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0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1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2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3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4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secondary.png" ContentType="image/.PNG"/>
  <Override PartName="/customUI/images/primary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e7e0e296ac00424e" Type="http://schemas.microsoft.com/office/2007/relationships/ui/extensibility" Target="customUI/customUI14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oradno.sharepoint.com/sites/Norad-Avd-Kunnskap/Shared Documents/Statistikk og analyse/05. Statistikkinnsamling/Statistikkinnsamling 2023/4. Statistikkslipp/"/>
    </mc:Choice>
  </mc:AlternateContent>
  <xr:revisionPtr revIDLastSave="3336" documentId="8_{6EBA8A1F-D30C-41DE-98E4-354FF8D0555A}" xr6:coauthVersionLast="47" xr6:coauthVersionMax="47" xr10:uidLastSave="{3F37A13D-289D-45BB-A25F-72CE35B50A15}"/>
  <bookViews>
    <workbookView xWindow="-38520" yWindow="-1920" windowWidth="38640" windowHeight="21120" tabRatio="866" activeTab="7" xr2:uid="{EE8734AB-B481-42BB-9CFD-82E5D684F98A}"/>
  </bookViews>
  <sheets>
    <sheet name="Total" sheetId="2" r:id="rId1"/>
    <sheet name="Total inflasjonsjustert" sheetId="1" r:id="rId2"/>
    <sheet name="Internasjonal bistand" sheetId="16" r:id="rId3"/>
    <sheet name="Internasjonal GE bistand" sheetId="17" r:id="rId4"/>
    <sheet name="Største givere" sheetId="18" r:id="rId5"/>
    <sheet name="Ukraina og Afrika" sheetId="19" r:id="rId6"/>
    <sheet name="Ukraina 2022 sektor" sheetId="26" r:id="rId7"/>
    <sheet name="Nødhjelp Ukraina Gaza" sheetId="24" r:id="rId8"/>
    <sheet name="Ukraina og Afrika trend" sheetId="20" r:id="rId9"/>
    <sheet name="Flyktningutgifter DAC" sheetId="21" r:id="rId10"/>
    <sheet name="Andel av BNI" sheetId="3" r:id="rId11"/>
    <sheet name="Trend" sheetId="14" r:id="rId12"/>
    <sheet name="Type bistand" sheetId="15" r:id="rId13"/>
    <sheet name="Største land" sheetId="4" r:id="rId14"/>
    <sheet name="Tematisk fordeling" sheetId="5" r:id="rId15"/>
    <sheet name="Partnergruppe" sheetId="7" r:id="rId16"/>
    <sheet name="Største partnere" sheetId="8" r:id="rId17"/>
    <sheet name="Multilaterale" sheetId="12" r:id="rId18"/>
    <sheet name="Region" sheetId="9" r:id="rId19"/>
    <sheet name="Minst utviklede land" sheetId="10" r:id="rId20"/>
    <sheet name="Flyktningutgifter i giverland" sheetId="6" r:id="rId21"/>
    <sheet name="Nødhjelp" sheetId="13" r:id="rId22"/>
    <sheet name="Landbruk" sheetId="11" r:id="rId23"/>
    <sheet name="Helse" sheetId="22" r:id="rId24"/>
    <sheet name="Utdanning" sheetId="23" r:id="rId25"/>
    <sheet name="Likestilling" sheetId="25" r:id="rId2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5" i="26" l="1"/>
  <c r="C43" i="22"/>
  <c r="D43" i="22"/>
  <c r="E43" i="22"/>
  <c r="F43" i="22"/>
  <c r="G43" i="22"/>
  <c r="H43" i="22"/>
  <c r="I43" i="22"/>
  <c r="J43" i="22"/>
  <c r="K43" i="22"/>
  <c r="L43" i="22"/>
  <c r="M43" i="22"/>
  <c r="B43" i="22"/>
  <c r="K35" i="15"/>
  <c r="M3" i="3"/>
  <c r="O27" i="21"/>
  <c r="N27" i="21"/>
  <c r="AR4" i="19"/>
  <c r="AR3" i="19"/>
  <c r="L38" i="17"/>
  <c r="L157" i="13"/>
  <c r="L162" i="13"/>
  <c r="L159" i="13"/>
  <c r="L160" i="13"/>
  <c r="L165" i="13"/>
  <c r="L161" i="13"/>
  <c r="L163" i="13"/>
  <c r="L173" i="13"/>
  <c r="L197" i="13"/>
  <c r="L186" i="13"/>
  <c r="L172" i="13"/>
  <c r="L174" i="13"/>
  <c r="L164" i="13"/>
  <c r="L166" i="13"/>
  <c r="L169" i="13"/>
  <c r="L179" i="13"/>
  <c r="L175" i="13"/>
  <c r="L180" i="13"/>
  <c r="L170" i="13"/>
  <c r="L167" i="13"/>
  <c r="L171" i="13"/>
  <c r="L176" i="13"/>
  <c r="L168" i="13"/>
  <c r="L196" i="13"/>
  <c r="L182" i="13"/>
  <c r="L248" i="13"/>
  <c r="L198" i="13"/>
  <c r="L187" i="13"/>
  <c r="L189" i="13"/>
  <c r="L250" i="13"/>
  <c r="L183" i="13"/>
  <c r="L188" i="13"/>
  <c r="L177" i="13"/>
  <c r="L178" i="13"/>
  <c r="L199" i="13"/>
  <c r="L249" i="13"/>
  <c r="L181" i="13"/>
  <c r="L236" i="13"/>
  <c r="L184" i="13"/>
  <c r="L185" i="13"/>
  <c r="L243" i="13"/>
  <c r="L191" i="13"/>
  <c r="L242" i="13"/>
  <c r="L195" i="13"/>
  <c r="L190" i="13"/>
  <c r="L202" i="13"/>
  <c r="L192" i="13"/>
  <c r="L193" i="13"/>
  <c r="L194" i="13"/>
  <c r="L200" i="13"/>
  <c r="L203" i="13"/>
  <c r="L246" i="13"/>
  <c r="L235" i="13"/>
  <c r="L204" i="13"/>
  <c r="L241" i="13"/>
  <c r="L245" i="13"/>
  <c r="L205" i="13"/>
  <c r="L206" i="13"/>
  <c r="L207" i="13"/>
  <c r="L208" i="13"/>
  <c r="L201" i="13"/>
  <c r="L209" i="13"/>
  <c r="L210" i="13"/>
  <c r="L211" i="13"/>
  <c r="L212" i="13"/>
  <c r="L213" i="13"/>
  <c r="L214" i="13"/>
  <c r="L215" i="13"/>
  <c r="L216" i="13"/>
  <c r="L217" i="13"/>
  <c r="L218" i="13"/>
  <c r="L219" i="13"/>
  <c r="L220" i="13"/>
  <c r="L221" i="13"/>
  <c r="L247" i="13"/>
  <c r="L237" i="13"/>
  <c r="L222" i="13"/>
  <c r="L223" i="13"/>
  <c r="L224" i="13"/>
  <c r="L238" i="13"/>
  <c r="L225" i="13"/>
  <c r="L226" i="13"/>
  <c r="L227" i="13"/>
  <c r="L228" i="13"/>
  <c r="L244" i="13"/>
  <c r="L229" i="13"/>
  <c r="L230" i="13"/>
  <c r="L231" i="13"/>
  <c r="L232" i="13"/>
  <c r="L233" i="13"/>
  <c r="L234" i="13"/>
  <c r="L239" i="13"/>
  <c r="L240" i="13"/>
  <c r="L158" i="13"/>
  <c r="E45" i="13"/>
  <c r="F45" i="13"/>
  <c r="G45" i="13"/>
  <c r="H45" i="13"/>
  <c r="I45" i="13"/>
  <c r="J45" i="13"/>
  <c r="K45" i="13"/>
  <c r="L45" i="13"/>
  <c r="M45" i="13"/>
  <c r="D45" i="13"/>
  <c r="C37" i="24"/>
  <c r="N74" i="26"/>
  <c r="N230" i="26"/>
  <c r="N223" i="26"/>
  <c r="N213" i="26"/>
  <c r="N205" i="26"/>
  <c r="N155" i="26"/>
  <c r="N109" i="26"/>
  <c r="N73" i="26"/>
  <c r="N61" i="26"/>
  <c r="N55" i="26"/>
  <c r="N34" i="26"/>
  <c r="N15" i="26"/>
  <c r="A1" i="26"/>
  <c r="AE119" i="20"/>
  <c r="AJ6" i="19"/>
  <c r="AM6" i="19" s="1"/>
  <c r="M81" i="11"/>
  <c r="L75" i="11"/>
  <c r="M75" i="11" s="1"/>
  <c r="L79" i="11"/>
  <c r="M79" i="11" s="1"/>
  <c r="L77" i="11"/>
  <c r="M77" i="11" s="1"/>
  <c r="L80" i="11"/>
  <c r="M80" i="11" s="1"/>
  <c r="L78" i="11"/>
  <c r="M78" i="11" s="1"/>
  <c r="L76" i="11"/>
  <c r="M76" i="11" s="1"/>
  <c r="L81" i="11"/>
  <c r="L66" i="11"/>
  <c r="L67" i="11"/>
  <c r="L68" i="11"/>
  <c r="L69" i="11"/>
  <c r="L70" i="11"/>
  <c r="L71" i="11"/>
  <c r="L65" i="11"/>
  <c r="O105" i="9" l="1"/>
  <c r="M22" i="22"/>
  <c r="L22" i="22"/>
  <c r="K22" i="22"/>
  <c r="J22" i="22"/>
  <c r="I22" i="22"/>
  <c r="H22" i="22"/>
  <c r="G22" i="22"/>
  <c r="F22" i="22"/>
  <c r="E22" i="22"/>
  <c r="D22" i="22"/>
  <c r="C22" i="22"/>
  <c r="B22" i="22"/>
  <c r="M21" i="22"/>
  <c r="L21" i="22"/>
  <c r="K21" i="22"/>
  <c r="J21" i="22"/>
  <c r="I21" i="22"/>
  <c r="H21" i="22"/>
  <c r="G21" i="22"/>
  <c r="F21" i="22"/>
  <c r="E21" i="22"/>
  <c r="D21" i="22"/>
  <c r="C21" i="22"/>
  <c r="B21" i="22"/>
  <c r="M20" i="22"/>
  <c r="L20" i="22"/>
  <c r="K20" i="22"/>
  <c r="J20" i="22"/>
  <c r="I20" i="22"/>
  <c r="H20" i="22"/>
  <c r="G20" i="22"/>
  <c r="F20" i="22"/>
  <c r="E20" i="22"/>
  <c r="D20" i="22"/>
  <c r="C20" i="22"/>
  <c r="B20" i="22"/>
  <c r="M19" i="22"/>
  <c r="L19" i="22"/>
  <c r="K19" i="22"/>
  <c r="J19" i="22"/>
  <c r="I19" i="22"/>
  <c r="H19" i="22"/>
  <c r="G19" i="22"/>
  <c r="F19" i="22"/>
  <c r="E19" i="22"/>
  <c r="D19" i="22"/>
  <c r="C19" i="22"/>
  <c r="B19" i="22"/>
  <c r="M18" i="22"/>
  <c r="L18" i="22"/>
  <c r="K18" i="22"/>
  <c r="J18" i="22"/>
  <c r="I18" i="22"/>
  <c r="H18" i="22"/>
  <c r="G18" i="22"/>
  <c r="F18" i="22"/>
  <c r="E18" i="22"/>
  <c r="D18" i="22"/>
  <c r="C18" i="22"/>
  <c r="B18" i="22"/>
  <c r="M17" i="22"/>
  <c r="L17" i="22"/>
  <c r="K17" i="22"/>
  <c r="J17" i="22"/>
  <c r="I17" i="22"/>
  <c r="H17" i="22"/>
  <c r="G17" i="22"/>
  <c r="F17" i="22"/>
  <c r="E17" i="22"/>
  <c r="D17" i="22"/>
  <c r="C17" i="22"/>
  <c r="B17" i="22"/>
  <c r="M16" i="22"/>
  <c r="L16" i="22"/>
  <c r="K16" i="22"/>
  <c r="J16" i="22"/>
  <c r="I16" i="22"/>
  <c r="H16" i="22"/>
  <c r="G16" i="22"/>
  <c r="F16" i="22"/>
  <c r="E16" i="22"/>
  <c r="D16" i="22"/>
  <c r="C16" i="22"/>
  <c r="B16" i="22"/>
  <c r="M15" i="22"/>
  <c r="L15" i="22"/>
  <c r="K15" i="22"/>
  <c r="J15" i="22"/>
  <c r="I15" i="22"/>
  <c r="H15" i="22"/>
  <c r="G15" i="22"/>
  <c r="F15" i="22"/>
  <c r="E15" i="22"/>
  <c r="D15" i="22"/>
  <c r="C15" i="22"/>
  <c r="B15" i="22"/>
  <c r="M31" i="1" l="1"/>
  <c r="M28" i="1"/>
  <c r="M29" i="1"/>
  <c r="M30" i="1"/>
  <c r="BJ108" i="16"/>
  <c r="BK108" i="16"/>
  <c r="BL108" i="16"/>
  <c r="BM108" i="16"/>
  <c r="BD107" i="16"/>
  <c r="BE107" i="16"/>
  <c r="BF107" i="16"/>
  <c r="BG107" i="16"/>
  <c r="BH107" i="16"/>
  <c r="BI107" i="16"/>
  <c r="BJ107" i="16"/>
  <c r="BK107" i="16"/>
  <c r="BL107" i="16"/>
  <c r="BM107" i="16"/>
  <c r="BD12" i="16"/>
  <c r="BE12" i="16"/>
  <c r="BF12" i="16"/>
  <c r="BG12" i="16"/>
  <c r="BH12" i="16"/>
  <c r="BI12" i="16"/>
  <c r="BJ12" i="16"/>
  <c r="BK12" i="16"/>
  <c r="BL12" i="16"/>
  <c r="BM12" i="16"/>
  <c r="BD4" i="16"/>
  <c r="BE4" i="16"/>
  <c r="BF4" i="16"/>
  <c r="BG4" i="16"/>
  <c r="BH4" i="16"/>
  <c r="BI4" i="16"/>
  <c r="BJ4" i="16"/>
  <c r="BK4" i="16"/>
  <c r="BL4" i="16"/>
  <c r="BM4" i="16"/>
  <c r="BP150" i="16" l="1"/>
  <c r="BP151" i="16"/>
  <c r="BP152" i="16"/>
  <c r="BP153" i="16"/>
  <c r="BP154" i="16"/>
  <c r="BP155" i="16"/>
  <c r="BP156" i="16"/>
  <c r="BP157" i="16"/>
  <c r="BP158" i="16"/>
  <c r="BP159" i="16"/>
  <c r="BP160" i="16"/>
  <c r="BP161" i="16"/>
  <c r="BP162" i="16"/>
  <c r="BP163" i="16"/>
  <c r="BP164" i="16"/>
  <c r="BP165" i="16"/>
  <c r="BP166" i="16"/>
  <c r="BP167" i="16"/>
  <c r="BP168" i="16"/>
  <c r="BP169" i="16"/>
  <c r="BP170" i="16"/>
  <c r="BP171" i="16"/>
  <c r="BP172" i="16"/>
  <c r="BP173" i="16"/>
  <c r="BP174" i="16"/>
  <c r="BP175" i="16"/>
  <c r="BP176" i="16"/>
  <c r="BP177" i="16"/>
  <c r="BP178" i="16"/>
  <c r="BP179" i="16"/>
  <c r="BP149" i="16"/>
  <c r="M90" i="12"/>
  <c r="M91" i="12"/>
  <c r="M92" i="12"/>
  <c r="M93" i="12"/>
  <c r="M94" i="12"/>
  <c r="M95" i="12"/>
  <c r="M96" i="12"/>
  <c r="M97" i="12"/>
  <c r="M98" i="12"/>
  <c r="M99" i="12"/>
  <c r="M100" i="12"/>
  <c r="M101" i="12"/>
  <c r="M102" i="12"/>
  <c r="M103" i="12"/>
  <c r="M104" i="12"/>
  <c r="M105" i="12"/>
  <c r="M106" i="12"/>
  <c r="M107" i="12"/>
  <c r="M108" i="12"/>
  <c r="M109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2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7" i="12"/>
  <c r="M138" i="12"/>
  <c r="M139" i="12"/>
  <c r="M140" i="12"/>
  <c r="M141" i="12"/>
  <c r="M142" i="12"/>
  <c r="M143" i="12"/>
  <c r="M144" i="12"/>
  <c r="M145" i="12"/>
  <c r="M146" i="12"/>
  <c r="M147" i="12"/>
  <c r="M148" i="12"/>
  <c r="M149" i="12"/>
  <c r="M150" i="12"/>
  <c r="M151" i="12"/>
  <c r="M152" i="12"/>
  <c r="M153" i="12"/>
  <c r="M154" i="12"/>
  <c r="M155" i="12"/>
  <c r="M156" i="12"/>
  <c r="M157" i="12"/>
  <c r="M158" i="12"/>
  <c r="M159" i="12"/>
  <c r="M160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77" i="12"/>
  <c r="O116" i="20"/>
  <c r="L53" i="11"/>
  <c r="L54" i="11"/>
  <c r="C54" i="11"/>
  <c r="D54" i="11"/>
  <c r="E54" i="11"/>
  <c r="F54" i="11"/>
  <c r="G54" i="11"/>
  <c r="H54" i="11"/>
  <c r="I54" i="11"/>
  <c r="J54" i="11"/>
  <c r="B54" i="11"/>
  <c r="C53" i="11"/>
  <c r="D53" i="11"/>
  <c r="E53" i="11"/>
  <c r="F53" i="11"/>
  <c r="G53" i="11"/>
  <c r="H53" i="11"/>
  <c r="I53" i="11"/>
  <c r="J53" i="11"/>
  <c r="B53" i="11"/>
  <c r="K7" i="25"/>
  <c r="J7" i="25"/>
  <c r="I7" i="25"/>
  <c r="H7" i="25"/>
  <c r="G7" i="25"/>
  <c r="F7" i="25"/>
  <c r="E7" i="25"/>
  <c r="D7" i="25"/>
  <c r="C7" i="25"/>
  <c r="B7" i="25"/>
  <c r="L25" i="11"/>
  <c r="L26" i="11"/>
  <c r="L27" i="11"/>
  <c r="L28" i="11"/>
  <c r="L29" i="11"/>
  <c r="L30" i="11"/>
  <c r="L24" i="11"/>
  <c r="J40" i="11"/>
  <c r="J46" i="11" s="1"/>
  <c r="I40" i="11"/>
  <c r="I46" i="11" s="1"/>
  <c r="H40" i="11"/>
  <c r="H46" i="11" s="1"/>
  <c r="G40" i="11"/>
  <c r="G46" i="11" s="1"/>
  <c r="F40" i="11"/>
  <c r="F46" i="11" s="1"/>
  <c r="E40" i="11"/>
  <c r="E46" i="11" s="1"/>
  <c r="D40" i="11"/>
  <c r="D46" i="11" s="1"/>
  <c r="C40" i="11"/>
  <c r="C46" i="11" s="1"/>
  <c r="B40" i="11"/>
  <c r="B46" i="11" s="1"/>
  <c r="J35" i="11"/>
  <c r="I35" i="11"/>
  <c r="H35" i="11"/>
  <c r="G35" i="11"/>
  <c r="F35" i="11"/>
  <c r="E35" i="11"/>
  <c r="D35" i="11"/>
  <c r="C35" i="11"/>
  <c r="B35" i="11"/>
  <c r="J31" i="11"/>
  <c r="J52" i="11" s="1"/>
  <c r="I31" i="11"/>
  <c r="I52" i="11" s="1"/>
  <c r="H31" i="11"/>
  <c r="H52" i="11" s="1"/>
  <c r="G31" i="11"/>
  <c r="G52" i="11" s="1"/>
  <c r="F31" i="11"/>
  <c r="F52" i="11" s="1"/>
  <c r="E31" i="11"/>
  <c r="E52" i="11" s="1"/>
  <c r="D31" i="11"/>
  <c r="D52" i="11" s="1"/>
  <c r="C31" i="11"/>
  <c r="C52" i="11" s="1"/>
  <c r="B31" i="11"/>
  <c r="B52" i="11" s="1"/>
  <c r="L52" i="11" l="1"/>
  <c r="J36" i="11"/>
  <c r="J42" i="11" s="1"/>
  <c r="N31" i="11"/>
  <c r="M31" i="11"/>
  <c r="L35" i="11"/>
  <c r="L31" i="11"/>
  <c r="L40" i="11"/>
  <c r="F36" i="11"/>
  <c r="F42" i="11" s="1"/>
  <c r="H36" i="11"/>
  <c r="H42" i="11" s="1"/>
  <c r="H55" i="11" s="1"/>
  <c r="G36" i="11"/>
  <c r="G42" i="11" s="1"/>
  <c r="C36" i="11"/>
  <c r="C45" i="11" s="1"/>
  <c r="D36" i="11"/>
  <c r="D45" i="11" s="1"/>
  <c r="I36" i="11"/>
  <c r="B36" i="11"/>
  <c r="B45" i="11" s="1"/>
  <c r="E36" i="11"/>
  <c r="E42" i="11" s="1"/>
  <c r="J47" i="11"/>
  <c r="J55" i="11"/>
  <c r="J45" i="11"/>
  <c r="H45" i="11" l="1"/>
  <c r="H47" i="11"/>
  <c r="G45" i="11"/>
  <c r="F45" i="11"/>
  <c r="C42" i="11"/>
  <c r="L36" i="11"/>
  <c r="B42" i="11"/>
  <c r="B47" i="11" s="1"/>
  <c r="D42" i="11"/>
  <c r="D47" i="11" s="1"/>
  <c r="I42" i="11"/>
  <c r="L42" i="11" s="1"/>
  <c r="I45" i="11"/>
  <c r="E45" i="11"/>
  <c r="F47" i="11"/>
  <c r="F55" i="11"/>
  <c r="E55" i="11"/>
  <c r="E47" i="11"/>
  <c r="G47" i="11"/>
  <c r="G55" i="11"/>
  <c r="C55" i="11"/>
  <c r="C47" i="11"/>
  <c r="B55" i="11" l="1"/>
  <c r="D55" i="11"/>
  <c r="I47" i="11"/>
  <c r="I55" i="11"/>
  <c r="L55" i="11" s="1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18" i="13"/>
  <c r="N39" i="13"/>
  <c r="N40" i="13"/>
  <c r="N41" i="13"/>
  <c r="N42" i="13"/>
  <c r="N43" i="13"/>
  <c r="N38" i="13"/>
  <c r="M104" i="13" l="1"/>
  <c r="M105" i="13"/>
  <c r="M106" i="13"/>
  <c r="M107" i="13"/>
  <c r="M108" i="13"/>
  <c r="M109" i="13"/>
  <c r="M110" i="13"/>
  <c r="M111" i="13"/>
  <c r="M112" i="13"/>
  <c r="M113" i="13"/>
  <c r="M114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M102" i="13"/>
  <c r="M103" i="13"/>
  <c r="M76" i="13"/>
  <c r="M51" i="13"/>
  <c r="M52" i="13"/>
  <c r="M53" i="13"/>
  <c r="M54" i="13"/>
  <c r="M55" i="13"/>
  <c r="M56" i="13"/>
  <c r="M57" i="13"/>
  <c r="M58" i="13"/>
  <c r="M50" i="13"/>
  <c r="B34" i="6"/>
  <c r="C34" i="6"/>
  <c r="C35" i="6"/>
  <c r="B35" i="6"/>
  <c r="F45" i="24"/>
  <c r="F43" i="24"/>
  <c r="H45" i="24"/>
  <c r="H39" i="24"/>
  <c r="B46" i="24"/>
  <c r="B45" i="24"/>
  <c r="C45" i="24"/>
  <c r="F37" i="24"/>
  <c r="N61" i="20"/>
  <c r="N62" i="20"/>
  <c r="N60" i="20"/>
  <c r="N59" i="20"/>
  <c r="I5" i="24"/>
  <c r="J5" i="24"/>
  <c r="I6" i="24"/>
  <c r="J6" i="24"/>
  <c r="I7" i="24"/>
  <c r="J7" i="24"/>
  <c r="I8" i="24"/>
  <c r="J8" i="24"/>
  <c r="I9" i="24"/>
  <c r="J9" i="24"/>
  <c r="I10" i="24"/>
  <c r="J10" i="24"/>
  <c r="I11" i="24"/>
  <c r="J11" i="24"/>
  <c r="I12" i="24"/>
  <c r="J12" i="24"/>
  <c r="I13" i="24"/>
  <c r="J13" i="24"/>
  <c r="I14" i="24"/>
  <c r="J14" i="24"/>
  <c r="I16" i="24"/>
  <c r="J16" i="24"/>
  <c r="I17" i="24"/>
  <c r="J17" i="24"/>
  <c r="I18" i="24"/>
  <c r="J18" i="24"/>
  <c r="I19" i="24"/>
  <c r="J19" i="24"/>
  <c r="I20" i="24"/>
  <c r="J20" i="24"/>
  <c r="I21" i="24"/>
  <c r="J21" i="24"/>
  <c r="I22" i="24"/>
  <c r="J22" i="24"/>
  <c r="I23" i="24"/>
  <c r="J23" i="24"/>
  <c r="I24" i="24"/>
  <c r="J24" i="24"/>
  <c r="I25" i="24"/>
  <c r="J25" i="24"/>
  <c r="I26" i="24"/>
  <c r="J26" i="24"/>
  <c r="I27" i="24"/>
  <c r="J27" i="24"/>
  <c r="I28" i="24"/>
  <c r="J28" i="24"/>
  <c r="I29" i="24"/>
  <c r="J29" i="24"/>
  <c r="I30" i="24"/>
  <c r="J30" i="24"/>
  <c r="I31" i="24"/>
  <c r="J31" i="24"/>
  <c r="I32" i="24"/>
  <c r="J32" i="24"/>
  <c r="I33" i="24"/>
  <c r="J33" i="24"/>
  <c r="I34" i="24"/>
  <c r="J34" i="24"/>
  <c r="I35" i="24"/>
  <c r="J35" i="24"/>
  <c r="I36" i="24"/>
  <c r="J36" i="24"/>
  <c r="J4" i="24"/>
  <c r="I4" i="24"/>
  <c r="AP192" i="16" l="1"/>
  <c r="AQ192" i="16"/>
  <c r="AR192" i="16"/>
  <c r="AS192" i="16"/>
  <c r="AT192" i="16"/>
  <c r="AU192" i="16"/>
  <c r="AV192" i="16"/>
  <c r="AW192" i="16"/>
  <c r="AX192" i="16"/>
  <c r="AY192" i="16"/>
  <c r="AZ192" i="16"/>
  <c r="BA192" i="16"/>
  <c r="BB192" i="16"/>
  <c r="BC192" i="16"/>
  <c r="BD192" i="16"/>
  <c r="BE192" i="16"/>
  <c r="BF192" i="16"/>
  <c r="BG192" i="16"/>
  <c r="BH192" i="16"/>
  <c r="BI192" i="16"/>
  <c r="BJ192" i="16"/>
  <c r="BK192" i="16"/>
  <c r="BL192" i="16"/>
  <c r="BM192" i="16"/>
  <c r="M38" i="17"/>
  <c r="Q38" i="17" s="1"/>
  <c r="I76" i="17"/>
  <c r="I38" i="17"/>
  <c r="H38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6" i="17"/>
  <c r="BN31" i="16"/>
  <c r="BN32" i="16"/>
  <c r="BN33" i="16"/>
  <c r="BN34" i="16"/>
  <c r="BN35" i="16"/>
  <c r="BN36" i="16"/>
  <c r="BN37" i="16"/>
  <c r="BN38" i="16"/>
  <c r="BN39" i="16"/>
  <c r="BN40" i="16"/>
  <c r="BN41" i="16"/>
  <c r="BN42" i="16"/>
  <c r="BN43" i="16"/>
  <c r="BN44" i="16"/>
  <c r="BN45" i="16"/>
  <c r="BN46" i="16"/>
  <c r="BN47" i="16"/>
  <c r="BN48" i="16"/>
  <c r="BN49" i="16"/>
  <c r="BN50" i="16"/>
  <c r="BN51" i="16"/>
  <c r="BN52" i="16"/>
  <c r="BN53" i="16"/>
  <c r="BN54" i="16"/>
  <c r="BN55" i="16"/>
  <c r="BN56" i="16"/>
  <c r="BN57" i="16"/>
  <c r="BN58" i="16"/>
  <c r="BN59" i="16"/>
  <c r="BN60" i="16"/>
  <c r="BN61" i="16"/>
  <c r="BN30" i="16"/>
  <c r="M44" i="4" l="1"/>
  <c r="M36" i="4"/>
  <c r="M37" i="4"/>
  <c r="M38" i="4"/>
  <c r="M39" i="4"/>
  <c r="M40" i="4"/>
  <c r="M41" i="4"/>
  <c r="M42" i="4"/>
  <c r="M43" i="4"/>
  <c r="M35" i="4"/>
  <c r="M65" i="13"/>
  <c r="M66" i="13"/>
  <c r="M67" i="13"/>
  <c r="M68" i="13"/>
  <c r="M69" i="13"/>
  <c r="M70" i="13"/>
  <c r="M71" i="13"/>
  <c r="M72" i="13"/>
  <c r="M64" i="13"/>
  <c r="M68" i="14"/>
  <c r="M69" i="14"/>
  <c r="M70" i="14"/>
  <c r="M71" i="14"/>
  <c r="M72" i="14"/>
  <c r="M73" i="14"/>
  <c r="M74" i="14"/>
  <c r="M75" i="14"/>
  <c r="M76" i="14"/>
  <c r="M67" i="14"/>
  <c r="L68" i="14"/>
  <c r="L69" i="14"/>
  <c r="L70" i="14"/>
  <c r="L71" i="14"/>
  <c r="L72" i="14"/>
  <c r="L73" i="14"/>
  <c r="L74" i="14"/>
  <c r="L75" i="14"/>
  <c r="L76" i="14"/>
  <c r="L67" i="14"/>
  <c r="L37" i="14"/>
  <c r="L38" i="14"/>
  <c r="L39" i="14"/>
  <c r="L40" i="14"/>
  <c r="L41" i="14"/>
  <c r="L36" i="14"/>
  <c r="C40" i="14"/>
  <c r="D40" i="14"/>
  <c r="E40" i="14"/>
  <c r="F40" i="14"/>
  <c r="G40" i="14"/>
  <c r="H40" i="14"/>
  <c r="I40" i="14"/>
  <c r="J40" i="14"/>
  <c r="K40" i="14"/>
  <c r="B40" i="14"/>
  <c r="Y59" i="4" l="1"/>
  <c r="Y60" i="4"/>
  <c r="Y61" i="4"/>
  <c r="Y58" i="4"/>
  <c r="P61" i="4"/>
  <c r="Q61" i="4"/>
  <c r="R61" i="4"/>
  <c r="S61" i="4"/>
  <c r="T61" i="4"/>
  <c r="U61" i="4"/>
  <c r="V61" i="4"/>
  <c r="W61" i="4"/>
  <c r="X61" i="4"/>
  <c r="O61" i="4"/>
  <c r="E27" i="20"/>
  <c r="F27" i="20"/>
  <c r="G27" i="20"/>
  <c r="H27" i="20"/>
  <c r="I27" i="20"/>
  <c r="J27" i="20"/>
  <c r="K27" i="20"/>
  <c r="L27" i="20"/>
  <c r="M27" i="20"/>
  <c r="N27" i="20" s="1"/>
  <c r="O27" i="20" s="1"/>
  <c r="D27" i="20"/>
  <c r="AU42" i="19"/>
  <c r="AT42" i="19"/>
  <c r="AS42" i="19"/>
  <c r="AR42" i="19"/>
  <c r="AQ42" i="19"/>
  <c r="AP42" i="19"/>
  <c r="AO42" i="19"/>
  <c r="AN42" i="19"/>
  <c r="AM42" i="19"/>
  <c r="AL42" i="19"/>
  <c r="AK42" i="19"/>
  <c r="AJ42" i="19"/>
  <c r="AI42" i="19"/>
  <c r="P186" i="20"/>
  <c r="P187" i="20" s="1"/>
  <c r="E180" i="20"/>
  <c r="F180" i="20"/>
  <c r="G180" i="20"/>
  <c r="H180" i="20"/>
  <c r="I180" i="20"/>
  <c r="J180" i="20"/>
  <c r="K180" i="20"/>
  <c r="L180" i="20"/>
  <c r="M180" i="20"/>
  <c r="N180" i="20"/>
  <c r="O180" i="20"/>
  <c r="D180" i="20"/>
  <c r="E179" i="20"/>
  <c r="F179" i="20"/>
  <c r="G179" i="20"/>
  <c r="H179" i="20"/>
  <c r="I179" i="20"/>
  <c r="J179" i="20"/>
  <c r="K179" i="20"/>
  <c r="L179" i="20"/>
  <c r="M179" i="20"/>
  <c r="N179" i="20"/>
  <c r="O179" i="20"/>
  <c r="D179" i="20"/>
  <c r="AU34" i="19"/>
  <c r="AT34" i="19"/>
  <c r="AS34" i="19"/>
  <c r="AR34" i="19"/>
  <c r="AQ34" i="19"/>
  <c r="AP34" i="19"/>
  <c r="AO34" i="19"/>
  <c r="AN34" i="19"/>
  <c r="AM34" i="19"/>
  <c r="AL34" i="19"/>
  <c r="AK34" i="19"/>
  <c r="AJ34" i="19"/>
  <c r="AI34" i="19"/>
  <c r="AS24" i="16"/>
  <c r="AT24" i="16"/>
  <c r="AU24" i="16"/>
  <c r="AV24" i="16"/>
  <c r="AW24" i="16"/>
  <c r="AX24" i="16"/>
  <c r="AY24" i="16"/>
  <c r="AZ24" i="16"/>
  <c r="BA24" i="16"/>
  <c r="BB24" i="16"/>
  <c r="BC24" i="16"/>
  <c r="BD24" i="16"/>
  <c r="BE24" i="16"/>
  <c r="BF24" i="16"/>
  <c r="BG24" i="16"/>
  <c r="BH24" i="16"/>
  <c r="BI24" i="16"/>
  <c r="BJ24" i="16"/>
  <c r="BK24" i="16"/>
  <c r="BL24" i="16"/>
  <c r="BM24" i="16"/>
  <c r="BN24" i="16"/>
  <c r="BO24" i="16"/>
  <c r="AR24" i="16"/>
  <c r="A14" i="16"/>
  <c r="C6" i="20"/>
  <c r="D6" i="20"/>
  <c r="E6" i="20"/>
  <c r="F6" i="20"/>
  <c r="G6" i="20"/>
  <c r="H6" i="20"/>
  <c r="I6" i="20"/>
  <c r="J6" i="20"/>
  <c r="K6" i="20"/>
  <c r="L6" i="20"/>
  <c r="M6" i="20"/>
  <c r="N6" i="20"/>
  <c r="B6" i="20"/>
  <c r="BP2" i="16"/>
  <c r="P27" i="20" l="1"/>
  <c r="P188" i="20"/>
  <c r="BE10" i="16"/>
  <c r="BE11" i="16" s="1"/>
  <c r="BF10" i="16"/>
  <c r="BF11" i="16" s="1"/>
  <c r="BG10" i="16"/>
  <c r="BG9" i="16" s="1"/>
  <c r="BH10" i="16"/>
  <c r="BH9" i="16" s="1"/>
  <c r="BI10" i="16"/>
  <c r="BI9" i="16" s="1"/>
  <c r="BJ10" i="16"/>
  <c r="BJ11" i="16" s="1"/>
  <c r="BK10" i="16"/>
  <c r="BK11" i="16" s="1"/>
  <c r="BL10" i="16"/>
  <c r="BL11" i="16" s="1"/>
  <c r="BM10" i="16"/>
  <c r="BM11" i="16" s="1"/>
  <c r="BD10" i="16"/>
  <c r="BD11" i="16" s="1"/>
  <c r="N105" i="9"/>
  <c r="N104" i="9"/>
  <c r="N101" i="9"/>
  <c r="N96" i="9"/>
  <c r="N89" i="9"/>
  <c r="P110" i="9"/>
  <c r="O110" i="9"/>
  <c r="N107" i="9"/>
  <c r="N108" i="9"/>
  <c r="N109" i="9"/>
  <c r="N110" i="9"/>
  <c r="N111" i="9"/>
  <c r="N112" i="9"/>
  <c r="N113" i="9"/>
  <c r="N114" i="9"/>
  <c r="N115" i="9"/>
  <c r="N106" i="9"/>
  <c r="N84" i="9"/>
  <c r="N79" i="9"/>
  <c r="N72" i="9"/>
  <c r="N63" i="9"/>
  <c r="N64" i="9"/>
  <c r="N65" i="9"/>
  <c r="N66" i="9"/>
  <c r="N67" i="9"/>
  <c r="N68" i="9"/>
  <c r="N62" i="9"/>
  <c r="N61" i="9"/>
  <c r="P38" i="4"/>
  <c r="Q38" i="4"/>
  <c r="R38" i="4"/>
  <c r="S38" i="4"/>
  <c r="T38" i="4"/>
  <c r="U38" i="4"/>
  <c r="V38" i="4"/>
  <c r="W38" i="4"/>
  <c r="X38" i="4"/>
  <c r="O38" i="4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51" i="21"/>
  <c r="D84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51" i="21"/>
  <c r="BO2" i="16"/>
  <c r="BK9" i="16" l="1"/>
  <c r="BM9" i="16"/>
  <c r="BL9" i="16"/>
  <c r="BJ9" i="16"/>
  <c r="BE9" i="16"/>
  <c r="BD9" i="16"/>
  <c r="BI11" i="16"/>
  <c r="BH11" i="16"/>
  <c r="BG11" i="16"/>
  <c r="BF9" i="16"/>
  <c r="AA132" i="10"/>
  <c r="AA133" i="10"/>
  <c r="AA107" i="10"/>
  <c r="AA108" i="10"/>
  <c r="AA109" i="10"/>
  <c r="AA110" i="10"/>
  <c r="AA111" i="10"/>
  <c r="AA112" i="10"/>
  <c r="AA113" i="10"/>
  <c r="AA114" i="10"/>
  <c r="AA115" i="10"/>
  <c r="AA116" i="10"/>
  <c r="AA117" i="10"/>
  <c r="AA118" i="10"/>
  <c r="AA119" i="10"/>
  <c r="AA120" i="10"/>
  <c r="AA121" i="10"/>
  <c r="AA122" i="10"/>
  <c r="AA123" i="10"/>
  <c r="AA124" i="10"/>
  <c r="AA125" i="10"/>
  <c r="AA126" i="10"/>
  <c r="AA127" i="10"/>
  <c r="AA128" i="10"/>
  <c r="AA129" i="10"/>
  <c r="AA130" i="10"/>
  <c r="AA131" i="10"/>
  <c r="AA91" i="10"/>
  <c r="AA92" i="10"/>
  <c r="AA93" i="10"/>
  <c r="AA94" i="10"/>
  <c r="AA95" i="10"/>
  <c r="AA96" i="10"/>
  <c r="AA97" i="10"/>
  <c r="AA98" i="10"/>
  <c r="AA99" i="10"/>
  <c r="AA100" i="10"/>
  <c r="AA101" i="10"/>
  <c r="AA102" i="10"/>
  <c r="AA103" i="10"/>
  <c r="AA104" i="10"/>
  <c r="AA105" i="10"/>
  <c r="AA106" i="10"/>
  <c r="AA90" i="10"/>
  <c r="AA89" i="10"/>
  <c r="AA69" i="10"/>
  <c r="AA70" i="10"/>
  <c r="AA71" i="10"/>
  <c r="AA72" i="10"/>
  <c r="AA73" i="10"/>
  <c r="AA74" i="10"/>
  <c r="AA75" i="10"/>
  <c r="AA76" i="10"/>
  <c r="AA77" i="10"/>
  <c r="AA78" i="10"/>
  <c r="AA79" i="10"/>
  <c r="AA80" i="10"/>
  <c r="AA81" i="10"/>
  <c r="AA82" i="10"/>
  <c r="AA83" i="10"/>
  <c r="AA84" i="10"/>
  <c r="AA85" i="10"/>
  <c r="AA86" i="10"/>
  <c r="AA87" i="10"/>
  <c r="AA88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51" i="10"/>
  <c r="AA50" i="10"/>
  <c r="AA46" i="10"/>
  <c r="AA49" i="10"/>
  <c r="AA48" i="10"/>
  <c r="AA47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3" i="10"/>
  <c r="Z46" i="10"/>
  <c r="Z47" i="10"/>
  <c r="Z48" i="10"/>
  <c r="Z49" i="10"/>
  <c r="Z50" i="10"/>
  <c r="Z51" i="10"/>
  <c r="Z52" i="10"/>
  <c r="Z53" i="10"/>
  <c r="Z54" i="10"/>
  <c r="Z55" i="10"/>
  <c r="Z56" i="10"/>
  <c r="Z57" i="10"/>
  <c r="Z58" i="10"/>
  <c r="Z59" i="10"/>
  <c r="Z60" i="10"/>
  <c r="Z61" i="10"/>
  <c r="Z62" i="10"/>
  <c r="Z63" i="10"/>
  <c r="Z64" i="10"/>
  <c r="Z65" i="10"/>
  <c r="Z66" i="10"/>
  <c r="Z67" i="10"/>
  <c r="Z68" i="10"/>
  <c r="Z69" i="10"/>
  <c r="Z70" i="10"/>
  <c r="Z71" i="10"/>
  <c r="Z72" i="10"/>
  <c r="Z73" i="10"/>
  <c r="Z74" i="10"/>
  <c r="Z75" i="10"/>
  <c r="Z76" i="10"/>
  <c r="Z77" i="10"/>
  <c r="Z78" i="10"/>
  <c r="Z79" i="10"/>
  <c r="Z80" i="10"/>
  <c r="Z81" i="10"/>
  <c r="Z82" i="10"/>
  <c r="Z83" i="10"/>
  <c r="Z84" i="10"/>
  <c r="Z85" i="10"/>
  <c r="Z86" i="10"/>
  <c r="Z87" i="10"/>
  <c r="Z88" i="10"/>
  <c r="Z89" i="10"/>
  <c r="Z90" i="10"/>
  <c r="Z91" i="10"/>
  <c r="Z92" i="10"/>
  <c r="Z93" i="10"/>
  <c r="Z94" i="10"/>
  <c r="Z95" i="10"/>
  <c r="Z96" i="10"/>
  <c r="Z97" i="10"/>
  <c r="Z98" i="10"/>
  <c r="Z99" i="10"/>
  <c r="Z100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21" i="10"/>
  <c r="Z122" i="10"/>
  <c r="Z123" i="10"/>
  <c r="Z124" i="10"/>
  <c r="Z125" i="10"/>
  <c r="Z126" i="10"/>
  <c r="Z127" i="10"/>
  <c r="Z128" i="10"/>
  <c r="Z129" i="10"/>
  <c r="Z130" i="10"/>
  <c r="Z131" i="10"/>
  <c r="Z132" i="10"/>
  <c r="Z133" i="10"/>
  <c r="Z4" i="10"/>
  <c r="Z5" i="10"/>
  <c r="Z6" i="10"/>
  <c r="Z7" i="10"/>
  <c r="Z8" i="10"/>
  <c r="Z9" i="10"/>
  <c r="Z10" i="10"/>
  <c r="Z11" i="10"/>
  <c r="Z12" i="10"/>
  <c r="Z13" i="10"/>
  <c r="Z14" i="10"/>
  <c r="Z15" i="10"/>
  <c r="Z16" i="10"/>
  <c r="Z17" i="10"/>
  <c r="Z18" i="10"/>
  <c r="Z19" i="10"/>
  <c r="Z20" i="10"/>
  <c r="Z21" i="10"/>
  <c r="Z22" i="10"/>
  <c r="Z23" i="10"/>
  <c r="Z24" i="10"/>
  <c r="Z25" i="10"/>
  <c r="Z26" i="10"/>
  <c r="Z27" i="10"/>
  <c r="Z28" i="10"/>
  <c r="Z29" i="10"/>
  <c r="Z30" i="10"/>
  <c r="Z31" i="10"/>
  <c r="Z32" i="10"/>
  <c r="Z33" i="10"/>
  <c r="Z34" i="10"/>
  <c r="Z35" i="10"/>
  <c r="Z36" i="10"/>
  <c r="Z37" i="10"/>
  <c r="Z38" i="10"/>
  <c r="Z39" i="10"/>
  <c r="Z40" i="10"/>
  <c r="Z41" i="10"/>
  <c r="Z42" i="10"/>
  <c r="Z43" i="10"/>
  <c r="Z44" i="10"/>
  <c r="Z45" i="10"/>
  <c r="Z3" i="10"/>
  <c r="AB16" i="4"/>
  <c r="AC16" i="4"/>
  <c r="AB17" i="4"/>
  <c r="AC17" i="4"/>
  <c r="AB18" i="4"/>
  <c r="AC18" i="4"/>
  <c r="AB19" i="4"/>
  <c r="AC19" i="4"/>
  <c r="AB20" i="4"/>
  <c r="AC20" i="4"/>
  <c r="AB21" i="4"/>
  <c r="AC21" i="4"/>
  <c r="AB22" i="4"/>
  <c r="AC22" i="4"/>
  <c r="AB23" i="4"/>
  <c r="AC23" i="4"/>
  <c r="AB24" i="4"/>
  <c r="AC24" i="4"/>
  <c r="AC15" i="4"/>
  <c r="AB15" i="4"/>
  <c r="AA12" i="4"/>
  <c r="AA11" i="4"/>
  <c r="AA10" i="4"/>
  <c r="AA9" i="4"/>
  <c r="AA8" i="4"/>
  <c r="AA7" i="4"/>
  <c r="AA6" i="4"/>
  <c r="AA5" i="4"/>
  <c r="AA4" i="4"/>
  <c r="AA3" i="4"/>
  <c r="E10" i="21"/>
  <c r="F10" i="21"/>
  <c r="G10" i="21"/>
  <c r="H10" i="21"/>
  <c r="I10" i="21"/>
  <c r="J10" i="21"/>
  <c r="K10" i="21"/>
  <c r="L10" i="21"/>
  <c r="M10" i="21"/>
  <c r="D10" i="21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17" i="20"/>
  <c r="E62" i="20"/>
  <c r="F62" i="20"/>
  <c r="G62" i="20"/>
  <c r="H62" i="20"/>
  <c r="I62" i="20"/>
  <c r="J62" i="20"/>
  <c r="K62" i="20"/>
  <c r="L62" i="20"/>
  <c r="M62" i="20"/>
  <c r="O62" i="20" s="1"/>
  <c r="D62" i="20"/>
  <c r="D61" i="20"/>
  <c r="D60" i="20"/>
  <c r="D59" i="20"/>
  <c r="M61" i="20"/>
  <c r="O61" i="20" s="1"/>
  <c r="L61" i="20"/>
  <c r="K61" i="20"/>
  <c r="J61" i="20"/>
  <c r="I61" i="20"/>
  <c r="H61" i="20"/>
  <c r="G61" i="20"/>
  <c r="F61" i="20"/>
  <c r="E61" i="20"/>
  <c r="M60" i="20"/>
  <c r="O60" i="20" s="1"/>
  <c r="L60" i="20"/>
  <c r="K60" i="20"/>
  <c r="J60" i="20"/>
  <c r="I60" i="20"/>
  <c r="H60" i="20"/>
  <c r="G60" i="20"/>
  <c r="F60" i="20"/>
  <c r="E60" i="20"/>
  <c r="M59" i="20"/>
  <c r="O59" i="20" s="1"/>
  <c r="L59" i="20"/>
  <c r="K59" i="20"/>
  <c r="J59" i="20"/>
  <c r="I59" i="20"/>
  <c r="H59" i="20"/>
  <c r="G59" i="20"/>
  <c r="F59" i="20"/>
  <c r="E59" i="20"/>
  <c r="E26" i="20"/>
  <c r="F26" i="20"/>
  <c r="G26" i="20"/>
  <c r="H26" i="20"/>
  <c r="I26" i="20"/>
  <c r="J26" i="20"/>
  <c r="K26" i="20"/>
  <c r="L26" i="20"/>
  <c r="M26" i="20"/>
  <c r="P26" i="20" s="1"/>
  <c r="D26" i="20"/>
  <c r="E24" i="20"/>
  <c r="F24" i="20"/>
  <c r="G24" i="20"/>
  <c r="H24" i="20"/>
  <c r="I24" i="20"/>
  <c r="J24" i="20"/>
  <c r="K24" i="20"/>
  <c r="L24" i="20"/>
  <c r="M24" i="20"/>
  <c r="E25" i="20"/>
  <c r="F25" i="20"/>
  <c r="G25" i="20"/>
  <c r="H25" i="20"/>
  <c r="I25" i="20"/>
  <c r="J25" i="20"/>
  <c r="K25" i="20"/>
  <c r="L25" i="20"/>
  <c r="M25" i="20"/>
  <c r="P25" i="20" s="1"/>
  <c r="D25" i="20"/>
  <c r="D24" i="20"/>
  <c r="AK4" i="19"/>
  <c r="AL4" i="19"/>
  <c r="AK5" i="19"/>
  <c r="AL5" i="19"/>
  <c r="AK6" i="19"/>
  <c r="AL6" i="19"/>
  <c r="AL3" i="19"/>
  <c r="AK3" i="19"/>
  <c r="AJ4" i="19"/>
  <c r="AM4" i="19" s="1"/>
  <c r="AJ5" i="19"/>
  <c r="AM5" i="19" s="1"/>
  <c r="AJ3" i="19"/>
  <c r="AM3" i="19" s="1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44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6" i="17"/>
  <c r="P24" i="20" l="1"/>
  <c r="O24" i="20"/>
  <c r="O26" i="20"/>
  <c r="O25" i="20"/>
  <c r="N10" i="21"/>
  <c r="C10" i="15"/>
  <c r="D10" i="15"/>
  <c r="E10" i="15"/>
  <c r="F10" i="15"/>
  <c r="G10" i="15"/>
  <c r="H10" i="15"/>
  <c r="I10" i="15"/>
  <c r="J10" i="15"/>
  <c r="K10" i="15"/>
  <c r="C11" i="15"/>
  <c r="D11" i="15"/>
  <c r="E11" i="15"/>
  <c r="F11" i="15"/>
  <c r="G11" i="15"/>
  <c r="H11" i="15"/>
  <c r="I11" i="15"/>
  <c r="J11" i="15"/>
  <c r="K11" i="15"/>
  <c r="C12" i="15"/>
  <c r="D12" i="15"/>
  <c r="E12" i="15"/>
  <c r="F12" i="15"/>
  <c r="G12" i="15"/>
  <c r="H12" i="15"/>
  <c r="I12" i="15"/>
  <c r="J12" i="15"/>
  <c r="K12" i="15"/>
  <c r="C13" i="15"/>
  <c r="D13" i="15"/>
  <c r="E13" i="15"/>
  <c r="F13" i="15"/>
  <c r="G13" i="15"/>
  <c r="H13" i="15"/>
  <c r="I13" i="15"/>
  <c r="J13" i="15"/>
  <c r="K13" i="15"/>
  <c r="B11" i="15"/>
  <c r="B12" i="15"/>
  <c r="B13" i="15"/>
  <c r="B10" i="15"/>
  <c r="C28" i="15"/>
  <c r="D28" i="15"/>
  <c r="E28" i="15"/>
  <c r="F28" i="15"/>
  <c r="G28" i="15"/>
  <c r="H28" i="15"/>
  <c r="I28" i="15"/>
  <c r="J28" i="15"/>
  <c r="K28" i="15"/>
  <c r="C29" i="15"/>
  <c r="D29" i="15"/>
  <c r="E29" i="15"/>
  <c r="F29" i="15"/>
  <c r="G29" i="15"/>
  <c r="H29" i="15"/>
  <c r="I29" i="15"/>
  <c r="J29" i="15"/>
  <c r="K29" i="15"/>
  <c r="C30" i="15"/>
  <c r="D30" i="15"/>
  <c r="E30" i="15"/>
  <c r="F30" i="15"/>
  <c r="G30" i="15"/>
  <c r="H30" i="15"/>
  <c r="I30" i="15"/>
  <c r="J30" i="15"/>
  <c r="K30" i="15"/>
  <c r="G31" i="15"/>
  <c r="H31" i="15"/>
  <c r="C32" i="15"/>
  <c r="D32" i="15"/>
  <c r="E32" i="15"/>
  <c r="F32" i="15"/>
  <c r="G32" i="15"/>
  <c r="H32" i="15"/>
  <c r="I32" i="15"/>
  <c r="J32" i="15"/>
  <c r="K32" i="15"/>
  <c r="C33" i="15"/>
  <c r="D33" i="15"/>
  <c r="E33" i="15"/>
  <c r="F33" i="15"/>
  <c r="G33" i="15"/>
  <c r="H33" i="15"/>
  <c r="I33" i="15"/>
  <c r="J33" i="15"/>
  <c r="K33" i="15"/>
  <c r="C34" i="15"/>
  <c r="D34" i="15"/>
  <c r="E34" i="15"/>
  <c r="F34" i="15"/>
  <c r="G34" i="15"/>
  <c r="H34" i="15"/>
  <c r="I34" i="15"/>
  <c r="J34" i="15"/>
  <c r="K34" i="15"/>
  <c r="B29" i="15"/>
  <c r="B30" i="15"/>
  <c r="B32" i="15"/>
  <c r="B33" i="15"/>
  <c r="B34" i="15"/>
  <c r="B28" i="15"/>
  <c r="K21" i="15"/>
  <c r="K31" i="15" s="1"/>
  <c r="J21" i="15"/>
  <c r="J31" i="15" s="1"/>
  <c r="I21" i="15"/>
  <c r="I31" i="15" s="1"/>
  <c r="H21" i="15"/>
  <c r="G21" i="15"/>
  <c r="F21" i="15"/>
  <c r="F31" i="15" s="1"/>
  <c r="E21" i="15"/>
  <c r="E31" i="15" s="1"/>
  <c r="D21" i="15"/>
  <c r="D31" i="15" s="1"/>
  <c r="C21" i="15"/>
  <c r="C31" i="15" s="1"/>
  <c r="B21" i="15"/>
  <c r="B31" i="15" s="1"/>
  <c r="C8" i="14"/>
  <c r="D8" i="14"/>
  <c r="E8" i="14"/>
  <c r="F8" i="14"/>
  <c r="G8" i="14"/>
  <c r="H8" i="14"/>
  <c r="I8" i="14"/>
  <c r="J8" i="14"/>
  <c r="K8" i="14"/>
  <c r="B8" i="14"/>
  <c r="K10" i="14" l="1"/>
  <c r="C10" i="14"/>
  <c r="D10" i="14"/>
  <c r="E10" i="14"/>
  <c r="F10" i="14"/>
  <c r="G10" i="14"/>
  <c r="H10" i="14"/>
  <c r="I10" i="14"/>
  <c r="J10" i="14"/>
  <c r="B10" i="14"/>
  <c r="M46" i="9"/>
  <c r="M47" i="9"/>
  <c r="M48" i="9"/>
  <c r="M45" i="9"/>
  <c r="C49" i="9"/>
  <c r="D49" i="9"/>
  <c r="E49" i="9"/>
  <c r="F49" i="9"/>
  <c r="G49" i="9"/>
  <c r="H49" i="9"/>
  <c r="I49" i="9"/>
  <c r="J49" i="9"/>
  <c r="K49" i="9"/>
  <c r="C50" i="9"/>
  <c r="D50" i="9"/>
  <c r="E50" i="9"/>
  <c r="F50" i="9"/>
  <c r="G50" i="9"/>
  <c r="H50" i="9"/>
  <c r="I50" i="9"/>
  <c r="J50" i="9"/>
  <c r="K50" i="9"/>
  <c r="C51" i="9"/>
  <c r="D51" i="9"/>
  <c r="E51" i="9"/>
  <c r="F51" i="9"/>
  <c r="G51" i="9"/>
  <c r="H51" i="9"/>
  <c r="I51" i="9"/>
  <c r="J51" i="9"/>
  <c r="K51" i="9"/>
  <c r="B51" i="9"/>
  <c r="B50" i="9"/>
  <c r="B49" i="9"/>
  <c r="L7" i="14"/>
  <c r="L3" i="14"/>
  <c r="L4" i="14"/>
  <c r="L6" i="14"/>
  <c r="L5" i="14"/>
  <c r="L9" i="14"/>
  <c r="C17" i="14"/>
  <c r="D17" i="14"/>
  <c r="E17" i="14"/>
  <c r="F17" i="14"/>
  <c r="G17" i="14"/>
  <c r="H17" i="14"/>
  <c r="I17" i="14"/>
  <c r="J17" i="14"/>
  <c r="K17" i="14"/>
  <c r="C13" i="14"/>
  <c r="D13" i="14"/>
  <c r="E13" i="14"/>
  <c r="F13" i="14"/>
  <c r="G13" i="14"/>
  <c r="H13" i="14"/>
  <c r="I13" i="14"/>
  <c r="J13" i="14"/>
  <c r="K13" i="14"/>
  <c r="C14" i="14"/>
  <c r="D14" i="14"/>
  <c r="E14" i="14"/>
  <c r="F14" i="14"/>
  <c r="G14" i="14"/>
  <c r="H14" i="14"/>
  <c r="I14" i="14"/>
  <c r="J14" i="14"/>
  <c r="K14" i="14"/>
  <c r="C16" i="14"/>
  <c r="D16" i="14"/>
  <c r="E16" i="14"/>
  <c r="F16" i="14"/>
  <c r="G16" i="14"/>
  <c r="H16" i="14"/>
  <c r="I16" i="14"/>
  <c r="J16" i="14"/>
  <c r="K16" i="14"/>
  <c r="C15" i="14"/>
  <c r="D15" i="14"/>
  <c r="E15" i="14"/>
  <c r="F15" i="14"/>
  <c r="G15" i="14"/>
  <c r="H15" i="14"/>
  <c r="I15" i="14"/>
  <c r="J15" i="14"/>
  <c r="K15" i="14"/>
  <c r="C19" i="14"/>
  <c r="D19" i="14"/>
  <c r="E19" i="14"/>
  <c r="F19" i="14"/>
  <c r="G19" i="14"/>
  <c r="H19" i="14"/>
  <c r="I19" i="14"/>
  <c r="J19" i="14"/>
  <c r="K19" i="14"/>
  <c r="B13" i="14"/>
  <c r="B14" i="14"/>
  <c r="B16" i="14"/>
  <c r="B15" i="14"/>
  <c r="B19" i="14"/>
  <c r="B17" i="14"/>
  <c r="C18" i="14"/>
  <c r="D18" i="14"/>
  <c r="E18" i="14"/>
  <c r="F18" i="14"/>
  <c r="G18" i="14"/>
  <c r="H18" i="14"/>
  <c r="I18" i="14"/>
  <c r="J18" i="14"/>
  <c r="K18" i="14"/>
  <c r="C32" i="14"/>
  <c r="D32" i="14"/>
  <c r="E32" i="14"/>
  <c r="F32" i="14"/>
  <c r="G32" i="14"/>
  <c r="H32" i="14"/>
  <c r="I32" i="14"/>
  <c r="J32" i="14"/>
  <c r="K32" i="14"/>
  <c r="B32" i="14"/>
  <c r="M13" i="8"/>
  <c r="M30" i="9"/>
  <c r="M29" i="9"/>
  <c r="M28" i="9"/>
  <c r="M27" i="9"/>
  <c r="M26" i="9"/>
  <c r="M25" i="9"/>
  <c r="M10" i="9"/>
  <c r="M4" i="9"/>
  <c r="M5" i="9"/>
  <c r="M6" i="9"/>
  <c r="M7" i="9"/>
  <c r="M8" i="9"/>
  <c r="M9" i="9"/>
  <c r="M3" i="9"/>
  <c r="N3" i="1"/>
  <c r="N4" i="2"/>
  <c r="N3" i="2"/>
  <c r="M24" i="13"/>
  <c r="M21" i="13"/>
  <c r="M22" i="13"/>
  <c r="M20" i="13"/>
  <c r="C23" i="13"/>
  <c r="D23" i="13"/>
  <c r="E23" i="13"/>
  <c r="F23" i="13"/>
  <c r="G23" i="13"/>
  <c r="H23" i="13"/>
  <c r="I23" i="13"/>
  <c r="J23" i="13"/>
  <c r="K23" i="13"/>
  <c r="M23" i="13" s="1"/>
  <c r="B23" i="13"/>
  <c r="M10" i="13"/>
  <c r="M11" i="13"/>
  <c r="M12" i="13"/>
  <c r="M13" i="13"/>
  <c r="M14" i="13"/>
  <c r="M15" i="13"/>
  <c r="M16" i="13"/>
  <c r="M9" i="13"/>
  <c r="M3" i="13"/>
  <c r="L11" i="11"/>
  <c r="L12" i="11"/>
  <c r="L13" i="11"/>
  <c r="L14" i="11"/>
  <c r="L15" i="11"/>
  <c r="L16" i="11"/>
  <c r="L17" i="11"/>
  <c r="L10" i="11"/>
  <c r="K17" i="12"/>
  <c r="J17" i="12"/>
  <c r="I17" i="12"/>
  <c r="H17" i="12"/>
  <c r="G17" i="12"/>
  <c r="F17" i="12"/>
  <c r="E17" i="12"/>
  <c r="D17" i="12"/>
  <c r="C17" i="12"/>
  <c r="B17" i="12"/>
  <c r="K16" i="12"/>
  <c r="J16" i="12"/>
  <c r="I16" i="12"/>
  <c r="H16" i="12"/>
  <c r="G16" i="12"/>
  <c r="F16" i="12"/>
  <c r="E16" i="12"/>
  <c r="D16" i="12"/>
  <c r="C16" i="12"/>
  <c r="B16" i="12"/>
  <c r="C9" i="12"/>
  <c r="D9" i="12"/>
  <c r="E9" i="12"/>
  <c r="F9" i="12"/>
  <c r="G9" i="12"/>
  <c r="H9" i="12"/>
  <c r="I9" i="12"/>
  <c r="J9" i="12"/>
  <c r="K9" i="12"/>
  <c r="B9" i="12"/>
  <c r="K6" i="12"/>
  <c r="J6" i="12"/>
  <c r="I6" i="12"/>
  <c r="H6" i="12"/>
  <c r="G6" i="12"/>
  <c r="F6" i="12"/>
  <c r="E6" i="12"/>
  <c r="D6" i="12"/>
  <c r="C6" i="12"/>
  <c r="B6" i="12"/>
  <c r="L3" i="11"/>
  <c r="K13" i="10"/>
  <c r="J13" i="10"/>
  <c r="I13" i="10"/>
  <c r="H13" i="10"/>
  <c r="G13" i="10"/>
  <c r="F13" i="10"/>
  <c r="E13" i="10"/>
  <c r="E14" i="10" s="1"/>
  <c r="D13" i="10"/>
  <c r="C13" i="10"/>
  <c r="B13" i="10"/>
  <c r="K12" i="10"/>
  <c r="K14" i="10" s="1"/>
  <c r="K15" i="10" s="1"/>
  <c r="J12" i="10"/>
  <c r="I12" i="10"/>
  <c r="H12" i="10"/>
  <c r="G12" i="10"/>
  <c r="F12" i="10"/>
  <c r="E12" i="10"/>
  <c r="D12" i="10"/>
  <c r="C12" i="10"/>
  <c r="C14" i="10" s="1"/>
  <c r="C15" i="10" s="1"/>
  <c r="B12" i="10"/>
  <c r="C14" i="9"/>
  <c r="D14" i="9"/>
  <c r="E14" i="9"/>
  <c r="F14" i="9"/>
  <c r="G14" i="9"/>
  <c r="H14" i="9"/>
  <c r="I14" i="9"/>
  <c r="J14" i="9"/>
  <c r="K14" i="9"/>
  <c r="C15" i="9"/>
  <c r="D15" i="9"/>
  <c r="E15" i="9"/>
  <c r="F15" i="9"/>
  <c r="G15" i="9"/>
  <c r="H15" i="9"/>
  <c r="I15" i="9"/>
  <c r="J15" i="9"/>
  <c r="K15" i="9"/>
  <c r="C16" i="9"/>
  <c r="D16" i="9"/>
  <c r="E16" i="9"/>
  <c r="F16" i="9"/>
  <c r="G16" i="9"/>
  <c r="H16" i="9"/>
  <c r="I16" i="9"/>
  <c r="J16" i="9"/>
  <c r="K16" i="9"/>
  <c r="C17" i="9"/>
  <c r="D17" i="9"/>
  <c r="E17" i="9"/>
  <c r="F17" i="9"/>
  <c r="G17" i="9"/>
  <c r="H17" i="9"/>
  <c r="I17" i="9"/>
  <c r="J17" i="9"/>
  <c r="K17" i="9"/>
  <c r="C18" i="9"/>
  <c r="D18" i="9"/>
  <c r="E18" i="9"/>
  <c r="F18" i="9"/>
  <c r="G18" i="9"/>
  <c r="H18" i="9"/>
  <c r="I18" i="9"/>
  <c r="J18" i="9"/>
  <c r="K18" i="9"/>
  <c r="C19" i="9"/>
  <c r="D19" i="9"/>
  <c r="E19" i="9"/>
  <c r="F19" i="9"/>
  <c r="G19" i="9"/>
  <c r="H19" i="9"/>
  <c r="I19" i="9"/>
  <c r="J19" i="9"/>
  <c r="K19" i="9"/>
  <c r="C20" i="9"/>
  <c r="D20" i="9"/>
  <c r="E20" i="9"/>
  <c r="F20" i="9"/>
  <c r="G20" i="9"/>
  <c r="H20" i="9"/>
  <c r="I20" i="9"/>
  <c r="J20" i="9"/>
  <c r="K20" i="9"/>
  <c r="C21" i="9"/>
  <c r="D21" i="9"/>
  <c r="E21" i="9"/>
  <c r="F21" i="9"/>
  <c r="G21" i="9"/>
  <c r="H21" i="9"/>
  <c r="I21" i="9"/>
  <c r="J21" i="9"/>
  <c r="K21" i="9"/>
  <c r="B15" i="9"/>
  <c r="B16" i="9"/>
  <c r="B17" i="9"/>
  <c r="B18" i="9"/>
  <c r="B19" i="9"/>
  <c r="B20" i="9"/>
  <c r="B21" i="9"/>
  <c r="B14" i="9"/>
  <c r="C31" i="9"/>
  <c r="C35" i="9" s="1"/>
  <c r="D31" i="9"/>
  <c r="D35" i="9" s="1"/>
  <c r="E31" i="9"/>
  <c r="E41" i="9" s="1"/>
  <c r="F31" i="9"/>
  <c r="F40" i="9" s="1"/>
  <c r="G31" i="9"/>
  <c r="G39" i="9" s="1"/>
  <c r="H31" i="9"/>
  <c r="H38" i="9" s="1"/>
  <c r="I31" i="9"/>
  <c r="I37" i="9" s="1"/>
  <c r="J31" i="9"/>
  <c r="J36" i="9" s="1"/>
  <c r="K31" i="9"/>
  <c r="K35" i="9" s="1"/>
  <c r="B31" i="9"/>
  <c r="B37" i="9" s="1"/>
  <c r="M4" i="8"/>
  <c r="M5" i="8"/>
  <c r="M6" i="8"/>
  <c r="M7" i="8"/>
  <c r="M8" i="8"/>
  <c r="M9" i="8"/>
  <c r="M10" i="8"/>
  <c r="M11" i="8"/>
  <c r="M12" i="8"/>
  <c r="M3" i="8"/>
  <c r="M8" i="7"/>
  <c r="M7" i="7"/>
  <c r="M6" i="7"/>
  <c r="M5" i="7"/>
  <c r="M4" i="7"/>
  <c r="M3" i="7"/>
  <c r="M4" i="5"/>
  <c r="M5" i="5"/>
  <c r="M6" i="5"/>
  <c r="M7" i="5"/>
  <c r="M8" i="5"/>
  <c r="M9" i="5"/>
  <c r="M10" i="5"/>
  <c r="M11" i="5"/>
  <c r="M12" i="5"/>
  <c r="M13" i="5"/>
  <c r="M3" i="5"/>
  <c r="C5" i="6"/>
  <c r="D5" i="6"/>
  <c r="E5" i="6"/>
  <c r="F5" i="6"/>
  <c r="G5" i="6"/>
  <c r="H5" i="6"/>
  <c r="I5" i="6"/>
  <c r="J5" i="6"/>
  <c r="K5" i="6"/>
  <c r="B5" i="6"/>
  <c r="C16" i="5"/>
  <c r="D16" i="5"/>
  <c r="E16" i="5"/>
  <c r="F16" i="5"/>
  <c r="G16" i="5"/>
  <c r="H16" i="5"/>
  <c r="I16" i="5"/>
  <c r="J16" i="5"/>
  <c r="K16" i="5"/>
  <c r="C17" i="5"/>
  <c r="D17" i="5"/>
  <c r="E17" i="5"/>
  <c r="F17" i="5"/>
  <c r="G17" i="5"/>
  <c r="H17" i="5"/>
  <c r="I17" i="5"/>
  <c r="J17" i="5"/>
  <c r="K17" i="5"/>
  <c r="C18" i="5"/>
  <c r="D18" i="5"/>
  <c r="E18" i="5"/>
  <c r="F18" i="5"/>
  <c r="G18" i="5"/>
  <c r="H18" i="5"/>
  <c r="I18" i="5"/>
  <c r="J18" i="5"/>
  <c r="K18" i="5"/>
  <c r="C19" i="5"/>
  <c r="D19" i="5"/>
  <c r="E19" i="5"/>
  <c r="F19" i="5"/>
  <c r="G19" i="5"/>
  <c r="H19" i="5"/>
  <c r="I19" i="5"/>
  <c r="J19" i="5"/>
  <c r="K19" i="5"/>
  <c r="C20" i="5"/>
  <c r="D20" i="5"/>
  <c r="E20" i="5"/>
  <c r="F20" i="5"/>
  <c r="G20" i="5"/>
  <c r="H20" i="5"/>
  <c r="I20" i="5"/>
  <c r="J20" i="5"/>
  <c r="K20" i="5"/>
  <c r="C21" i="5"/>
  <c r="D21" i="5"/>
  <c r="E21" i="5"/>
  <c r="F21" i="5"/>
  <c r="G21" i="5"/>
  <c r="H21" i="5"/>
  <c r="I21" i="5"/>
  <c r="J21" i="5"/>
  <c r="K21" i="5"/>
  <c r="C22" i="5"/>
  <c r="D22" i="5"/>
  <c r="E22" i="5"/>
  <c r="F22" i="5"/>
  <c r="G22" i="5"/>
  <c r="H22" i="5"/>
  <c r="I22" i="5"/>
  <c r="J22" i="5"/>
  <c r="K22" i="5"/>
  <c r="C23" i="5"/>
  <c r="D23" i="5"/>
  <c r="E23" i="5"/>
  <c r="F23" i="5"/>
  <c r="G23" i="5"/>
  <c r="H23" i="5"/>
  <c r="I23" i="5"/>
  <c r="J23" i="5"/>
  <c r="K23" i="5"/>
  <c r="C24" i="5"/>
  <c r="D24" i="5"/>
  <c r="E24" i="5"/>
  <c r="F24" i="5"/>
  <c r="G24" i="5"/>
  <c r="H24" i="5"/>
  <c r="I24" i="5"/>
  <c r="J24" i="5"/>
  <c r="K24" i="5"/>
  <c r="C25" i="5"/>
  <c r="D25" i="5"/>
  <c r="E25" i="5"/>
  <c r="F25" i="5"/>
  <c r="G25" i="5"/>
  <c r="H25" i="5"/>
  <c r="I25" i="5"/>
  <c r="J25" i="5"/>
  <c r="K25" i="5"/>
  <c r="C26" i="5"/>
  <c r="D26" i="5"/>
  <c r="E26" i="5"/>
  <c r="F26" i="5"/>
  <c r="G26" i="5"/>
  <c r="H26" i="5"/>
  <c r="I26" i="5"/>
  <c r="J26" i="5"/>
  <c r="K26" i="5"/>
  <c r="B17" i="5"/>
  <c r="B18" i="5"/>
  <c r="B19" i="5"/>
  <c r="B20" i="5"/>
  <c r="B21" i="5"/>
  <c r="B22" i="5"/>
  <c r="B23" i="5"/>
  <c r="B24" i="5"/>
  <c r="B25" i="5"/>
  <c r="B26" i="5"/>
  <c r="B16" i="5"/>
  <c r="K4" i="1"/>
  <c r="N4" i="1" s="1"/>
  <c r="J4" i="1"/>
  <c r="I4" i="1"/>
  <c r="H4" i="1"/>
  <c r="G4" i="1"/>
  <c r="F4" i="1"/>
  <c r="E4" i="1"/>
  <c r="D4" i="1"/>
  <c r="C4" i="1"/>
  <c r="B4" i="1"/>
  <c r="M3" i="1"/>
  <c r="M3" i="2"/>
  <c r="K4" i="2"/>
  <c r="J4" i="2"/>
  <c r="I4" i="2"/>
  <c r="H4" i="2"/>
  <c r="G4" i="2"/>
  <c r="F4" i="2"/>
  <c r="E4" i="2"/>
  <c r="D4" i="2"/>
  <c r="C4" i="2"/>
  <c r="B4" i="2"/>
  <c r="B18" i="14" l="1"/>
  <c r="B11" i="14"/>
  <c r="L10" i="14"/>
  <c r="L8" i="14"/>
  <c r="M31" i="9"/>
  <c r="F14" i="10"/>
  <c r="F16" i="10" s="1"/>
  <c r="G14" i="10"/>
  <c r="G16" i="10" s="1"/>
  <c r="B14" i="10"/>
  <c r="B15" i="10" s="1"/>
  <c r="J14" i="10"/>
  <c r="J16" i="10" s="1"/>
  <c r="C16" i="10"/>
  <c r="K16" i="10"/>
  <c r="D14" i="10"/>
  <c r="D15" i="10" s="1"/>
  <c r="H14" i="10"/>
  <c r="H15" i="10" s="1"/>
  <c r="I14" i="10"/>
  <c r="I16" i="10" s="1"/>
  <c r="E15" i="10"/>
  <c r="B16" i="10"/>
  <c r="F15" i="10"/>
  <c r="G15" i="10"/>
  <c r="E16" i="10"/>
  <c r="J15" i="10"/>
  <c r="I40" i="9"/>
  <c r="E39" i="9"/>
  <c r="H37" i="9"/>
  <c r="H36" i="9"/>
  <c r="J35" i="9"/>
  <c r="I35" i="9"/>
  <c r="H35" i="9"/>
  <c r="G38" i="9"/>
  <c r="G36" i="9"/>
  <c r="F38" i="9"/>
  <c r="E36" i="9"/>
  <c r="E38" i="9"/>
  <c r="G37" i="9"/>
  <c r="E40" i="9"/>
  <c r="F37" i="9"/>
  <c r="F35" i="9"/>
  <c r="F39" i="9"/>
  <c r="I36" i="9"/>
  <c r="D41" i="9"/>
  <c r="D40" i="9"/>
  <c r="B35" i="9"/>
  <c r="J41" i="9"/>
  <c r="K40" i="9"/>
  <c r="C40" i="9"/>
  <c r="D39" i="9"/>
  <c r="B41" i="9"/>
  <c r="I41" i="9"/>
  <c r="J40" i="9"/>
  <c r="K39" i="9"/>
  <c r="C39" i="9"/>
  <c r="D38" i="9"/>
  <c r="E37" i="9"/>
  <c r="F36" i="9"/>
  <c r="G35" i="9"/>
  <c r="B40" i="9"/>
  <c r="H41" i="9"/>
  <c r="J39" i="9"/>
  <c r="K38" i="9"/>
  <c r="C38" i="9"/>
  <c r="D37" i="9"/>
  <c r="B36" i="9"/>
  <c r="K41" i="9"/>
  <c r="C41" i="9"/>
  <c r="B39" i="9"/>
  <c r="G41" i="9"/>
  <c r="H40" i="9"/>
  <c r="I39" i="9"/>
  <c r="J38" i="9"/>
  <c r="K37" i="9"/>
  <c r="C37" i="9"/>
  <c r="D36" i="9"/>
  <c r="E35" i="9"/>
  <c r="B38" i="9"/>
  <c r="F41" i="9"/>
  <c r="G40" i="9"/>
  <c r="H39" i="9"/>
  <c r="I38" i="9"/>
  <c r="J37" i="9"/>
  <c r="K36" i="9"/>
  <c r="C36" i="9"/>
  <c r="D16" i="10" l="1"/>
  <c r="H16" i="10"/>
  <c r="I15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tc={D117C38C-3375-4C14-9298-52DB37800A31}</author>
  </authors>
  <commentList>
    <comment ref="N73" authorId="0" shapeId="0" xr:uid="{D117C38C-3375-4C14-9298-52DB37800A31}">
      <text>
        <t>[Threaded comment]
Your version of Excel allows you to read this threaded comment; however, any edits to it will get removed if the file is opened in a newer version of Excel. Learn more: https://go.microsoft.com/fwlink/?linkid=870924
Comment:
    @Johansen, Geir Andel tatt herfra</t>
      </text>
    </comment>
  </commentList>
</comments>
</file>

<file path=xl/sharedStrings.xml><?xml version="1.0" encoding="utf-8"?>
<sst xmlns="http://schemas.openxmlformats.org/spreadsheetml/2006/main" count="3716" uniqueCount="1028">
  <si>
    <t>Total bistand, 2014-2023 - løpende priser</t>
  </si>
  <si>
    <t>Vekst i løpende priser</t>
  </si>
  <si>
    <t>Prosentvis vekst 2023 fra 2022</t>
  </si>
  <si>
    <t>Økning i kroner</t>
  </si>
  <si>
    <t>Millioner kroner</t>
  </si>
  <si>
    <t>Milliarder kroner</t>
  </si>
  <si>
    <t>Total bistand, 2014-2023 - i faste 2022-priser (justert for inflasjon)</t>
  </si>
  <si>
    <t>Vekst i faste priser</t>
  </si>
  <si>
    <t>Total norsk bistand som andel av BNI. 2014-2023</t>
  </si>
  <si>
    <t>Andel av BNI</t>
  </si>
  <si>
    <t>Ti største mottakerland i 2023. Millioner kroner</t>
  </si>
  <si>
    <t>Recipient country NO</t>
  </si>
  <si>
    <t>Ukraina</t>
  </si>
  <si>
    <t>Palestina</t>
  </si>
  <si>
    <t>Syria</t>
  </si>
  <si>
    <t>Afghanistan</t>
  </si>
  <si>
    <t>Etiopia</t>
  </si>
  <si>
    <t>Sør-Sudan</t>
  </si>
  <si>
    <t>Moldova</t>
  </si>
  <si>
    <t>Somalia</t>
  </si>
  <si>
    <t>Indonesia</t>
  </si>
  <si>
    <t>Mosambik</t>
  </si>
  <si>
    <t>Ti største mottakerland i 2022 - til sammenligning</t>
  </si>
  <si>
    <t>Colombia</t>
  </si>
  <si>
    <t>Total norsk bistand, fordelt på temaområde. Millioner kroner</t>
  </si>
  <si>
    <t>Tema</t>
  </si>
  <si>
    <t>Endring fra 2022</t>
  </si>
  <si>
    <t>Multilateral kjernestøtte</t>
  </si>
  <si>
    <t>Nødhjelp</t>
  </si>
  <si>
    <t>Miljø og energi</t>
  </si>
  <si>
    <t>Kostnader i Norge og uspesifisert</t>
  </si>
  <si>
    <t>Multisektor og annet</t>
  </si>
  <si>
    <t>Styresett, sivilt samfunn og konfliktforebygging</t>
  </si>
  <si>
    <t>Helse og sosiale tjenester</t>
  </si>
  <si>
    <t>Produksjon og handel</t>
  </si>
  <si>
    <t>Økonomisk infrastruktur og tjenester</t>
  </si>
  <si>
    <t>Utdanning</t>
  </si>
  <si>
    <t>Total norsk bistand</t>
  </si>
  <si>
    <t>Target area</t>
  </si>
  <si>
    <t>Total norsk bistand fordelt på avtalepartner. Millioner kroner</t>
  </si>
  <si>
    <t>Partnergruppe</t>
  </si>
  <si>
    <t>Multilaterale organisasjoner</t>
  </si>
  <si>
    <t>Sivilt samfunn</t>
  </si>
  <si>
    <t>Offentlig sektor i giverland</t>
  </si>
  <si>
    <t>Offentlig sektor i mottakerland</t>
  </si>
  <si>
    <t>Privatsektor, offentlig-privat samarbeid og annet</t>
  </si>
  <si>
    <t>Grand Total</t>
  </si>
  <si>
    <t>Total norsk bistand fordelt på avtalepartner. Andel av totalt</t>
  </si>
  <si>
    <t>Ti største avtalepartnere i 2023, når vi holder administrasjon og flyktningutgifter utenfor. Millioner kroner</t>
  </si>
  <si>
    <t>Avtalepartner</t>
  </si>
  <si>
    <t>Verdensbankgruppen</t>
  </si>
  <si>
    <t>Norfund</t>
  </si>
  <si>
    <t>WFP - World Food Programme</t>
  </si>
  <si>
    <t>Norges Røde Kors</t>
  </si>
  <si>
    <t>Flyktninghjelpen</t>
  </si>
  <si>
    <t>EBRD - European Bank for Reconstruction and Development</t>
  </si>
  <si>
    <t>UNICEF - United Nations Children's Fund</t>
  </si>
  <si>
    <t>UNHCR - UN Office of the UN High Commissioner for Refugees</t>
  </si>
  <si>
    <t>UNFPA - UN Population Fund</t>
  </si>
  <si>
    <t>MPTF Office - Multi-Partner Trust Fund Office</t>
  </si>
  <si>
    <t>Total norsk bistand gjennom multilaterale partnere. Millioner kroner</t>
  </si>
  <si>
    <t>Multilateral partnergruppe</t>
  </si>
  <si>
    <t>FN-systemet</t>
  </si>
  <si>
    <t>Regionale utviklingsbanker</t>
  </si>
  <si>
    <t>Andre multilaterale organisasjoner</t>
  </si>
  <si>
    <t>Total gjennom multilaterale</t>
  </si>
  <si>
    <t>Andel gjennom multilaterale</t>
  </si>
  <si>
    <t>Fordeling av type bistand til multilaterale. Millioner kroner</t>
  </si>
  <si>
    <t>Bistandstype</t>
  </si>
  <si>
    <t>Kjernestøtte</t>
  </si>
  <si>
    <t>Øremerket støtte</t>
  </si>
  <si>
    <t>Andel kjernestøtte</t>
  </si>
  <si>
    <t>Andel øremerket støtte</t>
  </si>
  <si>
    <t>Total norsk bistand fordelt på region. Millioner kroner</t>
  </si>
  <si>
    <t>Main Region</t>
  </si>
  <si>
    <t>Geografisk ufordelt</t>
  </si>
  <si>
    <t>Afrika</t>
  </si>
  <si>
    <t>Europa</t>
  </si>
  <si>
    <t>Midtøsten</t>
  </si>
  <si>
    <t>Asia</t>
  </si>
  <si>
    <t>Amerika</t>
  </si>
  <si>
    <t>Oseania</t>
  </si>
  <si>
    <t>Total bistand</t>
  </si>
  <si>
    <t>Total norsk bistand fordelt på region. Andel av total</t>
  </si>
  <si>
    <t>Øremerket bistand til spesifikke land/regioner. Millioner kroner</t>
  </si>
  <si>
    <t>Regionalt fordelt bistand</t>
  </si>
  <si>
    <t>Øremerket bistand til spesifikke land/regioner. Andel av regional fordelt bistand</t>
  </si>
  <si>
    <t>Total norsk bistand fordelt på inntektskategori. Millioner kroner</t>
  </si>
  <si>
    <t>Income category</t>
  </si>
  <si>
    <t>Least Developed Countries</t>
  </si>
  <si>
    <t xml:space="preserve">Low-Income Countries </t>
  </si>
  <si>
    <t>Lower Middle-Income Countries</t>
  </si>
  <si>
    <t>Upper Middle-Income Countries</t>
  </si>
  <si>
    <t>Unspecified</t>
  </si>
  <si>
    <t>Landfordelt bistand fordelt på inntektskategori. Millioner kroner</t>
  </si>
  <si>
    <t>Minst utviklede land og lavinntektsland</t>
  </si>
  <si>
    <t>Mellominntektsland</t>
  </si>
  <si>
    <t>Landspesifikt</t>
  </si>
  <si>
    <t>Bistand til flyktningutgifter i Norge og andre giverland. Millioner kroner</t>
  </si>
  <si>
    <t>Flyktningutgifter i giverland</t>
  </si>
  <si>
    <t>Andel til flyktningutgifter</t>
  </si>
  <si>
    <t>DAC Main sector (code+name)</t>
  </si>
  <si>
    <t>Øremerket nødhjelp</t>
  </si>
  <si>
    <t>Øremerket norsk bistand til nødhjelp. Millioner kroner</t>
  </si>
  <si>
    <t>*Merk, de endelige tallene vi lager inkluderer også beregnet kjernestøtte til nødhjelp, men disse tallene er ikke ferdig beregnet enda</t>
  </si>
  <si>
    <t>Øremerket norsk bistand til nødhjelp, fordelt på region. Millioner kroner</t>
  </si>
  <si>
    <t>Region</t>
  </si>
  <si>
    <t>Europe</t>
  </si>
  <si>
    <t>The Middle East</t>
  </si>
  <si>
    <t>Africa</t>
  </si>
  <si>
    <t>Not geographically allocated</t>
  </si>
  <si>
    <t>America</t>
  </si>
  <si>
    <t>Oceania</t>
  </si>
  <si>
    <t>Øremerkt nødhjelp</t>
  </si>
  <si>
    <t>Øremerket norsk bistand til nødhjelp, fordelt på partner. Millioner kroner</t>
  </si>
  <si>
    <t>Norsk NGOer</t>
  </si>
  <si>
    <t>Norsk offentlig sektor</t>
  </si>
  <si>
    <t>Andre partnere</t>
  </si>
  <si>
    <t>Norsk bistand til landbruk, fiskeri og matsikkerhet. Millioner kroner</t>
  </si>
  <si>
    <t>Total bistand til landbruk, fiskeri og matsikkerhet</t>
  </si>
  <si>
    <t>Bør ses i sammenheng med Sør-pakka til regjeringen i 2023</t>
  </si>
  <si>
    <t>Norsk bistand til landbruk, fiskeri og matsikkerhet, fordelt på region. Millioner kroner</t>
  </si>
  <si>
    <t>Øremerket bistand ikke fordelt på region</t>
  </si>
  <si>
    <t>Multilaterale kjernestøtte</t>
  </si>
  <si>
    <t>Langsiktig bistand</t>
  </si>
  <si>
    <t>Agreement partner2</t>
  </si>
  <si>
    <t>Multilateral</t>
  </si>
  <si>
    <t>GAVI - Global Alliance for Vaccines and Immunization</t>
  </si>
  <si>
    <t>UNDP - UN Development Programme</t>
  </si>
  <si>
    <t>UNOCHA - UN Office of Co-ordination of Humanitarian Affairs</t>
  </si>
  <si>
    <t>Group of Agreement Partner code2</t>
  </si>
  <si>
    <t>Andre multilaterale</t>
  </si>
  <si>
    <t>2023 total</t>
  </si>
  <si>
    <t>Type of assistance</t>
  </si>
  <si>
    <t>Ukraina og Moldova</t>
  </si>
  <si>
    <t>Annen nødhjelp</t>
  </si>
  <si>
    <t>71 - Food security policy and administrative management</t>
  </si>
  <si>
    <t xml:space="preserve">72 - Household food security programmes </t>
  </si>
  <si>
    <t>73 - Food safety and quality</t>
  </si>
  <si>
    <t>311 - Agriculture</t>
  </si>
  <si>
    <t>313 - Fishing</t>
  </si>
  <si>
    <t>GCDT - Global Crop Diversity Trust</t>
  </si>
  <si>
    <t>10 - Food assistance</t>
  </si>
  <si>
    <t>Annen bistand</t>
  </si>
  <si>
    <t>Administrasjon</t>
  </si>
  <si>
    <t>Recipient country NO2</t>
  </si>
  <si>
    <t>Afrika sør for Sahara</t>
  </si>
  <si>
    <t>Afrika regional</t>
  </si>
  <si>
    <t>Afrika nord for Sahara</t>
  </si>
  <si>
    <t>Region i Afrika</t>
  </si>
  <si>
    <t>Afrika Total</t>
  </si>
  <si>
    <t>Total uten Ukraina og flyktningutgifter</t>
  </si>
  <si>
    <t>Malawi</t>
  </si>
  <si>
    <t>Tanzania</t>
  </si>
  <si>
    <t>Sudan</t>
  </si>
  <si>
    <t>Libanon</t>
  </si>
  <si>
    <t>Uganda</t>
  </si>
  <si>
    <t>Dem. Rep. Kongo</t>
  </si>
  <si>
    <t>Nepal</t>
  </si>
  <si>
    <t>Myanmar</t>
  </si>
  <si>
    <t>Jemen</t>
  </si>
  <si>
    <t>Brasil</t>
  </si>
  <si>
    <t>Nigeria</t>
  </si>
  <si>
    <t>Mali</t>
  </si>
  <si>
    <t>Jordan</t>
  </si>
  <si>
    <t>Bangladesh</t>
  </si>
  <si>
    <t>Irak</t>
  </si>
  <si>
    <t>Niger</t>
  </si>
  <si>
    <t>Peru</t>
  </si>
  <si>
    <t>Kenya</t>
  </si>
  <si>
    <t>Ghana</t>
  </si>
  <si>
    <t>Tyrkia</t>
  </si>
  <si>
    <t>Pakistan</t>
  </si>
  <si>
    <t>Venezuela</t>
  </si>
  <si>
    <t>Madagaskar</t>
  </si>
  <si>
    <t>Zambia</t>
  </si>
  <si>
    <t>Haiti</t>
  </si>
  <si>
    <t>Liberia</t>
  </si>
  <si>
    <t>India</t>
  </si>
  <si>
    <t>Zimbabwe</t>
  </si>
  <si>
    <t>Armenia</t>
  </si>
  <si>
    <t>Angola</t>
  </si>
  <si>
    <t>Burkina Faso</t>
  </si>
  <si>
    <t>Libya</t>
  </si>
  <si>
    <t>Guatemala</t>
  </si>
  <si>
    <t>Kina</t>
  </si>
  <si>
    <t>Georgia</t>
  </si>
  <si>
    <t>Kambodsja</t>
  </si>
  <si>
    <t>Sri Lanka</t>
  </si>
  <si>
    <t>Egypt</t>
  </si>
  <si>
    <t>Sentralafrikanske Rep.</t>
  </si>
  <si>
    <t>Sør-Afrika</t>
  </si>
  <si>
    <t>Vietnam</t>
  </si>
  <si>
    <t>Rwanda</t>
  </si>
  <si>
    <t>Ecuador</t>
  </si>
  <si>
    <t>Kosovo</t>
  </si>
  <si>
    <t>Kamerun</t>
  </si>
  <si>
    <t>Laos</t>
  </si>
  <si>
    <t>Thailand</t>
  </si>
  <si>
    <t>Bolivia</t>
  </si>
  <si>
    <t>Tunisia</t>
  </si>
  <si>
    <t>Iran</t>
  </si>
  <si>
    <t>Papua Ny-Guinea</t>
  </si>
  <si>
    <t>Cuba</t>
  </si>
  <si>
    <t>Marokko</t>
  </si>
  <si>
    <t>Honduras</t>
  </si>
  <si>
    <t>Filippinene</t>
  </si>
  <si>
    <t>Guyana</t>
  </si>
  <si>
    <t>Bosnia-Herzegovina</t>
  </si>
  <si>
    <t>Algerie</t>
  </si>
  <si>
    <t>Tsjad</t>
  </si>
  <si>
    <t>Burundi</t>
  </si>
  <si>
    <t>Sierra Leone</t>
  </si>
  <si>
    <t>El Salvador</t>
  </si>
  <si>
    <t>Eswatini</t>
  </si>
  <si>
    <t>Tadsjikistan</t>
  </si>
  <si>
    <t>Belarus</t>
  </si>
  <si>
    <t>Nicaragua</t>
  </si>
  <si>
    <t>Republikken Kongo</t>
  </si>
  <si>
    <t>Gabon</t>
  </si>
  <si>
    <t>Mongolia</t>
  </si>
  <si>
    <t>Mexico</t>
  </si>
  <si>
    <t>Senegal</t>
  </si>
  <si>
    <t>Togo</t>
  </si>
  <si>
    <t>Lesotho</t>
  </si>
  <si>
    <t xml:space="preserve">Makedonia </t>
  </si>
  <si>
    <t>Montenegro</t>
  </si>
  <si>
    <t>Argentina</t>
  </si>
  <si>
    <t>Øst-Timor</t>
  </si>
  <si>
    <t>Djibouti</t>
  </si>
  <si>
    <t>Belize</t>
  </si>
  <si>
    <t>Albania</t>
  </si>
  <si>
    <t>Elfenbenskysten</t>
  </si>
  <si>
    <t>Botswana</t>
  </si>
  <si>
    <t>Benin</t>
  </si>
  <si>
    <t>Namibia</t>
  </si>
  <si>
    <t>Aserbajdsjan</t>
  </si>
  <si>
    <t>Den Dominikanske Republikk</t>
  </si>
  <si>
    <t>Panama</t>
  </si>
  <si>
    <t>Eritrea</t>
  </si>
  <si>
    <t>Usbekistan</t>
  </si>
  <si>
    <t>Guinea</t>
  </si>
  <si>
    <t>Samoa</t>
  </si>
  <si>
    <t>Kapp Verde</t>
  </si>
  <si>
    <t>Dominica</t>
  </si>
  <si>
    <t>Marshalløyene</t>
  </si>
  <si>
    <t>Nord-Korea</t>
  </si>
  <si>
    <t>Mauritania</t>
  </si>
  <si>
    <t>Kiribati</t>
  </si>
  <si>
    <t>Saint Vincent og Grenadinene</t>
  </si>
  <si>
    <t>Sao Tome og Principe</t>
  </si>
  <si>
    <t>Turkmenistan</t>
  </si>
  <si>
    <t>Mauritius</t>
  </si>
  <si>
    <t>Tuvalu</t>
  </si>
  <si>
    <t>Paraguay</t>
  </si>
  <si>
    <t>Fiji</t>
  </si>
  <si>
    <t>Gambia</t>
  </si>
  <si>
    <t>Uruguay</t>
  </si>
  <si>
    <t>Jamaica</t>
  </si>
  <si>
    <t>Chile</t>
  </si>
  <si>
    <t>Bhutan</t>
  </si>
  <si>
    <t>Costa Rica</t>
  </si>
  <si>
    <t>Guinea-Bissau</t>
  </si>
  <si>
    <t>Kasakhstan</t>
  </si>
  <si>
    <t>Malaysia</t>
  </si>
  <si>
    <t>Maldivene</t>
  </si>
  <si>
    <t>Kirgisistan</t>
  </si>
  <si>
    <t>Serbia</t>
  </si>
  <si>
    <t>Total norsk bistand fordelt på type bistand. Millioner kroner</t>
  </si>
  <si>
    <t>Øremerket, landfordelt bistand</t>
  </si>
  <si>
    <t>Øremerket, regionalt fordelt bistand</t>
  </si>
  <si>
    <t>Øremerket, geografisk ufordelt bistand</t>
  </si>
  <si>
    <t>Øremerket bistand total</t>
  </si>
  <si>
    <t>Øremerket bistand</t>
  </si>
  <si>
    <t>Total norsk bistand fordelt på type bistand - detaljert. Millioner kroner</t>
  </si>
  <si>
    <t>Total norsk bistand fordelt på type bistand. Andel av total bistand</t>
  </si>
  <si>
    <t>Total norsk bistand fordelt på type bistand - detaljert. Andel av total bistand</t>
  </si>
  <si>
    <t>TOTAL DAC</t>
  </si>
  <si>
    <t>1990(a)</t>
  </si>
  <si>
    <t>1991(a)</t>
  </si>
  <si>
    <t>1992(a)</t>
  </si>
  <si>
    <r>
      <t xml:space="preserve">2023 </t>
    </r>
    <r>
      <rPr>
        <b/>
        <vertAlign val="superscript"/>
        <sz val="10"/>
        <rFont val="Arial"/>
        <family val="2"/>
      </rPr>
      <t>p</t>
    </r>
  </si>
  <si>
    <t>Australia</t>
  </si>
  <si>
    <t>Austria</t>
  </si>
  <si>
    <t>Belgium</t>
  </si>
  <si>
    <t>Canada</t>
  </si>
  <si>
    <t>Czechia</t>
  </si>
  <si>
    <t>Denmark</t>
  </si>
  <si>
    <t>Estonia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</si>
  <si>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</si>
  <si>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</si>
  <si>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</si>
  <si>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</si>
  <si>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</si>
  <si>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</si>
  <si>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</si>
  <si>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</si>
  <si>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Japan</t>
  </si>
  <si>
    <t>Korea</t>
  </si>
  <si>
    <t>Lithuania</t>
  </si>
  <si>
    <t>Luxembourg</t>
  </si>
  <si>
    <t>Netherlands</t>
  </si>
  <si>
    <t>New Zealand</t>
  </si>
  <si>
    <t>Norway</t>
  </si>
  <si>
    <t>Poland</t>
  </si>
  <si>
    <t>Portugal</t>
  </si>
  <si>
    <t>Slovak Republic</t>
  </si>
  <si>
    <t>Slovenia</t>
  </si>
  <si>
    <t>Spain</t>
  </si>
  <si>
    <t>Sweden</t>
  </si>
  <si>
    <t>Switzerland</t>
  </si>
  <si>
    <t>United Kingdom</t>
  </si>
  <si>
    <t>United States</t>
  </si>
  <si>
    <t>ODA flows 1950 2023 current p</t>
  </si>
  <si>
    <t>1990(b)</t>
  </si>
  <si>
    <t>1991(b)</t>
  </si>
  <si>
    <t>1992(b)</t>
  </si>
  <si>
    <t xml:space="preserve">ODA Net (a)            </t>
  </si>
  <si>
    <t>Constant 2022 USD million</t>
  </si>
  <si>
    <t>updated 11 April 2024</t>
  </si>
  <si>
    <t xml:space="preserve">ODA Net              </t>
  </si>
  <si>
    <t>USD million</t>
  </si>
  <si>
    <t>ODA grant equivalent</t>
  </si>
  <si>
    <t>Constant 2022 prices</t>
  </si>
  <si>
    <t>EU Institutions</t>
  </si>
  <si>
    <t>DAC countries</t>
  </si>
  <si>
    <t>Official Development Assistance, grant equivalent measure</t>
  </si>
  <si>
    <t>Donor</t>
  </si>
  <si>
    <t>ODA grant equivalent as per cent of GNI</t>
  </si>
  <si>
    <t>Alfabetisk rekkefølge</t>
  </si>
  <si>
    <t>USA</t>
  </si>
  <si>
    <t>Tyskland</t>
  </si>
  <si>
    <t>Storbritannia</t>
  </si>
  <si>
    <t>Frankrike</t>
  </si>
  <si>
    <t>Nederland</t>
  </si>
  <si>
    <t>Italia</t>
  </si>
  <si>
    <t>Sverige</t>
  </si>
  <si>
    <t>Norge</t>
  </si>
  <si>
    <t>Sveits</t>
  </si>
  <si>
    <t>Spania</t>
  </si>
  <si>
    <t>Sør-Korea</t>
  </si>
  <si>
    <t>Danmark</t>
  </si>
  <si>
    <t>Belgia</t>
  </si>
  <si>
    <t>Irland</t>
  </si>
  <si>
    <t>Polen</t>
  </si>
  <si>
    <t>Østerrike</t>
  </si>
  <si>
    <t>Tsjekkia</t>
  </si>
  <si>
    <t>Hellas</t>
  </si>
  <si>
    <t>Ungarn</t>
  </si>
  <si>
    <t>Litauen</t>
  </si>
  <si>
    <t>Slovakia</t>
  </si>
  <si>
    <t>Island</t>
  </si>
  <si>
    <t>Estland</t>
  </si>
  <si>
    <t>DAC total</t>
  </si>
  <si>
    <t>USD Constant prices</t>
  </si>
  <si>
    <t>*ODA Net tom 2017. ODA GE fom 2018</t>
  </si>
  <si>
    <t xml:space="preserve">           a. to LDCs (2,5) .....................................................................................................</t>
  </si>
  <si>
    <t xml:space="preserve">           b. to Africa..........................................................................................................</t>
  </si>
  <si>
    <t xml:space="preserve">           c. to Sub-Saharan Africa, total............................................................................</t>
  </si>
  <si>
    <t xml:space="preserve">           d. to Ukraine, total</t>
  </si>
  <si>
    <t>Million USD</t>
  </si>
  <si>
    <t>Billion USD</t>
  </si>
  <si>
    <t>DAC-land</t>
  </si>
  <si>
    <t>EU</t>
  </si>
  <si>
    <t>Minst utviklede land</t>
  </si>
  <si>
    <t>Aid (ODA) disbursements to countries and regions [DAC2A]</t>
  </si>
  <si>
    <t>Donor: DAC countries</t>
  </si>
  <si>
    <t>Measure: Official development assistance (ODA), disbursements</t>
  </si>
  <si>
    <t>Price base: Constant prices</t>
  </si>
  <si>
    <t>Combined unit of measure: US dollar, Millions, 2022</t>
  </si>
  <si>
    <t>Time period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</si>
  <si>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</si>
  <si>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</si>
  <si>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</si>
  <si>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</si>
  <si>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</si>
  <si>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</si>
  <si>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</si>
  <si>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</si>
  <si>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</si>
  <si>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</si>
  <si>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Recipient</t>
  </si>
  <si>
    <t/>
  </si>
  <si>
    <t>·  ·  Ukraine</t>
  </si>
  <si>
    <t>·  ·  Sub-Saharan Africa</t>
  </si>
  <si>
    <t>·  ·  ·  Palestinian Authority or West Bank and Gaza Strip</t>
  </si>
  <si>
    <t>2023p</t>
  </si>
  <si>
    <t>Least developed countries</t>
  </si>
  <si>
    <t>Price base: Current prices</t>
  </si>
  <si>
    <t>Combined unit of measure: US dollar, Millions</t>
  </si>
  <si>
    <t>Recipient: Sub-Saharan Africa</t>
  </si>
  <si>
    <t>·  Australia</t>
  </si>
  <si>
    <t>·  Austria</t>
  </si>
  <si>
    <t>·  Belgium</t>
  </si>
  <si>
    <t>·  Canada</t>
  </si>
  <si>
    <t>·  Czechia</t>
  </si>
  <si>
    <t>·  Denmark</t>
  </si>
  <si>
    <t>·  Estonia</t>
  </si>
  <si>
    <t>·  Finland</t>
  </si>
  <si>
    <t>·  France</t>
  </si>
  <si>
    <t>·  Germany</t>
  </si>
  <si>
    <t>·  Greece</t>
  </si>
  <si>
    <t>·  Hungary</t>
  </si>
  <si>
    <t>·  Iceland</t>
  </si>
  <si>
    <t>·  Ireland</t>
  </si>
  <si>
    <t>·  Italy</t>
  </si>
  <si>
    <t>·  Japan</t>
  </si>
  <si>
    <t>·  Korea</t>
  </si>
  <si>
    <t>·  Lithuania</t>
  </si>
  <si>
    <t>·  Luxembourg</t>
  </si>
  <si>
    <t>·  Netherlands</t>
  </si>
  <si>
    <t>·  New Zealand</t>
  </si>
  <si>
    <t>·  Norway</t>
  </si>
  <si>
    <t>·  Poland</t>
  </si>
  <si>
    <t>·  Portugal</t>
  </si>
  <si>
    <t>·  Slovak Republic</t>
  </si>
  <si>
    <t>·  Slovenia</t>
  </si>
  <si>
    <t>·  Spain</t>
  </si>
  <si>
    <t>·  Sweden</t>
  </si>
  <si>
    <t>·  Switzerland</t>
  </si>
  <si>
    <t>·  United Kingdom</t>
  </si>
  <si>
    <t>·  United States</t>
  </si>
  <si>
    <t>Recipient: Ukraine</t>
  </si>
  <si>
    <t>Flows by donor (ODA+OOF+Private) [DAC1]</t>
  </si>
  <si>
    <t>2023</t>
  </si>
  <si>
    <t>Flow type: Disbursements, net</t>
  </si>
  <si>
    <t>·  Official Development Assistance (ODA)</t>
  </si>
  <si>
    <t>·  ·  ·  ·  Refugees in donor countries</t>
  </si>
  <si>
    <t>Measure</t>
  </si>
  <si>
    <t>Land med størst økning fra 2022 til 2023</t>
  </si>
  <si>
    <t>Recipient country</t>
  </si>
  <si>
    <t>Ukraine</t>
  </si>
  <si>
    <t>Palestine</t>
  </si>
  <si>
    <t>South Sudan</t>
  </si>
  <si>
    <t>Mozambique</t>
  </si>
  <si>
    <t>Turkey</t>
  </si>
  <si>
    <t>Endring 2023-2022</t>
  </si>
  <si>
    <t>Endring Nødhjelp</t>
  </si>
  <si>
    <t>Endring Langsiktig bistand</t>
  </si>
  <si>
    <t>Endring Total</t>
  </si>
  <si>
    <t>Ethiopia</t>
  </si>
  <si>
    <t>Congo, Dem. Rep.</t>
  </si>
  <si>
    <t>Yemen</t>
  </si>
  <si>
    <t>Madagascar</t>
  </si>
  <si>
    <t>Cambodia</t>
  </si>
  <si>
    <t>Central African Rep.</t>
  </si>
  <si>
    <t>Chad</t>
  </si>
  <si>
    <t>Timor-Leste</t>
  </si>
  <si>
    <t>Sao Tome &amp; Principe</t>
  </si>
  <si>
    <t>Least Developed Countries Total</t>
  </si>
  <si>
    <t>North Korea</t>
  </si>
  <si>
    <t>Low-Income Countries  Total</t>
  </si>
  <si>
    <t>Viet Nam</t>
  </si>
  <si>
    <t>Cameroon</t>
  </si>
  <si>
    <t>Papua New Guinea</t>
  </si>
  <si>
    <t>Morocco</t>
  </si>
  <si>
    <t>Philippines</t>
  </si>
  <si>
    <t>Algeria</t>
  </si>
  <si>
    <t>Tajikistan</t>
  </si>
  <si>
    <t>Congo, Rep.</t>
  </si>
  <si>
    <t>Cote D'Ivoire</t>
  </si>
  <si>
    <t>Uzbekistan</t>
  </si>
  <si>
    <t>Kyrgyz Rep.</t>
  </si>
  <si>
    <t>Lower Middle-Income Countries Total</t>
  </si>
  <si>
    <t>Lebanon</t>
  </si>
  <si>
    <t>Brazil</t>
  </si>
  <si>
    <t>Iraq</t>
  </si>
  <si>
    <t>China</t>
  </si>
  <si>
    <t>South Africa</t>
  </si>
  <si>
    <t>North Macedonia</t>
  </si>
  <si>
    <t>Azerbaijan</t>
  </si>
  <si>
    <t>Dominican Republic</t>
  </si>
  <si>
    <t>St.Vincent &amp; Grenadines</t>
  </si>
  <si>
    <t>Kazakhstan</t>
  </si>
  <si>
    <t>Upper Middle-Income Countries Total</t>
  </si>
  <si>
    <t>Endring 2022-2023</t>
  </si>
  <si>
    <t>Endring 2019-2023</t>
  </si>
  <si>
    <t xml:space="preserve">Humanitarian aid, constant prices, based on </t>
  </si>
  <si>
    <t>April 2024 - preliminary figures | Flourish</t>
  </si>
  <si>
    <t>Prosent økning</t>
  </si>
  <si>
    <t xml:space="preserve">           a.  Humanitarian aid...........................................................................................</t>
  </si>
  <si>
    <t xml:space="preserve">                In-donor refugee costs ....................................................................................</t>
  </si>
  <si>
    <t>Løpende priser</t>
  </si>
  <si>
    <t>Avvik</t>
  </si>
  <si>
    <t>Landbruk, fiskeri og matsikkerhet</t>
  </si>
  <si>
    <t>Emergency assistance</t>
  </si>
  <si>
    <t>720 - Emergency Response</t>
  </si>
  <si>
    <t>730 - Reconstruction relief and rehabilitation</t>
  </si>
  <si>
    <t>740 - Disaster prevention and preparedness</t>
  </si>
  <si>
    <t>Emergency assistance Total</t>
  </si>
  <si>
    <t>Production sectors and trade</t>
  </si>
  <si>
    <t>312 - Forestry</t>
  </si>
  <si>
    <t>321 - Industry</t>
  </si>
  <si>
    <t>322 - Mineral resources/ mining</t>
  </si>
  <si>
    <t>331 - Trade policy and regulations and trade-related adjustments</t>
  </si>
  <si>
    <t>332 - Tourism</t>
  </si>
  <si>
    <t>Production sectors and trade Total</t>
  </si>
  <si>
    <t>Governance, civil society and conflict prevention</t>
  </si>
  <si>
    <t>151 - Government and civil society, general</t>
  </si>
  <si>
    <t>152 - Conflict prevention and resolution, peace and security</t>
  </si>
  <si>
    <t>Governance, civil society and conflict prevention Total</t>
  </si>
  <si>
    <t>Environment and energy</t>
  </si>
  <si>
    <t>231 - Energy Policy</t>
  </si>
  <si>
    <t>232 - Energy generation, renewable sources</t>
  </si>
  <si>
    <t>233 - Energy generation, non-renewable sources</t>
  </si>
  <si>
    <t>235 - Nuclear energy electric power plants</t>
  </si>
  <si>
    <t>236 - Heating, cooling and energy distribution</t>
  </si>
  <si>
    <t>410 - General environmental protection</t>
  </si>
  <si>
    <t>Environment and energy Total</t>
  </si>
  <si>
    <t>Multisector and other</t>
  </si>
  <si>
    <t>430 - Other multisector</t>
  </si>
  <si>
    <t>510 - General budget support</t>
  </si>
  <si>
    <t>520 - Developmental food aid / Food security assistance</t>
  </si>
  <si>
    <t>600 - Action relating to debt</t>
  </si>
  <si>
    <t>Multisector and other Total</t>
  </si>
  <si>
    <t>Education</t>
  </si>
  <si>
    <t>111 - Education, level unspecified</t>
  </si>
  <si>
    <t>112 - Basic education</t>
  </si>
  <si>
    <t>113 - Secondary education</t>
  </si>
  <si>
    <t>114 - Post-secondary education</t>
  </si>
  <si>
    <t>Education Total</t>
  </si>
  <si>
    <t>Health and social services</t>
  </si>
  <si>
    <t>121 - Health, general</t>
  </si>
  <si>
    <t>122 - Basic health</t>
  </si>
  <si>
    <t>123 - Non-communicable diseases (NCDs)</t>
  </si>
  <si>
    <t>130 - Population policies/programmes and reproductive health</t>
  </si>
  <si>
    <t>140 - Water and sanitation</t>
  </si>
  <si>
    <t>160 - Other social infrastructure and services</t>
  </si>
  <si>
    <t>Health and social services Total</t>
  </si>
  <si>
    <t>Economic infrastructure and services</t>
  </si>
  <si>
    <t>210 - Transport and storage</t>
  </si>
  <si>
    <t>220 - Communications</t>
  </si>
  <si>
    <t>240 - Banking and financial services</t>
  </si>
  <si>
    <t>250 - Business and other services</t>
  </si>
  <si>
    <t>Economic infrastructure and services Total</t>
  </si>
  <si>
    <t>In donor costs and unspecified</t>
  </si>
  <si>
    <t>930 - Refugees in donor countries</t>
  </si>
  <si>
    <t>998 - Unallocated/unspecified</t>
  </si>
  <si>
    <t>In donor costs and unspecified Total</t>
  </si>
  <si>
    <t>Africa Total</t>
  </si>
  <si>
    <t>10 - Multisector aid</t>
  </si>
  <si>
    <t>30 - Urban development and management</t>
  </si>
  <si>
    <t>40 - Rural development</t>
  </si>
  <si>
    <t>60 - Disaster Risk Reduction</t>
  </si>
  <si>
    <t>81 - Multisector education and training</t>
  </si>
  <si>
    <t>82 - Research/scientific institutions</t>
  </si>
  <si>
    <t>430 - Other multisector Total</t>
  </si>
  <si>
    <t>Total</t>
  </si>
  <si>
    <t>DAC members' official development assistance (ODA) to Ukraine, 2010-23</t>
  </si>
  <si>
    <t>USD billions (constant 2022 prices)</t>
  </si>
  <si>
    <t>DAC member countries</t>
  </si>
  <si>
    <t>Må justere for å fjerne nødhjelp til Ukraina</t>
  </si>
  <si>
    <t>Økning fra 2000</t>
  </si>
  <si>
    <t>Totalt</t>
  </si>
  <si>
    <t>Dataset: Total flows by donor (ODA+OOF+Private) [DAC1]</t>
  </si>
  <si>
    <t>DAC Countries, Total</t>
  </si>
  <si>
    <t>Part</t>
  </si>
  <si>
    <t>1 : Part I - Developing Countries</t>
  </si>
  <si>
    <t>Amount type</t>
  </si>
  <si>
    <t>Current Prices</t>
  </si>
  <si>
    <t>Fund flows</t>
  </si>
  <si>
    <t>Net Disbursements</t>
  </si>
  <si>
    <t>Year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</si>
  <si>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</si>
  <si>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</si>
  <si>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</si>
  <si>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</si>
  <si>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</si>
  <si>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</si>
  <si>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</si>
  <si>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</si>
  <si>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</si>
  <si>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</si>
  <si>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</si>
  <si>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</si>
  <si>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</si>
  <si>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Aid type</t>
  </si>
  <si>
    <t>Unit</t>
  </si>
  <si>
    <t>11002: ODA grant equivalent as percent of GNI</t>
  </si>
  <si>
    <t>Percentage</t>
  </si>
  <si>
    <t>i</t>
  </si>
  <si>
    <t>2: ODA flows basis, as percent of GNI</t>
  </si>
  <si>
    <t>Developing countries</t>
  </si>
  <si>
    <t>·  Africa</t>
  </si>
  <si>
    <t>Donor: EU Institutions</t>
  </si>
  <si>
    <t>© Terms &amp; conditions</t>
  </si>
  <si>
    <t>DAC members' official development assistance (ODA) to Afrika South of Sahara, 2010-23</t>
  </si>
  <si>
    <t>Uten flyktningutgifter og Ukraina</t>
  </si>
  <si>
    <t>Tallet er manuelt laget basert på info om at økningen var på 12 %</t>
  </si>
  <si>
    <t>Kjernestøtte UNRWA - UN Relief and Works Agency</t>
  </si>
  <si>
    <t>Midtøsten regional gjennom UNRWA - UN Relief and Works Agency</t>
  </si>
  <si>
    <t>Øremerket bistand til nødhjelp</t>
  </si>
  <si>
    <t>Beregnet kjernestøtte til nødhjelp</t>
  </si>
  <si>
    <t>Total nødhjelp</t>
  </si>
  <si>
    <t>Group of Agreement Partner</t>
  </si>
  <si>
    <t>Norsk sivilsamfunn</t>
  </si>
  <si>
    <t>Andre sivilsamfunnsorganisasjoner</t>
  </si>
  <si>
    <t>720.11 - Basic Health Care Services in Emergencies</t>
  </si>
  <si>
    <t>Øremerket helsebistand inkl. helse i kriser</t>
  </si>
  <si>
    <t>Beregnet kjernestøtte til helse</t>
  </si>
  <si>
    <t>Total helsebistand</t>
  </si>
  <si>
    <t>Offentlig-privat samarbeid</t>
  </si>
  <si>
    <t>Andre</t>
  </si>
  <si>
    <t>720.12 - Education in Emergencies</t>
  </si>
  <si>
    <t>Øremerket utdanningsbistand inkl. utdanning i kriser</t>
  </si>
  <si>
    <t>Beregnet kjernestøtte til utdanning</t>
  </si>
  <si>
    <t>Total utdanningsbistand</t>
  </si>
  <si>
    <t>Utdanningssektor</t>
  </si>
  <si>
    <t>Utdanning i krise</t>
  </si>
  <si>
    <t>Myndigheter og offentlig sektor i mottakerland</t>
  </si>
  <si>
    <t>Total nødhjelp. Millioner kroner</t>
  </si>
  <si>
    <t>Total norsk bistand til nødhjelp, fordelt på region. Millioner kroner</t>
  </si>
  <si>
    <t>Beregnet kjernestøtte</t>
  </si>
  <si>
    <t>Annen bistand fordelt på tema</t>
  </si>
  <si>
    <t>Midtøsten regional</t>
  </si>
  <si>
    <t>Milliarder NOK</t>
  </si>
  <si>
    <t>Norsk statsbudsjett 2023 (utgifter)</t>
  </si>
  <si>
    <t>Andre DAC-land</t>
  </si>
  <si>
    <t>Disse ble oppdatert 18.04.2024 i tråd med enighet på seksjonmøte om å ekskludere SDG fond og Covid-19 fond</t>
  </si>
  <si>
    <t xml:space="preserve">                 of which:  humanitarian aid</t>
  </si>
  <si>
    <t xml:space="preserve">           e. to West Bank and Gaza Strip, total</t>
  </si>
  <si>
    <t xml:space="preserve">                 of which:  humanitarian aid West Bank and Gaza Strip</t>
  </si>
  <si>
    <t>Share Ukraine</t>
  </si>
  <si>
    <t>Share Gaza</t>
  </si>
  <si>
    <t>Nødhjelp 2022</t>
  </si>
  <si>
    <t>Afrika sør for Sahara regional</t>
  </si>
  <si>
    <t>Eastern Africa, regional</t>
  </si>
  <si>
    <t>Western Africa regional</t>
  </si>
  <si>
    <t>Group of Agreement Partner code</t>
  </si>
  <si>
    <t>Agreement partner</t>
  </si>
  <si>
    <t>41</t>
  </si>
  <si>
    <t>WHO - World Health Organization</t>
  </si>
  <si>
    <t>IOM - International Organisation for Migration</t>
  </si>
  <si>
    <t>UNRWA - UN Relief and Works Agency</t>
  </si>
  <si>
    <t>FAO - Food and Agricultural Organization of the United Nations</t>
  </si>
  <si>
    <t>UNITAR - UN Institute for Training and Research</t>
  </si>
  <si>
    <t>UNOPS - UN Office for Project Services</t>
  </si>
  <si>
    <t>UN - United Nations</t>
  </si>
  <si>
    <t>UN-HABITAT - United Nations Human Settlements Programme</t>
  </si>
  <si>
    <t>ILO - International Labour Organisation</t>
  </si>
  <si>
    <t>41 Total</t>
  </si>
  <si>
    <t>22</t>
  </si>
  <si>
    <t>Kirkens Nødhjelp</t>
  </si>
  <si>
    <t>Redd Barna Norge</t>
  </si>
  <si>
    <t>Caritas Norge</t>
  </si>
  <si>
    <t>Norsk Folkehjelp</t>
  </si>
  <si>
    <t>Norwac - Norwegian Aid Committee</t>
  </si>
  <si>
    <t>CARE Norge</t>
  </si>
  <si>
    <t>Geneva Call</t>
  </si>
  <si>
    <t>Strømmestiftelsen</t>
  </si>
  <si>
    <t>Elrha</t>
  </si>
  <si>
    <t>HERE - Geneva</t>
  </si>
  <si>
    <t>Redningsselskapet - Norsk Selskab til Skibbrudnes Redning</t>
  </si>
  <si>
    <t>22 Total</t>
  </si>
  <si>
    <t>11</t>
  </si>
  <si>
    <t>DSB - Direktoratet for samfunnssikkerhet og beredskap</t>
  </si>
  <si>
    <t>Innovasjon Norge</t>
  </si>
  <si>
    <t>Forsvarsdepartementet</t>
  </si>
  <si>
    <t>11 Total</t>
  </si>
  <si>
    <t>Bistand til landbruk, fiskeri og matsikkerhet, 2015-2023. Millioner kroner.</t>
  </si>
  <si>
    <t>430.71 - Food security policy and administrative management</t>
  </si>
  <si>
    <t xml:space="preserve">430.72 - Household food security programmes </t>
  </si>
  <si>
    <t>430.73 - Food safety and quality</t>
  </si>
  <si>
    <t>520.10 - Food assistance</t>
  </si>
  <si>
    <t>GCDT - Global Crop Diversity Trust (utover støtte over sektorene over)</t>
  </si>
  <si>
    <t>Total øremerket bistand (ekskl. nødhjelp) til landbruk, fiskeri og matsikkerhet</t>
  </si>
  <si>
    <t>Kjernestøtte til CGIAR - Consultative Group on International Agricultural Research</t>
  </si>
  <si>
    <t>Kjernestøtte til FAO - Food and Agricultural Organization of the United Nations</t>
  </si>
  <si>
    <t>Kjernestøtte til IFAD - International Fund for Agricultural Development</t>
  </si>
  <si>
    <t>Multilateral bistand (ekskl. nødhjelp) til landbruk, fiskeri og matsikkerhet (utvalgte organisasjoner)</t>
  </si>
  <si>
    <t>Total bistand (ekskl. nødhjelp) til landbruk, fiskeri og matsikkerhet</t>
  </si>
  <si>
    <t>720.40 - Emergency food assistance</t>
  </si>
  <si>
    <t>Kjernestøtte til WFP - World Food Programme</t>
  </si>
  <si>
    <t>Total nødhjelp til landbruk, fiskeri og matsikkerhet</t>
  </si>
  <si>
    <t>Prosentandel bistand (ekskl. nødhjelp) til landbruk, fiskeri og matsikkerhet av total bistand</t>
  </si>
  <si>
    <t>Prosentandel nødhjelp til landbruk, fiskeri og matsikkerhet av total bistand</t>
  </si>
  <si>
    <t>Prosentandel bistand til landbruk, fiskeri og matsikkerhet av total bistand</t>
  </si>
  <si>
    <t>* Sektorkodene 430.71-73 ble innført i statistikken fra og med 2018. Enkelte av tiltakene med aktivitet i 2018 var startet opp tidligere år, og derfor er det noe utbetalinger over disse sektorene i årene før 2018.</t>
  </si>
  <si>
    <t>Total bistand til landbruk, fiskeri og matsikkerhet (mrd.)</t>
  </si>
  <si>
    <t>PM - Gender equality</t>
  </si>
  <si>
    <t>Øremerket bistand fordelt på likestillingsmarkøren. Millioner kroner</t>
  </si>
  <si>
    <t>Andel av øremerket</t>
  </si>
  <si>
    <t>Hovedmål</t>
  </si>
  <si>
    <t>Delmål</t>
  </si>
  <si>
    <t>Ikke et mål</t>
  </si>
  <si>
    <t>Langsiktig (øremerket)</t>
  </si>
  <si>
    <t>Nødhjelp (øremerket)</t>
  </si>
  <si>
    <t>IDA - International Development Association</t>
  </si>
  <si>
    <t>AFDF - African Development Fund</t>
  </si>
  <si>
    <t>GCF - Green Climate Fund</t>
  </si>
  <si>
    <t>CERF - Central Emergency Response Fund</t>
  </si>
  <si>
    <t>GFATM - Global Fund to Fight AIDS, Tuberculosis and Malaria</t>
  </si>
  <si>
    <t>IFFIm - International Finance Facility for Immunisation</t>
  </si>
  <si>
    <t>CGIAR - Consultative Group on International Agricultural Research</t>
  </si>
  <si>
    <t>IDA - MDRI - Multilateral Debt Relief Initative</t>
  </si>
  <si>
    <t>IFAD - International Fund for Agricultural Development</t>
  </si>
  <si>
    <t>GEF - Global Environment Facility</t>
  </si>
  <si>
    <t>IBRD - International Bank for Reconstruction and Development</t>
  </si>
  <si>
    <t>UNEP - UN Environment Programme</t>
  </si>
  <si>
    <t>Adaptation Fund</t>
  </si>
  <si>
    <t>UN Peacebuilding Fund (Window Two)</t>
  </si>
  <si>
    <t>NDF - Nordic Development Fund</t>
  </si>
  <si>
    <t>UN Women</t>
  </si>
  <si>
    <t>GEF - LDCF - Least Developed Countries Trust Fund</t>
  </si>
  <si>
    <t xml:space="preserve">AFDB - African Development Bank </t>
  </si>
  <si>
    <t>OHCHR – UN High Commissioner for Human Rights</t>
  </si>
  <si>
    <t>UNDCO - United Nations Development Coordination Office</t>
  </si>
  <si>
    <t>IFC - International Finance Corporation</t>
  </si>
  <si>
    <t>UNDPO - UN Department of Peace Operations (tidl. UNDPKO)</t>
  </si>
  <si>
    <t>ASDF - Asian Development Fund</t>
  </si>
  <si>
    <t>UNAIDS - UN Programme on HIV/AIDS</t>
  </si>
  <si>
    <t>IMF - PRGT - Poverty Reduction and Growth Trust</t>
  </si>
  <si>
    <t>IDEA - International Institute for Democracy and Electoral Assistance</t>
  </si>
  <si>
    <t>OSCE - Organization for Security and Cooperation in Europe</t>
  </si>
  <si>
    <t>Multilateral Fund for the Implementation of the Montreal Protocol</t>
  </si>
  <si>
    <t>Council of Europe</t>
  </si>
  <si>
    <t>UNITAID</t>
  </si>
  <si>
    <t>IDA - HIPC</t>
  </si>
  <si>
    <t>IAEA - International Atomic Energy Agency</t>
  </si>
  <si>
    <t>UNESCO - UN Educational, Scientific and Cultural Organisation</t>
  </si>
  <si>
    <t>UNIDO - UN Industrial Development Organisation</t>
  </si>
  <si>
    <t>GGGI - Global Green Growth Institute</t>
  </si>
  <si>
    <t>ATAF - African Tax Administration Forum</t>
  </si>
  <si>
    <t>IARC - International Agency for Research on Cancer</t>
  </si>
  <si>
    <t>WTO - ACWL - Advisory Centre on WTO Law</t>
  </si>
  <si>
    <t>ITU - International Telecommunication Union</t>
  </si>
  <si>
    <t>UNFCCC - United Nations Framework Convention on Climate Change</t>
  </si>
  <si>
    <t>IRENA - International Renewable Energy Agency</t>
  </si>
  <si>
    <t>UPU - Universal Postal Union</t>
  </si>
  <si>
    <t>IPCC - Intergovernmental Panel on Climate Change</t>
  </si>
  <si>
    <t xml:space="preserve">CITES - Convention on International Trade in Endangered Species of Wild Fauna and Flora </t>
  </si>
  <si>
    <t>WIPO - World Intellectual Property Organization</t>
  </si>
  <si>
    <t>UNCCD - UN Convention to Combat Desertification</t>
  </si>
  <si>
    <t>SWAC - Sahel and West Africa Club</t>
  </si>
  <si>
    <t>SCF - Strategic Climate Fund</t>
  </si>
  <si>
    <t>AIIB - Asian Infrastructure Investment Bank</t>
  </si>
  <si>
    <t>EBRD - ETC - Early Transition Countries Initiative</t>
  </si>
  <si>
    <t>WTO - Doha Development Agenda Global Trust Fund</t>
  </si>
  <si>
    <t>UNCDF - UN Capital Development Fund</t>
  </si>
  <si>
    <t>WTO - ITC - International Trade Center</t>
  </si>
  <si>
    <t>OECD - Organisation for Economic Co-operation and Development</t>
  </si>
  <si>
    <t>UNDPPA - UN Department of Political and Peacebuilding Affairs</t>
  </si>
  <si>
    <t>GCERF - The Global Community Engagement and Resilience Fund</t>
  </si>
  <si>
    <t>UNDRR - United Nations Office for Disaster Risk Reduction</t>
  </si>
  <si>
    <t>UNODC - United Nations Office on Drugs and Crime</t>
  </si>
  <si>
    <t>GEF - SCCF - Special Climate Change Fund</t>
  </si>
  <si>
    <t>UN-TBLDC - Technology Bank for Least Developed Countries</t>
  </si>
  <si>
    <t>IDB - Inter-American Development Bank</t>
  </si>
  <si>
    <t xml:space="preserve">IIC - Inter-American Investment Corporation </t>
  </si>
  <si>
    <t>Joint SDG Fund - Joint Sustainable Development Goals Fund</t>
  </si>
  <si>
    <t>WHO-SPRP - World Health Organisation - Strategic Preparedness and Response Plan</t>
  </si>
  <si>
    <t>EBRD - European Western Balkans Joint Trust Fund</t>
  </si>
  <si>
    <t>IMF - CCR - Catastrophe Containment and Relief Trust</t>
  </si>
  <si>
    <t>COVID-19 MPTF - COVID-19 Response and Recovery Multi-Partner Trust Fund</t>
  </si>
  <si>
    <t>ASDB - Asian Development Bank</t>
  </si>
  <si>
    <t>ITTO - International Tropical Timber Organization</t>
  </si>
  <si>
    <t>NOK - faste priser</t>
  </si>
  <si>
    <t>2019-2023</t>
  </si>
  <si>
    <t>Uten øremerket nødhjekp</t>
  </si>
  <si>
    <t>Langsiktig øremerket bistand</t>
  </si>
  <si>
    <t>OECD-gjennomsnitt</t>
  </si>
  <si>
    <t>Measure: ODA as percent of GNI, grant equivalent</t>
  </si>
  <si>
    <t>Combined unit of measure: Percentage of gross national income, Units</t>
  </si>
  <si>
    <t>Flow type</t>
  </si>
  <si>
    <t>Grant equivalents</t>
  </si>
  <si>
    <t>Measure: ODA as percent of GNI, net disbursements</t>
  </si>
  <si>
    <t>1-prosent</t>
  </si>
  <si>
    <t>Sorry, the query is too large to fit into the Excel cell. You will not be able to update your table with the .Stat Populator.</t>
  </si>
  <si>
    <t>Dataset: Creditor Reporting System (CRS)</t>
  </si>
  <si>
    <t>Flow</t>
  </si>
  <si>
    <t>Official Development Assistance</t>
  </si>
  <si>
    <t>Channel</t>
  </si>
  <si>
    <t>All Channels</t>
  </si>
  <si>
    <t>Gross Disbursements</t>
  </si>
  <si>
    <t>Type of aid</t>
  </si>
  <si>
    <t>All Types, Total</t>
  </si>
  <si>
    <t>Constant Prices</t>
  </si>
  <si>
    <t>US Dollar, Millions, 2022</t>
  </si>
  <si>
    <t>Sector</t>
  </si>
  <si>
    <t>1000: Total All Sectors</t>
  </si>
  <si>
    <t xml:space="preserve">  450: Total Sector Allocable</t>
  </si>
  <si>
    <t xml:space="preserve">    100: I. Social Infrastructure &amp; Services, Total</t>
  </si>
  <si>
    <t xml:space="preserve">      110: I.1. Education, Total</t>
  </si>
  <si>
    <t xml:space="preserve">        111: I.1.a. Education, Level Unspecified, Total</t>
  </si>
  <si>
    <t xml:space="preserve">          11110: Education policy and administrative management</t>
  </si>
  <si>
    <t xml:space="preserve">          11120: Education facilities and training</t>
  </si>
  <si>
    <t xml:space="preserve">          11130: Teacher training</t>
  </si>
  <si>
    <t xml:space="preserve">          11182: Educational research</t>
  </si>
  <si>
    <t>..</t>
  </si>
  <si>
    <t xml:space="preserve">        112: I.1.b. Basic Education, Total</t>
  </si>
  <si>
    <t xml:space="preserve">          11220: Primary education</t>
  </si>
  <si>
    <t xml:space="preserve">          11230: Basic life skills for adults</t>
  </si>
  <si>
    <t xml:space="preserve">          11231: Basic life skills for youth</t>
  </si>
  <si>
    <t xml:space="preserve">          11240: Early childhood education</t>
  </si>
  <si>
    <t xml:space="preserve">          11250: School feeding</t>
  </si>
  <si>
    <t xml:space="preserve">          11260: Lower secondary education</t>
  </si>
  <si>
    <t xml:space="preserve">        113: I.1.c. Secondary Education, Total</t>
  </si>
  <si>
    <t xml:space="preserve">          11320: Upper Secondary Education (modified and includes data from 11322)</t>
  </si>
  <si>
    <t xml:space="preserve">          11330: Vocational training</t>
  </si>
  <si>
    <t xml:space="preserve">        114: I.1.d. Post-Secondary Education, Total</t>
  </si>
  <si>
    <t xml:space="preserve">          11420: Higher education</t>
  </si>
  <si>
    <t xml:space="preserve">          11430: Advanced technical and managerial training</t>
  </si>
  <si>
    <t xml:space="preserve">      120: I.2. Health, Total</t>
  </si>
  <si>
    <t xml:space="preserve">        121: I.2.a. Health, General, Total</t>
  </si>
  <si>
    <t xml:space="preserve">          12110: Health policy and administrative management</t>
  </si>
  <si>
    <t xml:space="preserve">          12181: Medical education/training</t>
  </si>
  <si>
    <t xml:space="preserve">          12182: Medical research</t>
  </si>
  <si>
    <t xml:space="preserve">          12191: Medical services</t>
  </si>
  <si>
    <t xml:space="preserve">        122: I.2.b. Basic Health, Total</t>
  </si>
  <si>
    <t xml:space="preserve">          12220: Basic health care</t>
  </si>
  <si>
    <t xml:space="preserve">          12230: Basic health infrastructure</t>
  </si>
  <si>
    <t xml:space="preserve">          12240: Basic nutrition</t>
  </si>
  <si>
    <t xml:space="preserve">          12250: Infectious disease control</t>
  </si>
  <si>
    <t xml:space="preserve">          12261: Health education</t>
  </si>
  <si>
    <t xml:space="preserve">          12263: Tuberculosis control</t>
  </si>
  <si>
    <t xml:space="preserve">          12264: COVID-19 control</t>
  </si>
  <si>
    <t xml:space="preserve">          12281: Health personnel development</t>
  </si>
  <si>
    <t xml:space="preserve">        123: I.2.c. Non-communicable diseases (NCDs), Total</t>
  </si>
  <si>
    <t xml:space="preserve">          12310: NCDs control, general</t>
  </si>
  <si>
    <t xml:space="preserve">          12330: Control of harmful use of alcohol and drugs</t>
  </si>
  <si>
    <t xml:space="preserve">          12340: Promotion of mental health and well-being</t>
  </si>
  <si>
    <t xml:space="preserve">          12350: Other prevention and treatment of NCDs</t>
  </si>
  <si>
    <t xml:space="preserve">          12382: Research for prevention and control of NCDs</t>
  </si>
  <si>
    <t xml:space="preserve">      130: I.3. Population Policies/Programmes &amp; Reproductive Health, Total</t>
  </si>
  <si>
    <t xml:space="preserve">        13010: Population policy and administrative management</t>
  </si>
  <si>
    <t xml:space="preserve">        13020: Reproductive health care</t>
  </si>
  <si>
    <t xml:space="preserve">        13030: Family planning</t>
  </si>
  <si>
    <t xml:space="preserve">        13040: STD control including HIV/AIDS</t>
  </si>
  <si>
    <t xml:space="preserve">        13081: Personnel development for population and reproductive health</t>
  </si>
  <si>
    <t xml:space="preserve">      140: I.4. Water Supply &amp; Sanitation, Total</t>
  </si>
  <si>
    <t xml:space="preserve">        14010: Water sector policy and administrative management</t>
  </si>
  <si>
    <t xml:space="preserve">        14015: Water resources conservation (including data collection)</t>
  </si>
  <si>
    <t xml:space="preserve">        14020: Water supply and sanitation - large systems</t>
  </si>
  <si>
    <t xml:space="preserve">        14021: Water supply - large systems</t>
  </si>
  <si>
    <t xml:space="preserve">        14022: Sanitation - large systems</t>
  </si>
  <si>
    <t xml:space="preserve">        14030: Basic drinking water supply and basic sanitation</t>
  </si>
  <si>
    <t xml:space="preserve">        14031: Basic drinking water supply</t>
  </si>
  <si>
    <t xml:space="preserve">        14032: Basic sanitation</t>
  </si>
  <si>
    <t xml:space="preserve">        14040: River basins development</t>
  </si>
  <si>
    <t xml:space="preserve">        14050: Waste management/disposal</t>
  </si>
  <si>
    <t xml:space="preserve">        14081: Education and training in water supply and sanitation</t>
  </si>
  <si>
    <t xml:space="preserve">      150: I.5. Government &amp; Civil Society, Total</t>
  </si>
  <si>
    <t xml:space="preserve">        151: I.5.a. Government &amp; Civil Society-general, Total</t>
  </si>
  <si>
    <t xml:space="preserve">          15110: Public sector policy and administrative management</t>
  </si>
  <si>
    <t xml:space="preserve">          15111: Public finance management (PFM)</t>
  </si>
  <si>
    <t xml:space="preserve">          15112: Decentralisation and support to subnational government</t>
  </si>
  <si>
    <t xml:space="preserve">          15113: Anti-corruption organisations and institutions</t>
  </si>
  <si>
    <t xml:space="preserve">          15114: Domestic revenue mobilisation</t>
  </si>
  <si>
    <t xml:space="preserve">          15125: Public Procurement</t>
  </si>
  <si>
    <t xml:space="preserve">          15130: Legal and judicial development</t>
  </si>
  <si>
    <t xml:space="preserve">          15142: Macroeconomic policy</t>
  </si>
  <si>
    <t xml:space="preserve">          15150: Democratic participation and civil society</t>
  </si>
  <si>
    <t xml:space="preserve">          15151: Elections</t>
  </si>
  <si>
    <t xml:space="preserve">          15152: Legislatures and political parties</t>
  </si>
  <si>
    <t xml:space="preserve">          15153: Media and free flow of information</t>
  </si>
  <si>
    <t xml:space="preserve">          15160: Human rights</t>
  </si>
  <si>
    <t xml:space="preserve">          15170: Women's rights organisations and movements, and government institutions</t>
  </si>
  <si>
    <t xml:space="preserve">          15180: Ending violence against women and girls</t>
  </si>
  <si>
    <t xml:space="preserve">          15190: Facilitation of orderly, safe, regular and responsible migration and mobility</t>
  </si>
  <si>
    <t xml:space="preserve">        152: I.5.b. Conflict, Peace &amp; Security, Total</t>
  </si>
  <si>
    <t xml:space="preserve">          15210: Security system management and reform</t>
  </si>
  <si>
    <t xml:space="preserve">          15220: Civilian peace-building, conflict prevention and resolution</t>
  </si>
  <si>
    <t xml:space="preserve">          15230: Participation in international peacekeeping operations</t>
  </si>
  <si>
    <t xml:space="preserve">          15240: Reintegration and SALW control</t>
  </si>
  <si>
    <t xml:space="preserve">          15250: Removal of land mines and explosive remnants of war</t>
  </si>
  <si>
    <t xml:space="preserve">      160: I.6. Other Social Infrastructure &amp; Services, Total</t>
  </si>
  <si>
    <t xml:space="preserve">        16010: Social Protection</t>
  </si>
  <si>
    <t xml:space="preserve">        16020: Employment creation</t>
  </si>
  <si>
    <t xml:space="preserve">        16030: Housing policy and administrative management</t>
  </si>
  <si>
    <t xml:space="preserve">        16040: Low-cost housing</t>
  </si>
  <si>
    <t xml:space="preserve">        16050: Multisector aid for basic social services</t>
  </si>
  <si>
    <t xml:space="preserve">        16061: Culture and cultural diversity</t>
  </si>
  <si>
    <t xml:space="preserve">        16062: Statistical capacity building</t>
  </si>
  <si>
    <t xml:space="preserve">        16063: Narcotics control</t>
  </si>
  <si>
    <t xml:space="preserve">        16064: Social mitigation of HIV/AIDS</t>
  </si>
  <si>
    <t xml:space="preserve">        16070: Labour rights</t>
  </si>
  <si>
    <t xml:space="preserve">        16080: Social dialogue</t>
  </si>
  <si>
    <t xml:space="preserve">    200: II. Economic Infrastructure &amp; Services, Total</t>
  </si>
  <si>
    <t xml:space="preserve">      210: II.1. Transport &amp; Storage, Total</t>
  </si>
  <si>
    <t xml:space="preserve">        21010: Transport policy and administrative management</t>
  </si>
  <si>
    <t xml:space="preserve">        21020: Road transport</t>
  </si>
  <si>
    <t xml:space="preserve">        21030: Rail transport</t>
  </si>
  <si>
    <t xml:space="preserve">        21040: Water transport</t>
  </si>
  <si>
    <t xml:space="preserve">        21050: Air transport</t>
  </si>
  <si>
    <t xml:space="preserve">        21081: Education and training in transport and storage</t>
  </si>
  <si>
    <t xml:space="preserve">      220: II.2. Communications, Total</t>
  </si>
  <si>
    <t xml:space="preserve">        22010: Communications policy and administrative management</t>
  </si>
  <si>
    <t xml:space="preserve">        22020: Telecommunications</t>
  </si>
  <si>
    <t xml:space="preserve">        22030: Radio, television, print and online media</t>
  </si>
  <si>
    <t xml:space="preserve">        22040: Information and communication technology (ICT)</t>
  </si>
  <si>
    <t xml:space="preserve">      230: II.3. Energy, Total</t>
  </si>
  <si>
    <t xml:space="preserve">        231: II.3.a. Energy Policy, Total</t>
  </si>
  <si>
    <t xml:space="preserve">          23110: Energy policy and administrative management</t>
  </si>
  <si>
    <t xml:space="preserve">          23181: Energy education/training</t>
  </si>
  <si>
    <t xml:space="preserve">          23182: Energy research</t>
  </si>
  <si>
    <t xml:space="preserve">          23183: Energy conservation and demand-side efficiency</t>
  </si>
  <si>
    <t xml:space="preserve">        232: II.3.b. Energy generation, renewable sources, Total</t>
  </si>
  <si>
    <t xml:space="preserve">          23210: Energy generation, renewable sources - multiple technologies</t>
  </si>
  <si>
    <t xml:space="preserve">          23220: Hydro-electric power plants</t>
  </si>
  <si>
    <t xml:space="preserve">          23230: Solar energy for centralised grids</t>
  </si>
  <si>
    <t xml:space="preserve">          23260: Geothermal energy</t>
  </si>
  <si>
    <t xml:space="preserve">          23270: Biofuel-fired power plants</t>
  </si>
  <si>
    <t xml:space="preserve">        233: II.3.c. Energy generation, non-renewable sources, Total</t>
  </si>
  <si>
    <t xml:space="preserve">          23310: Energy generation, non-renewable sources, unspecified</t>
  </si>
  <si>
    <t xml:space="preserve">          23340: Natural gas-fired electric power plants</t>
  </si>
  <si>
    <t xml:space="preserve">          23360: Non-renewable waste-fired electric power plants</t>
  </si>
  <si>
    <t xml:space="preserve">        235: II.3.e. Nuclear energy plants, Total</t>
  </si>
  <si>
    <t xml:space="preserve">          23510: Nuclear energy electric power plants and nuclear safety</t>
  </si>
  <si>
    <t xml:space="preserve">        236: II.3.f. Energy distribution, Total</t>
  </si>
  <si>
    <t xml:space="preserve">          23620: District heating and cooling</t>
  </si>
  <si>
    <t xml:space="preserve">          23630: Electric power transmission and distribution (centralised grids)</t>
  </si>
  <si>
    <t xml:space="preserve">          23640: Retail gas distribution</t>
  </si>
  <si>
    <t xml:space="preserve">      240: II.4. Banking &amp; Financial Services, Total</t>
  </si>
  <si>
    <t xml:space="preserve">        24010: Financial policy and administrative management</t>
  </si>
  <si>
    <t xml:space="preserve">        24020: Monetary institutions</t>
  </si>
  <si>
    <t xml:space="preserve">        24030: Formal sector financial intermediaries</t>
  </si>
  <si>
    <t xml:space="preserve">        24040: Informal/semi-formal financial intermediaries</t>
  </si>
  <si>
    <t xml:space="preserve">        24081: Education/training in banking and financial services</t>
  </si>
  <si>
    <t xml:space="preserve">      250: II.5. Business &amp; Other Services, Total</t>
  </si>
  <si>
    <t xml:space="preserve">        25010: Business policy and administration</t>
  </si>
  <si>
    <t xml:space="preserve">        25020: Privatisation</t>
  </si>
  <si>
    <t xml:space="preserve">        25030: Business development services</t>
  </si>
  <si>
    <t xml:space="preserve">        25040: Responsible business conduct</t>
  </si>
  <si>
    <t xml:space="preserve">    300: III. Production Sectors, Total</t>
  </si>
  <si>
    <t xml:space="preserve">      310: III.1. Agriculture, Forestry, Fishing, Total</t>
  </si>
  <si>
    <t xml:space="preserve">        311: III.1.a. Agriculture, Total</t>
  </si>
  <si>
    <t xml:space="preserve">          31110: Agricultural policy and administrative management</t>
  </si>
  <si>
    <t xml:space="preserve">          31120: Agricultural development</t>
  </si>
  <si>
    <t xml:space="preserve">          31130: Agricultural land resources</t>
  </si>
  <si>
    <t xml:space="preserve">          31140: Agricultural water resources</t>
  </si>
  <si>
    <t xml:space="preserve">          31150: Agricultural inputs</t>
  </si>
  <si>
    <t xml:space="preserve">          31161: Food crop production</t>
  </si>
  <si>
    <t xml:space="preserve">          31162: Industrial crops/export crops</t>
  </si>
  <si>
    <t xml:space="preserve">          31163: Livestock</t>
  </si>
  <si>
    <t xml:space="preserve">          31164: Agrarian reform</t>
  </si>
  <si>
    <t xml:space="preserve">          31166: Agricultural extension</t>
  </si>
  <si>
    <t xml:space="preserve">          31181: Agricultural education/training</t>
  </si>
  <si>
    <t xml:space="preserve">          31182: Agricultural research</t>
  </si>
  <si>
    <t xml:space="preserve">          31191: Agricultural services</t>
  </si>
  <si>
    <t xml:space="preserve">          31192: Plant and post-harvest protection and pest control</t>
  </si>
  <si>
    <t xml:space="preserve">          31193: Agricultural financial services</t>
  </si>
  <si>
    <t xml:space="preserve">          31194: Agricultural co-operatives</t>
  </si>
  <si>
    <t xml:space="preserve">          31195: Livestock/veterinary services</t>
  </si>
  <si>
    <t xml:space="preserve">        312: III.1.b. Forestry, Total</t>
  </si>
  <si>
    <t xml:space="preserve">          31210: Forestry policy and administrative management</t>
  </si>
  <si>
    <t xml:space="preserve">          31220: Forestry development</t>
  </si>
  <si>
    <t xml:space="preserve">          31281: Forestry education/training</t>
  </si>
  <si>
    <t xml:space="preserve">          31282: Forestry research</t>
  </si>
  <si>
    <t xml:space="preserve">        313: III.1.c. Fishing, Total</t>
  </si>
  <si>
    <t xml:space="preserve">          31310: Fishing policy and administrative management</t>
  </si>
  <si>
    <t xml:space="preserve">      320: III.2. Industry, Mining, Construction, Total</t>
  </si>
  <si>
    <t xml:space="preserve">        321: III.2.a. Industry, Total</t>
  </si>
  <si>
    <t xml:space="preserve">          32110: Industrial policy and administrative management</t>
  </si>
  <si>
    <t xml:space="preserve">          32120: Industrial development</t>
  </si>
  <si>
    <t xml:space="preserve">          32130: Small and medium-sized enterprises (SME) development</t>
  </si>
  <si>
    <t xml:space="preserve">          32140: Cottage industries and handicraft</t>
  </si>
  <si>
    <t xml:space="preserve">          32161: Agro-industries</t>
  </si>
  <si>
    <t xml:space="preserve">          32167: Energy manufacturing (fossil fuels)</t>
  </si>
  <si>
    <t xml:space="preserve">          32169: Basic metal industries</t>
  </si>
  <si>
    <t xml:space="preserve">          32171: Engineering</t>
  </si>
  <si>
    <t xml:space="preserve">          32172: Transport equipment industry</t>
  </si>
  <si>
    <t xml:space="preserve">          32182: Technological research and development</t>
  </si>
  <si>
    <t xml:space="preserve">        322: III.2.b. Mineral Resources &amp; Mining, Total</t>
  </si>
  <si>
    <t xml:space="preserve">          32210: Mineral/mining policy and administrative management</t>
  </si>
  <si>
    <t xml:space="preserve">        323: III.2.c. Construction, Total</t>
  </si>
  <si>
    <t xml:space="preserve">          32310: Construction policy and administrative management</t>
  </si>
  <si>
    <t xml:space="preserve">      331: III.3.a. Trade Policies &amp; Regulations, Total</t>
  </si>
  <si>
    <t xml:space="preserve">        33110: Trade policy and administrative management</t>
  </si>
  <si>
    <t xml:space="preserve">        33120: Trade facilitation</t>
  </si>
  <si>
    <t xml:space="preserve">        33140: Multilateral trade negotiations</t>
  </si>
  <si>
    <t xml:space="preserve">        33181: Trade education/training</t>
  </si>
  <si>
    <t xml:space="preserve">      332: III.3.b. Tourism, Total</t>
  </si>
  <si>
    <t xml:space="preserve">        33210: Tourism policy and administrative management</t>
  </si>
  <si>
    <t xml:space="preserve">    400: IV. Multi-Sector / Cross-Cutting, Total</t>
  </si>
  <si>
    <t xml:space="preserve">      410: IV.1. General Environment Protection, Total</t>
  </si>
  <si>
    <t xml:space="preserve">        41010: Environmental policy and administrative management</t>
  </si>
  <si>
    <t xml:space="preserve">        41020: Biosphere protection</t>
  </si>
  <si>
    <t xml:space="preserve">        41030: Biodiversity</t>
  </si>
  <si>
    <t xml:space="preserve">        41040: Site preservation</t>
  </si>
  <si>
    <t xml:space="preserve">        41081: Environmental education/training</t>
  </si>
  <si>
    <t xml:space="preserve">        41082: Environmental research</t>
  </si>
  <si>
    <t xml:space="preserve">      430: IV.2. Other Multisector, Total</t>
  </si>
  <si>
    <t xml:space="preserve">        43010: Multisector aid</t>
  </si>
  <si>
    <t xml:space="preserve">        43030: Urban development and management</t>
  </si>
  <si>
    <t xml:space="preserve">        43040: Rural development</t>
  </si>
  <si>
    <t xml:space="preserve">        43060: Disaster Risk Reduction</t>
  </si>
  <si>
    <t xml:space="preserve">        43071: Food security policy and administrative management</t>
  </si>
  <si>
    <t xml:space="preserve">        43072: Household food security programmes</t>
  </si>
  <si>
    <t xml:space="preserve">        43073: Food safety and quality</t>
  </si>
  <si>
    <t xml:space="preserve">        43081: Multisector education/training</t>
  </si>
  <si>
    <t xml:space="preserve">        43082: Research/scientific institutions</t>
  </si>
  <si>
    <t xml:space="preserve">  500: VI. Commodity Aid / General Programme Assistance, Total</t>
  </si>
  <si>
    <t xml:space="preserve">    510: VI.1. General Budget Support, Total</t>
  </si>
  <si>
    <t xml:space="preserve">      51010: General budget support-related aid</t>
  </si>
  <si>
    <t xml:space="preserve">    520: VI.2. Development Food Assistance, Total</t>
  </si>
  <si>
    <t xml:space="preserve">      52010: Food assistance</t>
  </si>
  <si>
    <t xml:space="preserve">    530: VI.3. Other Commodity Assistance, Total</t>
  </si>
  <si>
    <t xml:space="preserve">      53030: Import support (capital goods)</t>
  </si>
  <si>
    <t xml:space="preserve">  700: VIII. Humanitarian Aid, Total</t>
  </si>
  <si>
    <t xml:space="preserve">    720: VIII.1. Emergency Response, Total</t>
  </si>
  <si>
    <t xml:space="preserve">      72010: Material relief assistance and services</t>
  </si>
  <si>
    <t xml:space="preserve">      72040: Emergency food assistance</t>
  </si>
  <si>
    <t xml:space="preserve">      72050: Relief co-ordination and support services</t>
  </si>
  <si>
    <t xml:space="preserve">    730: VIII.2. Reconstruction Relief &amp; Rehabilitation, Total</t>
  </si>
  <si>
    <t xml:space="preserve">      73010: Immediate post-emergency reconstruction and rehabilitation</t>
  </si>
  <si>
    <t xml:space="preserve">    740: VIII.3. Disaster Prevention &amp; Preparedness, Total</t>
  </si>
  <si>
    <t xml:space="preserve">      74020: Multi-hazard response preparedness</t>
  </si>
  <si>
    <t xml:space="preserve">  910: Administrative Costs of Donors, Total</t>
  </si>
  <si>
    <t xml:space="preserve">    91010: Administrative costs (non-sector allocable)</t>
  </si>
  <si>
    <t xml:space="preserve">  930: Refugees in Donor Countries, Total</t>
  </si>
  <si>
    <t xml:space="preserve">    93010: Refugees/asylum seekers  in donor countries (non-sector allocable)</t>
  </si>
  <si>
    <t xml:space="preserve">  998: IX. Unallocated / Unspecified, Total</t>
  </si>
  <si>
    <t xml:space="preserve">    99810: Sectors not specified</t>
  </si>
  <si>
    <t xml:space="preserve">    99820: Promotion of development awareness (non-sector allocable)</t>
  </si>
  <si>
    <t>Data extracted on 26 Apr 2024 13:45 UTC (GMT) from OECD.Stat</t>
  </si>
  <si>
    <t>Global Unspecified</t>
  </si>
  <si>
    <t>Middle East Regional</t>
  </si>
  <si>
    <t>Africa Regional</t>
  </si>
  <si>
    <t>South of Sahara Regional</t>
  </si>
  <si>
    <t>Asia Regional</t>
  </si>
  <si>
    <t>Caribbean &amp; Central America, regional</t>
  </si>
  <si>
    <t>Europe Regional</t>
  </si>
  <si>
    <t>Central America regional</t>
  </si>
  <si>
    <t>America Regional</t>
  </si>
  <si>
    <t>South &amp; Central Asia Regional</t>
  </si>
  <si>
    <t>South America Regional</t>
  </si>
  <si>
    <t>Caribbean, regional</t>
  </si>
  <si>
    <t>South Asia Regional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</si>
</sst>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.0"/>
    <numFmt numFmtId="165" formatCode="0.0\ %"/>
    <numFmt numFmtId="166" formatCode="General_)"/>
    <numFmt numFmtId="167" formatCode="#\ ##0_M;\-#\ ##0_M;&quot;-&quot;_M"/>
    <numFmt numFmtId="168" formatCode="0.0"/>
    <numFmt numFmtId="169" formatCode="#,##0.00_ ;\-#,##0.00\ "/>
    <numFmt numFmtId="170" formatCode="0.0000"/>
    <numFmt numFmtId="171" formatCode="#.#_M;\-#.#_M;&quot;-&quot;_M"/>
    <numFmt numFmtId="172" formatCode="_(* #,##0_);_(* \(#,##0\);_(* &quot;-&quot;??_);_(@_)"/>
    <numFmt numFmtId="173" formatCode="0.00_ ;\-0.00\ "/>
    <numFmt numFmtId="175" formatCode="#,##0.000_ ;\-#,##0.000\ "/>
  </numFmts>
  <fonts count="68">
    <font>
      <sz val="10"/>
      <color theme="1"/>
      <name val="Norad Sans"/>
      <scheme val="minor"/>
    </font>
    <font>
      <sz val="11"/>
      <color theme="1"/>
      <name val="Norad Sans"/>
      <family val="2"/>
      <scheme val="minor"/>
    </font>
    <font>
      <b/>
      <sz val="11"/>
      <color theme="1"/>
      <name val="Norad Sans"/>
      <family val="2"/>
      <scheme val="minor"/>
    </font>
    <font>
      <sz val="10"/>
      <color rgb="FF5B0337"/>
      <name val="Norad Sans Bold"/>
      <charset val="1"/>
    </font>
    <font>
      <sz val="10"/>
      <color rgb="FFC47521"/>
      <name val="Norad Sans Bold"/>
      <charset val="1"/>
    </font>
    <font>
      <sz val="10"/>
      <color theme="3"/>
      <name val="Norad Sans Bold"/>
      <charset val="1"/>
    </font>
    <font>
      <sz val="15"/>
      <color theme="1"/>
      <name val="Norad Sans Bold"/>
      <charset val="1"/>
    </font>
    <font>
      <b/>
      <sz val="13"/>
      <color theme="1"/>
      <name val="Norad Sans"/>
      <family val="2"/>
      <scheme val="minor"/>
    </font>
    <font>
      <sz val="18"/>
      <color theme="1"/>
      <name val="Norad Serif"/>
      <family val="2"/>
      <scheme val="major"/>
    </font>
    <font>
      <sz val="10"/>
      <color theme="1"/>
      <name val="Norad Sans"/>
      <scheme val="minor"/>
    </font>
    <font>
      <b/>
      <sz val="12"/>
      <color theme="1"/>
      <name val="Norad Sans"/>
      <scheme val="minor"/>
    </font>
    <font>
      <sz val="12"/>
      <color theme="1"/>
      <name val="Norad Sans"/>
      <scheme val="minor"/>
    </font>
    <font>
      <b/>
      <sz val="11"/>
      <color theme="1"/>
      <name val="Norad Sans"/>
      <scheme val="minor"/>
    </font>
    <font>
      <b/>
      <sz val="10"/>
      <color theme="1"/>
      <name val="Norad Sans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Courier"/>
      <family val="3"/>
    </font>
    <font>
      <b/>
      <sz val="10"/>
      <name val="Helvetica"/>
      <family val="2"/>
    </font>
    <font>
      <b/>
      <vertAlign val="superscript"/>
      <sz val="10"/>
      <name val="Arial"/>
      <family val="2"/>
    </font>
    <font>
      <sz val="10"/>
      <name val="Helvetica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u/>
      <sz val="10"/>
      <color theme="10"/>
      <name val="Norad Sans"/>
      <scheme val="minor"/>
    </font>
    <font>
      <sz val="11"/>
      <color rgb="FF333333"/>
      <name val="Source Sans Pro"/>
      <family val="2"/>
    </font>
    <font>
      <sz val="8"/>
      <name val="Arial"/>
      <family val="2"/>
    </font>
    <font>
      <b/>
      <u/>
      <sz val="9"/>
      <color indexed="18"/>
      <name val="Verdana"/>
      <family val="2"/>
    </font>
    <font>
      <b/>
      <sz val="8"/>
      <color indexed="9"/>
      <name val="Verdana"/>
      <family val="2"/>
    </font>
    <font>
      <sz val="8"/>
      <color indexed="9"/>
      <name val="Verdana"/>
      <family val="2"/>
    </font>
    <font>
      <u/>
      <sz val="8"/>
      <color indexed="9"/>
      <name val="Verdana"/>
      <family val="2"/>
    </font>
    <font>
      <b/>
      <sz val="8"/>
      <name val="Verdana"/>
      <family val="2"/>
    </font>
    <font>
      <b/>
      <sz val="9"/>
      <color indexed="10"/>
      <name val="Courier New"/>
      <family val="3"/>
    </font>
    <font>
      <sz val="8"/>
      <name val="Verdana"/>
      <family val="2"/>
    </font>
    <font>
      <u/>
      <sz val="11"/>
      <color rgb="FF0563C1"/>
      <name val="Calibri"/>
      <family val="2"/>
    </font>
    <font>
      <sz val="10"/>
      <color rgb="FF000000"/>
      <name val="Arial"/>
      <family val="2"/>
    </font>
    <font>
      <b/>
      <sz val="12"/>
      <color theme="1"/>
      <name val="Norad Sans"/>
      <family val="2"/>
      <scheme val="minor"/>
    </font>
    <font>
      <i/>
      <sz val="11"/>
      <color theme="1"/>
      <name val="Norad Sans"/>
      <family val="2"/>
      <scheme val="minor"/>
    </font>
    <font>
      <b/>
      <i/>
      <sz val="11"/>
      <color theme="1"/>
      <name val="Norad Sans"/>
      <family val="2"/>
      <scheme val="minor"/>
    </font>
    <font>
      <sz val="10"/>
      <color theme="1"/>
      <name val="Norad Sans"/>
      <family val="2"/>
      <scheme val="minor"/>
    </font>
    <font>
      <b/>
      <i/>
      <sz val="10"/>
      <color theme="1"/>
      <name val="Norad Sans"/>
      <scheme val="minor"/>
    </font>
    <font>
      <b/>
      <sz val="11"/>
      <color theme="0" tint="-0.34998626667073579"/>
      <name val="Norad Sans"/>
      <scheme val="minor"/>
    </font>
    <font>
      <sz val="10"/>
      <color theme="0" tint="-0.34998626667073579"/>
      <name val="Norad Sans"/>
      <scheme val="minor"/>
    </font>
    <font>
      <sz val="11"/>
      <name val="Calibri"/>
    </font>
    <font>
      <b/>
      <sz val="11"/>
      <name val="Calibri"/>
    </font>
    <font>
      <b/>
      <sz val="11"/>
      <color rgb="FFFFFFFF"/>
      <name val="Calibri"/>
    </font>
    <font>
      <sz val="11"/>
      <color rgb="FFFFFFFF"/>
      <name val="Calibri"/>
    </font>
    <font>
      <b/>
      <sz val="11"/>
      <color rgb="FF000000"/>
      <name val="Calibri"/>
    </font>
    <font>
      <sz val="11"/>
      <color rgb="FF000000"/>
      <name val="Calibri"/>
    </font>
    <font>
      <u/>
      <sz val="11"/>
      <color rgb="FF0563C1"/>
      <name val="Calibri"/>
    </font>
    <font>
      <u/>
      <sz val="8"/>
      <name val="Verdana"/>
      <family val="2"/>
    </font>
    <font>
      <b/>
      <sz val="8"/>
      <name val="Arial"/>
      <family val="2"/>
    </font>
    <font>
      <b/>
      <i/>
      <sz val="8"/>
      <name val="Verdana"/>
      <family val="2"/>
    </font>
    <font>
      <b/>
      <i/>
      <sz val="9"/>
      <color indexed="10"/>
      <name val="Courier New"/>
      <family val="3"/>
    </font>
    <font>
      <b/>
      <i/>
      <sz val="8"/>
      <name val="Arial"/>
      <family val="2"/>
    </font>
    <font>
      <b/>
      <sz val="9"/>
      <name val="Verdana"/>
      <family val="2"/>
    </font>
    <font>
      <b/>
      <sz val="9"/>
      <name val="Arial"/>
      <family val="2"/>
    </font>
    <font>
      <sz val="9"/>
      <color indexed="81"/>
      <name val="Tahoma"/>
      <charset val="1"/>
    </font>
  </fonts>
  <fills count="30">
    <fill>
      <patternFill patternType="none"/>
    </fill>
    <fill>
      <patternFill patternType="gray125"/>
    </fill>
    <fill>
      <patternFill patternType="solid">
        <fgColor rgb="FFFFA27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3DCCB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49992370372631"/>
        <bgColor indexed="64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89999084444715716"/>
        <bgColor theme="4" tint="0.79998168889431442"/>
      </patternFill>
    </fill>
    <fill>
      <patternFill patternType="solid">
        <fgColor theme="4" tint="0.749992370372631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8999908444471571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549AB"/>
      </patternFill>
    </fill>
    <fill>
      <patternFill patternType="solid">
        <fgColor rgb="FFE2F2FB"/>
      </patternFill>
    </fill>
    <fill>
      <patternFill patternType="solid">
        <fgColor rgb="FFF1F1F1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7DEF6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973BD"/>
        <bgColor indexed="64"/>
      </patternFill>
    </fill>
    <fill>
      <patternFill patternType="solid">
        <fgColor rgb="FF00A1E3"/>
        <bgColor indexed="64"/>
      </patternFill>
    </fill>
    <fill>
      <patternFill patternType="solid">
        <fgColor rgb="FFC4D8ED"/>
        <bgColor indexed="64"/>
      </patternFill>
    </fill>
    <fill>
      <patternFill patternType="mediumGray">
        <fgColor rgb="FFC0C0C0"/>
        <bgColor rgb="FFFFFFFF"/>
      </patternFill>
    </fill>
    <fill>
      <patternFill patternType="solid">
        <fgColor rgb="FFF0F8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rgb="FFE1E11F"/>
      </bottom>
      <diagonal/>
    </border>
    <border>
      <left/>
      <right/>
      <top/>
      <bottom style="thick">
        <color rgb="FFB4EAC9"/>
      </bottom>
      <diagonal/>
    </border>
    <border>
      <left/>
      <right/>
      <top/>
      <bottom style="medium">
        <color rgb="FFB4EAC9"/>
      </bottom>
      <diagonal/>
    </border>
    <border>
      <left/>
      <right/>
      <top style="thin">
        <color theme="5"/>
      </top>
      <bottom style="double">
        <color theme="5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rgb="FF999999"/>
      </left>
      <right style="thin">
        <color indexed="64"/>
      </right>
      <top/>
      <bottom style="thin">
        <color indexed="64"/>
      </bottom>
      <diagonal/>
    </border>
    <border>
      <left style="thin">
        <color rgb="FF999999"/>
      </left>
      <right style="thin">
        <color indexed="64"/>
      </right>
      <top style="thin">
        <color rgb="FF999999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indexed="64"/>
      </right>
      <top/>
      <bottom/>
      <diagonal/>
    </border>
    <border>
      <left style="thin">
        <color rgb="FF999999"/>
      </left>
      <right style="thin">
        <color indexed="64"/>
      </right>
      <top style="thin">
        <color rgb="FF999999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99999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  <border>
      <left/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/>
      <bottom/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</borders>
  <cellStyleXfs count="16">
    <xf numFmtId="0" fontId="0" fillId="0" borderId="0"/>
    <xf numFmtId="0" fontId="8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2" fillId="0" borderId="3" applyNumberFormat="0" applyFill="0" applyAlignment="0" applyProtection="0"/>
    <xf numFmtId="0" fontId="2" fillId="0" borderId="0" applyNumberFormat="0" applyFill="0" applyBorder="0" applyAlignment="0" applyProtection="0"/>
    <xf numFmtId="0" fontId="5" fillId="3" borderId="0" applyNumberFormat="0" applyBorder="0" applyAlignment="0" applyProtection="0"/>
    <xf numFmtId="0" fontId="3" fillId="2" borderId="0" applyNumberFormat="0" applyBorder="0" applyAlignment="0" applyProtection="0"/>
    <xf numFmtId="0" fontId="4" fillId="4" borderId="0" applyNumberFormat="0" applyBorder="0" applyAlignment="0" applyProtection="0"/>
    <xf numFmtId="0" fontId="2" fillId="0" borderId="4" applyNumberFormat="0" applyFill="0" applyAlignment="0" applyProtection="0"/>
    <xf numFmtId="0" fontId="5" fillId="0" borderId="0" applyNumberFormat="0" applyBorder="0" applyAlignment="0" applyProtection="0"/>
    <xf numFmtId="9" fontId="9" fillId="0" borderId="0" applyFont="0" applyFill="0" applyBorder="0" applyAlignment="0" applyProtection="0"/>
    <xf numFmtId="0" fontId="14" fillId="0" borderId="0"/>
    <xf numFmtId="166" fontId="16" fillId="0" borderId="0"/>
    <xf numFmtId="0" fontId="34" fillId="0" borderId="0" applyNumberFormat="0" applyFill="0" applyBorder="0" applyAlignment="0" applyProtection="0"/>
    <xf numFmtId="0" fontId="1" fillId="0" borderId="0"/>
  </cellStyleXfs>
  <cellXfs count="263">
    <xf numFmtId="0" fontId="0" fillId="0" borderId="0" xfId="0"/>
    <xf numFmtId="0" fontId="2" fillId="5" borderId="5" xfId="0" applyFont="1" applyFill="1" applyBorder="1"/>
    <xf numFmtId="0" fontId="2" fillId="5" borderId="5" xfId="0" applyFont="1" applyFill="1" applyBorder="1" applyAlignment="1">
      <alignment horizontal="right"/>
    </xf>
    <xf numFmtId="0" fontId="10" fillId="0" borderId="0" xfId="0" applyFont="1"/>
    <xf numFmtId="0" fontId="2" fillId="6" borderId="6" xfId="0" applyFont="1" applyFill="1" applyBorder="1"/>
    <xf numFmtId="3" fontId="2" fillId="6" borderId="6" xfId="0" applyNumberFormat="1" applyFont="1" applyFill="1" applyBorder="1"/>
    <xf numFmtId="164" fontId="2" fillId="6" borderId="6" xfId="0" applyNumberFormat="1" applyFont="1" applyFill="1" applyBorder="1"/>
    <xf numFmtId="0" fontId="2" fillId="7" borderId="0" xfId="0" applyFont="1" applyFill="1"/>
    <xf numFmtId="2" fontId="0" fillId="0" borderId="0" xfId="0" applyNumberFormat="1"/>
    <xf numFmtId="0" fontId="12" fillId="0" borderId="0" xfId="0" applyFont="1"/>
    <xf numFmtId="0" fontId="0" fillId="0" borderId="6" xfId="0" applyBorder="1"/>
    <xf numFmtId="3" fontId="0" fillId="0" borderId="6" xfId="0" applyNumberFormat="1" applyBorder="1"/>
    <xf numFmtId="3" fontId="0" fillId="0" borderId="0" xfId="0" applyNumberFormat="1"/>
    <xf numFmtId="0" fontId="0" fillId="0" borderId="7" xfId="0" applyBorder="1"/>
    <xf numFmtId="3" fontId="0" fillId="0" borderId="7" xfId="0" applyNumberFormat="1" applyBorder="1"/>
    <xf numFmtId="0" fontId="2" fillId="5" borderId="6" xfId="0" applyFont="1" applyFill="1" applyBorder="1"/>
    <xf numFmtId="3" fontId="2" fillId="5" borderId="6" xfId="0" applyNumberFormat="1" applyFont="1" applyFill="1" applyBorder="1"/>
    <xf numFmtId="9" fontId="0" fillId="0" borderId="0" xfId="11" applyFont="1"/>
    <xf numFmtId="9" fontId="2" fillId="5" borderId="6" xfId="11" applyFont="1" applyFill="1" applyBorder="1"/>
    <xf numFmtId="165" fontId="0" fillId="0" borderId="0" xfId="11" applyNumberFormat="1" applyFont="1"/>
    <xf numFmtId="0" fontId="2" fillId="5" borderId="0" xfId="0" applyFont="1" applyFill="1"/>
    <xf numFmtId="0" fontId="2" fillId="8" borderId="0" xfId="0" applyFont="1" applyFill="1"/>
    <xf numFmtId="0" fontId="2" fillId="9" borderId="0" xfId="0" applyFont="1" applyFill="1"/>
    <xf numFmtId="3" fontId="2" fillId="9" borderId="0" xfId="0" applyNumberFormat="1" applyFont="1" applyFill="1"/>
    <xf numFmtId="0" fontId="2" fillId="10" borderId="6" xfId="0" applyFont="1" applyFill="1" applyBorder="1"/>
    <xf numFmtId="3" fontId="2" fillId="10" borderId="6" xfId="0" applyNumberFormat="1" applyFont="1" applyFill="1" applyBorder="1"/>
    <xf numFmtId="0" fontId="2" fillId="11" borderId="6" xfId="0" applyFont="1" applyFill="1" applyBorder="1"/>
    <xf numFmtId="3" fontId="2" fillId="11" borderId="6" xfId="0" applyNumberFormat="1" applyFont="1" applyFill="1" applyBorder="1"/>
    <xf numFmtId="9" fontId="12" fillId="0" borderId="0" xfId="11" applyFont="1"/>
    <xf numFmtId="0" fontId="2" fillId="0" borderId="0" xfId="0" applyFont="1"/>
    <xf numFmtId="164" fontId="0" fillId="0" borderId="0" xfId="0" applyNumberFormat="1"/>
    <xf numFmtId="0" fontId="2" fillId="12" borderId="5" xfId="0" applyFont="1" applyFill="1" applyBorder="1"/>
    <xf numFmtId="3" fontId="0" fillId="12" borderId="0" xfId="0" applyNumberFormat="1" applyFill="1"/>
    <xf numFmtId="3" fontId="0" fillId="12" borderId="7" xfId="0" applyNumberFormat="1" applyFill="1" applyBorder="1"/>
    <xf numFmtId="0" fontId="2" fillId="0" borderId="8" xfId="0" applyFont="1" applyBorder="1"/>
    <xf numFmtId="3" fontId="2" fillId="0" borderId="8" xfId="0" applyNumberFormat="1" applyFont="1" applyBorder="1"/>
    <xf numFmtId="0" fontId="13" fillId="13" borderId="0" xfId="0" applyFont="1" applyFill="1"/>
    <xf numFmtId="3" fontId="13" fillId="13" borderId="0" xfId="0" applyNumberFormat="1" applyFont="1" applyFill="1"/>
    <xf numFmtId="0" fontId="15" fillId="0" borderId="0" xfId="12" applyFont="1"/>
    <xf numFmtId="167" fontId="17" fillId="0" borderId="0" xfId="13" applyNumberFormat="1" applyFont="1" applyAlignment="1">
      <alignment horizontal="right"/>
    </xf>
    <xf numFmtId="0" fontId="15" fillId="0" borderId="0" xfId="12" applyFont="1" applyAlignment="1">
      <alignment horizontal="center"/>
    </xf>
    <xf numFmtId="0" fontId="15" fillId="0" borderId="0" xfId="12" applyFont="1" applyAlignment="1">
      <alignment horizontal="right"/>
    </xf>
    <xf numFmtId="167" fontId="19" fillId="0" borderId="0" xfId="13" applyNumberFormat="1" applyFont="1" applyAlignment="1">
      <alignment horizontal="right"/>
    </xf>
    <xf numFmtId="0" fontId="14" fillId="0" borderId="0" xfId="12"/>
    <xf numFmtId="0" fontId="20" fillId="0" borderId="0" xfId="12" applyFont="1"/>
    <xf numFmtId="0" fontId="0" fillId="0" borderId="0" xfId="12" applyFont="1"/>
    <xf numFmtId="167" fontId="0" fillId="0" borderId="0" xfId="0" applyNumberFormat="1"/>
    <xf numFmtId="0" fontId="21" fillId="0" borderId="0" xfId="0" applyFont="1"/>
    <xf numFmtId="0" fontId="22" fillId="0" borderId="0" xfId="0" applyFont="1"/>
    <xf numFmtId="0" fontId="21" fillId="0" borderId="9" xfId="0" applyFont="1" applyBorder="1"/>
    <xf numFmtId="0" fontId="21" fillId="0" borderId="10" xfId="0" applyFont="1" applyBorder="1"/>
    <xf numFmtId="0" fontId="23" fillId="0" borderId="0" xfId="0" applyFont="1"/>
    <xf numFmtId="164" fontId="23" fillId="0" borderId="0" xfId="0" applyNumberFormat="1" applyFont="1"/>
    <xf numFmtId="0" fontId="24" fillId="0" borderId="0" xfId="0" applyFont="1"/>
    <xf numFmtId="164" fontId="24" fillId="0" borderId="0" xfId="0" applyNumberFormat="1" applyFont="1"/>
    <xf numFmtId="0" fontId="13" fillId="0" borderId="0" xfId="0" applyFont="1"/>
    <xf numFmtId="3" fontId="23" fillId="0" borderId="0" xfId="0" applyNumberFormat="1" applyFont="1"/>
    <xf numFmtId="3" fontId="22" fillId="0" borderId="0" xfId="0" applyNumberFormat="1" applyFont="1"/>
    <xf numFmtId="4" fontId="23" fillId="0" borderId="0" xfId="0" applyNumberFormat="1" applyFont="1"/>
    <xf numFmtId="4" fontId="22" fillId="0" borderId="0" xfId="0" applyNumberFormat="1" applyFont="1"/>
    <xf numFmtId="0" fontId="15" fillId="14" borderId="0" xfId="12" applyFont="1" applyFill="1" applyAlignment="1">
      <alignment horizontal="center"/>
    </xf>
    <xf numFmtId="0" fontId="15" fillId="14" borderId="0" xfId="12" applyFont="1" applyFill="1"/>
    <xf numFmtId="0" fontId="15" fillId="14" borderId="0" xfId="12" applyFont="1" applyFill="1" applyAlignment="1">
      <alignment horizontal="right"/>
    </xf>
    <xf numFmtId="167" fontId="17" fillId="14" borderId="0" xfId="13" applyNumberFormat="1" applyFont="1" applyFill="1" applyAlignment="1">
      <alignment horizontal="right"/>
    </xf>
    <xf numFmtId="0" fontId="21" fillId="0" borderId="11" xfId="0" applyFont="1" applyBorder="1"/>
    <xf numFmtId="0" fontId="21" fillId="0" borderId="12" xfId="0" applyFont="1" applyBorder="1"/>
    <xf numFmtId="0" fontId="0" fillId="0" borderId="11" xfId="0" applyBorder="1"/>
    <xf numFmtId="0" fontId="0" fillId="0" borderId="13" xfId="0" applyBorder="1"/>
    <xf numFmtId="164" fontId="0" fillId="0" borderId="14" xfId="0" applyNumberFormat="1" applyBorder="1"/>
    <xf numFmtId="164" fontId="22" fillId="0" borderId="0" xfId="0" applyNumberFormat="1" applyFont="1"/>
    <xf numFmtId="168" fontId="0" fillId="0" borderId="14" xfId="0" applyNumberFormat="1" applyBorder="1"/>
    <xf numFmtId="0" fontId="0" fillId="0" borderId="15" xfId="0" applyBorder="1"/>
    <xf numFmtId="3" fontId="0" fillId="0" borderId="14" xfId="0" applyNumberFormat="1" applyBorder="1"/>
    <xf numFmtId="0" fontId="25" fillId="0" borderId="0" xfId="0" applyFont="1" applyAlignment="1">
      <alignment readingOrder="1"/>
    </xf>
    <xf numFmtId="0" fontId="26" fillId="0" borderId="0" xfId="0" applyFont="1" applyAlignment="1">
      <alignment readingOrder="1"/>
    </xf>
    <xf numFmtId="0" fontId="28" fillId="15" borderId="16" xfId="0" applyFont="1" applyFill="1" applyBorder="1" applyAlignment="1">
      <alignment horizontal="center" vertical="top" wrapText="1" readingOrder="1"/>
    </xf>
    <xf numFmtId="0" fontId="29" fillId="16" borderId="16" xfId="0" applyFont="1" applyFill="1" applyBorder="1" applyAlignment="1">
      <alignment horizontal="left" vertical="top" wrapText="1" readingOrder="1"/>
    </xf>
    <xf numFmtId="0" fontId="26" fillId="17" borderId="16" xfId="0" applyFont="1" applyFill="1" applyBorder="1" applyAlignment="1">
      <alignment horizontal="left" vertical="top" wrapText="1" readingOrder="1"/>
    </xf>
    <xf numFmtId="0" fontId="30" fillId="16" borderId="16" xfId="0" applyFont="1" applyFill="1" applyBorder="1" applyAlignment="1">
      <alignment horizontal="left" vertical="top" wrapText="1" readingOrder="1"/>
    </xf>
    <xf numFmtId="4" fontId="26" fillId="0" borderId="16" xfId="0" applyNumberFormat="1" applyFont="1" applyBorder="1" applyAlignment="1">
      <alignment wrapText="1" readingOrder="1"/>
    </xf>
    <xf numFmtId="3" fontId="26" fillId="0" borderId="16" xfId="0" applyNumberFormat="1" applyFont="1" applyBorder="1" applyAlignment="1">
      <alignment wrapText="1" readingOrder="1"/>
    </xf>
    <xf numFmtId="164" fontId="26" fillId="0" borderId="16" xfId="0" applyNumberFormat="1" applyFont="1" applyBorder="1" applyAlignment="1">
      <alignment wrapText="1" readingOrder="1"/>
    </xf>
    <xf numFmtId="4" fontId="0" fillId="0" borderId="0" xfId="0" applyNumberFormat="1"/>
    <xf numFmtId="0" fontId="31" fillId="15" borderId="16" xfId="0" applyFont="1" applyFill="1" applyBorder="1" applyAlignment="1">
      <alignment horizontal="center" vertical="top" wrapText="1" readingOrder="1"/>
    </xf>
    <xf numFmtId="0" fontId="32" fillId="16" borderId="16" xfId="0" applyFont="1" applyFill="1" applyBorder="1" applyAlignment="1">
      <alignment horizontal="left" vertical="top" wrapText="1" readingOrder="1"/>
    </xf>
    <xf numFmtId="0" fontId="33" fillId="17" borderId="16" xfId="0" applyFont="1" applyFill="1" applyBorder="1" applyAlignment="1">
      <alignment horizontal="left" vertical="top" wrapText="1" readingOrder="1"/>
    </xf>
    <xf numFmtId="4" fontId="33" fillId="0" borderId="16" xfId="0" applyNumberFormat="1" applyFont="1" applyBorder="1" applyAlignment="1">
      <alignment wrapText="1" readingOrder="1"/>
    </xf>
    <xf numFmtId="0" fontId="26" fillId="0" borderId="16" xfId="0" applyFont="1" applyBorder="1" applyAlignment="1">
      <alignment wrapText="1" readingOrder="1"/>
    </xf>
    <xf numFmtId="0" fontId="26" fillId="17" borderId="15" xfId="0" applyFont="1" applyFill="1" applyBorder="1" applyAlignment="1">
      <alignment horizontal="left" vertical="top" wrapText="1" readingOrder="1"/>
    </xf>
    <xf numFmtId="4" fontId="26" fillId="0" borderId="0" xfId="0" applyNumberFormat="1" applyFont="1" applyAlignment="1">
      <alignment wrapText="1" readingOrder="1"/>
    </xf>
    <xf numFmtId="164" fontId="26" fillId="0" borderId="0" xfId="0" applyNumberFormat="1" applyFont="1" applyAlignment="1">
      <alignment wrapText="1" readingOrder="1"/>
    </xf>
    <xf numFmtId="3" fontId="26" fillId="0" borderId="0" xfId="0" applyNumberFormat="1" applyFont="1" applyAlignment="1">
      <alignment wrapText="1" readingOrder="1"/>
    </xf>
    <xf numFmtId="0" fontId="21" fillId="0" borderId="17" xfId="0" applyFont="1" applyBorder="1"/>
    <xf numFmtId="4" fontId="26" fillId="14" borderId="0" xfId="0" applyNumberFormat="1" applyFont="1" applyFill="1" applyAlignment="1">
      <alignment wrapText="1" readingOrder="1"/>
    </xf>
    <xf numFmtId="4" fontId="0" fillId="14" borderId="0" xfId="0" applyNumberFormat="1" applyFill="1"/>
    <xf numFmtId="0" fontId="21" fillId="14" borderId="0" xfId="0" applyFont="1" applyFill="1"/>
    <xf numFmtId="0" fontId="0" fillId="18" borderId="0" xfId="0" applyFill="1"/>
    <xf numFmtId="0" fontId="30" fillId="19" borderId="15" xfId="0" applyFont="1" applyFill="1" applyBorder="1" applyAlignment="1">
      <alignment horizontal="right" vertical="top" wrapText="1" readingOrder="1"/>
    </xf>
    <xf numFmtId="168" fontId="0" fillId="0" borderId="0" xfId="0" applyNumberFormat="1"/>
    <xf numFmtId="0" fontId="0" fillId="20" borderId="0" xfId="0" applyFill="1"/>
    <xf numFmtId="3" fontId="0" fillId="20" borderId="0" xfId="0" applyNumberFormat="1" applyFill="1"/>
    <xf numFmtId="9" fontId="0" fillId="20" borderId="0" xfId="11" applyFont="1" applyFill="1"/>
    <xf numFmtId="0" fontId="2" fillId="0" borderId="5" xfId="0" applyFont="1" applyBorder="1"/>
    <xf numFmtId="3" fontId="0" fillId="21" borderId="0" xfId="0" applyNumberFormat="1" applyFill="1"/>
    <xf numFmtId="0" fontId="34" fillId="0" borderId="0" xfId="14"/>
    <xf numFmtId="0" fontId="21" fillId="22" borderId="0" xfId="0" applyFont="1" applyFill="1"/>
    <xf numFmtId="164" fontId="0" fillId="22" borderId="14" xfId="0" applyNumberFormat="1" applyFill="1" applyBorder="1"/>
    <xf numFmtId="164" fontId="0" fillId="22" borderId="0" xfId="0" applyNumberFormat="1" applyFill="1"/>
    <xf numFmtId="0" fontId="21" fillId="0" borderId="13" xfId="0" applyFont="1" applyBorder="1"/>
    <xf numFmtId="164" fontId="21" fillId="0" borderId="0" xfId="0" applyNumberFormat="1" applyFont="1"/>
    <xf numFmtId="168" fontId="21" fillId="0" borderId="0" xfId="0" applyNumberFormat="1" applyFont="1"/>
    <xf numFmtId="10" fontId="0" fillId="0" borderId="0" xfId="11" applyNumberFormat="1" applyFont="1"/>
    <xf numFmtId="10" fontId="0" fillId="22" borderId="0" xfId="11" applyNumberFormat="1" applyFont="1" applyFill="1"/>
    <xf numFmtId="3" fontId="2" fillId="0" borderId="0" xfId="0" applyNumberFormat="1" applyFont="1"/>
    <xf numFmtId="1" fontId="13" fillId="0" borderId="0" xfId="0" applyNumberFormat="1" applyFont="1"/>
    <xf numFmtId="0" fontId="35" fillId="0" borderId="0" xfId="0" applyFont="1" applyAlignment="1">
      <alignment vertical="center" wrapText="1"/>
    </xf>
    <xf numFmtId="2" fontId="13" fillId="0" borderId="0" xfId="0" applyNumberFormat="1" applyFont="1"/>
    <xf numFmtId="0" fontId="36" fillId="0" borderId="18" xfId="0" applyFont="1" applyBorder="1"/>
    <xf numFmtId="0" fontId="37" fillId="0" borderId="18" xfId="0" applyFont="1" applyBorder="1" applyAlignment="1">
      <alignment horizontal="left" wrapText="1"/>
    </xf>
    <xf numFmtId="0" fontId="39" fillId="23" borderId="19" xfId="0" applyFont="1" applyFill="1" applyBorder="1" applyAlignment="1">
      <alignment vertical="top" wrapText="1"/>
    </xf>
    <xf numFmtId="0" fontId="39" fillId="23" borderId="20" xfId="0" applyFont="1" applyFill="1" applyBorder="1" applyAlignment="1">
      <alignment vertical="top" wrapText="1"/>
    </xf>
    <xf numFmtId="0" fontId="39" fillId="24" borderId="18" xfId="0" applyFont="1" applyFill="1" applyBorder="1" applyAlignment="1">
      <alignment horizontal="center" vertical="top" wrapText="1"/>
    </xf>
    <xf numFmtId="0" fontId="40" fillId="24" borderId="18" xfId="0" applyFont="1" applyFill="1" applyBorder="1" applyAlignment="1">
      <alignment horizontal="center" vertical="top" wrapText="1"/>
    </xf>
    <xf numFmtId="0" fontId="41" fillId="25" borderId="18" xfId="0" applyFont="1" applyFill="1" applyBorder="1" applyAlignment="1">
      <alignment wrapText="1"/>
    </xf>
    <xf numFmtId="0" fontId="42" fillId="26" borderId="18" xfId="0" applyFont="1" applyFill="1" applyBorder="1" applyAlignment="1">
      <alignment horizontal="center"/>
    </xf>
    <xf numFmtId="0" fontId="43" fillId="25" borderId="18" xfId="0" applyFont="1" applyFill="1" applyBorder="1" applyAlignment="1">
      <alignment vertical="top" wrapText="1"/>
    </xf>
    <xf numFmtId="169" fontId="36" fillId="0" borderId="18" xfId="0" applyNumberFormat="1" applyFont="1" applyBorder="1" applyAlignment="1">
      <alignment horizontal="right"/>
    </xf>
    <xf numFmtId="169" fontId="36" fillId="27" borderId="18" xfId="0" applyNumberFormat="1" applyFont="1" applyFill="1" applyBorder="1" applyAlignment="1">
      <alignment horizontal="right"/>
    </xf>
    <xf numFmtId="0" fontId="40" fillId="24" borderId="19" xfId="0" applyFont="1" applyFill="1" applyBorder="1" applyAlignment="1">
      <alignment horizontal="center" vertical="top" wrapText="1"/>
    </xf>
    <xf numFmtId="0" fontId="40" fillId="24" borderId="20" xfId="0" applyFont="1" applyFill="1" applyBorder="1" applyAlignment="1">
      <alignment horizontal="center" vertical="top" wrapText="1"/>
    </xf>
    <xf numFmtId="0" fontId="40" fillId="24" borderId="21" xfId="0" applyFont="1" applyFill="1" applyBorder="1" applyAlignment="1">
      <alignment horizontal="center" vertical="top" wrapText="1"/>
    </xf>
    <xf numFmtId="0" fontId="38" fillId="23" borderId="19" xfId="0" applyFont="1" applyFill="1" applyBorder="1" applyAlignment="1">
      <alignment vertical="top" wrapText="1"/>
    </xf>
    <xf numFmtId="0" fontId="38" fillId="24" borderId="19" xfId="0" applyFont="1" applyFill="1" applyBorder="1" applyAlignment="1">
      <alignment vertical="center" wrapText="1"/>
    </xf>
    <xf numFmtId="0" fontId="38" fillId="23" borderId="20" xfId="0" applyFont="1" applyFill="1" applyBorder="1" applyAlignment="1">
      <alignment vertical="top" wrapText="1"/>
    </xf>
    <xf numFmtId="0" fontId="38" fillId="23" borderId="21" xfId="0" applyFont="1" applyFill="1" applyBorder="1" applyAlignment="1">
      <alignment vertical="top" wrapText="1"/>
    </xf>
    <xf numFmtId="0" fontId="38" fillId="24" borderId="20" xfId="0" applyFont="1" applyFill="1" applyBorder="1" applyAlignment="1">
      <alignment vertical="center" wrapText="1"/>
    </xf>
    <xf numFmtId="0" fontId="38" fillId="24" borderId="21" xfId="0" applyFont="1" applyFill="1" applyBorder="1" applyAlignment="1">
      <alignment vertical="center" wrapText="1"/>
    </xf>
    <xf numFmtId="169" fontId="0" fillId="0" borderId="0" xfId="0" applyNumberFormat="1"/>
    <xf numFmtId="0" fontId="1" fillId="0" borderId="0" xfId="15"/>
    <xf numFmtId="0" fontId="25" fillId="0" borderId="0" xfId="15" applyFont="1" applyAlignment="1">
      <alignment readingOrder="1"/>
    </xf>
    <xf numFmtId="0" fontId="26" fillId="0" borderId="0" xfId="15" applyFont="1" applyAlignment="1">
      <alignment readingOrder="1"/>
    </xf>
    <xf numFmtId="0" fontId="28" fillId="15" borderId="16" xfId="15" applyFont="1" applyFill="1" applyBorder="1" applyAlignment="1">
      <alignment horizontal="center" vertical="top" wrapText="1" readingOrder="1"/>
    </xf>
    <xf numFmtId="0" fontId="29" fillId="16" borderId="16" xfId="15" applyFont="1" applyFill="1" applyBorder="1" applyAlignment="1">
      <alignment horizontal="left" vertical="top" wrapText="1" readingOrder="1"/>
    </xf>
    <xf numFmtId="0" fontId="26" fillId="17" borderId="16" xfId="15" applyFont="1" applyFill="1" applyBorder="1" applyAlignment="1">
      <alignment horizontal="left" vertical="top" wrapText="1" readingOrder="1"/>
    </xf>
    <xf numFmtId="0" fontId="30" fillId="16" borderId="16" xfId="15" applyFont="1" applyFill="1" applyBorder="1" applyAlignment="1">
      <alignment horizontal="left" vertical="top" wrapText="1" readingOrder="1"/>
    </xf>
    <xf numFmtId="4" fontId="26" fillId="0" borderId="16" xfId="15" applyNumberFormat="1" applyFont="1" applyBorder="1" applyAlignment="1">
      <alignment wrapText="1" readingOrder="1"/>
    </xf>
    <xf numFmtId="164" fontId="26" fillId="0" borderId="16" xfId="15" applyNumberFormat="1" applyFont="1" applyBorder="1" applyAlignment="1">
      <alignment wrapText="1" readingOrder="1"/>
    </xf>
    <xf numFmtId="3" fontId="26" fillId="0" borderId="16" xfId="15" applyNumberFormat="1" applyFont="1" applyBorder="1" applyAlignment="1">
      <alignment wrapText="1" readingOrder="1"/>
    </xf>
    <xf numFmtId="0" fontId="44" fillId="0" borderId="0" xfId="15" applyFont="1"/>
    <xf numFmtId="0" fontId="30" fillId="19" borderId="14" xfId="15" applyFont="1" applyFill="1" applyBorder="1" applyAlignment="1">
      <alignment vertical="top" wrapText="1" readingOrder="1"/>
    </xf>
    <xf numFmtId="2" fontId="30" fillId="19" borderId="0" xfId="15" applyNumberFormat="1" applyFont="1" applyFill="1" applyAlignment="1">
      <alignment vertical="top" wrapText="1" readingOrder="1"/>
    </xf>
    <xf numFmtId="164" fontId="13" fillId="0" borderId="0" xfId="0" applyNumberFormat="1" applyFont="1"/>
    <xf numFmtId="3" fontId="13" fillId="0" borderId="14" xfId="0" applyNumberFormat="1" applyFont="1" applyBorder="1"/>
    <xf numFmtId="4" fontId="0" fillId="20" borderId="0" xfId="0" applyNumberFormat="1" applyFill="1"/>
    <xf numFmtId="4" fontId="26" fillId="0" borderId="22" xfId="0" applyNumberFormat="1" applyFont="1" applyBorder="1" applyAlignment="1">
      <alignment wrapText="1" readingOrder="1"/>
    </xf>
    <xf numFmtId="3" fontId="2" fillId="5" borderId="5" xfId="0" applyNumberFormat="1" applyFont="1" applyFill="1" applyBorder="1"/>
    <xf numFmtId="170" fontId="0" fillId="0" borderId="0" xfId="0" applyNumberFormat="1"/>
    <xf numFmtId="167" fontId="14" fillId="0" borderId="0" xfId="12" applyNumberFormat="1"/>
    <xf numFmtId="2" fontId="0" fillId="0" borderId="0" xfId="11" applyNumberFormat="1" applyFont="1"/>
    <xf numFmtId="171" fontId="0" fillId="0" borderId="0" xfId="0" applyNumberFormat="1"/>
    <xf numFmtId="172" fontId="14" fillId="0" borderId="0" xfId="12" applyNumberFormat="1"/>
    <xf numFmtId="1" fontId="14" fillId="0" borderId="0" xfId="12" applyNumberFormat="1"/>
    <xf numFmtId="0" fontId="45" fillId="0" borderId="0" xfId="0" applyFont="1"/>
    <xf numFmtId="164" fontId="0" fillId="20" borderId="14" xfId="0" applyNumberFormat="1" applyFill="1" applyBorder="1"/>
    <xf numFmtId="9" fontId="45" fillId="0" borderId="0" xfId="11" applyFont="1"/>
    <xf numFmtId="164" fontId="45" fillId="0" borderId="0" xfId="0" applyNumberFormat="1" applyFont="1"/>
    <xf numFmtId="4" fontId="45" fillId="0" borderId="0" xfId="0" applyNumberFormat="1" applyFont="1"/>
    <xf numFmtId="9" fontId="45" fillId="0" borderId="0" xfId="0" applyNumberFormat="1" applyFont="1"/>
    <xf numFmtId="0" fontId="46" fillId="0" borderId="0" xfId="0" applyFont="1"/>
    <xf numFmtId="0" fontId="0" fillId="28" borderId="0" xfId="0" applyFill="1"/>
    <xf numFmtId="0" fontId="0" fillId="0" borderId="0" xfId="0" applyAlignment="1">
      <alignment horizontal="left" indent="1"/>
    </xf>
    <xf numFmtId="0" fontId="2" fillId="0" borderId="23" xfId="0" applyFont="1" applyBorder="1"/>
    <xf numFmtId="3" fontId="2" fillId="0" borderId="23" xfId="0" applyNumberFormat="1" applyFont="1" applyBorder="1"/>
    <xf numFmtId="0" fontId="0" fillId="0" borderId="0" xfId="0" applyAlignment="1">
      <alignment horizontal="left"/>
    </xf>
    <xf numFmtId="0" fontId="2" fillId="29" borderId="23" xfId="0" applyFont="1" applyFill="1" applyBorder="1" applyAlignment="1">
      <alignment horizontal="left"/>
    </xf>
    <xf numFmtId="3" fontId="2" fillId="29" borderId="23" xfId="0" applyNumberFormat="1" applyFont="1" applyFill="1" applyBorder="1" applyAlignment="1">
      <alignment horizontal="right"/>
    </xf>
    <xf numFmtId="0" fontId="0" fillId="0" borderId="24" xfId="0" applyBorder="1" applyAlignment="1">
      <alignment horizontal="left" indent="1"/>
    </xf>
    <xf numFmtId="3" fontId="0" fillId="0" borderId="24" xfId="0" applyNumberFormat="1" applyBorder="1"/>
    <xf numFmtId="0" fontId="0" fillId="0" borderId="7" xfId="0" applyBorder="1" applyAlignment="1">
      <alignment horizontal="left"/>
    </xf>
    <xf numFmtId="0" fontId="2" fillId="29" borderId="23" xfId="0" applyFont="1" applyFill="1" applyBorder="1"/>
    <xf numFmtId="3" fontId="2" fillId="29" borderId="23" xfId="0" applyNumberFormat="1" applyFont="1" applyFill="1" applyBorder="1"/>
    <xf numFmtId="0" fontId="2" fillId="28" borderId="25" xfId="0" applyFont="1" applyFill="1" applyBorder="1"/>
    <xf numFmtId="3" fontId="2" fillId="28" borderId="25" xfId="0" applyNumberFormat="1" applyFont="1" applyFill="1" applyBorder="1"/>
    <xf numFmtId="0" fontId="0" fillId="0" borderId="23" xfId="0" applyBorder="1"/>
    <xf numFmtId="3" fontId="0" fillId="0" borderId="23" xfId="0" applyNumberFormat="1" applyBorder="1"/>
    <xf numFmtId="0" fontId="47" fillId="0" borderId="0" xfId="0" applyFont="1" applyAlignment="1">
      <alignment horizontal="left" indent="1"/>
    </xf>
    <xf numFmtId="165" fontId="47" fillId="0" borderId="0" xfId="11" applyNumberFormat="1" applyFont="1" applyAlignment="1">
      <alignment horizontal="right" indent="1"/>
    </xf>
    <xf numFmtId="0" fontId="47" fillId="0" borderId="7" xfId="0" applyFont="1" applyBorder="1" applyAlignment="1">
      <alignment horizontal="left" indent="1"/>
    </xf>
    <xf numFmtId="165" fontId="47" fillId="0" borderId="7" xfId="11" applyNumberFormat="1" applyFont="1" applyBorder="1" applyAlignment="1">
      <alignment horizontal="right" indent="1"/>
    </xf>
    <xf numFmtId="0" fontId="48" fillId="0" borderId="23" xfId="0" applyFont="1" applyBorder="1"/>
    <xf numFmtId="165" fontId="48" fillId="0" borderId="23" xfId="11" applyNumberFormat="1" applyFont="1" applyBorder="1" applyAlignment="1">
      <alignment horizontal="right"/>
    </xf>
    <xf numFmtId="0" fontId="49" fillId="0" borderId="0" xfId="0" applyFont="1"/>
    <xf numFmtId="168" fontId="2" fillId="9" borderId="0" xfId="0" applyNumberFormat="1" applyFont="1" applyFill="1"/>
    <xf numFmtId="0" fontId="50" fillId="0" borderId="0" xfId="0" applyFont="1"/>
    <xf numFmtId="9" fontId="50" fillId="0" borderId="0" xfId="11" applyFont="1"/>
    <xf numFmtId="164" fontId="2" fillId="9" borderId="0" xfId="0" applyNumberFormat="1" applyFont="1" applyFill="1"/>
    <xf numFmtId="4" fontId="21" fillId="0" borderId="12" xfId="0" applyNumberFormat="1" applyFont="1" applyBorder="1"/>
    <xf numFmtId="4" fontId="26" fillId="22" borderId="0" xfId="0" applyNumberFormat="1" applyFont="1" applyFill="1" applyAlignment="1">
      <alignment wrapText="1" readingOrder="1"/>
    </xf>
    <xf numFmtId="4" fontId="0" fillId="22" borderId="0" xfId="0" applyNumberFormat="1" applyFill="1"/>
    <xf numFmtId="0" fontId="0" fillId="22" borderId="0" xfId="0" applyFill="1"/>
    <xf numFmtId="3" fontId="0" fillId="22" borderId="0" xfId="0" applyNumberFormat="1" applyFill="1"/>
    <xf numFmtId="3" fontId="0" fillId="18" borderId="0" xfId="0" applyNumberFormat="1" applyFill="1"/>
    <xf numFmtId="173" fontId="13" fillId="0" borderId="0" xfId="0" applyNumberFormat="1" applyFont="1"/>
    <xf numFmtId="0" fontId="5" fillId="3" borderId="0" xfId="6"/>
    <xf numFmtId="0" fontId="2" fillId="5" borderId="5" xfId="0" applyFont="1" applyFill="1" applyBorder="1" applyAlignment="1">
      <alignment horizontal="center"/>
    </xf>
    <xf numFmtId="164" fontId="2" fillId="5" borderId="6" xfId="0" applyNumberFormat="1" applyFont="1" applyFill="1" applyBorder="1"/>
    <xf numFmtId="0" fontId="51" fillId="5" borderId="5" xfId="0" applyFont="1" applyFill="1" applyBorder="1"/>
    <xf numFmtId="3" fontId="52" fillId="0" borderId="0" xfId="0" applyNumberFormat="1" applyFont="1"/>
    <xf numFmtId="3" fontId="51" fillId="5" borderId="6" xfId="0" applyNumberFormat="1" applyFont="1" applyFill="1" applyBorder="1"/>
    <xf numFmtId="0" fontId="52" fillId="0" borderId="0" xfId="0" applyFont="1"/>
    <xf numFmtId="164" fontId="52" fillId="0" borderId="0" xfId="0" applyNumberFormat="1" applyFont="1"/>
    <xf numFmtId="164" fontId="51" fillId="5" borderId="6" xfId="0" applyNumberFormat="1" applyFont="1" applyFill="1" applyBorder="1"/>
    <xf numFmtId="4" fontId="53" fillId="0" borderId="16" xfId="0" applyNumberFormat="1" applyFont="1" applyBorder="1" applyAlignment="1">
      <alignment wrapText="1" readingOrder="1"/>
    </xf>
    <xf numFmtId="0" fontId="54" fillId="0" borderId="0" xfId="0" applyFont="1" applyAlignment="1">
      <alignment readingOrder="1"/>
    </xf>
    <xf numFmtId="0" fontId="53" fillId="0" borderId="0" xfId="0" applyFont="1" applyAlignment="1">
      <alignment readingOrder="1"/>
    </xf>
    <xf numFmtId="0" fontId="56" fillId="15" borderId="16" xfId="0" applyFont="1" applyFill="1" applyBorder="1" applyAlignment="1">
      <alignment horizontal="center" vertical="top" wrapText="1" readingOrder="1"/>
    </xf>
    <xf numFmtId="0" fontId="57" fillId="16" borderId="16" xfId="0" applyFont="1" applyFill="1" applyBorder="1" applyAlignment="1">
      <alignment horizontal="left" vertical="top" wrapText="1" readingOrder="1"/>
    </xf>
    <xf numFmtId="0" fontId="53" fillId="17" borderId="16" xfId="0" applyFont="1" applyFill="1" applyBorder="1" applyAlignment="1">
      <alignment horizontal="left" vertical="top" wrapText="1" readingOrder="1"/>
    </xf>
    <xf numFmtId="0" fontId="58" fillId="16" borderId="16" xfId="0" applyFont="1" applyFill="1" applyBorder="1" applyAlignment="1">
      <alignment horizontal="left" vertical="top" wrapText="1" readingOrder="1"/>
    </xf>
    <xf numFmtId="0" fontId="59" fillId="0" borderId="0" xfId="0" applyFont="1"/>
    <xf numFmtId="165" fontId="11" fillId="0" borderId="6" xfId="11" applyNumberFormat="1" applyFont="1" applyBorder="1" applyAlignment="1">
      <alignment horizontal="center" vertical="center"/>
    </xf>
    <xf numFmtId="165" fontId="11" fillId="0" borderId="0" xfId="11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7" fillId="15" borderId="16" xfId="0" applyFont="1" applyFill="1" applyBorder="1" applyAlignment="1">
      <alignment horizontal="right" vertical="top" wrapText="1" readingOrder="1"/>
    </xf>
    <xf numFmtId="0" fontId="30" fillId="19" borderId="14" xfId="15" applyFont="1" applyFill="1" applyBorder="1" applyAlignment="1">
      <alignment horizontal="left" vertical="top" wrapText="1" readingOrder="1"/>
    </xf>
    <xf numFmtId="0" fontId="30" fillId="19" borderId="0" xfId="15" applyFont="1" applyFill="1" applyAlignment="1">
      <alignment horizontal="left" vertical="top" wrapText="1" readingOrder="1"/>
    </xf>
    <xf numFmtId="0" fontId="30" fillId="19" borderId="15" xfId="15" applyFont="1" applyFill="1" applyBorder="1" applyAlignment="1">
      <alignment horizontal="right" vertical="top" wrapText="1" readingOrder="1"/>
    </xf>
    <xf numFmtId="0" fontId="27" fillId="15" borderId="16" xfId="15" applyFont="1" applyFill="1" applyBorder="1" applyAlignment="1">
      <alignment horizontal="right" vertical="top" wrapText="1" readingOrder="1"/>
    </xf>
    <xf numFmtId="0" fontId="30" fillId="19" borderId="15" xfId="0" applyFont="1" applyFill="1" applyBorder="1" applyAlignment="1">
      <alignment horizontal="right" vertical="top" wrapText="1" readingOrder="1"/>
    </xf>
    <xf numFmtId="0" fontId="30" fillId="19" borderId="15" xfId="0" applyFont="1" applyFill="1" applyBorder="1" applyAlignment="1">
      <alignment horizontal="left" vertical="top" wrapText="1" readingOrder="1"/>
    </xf>
    <xf numFmtId="0" fontId="30" fillId="19" borderId="14" xfId="0" applyFont="1" applyFill="1" applyBorder="1" applyAlignment="1">
      <alignment horizontal="left" vertical="top" wrapText="1" readingOrder="1"/>
    </xf>
    <xf numFmtId="0" fontId="30" fillId="19" borderId="0" xfId="0" applyFont="1" applyFill="1" applyAlignment="1">
      <alignment horizontal="left" vertical="top" wrapText="1" readingOrder="1"/>
    </xf>
    <xf numFmtId="0" fontId="55" fillId="15" borderId="16" xfId="0" applyFont="1" applyFill="1" applyBorder="1" applyAlignment="1">
      <alignment horizontal="right" vertical="top" wrapText="1" readingOrder="1"/>
    </xf>
    <xf numFmtId="0" fontId="2" fillId="8" borderId="0" xfId="0" applyFont="1" applyFill="1" applyAlignment="1">
      <alignment horizontal="left" vertical="center" wrapText="1"/>
    </xf>
    <xf numFmtId="175" fontId="36" fillId="0" borderId="18" xfId="0" applyNumberFormat="1" applyFont="1" applyBorder="1" applyAlignment="1">
      <alignment horizontal="right"/>
    </xf>
    <xf numFmtId="175" fontId="36" fillId="27" borderId="18" xfId="0" applyNumberFormat="1" applyFont="1" applyFill="1" applyBorder="1" applyAlignment="1">
      <alignment horizontal="right"/>
    </xf>
    <xf numFmtId="0" fontId="60" fillId="25" borderId="18" xfId="0" applyFont="1" applyFill="1" applyBorder="1" applyAlignment="1">
      <alignment vertical="top" wrapText="1"/>
    </xf>
    <xf numFmtId="0" fontId="60" fillId="0" borderId="0" xfId="0" applyFont="1" applyAlignment="1">
      <alignment horizontal="left"/>
    </xf>
    <xf numFmtId="0" fontId="38" fillId="23" borderId="19" xfId="0" applyFont="1" applyFill="1" applyBorder="1" applyAlignment="1">
      <alignment horizontal="right" vertical="top" wrapText="1"/>
    </xf>
    <xf numFmtId="0" fontId="38" fillId="23" borderId="20" xfId="0" applyFont="1" applyFill="1" applyBorder="1" applyAlignment="1">
      <alignment horizontal="right" vertical="top" wrapText="1"/>
    </xf>
    <xf numFmtId="0" fontId="38" fillId="23" borderId="21" xfId="0" applyFont="1" applyFill="1" applyBorder="1" applyAlignment="1">
      <alignment horizontal="right" vertical="top" wrapText="1"/>
    </xf>
    <xf numFmtId="0" fontId="39" fillId="23" borderId="19" xfId="0" applyFont="1" applyFill="1" applyBorder="1" applyAlignment="1">
      <alignment vertical="top" wrapText="1"/>
    </xf>
    <xf numFmtId="0" fontId="39" fillId="23" borderId="20" xfId="0" applyFont="1" applyFill="1" applyBorder="1" applyAlignment="1">
      <alignment vertical="top" wrapText="1"/>
    </xf>
    <xf numFmtId="0" fontId="39" fillId="23" borderId="21" xfId="0" applyFont="1" applyFill="1" applyBorder="1" applyAlignment="1">
      <alignment vertical="top" wrapText="1"/>
    </xf>
    <xf numFmtId="0" fontId="40" fillId="23" borderId="19" xfId="0" applyFont="1" applyFill="1" applyBorder="1" applyAlignment="1">
      <alignment vertical="top" wrapText="1"/>
    </xf>
    <xf numFmtId="0" fontId="40" fillId="23" borderId="20" xfId="0" applyFont="1" applyFill="1" applyBorder="1" applyAlignment="1">
      <alignment vertical="top" wrapText="1"/>
    </xf>
    <xf numFmtId="0" fontId="40" fillId="23" borderId="21" xfId="0" applyFont="1" applyFill="1" applyBorder="1" applyAlignment="1">
      <alignment vertical="top" wrapText="1"/>
    </xf>
    <xf numFmtId="0" fontId="38" fillId="24" borderId="19" xfId="0" applyFont="1" applyFill="1" applyBorder="1" applyAlignment="1">
      <alignment horizontal="right" vertical="center" wrapText="1"/>
    </xf>
    <xf numFmtId="0" fontId="38" fillId="24" borderId="20" xfId="0" applyFont="1" applyFill="1" applyBorder="1" applyAlignment="1">
      <alignment horizontal="right" vertical="center" wrapText="1"/>
    </xf>
    <xf numFmtId="0" fontId="38" fillId="24" borderId="21" xfId="0" applyFont="1" applyFill="1" applyBorder="1" applyAlignment="1">
      <alignment horizontal="right" vertical="center" wrapText="1"/>
    </xf>
    <xf numFmtId="0" fontId="43" fillId="25" borderId="26" xfId="0" applyFont="1" applyFill="1" applyBorder="1" applyAlignment="1">
      <alignment vertical="top" wrapText="1"/>
    </xf>
    <xf numFmtId="0" fontId="43" fillId="25" borderId="27" xfId="0" applyFont="1" applyFill="1" applyBorder="1" applyAlignment="1">
      <alignment vertical="top" wrapText="1"/>
    </xf>
    <xf numFmtId="0" fontId="43" fillId="25" borderId="28" xfId="0" applyFont="1" applyFill="1" applyBorder="1" applyAlignment="1">
      <alignment vertical="top" wrapText="1"/>
    </xf>
    <xf numFmtId="0" fontId="41" fillId="25" borderId="18" xfId="0" applyFont="1" applyFill="1" applyBorder="1" applyAlignment="1">
      <alignment vertical="top" wrapText="1"/>
    </xf>
    <xf numFmtId="175" fontId="61" fillId="27" borderId="18" xfId="0" applyNumberFormat="1" applyFont="1" applyFill="1" applyBorder="1" applyAlignment="1">
      <alignment horizontal="right"/>
    </xf>
    <xf numFmtId="175" fontId="61" fillId="0" borderId="18" xfId="0" applyNumberFormat="1" applyFont="1" applyBorder="1" applyAlignment="1">
      <alignment horizontal="right"/>
    </xf>
    <xf numFmtId="0" fontId="62" fillId="25" borderId="18" xfId="0" applyFont="1" applyFill="1" applyBorder="1" applyAlignment="1">
      <alignment vertical="top" wrapText="1"/>
    </xf>
    <xf numFmtId="0" fontId="63" fillId="26" borderId="18" xfId="0" applyFont="1" applyFill="1" applyBorder="1" applyAlignment="1">
      <alignment horizontal="center"/>
    </xf>
    <xf numFmtId="175" fontId="64" fillId="27" borderId="18" xfId="0" applyNumberFormat="1" applyFont="1" applyFill="1" applyBorder="1" applyAlignment="1">
      <alignment horizontal="right"/>
    </xf>
    <xf numFmtId="0" fontId="65" fillId="25" borderId="18" xfId="0" applyFont="1" applyFill="1" applyBorder="1" applyAlignment="1">
      <alignment vertical="top" wrapText="1"/>
    </xf>
    <xf numFmtId="175" fontId="66" fillId="0" borderId="18" xfId="0" applyNumberFormat="1" applyFont="1" applyBorder="1" applyAlignment="1">
      <alignment horizontal="right"/>
    </xf>
    <xf numFmtId="165" fontId="0" fillId="0" borderId="0" xfId="0" applyNumberFormat="1"/>
    <xf numFmtId="175" fontId="5" fillId="3" borderId="18" xfId="6" applyNumberFormat="1" applyBorder="1" applyAlignment="1">
      <alignment horizontal="right"/>
    </xf>
  </cellXfs>
  <cellStyles count="16">
    <cellStyle name="Bad" xfId="7" builtinId="27" customBuiltin="1"/>
    <cellStyle name="God 2" xfId="10" xr:uid="{1546B623-0FF3-4CE7-80E4-135660E96C5F}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14" builtinId="8"/>
    <cellStyle name="Neutral" xfId="8" builtinId="28" customBuiltin="1"/>
    <cellStyle name="Normal" xfId="0" builtinId="0" customBuiltin="1"/>
    <cellStyle name="Normal 2" xfId="12" xr:uid="{533C87AC-807C-47D0-82A1-22BAD661F7E2}"/>
    <cellStyle name="Normal 3" xfId="15" xr:uid="{2BDD5F42-7581-48D1-AD57-2C783C2C609E}"/>
    <cellStyle name="Normal_TAB33E" xfId="13" xr:uid="{07733A2A-636D-4870-B37E-2A0A9A625F33}"/>
    <cellStyle name="Percent" xfId="11" builtinId="5"/>
    <cellStyle name="Title" xfId="1" builtinId="15" customBuiltin="1"/>
    <cellStyle name="Total" xfId="9" builtinId="25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Light9" defaultPivotStyle="PivotStyleLight16"/>
  <colors>
    <mruColors>
      <color rgb="FFF3DCCB"/>
      <color rgb="FFC47521"/>
      <color rgb="FFFFA274"/>
      <color rgb="FF5B0337"/>
      <color rgb="FFB4EAC9"/>
      <color rgb="FFE1E1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17/10/relationships/person" Target="persons/pers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Total!$A$4</c:f>
              <c:strCache>
                <c:ptCount val="1"/>
                <c:pt idx="0">
                  <c:v>Milliarder kroner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116-4AD4-BDE5-4486152EA55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116-4AD4-BDE5-4486152EA55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116-4AD4-BDE5-4486152EA55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116-4AD4-BDE5-4486152EA55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116-4AD4-BDE5-4486152EA55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1116-4AD4-BDE5-4486152EA55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116-4AD4-BDE5-4486152EA55B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116-4AD4-BDE5-4486152EA55B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C8A-42C3-B6AB-8A80148AD3F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1116-4AD4-BDE5-4486152EA55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1116-4AD4-BDE5-4486152EA55B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1116-4AD4-BDE5-4486152EA55B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1116-4AD4-BDE5-4486152EA55B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1116-4AD4-BDE5-4486152EA55B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1116-4AD4-BDE5-4486152EA55B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1116-4AD4-BDE5-4486152EA55B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1116-4AD4-BDE5-4486152EA55B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1116-4AD4-BDE5-4486152EA55B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4C8A-42C3-B6AB-8A80148AD3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/>
                    <a:ea typeface="Norad Sans"/>
                    <a:cs typeface="Norad San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Total!$B$2:$K$2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Total!$B$4:$K$4</c:f>
              <c:numCache>
                <c:formatCode>#\ ##0.0</c:formatCode>
                <c:ptCount val="10"/>
                <c:pt idx="0">
                  <c:v>32.045710562889873</c:v>
                </c:pt>
                <c:pt idx="1">
                  <c:v>34.482386569701966</c:v>
                </c:pt>
                <c:pt idx="2">
                  <c:v>36.785954037175031</c:v>
                </c:pt>
                <c:pt idx="3">
                  <c:v>34.112933685308903</c:v>
                </c:pt>
                <c:pt idx="4">
                  <c:v>34.631881330494984</c:v>
                </c:pt>
                <c:pt idx="5">
                  <c:v>37.810633530377025</c:v>
                </c:pt>
                <c:pt idx="6">
                  <c:v>39.494828473548985</c:v>
                </c:pt>
                <c:pt idx="7">
                  <c:v>40.147835398787031</c:v>
                </c:pt>
                <c:pt idx="8">
                  <c:v>49.611997868550965</c:v>
                </c:pt>
                <c:pt idx="9">
                  <c:v>58.583824819669154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8A-42C3-B6AB-8A80148AD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-20"/>
        <c:axId val="830717056"/>
        <c:axId val="830715256"/>
      </c:barChart>
      <c:catAx>
        <c:axId val="83071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830715256"/>
        <c:crosses val="autoZero"/>
        <c:auto val="1"/>
        <c:lblAlgn val="ctr"/>
        <c:lblOffset val="100"/>
        <c:noMultiLvlLbl val="0"/>
      </c:catAx>
      <c:valAx>
        <c:axId val="830715256"/>
        <c:scaling>
          <c:orientation val="minMax"/>
          <c:max val="7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nb-NO"/>
                  <a:t>Milliarder kroner</a:t>
                </a:r>
              </a:p>
            </c:rich>
          </c:tx>
          <c:layout>
            <c:manualLayout>
              <c:xMode val="edge"/>
              <c:yMode val="edge"/>
              <c:x val="1.2012013432173918E-2"/>
              <c:y val="5.67188320209973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83071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inflasjonsjustert'!$A$4</c:f>
              <c:strCache>
                <c:ptCount val="1"/>
                <c:pt idx="0">
                  <c:v>Milliarder kroner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3A4-4C52-81B9-B7CA5224404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3A4-4C52-81B9-B7CA5224404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3A4-4C52-81B9-B7CA5224404D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3A4-4C52-81B9-B7CA5224404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3A4-4C52-81B9-B7CA5224404D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3A4-4C52-81B9-B7CA5224404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3A4-4C52-81B9-B7CA5224404D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93A4-4C52-81B9-B7CA5224404D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3A4-4C52-81B9-B7CA5224404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2-A7CF-461E-80DD-F8225C3E0B0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93A4-4C52-81B9-B7CA5224404D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93A4-4C52-81B9-B7CA5224404D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3A4-4C52-81B9-B7CA5224404D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93A4-4C52-81B9-B7CA5224404D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93A4-4C52-81B9-B7CA5224404D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93A4-4C52-81B9-B7CA5224404D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93A4-4C52-81B9-B7CA5224404D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93A4-4C52-81B9-B7CA5224404D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93A4-4C52-81B9-B7CA522440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/>
                    <a:ea typeface="Norad Sans"/>
                    <a:cs typeface="Norad San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'Total inflasjonsjustert'!$B$2:$K$2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'Total inflasjonsjustert'!$B$4:$K$4</c:f>
              <c:numCache>
                <c:formatCode>#\ ##0.0</c:formatCode>
                <c:ptCount val="10"/>
                <c:pt idx="0">
                  <c:v>49.509497069165967</c:v>
                </c:pt>
                <c:pt idx="1">
                  <c:v>54.811234618693938</c:v>
                </c:pt>
                <c:pt idx="2">
                  <c:v>59.422504316826696</c:v>
                </c:pt>
                <c:pt idx="3">
                  <c:v>52.943984238312211</c:v>
                </c:pt>
                <c:pt idx="4">
                  <c:v>50.35406027123237</c:v>
                </c:pt>
                <c:pt idx="5">
                  <c:v>55.279087102709198</c:v>
                </c:pt>
                <c:pt idx="6">
                  <c:v>59.232407601837274</c:v>
                </c:pt>
                <c:pt idx="7">
                  <c:v>51.417917504032253</c:v>
                </c:pt>
                <c:pt idx="8">
                  <c:v>49.611997868550986</c:v>
                </c:pt>
                <c:pt idx="9">
                  <c:v>64.947672585158656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F9-42C1-A68A-8C5A52A58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-20"/>
        <c:axId val="974753656"/>
        <c:axId val="974748976"/>
      </c:barChart>
      <c:catAx>
        <c:axId val="974753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974748976"/>
        <c:crosses val="autoZero"/>
        <c:auto val="1"/>
        <c:lblAlgn val="ctr"/>
        <c:lblOffset val="100"/>
        <c:noMultiLvlLbl val="0"/>
      </c:catAx>
      <c:valAx>
        <c:axId val="9747489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en-US"/>
                  <a:t>Milliarder kroner</a:t>
                </a:r>
              </a:p>
            </c:rich>
          </c:tx>
          <c:layout>
            <c:manualLayout>
              <c:xMode val="edge"/>
              <c:yMode val="edge"/>
              <c:x val="1.8733766360029196E-2"/>
              <c:y val="4.65700567466035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97475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rgbClr val="03542D"/>
            </a:solidFill>
            <a:ln>
              <a:noFill/>
            </a:ln>
            <a:effectLst/>
          </c:spPr>
          <c:dPt>
            <c:idx val="1"/>
            <c:bubble3D val="0"/>
            <c:spPr>
              <a:solidFill>
                <a:srgbClr val="B4EA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47-426A-9E7D-87F9A3DF13A2}"/>
              </c:ext>
            </c:extLst>
          </c:dPt>
          <c:dPt>
            <c:idx val="2"/>
            <c:bubble3D val="0"/>
            <c:spPr>
              <a:solidFill>
                <a:srgbClr val="656D3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47-426A-9E7D-87F9A3DF13A2}"/>
              </c:ext>
            </c:extLst>
          </c:dPt>
          <c:dPt>
            <c:idx val="3"/>
            <c:bubble3D val="0"/>
            <c:spPr>
              <a:solidFill>
                <a:srgbClr val="E1E1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47-426A-9E7D-87F9A3DF13A2}"/>
              </c:ext>
            </c:extLst>
          </c:dPt>
          <c:dPt>
            <c:idx val="4"/>
            <c:bubble3D val="0"/>
            <c:spPr>
              <a:solidFill>
                <a:srgbClr val="C4752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47-426A-9E7D-87F9A3DF13A2}"/>
              </c:ext>
            </c:extLst>
          </c:dPt>
          <c:dPt>
            <c:idx val="5"/>
            <c:bubble3D val="0"/>
            <c:spPr>
              <a:solidFill>
                <a:srgbClr val="CABD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347-426A-9E7D-87F9A3DF13A2}"/>
              </c:ext>
            </c:extLst>
          </c:dPt>
          <c:dPt>
            <c:idx val="6"/>
            <c:bubble3D val="0"/>
            <c:spPr>
              <a:solidFill>
                <a:srgbClr val="09135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347-426A-9E7D-87F9A3DF13A2}"/>
              </c:ext>
            </c:extLst>
          </c:dPt>
          <c:dPt>
            <c:idx val="7"/>
            <c:bubble3D val="0"/>
            <c:spPr>
              <a:solidFill>
                <a:srgbClr val="FF8AD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347-426A-9E7D-87F9A3DF13A2}"/>
              </c:ext>
            </c:extLst>
          </c:dPt>
          <c:dPt>
            <c:idx val="8"/>
            <c:bubble3D val="0"/>
            <c:spPr>
              <a:solidFill>
                <a:srgbClr val="5B033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B347-426A-9E7D-87F9A3DF13A2}"/>
              </c:ext>
            </c:extLst>
          </c:dPt>
          <c:dPt>
            <c:idx val="9"/>
            <c:bubble3D val="0"/>
            <c:spPr>
              <a:solidFill>
                <a:srgbClr val="9ACCE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347-426A-9E7D-87F9A3DF13A2}"/>
              </c:ext>
            </c:extLst>
          </c:dPt>
          <c:dPt>
            <c:idx val="10"/>
            <c:bubble3D val="0"/>
            <c:spPr>
              <a:solidFill>
                <a:srgbClr val="FFA27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B347-426A-9E7D-87F9A3DF13A2}"/>
              </c:ext>
            </c:extLst>
          </c:dPt>
          <c:dPt>
            <c:idx val="11"/>
            <c:bubble3D val="0"/>
            <c:spPr>
              <a:solidFill>
                <a:srgbClr val="752C0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347-426A-9E7D-87F9A3DF13A2}"/>
              </c:ext>
            </c:extLst>
          </c:dPt>
          <c:dPt>
            <c:idx val="12"/>
            <c:bubble3D val="0"/>
            <c:spPr>
              <a:solidFill>
                <a:srgbClr val="FFD2E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347-426A-9E7D-87F9A3DF13A2}"/>
              </c:ext>
            </c:extLst>
          </c:dPt>
          <c:dPt>
            <c:idx val="13"/>
            <c:bubble3D val="0"/>
            <c:spPr>
              <a:solidFill>
                <a:srgbClr val="FF570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B347-426A-9E7D-87F9A3DF13A2}"/>
              </c:ext>
            </c:extLst>
          </c:dPt>
          <c:dPt>
            <c:idx val="14"/>
            <c:bubble3D val="0"/>
            <c:spPr>
              <a:solidFill>
                <a:srgbClr val="C9C7A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347-426A-9E7D-87F9A3DF13A2}"/>
              </c:ext>
            </c:extLst>
          </c:dPt>
          <c:dPt>
            <c:idx val="16"/>
            <c:bubble3D val="0"/>
            <c:spPr>
              <a:solidFill>
                <a:srgbClr val="B4EA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347-426A-9E7D-87F9A3DF13A2}"/>
              </c:ext>
            </c:extLst>
          </c:dPt>
          <c:dPt>
            <c:idx val="17"/>
            <c:bubble3D val="0"/>
            <c:spPr>
              <a:solidFill>
                <a:srgbClr val="656D3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347-426A-9E7D-87F9A3DF13A2}"/>
              </c:ext>
            </c:extLst>
          </c:dPt>
          <c:dPt>
            <c:idx val="18"/>
            <c:bubble3D val="0"/>
            <c:spPr>
              <a:solidFill>
                <a:srgbClr val="E1E1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347-426A-9E7D-87F9A3DF13A2}"/>
              </c:ext>
            </c:extLst>
          </c:dPt>
          <c:dPt>
            <c:idx val="19"/>
            <c:bubble3D val="0"/>
            <c:spPr>
              <a:solidFill>
                <a:srgbClr val="C4752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347-426A-9E7D-87F9A3DF13A2}"/>
              </c:ext>
            </c:extLst>
          </c:dPt>
          <c:dPt>
            <c:idx val="20"/>
            <c:bubble3D val="0"/>
            <c:spPr>
              <a:solidFill>
                <a:srgbClr val="CABD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347-426A-9E7D-87F9A3DF13A2}"/>
              </c:ext>
            </c:extLst>
          </c:dPt>
          <c:dPt>
            <c:idx val="21"/>
            <c:bubble3D val="0"/>
            <c:spPr>
              <a:solidFill>
                <a:srgbClr val="09135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B347-426A-9E7D-87F9A3DF13A2}"/>
              </c:ext>
            </c:extLst>
          </c:dPt>
          <c:dPt>
            <c:idx val="22"/>
            <c:bubble3D val="0"/>
            <c:spPr>
              <a:solidFill>
                <a:srgbClr val="FF8AD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B347-426A-9E7D-87F9A3DF13A2}"/>
              </c:ext>
            </c:extLst>
          </c:dPt>
          <c:dPt>
            <c:idx val="23"/>
            <c:bubble3D val="0"/>
            <c:spPr>
              <a:solidFill>
                <a:srgbClr val="5B033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B347-426A-9E7D-87F9A3DF13A2}"/>
              </c:ext>
            </c:extLst>
          </c:dPt>
          <c:cat>
            <c:strRef>
              <c:f>'Internasjonal bistand'!$AP$1:$BM$1</c:f>
              <c:strCach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 p</c:v>
                </c:pt>
              </c:strCache>
            </c:strRef>
          </c:cat>
          <c:val>
            <c:numRef>
              <c:f>'Internasjonal bistand'!$AP$2:$BM$2</c:f>
              <c:numCache>
                <c:formatCode>#\ ##0_M;\-#\ ##0_M;"-"_M</c:formatCode>
                <c:ptCount val="24"/>
                <c:pt idx="0">
                  <c:v>77779.382269000023</c:v>
                </c:pt>
                <c:pt idx="1">
                  <c:v>80449.048310000013</c:v>
                </c:pt>
                <c:pt idx="2">
                  <c:v>86650.003609000007</c:v>
                </c:pt>
                <c:pt idx="3">
                  <c:v>91392.311639999985</c:v>
                </c:pt>
                <c:pt idx="4">
                  <c:v>97453.847783000005</c:v>
                </c:pt>
                <c:pt idx="5">
                  <c:v>128044.76721399999</c:v>
                </c:pt>
                <c:pt idx="6">
                  <c:v>120578.23074400001</c:v>
                </c:pt>
                <c:pt idx="7">
                  <c:v>111720.81351900002</c:v>
                </c:pt>
                <c:pt idx="8">
                  <c:v>124793.567098</c:v>
                </c:pt>
                <c:pt idx="9">
                  <c:v>127241.413187</c:v>
                </c:pt>
                <c:pt idx="10">
                  <c:v>134012.09565</c:v>
                </c:pt>
                <c:pt idx="11">
                  <c:v>133040.05411500001</c:v>
                </c:pt>
                <c:pt idx="12">
                  <c:v>128269.12752600001</c:v>
                </c:pt>
                <c:pt idx="13">
                  <c:v>134486.71628699999</c:v>
                </c:pt>
                <c:pt idx="14">
                  <c:v>136977.02419200001</c:v>
                </c:pt>
                <c:pt idx="15">
                  <c:v>144884.47822499997</c:v>
                </c:pt>
                <c:pt idx="16">
                  <c:v>160663.86534399999</c:v>
                </c:pt>
                <c:pt idx="17">
                  <c:v>159806.521022</c:v>
                </c:pt>
                <c:pt idx="18">
                  <c:v>159201.06094299996</c:v>
                </c:pt>
                <c:pt idx="19">
                  <c:v>160012.05930399999</c:v>
                </c:pt>
                <c:pt idx="20">
                  <c:v>166493.50838099999</c:v>
                </c:pt>
                <c:pt idx="21">
                  <c:v>180338.72717200001</c:v>
                </c:pt>
                <c:pt idx="22">
                  <c:v>210663.86</c:v>
                </c:pt>
                <c:pt idx="23">
                  <c:v>214404.90056799998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B-40BA-B4F3-51C069AD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1840944"/>
        <c:axId val="1231834824"/>
      </c:areaChart>
      <c:catAx>
        <c:axId val="123184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231834824"/>
        <c:crosses val="autoZero"/>
        <c:auto val="1"/>
        <c:lblAlgn val="ctr"/>
        <c:lblOffset val="100"/>
        <c:noMultiLvlLbl val="0"/>
      </c:catAx>
      <c:valAx>
        <c:axId val="1231834824"/>
        <c:scaling>
          <c:orientation val="minMax"/>
        </c:scaling>
        <c:delete val="0"/>
        <c:axPos val="l"/>
        <c:numFmt formatCode="#\ ##0_M;\-#\ ##0_M;&quot;-&quot;_M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231840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3"/>
          <c:order val="0"/>
          <c:tx>
            <c:strRef>
              <c:f>'Internasjonal bistand'!$BC$9</c:f>
              <c:strCache>
                <c:ptCount val="1"/>
                <c:pt idx="0">
                  <c:v>Annen bistand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cat>
            <c:strRef>
              <c:f>'Internasjonal bistand'!$BD$5:$BM$5</c:f>
              <c:strCach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2023p</c:v>
                </c:pt>
              </c:strCache>
            </c:strRef>
          </c:cat>
          <c:val>
            <c:numRef>
              <c:f>'Internasjonal bistand'!$BD$9:$BM$9</c:f>
              <c:numCache>
                <c:formatCode>0.00</c:formatCode>
                <c:ptCount val="10"/>
                <c:pt idx="0">
                  <c:v>115.72686419200002</c:v>
                </c:pt>
                <c:pt idx="1">
                  <c:v>115.06691822499998</c:v>
                </c:pt>
                <c:pt idx="2">
                  <c:v>125.41418534399999</c:v>
                </c:pt>
                <c:pt idx="3">
                  <c:v>125.698051022</c:v>
                </c:pt>
                <c:pt idx="4">
                  <c:v>129.91259094299994</c:v>
                </c:pt>
                <c:pt idx="5">
                  <c:v>130.88571930399999</c:v>
                </c:pt>
                <c:pt idx="6">
                  <c:v>138.25813838100001</c:v>
                </c:pt>
                <c:pt idx="7">
                  <c:v>144.48687717199999</c:v>
                </c:pt>
                <c:pt idx="8">
                  <c:v>137.93781000000001</c:v>
                </c:pt>
                <c:pt idx="9">
                  <c:v>140.85490056800001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D3-4F66-8B93-1690ED82F07F}"/>
            </c:ext>
          </c:extLst>
        </c:ser>
        <c:ser>
          <c:idx val="2"/>
          <c:order val="1"/>
          <c:tx>
            <c:strRef>
              <c:f>'Internasjonal bistand'!$BC$8</c:f>
              <c:strCache>
                <c:ptCount val="1"/>
                <c:pt idx="0">
                  <c:v>Nødhjelp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cat>
            <c:strRef>
              <c:f>'Internasjonal bistand'!$BD$5:$BM$5</c:f>
              <c:strCach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2023p</c:v>
                </c:pt>
              </c:strCache>
            </c:strRef>
          </c:cat>
          <c:val>
            <c:numRef>
              <c:f>'Internasjonal bistand'!$BD$8:$BM$8</c:f>
              <c:numCache>
                <c:formatCode>#,##0.00</c:formatCode>
                <c:ptCount val="10"/>
                <c:pt idx="0">
                  <c:v>13.95</c:v>
                </c:pt>
                <c:pt idx="1">
                  <c:v>15.18</c:v>
                </c:pt>
                <c:pt idx="2">
                  <c:v>16.36</c:v>
                </c:pt>
                <c:pt idx="3">
                  <c:v>18.07</c:v>
                </c:pt>
                <c:pt idx="4">
                  <c:v>17.350000000000001</c:v>
                </c:pt>
                <c:pt idx="5">
                  <c:v>18.23</c:v>
                </c:pt>
                <c:pt idx="6">
                  <c:v>18.579999999999998</c:v>
                </c:pt>
                <c:pt idx="7">
                  <c:v>22.23</c:v>
                </c:pt>
                <c:pt idx="8">
                  <c:v>23.91</c:v>
                </c:pt>
                <c:pt idx="9">
                  <c:v>25.05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D3-4F66-8B93-1690ED82F07F}"/>
            </c:ext>
          </c:extLst>
        </c:ser>
        <c:ser>
          <c:idx val="1"/>
          <c:order val="2"/>
          <c:tx>
            <c:strRef>
              <c:f>'Internasjonal bistand'!$BC$7</c:f>
              <c:strCache>
                <c:ptCount val="1"/>
                <c:pt idx="0">
                  <c:v>Flyktningutgifter i giverland</c:v>
                </c:pt>
              </c:strCache>
            </c:strRef>
          </c:tx>
          <c:spPr>
            <a:solidFill>
              <a:srgbClr val="656D3A"/>
            </a:solidFill>
            <a:ln>
              <a:noFill/>
            </a:ln>
            <a:effectLst/>
          </c:spPr>
          <c:cat>
            <c:strRef>
              <c:f>'Internasjonal bistand'!$BD$5:$BM$5</c:f>
              <c:strCach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2023p</c:v>
                </c:pt>
              </c:strCache>
            </c:strRef>
          </c:cat>
          <c:val>
            <c:numRef>
              <c:f>'Internasjonal bistand'!$BD$7:$BM$7</c:f>
              <c:numCache>
                <c:formatCode>0.0</c:formatCode>
                <c:ptCount val="10"/>
                <c:pt idx="0">
                  <c:v>6.4645299999999999</c:v>
                </c:pt>
                <c:pt idx="1">
                  <c:v>13.339030000000001</c:v>
                </c:pt>
                <c:pt idx="2">
                  <c:v>17.87959</c:v>
                </c:pt>
                <c:pt idx="3">
                  <c:v>15.198219999999999</c:v>
                </c:pt>
                <c:pt idx="4">
                  <c:v>11.11182</c:v>
                </c:pt>
                <c:pt idx="5">
                  <c:v>10.238850000000001</c:v>
                </c:pt>
                <c:pt idx="6">
                  <c:v>9.0384799999999998</c:v>
                </c:pt>
                <c:pt idx="7">
                  <c:v>12.704229999999999</c:v>
                </c:pt>
                <c:pt idx="8">
                  <c:v>31.008770000000002</c:v>
                </c:pt>
                <c:pt idx="9">
                  <c:v>29.07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D3-4F66-8B93-1690ED82F07F}"/>
            </c:ext>
          </c:extLst>
        </c:ser>
        <c:ser>
          <c:idx val="0"/>
          <c:order val="3"/>
          <c:tx>
            <c:strRef>
              <c:f>'Internasjonal bistand'!$BC$6</c:f>
              <c:strCache>
                <c:ptCount val="1"/>
                <c:pt idx="0">
                  <c:v>Ukraina</c:v>
                </c:pt>
              </c:strCache>
            </c:strRef>
          </c:tx>
          <c:spPr>
            <a:solidFill>
              <a:srgbClr val="E1E11F"/>
            </a:solidFill>
            <a:ln>
              <a:noFill/>
            </a:ln>
            <a:effectLst/>
          </c:spPr>
          <c:cat>
            <c:strRef>
              <c:f>'Internasjonal bistand'!$BD$5:$BM$5</c:f>
              <c:strCach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2023p</c:v>
                </c:pt>
              </c:strCache>
            </c:strRef>
          </c:cat>
          <c:val>
            <c:numRef>
              <c:f>'Internasjonal bistand'!$BD$6:$BM$6</c:f>
              <c:numCache>
                <c:formatCode>#,##0.00</c:formatCode>
                <c:ptCount val="10"/>
                <c:pt idx="0">
                  <c:v>0.83562999999999998</c:v>
                </c:pt>
                <c:pt idx="1">
                  <c:v>1.29853</c:v>
                </c:pt>
                <c:pt idx="2">
                  <c:v>1.0100899999999999</c:v>
                </c:pt>
                <c:pt idx="3">
                  <c:v>0.84025000000000005</c:v>
                </c:pt>
                <c:pt idx="4">
                  <c:v>0.82665</c:v>
                </c:pt>
                <c:pt idx="5">
                  <c:v>0.65749000000000002</c:v>
                </c:pt>
                <c:pt idx="6">
                  <c:v>0.61688999999999994</c:v>
                </c:pt>
                <c:pt idx="7">
                  <c:v>0.91761999999999999</c:v>
                </c:pt>
                <c:pt idx="8">
                  <c:v>17.807279999999999</c:v>
                </c:pt>
                <c:pt idx="9" formatCode="General">
                  <c:v>19.43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3-4F66-8B93-1690ED82F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158847"/>
        <c:axId val="2106054191"/>
      </c:areaChart>
      <c:catAx>
        <c:axId val="1722158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2106054191"/>
        <c:crosses val="autoZero"/>
        <c:auto val="1"/>
        <c:lblAlgn val="ctr"/>
        <c:lblOffset val="100"/>
        <c:noMultiLvlLbl val="0"/>
      </c:catAx>
      <c:valAx>
        <c:axId val="210605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722158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50800" cap="rnd" cmpd="sng" algn="ctr">
              <a:solidFill>
                <a:srgbClr val="03542D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'Internasjonal bistand'!$AR$20:$BO$20</c:f>
              <c:strCach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2023p</c:v>
                </c:pt>
              </c:strCache>
            </c:strRef>
          </c:cat>
          <c:val>
            <c:numRef>
              <c:f>'Internasjonal bistand'!$AR$24:$BO$24</c:f>
              <c:numCache>
                <c:formatCode>#\ ##0.00_ ;\-#\ ##0.00\ </c:formatCode>
                <c:ptCount val="24"/>
                <c:pt idx="0">
                  <c:v>0.22</c:v>
                </c:pt>
                <c:pt idx="1">
                  <c:v>0.21</c:v>
                </c:pt>
                <c:pt idx="2">
                  <c:v>0.23</c:v>
                </c:pt>
                <c:pt idx="3">
                  <c:v>0.24</c:v>
                </c:pt>
                <c:pt idx="4">
                  <c:v>0.25</c:v>
                </c:pt>
                <c:pt idx="5">
                  <c:v>0.32</c:v>
                </c:pt>
                <c:pt idx="6">
                  <c:v>0.28999999999999998</c:v>
                </c:pt>
                <c:pt idx="7">
                  <c:v>0.27</c:v>
                </c:pt>
                <c:pt idx="8">
                  <c:v>0.3</c:v>
                </c:pt>
                <c:pt idx="9">
                  <c:v>0.31</c:v>
                </c:pt>
                <c:pt idx="10">
                  <c:v>0.31</c:v>
                </c:pt>
                <c:pt idx="11">
                  <c:v>0.31</c:v>
                </c:pt>
                <c:pt idx="12">
                  <c:v>0.28000000000000003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0.32</c:v>
                </c:pt>
                <c:pt idx="17">
                  <c:v>0.31</c:v>
                </c:pt>
                <c:pt idx="18">
                  <c:v>0.3</c:v>
                </c:pt>
                <c:pt idx="19">
                  <c:v>0.3</c:v>
                </c:pt>
                <c:pt idx="20">
                  <c:v>0.33</c:v>
                </c:pt>
                <c:pt idx="21">
                  <c:v>0.33</c:v>
                </c:pt>
                <c:pt idx="22">
                  <c:v>0.37</c:v>
                </c:pt>
                <c:pt idx="23">
                  <c:v>0.37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4B-460A-A3BF-B33734834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6932880"/>
        <c:axId val="1594121472"/>
      </c:lineChart>
      <c:catAx>
        <c:axId val="152693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594121472"/>
        <c:crosses val="autoZero"/>
        <c:auto val="1"/>
        <c:lblAlgn val="ctr"/>
        <c:lblOffset val="100"/>
        <c:noMultiLvlLbl val="0"/>
      </c:catAx>
      <c:valAx>
        <c:axId val="1594121472"/>
        <c:scaling>
          <c:orientation val="minMax"/>
        </c:scaling>
        <c:delete val="0"/>
        <c:axPos val="l"/>
        <c:numFmt formatCode="#\ ##0.00_ ;\-#\ ##0.00\ 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52693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'Internasjonal bistand'!$A$185</c:f>
              <c:strCache>
                <c:ptCount val="1"/>
                <c:pt idx="0">
                  <c:v>USA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'Internasjonal bistand'!$B$184:$BM$184</c15:sqref>
                  </c15:fullRef>
                </c:ext>
              </c:extLst>
              <c:f>('Internasjonal bistand'!$B$184:$AO$184,'Internasjonal bistand'!$AS$184:$BM$184)</c:f>
              <c:numCache>
                <c:formatCode>#\ ##0_M;\-#\ ##0_M;"-"_M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36.167918</c:v>
                </c:pt>
                <c:pt idx="15">
                  <c:v>40.026291000000001</c:v>
                </c:pt>
                <c:pt idx="16">
                  <c:v>45.149276</c:v>
                </c:pt>
                <c:pt idx="17">
                  <c:v>41.536482999999997</c:v>
                </c:pt>
                <c:pt idx="18">
                  <c:v>102.094047</c:v>
                </c:pt>
                <c:pt idx="19">
                  <c:v>97.323240999999996</c:v>
                </c:pt>
                <c:pt idx="20">
                  <c:v>86.641960999999995</c:v>
                </c:pt>
                <c:pt idx="21">
                  <c:v>87.521495999999999</c:v>
                </c:pt>
                <c:pt idx="22">
                  <c:v>142.85369299999999</c:v>
                </c:pt>
                <c:pt idx="23">
                  <c:v>103.898518</c:v>
                </c:pt>
                <c:pt idx="24">
                  <c:v>118.256015</c:v>
                </c:pt>
                <c:pt idx="25">
                  <c:v>130.69965400000001</c:v>
                </c:pt>
                <c:pt idx="26">
                  <c:v>154.00725499999999</c:v>
                </c:pt>
                <c:pt idx="27">
                  <c:v>111.666408</c:v>
                </c:pt>
                <c:pt idx="28">
                  <c:v>116.427127</c:v>
                </c:pt>
                <c:pt idx="29">
                  <c:v>102.005162</c:v>
                </c:pt>
                <c:pt idx="30">
                  <c:v>103.560648</c:v>
                </c:pt>
                <c:pt idx="31">
                  <c:v>132.229151</c:v>
                </c:pt>
                <c:pt idx="32">
                  <c:v>118.17339200000001</c:v>
                </c:pt>
                <c:pt idx="33">
                  <c:v>150.58574899999999</c:v>
                </c:pt>
                <c:pt idx="34">
                  <c:v>194.76385500000001</c:v>
                </c:pt>
                <c:pt idx="35">
                  <c:v>248.20964599999999</c:v>
                </c:pt>
                <c:pt idx="36">
                  <c:v>281.75700000000001</c:v>
                </c:pt>
                <c:pt idx="37">
                  <c:v>298.51245699999998</c:v>
                </c:pt>
                <c:pt idx="38">
                  <c:v>316.12530700000002</c:v>
                </c:pt>
                <c:pt idx="39">
                  <c:v>392.78122000000002</c:v>
                </c:pt>
                <c:pt idx="40" formatCode="General">
                  <c:v>2003</c:v>
                </c:pt>
                <c:pt idx="41" formatCode="General">
                  <c:v>2004</c:v>
                </c:pt>
                <c:pt idx="42" formatCode="General">
                  <c:v>2005</c:v>
                </c:pt>
                <c:pt idx="43" formatCode="General">
                  <c:v>2006</c:v>
                </c:pt>
                <c:pt idx="44" formatCode="General">
                  <c:v>2007</c:v>
                </c:pt>
                <c:pt idx="45" formatCode="General">
                  <c:v>2008</c:v>
                </c:pt>
                <c:pt idx="46" formatCode="General">
                  <c:v>2009</c:v>
                </c:pt>
                <c:pt idx="47" formatCode="General">
                  <c:v>2010</c:v>
                </c:pt>
                <c:pt idx="48" formatCode="General">
                  <c:v>2011</c:v>
                </c:pt>
                <c:pt idx="49" formatCode="General">
                  <c:v>2012</c:v>
                </c:pt>
                <c:pt idx="50" formatCode="General">
                  <c:v>2013</c:v>
                </c:pt>
                <c:pt idx="51" formatCode="General">
                  <c:v>2014</c:v>
                </c:pt>
                <c:pt idx="52" formatCode="General">
                  <c:v>2015</c:v>
                </c:pt>
                <c:pt idx="53" formatCode="General">
                  <c:v>2016</c:v>
                </c:pt>
                <c:pt idx="54" formatCode="General">
                  <c:v>2017</c:v>
                </c:pt>
                <c:pt idx="55" formatCode="General">
                  <c:v>2018</c:v>
                </c:pt>
                <c:pt idx="56" formatCode="General">
                  <c:v>2019</c:v>
                </c:pt>
                <c:pt idx="57" formatCode="General">
                  <c:v>2020</c:v>
                </c:pt>
                <c:pt idx="58" formatCode="General">
                  <c:v>2021</c:v>
                </c:pt>
                <c:pt idx="59" formatCode="General">
                  <c:v>2022</c:v>
                </c:pt>
                <c:pt idx="60" formatCode="General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'Internasjonal bistand'!$B$185:$BM$185</c15:sqref>
                  </c15:fullRef>
                </c:ext>
              </c:extLst>
              <c:f>('Internasjonal bistand'!$B$185:$AO$185,'Internasjonal bistand'!$AS$185:$BM$185)</c:f>
              <c:numCache>
                <c:formatCode>General</c:formatCode>
                <c:ptCount val="61"/>
                <c:pt idx="40" formatCode="#\ ##0_M;\-#\ ##0_M;&quot;-&quot;_M">
                  <c:v>25001.404072000001</c:v>
                </c:pt>
                <c:pt idx="41" formatCode="#\ ##0_M;\-#\ ##0_M;&quot;-&quot;_M">
                  <c:v>29397.280784999999</c:v>
                </c:pt>
                <c:pt idx="42" formatCode="#\ ##0_M;\-#\ ##0_M;&quot;-&quot;_M">
                  <c:v>40408.185052000001</c:v>
                </c:pt>
                <c:pt idx="43" formatCode="#\ ##0_M;\-#\ ##0_M;&quot;-&quot;_M">
                  <c:v>33021.404160999999</c:v>
                </c:pt>
                <c:pt idx="44" formatCode="#\ ##0_M;\-#\ ##0_M;&quot;-&quot;_M">
                  <c:v>29765.968083</c:v>
                </c:pt>
                <c:pt idx="45" formatCode="#\ ##0_M;\-#\ ##0_M;&quot;-&quot;_M">
                  <c:v>35436.032162000003</c:v>
                </c:pt>
                <c:pt idx="46" formatCode="#\ ##0_M;\-#\ ##0_M;&quot;-&quot;_M">
                  <c:v>38408.818074000003</c:v>
                </c:pt>
                <c:pt idx="47" formatCode="#\ ##0_M;\-#\ ##0_M;&quot;-&quot;_M">
                  <c:v>39033.532722000004</c:v>
                </c:pt>
                <c:pt idx="48" formatCode="#\ ##0_M;\-#\ ##0_M;&quot;-&quot;_M">
                  <c:v>39933.67542</c:v>
                </c:pt>
                <c:pt idx="49" formatCode="#\ ##0_M;\-#\ ##0_M;&quot;-&quot;_M">
                  <c:v>38806.324066000001</c:v>
                </c:pt>
                <c:pt idx="50" formatCode="#\ ##0_M;\-#\ ##0_M;&quot;-&quot;_M">
                  <c:v>38921.610572999998</c:v>
                </c:pt>
                <c:pt idx="51" formatCode="#\ ##0_M;\-#\ ##0_M;&quot;-&quot;_M">
                  <c:v>40492.969465000002</c:v>
                </c:pt>
                <c:pt idx="52" formatCode="#\ ##0_M;\-#\ ##0_M;&quot;-&quot;_M">
                  <c:v>37562.794752000002</c:v>
                </c:pt>
                <c:pt idx="53" formatCode="#\ ##0_M;\-#\ ##0_M;&quot;-&quot;_M">
                  <c:v>41334.657862</c:v>
                </c:pt>
                <c:pt idx="54" formatCode="#\ ##0_M;\-#\ ##0_M;&quot;-&quot;_M">
                  <c:v>40974.353993999997</c:v>
                </c:pt>
                <c:pt idx="55" formatCode="#\ ##0_M;\-#\ ##0_M;&quot;-&quot;_M">
                  <c:v>39388.090790000002</c:v>
                </c:pt>
                <c:pt idx="56" formatCode="#\ ##0_M;\-#\ ##0_M;&quot;-&quot;_M">
                  <c:v>37989.356691000001</c:v>
                </c:pt>
                <c:pt idx="57" formatCode="#\ ##0_M;\-#\ ##0_M;&quot;-&quot;_M">
                  <c:v>39827.177795000003</c:v>
                </c:pt>
                <c:pt idx="58" formatCode="#\ ##0_M;\-#\ ##0_M;&quot;-&quot;_M">
                  <c:v>51170.751663000003</c:v>
                </c:pt>
                <c:pt idx="59" formatCode="#\ ##0_M;\-#\ ##0_M;&quot;-&quot;_M">
                  <c:v>60522.41</c:v>
                </c:pt>
                <c:pt idx="60" formatCode="#\ ##0_M;\-#\ ##0_M;&quot;-&quot;_M">
                  <c:v>63644.802412999998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17-496A-9A2C-7E1607A86560}"/>
            </c:ext>
          </c:extLst>
        </c:ser>
        <c:ser>
          <c:idx val="1"/>
          <c:order val="1"/>
          <c:tx>
            <c:strRef>
              <c:f>'Internasjonal bistand'!$A$186</c:f>
              <c:strCache>
                <c:ptCount val="1"/>
                <c:pt idx="0">
                  <c:v>Tyskland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'Internasjonal bistand'!$B$184:$BM$184</c15:sqref>
                  </c15:fullRef>
                </c:ext>
              </c:extLst>
              <c:f>('Internasjonal bistand'!$B$184:$AO$184,'Internasjonal bistand'!$AS$184:$BM$184)</c:f>
              <c:numCache>
                <c:formatCode>#\ ##0_M;\-#\ ##0_M;"-"_M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36.167918</c:v>
                </c:pt>
                <c:pt idx="15">
                  <c:v>40.026291000000001</c:v>
                </c:pt>
                <c:pt idx="16">
                  <c:v>45.149276</c:v>
                </c:pt>
                <c:pt idx="17">
                  <c:v>41.536482999999997</c:v>
                </c:pt>
                <c:pt idx="18">
                  <c:v>102.094047</c:v>
                </c:pt>
                <c:pt idx="19">
                  <c:v>97.323240999999996</c:v>
                </c:pt>
                <c:pt idx="20">
                  <c:v>86.641960999999995</c:v>
                </c:pt>
                <c:pt idx="21">
                  <c:v>87.521495999999999</c:v>
                </c:pt>
                <c:pt idx="22">
                  <c:v>142.85369299999999</c:v>
                </c:pt>
                <c:pt idx="23">
                  <c:v>103.898518</c:v>
                </c:pt>
                <c:pt idx="24">
                  <c:v>118.256015</c:v>
                </c:pt>
                <c:pt idx="25">
                  <c:v>130.69965400000001</c:v>
                </c:pt>
                <c:pt idx="26">
                  <c:v>154.00725499999999</c:v>
                </c:pt>
                <c:pt idx="27">
                  <c:v>111.666408</c:v>
                </c:pt>
                <c:pt idx="28">
                  <c:v>116.427127</c:v>
                </c:pt>
                <c:pt idx="29">
                  <c:v>102.005162</c:v>
                </c:pt>
                <c:pt idx="30">
                  <c:v>103.560648</c:v>
                </c:pt>
                <c:pt idx="31">
                  <c:v>132.229151</c:v>
                </c:pt>
                <c:pt idx="32">
                  <c:v>118.17339200000001</c:v>
                </c:pt>
                <c:pt idx="33">
                  <c:v>150.58574899999999</c:v>
                </c:pt>
                <c:pt idx="34">
                  <c:v>194.76385500000001</c:v>
                </c:pt>
                <c:pt idx="35">
                  <c:v>248.20964599999999</c:v>
                </c:pt>
                <c:pt idx="36">
                  <c:v>281.75700000000001</c:v>
                </c:pt>
                <c:pt idx="37">
                  <c:v>298.51245699999998</c:v>
                </c:pt>
                <c:pt idx="38">
                  <c:v>316.12530700000002</c:v>
                </c:pt>
                <c:pt idx="39">
                  <c:v>392.78122000000002</c:v>
                </c:pt>
                <c:pt idx="40" formatCode="General">
                  <c:v>2003</c:v>
                </c:pt>
                <c:pt idx="41" formatCode="General">
                  <c:v>2004</c:v>
                </c:pt>
                <c:pt idx="42" formatCode="General">
                  <c:v>2005</c:v>
                </c:pt>
                <c:pt idx="43" formatCode="General">
                  <c:v>2006</c:v>
                </c:pt>
                <c:pt idx="44" formatCode="General">
                  <c:v>2007</c:v>
                </c:pt>
                <c:pt idx="45" formatCode="General">
                  <c:v>2008</c:v>
                </c:pt>
                <c:pt idx="46" formatCode="General">
                  <c:v>2009</c:v>
                </c:pt>
                <c:pt idx="47" formatCode="General">
                  <c:v>2010</c:v>
                </c:pt>
                <c:pt idx="48" formatCode="General">
                  <c:v>2011</c:v>
                </c:pt>
                <c:pt idx="49" formatCode="General">
                  <c:v>2012</c:v>
                </c:pt>
                <c:pt idx="50" formatCode="General">
                  <c:v>2013</c:v>
                </c:pt>
                <c:pt idx="51" formatCode="General">
                  <c:v>2014</c:v>
                </c:pt>
                <c:pt idx="52" formatCode="General">
                  <c:v>2015</c:v>
                </c:pt>
                <c:pt idx="53" formatCode="General">
                  <c:v>2016</c:v>
                </c:pt>
                <c:pt idx="54" formatCode="General">
                  <c:v>2017</c:v>
                </c:pt>
                <c:pt idx="55" formatCode="General">
                  <c:v>2018</c:v>
                </c:pt>
                <c:pt idx="56" formatCode="General">
                  <c:v>2019</c:v>
                </c:pt>
                <c:pt idx="57" formatCode="General">
                  <c:v>2020</c:v>
                </c:pt>
                <c:pt idx="58" formatCode="General">
                  <c:v>2021</c:v>
                </c:pt>
                <c:pt idx="59" formatCode="General">
                  <c:v>2022</c:v>
                </c:pt>
                <c:pt idx="60" formatCode="General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'Internasjonal bistand'!$B$186:$BM$186</c15:sqref>
                  </c15:fullRef>
                </c:ext>
              </c:extLst>
              <c:f>('Internasjonal bistand'!$B$186:$AO$186,'Internasjonal bistand'!$AS$186:$BM$186)</c:f>
              <c:numCache>
                <c:formatCode>#\ ##0_M;\-#\ ##0_M;"-"_M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14.194417</c:v>
                </c:pt>
                <c:pt idx="21">
                  <c:v>22.281306000000001</c:v>
                </c:pt>
                <c:pt idx="22">
                  <c:v>15.880426</c:v>
                </c:pt>
                <c:pt idx="23">
                  <c:v>53.352857999999998</c:v>
                </c:pt>
                <c:pt idx="24">
                  <c:v>37.694223999999998</c:v>
                </c:pt>
                <c:pt idx="25">
                  <c:v>44.932552000000001</c:v>
                </c:pt>
                <c:pt idx="26">
                  <c:v>71.561864999999997</c:v>
                </c:pt>
                <c:pt idx="27">
                  <c:v>112.293862</c:v>
                </c:pt>
                <c:pt idx="28">
                  <c:v>217.139601</c:v>
                </c:pt>
                <c:pt idx="29">
                  <c:v>281.36778500000003</c:v>
                </c:pt>
                <c:pt idx="30">
                  <c:v>290.51558399999999</c:v>
                </c:pt>
                <c:pt idx="31">
                  <c:v>385.94306499999999</c:v>
                </c:pt>
                <c:pt idx="32">
                  <c:v>461.431691</c:v>
                </c:pt>
                <c:pt idx="33">
                  <c:v>411.53778799999998</c:v>
                </c:pt>
                <c:pt idx="34">
                  <c:v>510.950491</c:v>
                </c:pt>
                <c:pt idx="35">
                  <c:v>378.93636500000002</c:v>
                </c:pt>
                <c:pt idx="36">
                  <c:v>322.11702100000002</c:v>
                </c:pt>
                <c:pt idx="37">
                  <c:v>404.78996100000001</c:v>
                </c:pt>
                <c:pt idx="38">
                  <c:v>413.88409999999999</c:v>
                </c:pt>
                <c:pt idx="39">
                  <c:v>446.41477200000003</c:v>
                </c:pt>
                <c:pt idx="40">
                  <c:v>8704.8435869999994</c:v>
                </c:pt>
                <c:pt idx="41">
                  <c:v>8694.9921470000008</c:v>
                </c:pt>
                <c:pt idx="42">
                  <c:v>11583.373819</c:v>
                </c:pt>
                <c:pt idx="43">
                  <c:v>11823.595853999999</c:v>
                </c:pt>
                <c:pt idx="44">
                  <c:v>12547.864466999999</c:v>
                </c:pt>
                <c:pt idx="45">
                  <c:v>13424.304897</c:v>
                </c:pt>
                <c:pt idx="46">
                  <c:v>11796.056096</c:v>
                </c:pt>
                <c:pt idx="47">
                  <c:v>13247.736455</c:v>
                </c:pt>
                <c:pt idx="48">
                  <c:v>13549.363518</c:v>
                </c:pt>
                <c:pt idx="49">
                  <c:v>13260.018867000001</c:v>
                </c:pt>
                <c:pt idx="50">
                  <c:v>13844.061946</c:v>
                </c:pt>
                <c:pt idx="51">
                  <c:v>15833.57994</c:v>
                </c:pt>
                <c:pt idx="52">
                  <c:v>20135.308814</c:v>
                </c:pt>
                <c:pt idx="53">
                  <c:v>27483.073355</c:v>
                </c:pt>
                <c:pt idx="54">
                  <c:v>26849.353359000001</c:v>
                </c:pt>
                <c:pt idx="55">
                  <c:v>25112.556186000002</c:v>
                </c:pt>
                <c:pt idx="56">
                  <c:v>25114.125488999998</c:v>
                </c:pt>
                <c:pt idx="57">
                  <c:v>28729.55185</c:v>
                </c:pt>
                <c:pt idx="58">
                  <c:v>31149.218464000001</c:v>
                </c:pt>
                <c:pt idx="59">
                  <c:v>35640.06</c:v>
                </c:pt>
                <c:pt idx="60">
                  <c:v>33558.737052999997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17-496A-9A2C-7E1607A86560}"/>
            </c:ext>
          </c:extLst>
        </c:ser>
        <c:ser>
          <c:idx val="2"/>
          <c:order val="2"/>
          <c:tx>
            <c:strRef>
              <c:f>'Internasjonal bistand'!$A$187</c:f>
              <c:strCache>
                <c:ptCount val="1"/>
                <c:pt idx="0">
                  <c:v>Japan</c:v>
                </c:pt>
              </c:strCache>
            </c:strRef>
          </c:tx>
          <c:spPr>
            <a:solidFill>
              <a:srgbClr val="656D3A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'Internasjonal bistand'!$B$184:$BM$184</c15:sqref>
                  </c15:fullRef>
                </c:ext>
              </c:extLst>
              <c:f>('Internasjonal bistand'!$B$184:$AO$184,'Internasjonal bistand'!$AS$184:$BM$184)</c:f>
              <c:numCache>
                <c:formatCode>#\ ##0_M;\-#\ ##0_M;"-"_M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36.167918</c:v>
                </c:pt>
                <c:pt idx="15">
                  <c:v>40.026291000000001</c:v>
                </c:pt>
                <c:pt idx="16">
                  <c:v>45.149276</c:v>
                </c:pt>
                <c:pt idx="17">
                  <c:v>41.536482999999997</c:v>
                </c:pt>
                <c:pt idx="18">
                  <c:v>102.094047</c:v>
                </c:pt>
                <c:pt idx="19">
                  <c:v>97.323240999999996</c:v>
                </c:pt>
                <c:pt idx="20">
                  <c:v>86.641960999999995</c:v>
                </c:pt>
                <c:pt idx="21">
                  <c:v>87.521495999999999</c:v>
                </c:pt>
                <c:pt idx="22">
                  <c:v>142.85369299999999</c:v>
                </c:pt>
                <c:pt idx="23">
                  <c:v>103.898518</c:v>
                </c:pt>
                <c:pt idx="24">
                  <c:v>118.256015</c:v>
                </c:pt>
                <c:pt idx="25">
                  <c:v>130.69965400000001</c:v>
                </c:pt>
                <c:pt idx="26">
                  <c:v>154.00725499999999</c:v>
                </c:pt>
                <c:pt idx="27">
                  <c:v>111.666408</c:v>
                </c:pt>
                <c:pt idx="28">
                  <c:v>116.427127</c:v>
                </c:pt>
                <c:pt idx="29">
                  <c:v>102.005162</c:v>
                </c:pt>
                <c:pt idx="30">
                  <c:v>103.560648</c:v>
                </c:pt>
                <c:pt idx="31">
                  <c:v>132.229151</c:v>
                </c:pt>
                <c:pt idx="32">
                  <c:v>118.17339200000001</c:v>
                </c:pt>
                <c:pt idx="33">
                  <c:v>150.58574899999999</c:v>
                </c:pt>
                <c:pt idx="34">
                  <c:v>194.76385500000001</c:v>
                </c:pt>
                <c:pt idx="35">
                  <c:v>248.20964599999999</c:v>
                </c:pt>
                <c:pt idx="36">
                  <c:v>281.75700000000001</c:v>
                </c:pt>
                <c:pt idx="37">
                  <c:v>298.51245699999998</c:v>
                </c:pt>
                <c:pt idx="38">
                  <c:v>316.12530700000002</c:v>
                </c:pt>
                <c:pt idx="39">
                  <c:v>392.78122000000002</c:v>
                </c:pt>
                <c:pt idx="40" formatCode="General">
                  <c:v>2003</c:v>
                </c:pt>
                <c:pt idx="41" formatCode="General">
                  <c:v>2004</c:v>
                </c:pt>
                <c:pt idx="42" formatCode="General">
                  <c:v>2005</c:v>
                </c:pt>
                <c:pt idx="43" formatCode="General">
                  <c:v>2006</c:v>
                </c:pt>
                <c:pt idx="44" formatCode="General">
                  <c:v>2007</c:v>
                </c:pt>
                <c:pt idx="45" formatCode="General">
                  <c:v>2008</c:v>
                </c:pt>
                <c:pt idx="46" formatCode="General">
                  <c:v>2009</c:v>
                </c:pt>
                <c:pt idx="47" formatCode="General">
                  <c:v>2010</c:v>
                </c:pt>
                <c:pt idx="48" formatCode="General">
                  <c:v>2011</c:v>
                </c:pt>
                <c:pt idx="49" formatCode="General">
                  <c:v>2012</c:v>
                </c:pt>
                <c:pt idx="50" formatCode="General">
                  <c:v>2013</c:v>
                </c:pt>
                <c:pt idx="51" formatCode="General">
                  <c:v>2014</c:v>
                </c:pt>
                <c:pt idx="52" formatCode="General">
                  <c:v>2015</c:v>
                </c:pt>
                <c:pt idx="53" formatCode="General">
                  <c:v>2016</c:v>
                </c:pt>
                <c:pt idx="54" formatCode="General">
                  <c:v>2017</c:v>
                </c:pt>
                <c:pt idx="55" formatCode="General">
                  <c:v>2018</c:v>
                </c:pt>
                <c:pt idx="56" formatCode="General">
                  <c:v>2019</c:v>
                </c:pt>
                <c:pt idx="57" formatCode="General">
                  <c:v>2020</c:v>
                </c:pt>
                <c:pt idx="58" formatCode="General">
                  <c:v>2021</c:v>
                </c:pt>
                <c:pt idx="59" formatCode="General">
                  <c:v>2022</c:v>
                </c:pt>
                <c:pt idx="60" formatCode="General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'Internasjonal bistand'!$B$187:$BM$187</c15:sqref>
                  </c15:fullRef>
                </c:ext>
              </c:extLst>
              <c:f>('Internasjonal bistand'!$B$187:$AO$187,'Internasjonal bistand'!$AS$187:$BM$187)</c:f>
              <c:numCache>
                <c:formatCode>#\ ##0_M;\-#\ ##0_M;"-"_M</c:formatCode>
                <c:ptCount val="61"/>
                <c:pt idx="0">
                  <c:v>4306.2141700000002</c:v>
                </c:pt>
                <c:pt idx="1">
                  <c:v>4668.3890380000003</c:v>
                </c:pt>
                <c:pt idx="2">
                  <c:v>4144.591711</c:v>
                </c:pt>
                <c:pt idx="3">
                  <c:v>4031.4231199999999</c:v>
                </c:pt>
                <c:pt idx="4">
                  <c:v>4645.2429910000001</c:v>
                </c:pt>
                <c:pt idx="5">
                  <c:v>4190.0529919999999</c:v>
                </c:pt>
                <c:pt idx="6">
                  <c:v>4100.5806620000003</c:v>
                </c:pt>
                <c:pt idx="7">
                  <c:v>4078.0115489999998</c:v>
                </c:pt>
                <c:pt idx="8">
                  <c:v>3824.1574150000001</c:v>
                </c:pt>
                <c:pt idx="9">
                  <c:v>4116.3874960000003</c:v>
                </c:pt>
                <c:pt idx="10">
                  <c:v>3780.8528080000001</c:v>
                </c:pt>
                <c:pt idx="11">
                  <c:v>4420.5894589999998</c:v>
                </c:pt>
                <c:pt idx="12">
                  <c:v>4346.9037310000003</c:v>
                </c:pt>
                <c:pt idx="13">
                  <c:v>3926.5270869999999</c:v>
                </c:pt>
                <c:pt idx="14">
                  <c:v>4293.5034159999996</c:v>
                </c:pt>
                <c:pt idx="15">
                  <c:v>4134.5925690000004</c:v>
                </c:pt>
                <c:pt idx="16">
                  <c:v>4315.6773839999996</c:v>
                </c:pt>
                <c:pt idx="17">
                  <c:v>4915.7581829999999</c:v>
                </c:pt>
                <c:pt idx="18">
                  <c:v>5256.7858580000002</c:v>
                </c:pt>
                <c:pt idx="19">
                  <c:v>6121.6627790000002</c:v>
                </c:pt>
                <c:pt idx="20">
                  <c:v>3992.9790410000001</c:v>
                </c:pt>
                <c:pt idx="21">
                  <c:v>4858.1207860000004</c:v>
                </c:pt>
                <c:pt idx="22">
                  <c:v>4251.0101999999997</c:v>
                </c:pt>
                <c:pt idx="23">
                  <c:v>4150.7867679999999</c:v>
                </c:pt>
                <c:pt idx="24">
                  <c:v>3989.441452</c:v>
                </c:pt>
                <c:pt idx="25">
                  <c:v>4199.5415119999998</c:v>
                </c:pt>
                <c:pt idx="26">
                  <c:v>3996.1653489999999</c:v>
                </c:pt>
                <c:pt idx="27">
                  <c:v>3656.920826</c:v>
                </c:pt>
                <c:pt idx="28">
                  <c:v>4476.6313019999998</c:v>
                </c:pt>
                <c:pt idx="29">
                  <c:v>4408.2080210000004</c:v>
                </c:pt>
                <c:pt idx="30">
                  <c:v>3814.5115089999999</c:v>
                </c:pt>
                <c:pt idx="31">
                  <c:v>4366.3491400000003</c:v>
                </c:pt>
                <c:pt idx="32">
                  <c:v>4304.3602499999997</c:v>
                </c:pt>
                <c:pt idx="33">
                  <c:v>4398.6837480000004</c:v>
                </c:pt>
                <c:pt idx="34">
                  <c:v>4638.230552</c:v>
                </c:pt>
                <c:pt idx="35">
                  <c:v>4390.9258920000002</c:v>
                </c:pt>
                <c:pt idx="36">
                  <c:v>4259.6521709999997</c:v>
                </c:pt>
                <c:pt idx="37">
                  <c:v>4362.1072780000004</c:v>
                </c:pt>
                <c:pt idx="38">
                  <c:v>4792.5304839999999</c:v>
                </c:pt>
                <c:pt idx="39">
                  <c:v>4293.2730600000004</c:v>
                </c:pt>
                <c:pt idx="40">
                  <c:v>7500.3325649999997</c:v>
                </c:pt>
                <c:pt idx="41">
                  <c:v>7109.2456810000003</c:v>
                </c:pt>
                <c:pt idx="42">
                  <c:v>10780.400444999999</c:v>
                </c:pt>
                <c:pt idx="43">
                  <c:v>9753.5332510000007</c:v>
                </c:pt>
                <c:pt idx="44">
                  <c:v>6871.2898429999996</c:v>
                </c:pt>
                <c:pt idx="45">
                  <c:v>7599.4851410000001</c:v>
                </c:pt>
                <c:pt idx="46">
                  <c:v>6800.8187870000002</c:v>
                </c:pt>
                <c:pt idx="47">
                  <c:v>7607.3400769999998</c:v>
                </c:pt>
                <c:pt idx="48">
                  <c:v>7041.196293</c:v>
                </c:pt>
                <c:pt idx="49">
                  <c:v>6795.6809030000004</c:v>
                </c:pt>
                <c:pt idx="50">
                  <c:v>9018.7402899999997</c:v>
                </c:pt>
                <c:pt idx="51">
                  <c:v>7953.9746089999999</c:v>
                </c:pt>
                <c:pt idx="52">
                  <c:v>8641.2566970000007</c:v>
                </c:pt>
                <c:pt idx="53">
                  <c:v>8758.4051029999991</c:v>
                </c:pt>
                <c:pt idx="54">
                  <c:v>9944.2674439999992</c:v>
                </c:pt>
                <c:pt idx="55">
                  <c:v>12096.6196</c:v>
                </c:pt>
                <c:pt idx="56">
                  <c:v>13062.236473999999</c:v>
                </c:pt>
                <c:pt idx="57">
                  <c:v>13215.797662000001</c:v>
                </c:pt>
                <c:pt idx="58">
                  <c:v>14770.135022</c:v>
                </c:pt>
                <c:pt idx="59">
                  <c:v>17499.939999999999</c:v>
                </c:pt>
                <c:pt idx="60">
                  <c:v>20244.457460000001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17-496A-9A2C-7E1607A86560}"/>
            </c:ext>
          </c:extLst>
        </c:ser>
        <c:ser>
          <c:idx val="3"/>
          <c:order val="3"/>
          <c:tx>
            <c:strRef>
              <c:f>'Internasjonal bistand'!$A$188</c:f>
              <c:strCache>
                <c:ptCount val="1"/>
                <c:pt idx="0">
                  <c:v>Storbritannia</c:v>
                </c:pt>
              </c:strCache>
            </c:strRef>
          </c:tx>
          <c:spPr>
            <a:solidFill>
              <a:srgbClr val="E1E11F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'Internasjonal bistand'!$B$184:$BM$184</c15:sqref>
                  </c15:fullRef>
                </c:ext>
              </c:extLst>
              <c:f>('Internasjonal bistand'!$B$184:$AO$184,'Internasjonal bistand'!$AS$184:$BM$184)</c:f>
              <c:numCache>
                <c:formatCode>#\ ##0_M;\-#\ ##0_M;"-"_M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36.167918</c:v>
                </c:pt>
                <c:pt idx="15">
                  <c:v>40.026291000000001</c:v>
                </c:pt>
                <c:pt idx="16">
                  <c:v>45.149276</c:v>
                </c:pt>
                <c:pt idx="17">
                  <c:v>41.536482999999997</c:v>
                </c:pt>
                <c:pt idx="18">
                  <c:v>102.094047</c:v>
                </c:pt>
                <c:pt idx="19">
                  <c:v>97.323240999999996</c:v>
                </c:pt>
                <c:pt idx="20">
                  <c:v>86.641960999999995</c:v>
                </c:pt>
                <c:pt idx="21">
                  <c:v>87.521495999999999</c:v>
                </c:pt>
                <c:pt idx="22">
                  <c:v>142.85369299999999</c:v>
                </c:pt>
                <c:pt idx="23">
                  <c:v>103.898518</c:v>
                </c:pt>
                <c:pt idx="24">
                  <c:v>118.256015</c:v>
                </c:pt>
                <c:pt idx="25">
                  <c:v>130.69965400000001</c:v>
                </c:pt>
                <c:pt idx="26">
                  <c:v>154.00725499999999</c:v>
                </c:pt>
                <c:pt idx="27">
                  <c:v>111.666408</c:v>
                </c:pt>
                <c:pt idx="28">
                  <c:v>116.427127</c:v>
                </c:pt>
                <c:pt idx="29">
                  <c:v>102.005162</c:v>
                </c:pt>
                <c:pt idx="30">
                  <c:v>103.560648</c:v>
                </c:pt>
                <c:pt idx="31">
                  <c:v>132.229151</c:v>
                </c:pt>
                <c:pt idx="32">
                  <c:v>118.17339200000001</c:v>
                </c:pt>
                <c:pt idx="33">
                  <c:v>150.58574899999999</c:v>
                </c:pt>
                <c:pt idx="34">
                  <c:v>194.76385500000001</c:v>
                </c:pt>
                <c:pt idx="35">
                  <c:v>248.20964599999999</c:v>
                </c:pt>
                <c:pt idx="36">
                  <c:v>281.75700000000001</c:v>
                </c:pt>
                <c:pt idx="37">
                  <c:v>298.51245699999998</c:v>
                </c:pt>
                <c:pt idx="38">
                  <c:v>316.12530700000002</c:v>
                </c:pt>
                <c:pt idx="39">
                  <c:v>392.78122000000002</c:v>
                </c:pt>
                <c:pt idx="40" formatCode="General">
                  <c:v>2003</c:v>
                </c:pt>
                <c:pt idx="41" formatCode="General">
                  <c:v>2004</c:v>
                </c:pt>
                <c:pt idx="42" formatCode="General">
                  <c:v>2005</c:v>
                </c:pt>
                <c:pt idx="43" formatCode="General">
                  <c:v>2006</c:v>
                </c:pt>
                <c:pt idx="44" formatCode="General">
                  <c:v>2007</c:v>
                </c:pt>
                <c:pt idx="45" formatCode="General">
                  <c:v>2008</c:v>
                </c:pt>
                <c:pt idx="46" formatCode="General">
                  <c:v>2009</c:v>
                </c:pt>
                <c:pt idx="47" formatCode="General">
                  <c:v>2010</c:v>
                </c:pt>
                <c:pt idx="48" formatCode="General">
                  <c:v>2011</c:v>
                </c:pt>
                <c:pt idx="49" formatCode="General">
                  <c:v>2012</c:v>
                </c:pt>
                <c:pt idx="50" formatCode="General">
                  <c:v>2013</c:v>
                </c:pt>
                <c:pt idx="51" formatCode="General">
                  <c:v>2014</c:v>
                </c:pt>
                <c:pt idx="52" formatCode="General">
                  <c:v>2015</c:v>
                </c:pt>
                <c:pt idx="53" formatCode="General">
                  <c:v>2016</c:v>
                </c:pt>
                <c:pt idx="54" formatCode="General">
                  <c:v>2017</c:v>
                </c:pt>
                <c:pt idx="55" formatCode="General">
                  <c:v>2018</c:v>
                </c:pt>
                <c:pt idx="56" formatCode="General">
                  <c:v>2019</c:v>
                </c:pt>
                <c:pt idx="57" formatCode="General">
                  <c:v>2020</c:v>
                </c:pt>
                <c:pt idx="58" formatCode="General">
                  <c:v>2021</c:v>
                </c:pt>
                <c:pt idx="59" formatCode="General">
                  <c:v>2022</c:v>
                </c:pt>
                <c:pt idx="60" formatCode="General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'Internasjonal bistand'!$B$188:$BM$188</c15:sqref>
                  </c15:fullRef>
                </c:ext>
              </c:extLst>
              <c:f>('Internasjonal bistand'!$B$188:$AO$188,'Internasjonal bistand'!$AS$188:$BM$188)</c:f>
              <c:numCache>
                <c:formatCode>General</c:formatCode>
                <c:ptCount val="61"/>
                <c:pt idx="40" formatCode="#\ ##0_M;\-#\ ##0_M;&quot;-&quot;_M">
                  <c:v>7241.3791190000002</c:v>
                </c:pt>
                <c:pt idx="41" formatCode="#\ ##0_M;\-#\ ##0_M;&quot;-&quot;_M">
                  <c:v>7937.74802</c:v>
                </c:pt>
                <c:pt idx="42" formatCode="#\ ##0_M;\-#\ ##0_M;&quot;-&quot;_M">
                  <c:v>10593.010426999999</c:v>
                </c:pt>
                <c:pt idx="43" formatCode="#\ ##0_M;\-#\ ##0_M;&quot;-&quot;_M">
                  <c:v>11774.962614</c:v>
                </c:pt>
                <c:pt idx="44" formatCode="#\ ##0_M;\-#\ ##0_M;&quot;-&quot;_M">
                  <c:v>8370.7193439999992</c:v>
                </c:pt>
                <c:pt idx="45" formatCode="#\ ##0_M;\-#\ ##0_M;&quot;-&quot;_M">
                  <c:v>10455.145920999999</c:v>
                </c:pt>
                <c:pt idx="46" formatCode="#\ ##0_M;\-#\ ##0_M;&quot;-&quot;_M">
                  <c:v>11661.022903999999</c:v>
                </c:pt>
                <c:pt idx="47" formatCode="#\ ##0_M;\-#\ ##0_M;&quot;-&quot;_M">
                  <c:v>13431.864772000001</c:v>
                </c:pt>
                <c:pt idx="48" formatCode="#\ ##0_M;\-#\ ##0_M;&quot;-&quot;_M">
                  <c:v>13419.116301</c:v>
                </c:pt>
                <c:pt idx="49" formatCode="#\ ##0_M;\-#\ ##0_M;&quot;-&quot;_M">
                  <c:v>13427.515707</c:v>
                </c:pt>
                <c:pt idx="50" formatCode="#\ ##0_M;\-#\ ##0_M;&quot;-&quot;_M">
                  <c:v>17144.219421999998</c:v>
                </c:pt>
                <c:pt idx="51" formatCode="#\ ##0_M;\-#\ ##0_M;&quot;-&quot;_M">
                  <c:v>17320.869516999999</c:v>
                </c:pt>
                <c:pt idx="52" formatCode="#\ ##0_M;\-#\ ##0_M;&quot;-&quot;_M">
                  <c:v>17857.692015000001</c:v>
                </c:pt>
                <c:pt idx="53" formatCode="#\ ##0_M;\-#\ ##0_M;&quot;-&quot;_M">
                  <c:v>19293.790496000001</c:v>
                </c:pt>
                <c:pt idx="54" formatCode="#\ ##0_M;\-#\ ##0_M;&quot;-&quot;_M">
                  <c:v>19896.742761000001</c:v>
                </c:pt>
                <c:pt idx="55" formatCode="#\ ##0_M;\-#\ ##0_M;&quot;-&quot;_M">
                  <c:v>20203.379808999998</c:v>
                </c:pt>
                <c:pt idx="56" formatCode="#\ ##0_M;\-#\ ##0_M;&quot;-&quot;_M">
                  <c:v>20647.113883000002</c:v>
                </c:pt>
                <c:pt idx="57" formatCode="#\ ##0_M;\-#\ ##0_M;&quot;-&quot;_M">
                  <c:v>18744.208426000001</c:v>
                </c:pt>
                <c:pt idx="58" formatCode="#\ ##0_M;\-#\ ##0_M;&quot;-&quot;_M">
                  <c:v>14806.740961</c:v>
                </c:pt>
                <c:pt idx="59" formatCode="#\ ##0_M;\-#\ ##0_M;&quot;-&quot;_M">
                  <c:v>15761.81</c:v>
                </c:pt>
                <c:pt idx="60" formatCode="#\ ##0_M;\-#\ ##0_M;&quot;-&quot;_M">
                  <c:v>17666.950508999998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17-496A-9A2C-7E1607A86560}"/>
            </c:ext>
          </c:extLst>
        </c:ser>
        <c:ser>
          <c:idx val="4"/>
          <c:order val="4"/>
          <c:tx>
            <c:strRef>
              <c:f>'Internasjonal bistand'!$A$189</c:f>
              <c:strCache>
                <c:ptCount val="1"/>
                <c:pt idx="0">
                  <c:v>Frankrike</c:v>
                </c:pt>
              </c:strCache>
            </c:strRef>
          </c:tx>
          <c:spPr>
            <a:solidFill>
              <a:srgbClr val="C47521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'Internasjonal bistand'!$B$184:$BM$184</c15:sqref>
                  </c15:fullRef>
                </c:ext>
              </c:extLst>
              <c:f>('Internasjonal bistand'!$B$184:$AO$184,'Internasjonal bistand'!$AS$184:$BM$184)</c:f>
              <c:numCache>
                <c:formatCode>#\ ##0_M;\-#\ ##0_M;"-"_M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36.167918</c:v>
                </c:pt>
                <c:pt idx="15">
                  <c:v>40.026291000000001</c:v>
                </c:pt>
                <c:pt idx="16">
                  <c:v>45.149276</c:v>
                </c:pt>
                <c:pt idx="17">
                  <c:v>41.536482999999997</c:v>
                </c:pt>
                <c:pt idx="18">
                  <c:v>102.094047</c:v>
                </c:pt>
                <c:pt idx="19">
                  <c:v>97.323240999999996</c:v>
                </c:pt>
                <c:pt idx="20">
                  <c:v>86.641960999999995</c:v>
                </c:pt>
                <c:pt idx="21">
                  <c:v>87.521495999999999</c:v>
                </c:pt>
                <c:pt idx="22">
                  <c:v>142.85369299999999</c:v>
                </c:pt>
                <c:pt idx="23">
                  <c:v>103.898518</c:v>
                </c:pt>
                <c:pt idx="24">
                  <c:v>118.256015</c:v>
                </c:pt>
                <c:pt idx="25">
                  <c:v>130.69965400000001</c:v>
                </c:pt>
                <c:pt idx="26">
                  <c:v>154.00725499999999</c:v>
                </c:pt>
                <c:pt idx="27">
                  <c:v>111.666408</c:v>
                </c:pt>
                <c:pt idx="28">
                  <c:v>116.427127</c:v>
                </c:pt>
                <c:pt idx="29">
                  <c:v>102.005162</c:v>
                </c:pt>
                <c:pt idx="30">
                  <c:v>103.560648</c:v>
                </c:pt>
                <c:pt idx="31">
                  <c:v>132.229151</c:v>
                </c:pt>
                <c:pt idx="32">
                  <c:v>118.17339200000001</c:v>
                </c:pt>
                <c:pt idx="33">
                  <c:v>150.58574899999999</c:v>
                </c:pt>
                <c:pt idx="34">
                  <c:v>194.76385500000001</c:v>
                </c:pt>
                <c:pt idx="35">
                  <c:v>248.20964599999999</c:v>
                </c:pt>
                <c:pt idx="36">
                  <c:v>281.75700000000001</c:v>
                </c:pt>
                <c:pt idx="37">
                  <c:v>298.51245699999998</c:v>
                </c:pt>
                <c:pt idx="38">
                  <c:v>316.12530700000002</c:v>
                </c:pt>
                <c:pt idx="39">
                  <c:v>392.78122000000002</c:v>
                </c:pt>
                <c:pt idx="40" formatCode="General">
                  <c:v>2003</c:v>
                </c:pt>
                <c:pt idx="41" formatCode="General">
                  <c:v>2004</c:v>
                </c:pt>
                <c:pt idx="42" formatCode="General">
                  <c:v>2005</c:v>
                </c:pt>
                <c:pt idx="43" formatCode="General">
                  <c:v>2006</c:v>
                </c:pt>
                <c:pt idx="44" formatCode="General">
                  <c:v>2007</c:v>
                </c:pt>
                <c:pt idx="45" formatCode="General">
                  <c:v>2008</c:v>
                </c:pt>
                <c:pt idx="46" formatCode="General">
                  <c:v>2009</c:v>
                </c:pt>
                <c:pt idx="47" formatCode="General">
                  <c:v>2010</c:v>
                </c:pt>
                <c:pt idx="48" formatCode="General">
                  <c:v>2011</c:v>
                </c:pt>
                <c:pt idx="49" formatCode="General">
                  <c:v>2012</c:v>
                </c:pt>
                <c:pt idx="50" formatCode="General">
                  <c:v>2013</c:v>
                </c:pt>
                <c:pt idx="51" formatCode="General">
                  <c:v>2014</c:v>
                </c:pt>
                <c:pt idx="52" formatCode="General">
                  <c:v>2015</c:v>
                </c:pt>
                <c:pt idx="53" formatCode="General">
                  <c:v>2016</c:v>
                </c:pt>
                <c:pt idx="54" formatCode="General">
                  <c:v>2017</c:v>
                </c:pt>
                <c:pt idx="55" formatCode="General">
                  <c:v>2018</c:v>
                </c:pt>
                <c:pt idx="56" formatCode="General">
                  <c:v>2019</c:v>
                </c:pt>
                <c:pt idx="57" formatCode="General">
                  <c:v>2020</c:v>
                </c:pt>
                <c:pt idx="58" formatCode="General">
                  <c:v>2021</c:v>
                </c:pt>
                <c:pt idx="59" formatCode="General">
                  <c:v>2022</c:v>
                </c:pt>
                <c:pt idx="60" formatCode="General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'Internasjonal bistand'!$B$189:$BM$189</c15:sqref>
                  </c15:fullRef>
                </c:ext>
              </c:extLst>
              <c:f>('Internasjonal bistand'!$B$189:$AO$189,'Internasjonal bistand'!$AS$189:$BM$189)</c:f>
              <c:numCache>
                <c:formatCode>#\ ##0_M;\-#\ ##0_M;"-"_M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124.241418</c:v>
                </c:pt>
                <c:pt idx="16">
                  <c:v>116.333916</c:v>
                </c:pt>
                <c:pt idx="17">
                  <c:v>72.252994999999999</c:v>
                </c:pt>
                <c:pt idx="18">
                  <c:v>81.835864999999998</c:v>
                </c:pt>
                <c:pt idx="19">
                  <c:v>79.135097000000002</c:v>
                </c:pt>
                <c:pt idx="20">
                  <c:v>99.704821999999993</c:v>
                </c:pt>
                <c:pt idx="21">
                  <c:v>15.160916</c:v>
                </c:pt>
                <c:pt idx="22">
                  <c:v>7.6321389999999996</c:v>
                </c:pt>
                <c:pt idx="23">
                  <c:v>4.8265570000000002</c:v>
                </c:pt>
                <c:pt idx="24">
                  <c:v>10.599406999999999</c:v>
                </c:pt>
                <c:pt idx="25">
                  <c:v>48.489220000000003</c:v>
                </c:pt>
                <c:pt idx="26">
                  <c:v>35.386558999999998</c:v>
                </c:pt>
                <c:pt idx="27">
                  <c:v>21.385956</c:v>
                </c:pt>
                <c:pt idx="28">
                  <c:v>18.368808000000001</c:v>
                </c:pt>
                <c:pt idx="29">
                  <c:v>10.591104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30.656741</c:v>
                </c:pt>
                <c:pt idx="39">
                  <c:v>35.655366000000001</c:v>
                </c:pt>
                <c:pt idx="40">
                  <c:v>8812.7620530000004</c:v>
                </c:pt>
                <c:pt idx="41">
                  <c:v>9213.0346250000002</c:v>
                </c:pt>
                <c:pt idx="42">
                  <c:v>10692.262524</c:v>
                </c:pt>
                <c:pt idx="43">
                  <c:v>10957.370418</c:v>
                </c:pt>
                <c:pt idx="44">
                  <c:v>9133.3859190000003</c:v>
                </c:pt>
                <c:pt idx="45">
                  <c:v>9345.3593569999994</c:v>
                </c:pt>
                <c:pt idx="46">
                  <c:v>11176.066719</c:v>
                </c:pt>
                <c:pt idx="47">
                  <c:v>11914.166671999999</c:v>
                </c:pt>
                <c:pt idx="48">
                  <c:v>11314.329046999999</c:v>
                </c:pt>
                <c:pt idx="49">
                  <c:v>11197.73813</c:v>
                </c:pt>
                <c:pt idx="50">
                  <c:v>10140.437384000001</c:v>
                </c:pt>
                <c:pt idx="51">
                  <c:v>9449.6032649999997</c:v>
                </c:pt>
                <c:pt idx="52">
                  <c:v>9511.6871960000008</c:v>
                </c:pt>
                <c:pt idx="53">
                  <c:v>10102.636203</c:v>
                </c:pt>
                <c:pt idx="54">
                  <c:v>11611.254019</c:v>
                </c:pt>
                <c:pt idx="55">
                  <c:v>11761.105066</c:v>
                </c:pt>
                <c:pt idx="56">
                  <c:v>12319.338012</c:v>
                </c:pt>
                <c:pt idx="57">
                  <c:v>13610.568138000001</c:v>
                </c:pt>
                <c:pt idx="58">
                  <c:v>14195.290364</c:v>
                </c:pt>
                <c:pt idx="59">
                  <c:v>16014.21</c:v>
                </c:pt>
                <c:pt idx="60">
                  <c:v>14251.254215000001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17-496A-9A2C-7E1607A86560}"/>
            </c:ext>
          </c:extLst>
        </c:ser>
        <c:ser>
          <c:idx val="5"/>
          <c:order val="5"/>
          <c:tx>
            <c:strRef>
              <c:f>'Internasjonal bistand'!$A$190</c:f>
              <c:strCache>
                <c:ptCount val="1"/>
                <c:pt idx="0">
                  <c:v>Canada</c:v>
                </c:pt>
              </c:strCache>
            </c:strRef>
          </c:tx>
          <c:spPr>
            <a:solidFill>
              <a:srgbClr val="CABDFF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'Internasjonal bistand'!$B$184:$BM$184</c15:sqref>
                  </c15:fullRef>
                </c:ext>
              </c:extLst>
              <c:f>('Internasjonal bistand'!$B$184:$AO$184,'Internasjonal bistand'!$AS$184:$BM$184)</c:f>
              <c:numCache>
                <c:formatCode>#\ ##0_M;\-#\ ##0_M;"-"_M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36.167918</c:v>
                </c:pt>
                <c:pt idx="15">
                  <c:v>40.026291000000001</c:v>
                </c:pt>
                <c:pt idx="16">
                  <c:v>45.149276</c:v>
                </c:pt>
                <c:pt idx="17">
                  <c:v>41.536482999999997</c:v>
                </c:pt>
                <c:pt idx="18">
                  <c:v>102.094047</c:v>
                </c:pt>
                <c:pt idx="19">
                  <c:v>97.323240999999996</c:v>
                </c:pt>
                <c:pt idx="20">
                  <c:v>86.641960999999995</c:v>
                </c:pt>
                <c:pt idx="21">
                  <c:v>87.521495999999999</c:v>
                </c:pt>
                <c:pt idx="22">
                  <c:v>142.85369299999999</c:v>
                </c:pt>
                <c:pt idx="23">
                  <c:v>103.898518</c:v>
                </c:pt>
                <c:pt idx="24">
                  <c:v>118.256015</c:v>
                </c:pt>
                <c:pt idx="25">
                  <c:v>130.69965400000001</c:v>
                </c:pt>
                <c:pt idx="26">
                  <c:v>154.00725499999999</c:v>
                </c:pt>
                <c:pt idx="27">
                  <c:v>111.666408</c:v>
                </c:pt>
                <c:pt idx="28">
                  <c:v>116.427127</c:v>
                </c:pt>
                <c:pt idx="29">
                  <c:v>102.005162</c:v>
                </c:pt>
                <c:pt idx="30">
                  <c:v>103.560648</c:v>
                </c:pt>
                <c:pt idx="31">
                  <c:v>132.229151</c:v>
                </c:pt>
                <c:pt idx="32">
                  <c:v>118.17339200000001</c:v>
                </c:pt>
                <c:pt idx="33">
                  <c:v>150.58574899999999</c:v>
                </c:pt>
                <c:pt idx="34">
                  <c:v>194.76385500000001</c:v>
                </c:pt>
                <c:pt idx="35">
                  <c:v>248.20964599999999</c:v>
                </c:pt>
                <c:pt idx="36">
                  <c:v>281.75700000000001</c:v>
                </c:pt>
                <c:pt idx="37">
                  <c:v>298.51245699999998</c:v>
                </c:pt>
                <c:pt idx="38">
                  <c:v>316.12530700000002</c:v>
                </c:pt>
                <c:pt idx="39">
                  <c:v>392.78122000000002</c:v>
                </c:pt>
                <c:pt idx="40" formatCode="General">
                  <c:v>2003</c:v>
                </c:pt>
                <c:pt idx="41" formatCode="General">
                  <c:v>2004</c:v>
                </c:pt>
                <c:pt idx="42" formatCode="General">
                  <c:v>2005</c:v>
                </c:pt>
                <c:pt idx="43" formatCode="General">
                  <c:v>2006</c:v>
                </c:pt>
                <c:pt idx="44" formatCode="General">
                  <c:v>2007</c:v>
                </c:pt>
                <c:pt idx="45" formatCode="General">
                  <c:v>2008</c:v>
                </c:pt>
                <c:pt idx="46" formatCode="General">
                  <c:v>2009</c:v>
                </c:pt>
                <c:pt idx="47" formatCode="General">
                  <c:v>2010</c:v>
                </c:pt>
                <c:pt idx="48" formatCode="General">
                  <c:v>2011</c:v>
                </c:pt>
                <c:pt idx="49" formatCode="General">
                  <c:v>2012</c:v>
                </c:pt>
                <c:pt idx="50" formatCode="General">
                  <c:v>2013</c:v>
                </c:pt>
                <c:pt idx="51" formatCode="General">
                  <c:v>2014</c:v>
                </c:pt>
                <c:pt idx="52" formatCode="General">
                  <c:v>2015</c:v>
                </c:pt>
                <c:pt idx="53" formatCode="General">
                  <c:v>2016</c:v>
                </c:pt>
                <c:pt idx="54" formatCode="General">
                  <c:v>2017</c:v>
                </c:pt>
                <c:pt idx="55" formatCode="General">
                  <c:v>2018</c:v>
                </c:pt>
                <c:pt idx="56" formatCode="General">
                  <c:v>2019</c:v>
                </c:pt>
                <c:pt idx="57" formatCode="General">
                  <c:v>2020</c:v>
                </c:pt>
                <c:pt idx="58" formatCode="General">
                  <c:v>2021</c:v>
                </c:pt>
                <c:pt idx="59" formatCode="General">
                  <c:v>2022</c:v>
                </c:pt>
                <c:pt idx="60" formatCode="General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'Internasjonal bistand'!$B$190:$BM$190</c15:sqref>
                  </c15:fullRef>
                </c:ext>
              </c:extLst>
              <c:f>('Internasjonal bistand'!$B$190:$AO$190,'Internasjonal bistand'!$AS$190:$BM$190)</c:f>
              <c:numCache>
                <c:formatCode>#\ ##0_M;\-#\ ##0_M;"-"_M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3440.2133490000001</c:v>
                </c:pt>
                <c:pt idx="41">
                  <c:v>3962.612494</c:v>
                </c:pt>
                <c:pt idx="42">
                  <c:v>5171.8383970000004</c:v>
                </c:pt>
                <c:pt idx="43">
                  <c:v>4628.0011430000004</c:v>
                </c:pt>
                <c:pt idx="44">
                  <c:v>4701.0706019999998</c:v>
                </c:pt>
                <c:pt idx="45">
                  <c:v>5318.0972410000004</c:v>
                </c:pt>
                <c:pt idx="46">
                  <c:v>4819.3158659999999</c:v>
                </c:pt>
                <c:pt idx="47">
                  <c:v>5514.8273790000003</c:v>
                </c:pt>
                <c:pt idx="48">
                  <c:v>5369.3155850000003</c:v>
                </c:pt>
                <c:pt idx="49">
                  <c:v>5547.3480399999999</c:v>
                </c:pt>
                <c:pt idx="50">
                  <c:v>4922.2962150000003</c:v>
                </c:pt>
                <c:pt idx="51">
                  <c:v>4437.4414459999998</c:v>
                </c:pt>
                <c:pt idx="52">
                  <c:v>5225.6279009999998</c:v>
                </c:pt>
                <c:pt idx="53">
                  <c:v>4941.6064319999996</c:v>
                </c:pt>
                <c:pt idx="54">
                  <c:v>5168.344795</c:v>
                </c:pt>
                <c:pt idx="55">
                  <c:v>5519.3903490000002</c:v>
                </c:pt>
                <c:pt idx="56">
                  <c:v>5618.9953830000004</c:v>
                </c:pt>
                <c:pt idx="57">
                  <c:v>6034.3110260000003</c:v>
                </c:pt>
                <c:pt idx="58">
                  <c:v>6505.9836770000002</c:v>
                </c:pt>
                <c:pt idx="59">
                  <c:v>7835.68</c:v>
                </c:pt>
                <c:pt idx="60">
                  <c:v>8266.2892780000002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17-496A-9A2C-7E1607A86560}"/>
            </c:ext>
          </c:extLst>
        </c:ser>
        <c:ser>
          <c:idx val="6"/>
          <c:order val="6"/>
          <c:tx>
            <c:strRef>
              <c:f>'Internasjonal bistand'!$A$191</c:f>
              <c:strCache>
                <c:ptCount val="1"/>
                <c:pt idx="0">
                  <c:v>Norge</c:v>
                </c:pt>
              </c:strCache>
            </c:strRef>
          </c:tx>
          <c:spPr>
            <a:solidFill>
              <a:srgbClr val="091354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'Internasjonal bistand'!$B$184:$BM$184</c15:sqref>
                  </c15:fullRef>
                </c:ext>
              </c:extLst>
              <c:f>('Internasjonal bistand'!$B$184:$AO$184,'Internasjonal bistand'!$AS$184:$BM$184)</c:f>
              <c:numCache>
                <c:formatCode>#\ ##0_M;\-#\ ##0_M;"-"_M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36.167918</c:v>
                </c:pt>
                <c:pt idx="15">
                  <c:v>40.026291000000001</c:v>
                </c:pt>
                <c:pt idx="16">
                  <c:v>45.149276</c:v>
                </c:pt>
                <c:pt idx="17">
                  <c:v>41.536482999999997</c:v>
                </c:pt>
                <c:pt idx="18">
                  <c:v>102.094047</c:v>
                </c:pt>
                <c:pt idx="19">
                  <c:v>97.323240999999996</c:v>
                </c:pt>
                <c:pt idx="20">
                  <c:v>86.641960999999995</c:v>
                </c:pt>
                <c:pt idx="21">
                  <c:v>87.521495999999999</c:v>
                </c:pt>
                <c:pt idx="22">
                  <c:v>142.85369299999999</c:v>
                </c:pt>
                <c:pt idx="23">
                  <c:v>103.898518</c:v>
                </c:pt>
                <c:pt idx="24">
                  <c:v>118.256015</c:v>
                </c:pt>
                <c:pt idx="25">
                  <c:v>130.69965400000001</c:v>
                </c:pt>
                <c:pt idx="26">
                  <c:v>154.00725499999999</c:v>
                </c:pt>
                <c:pt idx="27">
                  <c:v>111.666408</c:v>
                </c:pt>
                <c:pt idx="28">
                  <c:v>116.427127</c:v>
                </c:pt>
                <c:pt idx="29">
                  <c:v>102.005162</c:v>
                </c:pt>
                <c:pt idx="30">
                  <c:v>103.560648</c:v>
                </c:pt>
                <c:pt idx="31">
                  <c:v>132.229151</c:v>
                </c:pt>
                <c:pt idx="32">
                  <c:v>118.17339200000001</c:v>
                </c:pt>
                <c:pt idx="33">
                  <c:v>150.58574899999999</c:v>
                </c:pt>
                <c:pt idx="34">
                  <c:v>194.76385500000001</c:v>
                </c:pt>
                <c:pt idx="35">
                  <c:v>248.20964599999999</c:v>
                </c:pt>
                <c:pt idx="36">
                  <c:v>281.75700000000001</c:v>
                </c:pt>
                <c:pt idx="37">
                  <c:v>298.51245699999998</c:v>
                </c:pt>
                <c:pt idx="38">
                  <c:v>316.12530700000002</c:v>
                </c:pt>
                <c:pt idx="39">
                  <c:v>392.78122000000002</c:v>
                </c:pt>
                <c:pt idx="40" formatCode="General">
                  <c:v>2003</c:v>
                </c:pt>
                <c:pt idx="41" formatCode="General">
                  <c:v>2004</c:v>
                </c:pt>
                <c:pt idx="42" formatCode="General">
                  <c:v>2005</c:v>
                </c:pt>
                <c:pt idx="43" formatCode="General">
                  <c:v>2006</c:v>
                </c:pt>
                <c:pt idx="44" formatCode="General">
                  <c:v>2007</c:v>
                </c:pt>
                <c:pt idx="45" formatCode="General">
                  <c:v>2008</c:v>
                </c:pt>
                <c:pt idx="46" formatCode="General">
                  <c:v>2009</c:v>
                </c:pt>
                <c:pt idx="47" formatCode="General">
                  <c:v>2010</c:v>
                </c:pt>
                <c:pt idx="48" formatCode="General">
                  <c:v>2011</c:v>
                </c:pt>
                <c:pt idx="49" formatCode="General">
                  <c:v>2012</c:v>
                </c:pt>
                <c:pt idx="50" formatCode="General">
                  <c:v>2013</c:v>
                </c:pt>
                <c:pt idx="51" formatCode="General">
                  <c:v>2014</c:v>
                </c:pt>
                <c:pt idx="52" formatCode="General">
                  <c:v>2015</c:v>
                </c:pt>
                <c:pt idx="53" formatCode="General">
                  <c:v>2016</c:v>
                </c:pt>
                <c:pt idx="54" formatCode="General">
                  <c:v>2017</c:v>
                </c:pt>
                <c:pt idx="55" formatCode="General">
                  <c:v>2018</c:v>
                </c:pt>
                <c:pt idx="56" formatCode="General">
                  <c:v>2019</c:v>
                </c:pt>
                <c:pt idx="57" formatCode="General">
                  <c:v>2020</c:v>
                </c:pt>
                <c:pt idx="58" formatCode="General">
                  <c:v>2021</c:v>
                </c:pt>
                <c:pt idx="59" formatCode="General">
                  <c:v>2022</c:v>
                </c:pt>
                <c:pt idx="60" formatCode="General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'Internasjonal bistand'!$B$191:$BM$191</c15:sqref>
                  </c15:fullRef>
                </c:ext>
              </c:extLst>
              <c:f>('Internasjonal bistand'!$B$191:$AO$191,'Internasjonal bistand'!$AS$191:$BM$191)</c:f>
              <c:numCache>
                <c:formatCode>General</c:formatCode>
                <c:ptCount val="61"/>
                <c:pt idx="40" formatCode="#\ ##0_M;\-#\ ##0_M;&quot;-&quot;_M">
                  <c:v>3780.7466250000002</c:v>
                </c:pt>
                <c:pt idx="41" formatCode="#\ ##0_M;\-#\ ##0_M;&quot;-&quot;_M">
                  <c:v>3657.2466060000002</c:v>
                </c:pt>
                <c:pt idx="42" formatCode="#\ ##0_M;\-#\ ##0_M;&quot;-&quot;_M">
                  <c:v>4084.356843</c:v>
                </c:pt>
                <c:pt idx="43" formatCode="#\ ##0_M;\-#\ ##0_M;&quot;-&quot;_M">
                  <c:v>3943.8347290000002</c:v>
                </c:pt>
                <c:pt idx="44" formatCode="#\ ##0_M;\-#\ ##0_M;&quot;-&quot;_M">
                  <c:v>4430.985815</c:v>
                </c:pt>
                <c:pt idx="45" formatCode="#\ ##0_M;\-#\ ##0_M;&quot;-&quot;_M">
                  <c:v>4187.4040169999998</c:v>
                </c:pt>
                <c:pt idx="46" formatCode="#\ ##0_M;\-#\ ##0_M;&quot;-&quot;_M">
                  <c:v>4946.2291210000003</c:v>
                </c:pt>
                <c:pt idx="47" formatCode="#\ ##0_M;\-#\ ##0_M;&quot;-&quot;_M">
                  <c:v>4814.0202609999997</c:v>
                </c:pt>
                <c:pt idx="48" formatCode="#\ ##0_M;\-#\ ##0_M;&quot;-&quot;_M">
                  <c:v>4552.0452949999999</c:v>
                </c:pt>
                <c:pt idx="49" formatCode="#\ ##0_M;\-#\ ##0_M;&quot;-&quot;_M">
                  <c:v>4567.1273279999996</c:v>
                </c:pt>
                <c:pt idx="50" formatCode="#\ ##0_M;\-#\ ##0_M;&quot;-&quot;_M">
                  <c:v>5286.3297270000003</c:v>
                </c:pt>
                <c:pt idx="51" formatCode="#\ ##0_M;\-#\ ##0_M;&quot;-&quot;_M">
                  <c:v>5151.1823519999998</c:v>
                </c:pt>
                <c:pt idx="52" formatCode="#\ ##0_M;\-#\ ##0_M;&quot;-&quot;_M">
                  <c:v>5704.1479600000002</c:v>
                </c:pt>
                <c:pt idx="53" formatCode="#\ ##0_M;\-#\ ##0_M;&quot;-&quot;_M">
                  <c:v>6182.8138559999998</c:v>
                </c:pt>
                <c:pt idx="54" formatCode="#\ ##0_M;\-#\ ##0_M;&quot;-&quot;_M">
                  <c:v>5508.3686010000001</c:v>
                </c:pt>
                <c:pt idx="55" formatCode="#\ ##0_M;\-#\ ##0_M;&quot;-&quot;_M">
                  <c:v>5238.6304559999999</c:v>
                </c:pt>
                <c:pt idx="56" formatCode="#\ ##0_M;\-#\ ##0_M;&quot;-&quot;_M">
                  <c:v>5751.1578950000003</c:v>
                </c:pt>
                <c:pt idx="57" formatCode="#\ ##0_M;\-#\ ##0_M;&quot;-&quot;_M">
                  <c:v>6161.7689300000002</c:v>
                </c:pt>
                <c:pt idx="58" formatCode="#\ ##0_M;\-#\ ##0_M;&quot;-&quot;_M">
                  <c:v>5348.8437439999998</c:v>
                </c:pt>
                <c:pt idx="59" formatCode="#\ ##0_M;\-#\ ##0_M;&quot;-&quot;_M">
                  <c:v>5160.9799999999996</c:v>
                </c:pt>
                <c:pt idx="60" formatCode="#\ ##0_M;\-#\ ##0_M;&quot;-&quot;_M">
                  <c:v>6756.2996720000001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17-496A-9A2C-7E1607A86560}"/>
            </c:ext>
          </c:extLst>
        </c:ser>
        <c:ser>
          <c:idx val="10"/>
          <c:order val="7"/>
          <c:tx>
            <c:strRef>
              <c:f>'Internasjonal bistand'!$A$192</c:f>
              <c:strCache>
                <c:ptCount val="1"/>
                <c:pt idx="0">
                  <c:v>Andre DAC-land</c:v>
                </c:pt>
              </c:strCache>
            </c:strRef>
          </c:tx>
          <c:spPr>
            <a:solidFill>
              <a:srgbClr val="FF8AD2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'Internasjonal bistand'!$B$184:$BM$184</c15:sqref>
                  </c15:fullRef>
                </c:ext>
              </c:extLst>
              <c:f>('Internasjonal bistand'!$B$184:$AO$184,'Internasjonal bistand'!$AS$184:$BM$184)</c:f>
              <c:numCache>
                <c:formatCode>#\ ##0_M;\-#\ ##0_M;"-"_M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36.167918</c:v>
                </c:pt>
                <c:pt idx="15">
                  <c:v>40.026291000000001</c:v>
                </c:pt>
                <c:pt idx="16">
                  <c:v>45.149276</c:v>
                </c:pt>
                <c:pt idx="17">
                  <c:v>41.536482999999997</c:v>
                </c:pt>
                <c:pt idx="18">
                  <c:v>102.094047</c:v>
                </c:pt>
                <c:pt idx="19">
                  <c:v>97.323240999999996</c:v>
                </c:pt>
                <c:pt idx="20">
                  <c:v>86.641960999999995</c:v>
                </c:pt>
                <c:pt idx="21">
                  <c:v>87.521495999999999</c:v>
                </c:pt>
                <c:pt idx="22">
                  <c:v>142.85369299999999</c:v>
                </c:pt>
                <c:pt idx="23">
                  <c:v>103.898518</c:v>
                </c:pt>
                <c:pt idx="24">
                  <c:v>118.256015</c:v>
                </c:pt>
                <c:pt idx="25">
                  <c:v>130.69965400000001</c:v>
                </c:pt>
                <c:pt idx="26">
                  <c:v>154.00725499999999</c:v>
                </c:pt>
                <c:pt idx="27">
                  <c:v>111.666408</c:v>
                </c:pt>
                <c:pt idx="28">
                  <c:v>116.427127</c:v>
                </c:pt>
                <c:pt idx="29">
                  <c:v>102.005162</c:v>
                </c:pt>
                <c:pt idx="30">
                  <c:v>103.560648</c:v>
                </c:pt>
                <c:pt idx="31">
                  <c:v>132.229151</c:v>
                </c:pt>
                <c:pt idx="32">
                  <c:v>118.17339200000001</c:v>
                </c:pt>
                <c:pt idx="33">
                  <c:v>150.58574899999999</c:v>
                </c:pt>
                <c:pt idx="34">
                  <c:v>194.76385500000001</c:v>
                </c:pt>
                <c:pt idx="35">
                  <c:v>248.20964599999999</c:v>
                </c:pt>
                <c:pt idx="36">
                  <c:v>281.75700000000001</c:v>
                </c:pt>
                <c:pt idx="37">
                  <c:v>298.51245699999998</c:v>
                </c:pt>
                <c:pt idx="38">
                  <c:v>316.12530700000002</c:v>
                </c:pt>
                <c:pt idx="39">
                  <c:v>392.78122000000002</c:v>
                </c:pt>
                <c:pt idx="40" formatCode="General">
                  <c:v>2003</c:v>
                </c:pt>
                <c:pt idx="41" formatCode="General">
                  <c:v>2004</c:v>
                </c:pt>
                <c:pt idx="42" formatCode="General">
                  <c:v>2005</c:v>
                </c:pt>
                <c:pt idx="43" formatCode="General">
                  <c:v>2006</c:v>
                </c:pt>
                <c:pt idx="44" formatCode="General">
                  <c:v>2007</c:v>
                </c:pt>
                <c:pt idx="45" formatCode="General">
                  <c:v>2008</c:v>
                </c:pt>
                <c:pt idx="46" formatCode="General">
                  <c:v>2009</c:v>
                </c:pt>
                <c:pt idx="47" formatCode="General">
                  <c:v>2010</c:v>
                </c:pt>
                <c:pt idx="48" formatCode="General">
                  <c:v>2011</c:v>
                </c:pt>
                <c:pt idx="49" formatCode="General">
                  <c:v>2012</c:v>
                </c:pt>
                <c:pt idx="50" formatCode="General">
                  <c:v>2013</c:v>
                </c:pt>
                <c:pt idx="51" formatCode="General">
                  <c:v>2014</c:v>
                </c:pt>
                <c:pt idx="52" formatCode="General">
                  <c:v>2015</c:v>
                </c:pt>
                <c:pt idx="53" formatCode="General">
                  <c:v>2016</c:v>
                </c:pt>
                <c:pt idx="54" formatCode="General">
                  <c:v>2017</c:v>
                </c:pt>
                <c:pt idx="55" formatCode="General">
                  <c:v>2018</c:v>
                </c:pt>
                <c:pt idx="56" formatCode="General">
                  <c:v>2019</c:v>
                </c:pt>
                <c:pt idx="57" formatCode="General">
                  <c:v>2020</c:v>
                </c:pt>
                <c:pt idx="58" formatCode="General">
                  <c:v>2021</c:v>
                </c:pt>
                <c:pt idx="59" formatCode="General">
                  <c:v>2022</c:v>
                </c:pt>
                <c:pt idx="60" formatCode="General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'Internasjonal bistand'!$B$192:$BM$192</c15:sqref>
                  </c15:fullRef>
                </c:ext>
              </c:extLst>
              <c:f>('Internasjonal bistand'!$B$192:$AO$192,'Internasjonal bistand'!$AS$192:$BM$192)</c:f>
              <c:numCache>
                <c:formatCode>General</c:formatCode>
                <c:ptCount val="61"/>
                <c:pt idx="40" formatCode="#\ ##0_M;\-#\ ##0_M;&quot;-&quot;_M">
                  <c:v>26910.630269999994</c:v>
                </c:pt>
                <c:pt idx="41" formatCode="#\ ##0_M;\-#\ ##0_M;&quot;-&quot;_M">
                  <c:v>27481.687425000011</c:v>
                </c:pt>
                <c:pt idx="42" formatCode="#\ ##0_M;\-#\ ##0_M;&quot;-&quot;_M">
                  <c:v>34731.339706999992</c:v>
                </c:pt>
                <c:pt idx="43" formatCode="#\ ##0_M;\-#\ ##0_M;&quot;-&quot;_M">
                  <c:v>34675.528574000011</c:v>
                </c:pt>
                <c:pt idx="44" formatCode="#\ ##0_M;\-#\ ##0_M;&quot;-&quot;_M">
                  <c:v>35899.52944600003</c:v>
                </c:pt>
                <c:pt idx="45" formatCode="#\ ##0_M;\-#\ ##0_M;&quot;-&quot;_M">
                  <c:v>39027.738362000018</c:v>
                </c:pt>
                <c:pt idx="46" formatCode="#\ ##0_M;\-#\ ##0_M;&quot;-&quot;_M">
                  <c:v>37633.085619999998</c:v>
                </c:pt>
                <c:pt idx="47" formatCode="#\ ##0_M;\-#\ ##0_M;&quot;-&quot;_M">
                  <c:v>38448.607312000007</c:v>
                </c:pt>
                <c:pt idx="48" formatCode="#\ ##0_M;\-#\ ##0_M;&quot;-&quot;_M">
                  <c:v>37861.012655999992</c:v>
                </c:pt>
                <c:pt idx="49" formatCode="#\ ##0_M;\-#\ ##0_M;&quot;-&quot;_M">
                  <c:v>34667.374485000008</c:v>
                </c:pt>
                <c:pt idx="50" formatCode="#\ ##0_M;\-#\ ##0_M;&quot;-&quot;_M">
                  <c:v>35209.020729999989</c:v>
                </c:pt>
                <c:pt idx="51" formatCode="#\ ##0_M;\-#\ ##0_M;&quot;-&quot;_M">
                  <c:v>36337.403598000019</c:v>
                </c:pt>
                <c:pt idx="52" formatCode="#\ ##0_M;\-#\ ##0_M;&quot;-&quot;_M">
                  <c:v>40245.962889999952</c:v>
                </c:pt>
                <c:pt idx="53" formatCode="#\ ##0_M;\-#\ ##0_M;&quot;-&quot;_M">
                  <c:v>42566.882037000003</c:v>
                </c:pt>
                <c:pt idx="54" formatCode="#\ ##0_M;\-#\ ##0_M;&quot;-&quot;_M">
                  <c:v>39853.836049000005</c:v>
                </c:pt>
                <c:pt idx="55" formatCode="#\ ##0_M;\-#\ ##0_M;&quot;-&quot;_M">
                  <c:v>39881.288686999964</c:v>
                </c:pt>
                <c:pt idx="56" formatCode="#\ ##0_M;\-#\ ##0_M;&quot;-&quot;_M">
                  <c:v>39509.735476999995</c:v>
                </c:pt>
                <c:pt idx="57" formatCode="#\ ##0_M;\-#\ ##0_M;&quot;-&quot;_M">
                  <c:v>40170.124553999995</c:v>
                </c:pt>
                <c:pt idx="58" formatCode="#\ ##0_M;\-#\ ##0_M;&quot;-&quot;_M">
                  <c:v>42391.763276999991</c:v>
                </c:pt>
                <c:pt idx="59" formatCode="#\ ##0_M;\-#\ ##0_M;&quot;-&quot;_M">
                  <c:v>52228.76999999999</c:v>
                </c:pt>
                <c:pt idx="60" formatCode="#\ ##0_M;\-#\ ##0_M;&quot;-&quot;_M">
                  <c:v>50016.109968000004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17-496A-9A2C-7E1607A86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68128"/>
        <c:axId val="2144556784"/>
      </c:areaChart>
      <c:catAx>
        <c:axId val="28668128"/>
        <c:scaling>
          <c:orientation val="minMax"/>
        </c:scaling>
        <c:delete val="0"/>
        <c:axPos val="b"/>
        <c:numFmt formatCode="#\ ##0_M;\-#\ ##0_M;&quot;-&quot;_M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2144556784"/>
        <c:crosses val="autoZero"/>
        <c:auto val="1"/>
        <c:lblAlgn val="ctr"/>
        <c:lblOffset val="100"/>
        <c:noMultiLvlLbl val="0"/>
      </c:catAx>
      <c:valAx>
        <c:axId val="214455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28668128"/>
        <c:crosses val="autoZero"/>
        <c:crossBetween val="midCat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rgbClr val="000000"/>
                      </a:solidFill>
                      <a:latin typeface="Norad Sans" pitchFamily="2" charset="0"/>
                      <a:ea typeface="+mn-ea"/>
                      <a:cs typeface="+mn-cs"/>
                    </a:defRPr>
                  </a:pPr>
                  <a:r>
                    <a:rPr lang="en-US"/>
                    <a:t>Milliarder USD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AC6-4CEF-9FC1-A45691C409E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AC6-4CEF-9FC1-A45691C409E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AC6-4CEF-9FC1-A45691C409E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AC6-4CEF-9FC1-A45691C409E6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AC6-4CEF-9FC1-A45691C409E6}"/>
              </c:ext>
            </c:extLst>
          </c:dPt>
          <c:cat>
            <c:numRef>
              <c:f>'Internasjonal GE bistand'!$B$43:$G$43</c:f>
              <c:numCache>
                <c:formatCode>General</c:formatCod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numCache>
            </c:numRef>
          </c:cat>
          <c:val>
            <c:numRef>
              <c:f>'Internasjonal GE bistand'!$B$76:$G$76</c:f>
              <c:numCache>
                <c:formatCode>#\ ##0_M;\-#\ ##0_M;"-"_M</c:formatCode>
                <c:ptCount val="6"/>
                <c:pt idx="0">
                  <c:v>159201.06094299996</c:v>
                </c:pt>
                <c:pt idx="1">
                  <c:v>160012.05930399999</c:v>
                </c:pt>
                <c:pt idx="2">
                  <c:v>166493.50838099999</c:v>
                </c:pt>
                <c:pt idx="3">
                  <c:v>180338.72717200001</c:v>
                </c:pt>
                <c:pt idx="4">
                  <c:v>210663.86</c:v>
                </c:pt>
                <c:pt idx="5">
                  <c:v>214404.90056799998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6-4CEF-9FC1-A45691C40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-20"/>
        <c:axId val="2112515920"/>
        <c:axId val="2112517360"/>
      </c:barChart>
      <c:catAx>
        <c:axId val="211251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2112517360"/>
        <c:crosses val="autoZero"/>
        <c:auto val="1"/>
        <c:lblAlgn val="ctr"/>
        <c:lblOffset val="100"/>
        <c:noMultiLvlLbl val="0"/>
      </c:catAx>
      <c:valAx>
        <c:axId val="2112517360"/>
        <c:scaling>
          <c:orientation val="minMax"/>
        </c:scaling>
        <c:delete val="0"/>
        <c:axPos val="l"/>
        <c:numFmt formatCode="#\ ##0_M;\-#\ ##0_M;&quot;-&quot;_M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211251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8D5-49FB-8741-8AD9DC5A632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8D5-49FB-8741-8AD9DC5A632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8D5-49FB-8741-8AD9DC5A632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8D5-49FB-8741-8AD9DC5A6326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8D5-49FB-8741-8AD9DC5A632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8D5-49FB-8741-8AD9DC5A632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D8D5-49FB-8741-8AD9DC5A632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chemeClr val="bg1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'Internasjonal GE bistand'!$A$114:$A$121</c:f>
              <c:strCache>
                <c:ptCount val="8"/>
                <c:pt idx="0">
                  <c:v>USA</c:v>
                </c:pt>
                <c:pt idx="1">
                  <c:v>Japan</c:v>
                </c:pt>
                <c:pt idx="2">
                  <c:v>Storbritannia</c:v>
                </c:pt>
                <c:pt idx="3">
                  <c:v>Norge</c:v>
                </c:pt>
                <c:pt idx="4">
                  <c:v>Italia</c:v>
                </c:pt>
                <c:pt idx="5">
                  <c:v>Polen</c:v>
                </c:pt>
                <c:pt idx="6">
                  <c:v>Frankrike</c:v>
                </c:pt>
                <c:pt idx="7">
                  <c:v>Tyskland</c:v>
                </c:pt>
              </c:strCache>
            </c:strRef>
          </c:cat>
          <c:val>
            <c:numRef>
              <c:f>'Internasjonal GE bistand'!$B$114:$B$121</c:f>
              <c:numCache>
                <c:formatCode>#.#_M;\-#.#_M;"-"_M</c:formatCode>
                <c:ptCount val="8"/>
                <c:pt idx="0">
                  <c:v>3.1223924129999898</c:v>
                </c:pt>
                <c:pt idx="1">
                  <c:v>2.74451746</c:v>
                </c:pt>
                <c:pt idx="2">
                  <c:v>1.905140509</c:v>
                </c:pt>
                <c:pt idx="3">
                  <c:v>1.595319672</c:v>
                </c:pt>
                <c:pt idx="4">
                  <c:v>-1.0333753999999999</c:v>
                </c:pt>
                <c:pt idx="5">
                  <c:v>-1.279814209</c:v>
                </c:pt>
                <c:pt idx="6">
                  <c:v>-1.7629557849999899</c:v>
                </c:pt>
                <c:pt idx="7">
                  <c:v>-2.0813229469999999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5-49FB-8741-8AD9DC5A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065761440"/>
        <c:axId val="1987673488"/>
      </c:barChart>
      <c:catAx>
        <c:axId val="20657614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987673488"/>
        <c:crosses val="autoZero"/>
        <c:auto val="1"/>
        <c:lblAlgn val="ctr"/>
        <c:lblOffset val="100"/>
        <c:noMultiLvlLbl val="0"/>
      </c:catAx>
      <c:valAx>
        <c:axId val="1987673488"/>
        <c:scaling>
          <c:orientation val="minMax"/>
        </c:scaling>
        <c:delete val="1"/>
        <c:axPos val="t"/>
        <c:numFmt formatCode="#.#_M;\-#.#_M;&quot;-&quot;_M" sourceLinked="1"/>
        <c:majorTickMark val="none"/>
        <c:minorTickMark val="none"/>
        <c:tickLblPos val="nextTo"/>
        <c:crossAx val="206576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316-4FB7-BD16-E3F104D67822}"/>
              </c:ext>
            </c:extLst>
          </c:dPt>
          <c:cat>
            <c:strRef>
              <c:f>'Største givere'!$B$2:$B$32</c:f>
              <c:strCache>
                <c:ptCount val="31"/>
                <c:pt idx="0">
                  <c:v>USA</c:v>
                </c:pt>
                <c:pt idx="1">
                  <c:v>Tyskland</c:v>
                </c:pt>
                <c:pt idx="2">
                  <c:v>Japan</c:v>
                </c:pt>
                <c:pt idx="3">
                  <c:v>Storbritannia</c:v>
                </c:pt>
                <c:pt idx="4">
                  <c:v>Frankrike</c:v>
                </c:pt>
                <c:pt idx="5">
                  <c:v>Canada</c:v>
                </c:pt>
                <c:pt idx="6">
                  <c:v>Nederland</c:v>
                </c:pt>
                <c:pt idx="7">
                  <c:v>Italia</c:v>
                </c:pt>
                <c:pt idx="8">
                  <c:v>Sverige</c:v>
                </c:pt>
                <c:pt idx="9">
                  <c:v>Norge</c:v>
                </c:pt>
                <c:pt idx="10">
                  <c:v>Sveits</c:v>
                </c:pt>
                <c:pt idx="11">
                  <c:v>Spania</c:v>
                </c:pt>
                <c:pt idx="12">
                  <c:v>Australia</c:v>
                </c:pt>
                <c:pt idx="13">
                  <c:v>Sør-Korea</c:v>
                </c:pt>
                <c:pt idx="14">
                  <c:v>Danmark</c:v>
                </c:pt>
                <c:pt idx="15">
                  <c:v>Belgia</c:v>
                </c:pt>
                <c:pt idx="16">
                  <c:v>Irland</c:v>
                </c:pt>
                <c:pt idx="17">
                  <c:v>Polen</c:v>
                </c:pt>
                <c:pt idx="18">
                  <c:v>Østerrike</c:v>
                </c:pt>
                <c:pt idx="19">
                  <c:v>Finland</c:v>
                </c:pt>
                <c:pt idx="20">
                  <c:v>Tsjekkia</c:v>
                </c:pt>
                <c:pt idx="21">
                  <c:v>New Zealand</c:v>
                </c:pt>
                <c:pt idx="22">
                  <c:v>Luxembourg</c:v>
                </c:pt>
                <c:pt idx="23">
                  <c:v>Portugal</c:v>
                </c:pt>
                <c:pt idx="24">
                  <c:v>Hellas</c:v>
                </c:pt>
                <c:pt idx="25">
                  <c:v>Ungarn</c:v>
                </c:pt>
                <c:pt idx="26">
                  <c:v>Litauen</c:v>
                </c:pt>
                <c:pt idx="27">
                  <c:v>Slovakia</c:v>
                </c:pt>
                <c:pt idx="28">
                  <c:v>Slovenia</c:v>
                </c:pt>
                <c:pt idx="29">
                  <c:v>Island</c:v>
                </c:pt>
                <c:pt idx="30">
                  <c:v>Estland</c:v>
                </c:pt>
              </c:strCache>
            </c:strRef>
          </c:cat>
          <c:val>
            <c:numRef>
              <c:f>'Største givere'!$C$2:$C$32</c:f>
              <c:numCache>
                <c:formatCode>#,##0</c:formatCode>
                <c:ptCount val="31"/>
                <c:pt idx="0">
                  <c:v>66040.03</c:v>
                </c:pt>
                <c:pt idx="1">
                  <c:v>36682.339999999997</c:v>
                </c:pt>
                <c:pt idx="2">
                  <c:v>19600.84</c:v>
                </c:pt>
                <c:pt idx="3">
                  <c:v>19110.59</c:v>
                </c:pt>
                <c:pt idx="4">
                  <c:v>15426.44</c:v>
                </c:pt>
                <c:pt idx="5">
                  <c:v>8073.56</c:v>
                </c:pt>
                <c:pt idx="6">
                  <c:v>7361.39</c:v>
                </c:pt>
                <c:pt idx="7">
                  <c:v>6013.59</c:v>
                </c:pt>
                <c:pt idx="8">
                  <c:v>5606.14</c:v>
                </c:pt>
                <c:pt idx="9">
                  <c:v>5547.97</c:v>
                </c:pt>
                <c:pt idx="10">
                  <c:v>5164.2299999999996</c:v>
                </c:pt>
                <c:pt idx="11">
                  <c:v>3832.57</c:v>
                </c:pt>
                <c:pt idx="12">
                  <c:v>3253.23</c:v>
                </c:pt>
                <c:pt idx="13">
                  <c:v>3131.11</c:v>
                </c:pt>
                <c:pt idx="14">
                  <c:v>3082.6</c:v>
                </c:pt>
                <c:pt idx="15">
                  <c:v>2825.54</c:v>
                </c:pt>
                <c:pt idx="16">
                  <c:v>2815.2</c:v>
                </c:pt>
                <c:pt idx="17">
                  <c:v>2603.83</c:v>
                </c:pt>
                <c:pt idx="18">
                  <c:v>1954.05</c:v>
                </c:pt>
                <c:pt idx="19">
                  <c:v>1570.46</c:v>
                </c:pt>
                <c:pt idx="20">
                  <c:v>789.36</c:v>
                </c:pt>
                <c:pt idx="21">
                  <c:v>746.43</c:v>
                </c:pt>
                <c:pt idx="22">
                  <c:v>580.09</c:v>
                </c:pt>
                <c:pt idx="23">
                  <c:v>526.39</c:v>
                </c:pt>
                <c:pt idx="24">
                  <c:v>325.31</c:v>
                </c:pt>
                <c:pt idx="25">
                  <c:v>304.33999999999997</c:v>
                </c:pt>
                <c:pt idx="26">
                  <c:v>190.66</c:v>
                </c:pt>
                <c:pt idx="27">
                  <c:v>174.54</c:v>
                </c:pt>
                <c:pt idx="28">
                  <c:v>162.93</c:v>
                </c:pt>
                <c:pt idx="29">
                  <c:v>115.48</c:v>
                </c:pt>
                <c:pt idx="30">
                  <c:v>109.27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6-4FB7-BD16-E3F104D67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65370824"/>
        <c:axId val="865375864"/>
      </c:barChart>
      <c:catAx>
        <c:axId val="865370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375864"/>
        <c:crosses val="autoZero"/>
        <c:auto val="1"/>
        <c:lblAlgn val="ctr"/>
        <c:lblOffset val="100"/>
        <c:noMultiLvlLbl val="0"/>
      </c:catAx>
      <c:valAx>
        <c:axId val="86537586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Millioner USD</a:t>
                </a:r>
              </a:p>
            </c:rich>
          </c:tx>
          <c:layout>
            <c:manualLayout>
              <c:xMode val="edge"/>
              <c:yMode val="edge"/>
              <c:x val="0.76730227471566048"/>
              <c:y val="2.4801587301587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37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53-43F5-8DD3-8868D445E01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54A-4FED-A88A-AC312725D2E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54A-4FED-A88A-AC312725D2E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54A-4FED-A88A-AC312725D2E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54A-4FED-A88A-AC312725D2E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154A-4FED-A88A-AC312725D2E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54A-4FED-A88A-AC312725D2E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54A-4FED-A88A-AC312725D2EC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54A-4FED-A88A-AC312725D2EC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154A-4FED-A88A-AC312725D2EC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54A-4FED-A88A-AC312725D2EC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54A-4FED-A88A-AC312725D2EC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54A-4FED-A88A-AC312725D2EC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154A-4FED-A88A-AC312725D2EC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54A-4FED-A88A-AC312725D2E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953-43F5-8DD3-8868D445E01E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54A-4FED-A88A-AC312725D2E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54A-4FED-A88A-AC312725D2EC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154A-4FED-A88A-AC312725D2EC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54A-4FED-A88A-AC312725D2EC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154A-4FED-A88A-AC312725D2EC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154A-4FED-A88A-AC312725D2EC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154A-4FED-A88A-AC312725D2EC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154A-4FED-A88A-AC312725D2EC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154A-4FED-A88A-AC312725D2EC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154A-4FED-A88A-AC312725D2EC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154A-4FED-A88A-AC312725D2EC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154A-4FED-A88A-AC312725D2EC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154A-4FED-A88A-AC312725D2EC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154A-4FED-A88A-AC312725D2EC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154A-4FED-A88A-AC312725D2E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953-43F5-8DD3-8868D445E01E}"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53-43F5-8DD3-8868D445E0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'Største givere'!$G$2:$G$33</c:f>
              <c:strCache>
                <c:ptCount val="32"/>
                <c:pt idx="0">
                  <c:v>Norge</c:v>
                </c:pt>
                <c:pt idx="1">
                  <c:v>Luxembourg</c:v>
                </c:pt>
                <c:pt idx="2">
                  <c:v>Sverige</c:v>
                </c:pt>
                <c:pt idx="3">
                  <c:v>Tyskland</c:v>
                </c:pt>
                <c:pt idx="4">
                  <c:v>Danmark</c:v>
                </c:pt>
                <c:pt idx="5">
                  <c:v>Irland</c:v>
                </c:pt>
                <c:pt idx="6">
                  <c:v>Nederland</c:v>
                </c:pt>
                <c:pt idx="7">
                  <c:v>Sveits</c:v>
                </c:pt>
                <c:pt idx="8">
                  <c:v>Storbritannia</c:v>
                </c:pt>
                <c:pt idx="9">
                  <c:v>Finland</c:v>
                </c:pt>
                <c:pt idx="10">
                  <c:v>Frankrike</c:v>
                </c:pt>
                <c:pt idx="11">
                  <c:v>Japan</c:v>
                </c:pt>
                <c:pt idx="12">
                  <c:v>Belgia</c:v>
                </c:pt>
                <c:pt idx="13">
                  <c:v>Canada</c:v>
                </c:pt>
                <c:pt idx="14">
                  <c:v>Østerrike</c:v>
                </c:pt>
                <c:pt idx="15">
                  <c:v>DAC total</c:v>
                </c:pt>
                <c:pt idx="16">
                  <c:v>Island</c:v>
                </c:pt>
                <c:pt idx="17">
                  <c:v>Polen</c:v>
                </c:pt>
                <c:pt idx="18">
                  <c:v>New Zealand</c:v>
                </c:pt>
                <c:pt idx="19">
                  <c:v>Litauen</c:v>
                </c:pt>
                <c:pt idx="20">
                  <c:v>Estland</c:v>
                </c:pt>
                <c:pt idx="21">
                  <c:v>Italia</c:v>
                </c:pt>
                <c:pt idx="22">
                  <c:v>Spania</c:v>
                </c:pt>
                <c:pt idx="23">
                  <c:v>Tsjekkia</c:v>
                </c:pt>
                <c:pt idx="24">
                  <c:v>Slovenia</c:v>
                </c:pt>
                <c:pt idx="25">
                  <c:v>USA</c:v>
                </c:pt>
                <c:pt idx="26">
                  <c:v>Australia</c:v>
                </c:pt>
                <c:pt idx="27">
                  <c:v>Portugal</c:v>
                </c:pt>
                <c:pt idx="28">
                  <c:v>Sør-Korea</c:v>
                </c:pt>
                <c:pt idx="29">
                  <c:v>Ungarn</c:v>
                </c:pt>
                <c:pt idx="30">
                  <c:v>Hellas</c:v>
                </c:pt>
                <c:pt idx="31">
                  <c:v>Slovakia</c:v>
                </c:pt>
              </c:strCache>
            </c:strRef>
          </c:cat>
          <c:val>
            <c:numRef>
              <c:f>'Største givere'!$H$2:$H$33</c:f>
              <c:numCache>
                <c:formatCode>#,##0.00</c:formatCode>
                <c:ptCount val="32"/>
                <c:pt idx="0">
                  <c:v>1.091926</c:v>
                </c:pt>
                <c:pt idx="1">
                  <c:v>0.98579099999999997</c:v>
                </c:pt>
                <c:pt idx="2">
                  <c:v>0.90828200000000003</c:v>
                </c:pt>
                <c:pt idx="3">
                  <c:v>0.79147400000000001</c:v>
                </c:pt>
                <c:pt idx="4">
                  <c:v>0.74193799999999999</c:v>
                </c:pt>
                <c:pt idx="5">
                  <c:v>0.66851899999999997</c:v>
                </c:pt>
                <c:pt idx="6">
                  <c:v>0.66378199999999998</c:v>
                </c:pt>
                <c:pt idx="7">
                  <c:v>0.59558999999999995</c:v>
                </c:pt>
                <c:pt idx="8">
                  <c:v>0.57966099999999998</c:v>
                </c:pt>
                <c:pt idx="9">
                  <c:v>0.52407000000000004</c:v>
                </c:pt>
                <c:pt idx="10">
                  <c:v>0.498755</c:v>
                </c:pt>
                <c:pt idx="11">
                  <c:v>0.44034600000000002</c:v>
                </c:pt>
                <c:pt idx="12">
                  <c:v>0.43873800000000002</c:v>
                </c:pt>
                <c:pt idx="13">
                  <c:v>0.382936</c:v>
                </c:pt>
                <c:pt idx="14">
                  <c:v>0.38152900000000001</c:v>
                </c:pt>
                <c:pt idx="15">
                  <c:v>0.37257947187535823</c:v>
                </c:pt>
                <c:pt idx="16">
                  <c:v>0.36422700000000002</c:v>
                </c:pt>
                <c:pt idx="17">
                  <c:v>0.33649699999999999</c:v>
                </c:pt>
                <c:pt idx="18">
                  <c:v>0.30445</c:v>
                </c:pt>
                <c:pt idx="19">
                  <c:v>0.28176299999999999</c:v>
                </c:pt>
                <c:pt idx="20">
                  <c:v>0.27560899999999999</c:v>
                </c:pt>
                <c:pt idx="21">
                  <c:v>0.26711299999999999</c:v>
                </c:pt>
                <c:pt idx="22">
                  <c:v>0.24393699999999999</c:v>
                </c:pt>
                <c:pt idx="23">
                  <c:v>0.242342</c:v>
                </c:pt>
                <c:pt idx="24">
                  <c:v>0.241591</c:v>
                </c:pt>
                <c:pt idx="25">
                  <c:v>0.24140600000000001</c:v>
                </c:pt>
                <c:pt idx="26">
                  <c:v>0.19369500000000001</c:v>
                </c:pt>
                <c:pt idx="27">
                  <c:v>0.18657799999999999</c:v>
                </c:pt>
                <c:pt idx="28">
                  <c:v>0.179512</c:v>
                </c:pt>
                <c:pt idx="29">
                  <c:v>0.148484</c:v>
                </c:pt>
                <c:pt idx="30">
                  <c:v>0.135854</c:v>
                </c:pt>
                <c:pt idx="31">
                  <c:v>0.13505700000000001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3-43F5-8DD3-8868D445E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862091376"/>
        <c:axId val="862089576"/>
      </c:barChart>
      <c:catAx>
        <c:axId val="8620913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862089576"/>
        <c:crosses val="autoZero"/>
        <c:auto val="1"/>
        <c:lblAlgn val="ctr"/>
        <c:lblOffset val="100"/>
        <c:noMultiLvlLbl val="0"/>
      </c:catAx>
      <c:valAx>
        <c:axId val="8620895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nb-NO"/>
                  <a:t>Andel av BNI</a:t>
                </a:r>
              </a:p>
            </c:rich>
          </c:tx>
          <c:layout>
            <c:manualLayout>
              <c:xMode val="edge"/>
              <c:yMode val="edge"/>
              <c:x val="0.7740454943132109"/>
              <c:y val="2.01804353380715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86209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53-43F5-8DD3-8868D445E01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54A-4FED-A88A-AC312725D2E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54A-4FED-A88A-AC312725D2E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54A-4FED-A88A-AC312725D2E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54A-4FED-A88A-AC312725D2E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154A-4FED-A88A-AC312725D2E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54A-4FED-A88A-AC312725D2E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54A-4FED-A88A-AC312725D2EC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54A-4FED-A88A-AC312725D2EC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154A-4FED-A88A-AC312725D2EC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54A-4FED-A88A-AC312725D2EC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54A-4FED-A88A-AC312725D2EC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54A-4FED-A88A-AC312725D2EC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154A-4FED-A88A-AC312725D2EC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54A-4FED-A88A-AC312725D2E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953-43F5-8DD3-8868D445E01E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54A-4FED-A88A-AC312725D2E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54A-4FED-A88A-AC312725D2EC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154A-4FED-A88A-AC312725D2EC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54A-4FED-A88A-AC312725D2EC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154A-4FED-A88A-AC312725D2EC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154A-4FED-A88A-AC312725D2EC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154A-4FED-A88A-AC312725D2EC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154A-4FED-A88A-AC312725D2EC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154A-4FED-A88A-AC312725D2EC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154A-4FED-A88A-AC312725D2EC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154A-4FED-A88A-AC312725D2EC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154A-4FED-A88A-AC312725D2EC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154A-4FED-A88A-AC312725D2EC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154A-4FED-A88A-AC312725D2EC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154A-4FED-A88A-AC312725D2E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953-43F5-8DD3-8868D445E01E}"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500" b="1" i="0" u="none" strike="noStrike" kern="1200" baseline="0">
                      <a:solidFill>
                        <a:srgbClr val="000000"/>
                      </a:solidFill>
                      <a:latin typeface="Norad Sans"/>
                      <a:ea typeface="Norad Sans"/>
                      <a:cs typeface="Norad San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53-43F5-8DD3-8868D445E0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'Største givere'!$G$2:$G$33</c:f>
              <c:strCache>
                <c:ptCount val="32"/>
                <c:pt idx="0">
                  <c:v>Norge</c:v>
                </c:pt>
                <c:pt idx="1">
                  <c:v>Luxembourg</c:v>
                </c:pt>
                <c:pt idx="2">
                  <c:v>Sverige</c:v>
                </c:pt>
                <c:pt idx="3">
                  <c:v>Tyskland</c:v>
                </c:pt>
                <c:pt idx="4">
                  <c:v>Danmark</c:v>
                </c:pt>
                <c:pt idx="5">
                  <c:v>Irland</c:v>
                </c:pt>
                <c:pt idx="6">
                  <c:v>Nederland</c:v>
                </c:pt>
                <c:pt idx="7">
                  <c:v>Sveits</c:v>
                </c:pt>
                <c:pt idx="8">
                  <c:v>Storbritannia</c:v>
                </c:pt>
                <c:pt idx="9">
                  <c:v>Finland</c:v>
                </c:pt>
                <c:pt idx="10">
                  <c:v>Frankrike</c:v>
                </c:pt>
                <c:pt idx="11">
                  <c:v>Japan</c:v>
                </c:pt>
                <c:pt idx="12">
                  <c:v>Belgia</c:v>
                </c:pt>
                <c:pt idx="13">
                  <c:v>Canada</c:v>
                </c:pt>
                <c:pt idx="14">
                  <c:v>Østerrike</c:v>
                </c:pt>
                <c:pt idx="15">
                  <c:v>DAC total</c:v>
                </c:pt>
                <c:pt idx="16">
                  <c:v>Island</c:v>
                </c:pt>
                <c:pt idx="17">
                  <c:v>Polen</c:v>
                </c:pt>
                <c:pt idx="18">
                  <c:v>New Zealand</c:v>
                </c:pt>
                <c:pt idx="19">
                  <c:v>Litauen</c:v>
                </c:pt>
                <c:pt idx="20">
                  <c:v>Estland</c:v>
                </c:pt>
                <c:pt idx="21">
                  <c:v>Italia</c:v>
                </c:pt>
                <c:pt idx="22">
                  <c:v>Spania</c:v>
                </c:pt>
                <c:pt idx="23">
                  <c:v>Tsjekkia</c:v>
                </c:pt>
                <c:pt idx="24">
                  <c:v>Slovenia</c:v>
                </c:pt>
                <c:pt idx="25">
                  <c:v>USA</c:v>
                </c:pt>
                <c:pt idx="26">
                  <c:v>Australia</c:v>
                </c:pt>
                <c:pt idx="27">
                  <c:v>Portugal</c:v>
                </c:pt>
                <c:pt idx="28">
                  <c:v>Sør-Korea</c:v>
                </c:pt>
                <c:pt idx="29">
                  <c:v>Ungarn</c:v>
                </c:pt>
                <c:pt idx="30">
                  <c:v>Hellas</c:v>
                </c:pt>
                <c:pt idx="31">
                  <c:v>Slovakia</c:v>
                </c:pt>
              </c:strCache>
            </c:strRef>
          </c:cat>
          <c:val>
            <c:numRef>
              <c:f>'Største givere'!$H$2:$H$33</c:f>
              <c:numCache>
                <c:formatCode>#,##0.00</c:formatCode>
                <c:ptCount val="32"/>
                <c:pt idx="0">
                  <c:v>1.091926</c:v>
                </c:pt>
                <c:pt idx="1">
                  <c:v>0.98579099999999997</c:v>
                </c:pt>
                <c:pt idx="2">
                  <c:v>0.90828200000000003</c:v>
                </c:pt>
                <c:pt idx="3">
                  <c:v>0.79147400000000001</c:v>
                </c:pt>
                <c:pt idx="4">
                  <c:v>0.74193799999999999</c:v>
                </c:pt>
                <c:pt idx="5">
                  <c:v>0.66851899999999997</c:v>
                </c:pt>
                <c:pt idx="6">
                  <c:v>0.66378199999999998</c:v>
                </c:pt>
                <c:pt idx="7">
                  <c:v>0.59558999999999995</c:v>
                </c:pt>
                <c:pt idx="8">
                  <c:v>0.57966099999999998</c:v>
                </c:pt>
                <c:pt idx="9">
                  <c:v>0.52407000000000004</c:v>
                </c:pt>
                <c:pt idx="10">
                  <c:v>0.498755</c:v>
                </c:pt>
                <c:pt idx="11">
                  <c:v>0.44034600000000002</c:v>
                </c:pt>
                <c:pt idx="12">
                  <c:v>0.43873800000000002</c:v>
                </c:pt>
                <c:pt idx="13">
                  <c:v>0.382936</c:v>
                </c:pt>
                <c:pt idx="14">
                  <c:v>0.38152900000000001</c:v>
                </c:pt>
                <c:pt idx="15">
                  <c:v>0.37257947187535823</c:v>
                </c:pt>
                <c:pt idx="16">
                  <c:v>0.36422700000000002</c:v>
                </c:pt>
                <c:pt idx="17">
                  <c:v>0.33649699999999999</c:v>
                </c:pt>
                <c:pt idx="18">
                  <c:v>0.30445</c:v>
                </c:pt>
                <c:pt idx="19">
                  <c:v>0.28176299999999999</c:v>
                </c:pt>
                <c:pt idx="20">
                  <c:v>0.27560899999999999</c:v>
                </c:pt>
                <c:pt idx="21">
                  <c:v>0.26711299999999999</c:v>
                </c:pt>
                <c:pt idx="22">
                  <c:v>0.24393699999999999</c:v>
                </c:pt>
                <c:pt idx="23">
                  <c:v>0.242342</c:v>
                </c:pt>
                <c:pt idx="24">
                  <c:v>0.241591</c:v>
                </c:pt>
                <c:pt idx="25">
                  <c:v>0.24140600000000001</c:v>
                </c:pt>
                <c:pt idx="26">
                  <c:v>0.19369500000000001</c:v>
                </c:pt>
                <c:pt idx="27">
                  <c:v>0.18657799999999999</c:v>
                </c:pt>
                <c:pt idx="28">
                  <c:v>0.179512</c:v>
                </c:pt>
                <c:pt idx="29">
                  <c:v>0.148484</c:v>
                </c:pt>
                <c:pt idx="30">
                  <c:v>0.135854</c:v>
                </c:pt>
                <c:pt idx="31">
                  <c:v>0.13505700000000001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3-43F5-8DD3-8868D445E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862091376"/>
        <c:axId val="862089576"/>
      </c:barChart>
      <c:catAx>
        <c:axId val="8620913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862089576"/>
        <c:crosses val="autoZero"/>
        <c:auto val="1"/>
        <c:lblAlgn val="ctr"/>
        <c:lblOffset val="100"/>
        <c:noMultiLvlLbl val="0"/>
      </c:catAx>
      <c:valAx>
        <c:axId val="8620895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nb-NO"/>
                  <a:t>Andel av BNI</a:t>
                </a:r>
              </a:p>
            </c:rich>
          </c:tx>
          <c:layout>
            <c:manualLayout>
              <c:xMode val="edge"/>
              <c:yMode val="edge"/>
              <c:x val="0.7740454943132109"/>
              <c:y val="2.01804353380715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86209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89202725806064"/>
          <c:y val="0.15129870129870132"/>
          <c:w val="0.86168187692134812"/>
          <c:h val="0.6476020042949176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'Ukraina og Afrika'!$AP$2</c:f>
              <c:strCache>
                <c:ptCount val="1"/>
                <c:pt idx="0">
                  <c:v>DAC-land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invertIfNegative val="0"/>
          <c:cat>
            <c:strRef>
              <c:f>'Ukraina og Afrika'!$AO$3:$AO$4</c:f>
              <c:strCache>
                <c:ptCount val="2"/>
                <c:pt idx="0">
                  <c:v>Afrika sør for Sahara</c:v>
                </c:pt>
                <c:pt idx="1">
                  <c:v>Ukraina</c:v>
                </c:pt>
              </c:strCache>
            </c:strRef>
          </c:cat>
          <c:val>
            <c:numRef>
              <c:f>'Ukraina og Afrika'!$AP$3:$AP$4</c:f>
              <c:numCache>
                <c:formatCode>#\ ##0.0</c:formatCode>
                <c:ptCount val="2"/>
                <c:pt idx="0">
                  <c:v>28.299050000000001</c:v>
                </c:pt>
                <c:pt idx="1">
                  <c:v>19.977049999999998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C5-47A5-9274-02B34215F12C}"/>
            </c:ext>
          </c:extLst>
        </c:ser>
        <c:ser>
          <c:idx val="1"/>
          <c:order val="1"/>
          <c:tx>
            <c:strRef>
              <c:f>'Ukraina og Afrika'!$AQ$2</c:f>
              <c:strCache>
                <c:ptCount val="1"/>
                <c:pt idx="0">
                  <c:v>EU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invertIfNegative val="0"/>
          <c:cat>
            <c:strRef>
              <c:f>'Ukraina og Afrika'!$AO$3:$AO$4</c:f>
              <c:strCache>
                <c:ptCount val="2"/>
                <c:pt idx="0">
                  <c:v>Afrika sør for Sahara</c:v>
                </c:pt>
                <c:pt idx="1">
                  <c:v>Ukraina</c:v>
                </c:pt>
              </c:strCache>
            </c:strRef>
          </c:cat>
          <c:val>
            <c:numRef>
              <c:f>'Ukraina og Afrika'!$AQ$3:$AQ$4</c:f>
              <c:numCache>
                <c:formatCode>#\ ##0.0</c:formatCode>
                <c:ptCount val="2"/>
                <c:pt idx="0">
                  <c:v>4.4915900000000004</c:v>
                </c:pt>
                <c:pt idx="1">
                  <c:v>20.501290000000001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C5-47A5-9274-02B34215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1026065448"/>
        <c:axId val="1026063648"/>
      </c:barChart>
      <c:catAx>
        <c:axId val="1026065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026063648"/>
        <c:crosses val="autoZero"/>
        <c:auto val="1"/>
        <c:lblAlgn val="ctr"/>
        <c:lblOffset val="100"/>
        <c:noMultiLvlLbl val="0"/>
      </c:catAx>
      <c:valAx>
        <c:axId val="1026063648"/>
        <c:scaling>
          <c:orientation val="minMax"/>
        </c:scaling>
        <c:delete val="0"/>
        <c:axPos val="l"/>
        <c:numFmt formatCode="#\ ##0.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02606544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471566054243218"/>
          <c:y val="4.5653952346865735E-2"/>
          <c:w val="0.27768113848154302"/>
          <c:h val="0.11357364420356546"/>
        </c:manualLayout>
      </c:layout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'Ukraina og Afrika'!$AH$34</c:f>
              <c:strCache>
                <c:ptCount val="1"/>
                <c:pt idx="0">
                  <c:v>Ukraina</c:v>
                </c:pt>
              </c:strCache>
            </c:strRef>
          </c:tx>
          <c:spPr>
            <a:ln w="50800" cap="rnd" cmpd="sng" algn="ctr">
              <a:solidFill>
                <a:srgbClr val="03542D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'Ukraina og Afrika'!$AI$31:$AU$31</c:f>
              <c:strCache>
                <c:ptCount val="13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2023p</c:v>
                </c:pt>
              </c:strCache>
            </c:strRef>
          </c:cat>
          <c:val>
            <c:numRef>
              <c:f>'Ukraina og Afrika'!$AI$34:$AU$34</c:f>
              <c:numCache>
                <c:formatCode>0.00</c:formatCode>
                <c:ptCount val="13"/>
                <c:pt idx="0">
                  <c:v>0.64</c:v>
                </c:pt>
                <c:pt idx="1">
                  <c:v>0.7</c:v>
                </c:pt>
                <c:pt idx="2">
                  <c:v>0.68201000000000001</c:v>
                </c:pt>
                <c:pt idx="3">
                  <c:v>1.2856300000000001</c:v>
                </c:pt>
                <c:pt idx="4">
                  <c:v>1.55853</c:v>
                </c:pt>
                <c:pt idx="5">
                  <c:v>1.4900899999999999</c:v>
                </c:pt>
                <c:pt idx="6">
                  <c:v>1.21025</c:v>
                </c:pt>
                <c:pt idx="7">
                  <c:v>1.17665</c:v>
                </c:pt>
                <c:pt idx="8">
                  <c:v>1.0774900000000001</c:v>
                </c:pt>
                <c:pt idx="9">
                  <c:v>2.2368899999999998</c:v>
                </c:pt>
                <c:pt idx="10">
                  <c:v>2.01762</c:v>
                </c:pt>
                <c:pt idx="11">
                  <c:v>28.427279999999996</c:v>
                </c:pt>
                <c:pt idx="12">
                  <c:v>38.299999999999997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5A-495C-B92A-04E1FB611CC0}"/>
            </c:ext>
          </c:extLst>
        </c:ser>
        <c:ser>
          <c:idx val="1"/>
          <c:order val="1"/>
          <c:tx>
            <c:strRef>
              <c:f>'Ukraina og Afrika'!$AH$42</c:f>
              <c:strCache>
                <c:ptCount val="1"/>
                <c:pt idx="0">
                  <c:v>Afrika sør for Sahara</c:v>
                </c:pt>
              </c:strCache>
            </c:strRef>
          </c:tx>
          <c:spPr>
            <a:ln w="50800" cap="rnd" cmpd="sng" algn="ctr">
              <a:solidFill>
                <a:srgbClr val="B4EAC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'Ukraina og Afrika'!$AI$31:$AU$31</c:f>
              <c:strCache>
                <c:ptCount val="13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2023p</c:v>
                </c:pt>
              </c:strCache>
            </c:strRef>
          </c:cat>
          <c:val>
            <c:numRef>
              <c:f>'Ukraina og Afrika'!$AI$42:$AU$42</c:f>
              <c:numCache>
                <c:formatCode>0.00</c:formatCode>
                <c:ptCount val="13"/>
                <c:pt idx="0">
                  <c:v>33.550109999999997</c:v>
                </c:pt>
                <c:pt idx="1">
                  <c:v>32.916519999999998</c:v>
                </c:pt>
                <c:pt idx="2">
                  <c:v>31.9435</c:v>
                </c:pt>
                <c:pt idx="3">
                  <c:v>31.110300000000002</c:v>
                </c:pt>
                <c:pt idx="4">
                  <c:v>30.970600000000001</c:v>
                </c:pt>
                <c:pt idx="5">
                  <c:v>31.689570000000003</c:v>
                </c:pt>
                <c:pt idx="6">
                  <c:v>33.90878</c:v>
                </c:pt>
                <c:pt idx="7">
                  <c:v>33.37491</c:v>
                </c:pt>
                <c:pt idx="8">
                  <c:v>32.680060000000005</c:v>
                </c:pt>
                <c:pt idx="9">
                  <c:v>36.148979999999995</c:v>
                </c:pt>
                <c:pt idx="10">
                  <c:v>36.004069999999999</c:v>
                </c:pt>
                <c:pt idx="11">
                  <c:v>33.029060000000001</c:v>
                </c:pt>
                <c:pt idx="12">
                  <c:v>34.544878535739372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5A-495C-B92A-04E1FB611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2667280"/>
        <c:axId val="749199535"/>
      </c:lineChart>
      <c:catAx>
        <c:axId val="112266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749199535"/>
        <c:crosses val="autoZero"/>
        <c:auto val="1"/>
        <c:lblAlgn val="ctr"/>
        <c:lblOffset val="100"/>
        <c:noMultiLvlLbl val="0"/>
      </c:catAx>
      <c:valAx>
        <c:axId val="749199535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12266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'Ukraina og Afrika trend'!$B$25</c:f>
              <c:strCache>
                <c:ptCount val="1"/>
                <c:pt idx="0">
                  <c:v>Afrika sør for Sahara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'Ukraina og Afrika trend'!$C$23:$N$23</c15:sqref>
                  </c15:fullRef>
                </c:ext>
              </c:extLst>
              <c:f>'Ukraina og Afrika trend'!$D$23:$N$23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'Ukraina og Afrika trend'!$C$25:$N$25</c15:sqref>
                  </c15:fullRef>
                </c:ext>
              </c:extLst>
              <c:f>'Ukraina og Afrika trend'!$D$25:$N$25</c:f>
              <c:numCache>
                <c:formatCode>#,##0.00</c:formatCode>
                <c:ptCount val="11"/>
                <c:pt idx="0">
                  <c:v>27.750779999999999</c:v>
                </c:pt>
                <c:pt idx="1">
                  <c:v>26.410490000000003</c:v>
                </c:pt>
                <c:pt idx="2">
                  <c:v>26.739450000000001</c:v>
                </c:pt>
                <c:pt idx="3">
                  <c:v>27.085080000000001</c:v>
                </c:pt>
                <c:pt idx="4">
                  <c:v>29.084</c:v>
                </c:pt>
                <c:pt idx="5">
                  <c:v>28.300709999999999</c:v>
                </c:pt>
                <c:pt idx="6">
                  <c:v>27.575770000000002</c:v>
                </c:pt>
                <c:pt idx="7">
                  <c:v>30.824669999999998</c:v>
                </c:pt>
                <c:pt idx="8">
                  <c:v>31.957750000000001</c:v>
                </c:pt>
                <c:pt idx="9">
                  <c:v>29.06549</c:v>
                </c:pt>
                <c:pt idx="10" formatCode="General">
                  <c:v>30.41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54-4D39-AC1E-A90613F06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3232760"/>
        <c:axId val="963234920"/>
      </c:lineChart>
      <c:catAx>
        <c:axId val="963232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234920"/>
        <c:crosses val="autoZero"/>
        <c:auto val="1"/>
        <c:lblAlgn val="ctr"/>
        <c:lblOffset val="100"/>
        <c:noMultiLvlLbl val="0"/>
      </c:catAx>
      <c:valAx>
        <c:axId val="963234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23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'Ukraina og Afrika trend'!$B$26</c:f>
              <c:strCache>
                <c:ptCount val="1"/>
                <c:pt idx="0">
                  <c:v>Minst utviklede 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'Ukraina og Afrika trend'!$C$23:$N$23</c15:sqref>
                  </c15:fullRef>
                </c:ext>
              </c:extLst>
              <c:f>'Ukraina og Afrika trend'!$D$23:$N$23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'Ukraina og Afrika trend'!$C$26:$N$26</c15:sqref>
                  </c15:fullRef>
                </c:ext>
              </c:extLst>
              <c:f>'Ukraina og Afrika trend'!$D$26:$N$26</c:f>
              <c:numCache>
                <c:formatCode>#,##0.00</c:formatCode>
                <c:ptCount val="11"/>
                <c:pt idx="0">
                  <c:v>29.975279999999998</c:v>
                </c:pt>
                <c:pt idx="1">
                  <c:v>26.89827</c:v>
                </c:pt>
                <c:pt idx="2">
                  <c:v>27.60407</c:v>
                </c:pt>
                <c:pt idx="3">
                  <c:v>27.285830000000001</c:v>
                </c:pt>
                <c:pt idx="4">
                  <c:v>29.874790000000001</c:v>
                </c:pt>
                <c:pt idx="5">
                  <c:v>29.17764</c:v>
                </c:pt>
                <c:pt idx="6">
                  <c:v>29.881990000000002</c:v>
                </c:pt>
                <c:pt idx="7">
                  <c:v>31.81381</c:v>
                </c:pt>
                <c:pt idx="8">
                  <c:v>32.684249999999999</c:v>
                </c:pt>
                <c:pt idx="9">
                  <c:v>30.70412</c:v>
                </c:pt>
                <c:pt idx="10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E-4A94-BB91-D104174A3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5375144"/>
        <c:axId val="865375504"/>
      </c:lineChart>
      <c:catAx>
        <c:axId val="865375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375504"/>
        <c:crosses val="autoZero"/>
        <c:auto val="1"/>
        <c:lblAlgn val="ctr"/>
        <c:lblOffset val="100"/>
        <c:noMultiLvlLbl val="0"/>
      </c:catAx>
      <c:valAx>
        <c:axId val="865375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37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'Ukraina og Afrika trend'!$B$24</c:f>
              <c:strCache>
                <c:ptCount val="1"/>
                <c:pt idx="0">
                  <c:v>Ukraina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'Ukraina og Afrika trend'!$C$23:$N$23</c15:sqref>
                  </c15:fullRef>
                </c:ext>
              </c:extLst>
              <c:f>'Ukraina og Afrika trend'!$D$23:$N$23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'Ukraina og Afrika trend'!$C$24:$N$24</c15:sqref>
                  </c15:fullRef>
                </c:ext>
              </c:extLst>
              <c:f>'Ukraina og Afrika trend'!$D$24:$N$24</c:f>
              <c:numCache>
                <c:formatCode>#,##0.00</c:formatCode>
                <c:ptCount val="11"/>
                <c:pt idx="0">
                  <c:v>0.34200999999999998</c:v>
                </c:pt>
                <c:pt idx="1">
                  <c:v>0.83562999999999998</c:v>
                </c:pt>
                <c:pt idx="2">
                  <c:v>1.29853</c:v>
                </c:pt>
                <c:pt idx="3">
                  <c:v>1.0100899999999999</c:v>
                </c:pt>
                <c:pt idx="4">
                  <c:v>0.84025000000000005</c:v>
                </c:pt>
                <c:pt idx="5">
                  <c:v>0.82665</c:v>
                </c:pt>
                <c:pt idx="6">
                  <c:v>0.65749000000000002</c:v>
                </c:pt>
                <c:pt idx="7">
                  <c:v>0.61688999999999994</c:v>
                </c:pt>
                <c:pt idx="8">
                  <c:v>0.91761999999999999</c:v>
                </c:pt>
                <c:pt idx="9">
                  <c:v>17.807279999999999</c:v>
                </c:pt>
                <c:pt idx="10" formatCode="General">
                  <c:v>19.43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3-42C7-BFCA-C428DBBA6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7083464"/>
        <c:axId val="1037079864"/>
      </c:lineChart>
      <c:catAx>
        <c:axId val="1037083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079864"/>
        <c:crosses val="autoZero"/>
        <c:auto val="1"/>
        <c:lblAlgn val="ctr"/>
        <c:lblOffset val="100"/>
        <c:noMultiLvlLbl val="0"/>
      </c:catAx>
      <c:valAx>
        <c:axId val="1037079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08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'Ukraina og Afrika trend'!$A$4</c:f>
              <c:strCache>
                <c:ptCount val="1"/>
                <c:pt idx="0">
                  <c:v>DAC member countries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'Ukraina og Afrika trend'!$B$3:$N$3</c:f>
              <c:strCache>
                <c:ptCount val="13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2023p</c:v>
                </c:pt>
              </c:strCache>
            </c:strRef>
          </c:cat>
          <c:val>
            <c:numRef>
              <c:f>'Ukraina og Afrika trend'!$B$4:$N$4</c:f>
              <c:numCache>
                <c:formatCode>General</c:formatCode>
                <c:ptCount val="13"/>
                <c:pt idx="0">
                  <c:v>0.44</c:v>
                </c:pt>
                <c:pt idx="1">
                  <c:v>0.46</c:v>
                </c:pt>
                <c:pt idx="2" formatCode="0.00">
                  <c:v>0.34200999999999998</c:v>
                </c:pt>
                <c:pt idx="3" formatCode="0.00">
                  <c:v>0.83562999999999998</c:v>
                </c:pt>
                <c:pt idx="4" formatCode="0.00">
                  <c:v>1.29853</c:v>
                </c:pt>
                <c:pt idx="5" formatCode="0.00">
                  <c:v>1.0100899999999999</c:v>
                </c:pt>
                <c:pt idx="6" formatCode="0.00">
                  <c:v>0.84025000000000005</c:v>
                </c:pt>
                <c:pt idx="7" formatCode="0.00">
                  <c:v>0.82665</c:v>
                </c:pt>
                <c:pt idx="8" formatCode="0.00">
                  <c:v>0.65749000000000002</c:v>
                </c:pt>
                <c:pt idx="9" formatCode="0.00">
                  <c:v>0.61688999999999994</c:v>
                </c:pt>
                <c:pt idx="10" formatCode="0.00">
                  <c:v>0.91761999999999999</c:v>
                </c:pt>
                <c:pt idx="11" formatCode="0.00">
                  <c:v>17.807279999999999</c:v>
                </c:pt>
                <c:pt idx="12" formatCode="0.00">
                  <c:v>19.43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7-4137-AB17-4A964550DC11}"/>
            </c:ext>
          </c:extLst>
        </c:ser>
        <c:ser>
          <c:idx val="1"/>
          <c:order val="1"/>
          <c:tx>
            <c:strRef>
              <c:f>'Ukraina og Afrika trend'!$A$5</c:f>
              <c:strCache>
                <c:ptCount val="1"/>
                <c:pt idx="0">
                  <c:v>EU Institutions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'Ukraina og Afrika trend'!$B$3:$N$3</c:f>
              <c:strCache>
                <c:ptCount val="13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2023p</c:v>
                </c:pt>
              </c:strCache>
            </c:strRef>
          </c:cat>
          <c:val>
            <c:numRef>
              <c:f>'Ukraina og Afrika trend'!$B$5:$N$5</c:f>
              <c:numCache>
                <c:formatCode>General</c:formatCode>
                <c:ptCount val="13"/>
                <c:pt idx="0">
                  <c:v>0.2</c:v>
                </c:pt>
                <c:pt idx="1">
                  <c:v>0.24</c:v>
                </c:pt>
                <c:pt idx="2">
                  <c:v>0.34</c:v>
                </c:pt>
                <c:pt idx="3">
                  <c:v>0.45</c:v>
                </c:pt>
                <c:pt idx="4">
                  <c:v>0.26</c:v>
                </c:pt>
                <c:pt idx="5">
                  <c:v>0.48</c:v>
                </c:pt>
                <c:pt idx="6">
                  <c:v>0.37</c:v>
                </c:pt>
                <c:pt idx="7">
                  <c:v>0.35</c:v>
                </c:pt>
                <c:pt idx="8">
                  <c:v>0.42</c:v>
                </c:pt>
                <c:pt idx="9">
                  <c:v>1.62</c:v>
                </c:pt>
                <c:pt idx="10">
                  <c:v>1.1000000000000001</c:v>
                </c:pt>
                <c:pt idx="11">
                  <c:v>10.62</c:v>
                </c:pt>
                <c:pt idx="12">
                  <c:v>18.87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7-4137-AB17-4A964550D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5931408"/>
        <c:axId val="1119900272"/>
      </c:lineChart>
      <c:catAx>
        <c:axId val="173593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900272"/>
        <c:crosses val="autoZero"/>
        <c:auto val="1"/>
        <c:lblAlgn val="ctr"/>
        <c:lblOffset val="100"/>
        <c:noMultiLvlLbl val="0"/>
      </c:catAx>
      <c:valAx>
        <c:axId val="1119900272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931408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'Ukraina og Afrika trend'!$B$24</c:f>
              <c:strCache>
                <c:ptCount val="1"/>
                <c:pt idx="0">
                  <c:v>Ukraina</c:v>
                </c:pt>
              </c:strCache>
            </c:strRef>
          </c:tx>
          <c:spPr>
            <a:ln w="50800" cap="rnd" cmpd="sng" algn="ctr">
              <a:solidFill>
                <a:srgbClr val="03542D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'Ukraina og Afrika trend'!$D$23:$N$23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2023p</c:v>
                </c:pt>
              </c:strCache>
            </c:strRef>
          </c:cat>
          <c:val>
            <c:numRef>
              <c:f>'Ukraina og Afrika trend'!$D$24:$N$24</c:f>
              <c:numCache>
                <c:formatCode>#,##0.00</c:formatCode>
                <c:ptCount val="11"/>
                <c:pt idx="0">
                  <c:v>0.34200999999999998</c:v>
                </c:pt>
                <c:pt idx="1">
                  <c:v>0.83562999999999998</c:v>
                </c:pt>
                <c:pt idx="2">
                  <c:v>1.29853</c:v>
                </c:pt>
                <c:pt idx="3">
                  <c:v>1.0100899999999999</c:v>
                </c:pt>
                <c:pt idx="4">
                  <c:v>0.84025000000000005</c:v>
                </c:pt>
                <c:pt idx="5">
                  <c:v>0.82665</c:v>
                </c:pt>
                <c:pt idx="6">
                  <c:v>0.65749000000000002</c:v>
                </c:pt>
                <c:pt idx="7">
                  <c:v>0.61688999999999994</c:v>
                </c:pt>
                <c:pt idx="8">
                  <c:v>0.91761999999999999</c:v>
                </c:pt>
                <c:pt idx="9">
                  <c:v>17.807279999999999</c:v>
                </c:pt>
                <c:pt idx="10" formatCode="General">
                  <c:v>19.43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4-41B3-93D8-E1DF7BBD32F7}"/>
            </c:ext>
          </c:extLst>
        </c:ser>
        <c:ser>
          <c:idx val="1"/>
          <c:order val="1"/>
          <c:tx>
            <c:strRef>
              <c:f>'Ukraina og Afrika trend'!$B$25</c:f>
              <c:strCache>
                <c:ptCount val="1"/>
                <c:pt idx="0">
                  <c:v>Afrika sør for Sahara</c:v>
                </c:pt>
              </c:strCache>
            </c:strRef>
          </c:tx>
          <c:spPr>
            <a:ln w="50800" cap="rnd" cmpd="sng" algn="ctr">
              <a:solidFill>
                <a:srgbClr val="B4EAC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'Ukraina og Afrika trend'!$D$23:$N$23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2023p</c:v>
                </c:pt>
              </c:strCache>
            </c:strRef>
          </c:cat>
          <c:val>
            <c:numRef>
              <c:f>'Ukraina og Afrika trend'!$D$25:$N$25</c:f>
              <c:numCache>
                <c:formatCode>#,##0.00</c:formatCode>
                <c:ptCount val="11"/>
                <c:pt idx="0">
                  <c:v>27.750779999999999</c:v>
                </c:pt>
                <c:pt idx="1">
                  <c:v>26.410490000000003</c:v>
                </c:pt>
                <c:pt idx="2">
                  <c:v>26.739450000000001</c:v>
                </c:pt>
                <c:pt idx="3">
                  <c:v>27.085080000000001</c:v>
                </c:pt>
                <c:pt idx="4">
                  <c:v>29.084</c:v>
                </c:pt>
                <c:pt idx="5">
                  <c:v>28.300709999999999</c:v>
                </c:pt>
                <c:pt idx="6">
                  <c:v>27.575770000000002</c:v>
                </c:pt>
                <c:pt idx="7">
                  <c:v>30.824669999999998</c:v>
                </c:pt>
                <c:pt idx="8">
                  <c:v>31.957750000000001</c:v>
                </c:pt>
                <c:pt idx="9">
                  <c:v>29.06549</c:v>
                </c:pt>
                <c:pt idx="10" formatCode="General">
                  <c:v>30.41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4-41B3-93D8-E1DF7BBD3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0167439"/>
        <c:axId val="1043866975"/>
      </c:lineChart>
      <c:catAx>
        <c:axId val="850167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043866975"/>
        <c:crosses val="autoZero"/>
        <c:auto val="1"/>
        <c:lblAlgn val="ctr"/>
        <c:lblOffset val="100"/>
        <c:noMultiLvlLbl val="0"/>
      </c:catAx>
      <c:valAx>
        <c:axId val="10438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850167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'Flyktningutgifter DAC'!$C$10</c:f>
              <c:strCache>
                <c:ptCount val="1"/>
                <c:pt idx="0">
                  <c:v>Flyktningutgifter i giverland</c:v>
                </c:pt>
              </c:strCache>
            </c:strRef>
          </c:tx>
          <c:spPr>
            <a:ln w="50800" cap="rnd" cmpd="sng" algn="ctr">
              <a:solidFill>
                <a:srgbClr val="03542D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'Flyktningutgifter DAC'!$D$6:$M$6</c:f>
              <c:strCach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strCache>
            </c:strRef>
          </c:cat>
          <c:val>
            <c:numRef>
              <c:f>'Flyktningutgifter DAC'!$D$10:$M$10</c:f>
              <c:numCache>
                <c:formatCode>0.0</c:formatCode>
                <c:ptCount val="10"/>
                <c:pt idx="0">
                  <c:v>6.4645299999999999</c:v>
                </c:pt>
                <c:pt idx="1">
                  <c:v>13.339030000000001</c:v>
                </c:pt>
                <c:pt idx="2">
                  <c:v>17.87959</c:v>
                </c:pt>
                <c:pt idx="3">
                  <c:v>15.198219999999999</c:v>
                </c:pt>
                <c:pt idx="4">
                  <c:v>11.11182</c:v>
                </c:pt>
                <c:pt idx="5">
                  <c:v>10.238850000000001</c:v>
                </c:pt>
                <c:pt idx="6">
                  <c:v>9.0384799999999998</c:v>
                </c:pt>
                <c:pt idx="7">
                  <c:v>12.704229999999999</c:v>
                </c:pt>
                <c:pt idx="8">
                  <c:v>31.008770000000002</c:v>
                </c:pt>
                <c:pt idx="9">
                  <c:v>29.07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4-4D9F-A73B-9C73F110E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7448192"/>
        <c:axId val="1257448912"/>
      </c:lineChart>
      <c:catAx>
        <c:axId val="125744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257448912"/>
        <c:crosses val="autoZero"/>
        <c:auto val="1"/>
        <c:lblAlgn val="ctr"/>
        <c:lblOffset val="100"/>
        <c:noMultiLvlLbl val="0"/>
      </c:catAx>
      <c:valAx>
        <c:axId val="1257448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nb-NO" sz="1400"/>
                  <a:t>Milliarder USD, faste priser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25744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'Flyktningutgifter DAC'!$C$27</c:f>
              <c:strCache>
                <c:ptCount val="1"/>
                <c:pt idx="0">
                  <c:v>Nødhjelp</c:v>
                </c:pt>
              </c:strCache>
            </c:strRef>
          </c:tx>
          <c:spPr>
            <a:ln w="50800" cap="rnd" cmpd="sng" algn="ctr">
              <a:solidFill>
                <a:srgbClr val="03542D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'Flyktningutgifter DAC'!$D$26:$M$26</c:f>
              <c:strCach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strCache>
            </c:strRef>
          </c:cat>
          <c:val>
            <c:numRef>
              <c:f>'Flyktningutgifter DAC'!$D$27:$M$27</c:f>
              <c:numCache>
                <c:formatCode>#,##0.00</c:formatCode>
                <c:ptCount val="10"/>
                <c:pt idx="0">
                  <c:v>13.95</c:v>
                </c:pt>
                <c:pt idx="1">
                  <c:v>15.18</c:v>
                </c:pt>
                <c:pt idx="2">
                  <c:v>16.36</c:v>
                </c:pt>
                <c:pt idx="3">
                  <c:v>18.07</c:v>
                </c:pt>
                <c:pt idx="4">
                  <c:v>17.350000000000001</c:v>
                </c:pt>
                <c:pt idx="5">
                  <c:v>18.23</c:v>
                </c:pt>
                <c:pt idx="6">
                  <c:v>18.579999999999998</c:v>
                </c:pt>
                <c:pt idx="7">
                  <c:v>22.23</c:v>
                </c:pt>
                <c:pt idx="8">
                  <c:v>23.91</c:v>
                </c:pt>
                <c:pt idx="9">
                  <c:v>25.05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1A-46CF-A879-69893E0D4492}"/>
            </c:ext>
          </c:extLst>
        </c:ser>
        <c:ser>
          <c:idx val="1"/>
          <c:order val="1"/>
          <c:tx>
            <c:strRef>
              <c:f>'Flyktningutgifter DAC'!$C$28</c:f>
              <c:strCache>
                <c:ptCount val="1"/>
                <c:pt idx="0">
                  <c:v>Flyktningutgifter i giverland</c:v>
                </c:pt>
              </c:strCache>
            </c:strRef>
          </c:tx>
          <c:spPr>
            <a:ln w="50800" cap="rnd" cmpd="sng" algn="ctr">
              <a:solidFill>
                <a:srgbClr val="B4EAC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'Flyktningutgifter DAC'!$D$26:$M$26</c:f>
              <c:strCach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strCache>
            </c:strRef>
          </c:cat>
          <c:val>
            <c:numRef>
              <c:f>'Flyktningutgifter DAC'!$D$28:$M$28</c:f>
              <c:numCache>
                <c:formatCode>#,##0.00</c:formatCode>
                <c:ptCount val="10"/>
                <c:pt idx="0">
                  <c:v>6.4645299999999999</c:v>
                </c:pt>
                <c:pt idx="1">
                  <c:v>13.339030000000001</c:v>
                </c:pt>
                <c:pt idx="2">
                  <c:v>17.87959</c:v>
                </c:pt>
                <c:pt idx="3">
                  <c:v>15.198219999999999</c:v>
                </c:pt>
                <c:pt idx="4">
                  <c:v>11.11182</c:v>
                </c:pt>
                <c:pt idx="5">
                  <c:v>10.238850000000001</c:v>
                </c:pt>
                <c:pt idx="6">
                  <c:v>9.0384799999999998</c:v>
                </c:pt>
                <c:pt idx="7">
                  <c:v>12.704229999999999</c:v>
                </c:pt>
                <c:pt idx="8">
                  <c:v>31.008770000000002</c:v>
                </c:pt>
                <c:pt idx="9">
                  <c:v>29.07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1A-46CF-A879-69893E0D4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3727967"/>
        <c:axId val="1330260959"/>
      </c:lineChart>
      <c:catAx>
        <c:axId val="133372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330260959"/>
        <c:crosses val="autoZero"/>
        <c:auto val="1"/>
        <c:lblAlgn val="ctr"/>
        <c:lblOffset val="100"/>
        <c:noMultiLvlLbl val="0"/>
      </c:catAx>
      <c:valAx>
        <c:axId val="133026095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en-US"/>
                  <a:t>Milliarder USD, faste priser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33372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'Flyktningutgifter DAC'!$L$26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'Flyktningutgifter DAC'!$C$27:$C$28</c:f>
              <c:strCache>
                <c:ptCount val="2"/>
                <c:pt idx="0">
                  <c:v>Nødhjelp</c:v>
                </c:pt>
                <c:pt idx="1">
                  <c:v>Flyktningutgifter i giverland</c:v>
                </c:pt>
              </c:strCache>
            </c:strRef>
          </c:cat>
          <c:val>
            <c:numRef>
              <c:f>'Flyktningutgifter DAC'!$L$27:$L$28</c:f>
              <c:numCache>
                <c:formatCode>#,##0.00</c:formatCode>
                <c:ptCount val="2"/>
                <c:pt idx="0">
                  <c:v>23.91</c:v>
                </c:pt>
                <c:pt idx="1">
                  <c:v>31.008770000000002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F-4B26-B20D-934A85EFB8D1}"/>
            </c:ext>
          </c:extLst>
        </c:ser>
        <c:ser>
          <c:idx val="1"/>
          <c:order val="1"/>
          <c:tx>
            <c:strRef>
              <c:f>'Flyktningutgifter DAC'!$M$26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'Flyktningutgifter DAC'!$C$27:$C$28</c:f>
              <c:strCache>
                <c:ptCount val="2"/>
                <c:pt idx="0">
                  <c:v>Nødhjelp</c:v>
                </c:pt>
                <c:pt idx="1">
                  <c:v>Flyktningutgifter i giverland</c:v>
                </c:pt>
              </c:strCache>
            </c:strRef>
          </c:cat>
          <c:val>
            <c:numRef>
              <c:f>'Flyktningutgifter DAC'!$M$27:$M$28</c:f>
              <c:numCache>
                <c:formatCode>#,##0.00</c:formatCode>
                <c:ptCount val="2"/>
                <c:pt idx="0">
                  <c:v>25.05</c:v>
                </c:pt>
                <c:pt idx="1">
                  <c:v>29.07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0F-4B26-B20D-934A85EFB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-8"/>
        <c:axId val="1573556351"/>
        <c:axId val="85271343"/>
      </c:barChart>
      <c:catAx>
        <c:axId val="157355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85271343"/>
        <c:crosses val="autoZero"/>
        <c:auto val="1"/>
        <c:lblAlgn val="ctr"/>
        <c:lblOffset val="100"/>
        <c:noMultiLvlLbl val="0"/>
      </c:catAx>
      <c:valAx>
        <c:axId val="8527134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en-US"/>
                  <a:t>Milliarder USD</a:t>
                </a:r>
              </a:p>
            </c:rich>
          </c:tx>
          <c:layout>
            <c:manualLayout>
              <c:xMode val="edge"/>
              <c:yMode val="edge"/>
              <c:x val="2.6190476190476191E-2"/>
              <c:y val="7.176564219795106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573556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3542D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B4EA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ECD-4431-A1DB-0FDEA7443840}"/>
              </c:ext>
            </c:extLst>
          </c:dPt>
          <c:cat>
            <c:strRef>
              <c:f>'Flyktningutgifter DAC'!$C$27:$C$28</c:f>
              <c:strCache>
                <c:ptCount val="2"/>
                <c:pt idx="0">
                  <c:v>Nødhjelp</c:v>
                </c:pt>
                <c:pt idx="1">
                  <c:v>Flyktningutgifter i giverland</c:v>
                </c:pt>
              </c:strCache>
            </c:strRef>
          </c:cat>
          <c:val>
            <c:numRef>
              <c:f>'Flyktningutgifter DAC'!$M$27:$M$28</c:f>
              <c:numCache>
                <c:formatCode>#,##0.00</c:formatCode>
                <c:ptCount val="2"/>
                <c:pt idx="0">
                  <c:v>25.05</c:v>
                </c:pt>
                <c:pt idx="1">
                  <c:v>29.07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CD-4431-A1DB-0FDEA7443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-20"/>
        <c:axId val="2045215535"/>
        <c:axId val="1451335855"/>
      </c:barChart>
      <c:catAx>
        <c:axId val="204521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451335855"/>
        <c:crosses val="autoZero"/>
        <c:auto val="1"/>
        <c:lblAlgn val="ctr"/>
        <c:lblOffset val="100"/>
        <c:noMultiLvlLbl val="0"/>
      </c:catAx>
      <c:valAx>
        <c:axId val="1451335855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en-US"/>
                  <a:t>Milliarder USD</a:t>
                </a:r>
              </a:p>
            </c:rich>
          </c:tx>
          <c:layout>
            <c:manualLayout>
              <c:xMode val="edge"/>
              <c:yMode val="edge"/>
              <c:x val="2.7777777777777776E-2"/>
              <c:y val="7.737277631962670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2045215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'Andel av BNI'!$A$3</c:f>
              <c:strCache>
                <c:ptCount val="1"/>
                <c:pt idx="0">
                  <c:v>Andel av BNI</c:v>
                </c:pt>
              </c:strCache>
            </c:strRef>
          </c:tx>
          <c:spPr>
            <a:ln w="50800" cap="rnd" cmpd="sng" algn="ctr">
              <a:solidFill>
                <a:srgbClr val="03542D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dLbls>
            <c:dLbl>
              <c:idx val="9"/>
              <c:layout>
                <c:manualLayout>
                  <c:x val="-1.4787431640472247E-2"/>
                  <c:y val="-6.36604597254301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1C5-44F3-9CA4-9C7DFEEA1D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'Andel av BNI'!$B$2:$K$2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'Andel av BNI'!$B$3:$K$3</c:f>
              <c:numCache>
                <c:formatCode>General</c:formatCode>
                <c:ptCount val="10"/>
                <c:pt idx="0" formatCode="0.00">
                  <c:v>1</c:v>
                </c:pt>
                <c:pt idx="1">
                  <c:v>1.05</c:v>
                </c:pt>
                <c:pt idx="2">
                  <c:v>1.1200000000000001</c:v>
                </c:pt>
                <c:pt idx="3" formatCode="0.00">
                  <c:v>0.99199999999999999</c:v>
                </c:pt>
                <c:pt idx="4" formatCode="0.00">
                  <c:v>0.94099999999999995</c:v>
                </c:pt>
                <c:pt idx="5" formatCode="0.00">
                  <c:v>1.0261012009883601</c:v>
                </c:pt>
                <c:pt idx="6" formatCode="0.00">
                  <c:v>1.1097769184359496</c:v>
                </c:pt>
                <c:pt idx="7" formatCode="0.00">
                  <c:v>0.92623738893767349</c:v>
                </c:pt>
                <c:pt idx="8" formatCode="0.00">
                  <c:v>0.86345742293420302</c:v>
                </c:pt>
                <c:pt idx="9" formatCode="0.00">
                  <c:v>1.0919265489632979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5-44F3-9CA4-9C7DFEEA1D41}"/>
            </c:ext>
          </c:extLst>
        </c:ser>
        <c:ser>
          <c:idx val="1"/>
          <c:order val="1"/>
          <c:tx>
            <c:strRef>
              <c:f>'Andel av BNI'!$A$4</c:f>
              <c:strCache>
                <c:ptCount val="1"/>
                <c:pt idx="0">
                  <c:v>1-prosent</c:v>
                </c:pt>
              </c:strCache>
            </c:strRef>
          </c:tx>
          <c:spPr>
            <a:ln w="25400" cap="rnd" cmpd="sng" algn="ctr">
              <a:solidFill>
                <a:schemeClr val="tx1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'Andel av BNI'!$B$2:$K$2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'Andel av BNI'!$B$4:$K$4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C5-44F3-9CA4-9C7DFEEA1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5634096"/>
        <c:axId val="1805638776"/>
      </c:lineChart>
      <c:catAx>
        <c:axId val="180563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805638776"/>
        <c:crosses val="autoZero"/>
        <c:auto val="1"/>
        <c:lblAlgn val="ctr"/>
        <c:lblOffset val="100"/>
        <c:noMultiLvlLbl val="0"/>
      </c:catAx>
      <c:valAx>
        <c:axId val="18056387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nb-NO"/>
                  <a:t>Andel av BNI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80563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'Andel av BNI'!$A$3</c:f>
              <c:strCache>
                <c:ptCount val="1"/>
                <c:pt idx="0">
                  <c:v>Andel av BNI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'Andel av BNI'!$B$2:$K$2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'Andel av BNI'!$B$3:$K$3</c:f>
              <c:numCache>
                <c:formatCode>General</c:formatCode>
                <c:ptCount val="10"/>
                <c:pt idx="0" formatCode="0.00">
                  <c:v>1</c:v>
                </c:pt>
                <c:pt idx="1">
                  <c:v>1.05</c:v>
                </c:pt>
                <c:pt idx="2">
                  <c:v>1.1200000000000001</c:v>
                </c:pt>
                <c:pt idx="3" formatCode="0.00">
                  <c:v>0.99199999999999999</c:v>
                </c:pt>
                <c:pt idx="4" formatCode="0.00">
                  <c:v>0.94099999999999995</c:v>
                </c:pt>
                <c:pt idx="5" formatCode="0.00">
                  <c:v>1.0261012009883601</c:v>
                </c:pt>
                <c:pt idx="6" formatCode="0.00">
                  <c:v>1.1097769184359496</c:v>
                </c:pt>
                <c:pt idx="7" formatCode="0.00">
                  <c:v>0.92623738893767349</c:v>
                </c:pt>
                <c:pt idx="8" formatCode="0.00">
                  <c:v>0.86345742293420302</c:v>
                </c:pt>
                <c:pt idx="9" formatCode="0.00">
                  <c:v>1.0919265489632979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2-4D72-8C81-E16E64E8F86D}"/>
            </c:ext>
          </c:extLst>
        </c:ser>
        <c:ser>
          <c:idx val="1"/>
          <c:order val="1"/>
          <c:tx>
            <c:strRef>
              <c:f>'Andel av BNI'!$A$4</c:f>
              <c:strCache>
                <c:ptCount val="1"/>
                <c:pt idx="0">
                  <c:v>1-prosent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'Andel av BNI'!$B$2:$K$2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'Andel av BNI'!$B$4:$K$4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2-4D72-8C81-E16E64E8F86D}"/>
            </c:ext>
          </c:extLst>
        </c:ser>
        <c:ser>
          <c:idx val="2"/>
          <c:order val="2"/>
          <c:tx>
            <c:strRef>
              <c:f>'Andel av BNI'!$A$5</c:f>
              <c:strCache>
                <c:ptCount val="1"/>
                <c:pt idx="0">
                  <c:v>OECD-gjennomsnitt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'Andel av BNI'!$B$2:$K$2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'Andel av BNI'!$B$5:$K$5</c:f>
              <c:numCache>
                <c:formatCode>General</c:formatCode>
                <c:ptCount val="10"/>
                <c:pt idx="0">
                  <c:v>0.3</c:v>
                </c:pt>
                <c:pt idx="1">
                  <c:v>0.3</c:v>
                </c:pt>
                <c:pt idx="2">
                  <c:v>0.32</c:v>
                </c:pt>
                <c:pt idx="3">
                  <c:v>0.31</c:v>
                </c:pt>
                <c:pt idx="4">
                  <c:v>0.3</c:v>
                </c:pt>
                <c:pt idx="5">
                  <c:v>0.3</c:v>
                </c:pt>
                <c:pt idx="6">
                  <c:v>0.33</c:v>
                </c:pt>
                <c:pt idx="7">
                  <c:v>0.33</c:v>
                </c:pt>
                <c:pt idx="8">
                  <c:v>0.37</c:v>
                </c:pt>
                <c:pt idx="9" formatCode="0.00">
                  <c:v>0.37257947187535823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2-4D72-8C81-E16E64E8F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831343"/>
        <c:axId val="1004801583"/>
      </c:lineChart>
      <c:catAx>
        <c:axId val="100483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01583"/>
        <c:crosses val="autoZero"/>
        <c:auto val="1"/>
        <c:lblAlgn val="ctr"/>
        <c:lblOffset val="100"/>
        <c:noMultiLvlLbl val="0"/>
      </c:catAx>
      <c:valAx>
        <c:axId val="10048015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Andel av BNI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31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6"/>
          <c:order val="0"/>
          <c:tx>
            <c:strRef>
              <c:f>Trend!$A$8</c:f>
              <c:strCache>
                <c:ptCount val="1"/>
                <c:pt idx="0">
                  <c:v>Annen bistand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cat>
            <c:numRef>
              <c:f>Trend!$B$2:$K$2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Trend!$B$8:$K$8</c:f>
              <c:numCache>
                <c:formatCode>#,##0</c:formatCode>
                <c:ptCount val="10"/>
                <c:pt idx="0">
                  <c:v>18864.450243726991</c:v>
                </c:pt>
                <c:pt idx="1">
                  <c:v>18426.249048983977</c:v>
                </c:pt>
                <c:pt idx="2">
                  <c:v>17473.73450622999</c:v>
                </c:pt>
                <c:pt idx="3">
                  <c:v>18840.410074318999</c:v>
                </c:pt>
                <c:pt idx="4">
                  <c:v>19937.247578287992</c:v>
                </c:pt>
                <c:pt idx="5">
                  <c:v>22325.385698484006</c:v>
                </c:pt>
                <c:pt idx="6">
                  <c:v>22823.495413853994</c:v>
                </c:pt>
                <c:pt idx="7">
                  <c:v>23317.035998481006</c:v>
                </c:pt>
                <c:pt idx="8">
                  <c:v>22172.911799776972</c:v>
                </c:pt>
                <c:pt idx="9">
                  <c:v>23002.668254574986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4CCB-BCAD-C288CB55E16D}"/>
            </c:ext>
          </c:extLst>
        </c:ser>
        <c:ser>
          <c:idx val="1"/>
          <c:order val="1"/>
          <c:tx>
            <c:strRef>
              <c:f>Trend!$A$7</c:f>
              <c:strCache>
                <c:ptCount val="1"/>
                <c:pt idx="0">
                  <c:v>Multilateral kjernestøtte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cat>
            <c:numRef>
              <c:f>Trend!$B$2:$K$2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Trend!$B$7:$K$7</c:f>
              <c:numCache>
                <c:formatCode>#,##0</c:formatCode>
                <c:ptCount val="10"/>
                <c:pt idx="0">
                  <c:v>7557.11454073</c:v>
                </c:pt>
                <c:pt idx="1">
                  <c:v>7877.9825760800013</c:v>
                </c:pt>
                <c:pt idx="2">
                  <c:v>7932.5276689100019</c:v>
                </c:pt>
                <c:pt idx="3">
                  <c:v>8388.4065230800006</c:v>
                </c:pt>
                <c:pt idx="4">
                  <c:v>8507.9643989200013</c:v>
                </c:pt>
                <c:pt idx="5">
                  <c:v>9038.5445714700018</c:v>
                </c:pt>
                <c:pt idx="6">
                  <c:v>10412.162895009998</c:v>
                </c:pt>
                <c:pt idx="7">
                  <c:v>10226.221785770005</c:v>
                </c:pt>
                <c:pt idx="8">
                  <c:v>10122.178889470002</c:v>
                </c:pt>
                <c:pt idx="9">
                  <c:v>10776.521957170002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4CCB-BCAD-C288CB55E16D}"/>
            </c:ext>
          </c:extLst>
        </c:ser>
        <c:ser>
          <c:idx val="4"/>
          <c:order val="2"/>
          <c:tx>
            <c:strRef>
              <c:f>Trend!$A$6</c:f>
              <c:strCache>
                <c:ptCount val="1"/>
                <c:pt idx="0">
                  <c:v>Flyktningutgifter i giverland</c:v>
                </c:pt>
              </c:strCache>
            </c:strRef>
          </c:tx>
          <c:spPr>
            <a:solidFill>
              <a:srgbClr val="656D3A"/>
            </a:solidFill>
            <a:ln>
              <a:noFill/>
            </a:ln>
            <a:effectLst/>
          </c:spPr>
          <c:cat>
            <c:numRef>
              <c:f>Trend!$B$2:$K$2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Trend!$B$6:$K$6</c:f>
              <c:numCache>
                <c:formatCode>#,##0</c:formatCode>
                <c:ptCount val="10"/>
                <c:pt idx="0">
                  <c:v>1756.5140000000004</c:v>
                </c:pt>
                <c:pt idx="1">
                  <c:v>3732.893</c:v>
                </c:pt>
                <c:pt idx="2">
                  <c:v>6719.5619999999999</c:v>
                </c:pt>
                <c:pt idx="3">
                  <c:v>1239.6430000000003</c:v>
                </c:pt>
                <c:pt idx="4">
                  <c:v>827.43100000000004</c:v>
                </c:pt>
                <c:pt idx="5">
                  <c:v>523.82900099999995</c:v>
                </c:pt>
                <c:pt idx="6">
                  <c:v>445.94299900000004</c:v>
                </c:pt>
                <c:pt idx="7">
                  <c:v>448.90900000000005</c:v>
                </c:pt>
                <c:pt idx="8">
                  <c:v>4963.940517469</c:v>
                </c:pt>
                <c:pt idx="9">
                  <c:v>4516.505200999999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94-4CCB-BCAD-C288CB55E16D}"/>
            </c:ext>
          </c:extLst>
        </c:ser>
        <c:ser>
          <c:idx val="5"/>
          <c:order val="3"/>
          <c:tx>
            <c:strRef>
              <c:f>Trend!$A$5</c:f>
              <c:strCache>
                <c:ptCount val="1"/>
                <c:pt idx="0">
                  <c:v>Landbruk, fiskeri og matsikkerhet</c:v>
                </c:pt>
              </c:strCache>
            </c:strRef>
          </c:tx>
          <c:spPr>
            <a:solidFill>
              <a:srgbClr val="E1E11F"/>
            </a:solidFill>
            <a:ln>
              <a:noFill/>
            </a:ln>
            <a:effectLst/>
          </c:spPr>
          <c:cat>
            <c:numRef>
              <c:f>Trend!$B$2:$K$2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Trend!$B$5:$K$5</c:f>
              <c:numCache>
                <c:formatCode>#,##0</c:formatCode>
                <c:ptCount val="10"/>
                <c:pt idx="0">
                  <c:v>909.05636889599975</c:v>
                </c:pt>
                <c:pt idx="1">
                  <c:v>906.00652169199998</c:v>
                </c:pt>
                <c:pt idx="2">
                  <c:v>663.2437518029999</c:v>
                </c:pt>
                <c:pt idx="3">
                  <c:v>921.83935560200007</c:v>
                </c:pt>
                <c:pt idx="4">
                  <c:v>903.78082514299979</c:v>
                </c:pt>
                <c:pt idx="5">
                  <c:v>1063.1274025019998</c:v>
                </c:pt>
                <c:pt idx="6">
                  <c:v>1183.1086968399998</c:v>
                </c:pt>
                <c:pt idx="7">
                  <c:v>1450.4957994219994</c:v>
                </c:pt>
                <c:pt idx="8">
                  <c:v>2255.0939292290004</c:v>
                </c:pt>
                <c:pt idx="9">
                  <c:v>4058.6301681890004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94-4CCB-BCAD-C288CB55E16D}"/>
            </c:ext>
          </c:extLst>
        </c:ser>
        <c:ser>
          <c:idx val="3"/>
          <c:order val="4"/>
          <c:tx>
            <c:strRef>
              <c:f>Trend!$A$4</c:f>
              <c:strCache>
                <c:ptCount val="1"/>
                <c:pt idx="0">
                  <c:v>Annen nødhjelp</c:v>
                </c:pt>
              </c:strCache>
            </c:strRef>
          </c:tx>
          <c:spPr>
            <a:solidFill>
              <a:srgbClr val="C47521"/>
            </a:solidFill>
            <a:ln>
              <a:noFill/>
            </a:ln>
            <a:effectLst/>
          </c:spPr>
          <c:cat>
            <c:numRef>
              <c:f>Trend!$B$2:$K$2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Trend!$B$4:$K$4</c:f>
              <c:numCache>
                <c:formatCode>#,##0</c:formatCode>
                <c:ptCount val="10"/>
                <c:pt idx="0">
                  <c:v>2796.5920389270018</c:v>
                </c:pt>
                <c:pt idx="1">
                  <c:v>3170.8674318459994</c:v>
                </c:pt>
                <c:pt idx="2">
                  <c:v>3835.3781072929987</c:v>
                </c:pt>
                <c:pt idx="3">
                  <c:v>4494.1971768290014</c:v>
                </c:pt>
                <c:pt idx="4">
                  <c:v>4250.7100723339991</c:v>
                </c:pt>
                <c:pt idx="5">
                  <c:v>4614.6427732620023</c:v>
                </c:pt>
                <c:pt idx="6">
                  <c:v>4391.1464181260008</c:v>
                </c:pt>
                <c:pt idx="7">
                  <c:v>4536.880109714999</c:v>
                </c:pt>
                <c:pt idx="8">
                  <c:v>4503.625197897999</c:v>
                </c:pt>
                <c:pt idx="9">
                  <c:v>7484.4721910169937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94-4CCB-BCAD-C288CB55E16D}"/>
            </c:ext>
          </c:extLst>
        </c:ser>
        <c:ser>
          <c:idx val="2"/>
          <c:order val="5"/>
          <c:tx>
            <c:strRef>
              <c:f>Trend!$A$3</c:f>
              <c:strCache>
                <c:ptCount val="1"/>
                <c:pt idx="0">
                  <c:v>Ukraina og Moldova</c:v>
                </c:pt>
              </c:strCache>
            </c:strRef>
          </c:tx>
          <c:spPr>
            <a:solidFill>
              <a:srgbClr val="CABDFF"/>
            </a:solidFill>
            <a:ln>
              <a:noFill/>
            </a:ln>
            <a:effectLst/>
          </c:spPr>
          <c:cat>
            <c:numRef>
              <c:f>Trend!$B$2:$K$2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Trend!$B$3:$K$3</c:f>
              <c:numCache>
                <c:formatCode>#,##0</c:formatCode>
                <c:ptCount val="10"/>
                <c:pt idx="0">
                  <c:v>161.98337061000001</c:v>
                </c:pt>
                <c:pt idx="1">
                  <c:v>368.38799109999991</c:v>
                </c:pt>
                <c:pt idx="2">
                  <c:v>161.50800293900005</c:v>
                </c:pt>
                <c:pt idx="3">
                  <c:v>228.43755547899991</c:v>
                </c:pt>
                <c:pt idx="4">
                  <c:v>204.74745580999999</c:v>
                </c:pt>
                <c:pt idx="5">
                  <c:v>245.10408365899997</c:v>
                </c:pt>
                <c:pt idx="6">
                  <c:v>238.97205071899998</c:v>
                </c:pt>
                <c:pt idx="7">
                  <c:v>168.29270539899997</c:v>
                </c:pt>
                <c:pt idx="8">
                  <c:v>5594.247534707999</c:v>
                </c:pt>
                <c:pt idx="9">
                  <c:v>8745.027047718002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94-4CCB-BCAD-C288CB55E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392328"/>
        <c:axId val="1065392688"/>
      </c:areaChart>
      <c:catAx>
        <c:axId val="1065392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065392688"/>
        <c:crosses val="autoZero"/>
        <c:auto val="1"/>
        <c:lblAlgn val="ctr"/>
        <c:lblOffset val="100"/>
        <c:noMultiLvlLbl val="0"/>
      </c:catAx>
      <c:valAx>
        <c:axId val="106539268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065392328"/>
        <c:crosses val="autoZero"/>
        <c:crossBetween val="midCat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rgbClr val="000000"/>
                      </a:solidFill>
                      <a:latin typeface="Norad Sans" pitchFamily="2" charset="0"/>
                      <a:ea typeface="+mn-ea"/>
                      <a:cs typeface="+mn-cs"/>
                    </a:defRPr>
                  </a:pPr>
                  <a:r>
                    <a:rPr lang="nb-NO"/>
                    <a:t>Milliarder kroner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136428776153623"/>
          <c:y val="0.16401901375231323"/>
          <c:w val="0.19175695041559185"/>
          <c:h val="0.72418931504529671"/>
        </c:manualLayout>
      </c:layout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Trend!$A$7</c:f>
              <c:strCache>
                <c:ptCount val="1"/>
                <c:pt idx="0">
                  <c:v>Multilateral kjernestøtte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Trend!$B$2:$K$2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Trend!$B$7:$K$7</c:f>
              <c:numCache>
                <c:formatCode>#,##0</c:formatCode>
                <c:ptCount val="10"/>
                <c:pt idx="0">
                  <c:v>7557.11454073</c:v>
                </c:pt>
                <c:pt idx="1">
                  <c:v>7877.9825760800013</c:v>
                </c:pt>
                <c:pt idx="2">
                  <c:v>7932.5276689100019</c:v>
                </c:pt>
                <c:pt idx="3">
                  <c:v>8388.4065230800006</c:v>
                </c:pt>
                <c:pt idx="4">
                  <c:v>8507.9643989200013</c:v>
                </c:pt>
                <c:pt idx="5">
                  <c:v>9038.5445714700018</c:v>
                </c:pt>
                <c:pt idx="6">
                  <c:v>10412.162895009998</c:v>
                </c:pt>
                <c:pt idx="7">
                  <c:v>10226.221785770005</c:v>
                </c:pt>
                <c:pt idx="8">
                  <c:v>10122.178889470002</c:v>
                </c:pt>
                <c:pt idx="9">
                  <c:v>10776.521957170002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45-4BD7-B3B3-E274509DA2D2}"/>
            </c:ext>
          </c:extLst>
        </c:ser>
        <c:ser>
          <c:idx val="2"/>
          <c:order val="1"/>
          <c:tx>
            <c:strRef>
              <c:f>Trend!$A$3</c:f>
              <c:strCache>
                <c:ptCount val="1"/>
                <c:pt idx="0">
                  <c:v>Ukraina og Moldova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Trend!$B$2:$K$2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Trend!$B$3:$K$3</c:f>
              <c:numCache>
                <c:formatCode>#,##0</c:formatCode>
                <c:ptCount val="10"/>
                <c:pt idx="0">
                  <c:v>161.98337061000001</c:v>
                </c:pt>
                <c:pt idx="1">
                  <c:v>368.38799109999991</c:v>
                </c:pt>
                <c:pt idx="2">
                  <c:v>161.50800293900005</c:v>
                </c:pt>
                <c:pt idx="3">
                  <c:v>228.43755547899991</c:v>
                </c:pt>
                <c:pt idx="4">
                  <c:v>204.74745580999999</c:v>
                </c:pt>
                <c:pt idx="5">
                  <c:v>245.10408365899997</c:v>
                </c:pt>
                <c:pt idx="6">
                  <c:v>238.97205071899998</c:v>
                </c:pt>
                <c:pt idx="7">
                  <c:v>168.29270539899997</c:v>
                </c:pt>
                <c:pt idx="8">
                  <c:v>5594.247534707999</c:v>
                </c:pt>
                <c:pt idx="9">
                  <c:v>8745.027047718002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45-4BD7-B3B3-E274509DA2D2}"/>
            </c:ext>
          </c:extLst>
        </c:ser>
        <c:ser>
          <c:idx val="3"/>
          <c:order val="2"/>
          <c:tx>
            <c:strRef>
              <c:f>Trend!$A$4</c:f>
              <c:strCache>
                <c:ptCount val="1"/>
                <c:pt idx="0">
                  <c:v>Annen nødhjelp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Trend!$B$2:$K$2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Trend!$B$4:$K$4</c:f>
              <c:numCache>
                <c:formatCode>#,##0</c:formatCode>
                <c:ptCount val="10"/>
                <c:pt idx="0">
                  <c:v>2796.5920389270018</c:v>
                </c:pt>
                <c:pt idx="1">
                  <c:v>3170.8674318459994</c:v>
                </c:pt>
                <c:pt idx="2">
                  <c:v>3835.3781072929987</c:v>
                </c:pt>
                <c:pt idx="3">
                  <c:v>4494.1971768290014</c:v>
                </c:pt>
                <c:pt idx="4">
                  <c:v>4250.7100723339991</c:v>
                </c:pt>
                <c:pt idx="5">
                  <c:v>4614.6427732620023</c:v>
                </c:pt>
                <c:pt idx="6">
                  <c:v>4391.1464181260008</c:v>
                </c:pt>
                <c:pt idx="7">
                  <c:v>4536.880109714999</c:v>
                </c:pt>
                <c:pt idx="8">
                  <c:v>4503.625197897999</c:v>
                </c:pt>
                <c:pt idx="9">
                  <c:v>7484.4721910169937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45-4BD7-B3B3-E274509DA2D2}"/>
            </c:ext>
          </c:extLst>
        </c:ser>
        <c:ser>
          <c:idx val="4"/>
          <c:order val="3"/>
          <c:tx>
            <c:strRef>
              <c:f>Trend!$A$6</c:f>
              <c:strCache>
                <c:ptCount val="1"/>
                <c:pt idx="0">
                  <c:v>Flyktningutgifter i giverland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Trend!$B$2:$K$2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Trend!$B$6:$K$6</c:f>
              <c:numCache>
                <c:formatCode>#,##0</c:formatCode>
                <c:ptCount val="10"/>
                <c:pt idx="0">
                  <c:v>1756.5140000000004</c:v>
                </c:pt>
                <c:pt idx="1">
                  <c:v>3732.893</c:v>
                </c:pt>
                <c:pt idx="2">
                  <c:v>6719.5619999999999</c:v>
                </c:pt>
                <c:pt idx="3">
                  <c:v>1239.6430000000003</c:v>
                </c:pt>
                <c:pt idx="4">
                  <c:v>827.43100000000004</c:v>
                </c:pt>
                <c:pt idx="5">
                  <c:v>523.82900099999995</c:v>
                </c:pt>
                <c:pt idx="6">
                  <c:v>445.94299900000004</c:v>
                </c:pt>
                <c:pt idx="7">
                  <c:v>448.90900000000005</c:v>
                </c:pt>
                <c:pt idx="8">
                  <c:v>4963.940517469</c:v>
                </c:pt>
                <c:pt idx="9">
                  <c:v>4516.505200999999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45-4BD7-B3B3-E274509DA2D2}"/>
            </c:ext>
          </c:extLst>
        </c:ser>
        <c:ser>
          <c:idx val="5"/>
          <c:order val="4"/>
          <c:tx>
            <c:strRef>
              <c:f>Trend!$A$5</c:f>
              <c:strCache>
                <c:ptCount val="1"/>
                <c:pt idx="0">
                  <c:v>Landbruk, fiskeri og matsikkerhet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Trend!$B$2:$K$2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Trend!$B$5:$K$5</c:f>
              <c:numCache>
                <c:formatCode>#,##0</c:formatCode>
                <c:ptCount val="10"/>
                <c:pt idx="0">
                  <c:v>909.05636889599975</c:v>
                </c:pt>
                <c:pt idx="1">
                  <c:v>906.00652169199998</c:v>
                </c:pt>
                <c:pt idx="2">
                  <c:v>663.2437518029999</c:v>
                </c:pt>
                <c:pt idx="3">
                  <c:v>921.83935560200007</c:v>
                </c:pt>
                <c:pt idx="4">
                  <c:v>903.78082514299979</c:v>
                </c:pt>
                <c:pt idx="5">
                  <c:v>1063.1274025019998</c:v>
                </c:pt>
                <c:pt idx="6">
                  <c:v>1183.1086968399998</c:v>
                </c:pt>
                <c:pt idx="7">
                  <c:v>1450.4957994219994</c:v>
                </c:pt>
                <c:pt idx="8">
                  <c:v>2255.0939292290004</c:v>
                </c:pt>
                <c:pt idx="9">
                  <c:v>4058.6301681890004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45-4BD7-B3B3-E274509DA2D2}"/>
            </c:ext>
          </c:extLst>
        </c:ser>
        <c:ser>
          <c:idx val="6"/>
          <c:order val="5"/>
          <c:tx>
            <c:strRef>
              <c:f>Trend!$A$8</c:f>
              <c:strCache>
                <c:ptCount val="1"/>
                <c:pt idx="0">
                  <c:v>Annen bistand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Trend!$B$2:$K$2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Trend!$B$8:$K$8</c:f>
              <c:numCache>
                <c:formatCode>#,##0</c:formatCode>
                <c:ptCount val="10"/>
                <c:pt idx="0">
                  <c:v>18864.450243726991</c:v>
                </c:pt>
                <c:pt idx="1">
                  <c:v>18426.249048983977</c:v>
                </c:pt>
                <c:pt idx="2">
                  <c:v>17473.73450622999</c:v>
                </c:pt>
                <c:pt idx="3">
                  <c:v>18840.410074318999</c:v>
                </c:pt>
                <c:pt idx="4">
                  <c:v>19937.247578287992</c:v>
                </c:pt>
                <c:pt idx="5">
                  <c:v>22325.385698484006</c:v>
                </c:pt>
                <c:pt idx="6">
                  <c:v>22823.495413853994</c:v>
                </c:pt>
                <c:pt idx="7">
                  <c:v>23317.035998481006</c:v>
                </c:pt>
                <c:pt idx="8">
                  <c:v>22172.911799776972</c:v>
                </c:pt>
                <c:pt idx="9">
                  <c:v>23002.668254574986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45-4BD7-B3B3-E274509DA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2570424"/>
        <c:axId val="592573304"/>
      </c:lineChart>
      <c:catAx>
        <c:axId val="592570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573304"/>
        <c:crosses val="autoZero"/>
        <c:auto val="1"/>
        <c:lblAlgn val="ctr"/>
        <c:lblOffset val="100"/>
        <c:noMultiLvlLbl val="0"/>
      </c:catAx>
      <c:valAx>
        <c:axId val="592573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442607030443033E-2"/>
          <c:y val="3.7589343729694608E-2"/>
          <c:w val="0.92517783936011833"/>
          <c:h val="0.79578108292019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Trend!$J$2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Trend!$A$2:$A$8</c15:sqref>
                  </c15:fullRef>
                </c:ext>
              </c:extLst>
              <c:f>Trend!$A$3:$A$8</c:f>
              <c:strCache>
                <c:ptCount val="6"/>
                <c:pt idx="0">
                  <c:v>Ukraina og Moldova</c:v>
                </c:pt>
                <c:pt idx="1">
                  <c:v>Annen nødhjelp</c:v>
                </c:pt>
                <c:pt idx="2">
                  <c:v>Landbruk, fiskeri og matsikkerhet</c:v>
                </c:pt>
                <c:pt idx="3">
                  <c:v>Flyktningutgifter i giverland</c:v>
                </c:pt>
                <c:pt idx="4">
                  <c:v>Multilateral kjernestøtte</c:v>
                </c:pt>
                <c:pt idx="5">
                  <c:v>Annen bistand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Trend!$J$2:$J$8</c15:sqref>
                  </c15:fullRef>
                </c:ext>
              </c:extLst>
              <c:f>Trend!$J$3:$J$8</c:f>
              <c:numCache>
                <c:formatCode>#,##0</c:formatCode>
                <c:ptCount val="6"/>
                <c:pt idx="0">
                  <c:v>5594.247534707999</c:v>
                </c:pt>
                <c:pt idx="1">
                  <c:v>4503.625197897999</c:v>
                </c:pt>
                <c:pt idx="2">
                  <c:v>2255.0939292290004</c:v>
                </c:pt>
                <c:pt idx="3">
                  <c:v>4963.940517469</c:v>
                </c:pt>
                <c:pt idx="4">
                  <c:v>10122.178889470002</c:v>
                </c:pt>
                <c:pt idx="5">
                  <c:v>22172.911799776972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1-49EC-B418-8A2CAE232DF1}"/>
            </c:ext>
          </c:extLst>
        </c:ser>
        <c:ser>
          <c:idx val="1"/>
          <c:order val="1"/>
          <c:tx>
            <c:strRef>
              <c:f>Trend!$K$2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Trend!$A$2:$A$8</c15:sqref>
                  </c15:fullRef>
                </c:ext>
              </c:extLst>
              <c:f>Trend!$A$3:$A$8</c:f>
              <c:strCache>
                <c:ptCount val="6"/>
                <c:pt idx="0">
                  <c:v>Ukraina og Moldova</c:v>
                </c:pt>
                <c:pt idx="1">
                  <c:v>Annen nødhjelp</c:v>
                </c:pt>
                <c:pt idx="2">
                  <c:v>Landbruk, fiskeri og matsikkerhet</c:v>
                </c:pt>
                <c:pt idx="3">
                  <c:v>Flyktningutgifter i giverland</c:v>
                </c:pt>
                <c:pt idx="4">
                  <c:v>Multilateral kjernestøtte</c:v>
                </c:pt>
                <c:pt idx="5">
                  <c:v>Annen bistand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Trend!$K$2:$K$8</c15:sqref>
                  </c15:fullRef>
                </c:ext>
              </c:extLst>
              <c:f>Trend!$K$3:$K$8</c:f>
              <c:numCache>
                <c:formatCode>#,##0</c:formatCode>
                <c:ptCount val="6"/>
                <c:pt idx="0">
                  <c:v>8745.027047718002</c:v>
                </c:pt>
                <c:pt idx="1">
                  <c:v>7484.4721910169937</c:v>
                </c:pt>
                <c:pt idx="2">
                  <c:v>4058.6301681890004</c:v>
                </c:pt>
                <c:pt idx="3">
                  <c:v>4516.505200999999</c:v>
                </c:pt>
                <c:pt idx="4">
                  <c:v>10776.521957170002</c:v>
                </c:pt>
                <c:pt idx="5">
                  <c:v>23002.668254574986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61-49EC-B418-8A2CAE232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0764968"/>
        <c:axId val="1170755968"/>
      </c:barChart>
      <c:catAx>
        <c:axId val="1170764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755968"/>
        <c:crosses val="autoZero"/>
        <c:auto val="1"/>
        <c:lblAlgn val="ctr"/>
        <c:lblOffset val="100"/>
        <c:noMultiLvlLbl val="0"/>
      </c:catAx>
      <c:valAx>
        <c:axId val="11707559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764968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nb-NO"/>
                    <a:t>Milliarder kroner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5218954910329706"/>
          <c:y val="0.10003709331655185"/>
          <c:w val="9.5620806019937152E-2"/>
          <c:h val="6.17562790031363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4"/>
          <c:order val="0"/>
          <c:tx>
            <c:strRef>
              <c:f>Trend!$A$40</c:f>
              <c:strCache>
                <c:ptCount val="1"/>
                <c:pt idx="0">
                  <c:v>Annen bistand</c:v>
                </c:pt>
              </c:strCache>
            </c:strRef>
          </c:tx>
          <c:spPr>
            <a:solidFill>
              <a:srgbClr val="C47521"/>
            </a:solidFill>
            <a:ln>
              <a:noFill/>
            </a:ln>
            <a:effectLst/>
          </c:spPr>
          <c:cat>
            <c:numRef>
              <c:f>Trend!$B$35:$K$35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Trend!$B$40:$K$40</c:f>
              <c:numCache>
                <c:formatCode>#,##0</c:formatCode>
                <c:ptCount val="10"/>
                <c:pt idx="0">
                  <c:v>26421.56478445699</c:v>
                </c:pt>
                <c:pt idx="1">
                  <c:v>26304.231625063978</c:v>
                </c:pt>
                <c:pt idx="2">
                  <c:v>25406.262175139993</c:v>
                </c:pt>
                <c:pt idx="3">
                  <c:v>27228.816597398996</c:v>
                </c:pt>
                <c:pt idx="4">
                  <c:v>28445.211977207997</c:v>
                </c:pt>
                <c:pt idx="5">
                  <c:v>31363.930269954006</c:v>
                </c:pt>
                <c:pt idx="6">
                  <c:v>33235.658308863996</c:v>
                </c:pt>
                <c:pt idx="7">
                  <c:v>33543.257784251007</c:v>
                </c:pt>
                <c:pt idx="8">
                  <c:v>32295.090689246972</c:v>
                </c:pt>
                <c:pt idx="9">
                  <c:v>33779.190211744986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DE-443E-B136-FEDE970869A1}"/>
            </c:ext>
          </c:extLst>
        </c:ser>
        <c:ser>
          <c:idx val="3"/>
          <c:order val="1"/>
          <c:tx>
            <c:strRef>
              <c:f>Trend!$A$39</c:f>
              <c:strCache>
                <c:ptCount val="1"/>
                <c:pt idx="0">
                  <c:v>Flyktningutgifter i giverland</c:v>
                </c:pt>
              </c:strCache>
            </c:strRef>
          </c:tx>
          <c:spPr>
            <a:solidFill>
              <a:srgbClr val="E1E11F"/>
            </a:solidFill>
            <a:ln>
              <a:noFill/>
            </a:ln>
            <a:effectLst/>
          </c:spPr>
          <c:cat>
            <c:numRef>
              <c:f>Trend!$B$35:$K$35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Trend!$B$39:$K$39</c:f>
              <c:numCache>
                <c:formatCode>#,##0</c:formatCode>
                <c:ptCount val="10"/>
                <c:pt idx="0">
                  <c:v>1756.5140000000004</c:v>
                </c:pt>
                <c:pt idx="1">
                  <c:v>3732.893</c:v>
                </c:pt>
                <c:pt idx="2">
                  <c:v>6719.5619999999999</c:v>
                </c:pt>
                <c:pt idx="3">
                  <c:v>1239.6430000000003</c:v>
                </c:pt>
                <c:pt idx="4">
                  <c:v>827.43100000000004</c:v>
                </c:pt>
                <c:pt idx="5">
                  <c:v>523.82900099999995</c:v>
                </c:pt>
                <c:pt idx="6">
                  <c:v>445.94299900000004</c:v>
                </c:pt>
                <c:pt idx="7">
                  <c:v>448.90900000000005</c:v>
                </c:pt>
                <c:pt idx="8">
                  <c:v>4963.940517469</c:v>
                </c:pt>
                <c:pt idx="9">
                  <c:v>4516.505200999999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DE-443E-B136-FEDE970869A1}"/>
            </c:ext>
          </c:extLst>
        </c:ser>
        <c:ser>
          <c:idx val="2"/>
          <c:order val="2"/>
          <c:tx>
            <c:strRef>
              <c:f>Trend!$A$38</c:f>
              <c:strCache>
                <c:ptCount val="1"/>
                <c:pt idx="0">
                  <c:v>Landbruk, fiskeri og matsikkerhet</c:v>
                </c:pt>
              </c:strCache>
            </c:strRef>
          </c:tx>
          <c:spPr>
            <a:solidFill>
              <a:srgbClr val="656D3A"/>
            </a:solidFill>
            <a:ln>
              <a:noFill/>
            </a:ln>
            <a:effectLst/>
          </c:spPr>
          <c:cat>
            <c:numRef>
              <c:f>Trend!$B$35:$K$35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Trend!$B$38:$K$38</c:f>
              <c:numCache>
                <c:formatCode>#,##0</c:formatCode>
                <c:ptCount val="10"/>
                <c:pt idx="0">
                  <c:v>909.05636889599975</c:v>
                </c:pt>
                <c:pt idx="1">
                  <c:v>906.00652169199998</c:v>
                </c:pt>
                <c:pt idx="2">
                  <c:v>663.2437518029999</c:v>
                </c:pt>
                <c:pt idx="3">
                  <c:v>921.83935560200007</c:v>
                </c:pt>
                <c:pt idx="4">
                  <c:v>903.78082514299979</c:v>
                </c:pt>
                <c:pt idx="5">
                  <c:v>1063.1274025019998</c:v>
                </c:pt>
                <c:pt idx="6">
                  <c:v>1183.1086968399998</c:v>
                </c:pt>
                <c:pt idx="7">
                  <c:v>1450.4957994219994</c:v>
                </c:pt>
                <c:pt idx="8">
                  <c:v>2255.0939292290004</c:v>
                </c:pt>
                <c:pt idx="9">
                  <c:v>4058.6301681890004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DE-443E-B136-FEDE970869A1}"/>
            </c:ext>
          </c:extLst>
        </c:ser>
        <c:ser>
          <c:idx val="1"/>
          <c:order val="3"/>
          <c:tx>
            <c:strRef>
              <c:f>Trend!$A$37</c:f>
              <c:strCache>
                <c:ptCount val="1"/>
                <c:pt idx="0">
                  <c:v>Annen nødhjelp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cat>
            <c:numRef>
              <c:f>Trend!$B$35:$K$35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Trend!$B$37:$K$37</c:f>
              <c:numCache>
                <c:formatCode>#,##0</c:formatCode>
                <c:ptCount val="10"/>
                <c:pt idx="0">
                  <c:v>2796.5920389270018</c:v>
                </c:pt>
                <c:pt idx="1">
                  <c:v>3170.8674318459994</c:v>
                </c:pt>
                <c:pt idx="2">
                  <c:v>3835.3781072929987</c:v>
                </c:pt>
                <c:pt idx="3">
                  <c:v>4494.1971768290014</c:v>
                </c:pt>
                <c:pt idx="4">
                  <c:v>4250.7100723339991</c:v>
                </c:pt>
                <c:pt idx="5">
                  <c:v>4614.6427732620023</c:v>
                </c:pt>
                <c:pt idx="6">
                  <c:v>4391.1464181260008</c:v>
                </c:pt>
                <c:pt idx="7">
                  <c:v>4536.880109714999</c:v>
                </c:pt>
                <c:pt idx="8">
                  <c:v>4503.625197897999</c:v>
                </c:pt>
                <c:pt idx="9">
                  <c:v>7484.4721910169937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DE-443E-B136-FEDE970869A1}"/>
            </c:ext>
          </c:extLst>
        </c:ser>
        <c:ser>
          <c:idx val="0"/>
          <c:order val="4"/>
          <c:tx>
            <c:strRef>
              <c:f>Trend!$A$36</c:f>
              <c:strCache>
                <c:ptCount val="1"/>
                <c:pt idx="0">
                  <c:v>Ukraina og Moldova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cat>
            <c:numRef>
              <c:f>Trend!$B$35:$K$35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Trend!$B$36:$K$36</c:f>
              <c:numCache>
                <c:formatCode>#,##0</c:formatCode>
                <c:ptCount val="10"/>
                <c:pt idx="0">
                  <c:v>161.98337061000001</c:v>
                </c:pt>
                <c:pt idx="1">
                  <c:v>368.38799109999991</c:v>
                </c:pt>
                <c:pt idx="2">
                  <c:v>161.50800293900005</c:v>
                </c:pt>
                <c:pt idx="3">
                  <c:v>228.43755547899991</c:v>
                </c:pt>
                <c:pt idx="4">
                  <c:v>204.74745580999999</c:v>
                </c:pt>
                <c:pt idx="5">
                  <c:v>245.10408365899997</c:v>
                </c:pt>
                <c:pt idx="6">
                  <c:v>238.97205071899998</c:v>
                </c:pt>
                <c:pt idx="7">
                  <c:v>168.29270539899997</c:v>
                </c:pt>
                <c:pt idx="8">
                  <c:v>5594.247534707999</c:v>
                </c:pt>
                <c:pt idx="9">
                  <c:v>8745.027047718002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43E-B136-FEDE97086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772271"/>
        <c:axId val="1183881808"/>
      </c:areaChart>
      <c:catAx>
        <c:axId val="1738772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183881808"/>
        <c:crosses val="autoZero"/>
        <c:auto val="1"/>
        <c:lblAlgn val="ctr"/>
        <c:lblOffset val="100"/>
        <c:noMultiLvlLbl val="0"/>
      </c:catAx>
      <c:valAx>
        <c:axId val="118388180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738772271"/>
        <c:crosses val="autoZero"/>
        <c:crossBetween val="midCat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rgbClr val="000000"/>
                      </a:solidFill>
                      <a:latin typeface="Norad Sans" pitchFamily="2" charset="0"/>
                      <a:ea typeface="+mn-ea"/>
                      <a:cs typeface="+mn-cs"/>
                    </a:defRPr>
                  </a:pPr>
                  <a:r>
                    <a:rPr lang="en-US"/>
                    <a:t>Milliarder kroner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'Type bistand'!$A$12</c:f>
              <c:strCache>
                <c:ptCount val="1"/>
                <c:pt idx="0">
                  <c:v>Administrasjon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'Type bistand'!$B$9:$K$9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'Type bistand'!$B$12:$K$12</c:f>
              <c:numCache>
                <c:formatCode>0%</c:formatCode>
                <c:ptCount val="10"/>
                <c:pt idx="0">
                  <c:v>5.5479630289392103E-2</c:v>
                </c:pt>
                <c:pt idx="1">
                  <c:v>5.6788187906940513E-2</c:v>
                </c:pt>
                <c:pt idx="2">
                  <c:v>5.3220354179520091E-2</c:v>
                </c:pt>
                <c:pt idx="3">
                  <c:v>6.1175817626870868E-2</c:v>
                </c:pt>
                <c:pt idx="4">
                  <c:v>6.1326270581201603E-2</c:v>
                </c:pt>
                <c:pt idx="5">
                  <c:v>5.9731693527047935E-2</c:v>
                </c:pt>
                <c:pt idx="6">
                  <c:v>5.6338949859732076E-2</c:v>
                </c:pt>
                <c:pt idx="7">
                  <c:v>5.478164949999903E-2</c:v>
                </c:pt>
                <c:pt idx="8">
                  <c:v>4.7580759824961003E-2</c:v>
                </c:pt>
                <c:pt idx="9">
                  <c:v>4.2601740321367085E-2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6D-40D3-8210-86E1B3006222}"/>
            </c:ext>
          </c:extLst>
        </c:ser>
        <c:ser>
          <c:idx val="1"/>
          <c:order val="1"/>
          <c:tx>
            <c:strRef>
              <c:f>'Type bistand'!$A$11</c:f>
              <c:strCache>
                <c:ptCount val="1"/>
                <c:pt idx="0">
                  <c:v>Multilateral kjernestøtte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invertIfNegative val="0"/>
          <c:cat>
            <c:numRef>
              <c:f>'Type bistand'!$B$9:$K$9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'Type bistand'!$B$11:$K$11</c:f>
              <c:numCache>
                <c:formatCode>0%</c:formatCode>
                <c:ptCount val="10"/>
                <c:pt idx="0">
                  <c:v>0.23582296688036025</c:v>
                </c:pt>
                <c:pt idx="1">
                  <c:v>0.22846395971333372</c:v>
                </c:pt>
                <c:pt idx="2">
                  <c:v>0.21564012342573968</c:v>
                </c:pt>
                <c:pt idx="3">
                  <c:v>0.24590105912504809</c:v>
                </c:pt>
                <c:pt idx="4">
                  <c:v>0.24566855949082794</c:v>
                </c:pt>
                <c:pt idx="5">
                  <c:v>0.23904768916946226</c:v>
                </c:pt>
                <c:pt idx="6">
                  <c:v>0.26363357678546068</c:v>
                </c:pt>
                <c:pt idx="7">
                  <c:v>0.25471415044406076</c:v>
                </c:pt>
                <c:pt idx="8">
                  <c:v>0.20402683472431682</c:v>
                </c:pt>
                <c:pt idx="9">
                  <c:v>0.18395046739167284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6D-40D3-8210-86E1B3006222}"/>
            </c:ext>
          </c:extLst>
        </c:ser>
        <c:ser>
          <c:idx val="0"/>
          <c:order val="2"/>
          <c:tx>
            <c:strRef>
              <c:f>'Type bistand'!$A$10</c:f>
              <c:strCache>
                <c:ptCount val="1"/>
                <c:pt idx="0">
                  <c:v>Øremerket bistand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invertIfNegative val="0"/>
          <c:cat>
            <c:numRef>
              <c:f>'Type bistand'!$B$9:$K$9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'Type bistand'!$B$10:$K$10</c:f>
              <c:numCache>
                <c:formatCode>0%</c:formatCode>
                <c:ptCount val="10"/>
                <c:pt idx="0">
                  <c:v>0.70869740283024762</c:v>
                </c:pt>
                <c:pt idx="1">
                  <c:v>0.71474785237972571</c:v>
                </c:pt>
                <c:pt idx="2">
                  <c:v>0.73113952239474023</c:v>
                </c:pt>
                <c:pt idx="3">
                  <c:v>0.69292312324808092</c:v>
                </c:pt>
                <c:pt idx="4">
                  <c:v>0.69300516992797045</c:v>
                </c:pt>
                <c:pt idx="5">
                  <c:v>0.70122061730348995</c:v>
                </c:pt>
                <c:pt idx="6">
                  <c:v>0.68002747335480718</c:v>
                </c:pt>
                <c:pt idx="7">
                  <c:v>0.69050420005594015</c:v>
                </c:pt>
                <c:pt idx="8">
                  <c:v>0.74839240545072216</c:v>
                </c:pt>
                <c:pt idx="9">
                  <c:v>0.77344779228696015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D-40D3-8210-86E1B3006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1799772736"/>
        <c:axId val="1799775616"/>
      </c:barChart>
      <c:catAx>
        <c:axId val="179977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799775616"/>
        <c:crosses val="autoZero"/>
        <c:auto val="1"/>
        <c:lblAlgn val="ctr"/>
        <c:lblOffset val="100"/>
        <c:noMultiLvlLbl val="0"/>
      </c:catAx>
      <c:valAx>
        <c:axId val="1799775616"/>
        <c:scaling>
          <c:orientation val="minMax"/>
          <c:max val="1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79977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'Type bistand'!$A$5</c:f>
              <c:strCache>
                <c:ptCount val="1"/>
                <c:pt idx="0">
                  <c:v>Administrasjon</c:v>
                </c:pt>
              </c:strCache>
            </c:strRef>
          </c:tx>
          <c:spPr>
            <a:solidFill>
              <a:srgbClr val="656D3A"/>
            </a:solidFill>
            <a:ln>
              <a:noFill/>
            </a:ln>
            <a:effectLst/>
          </c:spPr>
          <c:invertIfNegative val="0"/>
          <c:cat>
            <c:numRef>
              <c:f>'Type bistand'!$B$2:$K$2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'Type bistand'!$B$5:$K$5</c:f>
              <c:numCache>
                <c:formatCode>#,##0</c:formatCode>
                <c:ptCount val="10"/>
                <c:pt idx="0">
                  <c:v>1777.88417439</c:v>
                </c:pt>
                <c:pt idx="1">
                  <c:v>1958.1922479999998</c:v>
                </c:pt>
                <c:pt idx="2">
                  <c:v>1957.76150269</c:v>
                </c:pt>
                <c:pt idx="3">
                  <c:v>2086.8866098500002</c:v>
                </c:pt>
                <c:pt idx="4">
                  <c:v>2123.8441252099997</c:v>
                </c:pt>
                <c:pt idx="5">
                  <c:v>2258.4931741</c:v>
                </c:pt>
                <c:pt idx="6">
                  <c:v>2225.0971610900001</c:v>
                </c:pt>
                <c:pt idx="7">
                  <c:v>2199.3646469999999</c:v>
                </c:pt>
                <c:pt idx="8">
                  <c:v>2360.5765550199999</c:v>
                </c:pt>
                <c:pt idx="9">
                  <c:v>2495.772892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3A-4CB9-92FE-67F1495E56C0}"/>
            </c:ext>
          </c:extLst>
        </c:ser>
        <c:ser>
          <c:idx val="1"/>
          <c:order val="1"/>
          <c:tx>
            <c:strRef>
              <c:f>'Type bistand'!$A$4</c:f>
              <c:strCache>
                <c:ptCount val="1"/>
                <c:pt idx="0">
                  <c:v>Multilateral kjernestøtte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invertIfNegative val="0"/>
          <c:cat>
            <c:numRef>
              <c:f>'Type bistand'!$B$2:$K$2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'Type bistand'!$B$4:$K$4</c:f>
              <c:numCache>
                <c:formatCode>#,##0</c:formatCode>
                <c:ptCount val="10"/>
                <c:pt idx="0">
                  <c:v>7557.11454073</c:v>
                </c:pt>
                <c:pt idx="1">
                  <c:v>7877.9825760800013</c:v>
                </c:pt>
                <c:pt idx="2">
                  <c:v>7932.5276689100019</c:v>
                </c:pt>
                <c:pt idx="3">
                  <c:v>8388.4065230800006</c:v>
                </c:pt>
                <c:pt idx="4">
                  <c:v>8507.9643989200013</c:v>
                </c:pt>
                <c:pt idx="5">
                  <c:v>9038.5445714700018</c:v>
                </c:pt>
                <c:pt idx="6">
                  <c:v>10412.162895009998</c:v>
                </c:pt>
                <c:pt idx="7">
                  <c:v>10226.221785770005</c:v>
                </c:pt>
                <c:pt idx="8">
                  <c:v>10122.178889470002</c:v>
                </c:pt>
                <c:pt idx="9">
                  <c:v>10776.521957170002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A-4CB9-92FE-67F1495E56C0}"/>
            </c:ext>
          </c:extLst>
        </c:ser>
        <c:ser>
          <c:idx val="0"/>
          <c:order val="2"/>
          <c:tx>
            <c:strRef>
              <c:f>'Type bistand'!$A$3</c:f>
              <c:strCache>
                <c:ptCount val="1"/>
                <c:pt idx="0">
                  <c:v>Øremerket bistand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invertIfNegative val="0"/>
          <c:cat>
            <c:numRef>
              <c:f>'Type bistand'!$B$2:$K$2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'Type bistand'!$B$3:$K$3</c:f>
              <c:numCache>
                <c:formatCode>#,##0</c:formatCode>
                <c:ptCount val="10"/>
                <c:pt idx="0">
                  <c:v>22710.711847769919</c:v>
                </c:pt>
                <c:pt idx="1">
                  <c:v>24646.211745622011</c:v>
                </c:pt>
                <c:pt idx="2">
                  <c:v>26895.664865574989</c:v>
                </c:pt>
                <c:pt idx="3">
                  <c:v>23637.640552378944</c:v>
                </c:pt>
                <c:pt idx="4">
                  <c:v>24000.072806364988</c:v>
                </c:pt>
                <c:pt idx="5">
                  <c:v>26513.595784806977</c:v>
                </c:pt>
                <c:pt idx="6">
                  <c:v>26857.568417449074</c:v>
                </c:pt>
                <c:pt idx="7">
                  <c:v>27722.248966016934</c:v>
                </c:pt>
                <c:pt idx="8">
                  <c:v>37129.242424060947</c:v>
                </c:pt>
                <c:pt idx="9">
                  <c:v>45311.529970499032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A-4CB9-92FE-67F1495E5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1420634815"/>
        <c:axId val="1420628095"/>
      </c:barChart>
      <c:catAx>
        <c:axId val="1420634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420628095"/>
        <c:crosses val="autoZero"/>
        <c:auto val="1"/>
        <c:lblAlgn val="ctr"/>
        <c:lblOffset val="100"/>
        <c:noMultiLvlLbl val="0"/>
      </c:catAx>
      <c:valAx>
        <c:axId val="1420628095"/>
        <c:scaling>
          <c:orientation val="minMax"/>
          <c:max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420634815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rgbClr val="000000"/>
                      </a:solidFill>
                      <a:latin typeface="Norad Sans" pitchFamily="2" charset="0"/>
                      <a:ea typeface="+mn-ea"/>
                      <a:cs typeface="+mn-cs"/>
                    </a:defRPr>
                  </a:pPr>
                  <a:r>
                    <a:rPr lang="en-US"/>
                    <a:t>Milliarder kroner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90806434265211"/>
          <c:y val="0.19098356546973766"/>
          <c:w val="0.76520480647737699"/>
          <c:h val="0.7789617961873851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'Største land'!$G$2</c:f>
              <c:strCache>
                <c:ptCount val="1"/>
                <c:pt idx="0">
                  <c:v>Langsiktig bistand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'Største land'!$E$3:$E$12</c:f>
              <c:strCache>
                <c:ptCount val="10"/>
                <c:pt idx="0">
                  <c:v>Ukraina</c:v>
                </c:pt>
                <c:pt idx="1">
                  <c:v>Palestina</c:v>
                </c:pt>
                <c:pt idx="2">
                  <c:v>Syria</c:v>
                </c:pt>
                <c:pt idx="3">
                  <c:v>Afghanistan</c:v>
                </c:pt>
                <c:pt idx="4">
                  <c:v>Etiopia</c:v>
                </c:pt>
                <c:pt idx="5">
                  <c:v>Sør-Sudan</c:v>
                </c:pt>
                <c:pt idx="6">
                  <c:v>Moldova</c:v>
                </c:pt>
                <c:pt idx="7">
                  <c:v>Somalia</c:v>
                </c:pt>
                <c:pt idx="8">
                  <c:v>Indonesia</c:v>
                </c:pt>
                <c:pt idx="9">
                  <c:v>Mosambik</c:v>
                </c:pt>
              </c:strCache>
            </c:strRef>
          </c:cat>
          <c:val>
            <c:numRef>
              <c:f>'Største land'!$G$3:$G$12</c:f>
              <c:numCache>
                <c:formatCode>#,##0</c:formatCode>
                <c:ptCount val="10"/>
                <c:pt idx="0">
                  <c:v>5658.9254327300014</c:v>
                </c:pt>
                <c:pt idx="1">
                  <c:v>655.42059009599984</c:v>
                </c:pt>
                <c:pt idx="2">
                  <c:v>139.13031016899998</c:v>
                </c:pt>
                <c:pt idx="3">
                  <c:v>539.23751278200018</c:v>
                </c:pt>
                <c:pt idx="4">
                  <c:v>656.29117274699991</c:v>
                </c:pt>
                <c:pt idx="5">
                  <c:v>628.69987139199998</c:v>
                </c:pt>
                <c:pt idx="6">
                  <c:v>520.45478400000002</c:v>
                </c:pt>
                <c:pt idx="7">
                  <c:v>545.67726166500006</c:v>
                </c:pt>
                <c:pt idx="8">
                  <c:v>733.1746050029999</c:v>
                </c:pt>
                <c:pt idx="9">
                  <c:v>543.6883388939998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6-422A-9037-5B28AB05DC57}"/>
            </c:ext>
          </c:extLst>
        </c:ser>
        <c:ser>
          <c:idx val="1"/>
          <c:order val="1"/>
          <c:tx>
            <c:strRef>
              <c:f>'Største land'!$F$2</c:f>
              <c:strCache>
                <c:ptCount val="1"/>
                <c:pt idx="0">
                  <c:v>Nødhjelp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'Største land'!$F$3:$F$12</c:f>
              <c:numCache>
                <c:formatCode>#,##0</c:formatCode>
                <c:ptCount val="10"/>
                <c:pt idx="0">
                  <c:v>2287.2895579880005</c:v>
                </c:pt>
                <c:pt idx="1">
                  <c:v>556.61088974400002</c:v>
                </c:pt>
                <c:pt idx="2">
                  <c:v>909.29348066200009</c:v>
                </c:pt>
                <c:pt idx="3">
                  <c:v>308.39124147099994</c:v>
                </c:pt>
                <c:pt idx="4">
                  <c:v>190.65506728900002</c:v>
                </c:pt>
                <c:pt idx="5">
                  <c:v>196.94340792600002</c:v>
                </c:pt>
                <c:pt idx="6">
                  <c:v>278.35727299999991</c:v>
                </c:pt>
                <c:pt idx="7">
                  <c:v>210.63099990699999</c:v>
                </c:pt>
                <c:pt idx="9">
                  <c:v>56.299999955999994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00E-41A0-A904-DEAC0C7FA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265120800"/>
        <c:axId val="265120440"/>
      </c:barChart>
      <c:catAx>
        <c:axId val="26512080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265120440"/>
        <c:crosses val="autoZero"/>
        <c:auto val="1"/>
        <c:lblAlgn val="ctr"/>
        <c:lblOffset val="100"/>
        <c:noMultiLvlLbl val="0"/>
      </c:catAx>
      <c:valAx>
        <c:axId val="265120440"/>
        <c:scaling>
          <c:orientation val="minMax"/>
          <c:max val="800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nb-NO"/>
                  <a:t>Millioner kroner</a:t>
                </a:r>
              </a:p>
            </c:rich>
          </c:tx>
          <c:layout>
            <c:manualLayout>
              <c:xMode val="edge"/>
              <c:yMode val="edge"/>
              <c:x val="0.76991603035749157"/>
              <c:y val="2.088772845953002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26512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98523560783654"/>
          <c:y val="0.80961473051617172"/>
          <c:w val="0.20772399533992342"/>
          <c:h val="0.151261961348057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'Største land'!$N$35</c:f>
              <c:strCache>
                <c:ptCount val="1"/>
                <c:pt idx="0">
                  <c:v>Ukraina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cat>
            <c:numRef>
              <c:f>'Største land'!$O$34:$X$34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'Største land'!$O$35:$X$35</c:f>
              <c:numCache>
                <c:formatCode>#,##0</c:formatCode>
                <c:ptCount val="10"/>
                <c:pt idx="0">
                  <c:v>106.49312490000001</c:v>
                </c:pt>
                <c:pt idx="1">
                  <c:v>322.93662949000003</c:v>
                </c:pt>
                <c:pt idx="2">
                  <c:v>116.57250474899999</c:v>
                </c:pt>
                <c:pt idx="3">
                  <c:v>204.96336118899998</c:v>
                </c:pt>
                <c:pt idx="4">
                  <c:v>183.44758797000003</c:v>
                </c:pt>
                <c:pt idx="5">
                  <c:v>227.47758837899997</c:v>
                </c:pt>
                <c:pt idx="6">
                  <c:v>226.43036271900004</c:v>
                </c:pt>
                <c:pt idx="7">
                  <c:v>158.97135739899997</c:v>
                </c:pt>
                <c:pt idx="8">
                  <c:v>5298.3047127040008</c:v>
                </c:pt>
                <c:pt idx="9">
                  <c:v>7946.2149907179992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A1-4A77-9649-7DF41C85C20B}"/>
            </c:ext>
          </c:extLst>
        </c:ser>
        <c:ser>
          <c:idx val="1"/>
          <c:order val="1"/>
          <c:tx>
            <c:strRef>
              <c:f>'Største land'!$N$36</c:f>
              <c:strCache>
                <c:ptCount val="1"/>
                <c:pt idx="0">
                  <c:v>Moldova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cat>
            <c:numRef>
              <c:f>'Største land'!$O$34:$X$34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'Største land'!$O$36:$X$36</c:f>
              <c:numCache>
                <c:formatCode>#,##0</c:formatCode>
                <c:ptCount val="10"/>
                <c:pt idx="0">
                  <c:v>55.490245709999996</c:v>
                </c:pt>
                <c:pt idx="1">
                  <c:v>45.451361610000006</c:v>
                </c:pt>
                <c:pt idx="2">
                  <c:v>44.935498189999997</c:v>
                </c:pt>
                <c:pt idx="3">
                  <c:v>23.47419429</c:v>
                </c:pt>
                <c:pt idx="4">
                  <c:v>21.299867839999997</c:v>
                </c:pt>
                <c:pt idx="5">
                  <c:v>17.62649528</c:v>
                </c:pt>
                <c:pt idx="6">
                  <c:v>12.541688000000001</c:v>
                </c:pt>
                <c:pt idx="7">
                  <c:v>9.3213480000000004</c:v>
                </c:pt>
                <c:pt idx="8">
                  <c:v>295.94282200400005</c:v>
                </c:pt>
                <c:pt idx="9">
                  <c:v>798.8120570000001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A1-4A77-9649-7DF41C85C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545471"/>
        <c:axId val="1675658415"/>
      </c:areaChart>
      <c:catAx>
        <c:axId val="1125545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675658415"/>
        <c:crosses val="autoZero"/>
        <c:auto val="1"/>
        <c:lblAlgn val="ctr"/>
        <c:lblOffset val="100"/>
        <c:noMultiLvlLbl val="0"/>
      </c:catAx>
      <c:valAx>
        <c:axId val="167565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1255454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114-4D7E-B456-1D97D2F20E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14-4D7E-B456-1D97D2F20E7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114-4D7E-B456-1D97D2F20E7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114-4D7E-B456-1D97D2F20E7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114-4D7E-B456-1D97D2F20E7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114-4D7E-B456-1D97D2F20E7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114-4D7E-B456-1D97D2F20E71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114-4D7E-B456-1D97D2F20E71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114-4D7E-B456-1D97D2F20E71}"/>
              </c:ext>
            </c:extLst>
          </c:dPt>
          <c:cat>
            <c:strRef>
              <c:f>'Største land'!$B$3:$B$12</c:f>
              <c:strCache>
                <c:ptCount val="10"/>
                <c:pt idx="0">
                  <c:v>Ukraina</c:v>
                </c:pt>
                <c:pt idx="1">
                  <c:v>Palestina</c:v>
                </c:pt>
                <c:pt idx="2">
                  <c:v>Syria</c:v>
                </c:pt>
                <c:pt idx="3">
                  <c:v>Afghanistan</c:v>
                </c:pt>
                <c:pt idx="4">
                  <c:v>Etiopia</c:v>
                </c:pt>
                <c:pt idx="5">
                  <c:v>Sør-Sudan</c:v>
                </c:pt>
                <c:pt idx="6">
                  <c:v>Moldova</c:v>
                </c:pt>
                <c:pt idx="7">
                  <c:v>Somalia</c:v>
                </c:pt>
                <c:pt idx="8">
                  <c:v>Indonesia</c:v>
                </c:pt>
                <c:pt idx="9">
                  <c:v>Mosambik</c:v>
                </c:pt>
              </c:strCache>
            </c:strRef>
          </c:cat>
          <c:val>
            <c:numRef>
              <c:f>'Største land'!$C$3:$C$12</c:f>
              <c:numCache>
                <c:formatCode>#,##0</c:formatCode>
                <c:ptCount val="10"/>
                <c:pt idx="0">
                  <c:v>7946.214990718001</c:v>
                </c:pt>
                <c:pt idx="1">
                  <c:v>1212.0314798399997</c:v>
                </c:pt>
                <c:pt idx="2">
                  <c:v>1048.4237908310001</c:v>
                </c:pt>
                <c:pt idx="3">
                  <c:v>847.62875425299967</c:v>
                </c:pt>
                <c:pt idx="4">
                  <c:v>846.94624003600018</c:v>
                </c:pt>
                <c:pt idx="5">
                  <c:v>825.64327931799994</c:v>
                </c:pt>
                <c:pt idx="6">
                  <c:v>798.8120570000001</c:v>
                </c:pt>
                <c:pt idx="7">
                  <c:v>756.30826157200022</c:v>
                </c:pt>
                <c:pt idx="8">
                  <c:v>733.17460500300001</c:v>
                </c:pt>
                <c:pt idx="9">
                  <c:v>599.98833884999965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14-4D7E-B456-1D97D2F20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1949556767"/>
        <c:axId val="1459784527"/>
      </c:barChart>
      <c:catAx>
        <c:axId val="194955676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459784527"/>
        <c:crosses val="autoZero"/>
        <c:auto val="1"/>
        <c:lblAlgn val="ctr"/>
        <c:lblOffset val="100"/>
        <c:noMultiLvlLbl val="0"/>
      </c:catAx>
      <c:valAx>
        <c:axId val="1459784527"/>
        <c:scaling>
          <c:orientation val="minMax"/>
          <c:max val="8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en-US"/>
                  <a:t>Millioner kroner</a:t>
                </a:r>
              </a:p>
            </c:rich>
          </c:tx>
          <c:layout>
            <c:manualLayout>
              <c:xMode val="edge"/>
              <c:yMode val="edge"/>
              <c:x val="0.73422244094488176"/>
              <c:y val="3.70370370370370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949556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3542D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1EF2-4DEC-947B-E9992AA39CA3}"/>
              </c:ext>
            </c:extLst>
          </c:dPt>
          <c:dPt>
            <c:idx val="1"/>
            <c:bubble3D val="0"/>
            <c:spPr>
              <a:solidFill>
                <a:srgbClr val="B4EAC9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1EF2-4DEC-947B-E9992AA39CA3}"/>
              </c:ext>
            </c:extLst>
          </c:dPt>
          <c:dPt>
            <c:idx val="2"/>
            <c:bubble3D val="0"/>
            <c:spPr>
              <a:solidFill>
                <a:srgbClr val="656D3A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1EF2-4DEC-947B-E9992AA39CA3}"/>
              </c:ext>
            </c:extLst>
          </c:dPt>
          <c:dPt>
            <c:idx val="3"/>
            <c:bubble3D val="0"/>
            <c:spPr>
              <a:solidFill>
                <a:srgbClr val="E1E11F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4-1EF2-4DEC-947B-E9992AA39CA3}"/>
              </c:ext>
            </c:extLst>
          </c:dPt>
          <c:dPt>
            <c:idx val="4"/>
            <c:bubble3D val="0"/>
            <c:spPr>
              <a:solidFill>
                <a:srgbClr val="C47521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5-1EF2-4DEC-947B-E9992AA39CA3}"/>
              </c:ext>
            </c:extLst>
          </c:dPt>
          <c:dPt>
            <c:idx val="5"/>
            <c:bubble3D val="0"/>
            <c:spPr>
              <a:solidFill>
                <a:srgbClr val="CABDFF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6-1EF2-4DEC-947B-E9992AA39CA3}"/>
              </c:ext>
            </c:extLst>
          </c:dPt>
          <c:dPt>
            <c:idx val="6"/>
            <c:bubble3D val="0"/>
            <c:spPr>
              <a:solidFill>
                <a:srgbClr val="091354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7-1EF2-4DEC-947B-E9992AA39CA3}"/>
              </c:ext>
            </c:extLst>
          </c:dPt>
          <c:dPt>
            <c:idx val="7"/>
            <c:bubble3D val="0"/>
            <c:spPr>
              <a:solidFill>
                <a:srgbClr val="FF8AD2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8-1EF2-4DEC-947B-E9992AA39CA3}"/>
              </c:ext>
            </c:extLst>
          </c:dPt>
          <c:dPt>
            <c:idx val="8"/>
            <c:bubble3D val="0"/>
            <c:spPr>
              <a:solidFill>
                <a:srgbClr val="5B0337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9-1EF2-4DEC-947B-E9992AA39CA3}"/>
              </c:ext>
            </c:extLst>
          </c:dPt>
          <c:dPt>
            <c:idx val="9"/>
            <c:bubble3D val="0"/>
            <c:spPr>
              <a:solidFill>
                <a:srgbClr val="9ACCE8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A-1EF2-4DEC-947B-E9992AA39CA3}"/>
              </c:ext>
            </c:extLst>
          </c:dPt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0" i="0" u="none" strike="noStrike" kern="1200" baseline="0">
                      <a:solidFill>
                        <a:schemeClr val="bg1"/>
                      </a:solidFill>
                      <a:latin typeface="Norad Sans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1EF2-4DEC-947B-E9992AA39C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6 %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EF2-4DEC-947B-E9992AA39CA3}"/>
                </c:ext>
              </c:extLst>
            </c:dLbl>
            <c:dLbl>
              <c:idx val="9"/>
              <c:layout>
                <c:manualLayout>
                  <c:x val="1.7486867926369762E-2"/>
                  <c:y val="-2.6456692913385827E-4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F2-4DEC-947B-E9992AA39C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'Tematisk fordeling'!$A$3:$A$12</c:f>
              <c:strCache>
                <c:ptCount val="10"/>
                <c:pt idx="0">
                  <c:v>Multilateral kjernestøtte</c:v>
                </c:pt>
                <c:pt idx="1">
                  <c:v>Nødhjelp</c:v>
                </c:pt>
                <c:pt idx="2">
                  <c:v>Miljø og energi</c:v>
                </c:pt>
                <c:pt idx="3">
                  <c:v>Kostnader i Norge og uspesifisert</c:v>
                </c:pt>
                <c:pt idx="4">
                  <c:v>Multisektor og annet</c:v>
                </c:pt>
                <c:pt idx="5">
                  <c:v>Styresett, sivilt samfunn og konfliktforebygging</c:v>
                </c:pt>
                <c:pt idx="6">
                  <c:v>Helse og sosiale tjenester</c:v>
                </c:pt>
                <c:pt idx="7">
                  <c:v>Produksjon og handel</c:v>
                </c:pt>
                <c:pt idx="8">
                  <c:v>Økonomisk infrastruktur og tjenester</c:v>
                </c:pt>
                <c:pt idx="9">
                  <c:v>Utdanning</c:v>
                </c:pt>
              </c:strCache>
            </c:strRef>
          </c:cat>
          <c:val>
            <c:numRef>
              <c:f>'Tematisk fordeling'!$K$3:$K$12</c:f>
              <c:numCache>
                <c:formatCode>#,##0</c:formatCode>
                <c:ptCount val="10"/>
                <c:pt idx="0">
                  <c:v>10776.521957170002</c:v>
                </c:pt>
                <c:pt idx="1">
                  <c:v>10050.119022004992</c:v>
                </c:pt>
                <c:pt idx="2">
                  <c:v>8068.0267275589949</c:v>
                </c:pt>
                <c:pt idx="3">
                  <c:v>7117.9215753739991</c:v>
                </c:pt>
                <c:pt idx="4">
                  <c:v>6341.0425729200006</c:v>
                </c:pt>
                <c:pt idx="5">
                  <c:v>5295.6816783619961</c:v>
                </c:pt>
                <c:pt idx="6">
                  <c:v>3462.6475230820015</c:v>
                </c:pt>
                <c:pt idx="7">
                  <c:v>3223.5388927429999</c:v>
                </c:pt>
                <c:pt idx="8">
                  <c:v>2130.9805911289991</c:v>
                </c:pt>
                <c:pt idx="9">
                  <c:v>2117.3442793250001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F2-4DEC-947B-E9992AA39CA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Partnergruppe!$A$3</c:f>
              <c:strCache>
                <c:ptCount val="1"/>
                <c:pt idx="0">
                  <c:v>Multilaterale organisasjoner</c:v>
                </c:pt>
              </c:strCache>
            </c:strRef>
          </c:tx>
          <c:spPr>
            <a:ln w="50800" cap="rnd" cmpd="sng" algn="ctr">
              <a:solidFill>
                <a:srgbClr val="03542D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Partnergruppe!$B$2:$K$2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Partnergruppe!$B$3:$K$3</c:f>
              <c:numCache>
                <c:formatCode>#,##0</c:formatCode>
                <c:ptCount val="10"/>
                <c:pt idx="0">
                  <c:v>15856.262388659996</c:v>
                </c:pt>
                <c:pt idx="1">
                  <c:v>15677.957757699989</c:v>
                </c:pt>
                <c:pt idx="2">
                  <c:v>15954.050737119986</c:v>
                </c:pt>
                <c:pt idx="3">
                  <c:v>18291.25889377599</c:v>
                </c:pt>
                <c:pt idx="4">
                  <c:v>19126.608656769989</c:v>
                </c:pt>
                <c:pt idx="5">
                  <c:v>21492.894804810014</c:v>
                </c:pt>
                <c:pt idx="6">
                  <c:v>23095.184327901014</c:v>
                </c:pt>
                <c:pt idx="7">
                  <c:v>23255.966936799985</c:v>
                </c:pt>
                <c:pt idx="8">
                  <c:v>25476.458102590001</c:v>
                </c:pt>
                <c:pt idx="9">
                  <c:v>31728.275482940004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33-4279-844E-8D6164F922FE}"/>
            </c:ext>
          </c:extLst>
        </c:ser>
        <c:ser>
          <c:idx val="1"/>
          <c:order val="1"/>
          <c:tx>
            <c:strRef>
              <c:f>Partnergruppe!$A$4</c:f>
              <c:strCache>
                <c:ptCount val="1"/>
                <c:pt idx="0">
                  <c:v>Sivilt samfunn</c:v>
                </c:pt>
              </c:strCache>
            </c:strRef>
          </c:tx>
          <c:spPr>
            <a:ln w="50800" cap="rnd" cmpd="sng" algn="ctr">
              <a:solidFill>
                <a:srgbClr val="B4EAC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Partnergruppe!$B$2:$K$2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Partnergruppe!$B$4:$K$4</c:f>
              <c:numCache>
                <c:formatCode>#,##0</c:formatCode>
                <c:ptCount val="10"/>
                <c:pt idx="0">
                  <c:v>7028.4071161170041</c:v>
                </c:pt>
                <c:pt idx="1">
                  <c:v>7138.4731920299701</c:v>
                </c:pt>
                <c:pt idx="2">
                  <c:v>6982.7554897449936</c:v>
                </c:pt>
                <c:pt idx="3">
                  <c:v>7353.4661093629884</c:v>
                </c:pt>
                <c:pt idx="4">
                  <c:v>7494.3869156580104</c:v>
                </c:pt>
                <c:pt idx="5">
                  <c:v>8480.7804569670043</c:v>
                </c:pt>
                <c:pt idx="6">
                  <c:v>8977.0064600279984</c:v>
                </c:pt>
                <c:pt idx="7">
                  <c:v>9106.6870882209805</c:v>
                </c:pt>
                <c:pt idx="8">
                  <c:v>10267.118972868975</c:v>
                </c:pt>
                <c:pt idx="9">
                  <c:v>13156.410491560971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33-4279-844E-8D6164F922FE}"/>
            </c:ext>
          </c:extLst>
        </c:ser>
        <c:ser>
          <c:idx val="2"/>
          <c:order val="2"/>
          <c:tx>
            <c:strRef>
              <c:f>Partnergruppe!$A$5</c:f>
              <c:strCache>
                <c:ptCount val="1"/>
                <c:pt idx="0">
                  <c:v>Offentlig sektor i giverland</c:v>
                </c:pt>
              </c:strCache>
            </c:strRef>
          </c:tx>
          <c:spPr>
            <a:ln w="50800" cap="rnd" cmpd="sng" algn="ctr">
              <a:solidFill>
                <a:srgbClr val="656D3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Partnergruppe!$B$2:$K$2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Partnergruppe!$B$5:$K$5</c:f>
              <c:numCache>
                <c:formatCode>#,##0</c:formatCode>
                <c:ptCount val="10"/>
                <c:pt idx="0">
                  <c:v>6195.3008087899898</c:v>
                </c:pt>
                <c:pt idx="1">
                  <c:v>8540.6182552400041</c:v>
                </c:pt>
                <c:pt idx="2">
                  <c:v>11552.917537700008</c:v>
                </c:pt>
                <c:pt idx="3">
                  <c:v>6480.9715203700007</c:v>
                </c:pt>
                <c:pt idx="4">
                  <c:v>5927.216957726997</c:v>
                </c:pt>
                <c:pt idx="5">
                  <c:v>6285.7151774799931</c:v>
                </c:pt>
                <c:pt idx="6">
                  <c:v>5615.8141739900066</c:v>
                </c:pt>
                <c:pt idx="7">
                  <c:v>5459.9120076200015</c:v>
                </c:pt>
                <c:pt idx="8">
                  <c:v>11682.556543436005</c:v>
                </c:pt>
                <c:pt idx="9">
                  <c:v>11669.254543444013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33-4279-844E-8D6164F922FE}"/>
            </c:ext>
          </c:extLst>
        </c:ser>
        <c:ser>
          <c:idx val="3"/>
          <c:order val="3"/>
          <c:tx>
            <c:strRef>
              <c:f>Partnergruppe!$A$6</c:f>
              <c:strCache>
                <c:ptCount val="1"/>
                <c:pt idx="0">
                  <c:v>Offentlig sektor i mottakerland</c:v>
                </c:pt>
              </c:strCache>
            </c:strRef>
          </c:tx>
          <c:spPr>
            <a:ln w="50800" cap="rnd" cmpd="sng" algn="ctr">
              <a:solidFill>
                <a:srgbClr val="E1E11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Partnergruppe!$B$2:$K$2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Partnergruppe!$B$6:$K$6</c:f>
              <c:numCache>
                <c:formatCode>#,##0</c:formatCode>
                <c:ptCount val="10"/>
                <c:pt idx="0">
                  <c:v>2426.2366562199986</c:v>
                </c:pt>
                <c:pt idx="1">
                  <c:v>2708.9023399599978</c:v>
                </c:pt>
                <c:pt idx="2">
                  <c:v>1989.3030801599991</c:v>
                </c:pt>
                <c:pt idx="3">
                  <c:v>1352.1632818600001</c:v>
                </c:pt>
                <c:pt idx="4">
                  <c:v>1401.8261965000002</c:v>
                </c:pt>
                <c:pt idx="5">
                  <c:v>1067.7706826799993</c:v>
                </c:pt>
                <c:pt idx="6">
                  <c:v>965.62806691000014</c:v>
                </c:pt>
                <c:pt idx="7">
                  <c:v>811.70143208999991</c:v>
                </c:pt>
                <c:pt idx="8">
                  <c:v>1545.0631117500004</c:v>
                </c:pt>
                <c:pt idx="9">
                  <c:v>1233.7770904900003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33-4279-844E-8D6164F922FE}"/>
            </c:ext>
          </c:extLst>
        </c:ser>
        <c:ser>
          <c:idx val="4"/>
          <c:order val="4"/>
          <c:tx>
            <c:strRef>
              <c:f>Partnergruppe!$A$7</c:f>
              <c:strCache>
                <c:ptCount val="1"/>
                <c:pt idx="0">
                  <c:v>Privatsektor, offentlig-privat samarbeid og annet</c:v>
                </c:pt>
              </c:strCache>
            </c:strRef>
          </c:tx>
          <c:spPr>
            <a:ln w="50800" cap="rnd" cmpd="sng" algn="ctr">
              <a:solidFill>
                <a:srgbClr val="C4752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Partnergruppe!$B$2:$K$2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Partnergruppe!$B$7:$K$7</c:f>
              <c:numCache>
                <c:formatCode>#,##0</c:formatCode>
                <c:ptCount val="10"/>
                <c:pt idx="0">
                  <c:v>539.50359310300041</c:v>
                </c:pt>
                <c:pt idx="1">
                  <c:v>416.43502477200008</c:v>
                </c:pt>
                <c:pt idx="2">
                  <c:v>306.92719244999995</c:v>
                </c:pt>
                <c:pt idx="3">
                  <c:v>635.07387994000032</c:v>
                </c:pt>
                <c:pt idx="4">
                  <c:v>681.84260384000049</c:v>
                </c:pt>
                <c:pt idx="5">
                  <c:v>483.47240844000015</c:v>
                </c:pt>
                <c:pt idx="6">
                  <c:v>841.1954447200003</c:v>
                </c:pt>
                <c:pt idx="7">
                  <c:v>1513.5679340559996</c:v>
                </c:pt>
                <c:pt idx="8">
                  <c:v>640.80113790600001</c:v>
                </c:pt>
                <c:pt idx="9">
                  <c:v>796.10721123400026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733-4279-844E-8D6164F92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775976"/>
        <c:axId val="974776696"/>
      </c:lineChart>
      <c:catAx>
        <c:axId val="974775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974776696"/>
        <c:crosses val="autoZero"/>
        <c:auto val="1"/>
        <c:lblAlgn val="ctr"/>
        <c:lblOffset val="100"/>
        <c:noMultiLvlLbl val="0"/>
      </c:catAx>
      <c:valAx>
        <c:axId val="974776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nb-NO"/>
                  <a:t>Millioner kroner</a:t>
                </a:r>
              </a:p>
            </c:rich>
          </c:tx>
          <c:layout>
            <c:manualLayout>
              <c:xMode val="edge"/>
              <c:yMode val="edge"/>
              <c:x val="7.2621641249092234E-3"/>
              <c:y val="2.889128883827178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974775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180-4F2A-B310-3E3D4CFAD88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80-4F2A-B310-3E3D4CFAD88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180-4F2A-B310-3E3D4CFAD88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180-4F2A-B310-3E3D4CFAD88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180-4F2A-B310-3E3D4CFAD88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180-4F2A-B310-3E3D4CFAD88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180-4F2A-B310-3E3D4CFAD88C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180-4F2A-B310-3E3D4CFAD88C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180-4F2A-B310-3E3D4CFAD88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'Største partnere'!$A$3:$A$12</c:f>
              <c:strCache>
                <c:ptCount val="10"/>
                <c:pt idx="0">
                  <c:v>Verdensbankgruppen</c:v>
                </c:pt>
                <c:pt idx="1">
                  <c:v>Norfund</c:v>
                </c:pt>
                <c:pt idx="2">
                  <c:v>WFP - World Food Programme</c:v>
                </c:pt>
                <c:pt idx="3">
                  <c:v>Norges Røde Kors</c:v>
                </c:pt>
                <c:pt idx="4">
                  <c:v>Flyktninghjelpen</c:v>
                </c:pt>
                <c:pt idx="5">
                  <c:v>EBRD - European Bank for Reconstruction and Development</c:v>
                </c:pt>
                <c:pt idx="6">
                  <c:v>UNICEF - United Nations Children's Fund</c:v>
                </c:pt>
                <c:pt idx="7">
                  <c:v>UNHCR - UN Office of the UN High Commissioner for Refugees</c:v>
                </c:pt>
                <c:pt idx="8">
                  <c:v>UNFPA - UN Population Fund</c:v>
                </c:pt>
                <c:pt idx="9">
                  <c:v>MPTF Office - Multi-Partner Trust Fund Office</c:v>
                </c:pt>
              </c:strCache>
            </c:strRef>
          </c:cat>
          <c:val>
            <c:numRef>
              <c:f>'Største partnere'!$K$3:$K$12</c:f>
              <c:numCache>
                <c:formatCode>#,##0</c:formatCode>
                <c:ptCount val="10"/>
                <c:pt idx="0">
                  <c:v>7369.1750016900005</c:v>
                </c:pt>
                <c:pt idx="1">
                  <c:v>2693.152</c:v>
                </c:pt>
                <c:pt idx="2">
                  <c:v>2442.3593019999998</c:v>
                </c:pt>
                <c:pt idx="3">
                  <c:v>2331.6443485029999</c:v>
                </c:pt>
                <c:pt idx="4">
                  <c:v>2009.0339701040004</c:v>
                </c:pt>
                <c:pt idx="5">
                  <c:v>2000</c:v>
                </c:pt>
                <c:pt idx="6">
                  <c:v>1724.02627755</c:v>
                </c:pt>
                <c:pt idx="7">
                  <c:v>1298.925</c:v>
                </c:pt>
                <c:pt idx="8">
                  <c:v>1212.5268199</c:v>
                </c:pt>
                <c:pt idx="9">
                  <c:v>1171.2899653099998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80-4F2A-B310-3E3D4CFAD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125790520"/>
        <c:axId val="2125793760"/>
      </c:barChart>
      <c:catAx>
        <c:axId val="21257905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2125793760"/>
        <c:crosses val="autoZero"/>
        <c:auto val="1"/>
        <c:lblAlgn val="ctr"/>
        <c:lblOffset val="100"/>
        <c:noMultiLvlLbl val="0"/>
      </c:catAx>
      <c:valAx>
        <c:axId val="2125793760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nb-NO"/>
                  <a:t>Millioner kroner</a:t>
                </a:r>
              </a:p>
            </c:rich>
          </c:tx>
          <c:layout>
            <c:manualLayout>
              <c:xMode val="edge"/>
              <c:yMode val="edge"/>
              <c:x val="0.7141629324095502"/>
              <c:y val="3.052503052503052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212579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1"/>
          <c:order val="0"/>
          <c:tx>
            <c:strRef>
              <c:f>'Største partnere'!$C$36</c:f>
              <c:strCache>
                <c:ptCount val="1"/>
                <c:pt idx="0">
                  <c:v>Langsiktig bistand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'Største partnere'!$A$37:$A$46</c:f>
              <c:strCache>
                <c:ptCount val="10"/>
                <c:pt idx="0">
                  <c:v>Verdensbankgruppen</c:v>
                </c:pt>
                <c:pt idx="1">
                  <c:v>Norfund</c:v>
                </c:pt>
                <c:pt idx="2">
                  <c:v>WFP - World Food Programme</c:v>
                </c:pt>
                <c:pt idx="3">
                  <c:v>Norges Røde Kors</c:v>
                </c:pt>
                <c:pt idx="4">
                  <c:v>Flyktninghjelpen</c:v>
                </c:pt>
                <c:pt idx="5">
                  <c:v>EBRD - European Bank for Reconstruction and Development</c:v>
                </c:pt>
                <c:pt idx="6">
                  <c:v>UNICEF - United Nations Children's Fund</c:v>
                </c:pt>
                <c:pt idx="7">
                  <c:v>UNHCR - UN Office of the UN High Commissioner for Refugees</c:v>
                </c:pt>
                <c:pt idx="8">
                  <c:v>UNFPA - UN Population Fund</c:v>
                </c:pt>
                <c:pt idx="9">
                  <c:v>MPTF Office - Multi-Partner Trust Fund Office</c:v>
                </c:pt>
              </c:strCache>
            </c:strRef>
          </c:cat>
          <c:val>
            <c:numRef>
              <c:f>'Største partnere'!$C$37:$C$46</c:f>
              <c:numCache>
                <c:formatCode>#,##0</c:formatCode>
                <c:ptCount val="10"/>
                <c:pt idx="0">
                  <c:v>5824.3699893799994</c:v>
                </c:pt>
                <c:pt idx="1">
                  <c:v>2693.152</c:v>
                </c:pt>
                <c:pt idx="2">
                  <c:v>813.6503019999999</c:v>
                </c:pt>
                <c:pt idx="3">
                  <c:v>93.720320779999994</c:v>
                </c:pt>
                <c:pt idx="4">
                  <c:v>543.43482189600002</c:v>
                </c:pt>
                <c:pt idx="5">
                  <c:v>2000</c:v>
                </c:pt>
                <c:pt idx="6">
                  <c:v>494.22683699999999</c:v>
                </c:pt>
                <c:pt idx="7">
                  <c:v>0</c:v>
                </c:pt>
                <c:pt idx="8">
                  <c:v>267.03384690000001</c:v>
                </c:pt>
                <c:pt idx="9">
                  <c:v>1107.7399653099999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83-4A65-B9FA-3BBAF98B9081}"/>
            </c:ext>
          </c:extLst>
        </c:ser>
        <c:ser>
          <c:idx val="0"/>
          <c:order val="1"/>
          <c:tx>
            <c:strRef>
              <c:f>'Største partnere'!$B$36</c:f>
              <c:strCache>
                <c:ptCount val="1"/>
                <c:pt idx="0">
                  <c:v>Nødhjelp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'Største partnere'!$A$37:$A$46</c:f>
              <c:strCache>
                <c:ptCount val="10"/>
                <c:pt idx="0">
                  <c:v>Verdensbankgruppen</c:v>
                </c:pt>
                <c:pt idx="1">
                  <c:v>Norfund</c:v>
                </c:pt>
                <c:pt idx="2">
                  <c:v>WFP - World Food Programme</c:v>
                </c:pt>
                <c:pt idx="3">
                  <c:v>Norges Røde Kors</c:v>
                </c:pt>
                <c:pt idx="4">
                  <c:v>Flyktninghjelpen</c:v>
                </c:pt>
                <c:pt idx="5">
                  <c:v>EBRD - European Bank for Reconstruction and Development</c:v>
                </c:pt>
                <c:pt idx="6">
                  <c:v>UNICEF - United Nations Children's Fund</c:v>
                </c:pt>
                <c:pt idx="7">
                  <c:v>UNHCR - UN Office of the UN High Commissioner for Refugees</c:v>
                </c:pt>
                <c:pt idx="8">
                  <c:v>UNFPA - UN Population Fund</c:v>
                </c:pt>
                <c:pt idx="9">
                  <c:v>MPTF Office - Multi-Partner Trust Fund Office</c:v>
                </c:pt>
              </c:strCache>
            </c:strRef>
          </c:cat>
          <c:val>
            <c:numRef>
              <c:f>'Største partnere'!$B$37:$B$46</c:f>
              <c:numCache>
                <c:formatCode>#,##0</c:formatCode>
                <c:ptCount val="10"/>
                <c:pt idx="2">
                  <c:v>1198.7090000000001</c:v>
                </c:pt>
                <c:pt idx="3">
                  <c:v>2237.9240277230006</c:v>
                </c:pt>
                <c:pt idx="4">
                  <c:v>1465.5991482079994</c:v>
                </c:pt>
                <c:pt idx="6">
                  <c:v>762.99944055000003</c:v>
                </c:pt>
                <c:pt idx="7">
                  <c:v>668.92499999999995</c:v>
                </c:pt>
                <c:pt idx="8">
                  <c:v>355.89297299999998</c:v>
                </c:pt>
                <c:pt idx="9">
                  <c:v>63.55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83-4A65-B9FA-3BBAF98B9081}"/>
            </c:ext>
          </c:extLst>
        </c:ser>
        <c:ser>
          <c:idx val="2"/>
          <c:order val="2"/>
          <c:tx>
            <c:strRef>
              <c:f>'Største partnere'!$D$36</c:f>
              <c:strCache>
                <c:ptCount val="1"/>
                <c:pt idx="0">
                  <c:v>Multilateral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'Største partnere'!$A$37:$A$46</c:f>
              <c:strCache>
                <c:ptCount val="10"/>
                <c:pt idx="0">
                  <c:v>Verdensbankgruppen</c:v>
                </c:pt>
                <c:pt idx="1">
                  <c:v>Norfund</c:v>
                </c:pt>
                <c:pt idx="2">
                  <c:v>WFP - World Food Programme</c:v>
                </c:pt>
                <c:pt idx="3">
                  <c:v>Norges Røde Kors</c:v>
                </c:pt>
                <c:pt idx="4">
                  <c:v>Flyktninghjelpen</c:v>
                </c:pt>
                <c:pt idx="5">
                  <c:v>EBRD - European Bank for Reconstruction and Development</c:v>
                </c:pt>
                <c:pt idx="6">
                  <c:v>UNICEF - United Nations Children's Fund</c:v>
                </c:pt>
                <c:pt idx="7">
                  <c:v>UNHCR - UN Office of the UN High Commissioner for Refugees</c:v>
                </c:pt>
                <c:pt idx="8">
                  <c:v>UNFPA - UN Population Fund</c:v>
                </c:pt>
                <c:pt idx="9">
                  <c:v>MPTF Office - Multi-Partner Trust Fund Office</c:v>
                </c:pt>
              </c:strCache>
            </c:strRef>
          </c:cat>
          <c:val>
            <c:numRef>
              <c:f>'Største partnere'!$D$37:$D$46</c:f>
              <c:numCache>
                <c:formatCode>#,##0</c:formatCode>
                <c:ptCount val="10"/>
                <c:pt idx="0">
                  <c:v>1544.8050123099999</c:v>
                </c:pt>
                <c:pt idx="2">
                  <c:v>430</c:v>
                </c:pt>
                <c:pt idx="6">
                  <c:v>466.8</c:v>
                </c:pt>
                <c:pt idx="7">
                  <c:v>630</c:v>
                </c:pt>
                <c:pt idx="8">
                  <c:v>589.6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83-4A65-B9FA-3BBAF98B9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15894432"/>
        <c:axId val="1315890472"/>
      </c:barChart>
      <c:catAx>
        <c:axId val="13158944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890472"/>
        <c:crosses val="autoZero"/>
        <c:auto val="1"/>
        <c:lblAlgn val="ctr"/>
        <c:lblOffset val="100"/>
        <c:noMultiLvlLbl val="0"/>
      </c:catAx>
      <c:valAx>
        <c:axId val="1315890472"/>
        <c:scaling>
          <c:orientation val="minMax"/>
        </c:scaling>
        <c:delete val="0"/>
        <c:axPos val="t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89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Multilaterale!$A$13</c:f>
              <c:strCache>
                <c:ptCount val="1"/>
                <c:pt idx="0">
                  <c:v>Kjernestøtte</c:v>
                </c:pt>
              </c:strCache>
            </c:strRef>
          </c:tx>
          <c:spPr>
            <a:ln w="50800" cap="rnd" cmpd="sng" algn="ctr">
              <a:solidFill>
                <a:srgbClr val="03542D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Multilaterale!$B$12:$K$12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Multilaterale!$B$13:$K$13</c:f>
              <c:numCache>
                <c:formatCode>#,##0</c:formatCode>
                <c:ptCount val="10"/>
                <c:pt idx="0">
                  <c:v>7557.1145407300019</c:v>
                </c:pt>
                <c:pt idx="1">
                  <c:v>7877.9825760800013</c:v>
                </c:pt>
                <c:pt idx="2">
                  <c:v>7932.527668910001</c:v>
                </c:pt>
                <c:pt idx="3">
                  <c:v>8388.4065230799988</c:v>
                </c:pt>
                <c:pt idx="4">
                  <c:v>8507.9643989200013</c:v>
                </c:pt>
                <c:pt idx="5">
                  <c:v>9038.5445714699999</c:v>
                </c:pt>
                <c:pt idx="6">
                  <c:v>10412.162895010002</c:v>
                </c:pt>
                <c:pt idx="7">
                  <c:v>10226.221785770002</c:v>
                </c:pt>
                <c:pt idx="8">
                  <c:v>10122.178889470002</c:v>
                </c:pt>
                <c:pt idx="9">
                  <c:v>10776.521957170002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9-41BC-A9F6-F4A72295AD6F}"/>
            </c:ext>
          </c:extLst>
        </c:ser>
        <c:ser>
          <c:idx val="1"/>
          <c:order val="1"/>
          <c:tx>
            <c:strRef>
              <c:f>Multilaterale!$A$14</c:f>
              <c:strCache>
                <c:ptCount val="1"/>
                <c:pt idx="0">
                  <c:v>Øremerket støtte</c:v>
                </c:pt>
              </c:strCache>
            </c:strRef>
          </c:tx>
          <c:spPr>
            <a:ln w="50800" cap="rnd" cmpd="sng" algn="ctr">
              <a:solidFill>
                <a:srgbClr val="B4EAC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Multilaterale!$B$12:$K$12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Multilaterale!$B$14:$K$14</c:f>
              <c:numCache>
                <c:formatCode>#,##0</c:formatCode>
                <c:ptCount val="10"/>
                <c:pt idx="0">
                  <c:v>8299.1478479299985</c:v>
                </c:pt>
                <c:pt idx="1">
                  <c:v>7799.9751816200087</c:v>
                </c:pt>
                <c:pt idx="2">
                  <c:v>8021.5230682100018</c:v>
                </c:pt>
                <c:pt idx="3">
                  <c:v>9902.8523706960023</c:v>
                </c:pt>
                <c:pt idx="4">
                  <c:v>10618.644257850001</c:v>
                </c:pt>
                <c:pt idx="5">
                  <c:v>12454.350233339996</c:v>
                </c:pt>
                <c:pt idx="6">
                  <c:v>12683.021432891013</c:v>
                </c:pt>
                <c:pt idx="7">
                  <c:v>13029.745151030005</c:v>
                </c:pt>
                <c:pt idx="8">
                  <c:v>15354.279213120002</c:v>
                </c:pt>
                <c:pt idx="9">
                  <c:v>20951.753525770007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59-41BC-A9F6-F4A72295A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765095"/>
        <c:axId val="108768695"/>
      </c:lineChart>
      <c:catAx>
        <c:axId val="108765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08768695"/>
        <c:crosses val="autoZero"/>
        <c:auto val="1"/>
        <c:lblAlgn val="ctr"/>
        <c:lblOffset val="100"/>
        <c:noMultiLvlLbl val="0"/>
      </c:catAx>
      <c:valAx>
        <c:axId val="10876869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nb-NO"/>
                  <a:t>Millioner kroner</a:t>
                </a:r>
              </a:p>
            </c:rich>
          </c:tx>
          <c:layout>
            <c:manualLayout>
              <c:xMode val="edge"/>
              <c:yMode val="edge"/>
              <c:x val="1.4453477868112014E-2"/>
              <c:y val="4.736690407067816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08765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Multilaterale!$B$38</c:f>
              <c:strCache>
                <c:ptCount val="1"/>
                <c:pt idx="0">
                  <c:v>Langsiktig bistand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Multilaterale!$A$39:$A$48</c:f>
              <c:strCache>
                <c:ptCount val="10"/>
                <c:pt idx="0">
                  <c:v>Verdensbankgruppen</c:v>
                </c:pt>
                <c:pt idx="1">
                  <c:v>WFP - World Food Programme</c:v>
                </c:pt>
                <c:pt idx="2">
                  <c:v>EBRD - European Bank for Reconstruction and Development</c:v>
                </c:pt>
                <c:pt idx="3">
                  <c:v>UNICEF - United Nations Children's Fund</c:v>
                </c:pt>
                <c:pt idx="4">
                  <c:v>UNHCR - UN Office of the UN High Commissioner for Refugees</c:v>
                </c:pt>
                <c:pt idx="5">
                  <c:v>UNFPA - UN Population Fund</c:v>
                </c:pt>
                <c:pt idx="6">
                  <c:v>MPTF Office - Multi-Partner Trust Fund Office</c:v>
                </c:pt>
                <c:pt idx="7">
                  <c:v>GAVI - Global Alliance for Vaccines and Immunization</c:v>
                </c:pt>
                <c:pt idx="8">
                  <c:v>UNDP - UN Development Programme</c:v>
                </c:pt>
                <c:pt idx="9">
                  <c:v>UNOCHA - UN Office of Co-ordination of Humanitarian Affairs</c:v>
                </c:pt>
              </c:strCache>
            </c:strRef>
          </c:cat>
          <c:val>
            <c:numRef>
              <c:f>Multilaterale!$B$39:$B$48</c:f>
              <c:numCache>
                <c:formatCode>#,##0</c:formatCode>
                <c:ptCount val="10"/>
                <c:pt idx="0">
                  <c:v>5824.3699893799994</c:v>
                </c:pt>
                <c:pt idx="1">
                  <c:v>813.6503019999999</c:v>
                </c:pt>
                <c:pt idx="2">
                  <c:v>2000</c:v>
                </c:pt>
                <c:pt idx="3">
                  <c:v>494.22683699999999</c:v>
                </c:pt>
                <c:pt idx="4">
                  <c:v>0</c:v>
                </c:pt>
                <c:pt idx="5">
                  <c:v>267.03384690000001</c:v>
                </c:pt>
                <c:pt idx="6">
                  <c:v>1107.7399653099999</c:v>
                </c:pt>
                <c:pt idx="8">
                  <c:v>629.01112312999987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C6-4749-81DA-1198F1C61399}"/>
            </c:ext>
          </c:extLst>
        </c:ser>
        <c:ser>
          <c:idx val="1"/>
          <c:order val="1"/>
          <c:tx>
            <c:strRef>
              <c:f>Multilaterale!$C$38</c:f>
              <c:strCache>
                <c:ptCount val="1"/>
                <c:pt idx="0">
                  <c:v>Nødhjelp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Multilaterale!$A$39:$A$48</c:f>
              <c:strCache>
                <c:ptCount val="10"/>
                <c:pt idx="0">
                  <c:v>Verdensbankgruppen</c:v>
                </c:pt>
                <c:pt idx="1">
                  <c:v>WFP - World Food Programme</c:v>
                </c:pt>
                <c:pt idx="2">
                  <c:v>EBRD - European Bank for Reconstruction and Development</c:v>
                </c:pt>
                <c:pt idx="3">
                  <c:v>UNICEF - United Nations Children's Fund</c:v>
                </c:pt>
                <c:pt idx="4">
                  <c:v>UNHCR - UN Office of the UN High Commissioner for Refugees</c:v>
                </c:pt>
                <c:pt idx="5">
                  <c:v>UNFPA - UN Population Fund</c:v>
                </c:pt>
                <c:pt idx="6">
                  <c:v>MPTF Office - Multi-Partner Trust Fund Office</c:v>
                </c:pt>
                <c:pt idx="7">
                  <c:v>GAVI - Global Alliance for Vaccines and Immunization</c:v>
                </c:pt>
                <c:pt idx="8">
                  <c:v>UNDP - UN Development Programme</c:v>
                </c:pt>
                <c:pt idx="9">
                  <c:v>UNOCHA - UN Office of Co-ordination of Humanitarian Affairs</c:v>
                </c:pt>
              </c:strCache>
            </c:strRef>
          </c:cat>
          <c:val>
            <c:numRef>
              <c:f>Multilaterale!$C$39:$C$48</c:f>
              <c:numCache>
                <c:formatCode>#,##0</c:formatCode>
                <c:ptCount val="10"/>
                <c:pt idx="1">
                  <c:v>1198.7090000000001</c:v>
                </c:pt>
                <c:pt idx="3">
                  <c:v>762.99944055000003</c:v>
                </c:pt>
                <c:pt idx="4">
                  <c:v>668.92499999999995</c:v>
                </c:pt>
                <c:pt idx="5">
                  <c:v>355.89297299999998</c:v>
                </c:pt>
                <c:pt idx="6">
                  <c:v>63.55</c:v>
                </c:pt>
                <c:pt idx="8">
                  <c:v>4.7605672099999996</c:v>
                </c:pt>
                <c:pt idx="9">
                  <c:v>876.221183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C6-4749-81DA-1198F1C61399}"/>
            </c:ext>
          </c:extLst>
        </c:ser>
        <c:ser>
          <c:idx val="2"/>
          <c:order val="2"/>
          <c:tx>
            <c:strRef>
              <c:f>Multilaterale!$D$38</c:f>
              <c:strCache>
                <c:ptCount val="1"/>
                <c:pt idx="0">
                  <c:v>Multilateral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Multilaterale!$A$39:$A$48</c:f>
              <c:strCache>
                <c:ptCount val="10"/>
                <c:pt idx="0">
                  <c:v>Verdensbankgruppen</c:v>
                </c:pt>
                <c:pt idx="1">
                  <c:v>WFP - World Food Programme</c:v>
                </c:pt>
                <c:pt idx="2">
                  <c:v>EBRD - European Bank for Reconstruction and Development</c:v>
                </c:pt>
                <c:pt idx="3">
                  <c:v>UNICEF - United Nations Children's Fund</c:v>
                </c:pt>
                <c:pt idx="4">
                  <c:v>UNHCR - UN Office of the UN High Commissioner for Refugees</c:v>
                </c:pt>
                <c:pt idx="5">
                  <c:v>UNFPA - UN Population Fund</c:v>
                </c:pt>
                <c:pt idx="6">
                  <c:v>MPTF Office - Multi-Partner Trust Fund Office</c:v>
                </c:pt>
                <c:pt idx="7">
                  <c:v>GAVI - Global Alliance for Vaccines and Immunization</c:v>
                </c:pt>
                <c:pt idx="8">
                  <c:v>UNDP - UN Development Programme</c:v>
                </c:pt>
                <c:pt idx="9">
                  <c:v>UNOCHA - UN Office of Co-ordination of Humanitarian Affairs</c:v>
                </c:pt>
              </c:strCache>
            </c:strRef>
          </c:cat>
          <c:val>
            <c:numRef>
              <c:f>Multilaterale!$D$39:$D$48</c:f>
              <c:numCache>
                <c:formatCode>#,##0</c:formatCode>
                <c:ptCount val="10"/>
                <c:pt idx="0">
                  <c:v>1544.8050123099999</c:v>
                </c:pt>
                <c:pt idx="1">
                  <c:v>430</c:v>
                </c:pt>
                <c:pt idx="3">
                  <c:v>466.8</c:v>
                </c:pt>
                <c:pt idx="4">
                  <c:v>630</c:v>
                </c:pt>
                <c:pt idx="5">
                  <c:v>589.6</c:v>
                </c:pt>
                <c:pt idx="7">
                  <c:v>1069.7529999999999</c:v>
                </c:pt>
                <c:pt idx="8">
                  <c:v>428.4</c:v>
                </c:pt>
                <c:pt idx="9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6-4749-81DA-1198F1C61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9906560"/>
        <c:axId val="2129905840"/>
      </c:barChart>
      <c:catAx>
        <c:axId val="212990656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05840"/>
        <c:crosses val="autoZero"/>
        <c:auto val="1"/>
        <c:lblAlgn val="ctr"/>
        <c:lblOffset val="100"/>
        <c:noMultiLvlLbl val="0"/>
      </c:catAx>
      <c:valAx>
        <c:axId val="2129905840"/>
        <c:scaling>
          <c:orientation val="minMax"/>
        </c:scaling>
        <c:delete val="0"/>
        <c:axPos val="t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0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Multilaterale!$B$50</c:f>
              <c:strCache>
                <c:ptCount val="1"/>
                <c:pt idx="0">
                  <c:v>Langsiktig bistand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Multilaterale!$A$51:$A$54</c:f>
              <c:strCache>
                <c:ptCount val="4"/>
                <c:pt idx="0">
                  <c:v>FN-systemet</c:v>
                </c:pt>
                <c:pt idx="1">
                  <c:v>Verdensbankgruppen</c:v>
                </c:pt>
                <c:pt idx="2">
                  <c:v>Regionale utviklingsbanker</c:v>
                </c:pt>
                <c:pt idx="3">
                  <c:v>Andre multilaterale</c:v>
                </c:pt>
              </c:strCache>
            </c:strRef>
          </c:cat>
          <c:val>
            <c:numRef>
              <c:f>Multilaterale!$B$51:$B$54</c:f>
              <c:numCache>
                <c:formatCode>#,##0</c:formatCode>
                <c:ptCount val="4"/>
                <c:pt idx="0">
                  <c:v>6477.8571193199969</c:v>
                </c:pt>
                <c:pt idx="1">
                  <c:v>5824.3699893799994</c:v>
                </c:pt>
                <c:pt idx="2">
                  <c:v>2173.8286964499998</c:v>
                </c:pt>
                <c:pt idx="3">
                  <c:v>1483.0216226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43-48DA-9D0C-6494244FEC0B}"/>
            </c:ext>
          </c:extLst>
        </c:ser>
        <c:ser>
          <c:idx val="1"/>
          <c:order val="1"/>
          <c:tx>
            <c:strRef>
              <c:f>Multilaterale!$C$50</c:f>
              <c:strCache>
                <c:ptCount val="1"/>
                <c:pt idx="0">
                  <c:v>Nødhjelp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Multilaterale!$A$51:$A$54</c:f>
              <c:strCache>
                <c:ptCount val="4"/>
                <c:pt idx="0">
                  <c:v>FN-systemet</c:v>
                </c:pt>
                <c:pt idx="1">
                  <c:v>Verdensbankgruppen</c:v>
                </c:pt>
                <c:pt idx="2">
                  <c:v>Regionale utviklingsbanker</c:v>
                </c:pt>
                <c:pt idx="3">
                  <c:v>Andre multilaterale</c:v>
                </c:pt>
              </c:strCache>
            </c:strRef>
          </c:cat>
          <c:val>
            <c:numRef>
              <c:f>Multilaterale!$C$51:$C$54</c:f>
              <c:numCache>
                <c:formatCode>#,##0</c:formatCode>
                <c:ptCount val="4"/>
                <c:pt idx="0">
                  <c:v>4977.6760980200006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43-48DA-9D0C-6494244FEC0B}"/>
            </c:ext>
          </c:extLst>
        </c:ser>
        <c:ser>
          <c:idx val="2"/>
          <c:order val="2"/>
          <c:tx>
            <c:strRef>
              <c:f>Multilaterale!$D$50</c:f>
              <c:strCache>
                <c:ptCount val="1"/>
                <c:pt idx="0">
                  <c:v>Multilateral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Multilaterale!$A$51:$A$54</c:f>
              <c:strCache>
                <c:ptCount val="4"/>
                <c:pt idx="0">
                  <c:v>FN-systemet</c:v>
                </c:pt>
                <c:pt idx="1">
                  <c:v>Verdensbankgruppen</c:v>
                </c:pt>
                <c:pt idx="2">
                  <c:v>Regionale utviklingsbanker</c:v>
                </c:pt>
                <c:pt idx="3">
                  <c:v>Andre multilaterale</c:v>
                </c:pt>
              </c:strCache>
            </c:strRef>
          </c:cat>
          <c:val>
            <c:numRef>
              <c:f>Multilaterale!$D$51:$D$54</c:f>
              <c:numCache>
                <c:formatCode>#,##0</c:formatCode>
                <c:ptCount val="4"/>
                <c:pt idx="0">
                  <c:v>4664.2289532400009</c:v>
                </c:pt>
                <c:pt idx="1">
                  <c:v>1544.8050123099999</c:v>
                </c:pt>
                <c:pt idx="2">
                  <c:v>1034.8771567499998</c:v>
                </c:pt>
                <c:pt idx="3">
                  <c:v>3532.6108348699995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43-48DA-9D0C-6494244FE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7656896"/>
        <c:axId val="570368912"/>
      </c:barChart>
      <c:catAx>
        <c:axId val="5676568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368912"/>
        <c:crosses val="autoZero"/>
        <c:auto val="1"/>
        <c:lblAlgn val="ctr"/>
        <c:lblOffset val="100"/>
        <c:noMultiLvlLbl val="0"/>
      </c:catAx>
      <c:valAx>
        <c:axId val="570368912"/>
        <c:scaling>
          <c:orientation val="minMax"/>
        </c:scaling>
        <c:delete val="0"/>
        <c:axPos val="t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56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Multilaterale!$A$16</c:f>
              <c:strCache>
                <c:ptCount val="1"/>
                <c:pt idx="0">
                  <c:v>Andel kjernestøtte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Multilaterale!$B$12:$K$12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Multilaterale!$B$16:$K$16</c:f>
              <c:numCache>
                <c:formatCode>0%</c:formatCode>
                <c:ptCount val="10"/>
                <c:pt idx="0">
                  <c:v>0.47660125416029059</c:v>
                </c:pt>
                <c:pt idx="1">
                  <c:v>0.50248780471492471</c:v>
                </c:pt>
                <c:pt idx="2">
                  <c:v>0.49721088390759166</c:v>
                </c:pt>
                <c:pt idx="3">
                  <c:v>0.45860192411000955</c:v>
                </c:pt>
                <c:pt idx="4">
                  <c:v>0.44482346826856545</c:v>
                </c:pt>
                <c:pt idx="5">
                  <c:v>0.42053639835650347</c:v>
                </c:pt>
                <c:pt idx="6">
                  <c:v>0.45083696874552304</c:v>
                </c:pt>
                <c:pt idx="7">
                  <c:v>0.43972464415522244</c:v>
                </c:pt>
                <c:pt idx="8">
                  <c:v>0.39731499758363015</c:v>
                </c:pt>
                <c:pt idx="9">
                  <c:v>0.33965041569827631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D-479D-A7A4-103DB93C7491}"/>
            </c:ext>
          </c:extLst>
        </c:ser>
        <c:ser>
          <c:idx val="1"/>
          <c:order val="1"/>
          <c:tx>
            <c:strRef>
              <c:f>Multilaterale!$A$17</c:f>
              <c:strCache>
                <c:ptCount val="1"/>
                <c:pt idx="0">
                  <c:v>Andel øremerket støtte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Multilaterale!$B$12:$K$12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Multilaterale!$B$17:$K$17</c:f>
              <c:numCache>
                <c:formatCode>0%</c:formatCode>
                <c:ptCount val="10"/>
                <c:pt idx="0">
                  <c:v>0.52339874583970936</c:v>
                </c:pt>
                <c:pt idx="1">
                  <c:v>0.49751219528507534</c:v>
                </c:pt>
                <c:pt idx="2">
                  <c:v>0.50278911609240828</c:v>
                </c:pt>
                <c:pt idx="3">
                  <c:v>0.54139807588999045</c:v>
                </c:pt>
                <c:pt idx="4">
                  <c:v>0.55517653173143444</c:v>
                </c:pt>
                <c:pt idx="5">
                  <c:v>0.57946360164349653</c:v>
                </c:pt>
                <c:pt idx="6">
                  <c:v>0.54916303125447707</c:v>
                </c:pt>
                <c:pt idx="7">
                  <c:v>0.5602753558447775</c:v>
                </c:pt>
                <c:pt idx="8">
                  <c:v>0.60268500241636991</c:v>
                </c:pt>
                <c:pt idx="9">
                  <c:v>0.66034958430172375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9D-479D-A7A4-103DB93C7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3707551"/>
        <c:axId val="1330269119"/>
      </c:lineChart>
      <c:catAx>
        <c:axId val="133370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269119"/>
        <c:crosses val="autoZero"/>
        <c:auto val="1"/>
        <c:lblAlgn val="ctr"/>
        <c:lblOffset val="100"/>
        <c:noMultiLvlLbl val="0"/>
      </c:catAx>
      <c:valAx>
        <c:axId val="1330269119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707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Region!$A$25</c:f>
              <c:strCache>
                <c:ptCount val="1"/>
                <c:pt idx="0">
                  <c:v>Afrika</c:v>
                </c:pt>
              </c:strCache>
            </c:strRef>
          </c:tx>
          <c:spPr>
            <a:ln w="50800" cap="rnd" cmpd="sng" algn="ctr">
              <a:solidFill>
                <a:srgbClr val="03542D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Region!$B$24:$K$24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Region!$B$25:$K$25</c:f>
              <c:numCache>
                <c:formatCode>#,##0</c:formatCode>
                <c:ptCount val="10"/>
                <c:pt idx="0">
                  <c:v>5905.1118659299955</c:v>
                </c:pt>
                <c:pt idx="1">
                  <c:v>5379.2811867519986</c:v>
                </c:pt>
                <c:pt idx="2">
                  <c:v>5237.0459453200056</c:v>
                </c:pt>
                <c:pt idx="3">
                  <c:v>6087.8373581700034</c:v>
                </c:pt>
                <c:pt idx="4">
                  <c:v>6344.2725897829987</c:v>
                </c:pt>
                <c:pt idx="5">
                  <c:v>6973.1849593740117</c:v>
                </c:pt>
                <c:pt idx="6">
                  <c:v>7052.7019356689962</c:v>
                </c:pt>
                <c:pt idx="7">
                  <c:v>7052.1918935460035</c:v>
                </c:pt>
                <c:pt idx="8">
                  <c:v>7752.2882868789848</c:v>
                </c:pt>
                <c:pt idx="9">
                  <c:v>10222.693474233994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5E-4327-B94B-1E80C3867200}"/>
            </c:ext>
          </c:extLst>
        </c:ser>
        <c:ser>
          <c:idx val="1"/>
          <c:order val="1"/>
          <c:tx>
            <c:strRef>
              <c:f>Region!$A$26</c:f>
              <c:strCache>
                <c:ptCount val="1"/>
                <c:pt idx="0">
                  <c:v>Europa</c:v>
                </c:pt>
              </c:strCache>
            </c:strRef>
          </c:tx>
          <c:spPr>
            <a:ln w="50800" cap="rnd" cmpd="sng" algn="ctr">
              <a:solidFill>
                <a:srgbClr val="B4EAC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Region!$B$24:$K$24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Region!$B$26:$K$26</c:f>
              <c:numCache>
                <c:formatCode>#,##0</c:formatCode>
                <c:ptCount val="10"/>
                <c:pt idx="0">
                  <c:v>626.97060826400013</c:v>
                </c:pt>
                <c:pt idx="1">
                  <c:v>757.1292881060001</c:v>
                </c:pt>
                <c:pt idx="2">
                  <c:v>407.11516340899988</c:v>
                </c:pt>
                <c:pt idx="3">
                  <c:v>533.29865633499992</c:v>
                </c:pt>
                <c:pt idx="4">
                  <c:v>595.11301542600029</c:v>
                </c:pt>
                <c:pt idx="5">
                  <c:v>690.56292697500021</c:v>
                </c:pt>
                <c:pt idx="6">
                  <c:v>656.38999023999997</c:v>
                </c:pt>
                <c:pt idx="7">
                  <c:v>520.02405676099977</c:v>
                </c:pt>
                <c:pt idx="8">
                  <c:v>5889.310786086</c:v>
                </c:pt>
                <c:pt idx="9">
                  <c:v>9135.7178234319999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5E-4327-B94B-1E80C3867200}"/>
            </c:ext>
          </c:extLst>
        </c:ser>
        <c:ser>
          <c:idx val="2"/>
          <c:order val="2"/>
          <c:tx>
            <c:strRef>
              <c:f>Region!$A$27</c:f>
              <c:strCache>
                <c:ptCount val="1"/>
                <c:pt idx="0">
                  <c:v>Midtøsten</c:v>
                </c:pt>
              </c:strCache>
            </c:strRef>
          </c:tx>
          <c:spPr>
            <a:ln w="50800" cap="rnd" cmpd="sng" algn="ctr">
              <a:solidFill>
                <a:srgbClr val="656D3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Region!$B$24:$K$24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Region!$B$27:$K$27</c:f>
              <c:numCache>
                <c:formatCode>#,##0</c:formatCode>
                <c:ptCount val="10"/>
                <c:pt idx="0">
                  <c:v>1695.174363192001</c:v>
                </c:pt>
                <c:pt idx="1">
                  <c:v>2383.9367351320006</c:v>
                </c:pt>
                <c:pt idx="2">
                  <c:v>3321.8458704430004</c:v>
                </c:pt>
                <c:pt idx="3">
                  <c:v>3633.2011023120008</c:v>
                </c:pt>
                <c:pt idx="4">
                  <c:v>3190.478601958001</c:v>
                </c:pt>
                <c:pt idx="5">
                  <c:v>3508.0720622879985</c:v>
                </c:pt>
                <c:pt idx="6">
                  <c:v>3036.0178932890012</c:v>
                </c:pt>
                <c:pt idx="7">
                  <c:v>2837.1953739290016</c:v>
                </c:pt>
                <c:pt idx="8">
                  <c:v>2729.546584864001</c:v>
                </c:pt>
                <c:pt idx="9">
                  <c:v>3758.0251852629995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5E-4327-B94B-1E80C3867200}"/>
            </c:ext>
          </c:extLst>
        </c:ser>
        <c:ser>
          <c:idx val="3"/>
          <c:order val="3"/>
          <c:tx>
            <c:strRef>
              <c:f>Region!$A$28</c:f>
              <c:strCache>
                <c:ptCount val="1"/>
                <c:pt idx="0">
                  <c:v>Asia</c:v>
                </c:pt>
              </c:strCache>
            </c:strRef>
          </c:tx>
          <c:spPr>
            <a:ln w="50800" cap="rnd" cmpd="sng" algn="ctr">
              <a:solidFill>
                <a:srgbClr val="E1E11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Region!$B$24:$K$24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Region!$B$28:$K$28</c:f>
              <c:numCache>
                <c:formatCode>#,##0</c:formatCode>
                <c:ptCount val="10"/>
                <c:pt idx="0">
                  <c:v>2675.2149109640018</c:v>
                </c:pt>
                <c:pt idx="1">
                  <c:v>2674.7900969180009</c:v>
                </c:pt>
                <c:pt idx="2">
                  <c:v>2498.8683245239945</c:v>
                </c:pt>
                <c:pt idx="3">
                  <c:v>2364.0831542729979</c:v>
                </c:pt>
                <c:pt idx="4">
                  <c:v>2265.9749208500002</c:v>
                </c:pt>
                <c:pt idx="5">
                  <c:v>2544.0847488139975</c:v>
                </c:pt>
                <c:pt idx="6">
                  <c:v>2854.3759723949997</c:v>
                </c:pt>
                <c:pt idx="7">
                  <c:v>2414.608504244999</c:v>
                </c:pt>
                <c:pt idx="8">
                  <c:v>3031.0713479750002</c:v>
                </c:pt>
                <c:pt idx="9">
                  <c:v>3200.1454307769991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5E-4327-B94B-1E80C3867200}"/>
            </c:ext>
          </c:extLst>
        </c:ser>
        <c:ser>
          <c:idx val="4"/>
          <c:order val="4"/>
          <c:tx>
            <c:strRef>
              <c:f>Region!$A$29</c:f>
              <c:strCache>
                <c:ptCount val="1"/>
                <c:pt idx="0">
                  <c:v>Amerika</c:v>
                </c:pt>
              </c:strCache>
            </c:strRef>
          </c:tx>
          <c:spPr>
            <a:ln w="50800" cap="rnd" cmpd="sng" algn="ctr">
              <a:solidFill>
                <a:srgbClr val="C4752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Region!$B$24:$K$24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Region!$B$29:$K$29</c:f>
              <c:numCache>
                <c:formatCode>#,##0</c:formatCode>
                <c:ptCount val="10"/>
                <c:pt idx="0">
                  <c:v>2155.6991042299987</c:v>
                </c:pt>
                <c:pt idx="1">
                  <c:v>1922.3840694269991</c:v>
                </c:pt>
                <c:pt idx="2">
                  <c:v>1750.864073349001</c:v>
                </c:pt>
                <c:pt idx="3">
                  <c:v>1413.8358900249998</c:v>
                </c:pt>
                <c:pt idx="4">
                  <c:v>1557.9686275779998</c:v>
                </c:pt>
                <c:pt idx="5">
                  <c:v>1731.9323609290002</c:v>
                </c:pt>
                <c:pt idx="6">
                  <c:v>1142.0605372380012</c:v>
                </c:pt>
                <c:pt idx="7">
                  <c:v>1319.0859570870007</c:v>
                </c:pt>
                <c:pt idx="8">
                  <c:v>1473.3543598160002</c:v>
                </c:pt>
                <c:pt idx="9">
                  <c:v>1432.2069750520009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5E-4327-B94B-1E80C3867200}"/>
            </c:ext>
          </c:extLst>
        </c:ser>
        <c:ser>
          <c:idx val="5"/>
          <c:order val="5"/>
          <c:tx>
            <c:strRef>
              <c:f>Region!$A$30</c:f>
              <c:strCache>
                <c:ptCount val="1"/>
                <c:pt idx="0">
                  <c:v>Oseania</c:v>
                </c:pt>
              </c:strCache>
            </c:strRef>
          </c:tx>
          <c:spPr>
            <a:ln w="50800" cap="rnd" cmpd="sng" algn="ctr">
              <a:solidFill>
                <a:srgbClr val="CABD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Region!$B$24:$K$24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Region!$B$30:$K$30</c:f>
              <c:numCache>
                <c:formatCode>#,##0</c:formatCode>
                <c:ptCount val="10"/>
                <c:pt idx="0">
                  <c:v>10.198330586000001</c:v>
                </c:pt>
                <c:pt idx="1">
                  <c:v>19.650782365999998</c:v>
                </c:pt>
                <c:pt idx="2">
                  <c:v>11.687071331999999</c:v>
                </c:pt>
                <c:pt idx="3">
                  <c:v>9.2169550499999993</c:v>
                </c:pt>
                <c:pt idx="4">
                  <c:v>14.138725044000001</c:v>
                </c:pt>
                <c:pt idx="5">
                  <c:v>15.16</c:v>
                </c:pt>
                <c:pt idx="6">
                  <c:v>23.040089996999999</c:v>
                </c:pt>
                <c:pt idx="7">
                  <c:v>11.958244449999999</c:v>
                </c:pt>
                <c:pt idx="8">
                  <c:v>23.069481166000003</c:v>
                </c:pt>
                <c:pt idx="9">
                  <c:v>24.369104444999998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5E-4327-B94B-1E80C3867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5471648"/>
        <c:axId val="945472008"/>
      </c:lineChart>
      <c:catAx>
        <c:axId val="94547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945472008"/>
        <c:crosses val="autoZero"/>
        <c:auto val="1"/>
        <c:lblAlgn val="ctr"/>
        <c:lblOffset val="100"/>
        <c:noMultiLvlLbl val="0"/>
      </c:catAx>
      <c:valAx>
        <c:axId val="94547200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945471648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rgbClr val="000000"/>
                      </a:solidFill>
                      <a:latin typeface="Norad Sans" pitchFamily="2" charset="0"/>
                      <a:ea typeface="+mn-ea"/>
                      <a:cs typeface="+mn-cs"/>
                    </a:defRPr>
                  </a:pPr>
                  <a:r>
                    <a:rPr lang="en-US"/>
                    <a:t>Milliarder kroner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'Minst utviklede land'!$A$15</c:f>
              <c:strCache>
                <c:ptCount val="1"/>
                <c:pt idx="0">
                  <c:v>Minst utviklede land og lavinntektsland</c:v>
                </c:pt>
              </c:strCache>
            </c:strRef>
          </c:tx>
          <c:spPr>
            <a:ln w="50800" cap="rnd" cmpd="sng" algn="ctr">
              <a:solidFill>
                <a:srgbClr val="03542D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'Minst utviklede land'!$B$11:$K$11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'Minst utviklede land'!$B$15:$K$15</c:f>
              <c:numCache>
                <c:formatCode>0%</c:formatCode>
                <c:ptCount val="10"/>
                <c:pt idx="0">
                  <c:v>0.55019096571829595</c:v>
                </c:pt>
                <c:pt idx="1">
                  <c:v>0.53074976001513463</c:v>
                </c:pt>
                <c:pt idx="2">
                  <c:v>0.48491513253875879</c:v>
                </c:pt>
                <c:pt idx="3">
                  <c:v>0.51524729909153222</c:v>
                </c:pt>
                <c:pt idx="4">
                  <c:v>0.52668915986237397</c:v>
                </c:pt>
                <c:pt idx="5">
                  <c:v>0.50565634184391728</c:v>
                </c:pt>
                <c:pt idx="6">
                  <c:v>0.56465853984370462</c:v>
                </c:pt>
                <c:pt idx="7">
                  <c:v>0.55645262857668398</c:v>
                </c:pt>
                <c:pt idx="8">
                  <c:v>0.43973464110830096</c:v>
                </c:pt>
                <c:pt idx="9">
                  <c:v>0.4000977470863461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CC1-8FCA-4AE3DEAE122F}"/>
            </c:ext>
          </c:extLst>
        </c:ser>
        <c:ser>
          <c:idx val="1"/>
          <c:order val="1"/>
          <c:tx>
            <c:strRef>
              <c:f>'Minst utviklede land'!$A$16</c:f>
              <c:strCache>
                <c:ptCount val="1"/>
                <c:pt idx="0">
                  <c:v>Mellominntektsland</c:v>
                </c:pt>
              </c:strCache>
            </c:strRef>
          </c:tx>
          <c:spPr>
            <a:ln w="50800" cap="rnd" cmpd="sng" algn="ctr">
              <a:solidFill>
                <a:srgbClr val="B4EAC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dLbls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26-4CC1-8FCA-4AE3DEAE12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'Minst utviklede land'!$B$11:$K$11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'Minst utviklede land'!$B$16:$K$16</c:f>
              <c:numCache>
                <c:formatCode>0%</c:formatCode>
                <c:ptCount val="10"/>
                <c:pt idx="0">
                  <c:v>0.44980903428170405</c:v>
                </c:pt>
                <c:pt idx="1">
                  <c:v>0.46925023998486542</c:v>
                </c:pt>
                <c:pt idx="2">
                  <c:v>0.51508486746124127</c:v>
                </c:pt>
                <c:pt idx="3">
                  <c:v>0.48475270090846773</c:v>
                </c:pt>
                <c:pt idx="4">
                  <c:v>0.47331084013762598</c:v>
                </c:pt>
                <c:pt idx="5">
                  <c:v>0.49434365815608278</c:v>
                </c:pt>
                <c:pt idx="6">
                  <c:v>0.43534146015629538</c:v>
                </c:pt>
                <c:pt idx="7">
                  <c:v>0.44354737142331596</c:v>
                </c:pt>
                <c:pt idx="8">
                  <c:v>0.56026535889169893</c:v>
                </c:pt>
                <c:pt idx="9">
                  <c:v>0.59990225291365384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26-4CC1-8FCA-4AE3DEAE1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3715168"/>
        <c:axId val="1013714088"/>
      </c:lineChart>
      <c:catAx>
        <c:axId val="101371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013714088"/>
        <c:crosses val="autoZero"/>
        <c:auto val="1"/>
        <c:lblAlgn val="ctr"/>
        <c:lblOffset val="100"/>
        <c:noMultiLvlLbl val="0"/>
      </c:catAx>
      <c:valAx>
        <c:axId val="10137140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nb-NO" sz="1200"/>
                  <a:t>Andel av landfordelt bistand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01371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'Flyktningutgifter i giverland'!$A$11</c:f>
              <c:strCache>
                <c:ptCount val="1"/>
                <c:pt idx="0">
                  <c:v>Nødhjelp</c:v>
                </c:pt>
              </c:strCache>
            </c:strRef>
          </c:tx>
          <c:spPr>
            <a:ln w="50800" cap="rnd" cmpd="sng" algn="ctr">
              <a:solidFill>
                <a:srgbClr val="B4EAC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'Flyktningutgifter i giverland'!$B$9:$K$9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'Flyktningutgifter i giverland'!$B$11:$K$11</c:f>
              <c:numCache>
                <c:formatCode>#,##0</c:formatCode>
                <c:ptCount val="10"/>
                <c:pt idx="0">
                  <c:v>2829.7085879270012</c:v>
                </c:pt>
                <c:pt idx="1">
                  <c:v>3216.7736738459994</c:v>
                </c:pt>
                <c:pt idx="2">
                  <c:v>3867.5671072919986</c:v>
                </c:pt>
                <c:pt idx="3">
                  <c:v>4544.3155958279995</c:v>
                </c:pt>
                <c:pt idx="4">
                  <c:v>4289.6679028340004</c:v>
                </c:pt>
                <c:pt idx="5">
                  <c:v>4651.7439182610024</c:v>
                </c:pt>
                <c:pt idx="6">
                  <c:v>4434.9083981260001</c:v>
                </c:pt>
                <c:pt idx="7">
                  <c:v>4577.9081197139985</c:v>
                </c:pt>
                <c:pt idx="8">
                  <c:v>6321.4186956149933</c:v>
                </c:pt>
                <c:pt idx="9">
                  <c:v>10050.119022004992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97-4391-AEAE-C11D52329B3F}"/>
            </c:ext>
          </c:extLst>
        </c:ser>
        <c:ser>
          <c:idx val="0"/>
          <c:order val="1"/>
          <c:tx>
            <c:strRef>
              <c:f>'Flyktningutgifter i giverland'!$A$10</c:f>
              <c:strCache>
                <c:ptCount val="1"/>
                <c:pt idx="0">
                  <c:v>Flyktningutgifter i giverland</c:v>
                </c:pt>
              </c:strCache>
            </c:strRef>
          </c:tx>
          <c:spPr>
            <a:ln w="50800" cap="rnd" cmpd="sng" algn="ctr">
              <a:solidFill>
                <a:srgbClr val="03542D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'Flyktningutgifter i giverland'!$B$9:$K$9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'Flyktningutgifter i giverland'!$B$10:$K$10</c:f>
              <c:numCache>
                <c:formatCode>#,##0</c:formatCode>
                <c:ptCount val="10"/>
                <c:pt idx="0">
                  <c:v>1756.5140000000004</c:v>
                </c:pt>
                <c:pt idx="1">
                  <c:v>3732.893</c:v>
                </c:pt>
                <c:pt idx="2">
                  <c:v>6719.5619999999999</c:v>
                </c:pt>
                <c:pt idx="3">
                  <c:v>1239.6430000000003</c:v>
                </c:pt>
                <c:pt idx="4">
                  <c:v>827.43100000000004</c:v>
                </c:pt>
                <c:pt idx="5">
                  <c:v>523.82900099999995</c:v>
                </c:pt>
                <c:pt idx="6">
                  <c:v>445.94299899999999</c:v>
                </c:pt>
                <c:pt idx="7">
                  <c:v>448.90900000000005</c:v>
                </c:pt>
                <c:pt idx="8">
                  <c:v>4963.9405174689991</c:v>
                </c:pt>
                <c:pt idx="9">
                  <c:v>4516.505200999999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7-4391-AEAE-C11D52329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773816"/>
        <c:axId val="974776336"/>
      </c:lineChart>
      <c:catAx>
        <c:axId val="974773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974776336"/>
        <c:crosses val="autoZero"/>
        <c:auto val="1"/>
        <c:lblAlgn val="ctr"/>
        <c:lblOffset val="100"/>
        <c:noMultiLvlLbl val="0"/>
      </c:catAx>
      <c:valAx>
        <c:axId val="9747763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nb-NO"/>
                  <a:t>Millioner kroner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974773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'Flyktningutgifter i giverland'!$B$33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invertIfNegative val="0"/>
          <c:cat>
            <c:strRef>
              <c:f>'Flyktningutgifter i giverland'!$A$34:$A$35</c:f>
              <c:strCache>
                <c:ptCount val="2"/>
                <c:pt idx="0">
                  <c:v>Nødhjelp</c:v>
                </c:pt>
                <c:pt idx="1">
                  <c:v>Flyktningutgifter i giverland</c:v>
                </c:pt>
              </c:strCache>
            </c:strRef>
          </c:cat>
          <c:val>
            <c:numRef>
              <c:f>'Flyktningutgifter i giverland'!$B$34:$B$35</c:f>
              <c:numCache>
                <c:formatCode>0.0</c:formatCode>
                <c:ptCount val="2"/>
                <c:pt idx="0">
                  <c:v>6.3214186956149936</c:v>
                </c:pt>
                <c:pt idx="1">
                  <c:v>4.9639405174689992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D-44CE-8E0A-CEFCE541768E}"/>
            </c:ext>
          </c:extLst>
        </c:ser>
        <c:ser>
          <c:idx val="1"/>
          <c:order val="1"/>
          <c:tx>
            <c:strRef>
              <c:f>'Flyktningutgifter i giverland'!$C$33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invertIfNegative val="0"/>
          <c:cat>
            <c:strRef>
              <c:f>'Flyktningutgifter i giverland'!$A$34:$A$35</c:f>
              <c:strCache>
                <c:ptCount val="2"/>
                <c:pt idx="0">
                  <c:v>Nødhjelp</c:v>
                </c:pt>
                <c:pt idx="1">
                  <c:v>Flyktningutgifter i giverland</c:v>
                </c:pt>
              </c:strCache>
            </c:strRef>
          </c:cat>
          <c:val>
            <c:numRef>
              <c:f>'Flyktningutgifter i giverland'!$C$34:$C$35</c:f>
              <c:numCache>
                <c:formatCode>0.0</c:formatCode>
                <c:ptCount val="2"/>
                <c:pt idx="0">
                  <c:v>10.050119022004992</c:v>
                </c:pt>
                <c:pt idx="1">
                  <c:v>4.5165052009999993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4D-44CE-8E0A-CEFCE5417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-10"/>
        <c:axId val="977107872"/>
        <c:axId val="1973202048"/>
      </c:barChart>
      <c:catAx>
        <c:axId val="9771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973202048"/>
        <c:crosses val="autoZero"/>
        <c:auto val="1"/>
        <c:lblAlgn val="ctr"/>
        <c:lblOffset val="100"/>
        <c:noMultiLvlLbl val="0"/>
      </c:catAx>
      <c:valAx>
        <c:axId val="19732020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en-US"/>
                  <a:t>Milliarder kroner</a:t>
                </a:r>
              </a:p>
            </c:rich>
          </c:tx>
          <c:layout>
            <c:manualLayout>
              <c:xMode val="edge"/>
              <c:yMode val="edge"/>
              <c:x val="2.4774774774774775E-2"/>
              <c:y val="6.7595707341316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9771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Nødhjelp!$A$50</c:f>
              <c:strCache>
                <c:ptCount val="1"/>
                <c:pt idx="0">
                  <c:v>Europa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cat>
            <c:numRef>
              <c:f>Nødhjelp!$B$49:$K$49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Nødhjelp!$B$50:$K$50</c:f>
              <c:numCache>
                <c:formatCode>#,##0</c:formatCode>
                <c:ptCount val="10"/>
                <c:pt idx="0">
                  <c:v>126.22138015</c:v>
                </c:pt>
                <c:pt idx="1">
                  <c:v>113.20385594800001</c:v>
                </c:pt>
                <c:pt idx="2">
                  <c:v>92.933984267</c:v>
                </c:pt>
                <c:pt idx="3">
                  <c:v>116.32710599699999</c:v>
                </c:pt>
                <c:pt idx="4">
                  <c:v>88.306571449999993</c:v>
                </c:pt>
                <c:pt idx="5">
                  <c:v>92.217877388999995</c:v>
                </c:pt>
                <c:pt idx="6">
                  <c:v>73.545565570000008</c:v>
                </c:pt>
                <c:pt idx="7">
                  <c:v>54.972180998999995</c:v>
                </c:pt>
                <c:pt idx="8">
                  <c:v>1832.7934977169998</c:v>
                </c:pt>
                <c:pt idx="9">
                  <c:v>2713.3922601980003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6-48F2-948E-BC69384E0448}"/>
            </c:ext>
          </c:extLst>
        </c:ser>
        <c:ser>
          <c:idx val="1"/>
          <c:order val="1"/>
          <c:tx>
            <c:strRef>
              <c:f>Nødhjelp!$A$51</c:f>
              <c:strCache>
                <c:ptCount val="1"/>
                <c:pt idx="0">
                  <c:v>Midtøsten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cat>
            <c:numRef>
              <c:f>Nødhjelp!$B$49:$K$49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Nødhjelp!$B$51:$K$51</c:f>
              <c:numCache>
                <c:formatCode>#,##0</c:formatCode>
                <c:ptCount val="10"/>
                <c:pt idx="0">
                  <c:v>667.95790708300001</c:v>
                </c:pt>
                <c:pt idx="1">
                  <c:v>1366.186341308</c:v>
                </c:pt>
                <c:pt idx="2">
                  <c:v>2033.8693504780001</c:v>
                </c:pt>
                <c:pt idx="3">
                  <c:v>2442.645710536</c:v>
                </c:pt>
                <c:pt idx="4">
                  <c:v>2324.2551657150002</c:v>
                </c:pt>
                <c:pt idx="5">
                  <c:v>2464.9979687799996</c:v>
                </c:pt>
                <c:pt idx="6">
                  <c:v>1783.5979142809999</c:v>
                </c:pt>
                <c:pt idx="7">
                  <c:v>1545.0814392440002</c:v>
                </c:pt>
                <c:pt idx="8">
                  <c:v>1491.3960842010001</c:v>
                </c:pt>
                <c:pt idx="9">
                  <c:v>2363.2738179040007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C6-48F2-948E-BC69384E0448}"/>
            </c:ext>
          </c:extLst>
        </c:ser>
        <c:ser>
          <c:idx val="2"/>
          <c:order val="2"/>
          <c:tx>
            <c:strRef>
              <c:f>Nødhjelp!$A$52</c:f>
              <c:strCache>
                <c:ptCount val="1"/>
                <c:pt idx="0">
                  <c:v>Afrika</c:v>
                </c:pt>
              </c:strCache>
            </c:strRef>
          </c:tx>
          <c:spPr>
            <a:solidFill>
              <a:srgbClr val="656D3A"/>
            </a:solidFill>
            <a:ln>
              <a:noFill/>
            </a:ln>
            <a:effectLst/>
          </c:spPr>
          <c:cat>
            <c:numRef>
              <c:f>Nødhjelp!$B$49:$K$49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Nødhjelp!$B$52:$K$52</c:f>
              <c:numCache>
                <c:formatCode>#,##0</c:formatCode>
                <c:ptCount val="10"/>
                <c:pt idx="0">
                  <c:v>1167.9603773830002</c:v>
                </c:pt>
                <c:pt idx="1">
                  <c:v>784.80222367199997</c:v>
                </c:pt>
                <c:pt idx="2">
                  <c:v>862.48248864600009</c:v>
                </c:pt>
                <c:pt idx="3">
                  <c:v>1186.2473812720002</c:v>
                </c:pt>
                <c:pt idx="4">
                  <c:v>941.80714916700003</c:v>
                </c:pt>
                <c:pt idx="5">
                  <c:v>998.69989714700012</c:v>
                </c:pt>
                <c:pt idx="6">
                  <c:v>1303.0848826829999</c:v>
                </c:pt>
                <c:pt idx="7">
                  <c:v>1252.9293234160002</c:v>
                </c:pt>
                <c:pt idx="8">
                  <c:v>1310.30044557</c:v>
                </c:pt>
                <c:pt idx="9">
                  <c:v>2261.663519228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C6-48F2-948E-BC69384E0448}"/>
            </c:ext>
          </c:extLst>
        </c:ser>
        <c:ser>
          <c:idx val="3"/>
          <c:order val="3"/>
          <c:tx>
            <c:strRef>
              <c:f>Nødhjelp!$A$53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E1E11F"/>
            </a:solidFill>
            <a:ln>
              <a:noFill/>
            </a:ln>
            <a:effectLst/>
          </c:spPr>
          <c:cat>
            <c:numRef>
              <c:f>Nødhjelp!$B$49:$K$49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Nødhjelp!$B$53:$K$53</c:f>
              <c:numCache>
                <c:formatCode>#,##0</c:formatCode>
                <c:ptCount val="10"/>
                <c:pt idx="0">
                  <c:v>344.81751409500004</c:v>
                </c:pt>
                <c:pt idx="1">
                  <c:v>363.16943693400009</c:v>
                </c:pt>
                <c:pt idx="2">
                  <c:v>335.34120413700009</c:v>
                </c:pt>
                <c:pt idx="3">
                  <c:v>322.94279544800008</c:v>
                </c:pt>
                <c:pt idx="4">
                  <c:v>401.23062720199999</c:v>
                </c:pt>
                <c:pt idx="5">
                  <c:v>256.05390066700005</c:v>
                </c:pt>
                <c:pt idx="6">
                  <c:v>330.66517427699995</c:v>
                </c:pt>
                <c:pt idx="7">
                  <c:v>530.02892018299997</c:v>
                </c:pt>
                <c:pt idx="8">
                  <c:v>446.05228422599998</c:v>
                </c:pt>
                <c:pt idx="9">
                  <c:v>703.84975098400002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C6-48F2-948E-BC69384E0448}"/>
            </c:ext>
          </c:extLst>
        </c:ser>
        <c:ser>
          <c:idx val="4"/>
          <c:order val="4"/>
          <c:tx>
            <c:strRef>
              <c:f>Nødhjelp!$A$54</c:f>
              <c:strCache>
                <c:ptCount val="1"/>
                <c:pt idx="0">
                  <c:v>Amerika</c:v>
                </c:pt>
              </c:strCache>
            </c:strRef>
          </c:tx>
          <c:spPr>
            <a:solidFill>
              <a:srgbClr val="C47521"/>
            </a:solidFill>
            <a:ln>
              <a:noFill/>
            </a:ln>
            <a:effectLst/>
          </c:spPr>
          <c:cat>
            <c:numRef>
              <c:f>Nødhjelp!$B$49:$K$49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Nødhjelp!$B$54:$K$54</c:f>
              <c:numCache>
                <c:formatCode>#,##0</c:formatCode>
                <c:ptCount val="10"/>
                <c:pt idx="0">
                  <c:v>46.371883967999999</c:v>
                </c:pt>
                <c:pt idx="1">
                  <c:v>38.448423260000006</c:v>
                </c:pt>
                <c:pt idx="2">
                  <c:v>50.344050556999996</c:v>
                </c:pt>
                <c:pt idx="3">
                  <c:v>45.504981342000001</c:v>
                </c:pt>
                <c:pt idx="4">
                  <c:v>77.123135427000008</c:v>
                </c:pt>
                <c:pt idx="5">
                  <c:v>96.679999998</c:v>
                </c:pt>
                <c:pt idx="6">
                  <c:v>116.76933299199999</c:v>
                </c:pt>
                <c:pt idx="7">
                  <c:v>127.59559099100001</c:v>
                </c:pt>
                <c:pt idx="8">
                  <c:v>125.26484692299999</c:v>
                </c:pt>
                <c:pt idx="9">
                  <c:v>214.24018485599998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C6-48F2-948E-BC69384E0448}"/>
            </c:ext>
          </c:extLst>
        </c:ser>
        <c:ser>
          <c:idx val="6"/>
          <c:order val="6"/>
          <c:tx>
            <c:strRef>
              <c:f>Nødhjelp!$A$56</c:f>
              <c:strCache>
                <c:ptCount val="1"/>
                <c:pt idx="0">
                  <c:v>Geografisk ufordelt</c:v>
                </c:pt>
              </c:strCache>
            </c:strRef>
          </c:tx>
          <c:spPr>
            <a:solidFill>
              <a:srgbClr val="CABDFF"/>
            </a:solidFill>
            <a:ln>
              <a:noFill/>
            </a:ln>
            <a:effectLst/>
          </c:spPr>
          <c:cat>
            <c:numRef>
              <c:f>Nødhjelp!$B$49:$K$49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Nødhjelp!$B$56:$K$56</c:f>
              <c:numCache>
                <c:formatCode>#,##0</c:formatCode>
                <c:ptCount val="10"/>
                <c:pt idx="0">
                  <c:v>476.37952524800005</c:v>
                </c:pt>
                <c:pt idx="1">
                  <c:v>550.96339272399996</c:v>
                </c:pt>
                <c:pt idx="2">
                  <c:v>492.59602920699996</c:v>
                </c:pt>
                <c:pt idx="3">
                  <c:v>430.64762123300005</c:v>
                </c:pt>
                <c:pt idx="4">
                  <c:v>456.94525387299996</c:v>
                </c:pt>
                <c:pt idx="5">
                  <c:v>743.09427427999992</c:v>
                </c:pt>
                <c:pt idx="6">
                  <c:v>823.76184632299987</c:v>
                </c:pt>
                <c:pt idx="7">
                  <c:v>1067.3006648810001</c:v>
                </c:pt>
                <c:pt idx="8">
                  <c:v>1115.611536978</c:v>
                </c:pt>
                <c:pt idx="9">
                  <c:v>1793.699488835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C6-48F2-948E-BC69384E0448}"/>
            </c:ext>
          </c:extLst>
        </c:ser>
        <c:ser>
          <c:idx val="7"/>
          <c:order val="7"/>
          <c:tx>
            <c:strRef>
              <c:f>Nødhjelp!$A$57</c:f>
              <c:strCache>
                <c:ptCount val="1"/>
                <c:pt idx="0">
                  <c:v>Beregnet kjernestøtte</c:v>
                </c:pt>
              </c:strCache>
            </c:strRef>
          </c:tx>
          <c:spPr>
            <a:solidFill>
              <a:srgbClr val="091354"/>
            </a:solidFill>
            <a:ln>
              <a:noFill/>
            </a:ln>
            <a:effectLst/>
          </c:spPr>
          <c:cat>
            <c:numRef>
              <c:f>Nødhjelp!$B$49:$K$49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Nødhjelp!$B$57:$K$57</c:f>
              <c:numCache>
                <c:formatCode>#,##0</c:formatCode>
                <c:ptCount val="10"/>
                <c:pt idx="0">
                  <c:v>911.52521200866795</c:v>
                </c:pt>
                <c:pt idx="1">
                  <c:v>1097.6791915176591</c:v>
                </c:pt>
                <c:pt idx="2">
                  <c:v>1284.30812317394</c:v>
                </c:pt>
                <c:pt idx="3">
                  <c:v>1293.211491719622</c:v>
                </c:pt>
                <c:pt idx="4">
                  <c:v>1466.1738444025982</c:v>
                </c:pt>
                <c:pt idx="5">
                  <c:v>1516.9113343368274</c:v>
                </c:pt>
                <c:pt idx="6">
                  <c:v>1527.6646292830162</c:v>
                </c:pt>
                <c:pt idx="7">
                  <c:v>2294.1282239276793</c:v>
                </c:pt>
                <c:pt idx="8">
                  <c:v>2138.7422002871444</c:v>
                </c:pt>
                <c:pt idx="9">
                  <c:v>2321.0388232600599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C6-48F2-948E-BC69384E0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631344"/>
        <c:axId val="1183880848"/>
        <c:extLst>
          <c:ext xmlns:c15="http://schemas.microsoft.com/office/drawing/2012/chart" uri="{02D57815-91ED-43cb-92C2-25804820EDAC}">
            <c15:filteredArea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Nødhjelp!$A$55</c15:sqref>
                        </c15:formulaRef>
                      </c:ext>
                    </c:extLst>
                    <c:strCache>
                      <c:ptCount val="1"/>
                      <c:pt idx="0">
                        <c:v>Oseania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Nødhjelp!$B$49:$K$49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  <c:pt idx="5">
                        <c:v>2019</c:v>
                      </c:pt>
                      <c:pt idx="6">
                        <c:v>2020</c:v>
                      </c:pt>
                      <c:pt idx="7">
                        <c:v>2021</c:v>
                      </c:pt>
                      <c:pt idx="8">
                        <c:v>2022</c:v>
                      </c:pt>
                      <c:pt idx="9">
                        <c:v>2023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Nødhjelp!$B$55:$K$55</c15:sqref>
                        </c15:formulaRef>
                      </c:ext>
                    </c:extLst>
                    <c:numCache>
                      <c:formatCode>#,##0</c:formatCode>
                      <c:ptCount val="10"/>
                      <c:pt idx="6">
                        <c:v>3.4836819999999999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8EC6-48F2-948E-BC69384E0448}"/>
                  </c:ext>
                </c:extLst>
              </c15:ser>
            </c15:filteredAreaSeries>
          </c:ext>
        </c:extLst>
      </c:areaChart>
      <c:catAx>
        <c:axId val="20686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183880848"/>
        <c:crosses val="autoZero"/>
        <c:auto val="1"/>
        <c:lblAlgn val="ctr"/>
        <c:lblOffset val="100"/>
        <c:noMultiLvlLbl val="0"/>
      </c:catAx>
      <c:valAx>
        <c:axId val="118388084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2068631344"/>
        <c:crosses val="autoZero"/>
        <c:crossBetween val="midCat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rgbClr val="000000"/>
                      </a:solidFill>
                      <a:latin typeface="Norad Sans" pitchFamily="2" charset="0"/>
                      <a:ea typeface="+mn-ea"/>
                      <a:cs typeface="+mn-cs"/>
                    </a:defRPr>
                  </a:pPr>
                  <a:r>
                    <a:rPr lang="en-US"/>
                    <a:t>Milliarder kroner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Landbruk!$A$52</c:f>
              <c:strCache>
                <c:ptCount val="1"/>
                <c:pt idx="0">
                  <c:v>Langsiktig (øremerket)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invertIfNegative val="0"/>
          <c:cat>
            <c:numRef>
              <c:f>Landbruk!$B$51:$J$51</c:f>
              <c:numCache>
                <c:formatCode>General</c:formatCode>
                <c:ptCount val="9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</c:numCache>
            </c:numRef>
          </c:cat>
          <c:val>
            <c:numRef>
              <c:f>Landbruk!$B$52:$J$52</c:f>
              <c:numCache>
                <c:formatCode>#\ ##0.0</c:formatCode>
                <c:ptCount val="9"/>
                <c:pt idx="0">
                  <c:v>0.91010652169200024</c:v>
                </c:pt>
                <c:pt idx="1">
                  <c:v>0.66736157580299982</c:v>
                </c:pt>
                <c:pt idx="2">
                  <c:v>0.92283935560199992</c:v>
                </c:pt>
                <c:pt idx="3">
                  <c:v>0.90336080514299966</c:v>
                </c:pt>
                <c:pt idx="4">
                  <c:v>1.0621575117020001</c:v>
                </c:pt>
                <c:pt idx="5">
                  <c:v>1.1830219165699998</c:v>
                </c:pt>
                <c:pt idx="6">
                  <c:v>1.4504957994219994</c:v>
                </c:pt>
                <c:pt idx="7">
                  <c:v>2.3050939292290007</c:v>
                </c:pt>
                <c:pt idx="8">
                  <c:v>4.0586301681889996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CF-46E0-8DF5-C6F5B1CF30CD}"/>
            </c:ext>
          </c:extLst>
        </c:ser>
        <c:ser>
          <c:idx val="1"/>
          <c:order val="1"/>
          <c:tx>
            <c:strRef>
              <c:f>Landbruk!$A$53</c:f>
              <c:strCache>
                <c:ptCount val="1"/>
                <c:pt idx="0">
                  <c:v>Nødhjelp (øremerket)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invertIfNegative val="0"/>
          <c:cat>
            <c:numRef>
              <c:f>Landbruk!$B$51:$J$51</c:f>
              <c:numCache>
                <c:formatCode>General</c:formatCode>
                <c:ptCount val="9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</c:numCache>
            </c:numRef>
          </c:cat>
          <c:val>
            <c:numRef>
              <c:f>Landbruk!$B$53:$J$53</c:f>
              <c:numCache>
                <c:formatCode>#\ ##0.0</c:formatCode>
                <c:ptCount val="9"/>
                <c:pt idx="0">
                  <c:v>0.58863427400000001</c:v>
                </c:pt>
                <c:pt idx="1">
                  <c:v>0.54927616473999996</c:v>
                </c:pt>
                <c:pt idx="2">
                  <c:v>0.63640403925</c:v>
                </c:pt>
                <c:pt idx="3">
                  <c:v>0.53093431994000007</c:v>
                </c:pt>
                <c:pt idx="4">
                  <c:v>0.44523693543000004</c:v>
                </c:pt>
                <c:pt idx="5">
                  <c:v>0.55106288614599996</c:v>
                </c:pt>
                <c:pt idx="6">
                  <c:v>0.46366913651000002</c:v>
                </c:pt>
                <c:pt idx="7">
                  <c:v>0.83808970939299998</c:v>
                </c:pt>
                <c:pt idx="8">
                  <c:v>1.4237698419950002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CF-46E0-8DF5-C6F5B1CF30CD}"/>
            </c:ext>
          </c:extLst>
        </c:ser>
        <c:ser>
          <c:idx val="2"/>
          <c:order val="2"/>
          <c:tx>
            <c:strRef>
              <c:f>Landbruk!$A$54</c:f>
              <c:strCache>
                <c:ptCount val="1"/>
                <c:pt idx="0">
                  <c:v>Multilateral kjernestøtte</c:v>
                </c:pt>
              </c:strCache>
            </c:strRef>
          </c:tx>
          <c:spPr>
            <a:solidFill>
              <a:srgbClr val="656D3A"/>
            </a:solidFill>
            <a:ln>
              <a:noFill/>
            </a:ln>
            <a:effectLst/>
          </c:spPr>
          <c:invertIfNegative val="0"/>
          <c:cat>
            <c:numRef>
              <c:f>Landbruk!$B$51:$J$51</c:f>
              <c:numCache>
                <c:formatCode>General</c:formatCode>
                <c:ptCount val="9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</c:numCache>
            </c:numRef>
          </c:cat>
          <c:val>
            <c:numRef>
              <c:f>Landbruk!$B$54:$J$54</c:f>
              <c:numCache>
                <c:formatCode>#\ ##0.0</c:formatCode>
                <c:ptCount val="9"/>
                <c:pt idx="0">
                  <c:v>0.33711746251000002</c:v>
                </c:pt>
                <c:pt idx="1">
                  <c:v>0.42494087541999997</c:v>
                </c:pt>
                <c:pt idx="2">
                  <c:v>0.50926527712000003</c:v>
                </c:pt>
                <c:pt idx="3">
                  <c:v>0.52262833944999998</c:v>
                </c:pt>
                <c:pt idx="4">
                  <c:v>0.57952111672000006</c:v>
                </c:pt>
                <c:pt idx="5">
                  <c:v>0.54677094708000007</c:v>
                </c:pt>
                <c:pt idx="6">
                  <c:v>1.0462860549300002</c:v>
                </c:pt>
                <c:pt idx="7">
                  <c:v>0.76765228002999997</c:v>
                </c:pt>
                <c:pt idx="8">
                  <c:v>0.94735820602999998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CF-46E0-8DF5-C6F5B1CF3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844346144"/>
        <c:axId val="844353344"/>
      </c:barChart>
      <c:catAx>
        <c:axId val="84434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844353344"/>
        <c:crosses val="autoZero"/>
        <c:auto val="1"/>
        <c:lblAlgn val="ctr"/>
        <c:lblOffset val="100"/>
        <c:noMultiLvlLbl val="0"/>
      </c:catAx>
      <c:valAx>
        <c:axId val="8443533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en-US"/>
                  <a:t>Milliarder kroner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\ ##0.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84434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Landbruk!$A$75</c:f>
              <c:strCache>
                <c:ptCount val="1"/>
                <c:pt idx="0">
                  <c:v>Afrika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Landbruk!$B$74:$J$74</c15:sqref>
                  </c15:fullRef>
                </c:ext>
              </c:extLst>
              <c:f>Landbruk!$F$74:$J$74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Landbruk!$B$75:$J$75</c15:sqref>
                  </c15:fullRef>
                </c:ext>
              </c:extLst>
              <c:f>Landbruk!$F$75:$J$75</c:f>
              <c:numCache>
                <c:formatCode>#,##0</c:formatCode>
                <c:ptCount val="5"/>
                <c:pt idx="0">
                  <c:v>538.64867887000014</c:v>
                </c:pt>
                <c:pt idx="1">
                  <c:v>564.84319153499985</c:v>
                </c:pt>
                <c:pt idx="2">
                  <c:v>741.6483754439995</c:v>
                </c:pt>
                <c:pt idx="3">
                  <c:v>1234.5876230279998</c:v>
                </c:pt>
                <c:pt idx="4">
                  <c:v>2470.314420825001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2A-403C-AAA3-DD39CA222864}"/>
            </c:ext>
          </c:extLst>
        </c:ser>
        <c:ser>
          <c:idx val="1"/>
          <c:order val="1"/>
          <c:tx>
            <c:strRef>
              <c:f>Landbruk!$A$76</c:f>
              <c:strCache>
                <c:ptCount val="1"/>
                <c:pt idx="0">
                  <c:v>Geografisk ufordelt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Landbruk!$B$74:$J$74</c15:sqref>
                  </c15:fullRef>
                </c:ext>
              </c:extLst>
              <c:f>Landbruk!$F$74:$J$74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Landbruk!$B$76:$J$76</c15:sqref>
                  </c15:fullRef>
                </c:ext>
              </c:extLst>
              <c:f>Landbruk!$F$76:$J$76</c:f>
              <c:numCache>
                <c:formatCode>#,##0</c:formatCode>
                <c:ptCount val="5"/>
                <c:pt idx="0">
                  <c:v>419.15082605899994</c:v>
                </c:pt>
                <c:pt idx="1">
                  <c:v>497.83726322999996</c:v>
                </c:pt>
                <c:pt idx="2">
                  <c:v>609.21647200000007</c:v>
                </c:pt>
                <c:pt idx="3">
                  <c:v>783.71495370699972</c:v>
                </c:pt>
                <c:pt idx="4">
                  <c:v>1191.4038668879998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2A-403C-AAA3-DD39CA222864}"/>
            </c:ext>
          </c:extLst>
        </c:ser>
        <c:ser>
          <c:idx val="2"/>
          <c:order val="2"/>
          <c:tx>
            <c:strRef>
              <c:f>Landbruk!$A$77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656D3A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Landbruk!$B$74:$J$74</c15:sqref>
                  </c15:fullRef>
                </c:ext>
              </c:extLst>
              <c:f>Landbruk!$F$74:$J$74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Landbruk!$B$77:$J$77</c15:sqref>
                  </c15:fullRef>
                </c:ext>
              </c:extLst>
              <c:f>Landbruk!$F$77:$J$77</c:f>
              <c:numCache>
                <c:formatCode>#,##0</c:formatCode>
                <c:ptCount val="5"/>
                <c:pt idx="0">
                  <c:v>64.587030558999999</c:v>
                </c:pt>
                <c:pt idx="1">
                  <c:v>79.556100609000026</c:v>
                </c:pt>
                <c:pt idx="2">
                  <c:v>60.890324436000007</c:v>
                </c:pt>
                <c:pt idx="3">
                  <c:v>110.63021330099997</c:v>
                </c:pt>
                <c:pt idx="4">
                  <c:v>200.00799165300003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2A-403C-AAA3-DD39CA222864}"/>
            </c:ext>
          </c:extLst>
        </c:ser>
        <c:ser>
          <c:idx val="3"/>
          <c:order val="3"/>
          <c:tx>
            <c:strRef>
              <c:f>Landbruk!$A$78</c:f>
              <c:strCache>
                <c:ptCount val="1"/>
                <c:pt idx="0">
                  <c:v>Midtøsten</c:v>
                </c:pt>
              </c:strCache>
            </c:strRef>
          </c:tx>
          <c:spPr>
            <a:solidFill>
              <a:srgbClr val="E1E11F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Landbruk!$B$74:$J$74</c15:sqref>
                  </c15:fullRef>
                </c:ext>
              </c:extLst>
              <c:f>Landbruk!$F$74:$J$74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Landbruk!$B$78:$J$78</c15:sqref>
                  </c15:fullRef>
                </c:ext>
              </c:extLst>
              <c:f>Landbruk!$F$78:$J$78</c:f>
              <c:numCache>
                <c:formatCode>#,##0</c:formatCode>
                <c:ptCount val="5"/>
                <c:pt idx="0">
                  <c:v>3.8</c:v>
                </c:pt>
                <c:pt idx="1">
                  <c:v>3.2</c:v>
                </c:pt>
                <c:pt idx="3">
                  <c:v>89.774913830000003</c:v>
                </c:pt>
                <c:pt idx="4">
                  <c:v>131.4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2A-403C-AAA3-DD39CA222864}"/>
            </c:ext>
          </c:extLst>
        </c:ser>
        <c:ser>
          <c:idx val="4"/>
          <c:order val="4"/>
          <c:tx>
            <c:strRef>
              <c:f>Landbruk!$A$79</c:f>
              <c:strCache>
                <c:ptCount val="1"/>
                <c:pt idx="0">
                  <c:v>Amerika</c:v>
                </c:pt>
              </c:strCache>
            </c:strRef>
          </c:tx>
          <c:spPr>
            <a:solidFill>
              <a:srgbClr val="C47521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Landbruk!$B$74:$J$74</c15:sqref>
                  </c15:fullRef>
                </c:ext>
              </c:extLst>
              <c:f>Landbruk!$F$74:$J$74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Landbruk!$B$79:$J$79</c15:sqref>
                  </c15:fullRef>
                </c:ext>
              </c:extLst>
              <c:f>Landbruk!$F$79:$J$79</c:f>
              <c:numCache>
                <c:formatCode>#,##0</c:formatCode>
                <c:ptCount val="5"/>
                <c:pt idx="0">
                  <c:v>36.940867013999998</c:v>
                </c:pt>
                <c:pt idx="1">
                  <c:v>37.672141465999999</c:v>
                </c:pt>
                <c:pt idx="2">
                  <c:v>38.740627542000006</c:v>
                </c:pt>
                <c:pt idx="3">
                  <c:v>36.386225363000001</c:v>
                </c:pt>
                <c:pt idx="4">
                  <c:v>65.503888822999997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2A-403C-AAA3-DD39CA222864}"/>
            </c:ext>
          </c:extLst>
        </c:ser>
        <c:ser>
          <c:idx val="5"/>
          <c:order val="5"/>
          <c:tx>
            <c:strRef>
              <c:f>Landbruk!$A$80</c:f>
              <c:strCache>
                <c:ptCount val="1"/>
                <c:pt idx="0">
                  <c:v>Europa</c:v>
                </c:pt>
              </c:strCache>
            </c:strRef>
          </c:tx>
          <c:spPr>
            <a:solidFill>
              <a:srgbClr val="CABDFF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Landbruk!$B$74:$J$74</c15:sqref>
                  </c15:fullRef>
                </c:ext>
              </c:extLst>
              <c:f>Landbruk!$F$74:$J$74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Landbruk!$B$80:$J$80</c15:sqref>
                  </c15:fullRef>
                </c:ext>
              </c:extLst>
              <c:f>Landbruk!$F$80:$J$80</c:f>
              <c:numCache>
                <c:formatCode>#,##0</c:formatCode>
                <c:ptCount val="5"/>
                <c:pt idx="0">
                  <c:v>-0.96989080000000005</c:v>
                </c:pt>
                <c:pt idx="1">
                  <c:v>-8.6780269999999993E-2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2A-403C-AAA3-DD39CA222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40544"/>
        <c:axId val="1508544384"/>
      </c:areaChart>
      <c:catAx>
        <c:axId val="150854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508544384"/>
        <c:crosses val="autoZero"/>
        <c:auto val="1"/>
        <c:lblAlgn val="ctr"/>
        <c:lblOffset val="100"/>
        <c:noMultiLvlLbl val="0"/>
      </c:catAx>
      <c:valAx>
        <c:axId val="1508544384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508540544"/>
        <c:crosses val="autoZero"/>
        <c:crossBetween val="midCat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rgbClr val="000000"/>
                      </a:solidFill>
                      <a:latin typeface="Norad Sans" pitchFamily="2" charset="0"/>
                      <a:ea typeface="+mn-ea"/>
                      <a:cs typeface="+mn-cs"/>
                    </a:defRPr>
                  </a:pPr>
                  <a:r>
                    <a:rPr lang="en-US"/>
                    <a:t>Milliarder kroner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Helse!$A$20</c:f>
              <c:strCache>
                <c:ptCount val="1"/>
                <c:pt idx="0">
                  <c:v>Øremerket helsebistand inkl. helse i kriser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cat>
            <c:numRef>
              <c:f>Helse!$D$14:$M$14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Helse!$D$20:$M$20</c:f>
              <c:numCache>
                <c:formatCode>#\ ##0.0</c:formatCode>
                <c:ptCount val="10"/>
                <c:pt idx="0">
                  <c:v>1.9146935479410003</c:v>
                </c:pt>
                <c:pt idx="1">
                  <c:v>1.8362373917550003</c:v>
                </c:pt>
                <c:pt idx="2">
                  <c:v>1.8445712358919995</c:v>
                </c:pt>
                <c:pt idx="3">
                  <c:v>2.1069642358259997</c:v>
                </c:pt>
                <c:pt idx="4">
                  <c:v>2.1745090281880004</c:v>
                </c:pt>
                <c:pt idx="5">
                  <c:v>2.249834447689</c:v>
                </c:pt>
                <c:pt idx="6">
                  <c:v>3.9223066306060006</c:v>
                </c:pt>
                <c:pt idx="7">
                  <c:v>5.0042825625209986</c:v>
                </c:pt>
                <c:pt idx="8">
                  <c:v>3.2549013125249999</c:v>
                </c:pt>
                <c:pt idx="9">
                  <c:v>3.5384077874750006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5-411A-BBAB-ED17B0620098}"/>
            </c:ext>
          </c:extLst>
        </c:ser>
        <c:ser>
          <c:idx val="1"/>
          <c:order val="1"/>
          <c:tx>
            <c:strRef>
              <c:f>Helse!$A$21</c:f>
              <c:strCache>
                <c:ptCount val="1"/>
                <c:pt idx="0">
                  <c:v>Beregnet kjernestøtte til helse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cat>
            <c:numRef>
              <c:f>Helse!$D$14:$M$14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Helse!$D$21:$M$21</c:f>
              <c:numCache>
                <c:formatCode>#\ ##0.0</c:formatCode>
                <c:ptCount val="10"/>
                <c:pt idx="0">
                  <c:v>2.8005936595445311</c:v>
                </c:pt>
                <c:pt idx="1">
                  <c:v>2.8761256137399327</c:v>
                </c:pt>
                <c:pt idx="2">
                  <c:v>2.7380293543626659</c:v>
                </c:pt>
                <c:pt idx="3">
                  <c:v>2.9012088806870882</c:v>
                </c:pt>
                <c:pt idx="4">
                  <c:v>2.8904528935069269</c:v>
                </c:pt>
                <c:pt idx="5">
                  <c:v>3.0860754017615366</c:v>
                </c:pt>
                <c:pt idx="6">
                  <c:v>3.2573228747592076</c:v>
                </c:pt>
                <c:pt idx="7">
                  <c:v>3.4135311786064673</c:v>
                </c:pt>
                <c:pt idx="8">
                  <c:v>3.0368069304632686</c:v>
                </c:pt>
                <c:pt idx="9">
                  <c:v>2.9127257448764818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5-411A-BBAB-ED17B0620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645264"/>
        <c:axId val="1183879888"/>
      </c:areaChart>
      <c:catAx>
        <c:axId val="206864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183879888"/>
        <c:crosses val="autoZero"/>
        <c:auto val="1"/>
        <c:lblAlgn val="ctr"/>
        <c:lblOffset val="100"/>
        <c:noMultiLvlLbl val="0"/>
      </c:catAx>
      <c:valAx>
        <c:axId val="11838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en-US"/>
                  <a:t>Milliarder kroner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2068645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Utdanning!$A$14</c:f>
              <c:strCache>
                <c:ptCount val="1"/>
                <c:pt idx="0">
                  <c:v>Utdanningssektor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invertIfNegative val="0"/>
          <c:cat>
            <c:numRef>
              <c:f>Utdanning!$B$13:$M$13</c:f>
              <c:numCache>
                <c:formatCode>General</c:formatCode>
                <c:ptCount val="12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</c:numCache>
            </c:numRef>
          </c:cat>
          <c:val>
            <c:numRef>
              <c:f>Utdanning!$B$14:$M$14</c:f>
              <c:numCache>
                <c:formatCode>#,##0</c:formatCode>
                <c:ptCount val="12"/>
                <c:pt idx="0">
                  <c:v>1607.610529955999</c:v>
                </c:pt>
                <c:pt idx="1">
                  <c:v>1706.0065131999995</c:v>
                </c:pt>
                <c:pt idx="2">
                  <c:v>1810.1303010090007</c:v>
                </c:pt>
                <c:pt idx="3">
                  <c:v>2473.567395465001</c:v>
                </c:pt>
                <c:pt idx="4">
                  <c:v>3076.318933513</c:v>
                </c:pt>
                <c:pt idx="5">
                  <c:v>3027.607245709999</c:v>
                </c:pt>
                <c:pt idx="6">
                  <c:v>2945.2627342940009</c:v>
                </c:pt>
                <c:pt idx="7">
                  <c:v>2948.3669313060004</c:v>
                </c:pt>
                <c:pt idx="8">
                  <c:v>3099.9033385330008</c:v>
                </c:pt>
                <c:pt idx="9">
                  <c:v>3068.2859875360004</c:v>
                </c:pt>
                <c:pt idx="10">
                  <c:v>2338.7462132989999</c:v>
                </c:pt>
                <c:pt idx="11">
                  <c:v>2117.3442793250006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B-46A4-895A-BFAD6B959642}"/>
            </c:ext>
          </c:extLst>
        </c:ser>
        <c:ser>
          <c:idx val="1"/>
          <c:order val="1"/>
          <c:tx>
            <c:strRef>
              <c:f>Utdanning!$A$15</c:f>
              <c:strCache>
                <c:ptCount val="1"/>
                <c:pt idx="0">
                  <c:v>Utdanning i krise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invertIfNegative val="0"/>
          <c:cat>
            <c:numRef>
              <c:f>Utdanning!$B$13:$M$13</c:f>
              <c:numCache>
                <c:formatCode>General</c:formatCode>
                <c:ptCount val="12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</c:numCache>
            </c:numRef>
          </c:cat>
          <c:val>
            <c:numRef>
              <c:f>Utdanning!$B$15:$M$15</c:f>
              <c:numCache>
                <c:formatCode>#,##0</c:formatCode>
                <c:ptCount val="12"/>
                <c:pt idx="0">
                  <c:v>3.395108</c:v>
                </c:pt>
                <c:pt idx="1">
                  <c:v>101.53459999900001</c:v>
                </c:pt>
                <c:pt idx="2">
                  <c:v>141.475540529</c:v>
                </c:pt>
                <c:pt idx="3">
                  <c:v>105.49984899599998</c:v>
                </c:pt>
                <c:pt idx="4">
                  <c:v>135.92894799599998</c:v>
                </c:pt>
                <c:pt idx="5">
                  <c:v>529.25443490799989</c:v>
                </c:pt>
                <c:pt idx="6">
                  <c:v>559.87270660900003</c:v>
                </c:pt>
                <c:pt idx="7">
                  <c:v>733.547554999</c:v>
                </c:pt>
                <c:pt idx="8">
                  <c:v>238.39352646000003</c:v>
                </c:pt>
                <c:pt idx="9">
                  <c:v>479.5359703449999</c:v>
                </c:pt>
                <c:pt idx="10">
                  <c:v>419.13109877900001</c:v>
                </c:pt>
                <c:pt idx="11">
                  <c:v>322.15340530600002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AB-46A4-895A-BFAD6B959642}"/>
            </c:ext>
          </c:extLst>
        </c:ser>
        <c:ser>
          <c:idx val="2"/>
          <c:order val="2"/>
          <c:tx>
            <c:strRef>
              <c:f>Utdanning!$A$16</c:f>
              <c:strCache>
                <c:ptCount val="1"/>
                <c:pt idx="0">
                  <c:v>Beregnet kjernestøtte til utdanning</c:v>
                </c:pt>
              </c:strCache>
            </c:strRef>
          </c:tx>
          <c:spPr>
            <a:solidFill>
              <a:srgbClr val="656D3A"/>
            </a:solidFill>
            <a:ln>
              <a:noFill/>
            </a:ln>
            <a:effectLst/>
          </c:spPr>
          <c:invertIfNegative val="0"/>
          <c:cat>
            <c:numRef>
              <c:f>Utdanning!$B$13:$M$13</c:f>
              <c:numCache>
                <c:formatCode>General</c:formatCode>
                <c:ptCount val="12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</c:numCache>
            </c:numRef>
          </c:cat>
          <c:val>
            <c:numRef>
              <c:f>Utdanning!$B$16:$M$16</c:f>
              <c:numCache>
                <c:formatCode>#,##0</c:formatCode>
                <c:ptCount val="12"/>
                <c:pt idx="0">
                  <c:v>267.83816889279291</c:v>
                </c:pt>
                <c:pt idx="1">
                  <c:v>298.02427511933951</c:v>
                </c:pt>
                <c:pt idx="2">
                  <c:v>283.67328591686913</c:v>
                </c:pt>
                <c:pt idx="3">
                  <c:v>284.80959560232253</c:v>
                </c:pt>
                <c:pt idx="4">
                  <c:v>257.4094599937049</c:v>
                </c:pt>
                <c:pt idx="5">
                  <c:v>293.1870872502742</c:v>
                </c:pt>
                <c:pt idx="6">
                  <c:v>286.40169080257431</c:v>
                </c:pt>
                <c:pt idx="7">
                  <c:v>266.87701960457304</c:v>
                </c:pt>
                <c:pt idx="8">
                  <c:v>333.54842319314611</c:v>
                </c:pt>
                <c:pt idx="9">
                  <c:v>288.27230169855363</c:v>
                </c:pt>
                <c:pt idx="10">
                  <c:v>270.91795021725517</c:v>
                </c:pt>
                <c:pt idx="11">
                  <c:v>281.88417919259155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AB-46A4-895A-BFAD6B959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2068647120"/>
        <c:axId val="1964293263"/>
      </c:barChart>
      <c:catAx>
        <c:axId val="206864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964293263"/>
        <c:crosses val="autoZero"/>
        <c:auto val="1"/>
        <c:lblAlgn val="ctr"/>
        <c:lblOffset val="100"/>
        <c:noMultiLvlLbl val="0"/>
      </c:catAx>
      <c:valAx>
        <c:axId val="196429326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206864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Likestilling!$A$3</c:f>
              <c:strCache>
                <c:ptCount val="1"/>
                <c:pt idx="0">
                  <c:v>Hovedmål</c:v>
                </c:pt>
              </c:strCache>
            </c:strRef>
          </c:tx>
          <c:spPr>
            <a:solidFill>
              <a:srgbClr val="03542D"/>
            </a:solidFill>
            <a:ln>
              <a:noFill/>
            </a:ln>
            <a:effectLst/>
          </c:spPr>
          <c:invertIfNegative val="0"/>
          <c:cat>
            <c:numRef>
              <c:f>Likestilling!$B$2:$K$2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Likestilling!$B$3:$K$3</c:f>
              <c:numCache>
                <c:formatCode>#,##0</c:formatCode>
                <c:ptCount val="10"/>
                <c:pt idx="0">
                  <c:v>1256.3522760139997</c:v>
                </c:pt>
                <c:pt idx="1">
                  <c:v>1255.6328589580016</c:v>
                </c:pt>
                <c:pt idx="2">
                  <c:v>938.14097189399911</c:v>
                </c:pt>
                <c:pt idx="3">
                  <c:v>1185.014001434</c:v>
                </c:pt>
                <c:pt idx="4">
                  <c:v>1272.8887411460009</c:v>
                </c:pt>
                <c:pt idx="5">
                  <c:v>1575.0890095739981</c:v>
                </c:pt>
                <c:pt idx="6">
                  <c:v>1607.8186700279998</c:v>
                </c:pt>
                <c:pt idx="7">
                  <c:v>1673.5166127690009</c:v>
                </c:pt>
                <c:pt idx="8">
                  <c:v>1824.4327368070003</c:v>
                </c:pt>
                <c:pt idx="9">
                  <c:v>2623.124167759996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9-4889-8CAE-85D2B82987F3}"/>
            </c:ext>
          </c:extLst>
        </c:ser>
        <c:ser>
          <c:idx val="1"/>
          <c:order val="1"/>
          <c:tx>
            <c:strRef>
              <c:f>Likestilling!$A$4</c:f>
              <c:strCache>
                <c:ptCount val="1"/>
                <c:pt idx="0">
                  <c:v>Delmål</c:v>
                </c:pt>
              </c:strCache>
            </c:strRef>
          </c:tx>
          <c:spPr>
            <a:solidFill>
              <a:srgbClr val="B4EAC9"/>
            </a:solidFill>
            <a:ln>
              <a:noFill/>
            </a:ln>
            <a:effectLst/>
          </c:spPr>
          <c:invertIfNegative val="0"/>
          <c:cat>
            <c:numRef>
              <c:f>Likestilling!$B$2:$K$2</c:f>
              <c:numCache>
                <c:formatCode>General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</c:numCache>
            </c:numRef>
          </c:cat>
          <c:val>
            <c:numRef>
              <c:f>Likestilling!$B$4:$K$4</c:f>
              <c:numCache>
                <c:formatCode>#,##0</c:formatCode>
                <c:ptCount val="10"/>
                <c:pt idx="0">
                  <c:v>6035.3314821320073</c:v>
                </c:pt>
                <c:pt idx="1">
                  <c:v>5446.1568732839978</c:v>
                </c:pt>
                <c:pt idx="2">
                  <c:v>5806.5686825469984</c:v>
                </c:pt>
                <c:pt idx="3">
                  <c:v>5451.9063242229977</c:v>
                </c:pt>
                <c:pt idx="4">
                  <c:v>6960.8759941870103</c:v>
                </c:pt>
                <c:pt idx="5">
                  <c:v>7946.7525404700045</c:v>
                </c:pt>
                <c:pt idx="6">
                  <c:v>9741.0978372400041</c:v>
                </c:pt>
                <c:pt idx="7">
                  <c:v>9756.6648408619985</c:v>
                </c:pt>
                <c:pt idx="8">
                  <c:v>10840.63583068299</c:v>
                </c:pt>
                <c:pt idx="9">
                  <c:v>12913.915774241994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99-4889-8CAE-85D2B8298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758128160"/>
        <c:axId val="1758124800"/>
      </c:barChart>
      <c:lineChart>
        <c:grouping val="standard"/>
        <c:varyColors val="0"/>
        <c:ser>
          <c:idx val="2"/>
          <c:order val="2"/>
          <c:tx>
            <c:strRef>
              <c:f>Likestilling!$A$7</c:f>
              <c:strCache>
                <c:ptCount val="1"/>
                <c:pt idx="0">
                  <c:v>Andel av øremerket</c:v>
                </c:pt>
              </c:strCache>
            </c:strRef>
          </c:tx>
          <c:spPr>
            <a:ln w="57150" cap="rnd" cmpd="sng" algn="ctr">
              <a:solidFill>
                <a:schemeClr val="accent4"/>
              </a:solidFill>
              <a:prstDash val="sysDot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Likestilling!$B$7:$K$7</c:f>
              <c:numCache>
                <c:formatCode>0%</c:formatCode>
                <c:ptCount val="10"/>
                <c:pt idx="0">
                  <c:v>0.32106804080040235</c:v>
                </c:pt>
                <c:pt idx="1">
                  <c:v>0.27191966868630274</c:v>
                </c:pt>
                <c:pt idx="2">
                  <c:v>0.25077311485516968</c:v>
                </c:pt>
                <c:pt idx="3">
                  <c:v>0.28077761445564559</c:v>
                </c:pt>
                <c:pt idx="4">
                  <c:v>0.34307248989467071</c:v>
                </c:pt>
                <c:pt idx="5">
                  <c:v>0.35913052410266649</c:v>
                </c:pt>
                <c:pt idx="6">
                  <c:v>0.42255934457174299</c:v>
                </c:pt>
                <c:pt idx="7">
                  <c:v>0.41231075688132529</c:v>
                </c:pt>
                <c:pt idx="8">
                  <c:v>0.34110764832849377</c:v>
                </c:pt>
                <c:pt idx="9">
                  <c:v>0.34289373923409133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99-4889-8CAE-85D2B8298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888144"/>
        <c:axId val="1758127200"/>
      </c:lineChart>
      <c:catAx>
        <c:axId val="175812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758124800"/>
        <c:crosses val="autoZero"/>
        <c:auto val="1"/>
        <c:lblAlgn val="ctr"/>
        <c:lblOffset val="100"/>
        <c:noMultiLvlLbl val="0"/>
      </c:catAx>
      <c:valAx>
        <c:axId val="175812480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758128160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500" b="0" i="0" u="none" strike="noStrike" kern="1200" baseline="0">
                      <a:solidFill>
                        <a:srgbClr val="000000"/>
                      </a:solidFill>
                      <a:latin typeface="Norad Sans" pitchFamily="2" charset="0"/>
                      <a:ea typeface="+mn-ea"/>
                      <a:cs typeface="+mn-cs"/>
                    </a:defRPr>
                  </a:pPr>
                  <a:r>
                    <a:rPr lang="en-US"/>
                    <a:t>Milliarder kroner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7581272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rgbClr val="000000"/>
                    </a:solidFill>
                    <a:latin typeface="Norad Sans" pitchFamily="2" charset="0"/>
                    <a:ea typeface="+mn-ea"/>
                    <a:cs typeface="+mn-cs"/>
                  </a:defRPr>
                </a:pPr>
                <a:r>
                  <a:rPr lang="en-US"/>
                  <a:t>Andel av øremerket bistand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rgbClr val="000000"/>
                  </a:solidFill>
                  <a:latin typeface="Norad Sans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rgbClr val="000000"/>
                </a:solidFill>
                <a:latin typeface="Norad Sans" pitchFamily="2" charset="0"/>
                <a:ea typeface="+mn-ea"/>
                <a:cs typeface="+mn-cs"/>
              </a:defRPr>
            </a:pPr>
            <a:endParaRPr lang="en-US"/>
          </a:p>
        </c:txPr>
        <c:crossAx val="1846888144"/>
        <c:crosses val="max"/>
        <c:crossBetween val="between"/>
      </c:valAx>
      <c:catAx>
        <c:axId val="1846888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8127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Norad Sans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>
          <a:solidFill>
            <a:srgbClr val="000000"/>
          </a:solidFill>
          <a:latin typeface="Norad Sans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4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4</xdr:row>
      <xdr:rowOff>190500</xdr:rowOff>
    </xdr:from>
    <xdr:to>
      <xdr:col>9</xdr:col>
      <xdr:colOff>57149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7DA049-4D27-44D8-808C-E278424885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172402</xdr:colOff>
      <xdr:row>5</xdr:row>
      <xdr:rowOff>13335</xdr:rowOff>
    </xdr:from>
    <xdr:to>
      <xdr:col>7</xdr:col>
      <xdr:colOff>428625</xdr:colOff>
      <xdr:row>20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A20B82-0A6D-10C3-3FED-8C128E0ABE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67</xdr:col>
      <xdr:colOff>613777</xdr:colOff>
      <xdr:row>0</xdr:row>
      <xdr:rowOff>0</xdr:rowOff>
    </xdr:from>
    <xdr:to>
      <xdr:col>82</xdr:col>
      <xdr:colOff>67236</xdr:colOff>
      <xdr:row>17</xdr:row>
      <xdr:rowOff>22412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C443EEF-2DFB-D82B-07B0-9A3602ABA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67</xdr:col>
      <xdr:colOff>649941</xdr:colOff>
      <xdr:row>17</xdr:row>
      <xdr:rowOff>156882</xdr:rowOff>
    </xdr:from>
    <xdr:to>
      <xdr:col>82</xdr:col>
      <xdr:colOff>27214</xdr:colOff>
      <xdr:row>38</xdr:row>
      <xdr:rowOff>56030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FC2178-E136-AC01-127E-68D84ECE44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68</xdr:col>
      <xdr:colOff>33618</xdr:colOff>
      <xdr:row>39</xdr:row>
      <xdr:rowOff>129989</xdr:rowOff>
    </xdr:from>
    <xdr:to>
      <xdr:col>82</xdr:col>
      <xdr:colOff>95250</xdr:colOff>
      <xdr:row>61</xdr:row>
      <xdr:rowOff>27215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A1E302-F0FA-C066-CC08-0EF4EA0575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727979</xdr:colOff>
      <xdr:row>193</xdr:row>
      <xdr:rowOff>131987</xdr:rowOff>
    </xdr:from>
    <xdr:to>
      <xdr:col>53</xdr:col>
      <xdr:colOff>54429</xdr:colOff>
      <xdr:row>215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B65D37-3826-CFF9-100E-AB91AC1451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173355</xdr:colOff>
      <xdr:row>57</xdr:row>
      <xdr:rowOff>171450</xdr:rowOff>
    </xdr:from>
    <xdr:to>
      <xdr:col>17</xdr:col>
      <xdr:colOff>611505</xdr:colOff>
      <xdr:row>73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D69BAB-8238-934B-0DBF-C574A93580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352426</xdr:colOff>
      <xdr:row>108</xdr:row>
      <xdr:rowOff>0</xdr:rowOff>
    </xdr:from>
    <xdr:to>
      <xdr:col>19</xdr:col>
      <xdr:colOff>533400</xdr:colOff>
      <xdr:row>125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E1E5B4A-DF5E-A30F-A7AF-7B7973149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127907</xdr:colOff>
      <xdr:row>16</xdr:row>
      <xdr:rowOff>67493</xdr:rowOff>
    </xdr:from>
    <xdr:to>
      <xdr:col>2</xdr:col>
      <xdr:colOff>1758587</xdr:colOff>
      <xdr:row>47</xdr:row>
      <xdr:rowOff>183425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969771-FEB8-20AE-1F30-67EEAC133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198344</xdr:colOff>
      <xdr:row>25</xdr:row>
      <xdr:rowOff>183934</xdr:rowOff>
    </xdr:from>
    <xdr:to>
      <xdr:col>8</xdr:col>
      <xdr:colOff>385642</xdr:colOff>
      <xdr:row>67</xdr:row>
      <xdr:rowOff>122463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A2FD7B6F-A41B-0728-A90C-B59F6FCD52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130629</xdr:colOff>
      <xdr:row>0</xdr:row>
      <xdr:rowOff>141514</xdr:rowOff>
    </xdr:from>
    <xdr:to>
      <xdr:col>22</xdr:col>
      <xdr:colOff>224299</xdr:colOff>
      <xdr:row>41</xdr:row>
      <xdr:rowOff>135894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D03CCDC-6B95-CBD2-81B4-1E703D43E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803086" y="141514"/>
          <a:ext cx="8192642" cy="8485237"/>
        </a:xfrm>
        <a:prstGeom prst="rect">
          <a:avLst/>
        </a:prstGeom>
      </xdr:spPr>
    </xdr:pic>
    <xdr:clientData/>
  </xdr:twoCellAnchor>
  <xdr:twoCellAnchor>
    <xdr:from>
      <xdr:col>5</xdr:col>
      <xdr:colOff>160244</xdr:colOff>
      <xdr:row>25</xdr:row>
      <xdr:rowOff>173049</xdr:rowOff>
    </xdr:from>
    <xdr:to>
      <xdr:col>8</xdr:col>
      <xdr:colOff>347542</xdr:colOff>
      <xdr:row>67</xdr:row>
      <xdr:rowOff>111578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B96BB3-71A3-F1F1-6E80-E1868E77BC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565785</xdr:colOff>
      <xdr:row>5</xdr:row>
      <xdr:rowOff>169545</xdr:rowOff>
    </xdr:from>
    <xdr:to>
      <xdr:col>49</xdr:col>
      <xdr:colOff>89535</xdr:colOff>
      <xdr:row>20</xdr:row>
      <xdr:rowOff>17145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D900E2-9374-680D-F352-8493C7382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0</xdr:colOff>
      <xdr:row>20</xdr:row>
      <xdr:rowOff>28576</xdr:rowOff>
    </xdr:from>
    <xdr:to>
      <xdr:col>49</xdr:col>
      <xdr:colOff>142875</xdr:colOff>
      <xdr:row>23</xdr:row>
      <xdr:rowOff>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FE0F1F7-0C5D-ECA8-781E-687959C5E0AE}"/>
            </a:ext>
          </a:extLst>
        </xdr:cNvPr>
        <xdr:cNvSpPr txBox="1"/>
      </xdr:nvSpPr>
      <xdr:spPr>
        <a:xfrm>
          <a:off x="7905750" y="4029076"/>
          <a:ext cx="63150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Tyskland har ikke rapportert på bistand til Afrika sør for Sahara</a:t>
          </a:r>
          <a:r>
            <a:rPr lang="en-US" sz="1100" baseline="0"/>
            <a:t> </a:t>
          </a:r>
          <a:r>
            <a:rPr lang="en-US" sz="1100"/>
            <a:t>i sine foreløpige tall. Dette vil påvirke tallet noe, men ikke nok til å endre at Ukraina fikk mer enn hele Afrika.</a:t>
          </a:r>
        </a:p>
      </xdr:txBody>
    </xdr:sp>
    <xdr:clientData/>
  </xdr:twoCellAnchor>
  <xdr:twoCellAnchor editAs="oneCell">
    <xdr:from>
      <xdr:col>33</xdr:col>
      <xdr:colOff>0</xdr:colOff>
      <xdr:row>28</xdr:row>
      <xdr:rowOff>0</xdr:rowOff>
    </xdr:from>
    <xdr:to>
      <xdr:col>33</xdr:col>
      <xdr:colOff>304800</xdr:colOff>
      <xdr:row>29</xdr:row>
      <xdr:rowOff>104775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496DAA31-1796-4070-BA8D-46C5E6BD30F5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33</xdr:col>
      <xdr:colOff>0</xdr:colOff>
      <xdr:row>36</xdr:row>
      <xdr:rowOff>0</xdr:rowOff>
    </xdr:from>
    <xdr:ext cx="304800" cy="304800"/>
    <xdr:sp macro="" textlink="">
      <xdr:nvSpPr>
        <xdr:cNvPr id="5" name="AutoShape 1">
          <a:extLst>
            <a:ext uri="{FF2B5EF4-FFF2-40B4-BE49-F238E27FC236}">
              <a16:creationId xmlns:a16="http://schemas.microsoft.com/office/drawing/2014/main" id="{69EFD553-48C6-430B-9D78-3C1A8536D041}"/>
            </a:ext>
          </a:extLst>
        </xdr:cNvPr>
        <xdr:cNvSpPr>
          <a:spLocks noChangeAspect="1" noChangeArrowheads="1"/>
        </xdr:cNvSpPr>
      </xdr:nvSpPr>
      <xdr:spPr bwMode="auto">
        <a:xfrm>
          <a:off x="5162550" y="560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47</xdr:col>
      <xdr:colOff>652461</xdr:colOff>
      <xdr:row>24</xdr:row>
      <xdr:rowOff>171450</xdr:rowOff>
    </xdr:from>
    <xdr:to>
      <xdr:col>58</xdr:col>
      <xdr:colOff>647700</xdr:colOff>
      <xdr:row>42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886290-362A-C2E3-6BFD-555BF6EFAF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194310</xdr:colOff>
      <xdr:row>28</xdr:row>
      <xdr:rowOff>30480</xdr:rowOff>
    </xdr:from>
    <xdr:to>
      <xdr:col>13</xdr:col>
      <xdr:colOff>72390</xdr:colOff>
      <xdr:row>41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BAA734-4843-BC7D-3F85-A224ADE905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407670</xdr:colOff>
      <xdr:row>28</xdr:row>
      <xdr:rowOff>22860</xdr:rowOff>
    </xdr:from>
    <xdr:to>
      <xdr:col>6</xdr:col>
      <xdr:colOff>72390</xdr:colOff>
      <xdr:row>41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712F34-C2BA-F2E6-F953-0D8783D7D9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209550</xdr:colOff>
      <xdr:row>28</xdr:row>
      <xdr:rowOff>7620</xdr:rowOff>
    </xdr:from>
    <xdr:to>
      <xdr:col>20</xdr:col>
      <xdr:colOff>87630</xdr:colOff>
      <xdr:row>41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19D4EF-0DBC-E998-1556-16942B8D80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104775</xdr:rowOff>
    </xdr:to>
    <xdr:sp macro="" textlink="">
      <xdr:nvSpPr>
        <xdr:cNvPr id="7169" name="AutoShape 1">
          <a:extLst>
            <a:ext uri="{FF2B5EF4-FFF2-40B4-BE49-F238E27FC236}">
              <a16:creationId xmlns:a16="http://schemas.microsoft.com/office/drawing/2014/main" id="{C58EA9AE-B7CA-E5E6-6791-0C503D5EAE25}"/>
            </a:ext>
          </a:extLst>
        </xdr:cNvPr>
        <xdr:cNvSpPr>
          <a:spLocks noChangeAspect="1" noChangeArrowheads="1"/>
        </xdr:cNvSpPr>
      </xdr:nvSpPr>
      <xdr:spPr bwMode="auto">
        <a:xfrm>
          <a:off x="29241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657224</xdr:colOff>
      <xdr:row>0</xdr:row>
      <xdr:rowOff>152399</xdr:rowOff>
    </xdr:from>
    <xdr:to>
      <xdr:col>24</xdr:col>
      <xdr:colOff>685799</xdr:colOff>
      <xdr:row>14</xdr:row>
      <xdr:rowOff>352424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9C492A-DA13-5497-A6CC-542B093148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466724</xdr:colOff>
      <xdr:row>26</xdr:row>
      <xdr:rowOff>104774</xdr:rowOff>
    </xdr:from>
    <xdr:to>
      <xdr:col>28</xdr:col>
      <xdr:colOff>190499</xdr:colOff>
      <xdr:row>41</xdr:row>
      <xdr:rowOff>152399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A963EC8-D008-D408-D957-DD12F20325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215825</xdr:colOff>
      <xdr:row>4</xdr:row>
      <xdr:rowOff>70821</xdr:rowOff>
    </xdr:from>
    <xdr:to>
      <xdr:col>24</xdr:col>
      <xdr:colOff>197223</xdr:colOff>
      <xdr:row>11</xdr:row>
      <xdr:rowOff>26894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482D01-DA66-EC9B-A99C-3382E85E8F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425822</xdr:colOff>
      <xdr:row>29</xdr:row>
      <xdr:rowOff>96371</xdr:rowOff>
    </xdr:from>
    <xdr:to>
      <xdr:col>12</xdr:col>
      <xdr:colOff>537881</xdr:colOff>
      <xdr:row>46</xdr:row>
      <xdr:rowOff>56029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25796C-B038-3BE6-FD8E-B50E85E12C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479051</xdr:colOff>
      <xdr:row>24</xdr:row>
      <xdr:rowOff>142689</xdr:rowOff>
    </xdr:from>
    <xdr:to>
      <xdr:col>23</xdr:col>
      <xdr:colOff>328892</xdr:colOff>
      <xdr:row>39</xdr:row>
      <xdr:rowOff>95063</xdr:rowOff>
    </xdr:to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3A260020-49F8-C079-7684-AFB3843D7A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539002</xdr:colOff>
      <xdr:row>40</xdr:row>
      <xdr:rowOff>19610</xdr:rowOff>
    </xdr:from>
    <xdr:to>
      <xdr:col>22</xdr:col>
      <xdr:colOff>310402</xdr:colOff>
      <xdr:row>53</xdr:row>
      <xdr:rowOff>164166</xdr:rowOff>
    </xdr:to>
    <xdr:graphicFrame macro="">
      <xdr:nvGraphicFramePr>
        <xdr:cNvPr id="8" name="Chart 5">
          <a:extLst>
            <a:ext uri="{FF2B5EF4-FFF2-40B4-BE49-F238E27FC236}">
              <a16:creationId xmlns:a16="http://schemas.microsoft.com/office/drawing/2014/main" id="{6AEC3D44-2C81-EC23-C09F-4BE6D5466C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1114425</xdr:colOff>
      <xdr:row>6</xdr:row>
      <xdr:rowOff>38099</xdr:rowOff>
    </xdr:from>
    <xdr:to>
      <xdr:col>11</xdr:col>
      <xdr:colOff>642937</xdr:colOff>
      <xdr:row>24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0529C4-8FA2-DD60-7461-1B205CD40D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44449</xdr:colOff>
      <xdr:row>11</xdr:row>
      <xdr:rowOff>0</xdr:rowOff>
    </xdr:from>
    <xdr:to>
      <xdr:col>21</xdr:col>
      <xdr:colOff>314324</xdr:colOff>
      <xdr:row>35</xdr:row>
      <xdr:rowOff>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A2407799-4868-D0B9-EC50-94D340F20F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609599</xdr:colOff>
      <xdr:row>0</xdr:row>
      <xdr:rowOff>171450</xdr:rowOff>
    </xdr:from>
    <xdr:to>
      <xdr:col>29</xdr:col>
      <xdr:colOff>28574</xdr:colOff>
      <xdr:row>20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8A6EF0-876D-42B3-E11B-B77ADF5A0E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59054</xdr:colOff>
      <xdr:row>21</xdr:row>
      <xdr:rowOff>135255</xdr:rowOff>
    </xdr:from>
    <xdr:to>
      <xdr:col>29</xdr:col>
      <xdr:colOff>19049</xdr:colOff>
      <xdr:row>41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F168EE-B685-AC57-8535-7E1F8E820B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188594</xdr:colOff>
      <xdr:row>43</xdr:row>
      <xdr:rowOff>11430</xdr:rowOff>
    </xdr:from>
    <xdr:to>
      <xdr:col>28</xdr:col>
      <xdr:colOff>632459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A7B539-97FE-0309-1A10-265ED9EA63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257175</xdr:colOff>
      <xdr:row>42</xdr:row>
      <xdr:rowOff>1</xdr:rowOff>
    </xdr:from>
    <xdr:to>
      <xdr:col>9</xdr:col>
      <xdr:colOff>552449</xdr:colOff>
      <xdr:row>59</xdr:row>
      <xdr:rowOff>28576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B934206-7340-6DCB-B3C8-C1D08C39BE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576262</xdr:colOff>
      <xdr:row>17</xdr:row>
      <xdr:rowOff>0</xdr:rowOff>
    </xdr:from>
    <xdr:to>
      <xdr:col>19</xdr:col>
      <xdr:colOff>76200</xdr:colOff>
      <xdr:row>31</xdr:row>
      <xdr:rowOff>47625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3A772420-003B-208F-8D40-FF119E6D9A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19050</xdr:colOff>
      <xdr:row>0</xdr:row>
      <xdr:rowOff>200025</xdr:rowOff>
    </xdr:from>
    <xdr:to>
      <xdr:col>18</xdr:col>
      <xdr:colOff>476250</xdr:colOff>
      <xdr:row>13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91A3ED-8FF8-5496-5C3B-16C37E365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561974</xdr:colOff>
      <xdr:row>1</xdr:row>
      <xdr:rowOff>85724</xdr:rowOff>
    </xdr:from>
    <xdr:to>
      <xdr:col>21</xdr:col>
      <xdr:colOff>600075</xdr:colOff>
      <xdr:row>24</xdr:row>
      <xdr:rowOff>76200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2C851FB6-6C54-37E4-4140-1F5686C918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71437</xdr:colOff>
      <xdr:row>40</xdr:row>
      <xdr:rowOff>66675</xdr:rowOff>
    </xdr:from>
    <xdr:to>
      <xdr:col>23</xdr:col>
      <xdr:colOff>619125</xdr:colOff>
      <xdr:row>54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236068-BA64-7A53-2FA6-3CD381E16C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176212</xdr:colOff>
      <xdr:row>27</xdr:row>
      <xdr:rowOff>28575</xdr:rowOff>
    </xdr:from>
    <xdr:to>
      <xdr:col>13</xdr:col>
      <xdr:colOff>633412</xdr:colOff>
      <xdr:row>40</xdr:row>
      <xdr:rowOff>114300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425314F8-2C6F-A6F1-71A1-9ACC4AFB0D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266699</xdr:colOff>
      <xdr:row>0</xdr:row>
      <xdr:rowOff>209550</xdr:rowOff>
    </xdr:from>
    <xdr:to>
      <xdr:col>23</xdr:col>
      <xdr:colOff>581024</xdr:colOff>
      <xdr:row>26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F3FB06-2925-553B-2182-1EA17594E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17</xdr:row>
      <xdr:rowOff>180974</xdr:rowOff>
    </xdr:from>
    <xdr:to>
      <xdr:col>9</xdr:col>
      <xdr:colOff>581025</xdr:colOff>
      <xdr:row>36</xdr:row>
      <xdr:rowOff>200024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E5FE80-E8FA-33E3-0D86-471698BA7A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714375</xdr:colOff>
      <xdr:row>13</xdr:row>
      <xdr:rowOff>41909</xdr:rowOff>
    </xdr:from>
    <xdr:to>
      <xdr:col>6</xdr:col>
      <xdr:colOff>22860</xdr:colOff>
      <xdr:row>34</xdr:row>
      <xdr:rowOff>43814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01C262-822B-1525-CA1E-57BE2D4E19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276224</xdr:colOff>
      <xdr:row>35</xdr:row>
      <xdr:rowOff>19049</xdr:rowOff>
    </xdr:from>
    <xdr:to>
      <xdr:col>17</xdr:col>
      <xdr:colOff>676275</xdr:colOff>
      <xdr:row>52</xdr:row>
      <xdr:rowOff>171450</xdr:rowOff>
    </xdr:to>
    <xdr:graphicFrame macro="">
      <xdr:nvGraphicFramePr>
        <xdr:cNvPr id="7" name="Chart 2">
          <a:extLst>
            <a:ext uri="{FF2B5EF4-FFF2-40B4-BE49-F238E27FC236}">
              <a16:creationId xmlns:a16="http://schemas.microsoft.com/office/drawing/2014/main" id="{8590848D-44B7-AA11-01EC-B3CC72FD2D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16</xdr:row>
      <xdr:rowOff>180974</xdr:rowOff>
    </xdr:from>
    <xdr:to>
      <xdr:col>8</xdr:col>
      <xdr:colOff>638175</xdr:colOff>
      <xdr:row>34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45CBD1-9595-0DDC-8489-968B0B0223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485775</xdr:colOff>
      <xdr:row>36</xdr:row>
      <xdr:rowOff>180975</xdr:rowOff>
    </xdr:from>
    <xdr:to>
      <xdr:col>15</xdr:col>
      <xdr:colOff>238125</xdr:colOff>
      <xdr:row>54</xdr:row>
      <xdr:rowOff>114300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FC1E72CD-B590-9874-C8E0-E60007D094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442912</xdr:colOff>
      <xdr:row>55</xdr:row>
      <xdr:rowOff>104774</xdr:rowOff>
    </xdr:from>
    <xdr:to>
      <xdr:col>15</xdr:col>
      <xdr:colOff>209550</xdr:colOff>
      <xdr:row>69</xdr:row>
      <xdr:rowOff>95249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EC7B64-E00E-5E11-F0C0-4D9AF398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128587</xdr:colOff>
      <xdr:row>21</xdr:row>
      <xdr:rowOff>85725</xdr:rowOff>
    </xdr:from>
    <xdr:to>
      <xdr:col>15</xdr:col>
      <xdr:colOff>585787</xdr:colOff>
      <xdr:row>35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CF5137-3915-DE0E-62FC-1044A64921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205740</xdr:colOff>
      <xdr:row>23</xdr:row>
      <xdr:rowOff>15239</xdr:rowOff>
    </xdr:from>
    <xdr:to>
      <xdr:col>23</xdr:col>
      <xdr:colOff>588645</xdr:colOff>
      <xdr:row>38</xdr:row>
      <xdr:rowOff>154304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EAB88E-8E84-2D35-79D7-340305DF54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1011555</xdr:colOff>
      <xdr:row>16</xdr:row>
      <xdr:rowOff>118110</xdr:rowOff>
    </xdr:from>
    <xdr:to>
      <xdr:col>9</xdr:col>
      <xdr:colOff>464820</xdr:colOff>
      <xdr:row>31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A7A5D8-33ED-49C3-25C0-7B86D307CA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1466849</xdr:colOff>
      <xdr:row>15</xdr:row>
      <xdr:rowOff>114299</xdr:rowOff>
    </xdr:from>
    <xdr:to>
      <xdr:col>11</xdr:col>
      <xdr:colOff>9524</xdr:colOff>
      <xdr:row>30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A40791-C1CB-BF3C-CEB6-9155ED94EC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647700</xdr:colOff>
      <xdr:row>12</xdr:row>
      <xdr:rowOff>200025</xdr:rowOff>
    </xdr:from>
    <xdr:to>
      <xdr:col>14</xdr:col>
      <xdr:colOff>523875</xdr:colOff>
      <xdr:row>32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3A51A9B-BC66-E77E-E678-D971716C78F9}"/>
            </a:ext>
          </a:extLst>
        </xdr:cNvPr>
        <xdr:cNvSpPr txBox="1"/>
      </xdr:nvSpPr>
      <xdr:spPr>
        <a:xfrm>
          <a:off x="9048750" y="2714625"/>
          <a:ext cx="1933575" cy="388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Internasjonalt i 2022 gikk mer bistand til flyktningutgifter i giverland enn til øremerket nødhjelp til utviklingsland totalt.</a:t>
          </a:r>
        </a:p>
        <a:p>
          <a:endParaRPr lang="nb-NO" sz="1100"/>
        </a:p>
        <a:p>
          <a:r>
            <a:rPr lang="nb-NO" sz="1100"/>
            <a:t>Bildet</a:t>
          </a:r>
          <a:r>
            <a:rPr lang="nb-NO" sz="1100" baseline="0"/>
            <a:t> var ikke det samme for Norge i 2022, hvor nødhjelpen holdt seg høyre enn flyktningutgifter tross den veldige økningen i disse utgiftene.</a:t>
          </a:r>
        </a:p>
        <a:p>
          <a:endParaRPr lang="nb-NO" sz="1100" baseline="0"/>
        </a:p>
        <a:p>
          <a:r>
            <a:rPr lang="nb-NO" sz="1100" baseline="0"/>
            <a:t>I 2023 øker nødhjelpen betraktelig, mens flyktningutgiftene ser en liten nedgang i norsk bistand.</a:t>
          </a:r>
          <a:endParaRPr lang="nb-NO" sz="1100"/>
        </a:p>
      </xdr:txBody>
    </xdr:sp>
    <xdr:clientData/>
  </xdr:twoCellAnchor>
  <xdr:twoCellAnchor>
    <xdr:from>
      <xdr:col>4</xdr:col>
      <xdr:colOff>0</xdr:colOff>
      <xdr:row>32</xdr:row>
      <xdr:rowOff>152400</xdr:rowOff>
    </xdr:from>
    <xdr:to>
      <xdr:col>12</xdr:col>
      <xdr:colOff>152400</xdr:colOff>
      <xdr:row>48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7A2A5D-2D5E-8559-ED33-3BFEBB4BED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590549</xdr:colOff>
      <xdr:row>41</xdr:row>
      <xdr:rowOff>161925</xdr:rowOff>
    </xdr:from>
    <xdr:to>
      <xdr:col>25</xdr:col>
      <xdr:colOff>57150</xdr:colOff>
      <xdr:row>59</xdr:row>
      <xdr:rowOff>76200</xdr:rowOff>
    </xdr:to>
    <xdr:graphicFrame macro="">
      <xdr:nvGraphicFramePr>
        <xdr:cNvPr id="57" name="Chart 1">
          <a:extLst>
            <a:ext uri="{FF2B5EF4-FFF2-40B4-BE49-F238E27FC236}">
              <a16:creationId xmlns:a16="http://schemas.microsoft.com/office/drawing/2014/main" id="{792C6E1F-EBBE-EE47-4CE5-CA3673B8EF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616324</xdr:colOff>
      <xdr:row>39</xdr:row>
      <xdr:rowOff>197223</xdr:rowOff>
    </xdr:from>
    <xdr:to>
      <xdr:col>22</xdr:col>
      <xdr:colOff>291354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05F685-210D-A0B9-FF0F-8E4044E11C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521071</xdr:colOff>
      <xdr:row>68</xdr:row>
      <xdr:rowOff>96371</xdr:rowOff>
    </xdr:from>
    <xdr:to>
      <xdr:col>21</xdr:col>
      <xdr:colOff>313764</xdr:colOff>
      <xdr:row>82</xdr:row>
      <xdr:rowOff>78441</xdr:rowOff>
    </xdr:to>
    <xdr:graphicFrame macro="">
      <xdr:nvGraphicFramePr>
        <xdr:cNvPr id="79" name="Chart 2">
          <a:extLst>
            <a:ext uri="{FF2B5EF4-FFF2-40B4-BE49-F238E27FC236}">
              <a16:creationId xmlns:a16="http://schemas.microsoft.com/office/drawing/2014/main" id="{3B622F2F-F635-A2C0-E36F-36CB9AD15B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523875</xdr:colOff>
      <xdr:row>7</xdr:row>
      <xdr:rowOff>123825</xdr:rowOff>
    </xdr:from>
    <xdr:to>
      <xdr:col>22</xdr:col>
      <xdr:colOff>9525</xdr:colOff>
      <xdr:row>26</xdr:row>
      <xdr:rowOff>9525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375C5E04-7707-D9C4-F4A3-F8B3AEAB1C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571499</xdr:colOff>
      <xdr:row>0</xdr:row>
      <xdr:rowOff>114299</xdr:rowOff>
    </xdr:from>
    <xdr:to>
      <xdr:col>22</xdr:col>
      <xdr:colOff>676274</xdr:colOff>
      <xdr:row>14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A259B8-9EBC-D155-A2B6-2EA90CA5EB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239622</xdr:colOff>
      <xdr:row>7</xdr:row>
      <xdr:rowOff>126219</xdr:rowOff>
    </xdr:from>
    <xdr:to>
      <xdr:col>7</xdr:col>
      <xdr:colOff>174325</xdr:colOff>
      <xdr:row>24</xdr:row>
      <xdr:rowOff>15154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24B837-1712-2358-A63C-8D2010A996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ansen, Geir" id="{2A3046AB-802B-4F96-8B7E-6FECC31753A8}" userId="Geir.Johansen@norad.no" providerId="PeoplePicker"/>
  <person displayName="Linn Kristin Sande" id="{E67227BE-FC42-4749-B0CC-75544617B444}" userId="S::linn.kristin.sande@norad.no::05efbfc2-c928-43a8-8160-7585118b9551" providerId="AD"/>
</personList>
</file>

<file path=xl/theme/theme1.xml><?xml version="1.0" encoding="utf-8"?>
<a:theme xmlns:a="http://schemas.openxmlformats.org/drawingml/2006/main" name="Office-tema">
  <a:themeElements>
    <a:clrScheme name="Egendefinert 12">
      <a:dk1>
        <a:sysClr val="windowText" lastClr="000000"/>
      </a:dk1>
      <a:lt1>
        <a:sysClr val="window" lastClr="FFFFFF"/>
      </a:lt1>
      <a:dk2>
        <a:srgbClr val="1B3A1C"/>
      </a:dk2>
      <a:lt2>
        <a:srgbClr val="DFEFD4"/>
      </a:lt2>
      <a:accent1>
        <a:srgbClr val="03542D"/>
      </a:accent1>
      <a:accent2>
        <a:srgbClr val="B4EAC9"/>
      </a:accent2>
      <a:accent3>
        <a:srgbClr val="656D3A"/>
      </a:accent3>
      <a:accent4>
        <a:srgbClr val="E1E11F"/>
      </a:accent4>
      <a:accent5>
        <a:srgbClr val="C47521"/>
      </a:accent5>
      <a:accent6>
        <a:srgbClr val="CABDFF"/>
      </a:accent6>
      <a:hlink>
        <a:srgbClr val="0563C1"/>
      </a:hlink>
      <a:folHlink>
        <a:srgbClr val="954F72"/>
      </a:folHlink>
    </a:clrScheme>
    <a:fontScheme name="Egendefinert 27">
      <a:majorFont>
        <a:latin typeface="Norad Serif"/>
        <a:ea typeface=""/>
        <a:cs typeface=""/>
      </a:majorFont>
      <a:minorFont>
        <a:latin typeface="Norad San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73" dT="2024-05-03T13:51:32.06" personId="{E67227BE-FC42-4749-B0CC-75544617B444}" id="{D117C38C-3375-4C14-9298-52DB37800A31}">
    <text>@Johansen, Geir Andel tatt herfra</text>
    <mentions>
      <mention mentionpersonId="{2A3046AB-802B-4F96-8B7E-6FECC31753A8}" mentionId="{06B8376E-EDD5-471A-94CF-FE13FE0C6D9D}" startIndex="0" length="15"/>
    </mentions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stats.oecd.org/OECDStat_Metadata/ShowMetadata.ashx?Dataset=TABLE1&amp;Coords=%5bTIME%5d.%5b2005%5d&amp;ShowOnWeb=true&amp;Lang=en" TargetMode="External"/><Relationship Id="rId2" Type="http://schemas.openxmlformats.org/officeDocument/2006/relationships/hyperlink" Target="http://stats.oecd.org/OECDStat_Metadata/ShowMetadata.ashx?Dataset=TABLE1&amp;Coords=%5bFLOWS%5d.%5b1140%5d&amp;ShowOnWeb=true&amp;Lang=en" TargetMode="External"/><Relationship Id="rId1" Type="http://schemas.openxmlformats.org/officeDocument/2006/relationships/hyperlink" Target="http://stats.oecd.org/OECDStat_Metadata/ShowMetadata.ashx?Dataset=TABLE1&amp;ShowOnWeb=true&amp;Lang=en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stats.oecd.org/OECDStat_Metadata/ShowMetadata.ashx?Dataset=TABLE1&amp;Coords=%5bDAC_DONOR%5d.%5b20001%5d,%5bPART%5d.%5b1%5d,%5bDATATYPE%5d.%5bA%5d,%5bTRANSACTYPE%5d.%5b11002%5d&amp;ShowOnWeb=true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public.flourish.studio/story/2315218/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stats.oecd.org/OECDStat_Metadata/ShowMetadata.ashx?Dataset=CRS1&amp;Coords=%5bSECTOR%5d.%5b15152%5d&amp;ShowOnWeb=true&amp;Lang=en" TargetMode="External"/><Relationship Id="rId3" Type="http://schemas.openxmlformats.org/officeDocument/2006/relationships/hyperlink" Target="http://stats.oecd.org/OECDStat_Metadata/ShowMetadata.ashx?Dataset=CRS1&amp;Coords=%5bFLOWTYPE%5d.%5b112%5d&amp;ShowOnWeb=true&amp;Lang=en" TargetMode="External"/><Relationship Id="rId7" Type="http://schemas.openxmlformats.org/officeDocument/2006/relationships/hyperlink" Target="http://stats.oecd.org/OECDStat_Metadata/ShowMetadata.ashx?Dataset=CRS1&amp;Coords=%5bSECTOR%5d.%5b15113%5d&amp;ShowOnWeb=true&amp;Lang=en" TargetMode="External"/><Relationship Id="rId12" Type="http://schemas.microsoft.com/office/2017/10/relationships/threadedComment" Target="../threadedComments/threadedComment1.xml"/><Relationship Id="rId2" Type="http://schemas.openxmlformats.org/officeDocument/2006/relationships/hyperlink" Target="http://stats.oecd.org/OECDStat_Metadata/ShowMetadata.ashx?Dataset=CRS1&amp;Coords=%5bFLOW%5d.%5b100%5d&amp;ShowOnWeb=true&amp;Lang=en" TargetMode="External"/><Relationship Id="rId1" Type="http://schemas.openxmlformats.org/officeDocument/2006/relationships/hyperlink" Target="http://stats.oecd.org/OECDStat_Metadata/ShowMetadata.ashx?Dataset=CRS1&amp;ShowOnWeb=true&amp;Lang=en" TargetMode="External"/><Relationship Id="rId6" Type="http://schemas.openxmlformats.org/officeDocument/2006/relationships/hyperlink" Target="http://stats.oecd.org/OECDStat_Metadata/ShowMetadata.ashx?Dataset=CRS1&amp;Coords=%5bSECTOR%5d.%5b15112%5d&amp;ShowOnWeb=true&amp;Lang=en" TargetMode="External"/><Relationship Id="rId11" Type="http://schemas.openxmlformats.org/officeDocument/2006/relationships/comments" Target="../comments1.xml"/><Relationship Id="rId5" Type="http://schemas.openxmlformats.org/officeDocument/2006/relationships/hyperlink" Target="http://stats.oecd.org/OECDStat_Metadata/ShowMetadata.ashx?Dataset=CRS1&amp;Coords=%5bSECTOR%5d.%5b15110%5d&amp;ShowOnWeb=true&amp;Lang=en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://stats.oecd.org/OECDStat_Metadata/ShowMetadata.ashx?Dataset=CRS1&amp;Coords=%5bAIDTYPE%5d.%5b100%5d&amp;ShowOnWeb=true&amp;Lang=en" TargetMode="External"/><Relationship Id="rId9" Type="http://schemas.openxmlformats.org/officeDocument/2006/relationships/hyperlink" Target="https://stats-1.oecd.org/index.aspx?DatasetCode=CRS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oecd.org/termsandconditions/" TargetMode="External"/><Relationship Id="rId1" Type="http://schemas.openxmlformats.org/officeDocument/2006/relationships/hyperlink" Target="https://public.flourish.studio/story/2315218/" TargetMode="External"/><Relationship Id="rId4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public.flourish.studio/story/2315218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oecd.org/termsandconditions/" TargetMode="External"/><Relationship Id="rId2" Type="http://schemas.openxmlformats.org/officeDocument/2006/relationships/hyperlink" Target="https://data-explorer.oecd.org/vis?lc=en&amp;df%5bds%5d=DisseminateFinalDMZ&amp;df%5bid%5d=DSD_DAC1%40DF_DAC1&amp;df%5bag%5d=OECD.DCD.FSD&amp;df%5bvs%5d=1.0&amp;av=true&amp;pd=2018%2C2022&amp;dq=DAC.11002..1140%2B1160..V.&amp;ly%5bcl%5d=TIME_PERIOD&amp;to%5bTIME_PERIOD%5d=false&amp;vw=tb" TargetMode="External"/><Relationship Id="rId1" Type="http://schemas.openxmlformats.org/officeDocument/2006/relationships/hyperlink" Target="http://www.oecd.org/termsandconditions/" TargetMode="External"/><Relationship Id="rId6" Type="http://schemas.openxmlformats.org/officeDocument/2006/relationships/drawing" Target="../drawings/drawing9.x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data-explorer.oecd.org/vis?lc=en&amp;df%5bds%5d=DisseminateFinalDMZ&amp;df%5bid%5d=DSD_DAC1%40DF_DAC1&amp;df%5bag%5d=OECD.DCD.FSD&amp;df%5bvs%5d=1.0&amp;av=true&amp;pd=2014%2C2017&amp;dq=DAC.2..1140%2B1160..V.&amp;ly%5bcl%5d=TIME_PERIOD&amp;to%5bTIME_PERIOD%5d=false&amp;vw=tb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F4761-CE30-43BF-8895-36AC20296FA6}">
  <sheetPr codeName="Ark2">
    <pageSetUpPr fitToPage="1"/>
  </sheetPr>
  <dimension ref="A1:N4"/>
  <sheetViews>
    <sheetView zoomScaleNormal="100" workbookViewId="0">
      <selection activeCell="C25" sqref="C25"/>
    </sheetView>
  </sheetViews>
  <sheetFormatPr defaultColWidth="11.375" defaultRowHeight="15.75"/>
  <cols>
    <col min="1" max="1" width="26.25" customWidth="1"/>
    <col min="13" max="13" width="30" bestFit="1" customWidth="1"/>
    <col min="14" max="14" width="14.75" bestFit="1" customWidth="1"/>
  </cols>
  <sheetData>
    <row r="1" spans="1:14" ht="19.5">
      <c r="A1" s="3" t="s">
        <v>0</v>
      </c>
      <c r="M1" t="s">
        <v>1</v>
      </c>
    </row>
    <row r="2" spans="1:14" ht="18">
      <c r="A2" s="1"/>
      <c r="B2" s="1">
        <v>2014</v>
      </c>
      <c r="C2" s="1">
        <v>2015</v>
      </c>
      <c r="D2" s="1">
        <v>2016</v>
      </c>
      <c r="E2" s="1">
        <v>2017</v>
      </c>
      <c r="F2" s="1">
        <v>2018</v>
      </c>
      <c r="G2" s="1">
        <v>2019</v>
      </c>
      <c r="H2" s="1">
        <v>2020</v>
      </c>
      <c r="I2" s="1">
        <v>2021</v>
      </c>
      <c r="J2" s="1">
        <v>2022</v>
      </c>
      <c r="K2" s="2">
        <v>2023</v>
      </c>
      <c r="M2" s="2" t="s">
        <v>2</v>
      </c>
      <c r="N2" s="2" t="s">
        <v>3</v>
      </c>
    </row>
    <row r="3" spans="1:14" ht="19.5" customHeight="1">
      <c r="A3" s="4" t="s">
        <v>4</v>
      </c>
      <c r="B3" s="5">
        <v>32045.710562889872</v>
      </c>
      <c r="C3" s="5">
        <v>34482.386569701965</v>
      </c>
      <c r="D3" s="5">
        <v>36785.954037175034</v>
      </c>
      <c r="E3" s="5">
        <v>34112.933685308904</v>
      </c>
      <c r="F3" s="5">
        <v>34631.881330494987</v>
      </c>
      <c r="G3" s="5">
        <v>37810.633530377025</v>
      </c>
      <c r="H3" s="5">
        <v>39494.828473548987</v>
      </c>
      <c r="I3" s="5">
        <v>40147.835398787029</v>
      </c>
      <c r="J3" s="5">
        <v>49611.997868550963</v>
      </c>
      <c r="K3" s="5">
        <v>58583.824819669157</v>
      </c>
      <c r="M3" s="220">
        <f>SUM(K3-J3)/J3</f>
        <v>0.18083986407661751</v>
      </c>
      <c r="N3" s="11">
        <f>K3-J3</f>
        <v>8971.8269511181934</v>
      </c>
    </row>
    <row r="4" spans="1:14" ht="18">
      <c r="A4" s="4" t="s">
        <v>5</v>
      </c>
      <c r="B4" s="6">
        <f t="shared" ref="B4:K4" si="0">B3/1000</f>
        <v>32.045710562889873</v>
      </c>
      <c r="C4" s="6">
        <f t="shared" si="0"/>
        <v>34.482386569701966</v>
      </c>
      <c r="D4" s="6">
        <f t="shared" si="0"/>
        <v>36.785954037175031</v>
      </c>
      <c r="E4" s="6">
        <f t="shared" si="0"/>
        <v>34.112933685308903</v>
      </c>
      <c r="F4" s="6">
        <f t="shared" si="0"/>
        <v>34.631881330494984</v>
      </c>
      <c r="G4" s="6">
        <f t="shared" si="0"/>
        <v>37.810633530377025</v>
      </c>
      <c r="H4" s="6">
        <f t="shared" si="0"/>
        <v>39.494828473548985</v>
      </c>
      <c r="I4" s="6">
        <f t="shared" si="0"/>
        <v>40.147835398787031</v>
      </c>
      <c r="J4" s="6">
        <f t="shared" si="0"/>
        <v>49.611997868550965</v>
      </c>
      <c r="K4" s="6">
        <f t="shared" si="0"/>
        <v>58.583824819669154</v>
      </c>
      <c r="M4" s="221"/>
      <c r="N4" s="30">
        <f>K4-J4</f>
        <v>8.9718269511181887</v>
      </c>
    </row>
  </sheetData>
  <mergeCells count="1">
    <mergeCell ref="M3:M4"/>
  </mergeCells>
  <pageMargins left="0.7" right="0.7" top="0.75" bottom="0.75" header="0.3" footer="0.3"/>
  <pageSetup paperSize="9" scale="61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DA3C2-A911-47D1-B071-22E73D0E111B}">
  <sheetPr codeName="Ark1">
    <pageSetUpPr fitToPage="1"/>
  </sheetPr>
  <dimension ref="A1:N31"/>
  <sheetViews>
    <sheetView zoomScaleNormal="100" workbookViewId="0">
      <selection activeCell="K18" sqref="K18"/>
    </sheetView>
  </sheetViews>
  <sheetFormatPr defaultColWidth="11.375" defaultRowHeight="15.75"/>
  <cols>
    <col min="1" max="1" width="26.25" customWidth="1"/>
    <col min="13" max="13" width="30" bestFit="1" customWidth="1"/>
    <col min="14" max="14" width="14.75" bestFit="1" customWidth="1"/>
  </cols>
  <sheetData>
    <row r="1" spans="1:14" ht="19.5">
      <c r="A1" s="3" t="s">
        <v>6</v>
      </c>
      <c r="M1" t="s">
        <v>7</v>
      </c>
    </row>
    <row r="2" spans="1:14" ht="18">
      <c r="A2" s="1"/>
      <c r="B2" s="1">
        <v>2014</v>
      </c>
      <c r="C2" s="1">
        <v>2015</v>
      </c>
      <c r="D2" s="1">
        <v>2016</v>
      </c>
      <c r="E2" s="1">
        <v>2017</v>
      </c>
      <c r="F2" s="1">
        <v>2018</v>
      </c>
      <c r="G2" s="1">
        <v>2019</v>
      </c>
      <c r="H2" s="1">
        <v>2020</v>
      </c>
      <c r="I2" s="1">
        <v>2021</v>
      </c>
      <c r="J2" s="1">
        <v>2022</v>
      </c>
      <c r="K2" s="2">
        <v>2023</v>
      </c>
      <c r="M2" s="2" t="s">
        <v>2</v>
      </c>
      <c r="N2" s="2" t="s">
        <v>3</v>
      </c>
    </row>
    <row r="3" spans="1:14" ht="18">
      <c r="A3" s="4" t="s">
        <v>4</v>
      </c>
      <c r="B3" s="5">
        <v>49509.497069165969</v>
      </c>
      <c r="C3" s="5">
        <v>54811.234618693939</v>
      </c>
      <c r="D3" s="5">
        <v>59422.504316826693</v>
      </c>
      <c r="E3" s="5">
        <v>52943.984238312209</v>
      </c>
      <c r="F3" s="5">
        <v>50354.060271232367</v>
      </c>
      <c r="G3" s="5">
        <v>55279.0871027092</v>
      </c>
      <c r="H3" s="5">
        <v>59232.407601837273</v>
      </c>
      <c r="I3" s="5">
        <v>51417.917504032252</v>
      </c>
      <c r="J3" s="5">
        <v>49611.997868550985</v>
      </c>
      <c r="K3" s="5">
        <v>64947.672585158653</v>
      </c>
      <c r="M3" s="220">
        <f>SUM(K3-J3)/J3</f>
        <v>0.30911221832348224</v>
      </c>
      <c r="N3" s="11">
        <f>K3-J3</f>
        <v>15335.674716607668</v>
      </c>
    </row>
    <row r="4" spans="1:14" ht="18">
      <c r="A4" s="4" t="s">
        <v>5</v>
      </c>
      <c r="B4" s="6">
        <f t="shared" ref="B4:K4" si="0">B3/1000</f>
        <v>49.509497069165967</v>
      </c>
      <c r="C4" s="6">
        <f t="shared" si="0"/>
        <v>54.811234618693938</v>
      </c>
      <c r="D4" s="6">
        <f t="shared" si="0"/>
        <v>59.422504316826696</v>
      </c>
      <c r="E4" s="6">
        <f t="shared" si="0"/>
        <v>52.943984238312211</v>
      </c>
      <c r="F4" s="6">
        <f t="shared" si="0"/>
        <v>50.35406027123237</v>
      </c>
      <c r="G4" s="6">
        <f t="shared" si="0"/>
        <v>55.279087102709198</v>
      </c>
      <c r="H4" s="6">
        <f t="shared" si="0"/>
        <v>59.232407601837274</v>
      </c>
      <c r="I4" s="6">
        <f t="shared" si="0"/>
        <v>51.417917504032253</v>
      </c>
      <c r="J4" s="6">
        <f t="shared" si="0"/>
        <v>49.611997868550986</v>
      </c>
      <c r="K4" s="6">
        <f t="shared" si="0"/>
        <v>64.947672585158656</v>
      </c>
      <c r="M4" s="221"/>
      <c r="N4" s="30">
        <f>K4-J4</f>
        <v>15.33567471660767</v>
      </c>
    </row>
    <row r="26" spans="1:13">
      <c r="A26" s="203" t="s">
        <v>756</v>
      </c>
    </row>
    <row r="27" spans="1:13" ht="18">
      <c r="A27" s="1"/>
      <c r="B27" s="1">
        <v>2014</v>
      </c>
      <c r="C27" s="1">
        <v>2015</v>
      </c>
      <c r="D27" s="1">
        <v>2016</v>
      </c>
      <c r="E27" s="1">
        <v>2017</v>
      </c>
      <c r="F27" s="1">
        <v>2018</v>
      </c>
      <c r="G27" s="1">
        <v>2019</v>
      </c>
      <c r="H27" s="1">
        <v>2020</v>
      </c>
      <c r="I27" s="1">
        <v>2021</v>
      </c>
      <c r="J27" s="1">
        <v>2022</v>
      </c>
      <c r="K27" s="1">
        <v>2023</v>
      </c>
      <c r="M27" s="204" t="s">
        <v>757</v>
      </c>
    </row>
    <row r="28" spans="1:13">
      <c r="A28" t="s">
        <v>134</v>
      </c>
      <c r="B28" s="12">
        <v>250.25861719404398</v>
      </c>
      <c r="C28" s="12">
        <v>585.56853569506097</v>
      </c>
      <c r="D28" s="12">
        <v>260.89332880006543</v>
      </c>
      <c r="E28" s="12">
        <v>354.53984838387817</v>
      </c>
      <c r="F28" s="12">
        <v>297.69869074828176</v>
      </c>
      <c r="G28" s="12">
        <v>358.34178707770741</v>
      </c>
      <c r="H28" s="12">
        <v>358.3985666152401</v>
      </c>
      <c r="I28" s="12">
        <v>215.53491880156571</v>
      </c>
      <c r="J28" s="12">
        <v>5594.247534707999</v>
      </c>
      <c r="K28" s="12">
        <v>9694.9824493680881</v>
      </c>
      <c r="M28" s="12">
        <f t="shared" ref="M28:M29" si="1">K28-G28</f>
        <v>9336.6406622903814</v>
      </c>
    </row>
    <row r="29" spans="1:13">
      <c r="A29" t="s">
        <v>99</v>
      </c>
      <c r="B29" s="12">
        <v>2713.7524245025279</v>
      </c>
      <c r="C29" s="12">
        <v>5933.5937672381524</v>
      </c>
      <c r="D29" s="12">
        <v>10854.501735870943</v>
      </c>
      <c r="E29" s="12">
        <v>1923.9517790696159</v>
      </c>
      <c r="F29" s="12">
        <v>1203.0680645581479</v>
      </c>
      <c r="G29" s="12">
        <v>765.83718043074578</v>
      </c>
      <c r="H29" s="12">
        <v>668.80344857413991</v>
      </c>
      <c r="I29" s="12">
        <v>574.92429416294249</v>
      </c>
      <c r="J29" s="12">
        <v>4963.9405174689991</v>
      </c>
      <c r="K29" s="12">
        <v>5007.124439666647</v>
      </c>
      <c r="M29" s="12">
        <f t="shared" si="1"/>
        <v>4241.2872592359017</v>
      </c>
    </row>
    <row r="30" spans="1:13">
      <c r="A30" t="s">
        <v>143</v>
      </c>
      <c r="B30" s="12">
        <v>46545.4860274694</v>
      </c>
      <c r="C30" s="12">
        <v>48292.072315760743</v>
      </c>
      <c r="D30" s="12">
        <v>48307.109252155686</v>
      </c>
      <c r="E30" s="12">
        <v>50665.492610858717</v>
      </c>
      <c r="F30" s="12">
        <v>48853.293515925943</v>
      </c>
      <c r="G30" s="12">
        <v>54154.908135200749</v>
      </c>
      <c r="H30" s="12">
        <v>58205.205586647884</v>
      </c>
      <c r="I30" s="12">
        <v>50627.458291067749</v>
      </c>
      <c r="J30" s="12">
        <v>39053.809816373992</v>
      </c>
      <c r="K30" s="12">
        <v>50245.565696123929</v>
      </c>
      <c r="M30" s="12">
        <f>K30-G30</f>
        <v>-3909.3424390768196</v>
      </c>
    </row>
    <row r="31" spans="1:13" ht="18">
      <c r="A31" s="15" t="s">
        <v>46</v>
      </c>
      <c r="B31" s="16">
        <v>49509.497069165969</v>
      </c>
      <c r="C31" s="16">
        <v>54811.234618693939</v>
      </c>
      <c r="D31" s="16">
        <v>59422.504316826693</v>
      </c>
      <c r="E31" s="16">
        <v>52943.984238312209</v>
      </c>
      <c r="F31" s="16">
        <v>50354.060271232367</v>
      </c>
      <c r="G31" s="16">
        <v>55279.0871027092</v>
      </c>
      <c r="H31" s="16">
        <v>59232.407601837273</v>
      </c>
      <c r="I31" s="16">
        <v>51417.917504032252</v>
      </c>
      <c r="J31" s="16">
        <v>49611.997868550985</v>
      </c>
      <c r="K31" s="16">
        <v>64947.672585158653</v>
      </c>
      <c r="M31" s="16">
        <f>K31-G31</f>
        <v>9668.5854824494527</v>
      </c>
    </row>
  </sheetData>
  <mergeCells count="1">
    <mergeCell ref="M3:M4"/>
  </mergeCells>
  <pageMargins left="0.7" right="0.7" top="0.75" bottom="0.75" header="0.3" footer="0.3"/>
  <pageSetup paperSize="9" scale="61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D7FA8-677C-41A3-986A-1D637234E011}">
  <dimension ref="A1:BP193"/>
  <sheetViews>
    <sheetView topLeftCell="AW1" zoomScale="85" zoomScaleNormal="85" workbookViewId="0">
      <selection activeCell="BO42" sqref="BO42"/>
    </sheetView>
  </sheetViews>
  <sheetFormatPr defaultRowHeight="15.75"/>
  <cols>
    <col min="1" max="1" width="26.375" bestFit="1" customWidth="1"/>
    <col min="2" max="41" width="8.75" customWidth="1"/>
    <col min="42" max="42" width="30.5" bestFit="1" customWidth="1"/>
    <col min="43" max="43" width="9.25" bestFit="1" customWidth="1"/>
    <col min="44" max="44" width="14.5" bestFit="1" customWidth="1"/>
    <col min="45" max="46" width="9.25" bestFit="1" customWidth="1"/>
    <col min="47" max="54" width="10" bestFit="1" customWidth="1"/>
    <col min="55" max="55" width="14.25" customWidth="1"/>
    <col min="56" max="65" width="10" bestFit="1" customWidth="1"/>
    <col min="66" max="66" width="32.5" bestFit="1" customWidth="1"/>
  </cols>
  <sheetData>
    <row r="1" spans="1:68" ht="16.5">
      <c r="AP1" s="60">
        <v>2000</v>
      </c>
      <c r="AQ1" s="60">
        <v>2001</v>
      </c>
      <c r="AR1" s="60">
        <v>2002</v>
      </c>
      <c r="AS1" s="60">
        <v>2003</v>
      </c>
      <c r="AT1" s="60">
        <v>2004</v>
      </c>
      <c r="AU1" s="60">
        <v>2005</v>
      </c>
      <c r="AV1" s="60">
        <v>2006</v>
      </c>
      <c r="AW1" s="60">
        <v>2007</v>
      </c>
      <c r="AX1" s="60">
        <v>2008</v>
      </c>
      <c r="AY1" s="60">
        <v>2009</v>
      </c>
      <c r="AZ1" s="60">
        <v>2010</v>
      </c>
      <c r="BA1" s="60">
        <v>2011</v>
      </c>
      <c r="BB1" s="60">
        <v>2012</v>
      </c>
      <c r="BC1" s="61">
        <v>2013</v>
      </c>
      <c r="BD1" s="61">
        <v>2014</v>
      </c>
      <c r="BE1" s="61">
        <v>2015</v>
      </c>
      <c r="BF1" s="61">
        <v>2016</v>
      </c>
      <c r="BG1" s="61">
        <v>2017</v>
      </c>
      <c r="BH1" s="62">
        <v>2018</v>
      </c>
      <c r="BI1" s="62">
        <v>2019</v>
      </c>
      <c r="BJ1" s="62">
        <v>2020</v>
      </c>
      <c r="BK1" s="62">
        <v>2021</v>
      </c>
      <c r="BL1" s="62">
        <v>2022</v>
      </c>
      <c r="BM1" s="62" t="s">
        <v>281</v>
      </c>
      <c r="BO1" t="s">
        <v>479</v>
      </c>
      <c r="BP1" t="s">
        <v>552</v>
      </c>
    </row>
    <row r="2" spans="1:68">
      <c r="A2" t="s">
        <v>354</v>
      </c>
      <c r="AP2" s="63">
        <v>77779.382269000023</v>
      </c>
      <c r="AQ2" s="63">
        <v>80449.048310000013</v>
      </c>
      <c r="AR2" s="63">
        <v>86650.003609000007</v>
      </c>
      <c r="AS2" s="63">
        <v>91392.311639999985</v>
      </c>
      <c r="AT2" s="63">
        <v>97453.847783000005</v>
      </c>
      <c r="AU2" s="63">
        <v>128044.76721399999</v>
      </c>
      <c r="AV2" s="63">
        <v>120578.23074400001</v>
      </c>
      <c r="AW2" s="63">
        <v>111720.81351900002</v>
      </c>
      <c r="AX2" s="63">
        <v>124793.567098</v>
      </c>
      <c r="AY2" s="63">
        <v>127241.413187</v>
      </c>
      <c r="AZ2" s="63">
        <v>134012.09565</v>
      </c>
      <c r="BA2" s="63">
        <v>133040.05411500001</v>
      </c>
      <c r="BB2" s="63">
        <v>128269.12752600001</v>
      </c>
      <c r="BC2" s="63">
        <v>134486.71628699999</v>
      </c>
      <c r="BD2" s="63">
        <v>136977.02419200001</v>
      </c>
      <c r="BE2" s="63">
        <v>144884.47822499997</v>
      </c>
      <c r="BF2" s="63">
        <v>160663.86534399999</v>
      </c>
      <c r="BG2" s="63">
        <v>159806.521022</v>
      </c>
      <c r="BH2" s="63">
        <v>159201.06094299996</v>
      </c>
      <c r="BI2" s="63">
        <v>160012.05930399999</v>
      </c>
      <c r="BJ2" s="63">
        <v>166493.50838099999</v>
      </c>
      <c r="BK2" s="63">
        <v>180338.72717200001</v>
      </c>
      <c r="BL2" s="63">
        <v>210663.86</v>
      </c>
      <c r="BM2" s="63">
        <v>214404.90056799998</v>
      </c>
      <c r="BO2" s="19">
        <f>SUM(BM2-BL2)/BL2</f>
        <v>1.775834055257507E-2</v>
      </c>
      <c r="BP2" s="17">
        <f>SUM(BM2-AP2)/AP2</f>
        <v>1.7565775699590997</v>
      </c>
    </row>
    <row r="3" spans="1:68">
      <c r="AP3" t="s">
        <v>355</v>
      </c>
    </row>
    <row r="4" spans="1:68">
      <c r="BD4">
        <f t="shared" ref="BD4:BL4" si="0">BD2/1000</f>
        <v>136.97702419200002</v>
      </c>
      <c r="BE4">
        <f t="shared" si="0"/>
        <v>144.88447822499998</v>
      </c>
      <c r="BF4">
        <f t="shared" si="0"/>
        <v>160.66386534399999</v>
      </c>
      <c r="BG4">
        <f t="shared" si="0"/>
        <v>159.806521022</v>
      </c>
      <c r="BH4">
        <f t="shared" si="0"/>
        <v>159.20106094299996</v>
      </c>
      <c r="BI4">
        <f t="shared" si="0"/>
        <v>160.01205930399999</v>
      </c>
      <c r="BJ4">
        <f t="shared" si="0"/>
        <v>166.493508381</v>
      </c>
      <c r="BK4">
        <f t="shared" si="0"/>
        <v>180.33872717200001</v>
      </c>
      <c r="BL4">
        <f t="shared" si="0"/>
        <v>210.66386</v>
      </c>
      <c r="BM4">
        <f>BM2/1000</f>
        <v>214.40490056799999</v>
      </c>
    </row>
    <row r="5" spans="1:68">
      <c r="BD5" s="75" t="s">
        <v>372</v>
      </c>
      <c r="BE5" s="75" t="s">
        <v>373</v>
      </c>
      <c r="BF5" s="75" t="s">
        <v>374</v>
      </c>
      <c r="BG5" s="75" t="s">
        <v>375</v>
      </c>
      <c r="BH5" s="75" t="s">
        <v>376</v>
      </c>
      <c r="BI5" s="75" t="s">
        <v>377</v>
      </c>
      <c r="BJ5" s="75" t="s">
        <v>378</v>
      </c>
      <c r="BK5" s="75" t="s">
        <v>379</v>
      </c>
      <c r="BL5" s="75" t="s">
        <v>380</v>
      </c>
      <c r="BM5" s="83" t="s">
        <v>386</v>
      </c>
    </row>
    <row r="6" spans="1:68">
      <c r="BC6" s="199" t="s">
        <v>12</v>
      </c>
      <c r="BD6" s="198">
        <v>0.83562999999999998</v>
      </c>
      <c r="BE6" s="198">
        <v>1.29853</v>
      </c>
      <c r="BF6" s="198">
        <v>1.0100899999999999</v>
      </c>
      <c r="BG6" s="198">
        <v>0.84025000000000005</v>
      </c>
      <c r="BH6" s="198">
        <v>0.82665</v>
      </c>
      <c r="BI6" s="198">
        <v>0.65749000000000002</v>
      </c>
      <c r="BJ6" s="198">
        <v>0.61688999999999994</v>
      </c>
      <c r="BK6" s="198">
        <v>0.91761999999999999</v>
      </c>
      <c r="BL6" s="198">
        <v>17.807279999999999</v>
      </c>
      <c r="BM6" s="199">
        <v>19.43</v>
      </c>
    </row>
    <row r="7" spans="1:68">
      <c r="BC7" t="s">
        <v>99</v>
      </c>
      <c r="BD7" s="98">
        <v>6.4645299999999999</v>
      </c>
      <c r="BE7" s="98">
        <v>13.339030000000001</v>
      </c>
      <c r="BF7" s="98">
        <v>17.87959</v>
      </c>
      <c r="BG7" s="98">
        <v>15.198219999999999</v>
      </c>
      <c r="BH7" s="98">
        <v>11.11182</v>
      </c>
      <c r="BI7" s="98">
        <v>10.238850000000001</v>
      </c>
      <c r="BJ7" s="98">
        <v>9.0384799999999998</v>
      </c>
      <c r="BK7" s="98">
        <v>12.704229999999999</v>
      </c>
      <c r="BL7" s="98">
        <v>31.008770000000002</v>
      </c>
      <c r="BM7" s="98">
        <v>29.07</v>
      </c>
    </row>
    <row r="8" spans="1:68">
      <c r="BC8" t="s">
        <v>28</v>
      </c>
      <c r="BD8" s="82">
        <v>13.95</v>
      </c>
      <c r="BE8" s="82">
        <v>15.18</v>
      </c>
      <c r="BF8" s="82">
        <v>16.36</v>
      </c>
      <c r="BG8" s="82">
        <v>18.07</v>
      </c>
      <c r="BH8" s="82">
        <v>17.350000000000001</v>
      </c>
      <c r="BI8" s="82">
        <v>18.23</v>
      </c>
      <c r="BJ8" s="82">
        <v>18.579999999999998</v>
      </c>
      <c r="BK8" s="82">
        <v>22.23</v>
      </c>
      <c r="BL8" s="82">
        <v>23.91</v>
      </c>
      <c r="BM8" s="82">
        <v>25.05</v>
      </c>
      <c r="BN8" t="s">
        <v>551</v>
      </c>
    </row>
    <row r="9" spans="1:68">
      <c r="BC9" t="s">
        <v>143</v>
      </c>
      <c r="BD9" s="8">
        <f>BD10-SUM(BD6:BD8)</f>
        <v>115.72686419200002</v>
      </c>
      <c r="BE9" s="8">
        <f t="shared" ref="BE9:BM9" si="1">BE10-SUM(BE6:BE8)</f>
        <v>115.06691822499998</v>
      </c>
      <c r="BF9" s="8">
        <f t="shared" si="1"/>
        <v>125.41418534399999</v>
      </c>
      <c r="BG9" s="8">
        <f t="shared" si="1"/>
        <v>125.698051022</v>
      </c>
      <c r="BH9" s="8">
        <f t="shared" si="1"/>
        <v>129.91259094299994</v>
      </c>
      <c r="BI9" s="8">
        <f t="shared" si="1"/>
        <v>130.88571930399999</v>
      </c>
      <c r="BJ9" s="8">
        <f t="shared" si="1"/>
        <v>138.25813838100001</v>
      </c>
      <c r="BK9" s="8">
        <f t="shared" si="1"/>
        <v>144.48687717199999</v>
      </c>
      <c r="BL9" s="8">
        <f t="shared" si="1"/>
        <v>137.93781000000001</v>
      </c>
      <c r="BM9" s="8">
        <f t="shared" si="1"/>
        <v>140.85490056800001</v>
      </c>
    </row>
    <row r="10" spans="1:68">
      <c r="BC10" s="55" t="s">
        <v>547</v>
      </c>
      <c r="BD10" s="114">
        <f t="shared" ref="BD10:BM10" si="2">BD2/1000</f>
        <v>136.97702419200002</v>
      </c>
      <c r="BE10" s="114">
        <f t="shared" si="2"/>
        <v>144.88447822499998</v>
      </c>
      <c r="BF10" s="114">
        <f t="shared" si="2"/>
        <v>160.66386534399999</v>
      </c>
      <c r="BG10" s="114">
        <f t="shared" si="2"/>
        <v>159.806521022</v>
      </c>
      <c r="BH10" s="114">
        <f t="shared" si="2"/>
        <v>159.20106094299996</v>
      </c>
      <c r="BI10" s="114">
        <f t="shared" si="2"/>
        <v>160.01205930399999</v>
      </c>
      <c r="BJ10" s="114">
        <f t="shared" si="2"/>
        <v>166.493508381</v>
      </c>
      <c r="BK10" s="114">
        <f t="shared" si="2"/>
        <v>180.33872717200001</v>
      </c>
      <c r="BL10" s="114">
        <f t="shared" si="2"/>
        <v>210.66386</v>
      </c>
      <c r="BM10" s="114">
        <f t="shared" si="2"/>
        <v>214.40490056799999</v>
      </c>
    </row>
    <row r="11" spans="1:68">
      <c r="BC11" t="s">
        <v>587</v>
      </c>
      <c r="BD11" s="98">
        <f>BD10-SUM(BD6:BD7)</f>
        <v>129.67686419200001</v>
      </c>
      <c r="BE11" s="98">
        <f t="shared" ref="BE11:BM11" si="3">BE10-SUM(BE6:BE7)</f>
        <v>130.24691822499997</v>
      </c>
      <c r="BF11" s="98">
        <f t="shared" si="3"/>
        <v>141.77418534399999</v>
      </c>
      <c r="BG11" s="98">
        <f t="shared" si="3"/>
        <v>143.76805102200001</v>
      </c>
      <c r="BH11" s="98">
        <f t="shared" si="3"/>
        <v>147.26259094299996</v>
      </c>
      <c r="BI11" s="98">
        <f t="shared" si="3"/>
        <v>149.11571930399998</v>
      </c>
      <c r="BJ11" s="98">
        <f t="shared" si="3"/>
        <v>156.83813838099999</v>
      </c>
      <c r="BK11" s="98">
        <f t="shared" si="3"/>
        <v>166.71687717200001</v>
      </c>
      <c r="BL11" s="98">
        <f t="shared" si="3"/>
        <v>161.84780999999998</v>
      </c>
      <c r="BM11" s="98">
        <f t="shared" si="3"/>
        <v>165.90490056799999</v>
      </c>
    </row>
    <row r="12" spans="1:68">
      <c r="BD12" s="202">
        <f t="shared" ref="BD12:BL12" si="4">BD4-BD6-BD7</f>
        <v>129.67686419200001</v>
      </c>
      <c r="BE12" s="202">
        <f t="shared" si="4"/>
        <v>130.24691822499997</v>
      </c>
      <c r="BF12" s="202">
        <f t="shared" si="4"/>
        <v>141.77418534399999</v>
      </c>
      <c r="BG12" s="202">
        <f t="shared" si="4"/>
        <v>143.76805102200001</v>
      </c>
      <c r="BH12" s="202">
        <f t="shared" si="4"/>
        <v>147.26259094299996</v>
      </c>
      <c r="BI12" s="202">
        <f t="shared" si="4"/>
        <v>149.11571930399998</v>
      </c>
      <c r="BJ12" s="202">
        <f t="shared" si="4"/>
        <v>156.83813838099999</v>
      </c>
      <c r="BK12" s="202">
        <f t="shared" si="4"/>
        <v>166.71687717200001</v>
      </c>
      <c r="BL12" s="202">
        <f t="shared" si="4"/>
        <v>161.84781000000001</v>
      </c>
      <c r="BM12" s="202">
        <f>BM4-BM6-BM7</f>
        <v>165.90490056799999</v>
      </c>
    </row>
    <row r="14" spans="1:68">
      <c r="A14" s="117" t="e">
        <f ca="1">DotStatQuery(B14)</f>
        <v>#NAME?</v>
      </c>
    </row>
    <row r="15" spans="1:68" ht="25.5">
      <c r="A15" s="118" t="s">
        <v>554</v>
      </c>
    </row>
    <row r="16" spans="1:68" ht="21">
      <c r="A16" s="131" t="s">
        <v>327</v>
      </c>
      <c r="AP16" s="133"/>
      <c r="AQ16" s="134"/>
      <c r="AR16" s="119" t="s">
        <v>555</v>
      </c>
      <c r="AS16" s="120"/>
      <c r="AT16" s="120"/>
      <c r="AU16" s="120"/>
      <c r="AV16" s="120"/>
      <c r="AW16" s="120"/>
      <c r="AX16" s="120"/>
      <c r="AY16" s="120"/>
      <c r="AZ16" s="120"/>
      <c r="BA16" s="120"/>
      <c r="BB16" s="120"/>
      <c r="BC16" s="120"/>
      <c r="BD16" s="120"/>
      <c r="BE16" s="120"/>
      <c r="BF16" s="120"/>
      <c r="BG16" s="120"/>
      <c r="BH16" s="120"/>
      <c r="BI16" s="120"/>
      <c r="BJ16" s="120"/>
      <c r="BK16" s="120"/>
      <c r="BL16" s="120"/>
      <c r="BM16" s="120"/>
      <c r="BN16" s="120"/>
    </row>
    <row r="17" spans="1:67" ht="31.5">
      <c r="A17" s="131" t="s">
        <v>556</v>
      </c>
      <c r="AP17" s="133"/>
      <c r="AQ17" s="134"/>
      <c r="AR17" s="119" t="s">
        <v>557</v>
      </c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I17" s="120"/>
      <c r="BJ17" s="120"/>
      <c r="BK17" s="120"/>
      <c r="BL17" s="120"/>
      <c r="BM17" s="120"/>
      <c r="BN17" s="120"/>
    </row>
    <row r="18" spans="1:67" ht="15.75" customHeight="1">
      <c r="A18" s="131" t="s">
        <v>558</v>
      </c>
      <c r="AP18" s="133"/>
      <c r="AQ18" s="134"/>
      <c r="AR18" s="119" t="s">
        <v>559</v>
      </c>
      <c r="AS18" s="120"/>
      <c r="AT18" s="120"/>
      <c r="AU18" s="120"/>
      <c r="AV18" s="120"/>
      <c r="AW18" s="120"/>
      <c r="AX18" s="120"/>
      <c r="AY18" s="120"/>
      <c r="AZ18" s="120"/>
      <c r="BA18" s="120"/>
      <c r="BB18" s="120"/>
      <c r="BC18" s="120"/>
      <c r="BD18" s="120"/>
      <c r="BE18" s="120"/>
      <c r="BF18" s="120"/>
      <c r="BG18" s="120"/>
      <c r="BH18" s="120"/>
      <c r="BI18" s="120"/>
      <c r="BJ18" s="120"/>
      <c r="BK18" s="120"/>
      <c r="BL18" s="120"/>
      <c r="BM18" s="120"/>
      <c r="BN18" s="120"/>
    </row>
    <row r="19" spans="1:67" ht="15.75" customHeight="1">
      <c r="A19" s="132" t="s">
        <v>560</v>
      </c>
      <c r="AP19" s="135"/>
      <c r="AQ19" s="136"/>
      <c r="AR19" s="128" t="s">
        <v>561</v>
      </c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29"/>
      <c r="BL19" s="129"/>
      <c r="BM19" s="129"/>
      <c r="BN19" s="130"/>
    </row>
    <row r="20" spans="1:67">
      <c r="A20" s="132" t="s">
        <v>562</v>
      </c>
      <c r="AP20" s="135"/>
      <c r="AQ20" s="136"/>
      <c r="AR20" s="121" t="s">
        <v>563</v>
      </c>
      <c r="AS20" s="121" t="s">
        <v>564</v>
      </c>
      <c r="AT20" s="121" t="s">
        <v>565</v>
      </c>
      <c r="AU20" s="121" t="s">
        <v>566</v>
      </c>
      <c r="AV20" s="121" t="s">
        <v>567</v>
      </c>
      <c r="AW20" s="122" t="s">
        <v>568</v>
      </c>
      <c r="AX20" s="121" t="s">
        <v>569</v>
      </c>
      <c r="AY20" s="121" t="s">
        <v>570</v>
      </c>
      <c r="AZ20" s="121" t="s">
        <v>571</v>
      </c>
      <c r="BA20" s="121" t="s">
        <v>572</v>
      </c>
      <c r="BB20" s="121" t="s">
        <v>573</v>
      </c>
      <c r="BC20" s="121" t="s">
        <v>574</v>
      </c>
      <c r="BD20" s="121" t="s">
        <v>575</v>
      </c>
      <c r="BE20" s="121" t="s">
        <v>371</v>
      </c>
      <c r="BF20" s="121" t="s">
        <v>372</v>
      </c>
      <c r="BG20" s="121" t="s">
        <v>373</v>
      </c>
      <c r="BH20" s="121" t="s">
        <v>374</v>
      </c>
      <c r="BI20" s="121" t="s">
        <v>375</v>
      </c>
      <c r="BJ20" s="121" t="s">
        <v>376</v>
      </c>
      <c r="BK20" s="121" t="s">
        <v>377</v>
      </c>
      <c r="BL20" s="121" t="s">
        <v>378</v>
      </c>
      <c r="BM20" s="121" t="s">
        <v>379</v>
      </c>
      <c r="BN20" s="121" t="s">
        <v>380</v>
      </c>
      <c r="BO20" s="121" t="s">
        <v>386</v>
      </c>
    </row>
    <row r="21" spans="1:67">
      <c r="A21" s="123" t="s">
        <v>576</v>
      </c>
      <c r="AP21" s="123" t="s">
        <v>577</v>
      </c>
      <c r="AQ21" s="124" t="s">
        <v>382</v>
      </c>
      <c r="AR21" s="124" t="s">
        <v>382</v>
      </c>
      <c r="AS21" s="124" t="s">
        <v>382</v>
      </c>
      <c r="AT21" s="124" t="s">
        <v>382</v>
      </c>
      <c r="AU21" s="124" t="s">
        <v>382</v>
      </c>
      <c r="AV21" s="124" t="s">
        <v>382</v>
      </c>
      <c r="AW21" s="124" t="s">
        <v>382</v>
      </c>
      <c r="AX21" s="124" t="s">
        <v>382</v>
      </c>
      <c r="AY21" s="124" t="s">
        <v>382</v>
      </c>
      <c r="AZ21" s="124" t="s">
        <v>382</v>
      </c>
      <c r="BA21" s="124" t="s">
        <v>382</v>
      </c>
      <c r="BB21" s="124" t="s">
        <v>382</v>
      </c>
      <c r="BC21" s="124" t="s">
        <v>382</v>
      </c>
      <c r="BD21" s="124" t="s">
        <v>382</v>
      </c>
      <c r="BE21" s="124" t="s">
        <v>382</v>
      </c>
      <c r="BF21" s="124" t="s">
        <v>382</v>
      </c>
      <c r="BG21" s="124" t="s">
        <v>382</v>
      </c>
      <c r="BH21" s="124" t="s">
        <v>382</v>
      </c>
      <c r="BI21" s="124" t="s">
        <v>382</v>
      </c>
      <c r="BJ21" s="124" t="s">
        <v>382</v>
      </c>
      <c r="BK21" s="124" t="s">
        <v>382</v>
      </c>
      <c r="BL21" s="124" t="s">
        <v>382</v>
      </c>
      <c r="BM21" s="124" t="s">
        <v>382</v>
      </c>
      <c r="BN21" s="124" t="s">
        <v>382</v>
      </c>
    </row>
    <row r="22" spans="1:67" ht="21">
      <c r="A22" s="125" t="s">
        <v>578</v>
      </c>
      <c r="AP22" s="125" t="s">
        <v>579</v>
      </c>
      <c r="AQ22" s="124" t="s">
        <v>580</v>
      </c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26"/>
      <c r="BH22" s="126"/>
      <c r="BI22" s="126"/>
      <c r="BJ22" s="126">
        <v>0.3</v>
      </c>
      <c r="BK22" s="126">
        <v>0.3</v>
      </c>
      <c r="BL22" s="126">
        <v>0.33</v>
      </c>
      <c r="BM22" s="126">
        <v>0.33</v>
      </c>
      <c r="BN22" s="126">
        <v>0.37</v>
      </c>
      <c r="BO22" s="126">
        <v>0.37</v>
      </c>
    </row>
    <row r="23" spans="1:67" ht="21">
      <c r="A23" s="125" t="s">
        <v>581</v>
      </c>
      <c r="AP23" s="125" t="s">
        <v>579</v>
      </c>
      <c r="AQ23" s="124" t="s">
        <v>382</v>
      </c>
      <c r="AR23" s="127">
        <v>0.22</v>
      </c>
      <c r="AS23" s="127">
        <v>0.21</v>
      </c>
      <c r="AT23" s="127">
        <v>0.23</v>
      </c>
      <c r="AU23" s="127">
        <v>0.24</v>
      </c>
      <c r="AV23" s="127">
        <v>0.25</v>
      </c>
      <c r="AW23" s="127">
        <v>0.32</v>
      </c>
      <c r="AX23" s="127">
        <v>0.28999999999999998</v>
      </c>
      <c r="AY23" s="127">
        <v>0.27</v>
      </c>
      <c r="AZ23" s="127">
        <v>0.3</v>
      </c>
      <c r="BA23" s="127">
        <v>0.31</v>
      </c>
      <c r="BB23" s="127">
        <v>0.31</v>
      </c>
      <c r="BC23" s="127">
        <v>0.31</v>
      </c>
      <c r="BD23" s="127">
        <v>0.28000000000000003</v>
      </c>
      <c r="BE23" s="127">
        <v>0.3</v>
      </c>
      <c r="BF23" s="127">
        <v>0.3</v>
      </c>
      <c r="BG23" s="127">
        <v>0.3</v>
      </c>
      <c r="BH23" s="127">
        <v>0.32</v>
      </c>
      <c r="BI23" s="127">
        <v>0.31</v>
      </c>
      <c r="BJ23" s="127"/>
      <c r="BK23" s="127"/>
      <c r="BL23" s="127"/>
      <c r="BM23" s="127"/>
      <c r="BN23" s="127"/>
    </row>
    <row r="24" spans="1:67">
      <c r="AR24" s="137">
        <f>AR22+AR23</f>
        <v>0.22</v>
      </c>
      <c r="AS24" s="137">
        <f t="shared" ref="AS24:BO24" si="5">AS22+AS23</f>
        <v>0.21</v>
      </c>
      <c r="AT24" s="137">
        <f t="shared" si="5"/>
        <v>0.23</v>
      </c>
      <c r="AU24" s="137">
        <f t="shared" si="5"/>
        <v>0.24</v>
      </c>
      <c r="AV24" s="137">
        <f t="shared" si="5"/>
        <v>0.25</v>
      </c>
      <c r="AW24" s="137">
        <f t="shared" si="5"/>
        <v>0.32</v>
      </c>
      <c r="AX24" s="137">
        <f t="shared" si="5"/>
        <v>0.28999999999999998</v>
      </c>
      <c r="AY24" s="137">
        <f t="shared" si="5"/>
        <v>0.27</v>
      </c>
      <c r="AZ24" s="137">
        <f t="shared" si="5"/>
        <v>0.3</v>
      </c>
      <c r="BA24" s="137">
        <f t="shared" si="5"/>
        <v>0.31</v>
      </c>
      <c r="BB24" s="137">
        <f t="shared" si="5"/>
        <v>0.31</v>
      </c>
      <c r="BC24" s="137">
        <f t="shared" si="5"/>
        <v>0.31</v>
      </c>
      <c r="BD24" s="137">
        <f t="shared" si="5"/>
        <v>0.28000000000000003</v>
      </c>
      <c r="BE24" s="137">
        <f t="shared" si="5"/>
        <v>0.3</v>
      </c>
      <c r="BF24" s="137">
        <f t="shared" si="5"/>
        <v>0.3</v>
      </c>
      <c r="BG24" s="137">
        <f t="shared" si="5"/>
        <v>0.3</v>
      </c>
      <c r="BH24" s="137">
        <f t="shared" si="5"/>
        <v>0.32</v>
      </c>
      <c r="BI24" s="137">
        <f t="shared" si="5"/>
        <v>0.31</v>
      </c>
      <c r="BJ24" s="137">
        <f t="shared" si="5"/>
        <v>0.3</v>
      </c>
      <c r="BK24" s="137">
        <f t="shared" si="5"/>
        <v>0.3</v>
      </c>
      <c r="BL24" s="137">
        <f t="shared" si="5"/>
        <v>0.33</v>
      </c>
      <c r="BM24" s="137">
        <f t="shared" si="5"/>
        <v>0.33</v>
      </c>
      <c r="BN24" s="137">
        <f t="shared" si="5"/>
        <v>0.37</v>
      </c>
      <c r="BO24" s="137">
        <f t="shared" si="5"/>
        <v>0.37</v>
      </c>
    </row>
    <row r="28" spans="1:67">
      <c r="A28" t="s">
        <v>313</v>
      </c>
    </row>
    <row r="29" spans="1:67" s="38" customFormat="1" ht="14.25">
      <c r="B29" s="40">
        <v>1960</v>
      </c>
      <c r="C29" s="40">
        <v>1961</v>
      </c>
      <c r="D29" s="40">
        <v>1962</v>
      </c>
      <c r="E29" s="40">
        <v>1963</v>
      </c>
      <c r="F29" s="40">
        <v>1964</v>
      </c>
      <c r="G29" s="40">
        <v>1965</v>
      </c>
      <c r="H29" s="40">
        <v>1966</v>
      </c>
      <c r="I29" s="40">
        <v>1967</v>
      </c>
      <c r="J29" s="40">
        <v>1968</v>
      </c>
      <c r="K29" s="40">
        <v>1969</v>
      </c>
      <c r="L29" s="40">
        <v>1970</v>
      </c>
      <c r="M29" s="40">
        <v>1971</v>
      </c>
      <c r="N29" s="40">
        <v>1972</v>
      </c>
      <c r="O29" s="40">
        <v>1973</v>
      </c>
      <c r="P29" s="40">
        <v>1974</v>
      </c>
      <c r="Q29" s="40">
        <v>1975</v>
      </c>
      <c r="R29" s="40">
        <v>1976</v>
      </c>
      <c r="S29" s="40">
        <v>1977</v>
      </c>
      <c r="T29" s="40">
        <v>1978</v>
      </c>
      <c r="U29" s="40">
        <v>1979</v>
      </c>
      <c r="V29" s="40">
        <v>1980</v>
      </c>
      <c r="W29" s="40">
        <v>1981</v>
      </c>
      <c r="X29" s="40">
        <v>1982</v>
      </c>
      <c r="Y29" s="40">
        <v>1983</v>
      </c>
      <c r="Z29" s="40">
        <v>1984</v>
      </c>
      <c r="AA29" s="40">
        <v>1985</v>
      </c>
      <c r="AB29" s="40">
        <v>1986</v>
      </c>
      <c r="AC29" s="40">
        <v>1987</v>
      </c>
      <c r="AD29" s="40">
        <v>1988</v>
      </c>
      <c r="AE29" s="40">
        <v>1989</v>
      </c>
      <c r="AF29" s="40" t="s">
        <v>278</v>
      </c>
      <c r="AG29" s="40" t="s">
        <v>279</v>
      </c>
      <c r="AH29" s="40" t="s">
        <v>280</v>
      </c>
      <c r="AI29" s="40">
        <v>1993</v>
      </c>
      <c r="AJ29" s="40">
        <v>1994</v>
      </c>
      <c r="AK29" s="40">
        <v>1995</v>
      </c>
      <c r="AL29" s="40">
        <v>1996</v>
      </c>
      <c r="AM29" s="40">
        <v>1997</v>
      </c>
      <c r="AN29" s="40">
        <v>1998</v>
      </c>
      <c r="AO29" s="40">
        <v>1999</v>
      </c>
      <c r="AP29" s="40">
        <v>2000</v>
      </c>
      <c r="AQ29" s="40">
        <v>2001</v>
      </c>
      <c r="AR29" s="40">
        <v>2002</v>
      </c>
      <c r="AS29" s="40">
        <v>2003</v>
      </c>
      <c r="AT29" s="40">
        <v>2004</v>
      </c>
      <c r="AU29" s="40">
        <v>2005</v>
      </c>
      <c r="AV29" s="40">
        <v>2006</v>
      </c>
      <c r="AW29" s="40">
        <v>2007</v>
      </c>
      <c r="AX29" s="40">
        <v>2008</v>
      </c>
      <c r="AY29" s="40">
        <v>2009</v>
      </c>
      <c r="AZ29" s="40">
        <v>2010</v>
      </c>
      <c r="BA29" s="40">
        <v>2011</v>
      </c>
      <c r="BB29" s="40">
        <v>2012</v>
      </c>
      <c r="BC29" s="38">
        <v>2013</v>
      </c>
      <c r="BD29" s="38">
        <v>2014</v>
      </c>
      <c r="BE29" s="38">
        <v>2015</v>
      </c>
      <c r="BF29" s="38">
        <v>2016</v>
      </c>
      <c r="BG29" s="38">
        <v>2017</v>
      </c>
      <c r="BH29" s="41">
        <v>2018</v>
      </c>
      <c r="BI29" s="41">
        <v>2019</v>
      </c>
      <c r="BJ29" s="41">
        <v>2020</v>
      </c>
      <c r="BK29" s="41">
        <v>2021</v>
      </c>
      <c r="BL29" s="41">
        <v>2022</v>
      </c>
      <c r="BM29" s="41" t="s">
        <v>281</v>
      </c>
    </row>
    <row r="30" spans="1:67" s="43" customFormat="1" ht="12.75">
      <c r="A30" s="38" t="s">
        <v>282</v>
      </c>
      <c r="B30" s="42">
        <v>58.9</v>
      </c>
      <c r="C30" s="42">
        <v>70.7</v>
      </c>
      <c r="D30" s="42">
        <v>73.8</v>
      </c>
      <c r="E30" s="42">
        <v>95.9</v>
      </c>
      <c r="F30" s="42">
        <v>100</v>
      </c>
      <c r="G30" s="42">
        <v>118.56</v>
      </c>
      <c r="H30" s="42">
        <v>132.09</v>
      </c>
      <c r="I30" s="42">
        <v>160.47999999999999</v>
      </c>
      <c r="J30" s="42">
        <v>159.65</v>
      </c>
      <c r="K30" s="42">
        <v>187.63</v>
      </c>
      <c r="L30" s="42">
        <v>211.72</v>
      </c>
      <c r="M30" s="42">
        <v>215.8</v>
      </c>
      <c r="N30" s="42">
        <v>279.49</v>
      </c>
      <c r="O30" s="42">
        <v>301.60000000000002</v>
      </c>
      <c r="P30" s="42">
        <v>432.74</v>
      </c>
      <c r="Q30" s="42">
        <v>551.67999999999995</v>
      </c>
      <c r="R30" s="42">
        <v>377.31</v>
      </c>
      <c r="S30" s="42">
        <v>399.74</v>
      </c>
      <c r="T30" s="42">
        <v>587.52</v>
      </c>
      <c r="U30" s="42">
        <v>628.67999999999995</v>
      </c>
      <c r="V30" s="42">
        <v>667.37</v>
      </c>
      <c r="W30" s="42">
        <v>649.53</v>
      </c>
      <c r="X30" s="42">
        <v>882.44</v>
      </c>
      <c r="Y30" s="42">
        <v>753.38</v>
      </c>
      <c r="Z30" s="42">
        <v>776.81</v>
      </c>
      <c r="AA30" s="42">
        <v>748.72</v>
      </c>
      <c r="AB30" s="42">
        <v>752.44</v>
      </c>
      <c r="AC30" s="42">
        <v>627.39</v>
      </c>
      <c r="AD30" s="42">
        <v>1100.98</v>
      </c>
      <c r="AE30" s="42">
        <v>1019.57</v>
      </c>
      <c r="AF30" s="42">
        <v>955.18</v>
      </c>
      <c r="AG30" s="42">
        <v>1049.8</v>
      </c>
      <c r="AH30" s="42">
        <v>1014.93</v>
      </c>
      <c r="AI30" s="42">
        <v>953.46</v>
      </c>
      <c r="AJ30" s="42">
        <v>1091.3599999999999</v>
      </c>
      <c r="AK30" s="42">
        <v>1194.3399999999999</v>
      </c>
      <c r="AL30" s="42">
        <v>1074.3800000000001</v>
      </c>
      <c r="AM30" s="42">
        <v>1060.71</v>
      </c>
      <c r="AN30" s="42">
        <v>960.37</v>
      </c>
      <c r="AO30" s="42">
        <v>981.9</v>
      </c>
      <c r="AP30" s="42">
        <v>987.14</v>
      </c>
      <c r="AQ30" s="42">
        <v>872.78</v>
      </c>
      <c r="AR30" s="42">
        <v>988.74</v>
      </c>
      <c r="AS30" s="42">
        <v>1218.5999999999999</v>
      </c>
      <c r="AT30" s="42">
        <v>1460.13</v>
      </c>
      <c r="AU30" s="42">
        <v>1680.16</v>
      </c>
      <c r="AV30" s="42">
        <v>2123.2199999999998</v>
      </c>
      <c r="AW30" s="42">
        <v>2668.52</v>
      </c>
      <c r="AX30" s="42">
        <v>2954.07</v>
      </c>
      <c r="AY30" s="42">
        <v>2761.61</v>
      </c>
      <c r="AZ30" s="42">
        <v>3826.1</v>
      </c>
      <c r="BA30" s="42">
        <v>4982.91</v>
      </c>
      <c r="BB30" s="42">
        <v>5402.7</v>
      </c>
      <c r="BC30" s="42">
        <v>4845.55</v>
      </c>
      <c r="BD30" s="42">
        <v>4382.42</v>
      </c>
      <c r="BE30" s="42">
        <v>3493.61</v>
      </c>
      <c r="BF30" s="42">
        <v>3277.52</v>
      </c>
      <c r="BG30" s="42">
        <v>3035.96</v>
      </c>
      <c r="BH30" s="42">
        <v>3149</v>
      </c>
      <c r="BI30" s="42">
        <v>2888.43</v>
      </c>
      <c r="BJ30" s="42">
        <v>2868.76</v>
      </c>
      <c r="BK30" s="42">
        <v>3546.44</v>
      </c>
      <c r="BL30" s="42">
        <v>3078.79</v>
      </c>
      <c r="BM30" s="42">
        <v>3220.48</v>
      </c>
      <c r="BN30" s="157">
        <f>BM30-BL30</f>
        <v>141.69000000000005</v>
      </c>
    </row>
    <row r="31" spans="1:67" s="43" customFormat="1" ht="12.75">
      <c r="A31" s="38" t="s">
        <v>283</v>
      </c>
      <c r="B31" s="42">
        <v>0.1</v>
      </c>
      <c r="C31" s="42">
        <v>2.9</v>
      </c>
      <c r="D31" s="42">
        <v>2.2999999999999998</v>
      </c>
      <c r="E31" s="42">
        <v>4.2</v>
      </c>
      <c r="F31" s="42">
        <v>6.6</v>
      </c>
      <c r="G31" s="42">
        <v>10.88</v>
      </c>
      <c r="H31" s="42">
        <v>12.58</v>
      </c>
      <c r="I31" s="42">
        <v>15.11</v>
      </c>
      <c r="J31" s="42">
        <v>16.47</v>
      </c>
      <c r="K31" s="42">
        <v>14.39</v>
      </c>
      <c r="L31" s="42">
        <v>10.61</v>
      </c>
      <c r="M31" s="42">
        <v>12.28</v>
      </c>
      <c r="N31" s="42">
        <v>17.78</v>
      </c>
      <c r="O31" s="42">
        <v>40.22</v>
      </c>
      <c r="P31" s="42">
        <v>59.69</v>
      </c>
      <c r="Q31" s="42">
        <v>79.19</v>
      </c>
      <c r="R31" s="42">
        <v>49.81</v>
      </c>
      <c r="S31" s="42">
        <v>108.32</v>
      </c>
      <c r="T31" s="42">
        <v>154.13999999999999</v>
      </c>
      <c r="U31" s="42">
        <v>131.38</v>
      </c>
      <c r="V31" s="42">
        <v>177.86</v>
      </c>
      <c r="W31" s="42">
        <v>219.82</v>
      </c>
      <c r="X31" s="42">
        <v>235.53</v>
      </c>
      <c r="Y31" s="42">
        <v>157.62</v>
      </c>
      <c r="Z31" s="42">
        <v>181.09</v>
      </c>
      <c r="AA31" s="42">
        <v>248.47</v>
      </c>
      <c r="AB31" s="42">
        <v>197.66</v>
      </c>
      <c r="AC31" s="42">
        <v>201.06</v>
      </c>
      <c r="AD31" s="42">
        <v>301.39</v>
      </c>
      <c r="AE31" s="42">
        <v>282.47000000000003</v>
      </c>
      <c r="AF31" s="42">
        <v>168.06</v>
      </c>
      <c r="AG31" s="42">
        <v>294.18</v>
      </c>
      <c r="AH31" s="42">
        <v>204.1</v>
      </c>
      <c r="AI31" s="42">
        <v>206.07</v>
      </c>
      <c r="AJ31" s="42">
        <v>323.43</v>
      </c>
      <c r="AK31" s="42">
        <v>620.04</v>
      </c>
      <c r="AL31" s="42">
        <v>526.70000000000005</v>
      </c>
      <c r="AM31" s="42">
        <v>494.86</v>
      </c>
      <c r="AN31" s="42">
        <v>459.05</v>
      </c>
      <c r="AO31" s="42">
        <v>492.29</v>
      </c>
      <c r="AP31" s="42">
        <v>439.7</v>
      </c>
      <c r="AQ31" s="42">
        <v>633.09</v>
      </c>
      <c r="AR31" s="42">
        <v>520.16</v>
      </c>
      <c r="AS31" s="42">
        <v>504.78</v>
      </c>
      <c r="AT31" s="42">
        <v>677.63</v>
      </c>
      <c r="AU31" s="42">
        <v>1573.32</v>
      </c>
      <c r="AV31" s="42">
        <v>1498.43</v>
      </c>
      <c r="AW31" s="42">
        <v>1808.46</v>
      </c>
      <c r="AX31" s="42">
        <v>1713.51</v>
      </c>
      <c r="AY31" s="42">
        <v>1141.78</v>
      </c>
      <c r="AZ31" s="42">
        <v>1208.42</v>
      </c>
      <c r="BA31" s="42">
        <v>1111.3699999999999</v>
      </c>
      <c r="BB31" s="42">
        <v>1105.75</v>
      </c>
      <c r="BC31" s="42">
        <v>1171.49</v>
      </c>
      <c r="BD31" s="42">
        <v>1234.52</v>
      </c>
      <c r="BE31" s="42">
        <v>1323.51</v>
      </c>
      <c r="BF31" s="42">
        <v>1635.48</v>
      </c>
      <c r="BG31" s="42">
        <v>1251.27</v>
      </c>
      <c r="BH31" s="42">
        <v>1165.57</v>
      </c>
      <c r="BI31" s="42">
        <v>1227.07</v>
      </c>
      <c r="BJ31" s="42">
        <v>1321.38</v>
      </c>
      <c r="BK31" s="42">
        <v>1492.15</v>
      </c>
      <c r="BL31" s="42">
        <v>1836.06</v>
      </c>
      <c r="BM31" s="42">
        <v>1826.51</v>
      </c>
      <c r="BN31" s="157">
        <f t="shared" ref="BN31:BN61" si="6">BM31-BL31</f>
        <v>-9.5499999999999545</v>
      </c>
    </row>
    <row r="32" spans="1:67" s="43" customFormat="1" ht="12.75">
      <c r="A32" s="38" t="s">
        <v>284</v>
      </c>
      <c r="B32" s="42">
        <v>100.9</v>
      </c>
      <c r="C32" s="42">
        <v>92.1</v>
      </c>
      <c r="D32" s="42">
        <v>69.8</v>
      </c>
      <c r="E32" s="42">
        <v>79.7</v>
      </c>
      <c r="F32" s="42">
        <v>71.3</v>
      </c>
      <c r="G32" s="42">
        <v>101.58</v>
      </c>
      <c r="H32" s="42">
        <v>76.11</v>
      </c>
      <c r="I32" s="42">
        <v>88.78</v>
      </c>
      <c r="J32" s="42">
        <v>88.03</v>
      </c>
      <c r="K32" s="42">
        <v>116.11</v>
      </c>
      <c r="L32" s="42">
        <v>119.64</v>
      </c>
      <c r="M32" s="42">
        <v>146.12</v>
      </c>
      <c r="N32" s="42">
        <v>193.15</v>
      </c>
      <c r="O32" s="42">
        <v>234.75</v>
      </c>
      <c r="P32" s="42">
        <v>271.45</v>
      </c>
      <c r="Q32" s="42">
        <v>377.66</v>
      </c>
      <c r="R32" s="42">
        <v>340.1</v>
      </c>
      <c r="S32" s="42">
        <v>370.97</v>
      </c>
      <c r="T32" s="42">
        <v>536.09</v>
      </c>
      <c r="U32" s="42">
        <v>642.75</v>
      </c>
      <c r="V32" s="42">
        <v>594.85</v>
      </c>
      <c r="W32" s="42">
        <v>574.59</v>
      </c>
      <c r="X32" s="42">
        <v>499.21</v>
      </c>
      <c r="Y32" s="42">
        <v>479.26</v>
      </c>
      <c r="Z32" s="42">
        <v>446.26</v>
      </c>
      <c r="AA32" s="42">
        <v>440.31</v>
      </c>
      <c r="AB32" s="42">
        <v>546.55999999999995</v>
      </c>
      <c r="AC32" s="42">
        <v>687.2</v>
      </c>
      <c r="AD32" s="42">
        <v>600.74</v>
      </c>
      <c r="AE32" s="42">
        <v>703.33</v>
      </c>
      <c r="AF32" s="42">
        <v>889.34</v>
      </c>
      <c r="AG32" s="42">
        <v>831.02</v>
      </c>
      <c r="AH32" s="42">
        <v>870</v>
      </c>
      <c r="AI32" s="42">
        <v>810.24</v>
      </c>
      <c r="AJ32" s="42">
        <v>727.46</v>
      </c>
      <c r="AK32" s="42">
        <v>1033.94</v>
      </c>
      <c r="AL32" s="42">
        <v>913.28</v>
      </c>
      <c r="AM32" s="42">
        <v>763.76</v>
      </c>
      <c r="AN32" s="42">
        <v>882.63</v>
      </c>
      <c r="AO32" s="42">
        <v>759.78</v>
      </c>
      <c r="AP32" s="42">
        <v>819.66</v>
      </c>
      <c r="AQ32" s="42">
        <v>867.32</v>
      </c>
      <c r="AR32" s="42">
        <v>1071.5899999999999</v>
      </c>
      <c r="AS32" s="42">
        <v>1853.4</v>
      </c>
      <c r="AT32" s="42">
        <v>1463.31</v>
      </c>
      <c r="AU32" s="42">
        <v>1963.36</v>
      </c>
      <c r="AV32" s="42">
        <v>1976.94</v>
      </c>
      <c r="AW32" s="42">
        <v>1950.7</v>
      </c>
      <c r="AX32" s="42">
        <v>2385.64</v>
      </c>
      <c r="AY32" s="42">
        <v>2609.6</v>
      </c>
      <c r="AZ32" s="42">
        <v>3003.93</v>
      </c>
      <c r="BA32" s="42">
        <v>2807.41</v>
      </c>
      <c r="BB32" s="42">
        <v>2314.86</v>
      </c>
      <c r="BC32" s="42">
        <v>2299.12</v>
      </c>
      <c r="BD32" s="42">
        <v>2446.19</v>
      </c>
      <c r="BE32" s="42">
        <v>1904.19</v>
      </c>
      <c r="BF32" s="42">
        <v>2300.16</v>
      </c>
      <c r="BG32" s="42">
        <v>2196.17</v>
      </c>
      <c r="BH32" s="42">
        <v>2347.9699999999998</v>
      </c>
      <c r="BI32" s="42">
        <v>2207.66</v>
      </c>
      <c r="BJ32" s="42">
        <v>2376.38</v>
      </c>
      <c r="BK32" s="42">
        <v>2649.18</v>
      </c>
      <c r="BL32" s="42">
        <v>2687.45</v>
      </c>
      <c r="BM32" s="42">
        <v>2885.67</v>
      </c>
      <c r="BN32" s="157">
        <f t="shared" si="6"/>
        <v>198.22000000000025</v>
      </c>
    </row>
    <row r="33" spans="1:66" s="43" customFormat="1" ht="12.75">
      <c r="A33" s="38" t="s">
        <v>285</v>
      </c>
      <c r="B33" s="42">
        <v>64.87</v>
      </c>
      <c r="C33" s="42">
        <v>60.6</v>
      </c>
      <c r="D33" s="42">
        <v>41.67</v>
      </c>
      <c r="E33" s="42">
        <v>64.599999999999994</v>
      </c>
      <c r="F33" s="42">
        <v>77.900000000000006</v>
      </c>
      <c r="G33" s="42">
        <v>96.51</v>
      </c>
      <c r="H33" s="42">
        <v>192.66</v>
      </c>
      <c r="I33" s="42">
        <v>194.55</v>
      </c>
      <c r="J33" s="42">
        <v>194.08</v>
      </c>
      <c r="K33" s="42">
        <v>215.18</v>
      </c>
      <c r="L33" s="42">
        <v>336.75</v>
      </c>
      <c r="M33" s="42">
        <v>389.63</v>
      </c>
      <c r="N33" s="42">
        <v>468.06</v>
      </c>
      <c r="O33" s="42">
        <v>514.86</v>
      </c>
      <c r="P33" s="42">
        <v>715.61</v>
      </c>
      <c r="Q33" s="42">
        <v>879.68</v>
      </c>
      <c r="R33" s="42">
        <v>886.55</v>
      </c>
      <c r="S33" s="42">
        <v>991.37</v>
      </c>
      <c r="T33" s="42">
        <v>1059.9100000000001</v>
      </c>
      <c r="U33" s="42">
        <v>1055.73</v>
      </c>
      <c r="V33" s="42">
        <v>1075.1099999999999</v>
      </c>
      <c r="W33" s="42">
        <v>1188.6199999999999</v>
      </c>
      <c r="X33" s="42">
        <v>1196.67</v>
      </c>
      <c r="Y33" s="42">
        <v>1429.43</v>
      </c>
      <c r="Z33" s="42">
        <v>1624.89</v>
      </c>
      <c r="AA33" s="42">
        <v>1631.13</v>
      </c>
      <c r="AB33" s="42">
        <v>1695.22</v>
      </c>
      <c r="AC33" s="42">
        <v>1885.34</v>
      </c>
      <c r="AD33" s="42">
        <v>2346.69</v>
      </c>
      <c r="AE33" s="42">
        <v>2320.44</v>
      </c>
      <c r="AF33" s="42">
        <v>2469.88</v>
      </c>
      <c r="AG33" s="42">
        <v>2603.86</v>
      </c>
      <c r="AH33" s="42">
        <v>2515.1799999999998</v>
      </c>
      <c r="AI33" s="42">
        <v>2399.64</v>
      </c>
      <c r="AJ33" s="42">
        <v>2249.61</v>
      </c>
      <c r="AK33" s="42">
        <v>2066.67</v>
      </c>
      <c r="AL33" s="42">
        <v>1795.47</v>
      </c>
      <c r="AM33" s="42">
        <v>2044.61</v>
      </c>
      <c r="AN33" s="42">
        <v>1706.64</v>
      </c>
      <c r="AO33" s="42">
        <v>1706.29</v>
      </c>
      <c r="AP33" s="42">
        <v>1743.6</v>
      </c>
      <c r="AQ33" s="42">
        <v>1532.75</v>
      </c>
      <c r="AR33" s="42">
        <v>2004.16</v>
      </c>
      <c r="AS33" s="42">
        <v>2030.6</v>
      </c>
      <c r="AT33" s="42">
        <v>2599.13</v>
      </c>
      <c r="AU33" s="42">
        <v>3756.34</v>
      </c>
      <c r="AV33" s="42">
        <v>3683.16</v>
      </c>
      <c r="AW33" s="42">
        <v>4079.69</v>
      </c>
      <c r="AX33" s="42">
        <v>4794.71</v>
      </c>
      <c r="AY33" s="42">
        <v>4000.07</v>
      </c>
      <c r="AZ33" s="42">
        <v>5214.12</v>
      </c>
      <c r="BA33" s="42">
        <v>5458.56</v>
      </c>
      <c r="BB33" s="42">
        <v>5650.26</v>
      </c>
      <c r="BC33" s="42">
        <v>4947.24</v>
      </c>
      <c r="BD33" s="42">
        <v>4240.04</v>
      </c>
      <c r="BE33" s="42">
        <v>4277.2299999999996</v>
      </c>
      <c r="BF33" s="42">
        <v>3930.44</v>
      </c>
      <c r="BG33" s="42">
        <v>4304.8900000000003</v>
      </c>
      <c r="BH33" s="42">
        <v>4640.51</v>
      </c>
      <c r="BI33" s="42">
        <v>4534.51</v>
      </c>
      <c r="BJ33" s="42">
        <v>4870.8500000000004</v>
      </c>
      <c r="BK33" s="42">
        <v>6257.69</v>
      </c>
      <c r="BL33" s="42">
        <v>9274.14</v>
      </c>
      <c r="BM33" s="42">
        <v>9197.24</v>
      </c>
      <c r="BN33" s="157">
        <f t="shared" si="6"/>
        <v>-76.899999999999636</v>
      </c>
    </row>
    <row r="34" spans="1:66" s="43" customFormat="1" ht="12.75">
      <c r="A34" s="38" t="s">
        <v>286</v>
      </c>
      <c r="B34" s="42">
        <v>0</v>
      </c>
      <c r="C34" s="42">
        <v>0</v>
      </c>
      <c r="D34" s="42">
        <v>0</v>
      </c>
      <c r="E34" s="42">
        <v>0</v>
      </c>
      <c r="F34" s="42">
        <v>0</v>
      </c>
      <c r="G34" s="42">
        <v>0</v>
      </c>
      <c r="H34" s="42">
        <v>0</v>
      </c>
      <c r="I34" s="42">
        <v>0</v>
      </c>
      <c r="J34" s="42">
        <v>0</v>
      </c>
      <c r="K34" s="42">
        <v>0</v>
      </c>
      <c r="L34" s="42">
        <v>0</v>
      </c>
      <c r="M34" s="42">
        <v>0</v>
      </c>
      <c r="N34" s="42">
        <v>0</v>
      </c>
      <c r="O34" s="42">
        <v>0</v>
      </c>
      <c r="P34" s="42">
        <v>0</v>
      </c>
      <c r="Q34" s="42">
        <v>0</v>
      </c>
      <c r="R34" s="42">
        <v>0</v>
      </c>
      <c r="S34" s="42">
        <v>0</v>
      </c>
      <c r="T34" s="42">
        <v>0</v>
      </c>
      <c r="U34" s="42">
        <v>0</v>
      </c>
      <c r="V34" s="42">
        <v>0</v>
      </c>
      <c r="W34" s="42">
        <v>0</v>
      </c>
      <c r="X34" s="42">
        <v>0</v>
      </c>
      <c r="Y34" s="42">
        <v>0</v>
      </c>
      <c r="Z34" s="42">
        <v>0</v>
      </c>
      <c r="AA34" s="42">
        <v>0</v>
      </c>
      <c r="AB34" s="42">
        <v>0</v>
      </c>
      <c r="AC34" s="42">
        <v>0</v>
      </c>
      <c r="AD34" s="42">
        <v>0</v>
      </c>
      <c r="AE34" s="42">
        <v>0</v>
      </c>
      <c r="AF34" s="42">
        <v>0</v>
      </c>
      <c r="AG34" s="42">
        <v>0</v>
      </c>
      <c r="AH34" s="42">
        <v>0</v>
      </c>
      <c r="AI34" s="42">
        <v>20</v>
      </c>
      <c r="AJ34" s="42">
        <v>25.25</v>
      </c>
      <c r="AK34" s="42">
        <v>0</v>
      </c>
      <c r="AL34" s="42">
        <v>0</v>
      </c>
      <c r="AM34" s="42">
        <v>0</v>
      </c>
      <c r="AN34" s="42">
        <v>16.16</v>
      </c>
      <c r="AO34" s="42">
        <v>14.8</v>
      </c>
      <c r="AP34" s="42">
        <v>16.16</v>
      </c>
      <c r="AQ34" s="42">
        <v>26.49</v>
      </c>
      <c r="AR34" s="42">
        <v>45.43</v>
      </c>
      <c r="AS34" s="42">
        <v>90.55</v>
      </c>
      <c r="AT34" s="42">
        <v>108.28</v>
      </c>
      <c r="AU34" s="42">
        <v>135.15</v>
      </c>
      <c r="AV34" s="42">
        <v>160.87</v>
      </c>
      <c r="AW34" s="42">
        <v>178.88</v>
      </c>
      <c r="AX34" s="42">
        <v>249.21</v>
      </c>
      <c r="AY34" s="42">
        <v>214.7</v>
      </c>
      <c r="AZ34" s="42">
        <v>227.56</v>
      </c>
      <c r="BA34" s="42">
        <v>250.46</v>
      </c>
      <c r="BB34" s="42">
        <v>219.63499999999999</v>
      </c>
      <c r="BC34" s="42">
        <v>210.88200000000001</v>
      </c>
      <c r="BD34" s="42">
        <v>212.15</v>
      </c>
      <c r="BE34" s="42">
        <v>199</v>
      </c>
      <c r="BF34" s="42">
        <v>260.24</v>
      </c>
      <c r="BG34" s="42">
        <v>304.12</v>
      </c>
      <c r="BH34" s="42">
        <v>305.36</v>
      </c>
      <c r="BI34" s="42">
        <v>309.2</v>
      </c>
      <c r="BJ34" s="42">
        <v>299.14</v>
      </c>
      <c r="BK34" s="42">
        <v>366.11</v>
      </c>
      <c r="BL34" s="42">
        <v>1051.26</v>
      </c>
      <c r="BM34" s="42">
        <v>788.11</v>
      </c>
      <c r="BN34" s="157">
        <f t="shared" si="6"/>
        <v>-263.14999999999998</v>
      </c>
    </row>
    <row r="35" spans="1:66" s="43" customFormat="1" ht="12.75">
      <c r="A35" s="38" t="s">
        <v>287</v>
      </c>
      <c r="B35" s="42">
        <v>5.3</v>
      </c>
      <c r="C35" s="42">
        <v>8.1</v>
      </c>
      <c r="D35" s="42">
        <v>7.5</v>
      </c>
      <c r="E35" s="42">
        <v>8.6999999999999993</v>
      </c>
      <c r="F35" s="42">
        <v>10.1</v>
      </c>
      <c r="G35" s="42">
        <v>13.03</v>
      </c>
      <c r="H35" s="42">
        <v>21.12</v>
      </c>
      <c r="I35" s="42">
        <v>25.98</v>
      </c>
      <c r="J35" s="42">
        <v>28.73</v>
      </c>
      <c r="K35" s="42">
        <v>54.27</v>
      </c>
      <c r="L35" s="42">
        <v>59.13</v>
      </c>
      <c r="M35" s="42">
        <v>74.39</v>
      </c>
      <c r="N35" s="42">
        <v>95.61</v>
      </c>
      <c r="O35" s="42">
        <v>131.63</v>
      </c>
      <c r="P35" s="42">
        <v>168.16</v>
      </c>
      <c r="Q35" s="42">
        <v>205.31</v>
      </c>
      <c r="R35" s="42">
        <v>214.41</v>
      </c>
      <c r="S35" s="42">
        <v>257.89</v>
      </c>
      <c r="T35" s="42">
        <v>387.62</v>
      </c>
      <c r="U35" s="42">
        <v>460.68</v>
      </c>
      <c r="V35" s="42">
        <v>480.6</v>
      </c>
      <c r="W35" s="42">
        <v>403.3</v>
      </c>
      <c r="X35" s="42">
        <v>414.95</v>
      </c>
      <c r="Y35" s="42">
        <v>394.98</v>
      </c>
      <c r="Z35" s="42">
        <v>448.77</v>
      </c>
      <c r="AA35" s="42">
        <v>439.54</v>
      </c>
      <c r="AB35" s="42">
        <v>695.02</v>
      </c>
      <c r="AC35" s="42">
        <v>859.25</v>
      </c>
      <c r="AD35" s="42">
        <v>921.66</v>
      </c>
      <c r="AE35" s="42">
        <v>937.07</v>
      </c>
      <c r="AF35" s="42">
        <v>1171.1600000000001</v>
      </c>
      <c r="AG35" s="42">
        <v>1200.21</v>
      </c>
      <c r="AH35" s="42">
        <v>1391.61</v>
      </c>
      <c r="AI35" s="42">
        <v>1339.93</v>
      </c>
      <c r="AJ35" s="42">
        <v>1446.01</v>
      </c>
      <c r="AK35" s="42">
        <v>1622.67</v>
      </c>
      <c r="AL35" s="42">
        <v>1772.41</v>
      </c>
      <c r="AM35" s="42">
        <v>1636.61</v>
      </c>
      <c r="AN35" s="42">
        <v>1704.26</v>
      </c>
      <c r="AO35" s="42">
        <v>1733.31</v>
      </c>
      <c r="AP35" s="42">
        <v>1664.18</v>
      </c>
      <c r="AQ35" s="42">
        <v>1634.42</v>
      </c>
      <c r="AR35" s="42">
        <v>1643.24</v>
      </c>
      <c r="AS35" s="42">
        <v>1748.16</v>
      </c>
      <c r="AT35" s="42">
        <v>2037.13</v>
      </c>
      <c r="AU35" s="42">
        <v>2108.92</v>
      </c>
      <c r="AV35" s="42">
        <v>2236.12</v>
      </c>
      <c r="AW35" s="42">
        <v>2562.23</v>
      </c>
      <c r="AX35" s="42">
        <v>2803.28</v>
      </c>
      <c r="AY35" s="42">
        <v>2809.88</v>
      </c>
      <c r="AZ35" s="42">
        <v>2871.24</v>
      </c>
      <c r="BA35" s="42">
        <v>2931.13</v>
      </c>
      <c r="BB35" s="42">
        <v>2692.59</v>
      </c>
      <c r="BC35" s="42">
        <v>2927.46</v>
      </c>
      <c r="BD35" s="42">
        <v>3003.27</v>
      </c>
      <c r="BE35" s="42">
        <v>2565.5700000000002</v>
      </c>
      <c r="BF35" s="42">
        <v>2369.19</v>
      </c>
      <c r="BG35" s="42">
        <v>2448.02</v>
      </c>
      <c r="BH35" s="42">
        <v>2576.83</v>
      </c>
      <c r="BI35" s="42">
        <v>2541.37</v>
      </c>
      <c r="BJ35" s="42">
        <v>2640.86</v>
      </c>
      <c r="BK35" s="42">
        <v>2913.74</v>
      </c>
      <c r="BL35" s="42">
        <v>2764.33</v>
      </c>
      <c r="BM35" s="42">
        <v>3014.14</v>
      </c>
      <c r="BN35" s="157">
        <f t="shared" si="6"/>
        <v>249.80999999999995</v>
      </c>
    </row>
    <row r="36" spans="1:66" s="43" customFormat="1" ht="12.75">
      <c r="A36" s="38" t="s">
        <v>288</v>
      </c>
      <c r="B36" s="42">
        <v>0</v>
      </c>
      <c r="C36" s="42">
        <v>0</v>
      </c>
      <c r="D36" s="42">
        <v>0</v>
      </c>
      <c r="E36" s="42">
        <v>0</v>
      </c>
      <c r="F36" s="42">
        <v>0</v>
      </c>
      <c r="G36" s="42">
        <v>0</v>
      </c>
      <c r="H36" s="42">
        <v>0</v>
      </c>
      <c r="I36" s="42">
        <v>0</v>
      </c>
      <c r="J36" s="42">
        <v>0</v>
      </c>
      <c r="K36" s="42">
        <v>0</v>
      </c>
      <c r="L36" s="42">
        <v>0</v>
      </c>
      <c r="M36" s="42">
        <v>0</v>
      </c>
      <c r="N36" s="42">
        <v>0</v>
      </c>
      <c r="O36" s="42">
        <v>0</v>
      </c>
      <c r="P36" s="42">
        <v>0</v>
      </c>
      <c r="Q36" s="42">
        <v>0</v>
      </c>
      <c r="R36" s="42">
        <v>0</v>
      </c>
      <c r="S36" s="42">
        <v>0</v>
      </c>
      <c r="T36" s="42">
        <v>0</v>
      </c>
      <c r="U36" s="42">
        <v>0</v>
      </c>
      <c r="V36" s="42">
        <v>0</v>
      </c>
      <c r="W36" s="42">
        <v>0</v>
      </c>
      <c r="X36" s="42">
        <v>0</v>
      </c>
      <c r="Y36" s="42">
        <v>0</v>
      </c>
      <c r="Z36" s="42">
        <v>0</v>
      </c>
      <c r="AA36" s="42">
        <v>0</v>
      </c>
      <c r="AB36" s="42">
        <v>0</v>
      </c>
      <c r="AC36" s="42">
        <v>0</v>
      </c>
      <c r="AD36" s="42">
        <v>0</v>
      </c>
      <c r="AE36" s="42">
        <v>0</v>
      </c>
      <c r="AF36" s="42">
        <v>0</v>
      </c>
      <c r="AG36" s="42">
        <v>0</v>
      </c>
      <c r="AH36" s="42">
        <v>0</v>
      </c>
      <c r="AI36" s="42">
        <v>0</v>
      </c>
      <c r="AJ36" s="42">
        <v>0</v>
      </c>
      <c r="AK36" s="42">
        <v>0</v>
      </c>
      <c r="AL36" s="42">
        <v>0</v>
      </c>
      <c r="AM36" s="42">
        <v>0</v>
      </c>
      <c r="AN36" s="42">
        <v>0.15</v>
      </c>
      <c r="AO36" s="42">
        <v>0.37</v>
      </c>
      <c r="AP36" s="42">
        <v>0.52</v>
      </c>
      <c r="AQ36" s="42">
        <v>0.49</v>
      </c>
      <c r="AR36" s="42">
        <v>1.25</v>
      </c>
      <c r="AS36" s="42">
        <v>1.08</v>
      </c>
      <c r="AT36" s="42">
        <v>4.84</v>
      </c>
      <c r="AU36" s="42">
        <v>9.5</v>
      </c>
      <c r="AV36" s="42">
        <v>14.02</v>
      </c>
      <c r="AW36" s="42">
        <v>16.12</v>
      </c>
      <c r="AX36" s="42">
        <v>22.01</v>
      </c>
      <c r="AY36" s="42">
        <v>18.440000000000001</v>
      </c>
      <c r="AZ36" s="42">
        <v>18.760000000000002</v>
      </c>
      <c r="BA36" s="42">
        <v>24.21</v>
      </c>
      <c r="BB36" s="42">
        <v>23.24</v>
      </c>
      <c r="BC36" s="42">
        <v>30.68</v>
      </c>
      <c r="BD36" s="42">
        <v>37.520000000000003</v>
      </c>
      <c r="BE36" s="42">
        <v>33.89</v>
      </c>
      <c r="BF36" s="42">
        <v>43.41</v>
      </c>
      <c r="BG36" s="42">
        <v>43.01</v>
      </c>
      <c r="BH36" s="42">
        <v>48.76</v>
      </c>
      <c r="BI36" s="42">
        <v>48.49</v>
      </c>
      <c r="BJ36" s="42">
        <v>49.93</v>
      </c>
      <c r="BK36" s="42">
        <v>60.23</v>
      </c>
      <c r="BL36" s="42">
        <v>200.93</v>
      </c>
      <c r="BM36" s="42">
        <v>109.27</v>
      </c>
      <c r="BN36" s="157">
        <f t="shared" si="6"/>
        <v>-91.660000000000011</v>
      </c>
    </row>
    <row r="37" spans="1:66" s="43" customFormat="1" ht="12.75">
      <c r="A37" s="38" t="s">
        <v>289</v>
      </c>
      <c r="B37" s="42">
        <v>0</v>
      </c>
      <c r="C37" s="42">
        <v>1.9</v>
      </c>
      <c r="D37" s="42">
        <v>2.2000000000000002</v>
      </c>
      <c r="E37" s="42">
        <v>2.8</v>
      </c>
      <c r="F37" s="42">
        <v>2.6</v>
      </c>
      <c r="G37" s="42">
        <v>2</v>
      </c>
      <c r="H37" s="42">
        <v>3.4</v>
      </c>
      <c r="I37" s="42">
        <v>4.0999999999999996</v>
      </c>
      <c r="J37" s="42">
        <v>4.5999999999999996</v>
      </c>
      <c r="K37" s="42">
        <v>13.4</v>
      </c>
      <c r="L37" s="42">
        <v>6.8</v>
      </c>
      <c r="M37" s="42">
        <v>13.3</v>
      </c>
      <c r="N37" s="42">
        <v>20.41</v>
      </c>
      <c r="O37" s="42">
        <v>28.03</v>
      </c>
      <c r="P37" s="42">
        <v>37.92</v>
      </c>
      <c r="Q37" s="42">
        <v>48.17</v>
      </c>
      <c r="R37" s="42">
        <v>50.68</v>
      </c>
      <c r="S37" s="42">
        <v>48.73</v>
      </c>
      <c r="T37" s="42">
        <v>54.76</v>
      </c>
      <c r="U37" s="42">
        <v>89.85</v>
      </c>
      <c r="V37" s="42">
        <v>110.54</v>
      </c>
      <c r="W37" s="42">
        <v>134.71</v>
      </c>
      <c r="X37" s="42">
        <v>144.47999999999999</v>
      </c>
      <c r="Y37" s="42">
        <v>153.29</v>
      </c>
      <c r="Z37" s="42">
        <v>177.77</v>
      </c>
      <c r="AA37" s="42">
        <v>210.88</v>
      </c>
      <c r="AB37" s="42">
        <v>312.76</v>
      </c>
      <c r="AC37" s="42">
        <v>432.73</v>
      </c>
      <c r="AD37" s="42">
        <v>607.61</v>
      </c>
      <c r="AE37" s="42">
        <v>706.37</v>
      </c>
      <c r="AF37" s="42">
        <v>846.3</v>
      </c>
      <c r="AG37" s="42">
        <v>930.1</v>
      </c>
      <c r="AH37" s="42">
        <v>643.76</v>
      </c>
      <c r="AI37" s="42">
        <v>355.12</v>
      </c>
      <c r="AJ37" s="42">
        <v>290.07</v>
      </c>
      <c r="AK37" s="42">
        <v>388.32</v>
      </c>
      <c r="AL37" s="42">
        <v>408.18</v>
      </c>
      <c r="AM37" s="42">
        <v>378.88</v>
      </c>
      <c r="AN37" s="42">
        <v>396.34</v>
      </c>
      <c r="AO37" s="42">
        <v>416.49</v>
      </c>
      <c r="AP37" s="42">
        <v>370.84</v>
      </c>
      <c r="AQ37" s="42">
        <v>389</v>
      </c>
      <c r="AR37" s="42">
        <v>462.19</v>
      </c>
      <c r="AS37" s="42">
        <v>558.49</v>
      </c>
      <c r="AT37" s="42">
        <v>679.87</v>
      </c>
      <c r="AU37" s="42">
        <v>901.94</v>
      </c>
      <c r="AV37" s="42">
        <v>834.4</v>
      </c>
      <c r="AW37" s="42">
        <v>981.34</v>
      </c>
      <c r="AX37" s="42">
        <v>1165.73</v>
      </c>
      <c r="AY37" s="42">
        <v>1290.18</v>
      </c>
      <c r="AZ37" s="42">
        <v>1332.95</v>
      </c>
      <c r="BA37" s="42">
        <v>1406.04</v>
      </c>
      <c r="BB37" s="42">
        <v>1319.71</v>
      </c>
      <c r="BC37" s="42">
        <v>1435.36</v>
      </c>
      <c r="BD37" s="42">
        <v>1634.57</v>
      </c>
      <c r="BE37" s="42">
        <v>1288</v>
      </c>
      <c r="BF37" s="42">
        <v>1059.6099999999999</v>
      </c>
      <c r="BG37" s="42">
        <v>1083.79</v>
      </c>
      <c r="BH37" s="42">
        <v>984</v>
      </c>
      <c r="BI37" s="42">
        <v>1149.3</v>
      </c>
      <c r="BJ37" s="42">
        <v>1277.8900000000001</v>
      </c>
      <c r="BK37" s="42">
        <v>1497.6</v>
      </c>
      <c r="BL37" s="42">
        <v>1615.08</v>
      </c>
      <c r="BM37" s="42">
        <v>1626.84</v>
      </c>
      <c r="BN37" s="157">
        <f t="shared" si="6"/>
        <v>11.759999999999991</v>
      </c>
    </row>
    <row r="38" spans="1:66" s="43" customFormat="1" ht="12.75">
      <c r="A38" s="38" t="s">
        <v>290</v>
      </c>
      <c r="B38" s="42">
        <v>823.1</v>
      </c>
      <c r="C38" s="42">
        <v>903</v>
      </c>
      <c r="D38" s="42">
        <v>945.2</v>
      </c>
      <c r="E38" s="42">
        <v>819.9</v>
      </c>
      <c r="F38" s="42">
        <v>828.2</v>
      </c>
      <c r="G38" s="42">
        <v>752.2</v>
      </c>
      <c r="H38" s="42">
        <v>744.8</v>
      </c>
      <c r="I38" s="42">
        <v>825.5</v>
      </c>
      <c r="J38" s="42">
        <v>853.4</v>
      </c>
      <c r="K38" s="42">
        <v>955.2</v>
      </c>
      <c r="L38" s="42">
        <v>735</v>
      </c>
      <c r="M38" s="42">
        <v>807.45</v>
      </c>
      <c r="N38" s="42">
        <v>963.67</v>
      </c>
      <c r="O38" s="42">
        <v>1067.22</v>
      </c>
      <c r="P38" s="42">
        <v>1175.8499999999999</v>
      </c>
      <c r="Q38" s="42">
        <v>1493.33</v>
      </c>
      <c r="R38" s="42">
        <v>1432.01</v>
      </c>
      <c r="S38" s="42">
        <v>1480.5</v>
      </c>
      <c r="T38" s="42">
        <v>1835.01</v>
      </c>
      <c r="U38" s="42">
        <v>2440.42</v>
      </c>
      <c r="V38" s="42">
        <v>2889</v>
      </c>
      <c r="W38" s="42">
        <v>2963.61</v>
      </c>
      <c r="X38" s="42">
        <v>3049.78</v>
      </c>
      <c r="Y38" s="42">
        <v>2908.74</v>
      </c>
      <c r="Z38" s="42">
        <v>3026.03</v>
      </c>
      <c r="AA38" s="42">
        <v>3133.52</v>
      </c>
      <c r="AB38" s="42">
        <v>4042.13</v>
      </c>
      <c r="AC38" s="42">
        <v>5249.56</v>
      </c>
      <c r="AD38" s="42">
        <v>5463.17</v>
      </c>
      <c r="AE38" s="42">
        <v>5801.75</v>
      </c>
      <c r="AF38" s="42">
        <v>7163.48</v>
      </c>
      <c r="AG38" s="42">
        <v>7385.52</v>
      </c>
      <c r="AH38" s="42">
        <v>8269.99</v>
      </c>
      <c r="AI38" s="42">
        <v>7915.14</v>
      </c>
      <c r="AJ38" s="42">
        <v>8466.0400000000009</v>
      </c>
      <c r="AK38" s="42">
        <v>8443.3700000000008</v>
      </c>
      <c r="AL38" s="42">
        <v>7451.27</v>
      </c>
      <c r="AM38" s="42">
        <v>6306.61</v>
      </c>
      <c r="AN38" s="42">
        <v>5741.59</v>
      </c>
      <c r="AO38" s="42">
        <v>5639.34</v>
      </c>
      <c r="AP38" s="42">
        <v>4104.71</v>
      </c>
      <c r="AQ38" s="42">
        <v>4198.03</v>
      </c>
      <c r="AR38" s="42">
        <v>5486.15</v>
      </c>
      <c r="AS38" s="42">
        <v>7253.09</v>
      </c>
      <c r="AT38" s="42">
        <v>8472.56</v>
      </c>
      <c r="AU38" s="42">
        <v>10026.219999999999</v>
      </c>
      <c r="AV38" s="42">
        <v>10600.59</v>
      </c>
      <c r="AW38" s="42">
        <v>9883.59</v>
      </c>
      <c r="AX38" s="42">
        <v>10907.55</v>
      </c>
      <c r="AY38" s="42">
        <v>12601.55</v>
      </c>
      <c r="AZ38" s="42">
        <v>12915.1</v>
      </c>
      <c r="BA38" s="42">
        <v>12997.24</v>
      </c>
      <c r="BB38" s="42">
        <v>12028.27</v>
      </c>
      <c r="BC38" s="42">
        <v>11338.93</v>
      </c>
      <c r="BD38" s="42">
        <v>10620.32</v>
      </c>
      <c r="BE38" s="42">
        <v>9039.2999999999993</v>
      </c>
      <c r="BF38" s="42">
        <v>9621.67</v>
      </c>
      <c r="BG38" s="42">
        <v>11330.86</v>
      </c>
      <c r="BH38" s="42">
        <v>12839.67</v>
      </c>
      <c r="BI38" s="42">
        <v>11984.15</v>
      </c>
      <c r="BJ38" s="42">
        <v>16013.14</v>
      </c>
      <c r="BK38" s="42">
        <v>16721.919999999998</v>
      </c>
      <c r="BL38" s="42">
        <v>17558.93</v>
      </c>
      <c r="BM38" s="42">
        <v>16679.32</v>
      </c>
      <c r="BN38" s="157">
        <f t="shared" si="6"/>
        <v>-879.61000000000058</v>
      </c>
    </row>
    <row r="39" spans="1:66" s="43" customFormat="1" ht="12.75">
      <c r="A39" s="38" t="s">
        <v>291</v>
      </c>
      <c r="B39" s="42">
        <v>223.5</v>
      </c>
      <c r="C39" s="42">
        <v>366.1</v>
      </c>
      <c r="D39" s="42">
        <v>405.1</v>
      </c>
      <c r="E39" s="42">
        <v>388.9</v>
      </c>
      <c r="F39" s="42">
        <v>458.9</v>
      </c>
      <c r="G39" s="42">
        <v>455.9</v>
      </c>
      <c r="H39" s="42">
        <v>419.3</v>
      </c>
      <c r="I39" s="42">
        <v>508.8</v>
      </c>
      <c r="J39" s="42">
        <v>556.9</v>
      </c>
      <c r="K39" s="42">
        <v>579.4</v>
      </c>
      <c r="L39" s="42">
        <v>598.95000000000005</v>
      </c>
      <c r="M39" s="42">
        <v>734.21</v>
      </c>
      <c r="N39" s="42">
        <v>808.3</v>
      </c>
      <c r="O39" s="42">
        <v>1102</v>
      </c>
      <c r="P39" s="42">
        <v>1433.38</v>
      </c>
      <c r="Q39" s="42">
        <v>1688.77</v>
      </c>
      <c r="R39" s="42">
        <v>1592.68</v>
      </c>
      <c r="S39" s="42">
        <v>1716.6</v>
      </c>
      <c r="T39" s="42">
        <v>2347.4299999999998</v>
      </c>
      <c r="U39" s="42">
        <v>3392.94</v>
      </c>
      <c r="V39" s="42">
        <v>3566.54</v>
      </c>
      <c r="W39" s="42">
        <v>3181.21</v>
      </c>
      <c r="X39" s="42">
        <v>3151.63</v>
      </c>
      <c r="Y39" s="42">
        <v>3176.4</v>
      </c>
      <c r="Z39" s="42">
        <v>2782.01</v>
      </c>
      <c r="AA39" s="42">
        <v>2942.04</v>
      </c>
      <c r="AB39" s="42">
        <v>3831.55</v>
      </c>
      <c r="AC39" s="42">
        <v>4390.54</v>
      </c>
      <c r="AD39" s="42">
        <v>4730.8500000000004</v>
      </c>
      <c r="AE39" s="42">
        <v>4948.1099999999997</v>
      </c>
      <c r="AF39" s="42">
        <v>6319.67</v>
      </c>
      <c r="AG39" s="42">
        <v>6889.73</v>
      </c>
      <c r="AH39" s="42">
        <v>7583.12</v>
      </c>
      <c r="AI39" s="42">
        <v>6953.96</v>
      </c>
      <c r="AJ39" s="42">
        <v>6817.96</v>
      </c>
      <c r="AK39" s="42">
        <v>7523.58</v>
      </c>
      <c r="AL39" s="42">
        <v>7600.89</v>
      </c>
      <c r="AM39" s="42">
        <v>5856.78</v>
      </c>
      <c r="AN39" s="42">
        <v>5580.68</v>
      </c>
      <c r="AO39" s="42">
        <v>5515.33</v>
      </c>
      <c r="AP39" s="42">
        <v>5030</v>
      </c>
      <c r="AQ39" s="42">
        <v>4989.5</v>
      </c>
      <c r="AR39" s="42">
        <v>5324.43</v>
      </c>
      <c r="AS39" s="42">
        <v>6784.18</v>
      </c>
      <c r="AT39" s="42">
        <v>7534.21</v>
      </c>
      <c r="AU39" s="42">
        <v>10082.16</v>
      </c>
      <c r="AV39" s="42">
        <v>10434.81</v>
      </c>
      <c r="AW39" s="42">
        <v>12290.7</v>
      </c>
      <c r="AX39" s="42">
        <v>13980.87</v>
      </c>
      <c r="AY39" s="42">
        <v>12079.15</v>
      </c>
      <c r="AZ39" s="42">
        <v>12985.36</v>
      </c>
      <c r="BA39" s="42">
        <v>14092.94</v>
      </c>
      <c r="BB39" s="42">
        <v>12939.49</v>
      </c>
      <c r="BC39" s="42">
        <v>14228.26</v>
      </c>
      <c r="BD39" s="42">
        <v>16566.2</v>
      </c>
      <c r="BE39" s="42">
        <v>17940.21</v>
      </c>
      <c r="BF39" s="42">
        <v>24735.69</v>
      </c>
      <c r="BG39" s="42">
        <v>25005.06</v>
      </c>
      <c r="BH39" s="42">
        <v>25670.38</v>
      </c>
      <c r="BI39" s="42">
        <v>24122.38</v>
      </c>
      <c r="BJ39" s="42">
        <v>29320.38</v>
      </c>
      <c r="BK39" s="42">
        <v>32455.57</v>
      </c>
      <c r="BL39" s="42">
        <v>36444.68</v>
      </c>
      <c r="BM39" s="42">
        <v>35191.660000000003</v>
      </c>
      <c r="BN39" s="157">
        <f t="shared" si="6"/>
        <v>-1253.0199999999968</v>
      </c>
    </row>
    <row r="40" spans="1:66" s="43" customFormat="1" ht="12.75">
      <c r="A40" s="38" t="s">
        <v>292</v>
      </c>
      <c r="B40" s="42">
        <v>0</v>
      </c>
      <c r="C40" s="42">
        <v>0</v>
      </c>
      <c r="D40" s="42">
        <v>0</v>
      </c>
      <c r="E40" s="42">
        <v>0</v>
      </c>
      <c r="F40" s="42">
        <v>0</v>
      </c>
      <c r="G40" s="42">
        <v>0</v>
      </c>
      <c r="H40" s="42">
        <v>0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  <c r="O40" s="42">
        <v>0</v>
      </c>
      <c r="P40" s="42">
        <v>0</v>
      </c>
      <c r="Q40" s="42">
        <v>0</v>
      </c>
      <c r="R40" s="42">
        <v>0</v>
      </c>
      <c r="S40" s="42">
        <v>0</v>
      </c>
      <c r="T40" s="42">
        <v>0</v>
      </c>
      <c r="U40" s="42">
        <v>0</v>
      </c>
      <c r="V40" s="42">
        <v>0</v>
      </c>
      <c r="W40" s="42">
        <v>0</v>
      </c>
      <c r="X40" s="42">
        <v>0</v>
      </c>
      <c r="Y40" s="42">
        <v>0</v>
      </c>
      <c r="Z40" s="42">
        <v>0</v>
      </c>
      <c r="AA40" s="42">
        <v>0</v>
      </c>
      <c r="AB40" s="42">
        <v>0</v>
      </c>
      <c r="AC40" s="42">
        <v>0</v>
      </c>
      <c r="AD40" s="42">
        <v>0</v>
      </c>
      <c r="AE40" s="42">
        <v>0</v>
      </c>
      <c r="AF40" s="42">
        <v>0</v>
      </c>
      <c r="AG40" s="42">
        <v>0</v>
      </c>
      <c r="AH40" s="42">
        <v>0</v>
      </c>
      <c r="AI40" s="42">
        <v>0</v>
      </c>
      <c r="AJ40" s="42">
        <v>0</v>
      </c>
      <c r="AK40" s="42">
        <v>0</v>
      </c>
      <c r="AL40" s="42">
        <v>183.52</v>
      </c>
      <c r="AM40" s="42">
        <v>172.64</v>
      </c>
      <c r="AN40" s="42">
        <v>179.42</v>
      </c>
      <c r="AO40" s="42">
        <v>194.14</v>
      </c>
      <c r="AP40" s="42">
        <v>226</v>
      </c>
      <c r="AQ40" s="42">
        <v>201.54</v>
      </c>
      <c r="AR40" s="42">
        <v>276.13</v>
      </c>
      <c r="AS40" s="42">
        <v>362.16</v>
      </c>
      <c r="AT40" s="42">
        <v>320.83</v>
      </c>
      <c r="AU40" s="42">
        <v>384.22</v>
      </c>
      <c r="AV40" s="42">
        <v>423.99</v>
      </c>
      <c r="AW40" s="42">
        <v>500.82</v>
      </c>
      <c r="AX40" s="42">
        <v>703.16</v>
      </c>
      <c r="AY40" s="42">
        <v>607.27</v>
      </c>
      <c r="AZ40" s="42">
        <v>507.72</v>
      </c>
      <c r="BA40" s="42">
        <v>424.77</v>
      </c>
      <c r="BB40" s="42">
        <v>327.41000000000003</v>
      </c>
      <c r="BC40" s="42">
        <v>239.07</v>
      </c>
      <c r="BD40" s="42">
        <v>247.44</v>
      </c>
      <c r="BE40" s="42">
        <v>238.7</v>
      </c>
      <c r="BF40" s="42">
        <v>368.53</v>
      </c>
      <c r="BG40" s="42">
        <v>313.58</v>
      </c>
      <c r="BH40" s="42">
        <v>290.44</v>
      </c>
      <c r="BI40" s="42">
        <v>367.74</v>
      </c>
      <c r="BJ40" s="42">
        <v>325.67</v>
      </c>
      <c r="BK40" s="42">
        <v>340.85</v>
      </c>
      <c r="BL40" s="42">
        <v>360.44</v>
      </c>
      <c r="BM40" s="42">
        <v>325.31</v>
      </c>
      <c r="BN40" s="157">
        <f t="shared" si="6"/>
        <v>-35.129999999999995</v>
      </c>
    </row>
    <row r="41" spans="1:66" s="43" customFormat="1" ht="12.75">
      <c r="A41" s="38" t="s">
        <v>293</v>
      </c>
      <c r="B41" s="42">
        <v>0</v>
      </c>
      <c r="C41" s="42">
        <v>0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  <c r="L41" s="42">
        <v>0</v>
      </c>
      <c r="M41" s="42">
        <v>0</v>
      </c>
      <c r="N41" s="42">
        <v>0</v>
      </c>
      <c r="O41" s="42">
        <v>0</v>
      </c>
      <c r="P41" s="42">
        <v>0</v>
      </c>
      <c r="Q41" s="42">
        <v>29</v>
      </c>
      <c r="R41" s="42">
        <v>57.7</v>
      </c>
      <c r="S41" s="42">
        <v>50.12</v>
      </c>
      <c r="T41" s="42">
        <v>37.69</v>
      </c>
      <c r="U41" s="42">
        <v>27.73</v>
      </c>
      <c r="V41" s="42">
        <v>67.97</v>
      </c>
      <c r="W41" s="42">
        <v>62.39</v>
      </c>
      <c r="X41" s="42">
        <v>79.8</v>
      </c>
      <c r="Y41" s="42">
        <v>66.33</v>
      </c>
      <c r="Z41" s="42">
        <v>76.59</v>
      </c>
      <c r="AA41" s="42">
        <v>84.1</v>
      </c>
      <c r="AB41" s="42">
        <v>87.2</v>
      </c>
      <c r="AC41" s="42">
        <v>48.09</v>
      </c>
      <c r="AD41" s="42">
        <v>78.599999999999994</v>
      </c>
      <c r="AE41" s="42">
        <v>26</v>
      </c>
      <c r="AF41" s="42">
        <v>13</v>
      </c>
      <c r="AG41" s="42">
        <v>7.2</v>
      </c>
      <c r="AH41" s="42">
        <v>0.25</v>
      </c>
      <c r="AI41" s="42">
        <v>0</v>
      </c>
      <c r="AJ41" s="42">
        <v>0</v>
      </c>
      <c r="AK41" s="42">
        <v>0</v>
      </c>
      <c r="AL41" s="42">
        <v>0</v>
      </c>
      <c r="AM41" s="42">
        <v>0</v>
      </c>
      <c r="AN41" s="42">
        <v>0</v>
      </c>
      <c r="AO41" s="42">
        <v>0</v>
      </c>
      <c r="AP41" s="42">
        <v>0</v>
      </c>
      <c r="AQ41" s="42">
        <v>0</v>
      </c>
      <c r="AR41" s="42">
        <v>0</v>
      </c>
      <c r="AS41" s="42">
        <v>21.23</v>
      </c>
      <c r="AT41" s="42">
        <v>70.14</v>
      </c>
      <c r="AU41" s="42">
        <v>100.37</v>
      </c>
      <c r="AV41" s="42">
        <v>149.49</v>
      </c>
      <c r="AW41" s="42">
        <v>103.47</v>
      </c>
      <c r="AX41" s="42">
        <v>106.94</v>
      </c>
      <c r="AY41" s="42">
        <v>116.92</v>
      </c>
      <c r="AZ41" s="42">
        <v>114.34</v>
      </c>
      <c r="BA41" s="42">
        <v>139.72999999999999</v>
      </c>
      <c r="BB41" s="42">
        <v>118.38</v>
      </c>
      <c r="BC41" s="42">
        <v>128.18</v>
      </c>
      <c r="BD41" s="42">
        <v>144.03</v>
      </c>
      <c r="BE41" s="42">
        <v>155.55000000000001</v>
      </c>
      <c r="BF41" s="42">
        <v>199.12</v>
      </c>
      <c r="BG41" s="42">
        <v>148.68</v>
      </c>
      <c r="BH41" s="42">
        <v>284.94</v>
      </c>
      <c r="BI41" s="42">
        <v>312.06</v>
      </c>
      <c r="BJ41" s="42">
        <v>417.88</v>
      </c>
      <c r="BK41" s="42">
        <v>435.06</v>
      </c>
      <c r="BL41" s="42">
        <v>371.28</v>
      </c>
      <c r="BM41" s="42">
        <v>304.33999999999997</v>
      </c>
      <c r="BN41" s="157">
        <f t="shared" si="6"/>
        <v>-66.94</v>
      </c>
    </row>
    <row r="42" spans="1:66" s="43" customFormat="1" ht="12.75">
      <c r="A42" s="38" t="s">
        <v>294</v>
      </c>
      <c r="B42" s="42">
        <v>0</v>
      </c>
      <c r="C42" s="42">
        <v>0</v>
      </c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  <c r="O42" s="42">
        <v>0</v>
      </c>
      <c r="P42" s="42">
        <v>0</v>
      </c>
      <c r="Q42" s="42">
        <v>0</v>
      </c>
      <c r="R42" s="42">
        <v>0</v>
      </c>
      <c r="S42" s="42">
        <v>0</v>
      </c>
      <c r="T42" s="42">
        <v>0</v>
      </c>
      <c r="U42" s="42">
        <v>0</v>
      </c>
      <c r="V42" s="42">
        <v>0</v>
      </c>
      <c r="W42" s="42">
        <v>0</v>
      </c>
      <c r="X42" s="42">
        <v>0</v>
      </c>
      <c r="Y42" s="42">
        <v>0</v>
      </c>
      <c r="Z42" s="42">
        <v>0</v>
      </c>
      <c r="AA42" s="42">
        <v>0</v>
      </c>
      <c r="AB42" s="42">
        <v>0</v>
      </c>
      <c r="AC42" s="42">
        <v>0</v>
      </c>
      <c r="AD42" s="42">
        <v>0</v>
      </c>
      <c r="AE42" s="42">
        <v>0</v>
      </c>
      <c r="AF42" s="42">
        <v>1.88</v>
      </c>
      <c r="AG42" s="42">
        <v>8</v>
      </c>
      <c r="AH42" s="42">
        <v>4.92</v>
      </c>
      <c r="AI42" s="42">
        <v>6.7</v>
      </c>
      <c r="AJ42" s="42">
        <v>6</v>
      </c>
      <c r="AK42" s="42">
        <v>0</v>
      </c>
      <c r="AL42" s="42">
        <v>0</v>
      </c>
      <c r="AM42" s="42">
        <v>7.82</v>
      </c>
      <c r="AN42" s="42">
        <v>7.15</v>
      </c>
      <c r="AO42" s="42">
        <v>7.57</v>
      </c>
      <c r="AP42" s="42">
        <v>8.61</v>
      </c>
      <c r="AQ42" s="42">
        <v>9.73</v>
      </c>
      <c r="AR42" s="42">
        <v>12.65</v>
      </c>
      <c r="AS42" s="42">
        <v>17.66</v>
      </c>
      <c r="AT42" s="42">
        <v>21.26</v>
      </c>
      <c r="AU42" s="42">
        <v>27.26</v>
      </c>
      <c r="AV42" s="42">
        <v>41.5</v>
      </c>
      <c r="AW42" s="42">
        <v>48.25</v>
      </c>
      <c r="AX42" s="42">
        <v>48.41</v>
      </c>
      <c r="AY42" s="42">
        <v>34.42</v>
      </c>
      <c r="AZ42" s="42">
        <v>28.75</v>
      </c>
      <c r="BA42" s="42">
        <v>25.57</v>
      </c>
      <c r="BB42" s="42">
        <v>26.12</v>
      </c>
      <c r="BC42" s="42">
        <v>34.909999999999997</v>
      </c>
      <c r="BD42" s="42">
        <v>37.33</v>
      </c>
      <c r="BE42" s="42">
        <v>39.86</v>
      </c>
      <c r="BF42" s="42">
        <v>58.72</v>
      </c>
      <c r="BG42" s="42">
        <v>68.27</v>
      </c>
      <c r="BH42" s="42">
        <v>74.209999999999994</v>
      </c>
      <c r="BI42" s="42">
        <v>61.42</v>
      </c>
      <c r="BJ42" s="42">
        <v>57.9</v>
      </c>
      <c r="BK42" s="42">
        <v>70.84</v>
      </c>
      <c r="BL42" s="42">
        <v>94.38</v>
      </c>
      <c r="BM42" s="42">
        <v>115.48</v>
      </c>
      <c r="BN42" s="157">
        <f t="shared" si="6"/>
        <v>21.100000000000009</v>
      </c>
    </row>
    <row r="43" spans="1:66" s="43" customFormat="1" ht="12.75">
      <c r="A43" s="38" t="s">
        <v>295</v>
      </c>
      <c r="B43" s="42">
        <v>0</v>
      </c>
      <c r="C43" s="42">
        <v>0</v>
      </c>
      <c r="D43" s="42">
        <v>0</v>
      </c>
      <c r="E43" s="42">
        <v>0</v>
      </c>
      <c r="F43" s="42">
        <v>0</v>
      </c>
      <c r="G43" s="42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42">
        <v>0</v>
      </c>
      <c r="N43" s="42">
        <v>0</v>
      </c>
      <c r="O43" s="42">
        <v>0</v>
      </c>
      <c r="P43" s="42">
        <v>6.04</v>
      </c>
      <c r="Q43" s="42">
        <v>7.6</v>
      </c>
      <c r="R43" s="42">
        <v>8.42</v>
      </c>
      <c r="S43" s="42">
        <v>8.52</v>
      </c>
      <c r="T43" s="42">
        <v>25.45</v>
      </c>
      <c r="U43" s="42">
        <v>29.43</v>
      </c>
      <c r="V43" s="42">
        <v>30.17</v>
      </c>
      <c r="W43" s="42">
        <v>28.02</v>
      </c>
      <c r="X43" s="42">
        <v>46.5</v>
      </c>
      <c r="Y43" s="42">
        <v>32.770000000000003</v>
      </c>
      <c r="Z43" s="42">
        <v>34.6</v>
      </c>
      <c r="AA43" s="42">
        <v>39.25</v>
      </c>
      <c r="AB43" s="42">
        <v>62.42</v>
      </c>
      <c r="AC43" s="42">
        <v>51.35</v>
      </c>
      <c r="AD43" s="42">
        <v>56.59</v>
      </c>
      <c r="AE43" s="42">
        <v>48.7</v>
      </c>
      <c r="AF43" s="42">
        <v>57.28</v>
      </c>
      <c r="AG43" s="42">
        <v>72.430000000000007</v>
      </c>
      <c r="AH43" s="42">
        <v>70.39</v>
      </c>
      <c r="AI43" s="42">
        <v>81.14</v>
      </c>
      <c r="AJ43" s="42">
        <v>108.89</v>
      </c>
      <c r="AK43" s="42">
        <v>153.33000000000001</v>
      </c>
      <c r="AL43" s="42">
        <v>178.54</v>
      </c>
      <c r="AM43" s="42">
        <v>187.16</v>
      </c>
      <c r="AN43" s="42">
        <v>198.59</v>
      </c>
      <c r="AO43" s="42">
        <v>245.38</v>
      </c>
      <c r="AP43" s="42">
        <v>234</v>
      </c>
      <c r="AQ43" s="42">
        <v>286.52999999999997</v>
      </c>
      <c r="AR43" s="42">
        <v>397.75</v>
      </c>
      <c r="AS43" s="42">
        <v>503.56</v>
      </c>
      <c r="AT43" s="42">
        <v>607.44000000000005</v>
      </c>
      <c r="AU43" s="42">
        <v>718.94</v>
      </c>
      <c r="AV43" s="42">
        <v>1021.66</v>
      </c>
      <c r="AW43" s="42">
        <v>1192.1500000000001</v>
      </c>
      <c r="AX43" s="42">
        <v>1327.85</v>
      </c>
      <c r="AY43" s="42">
        <v>1005.78</v>
      </c>
      <c r="AZ43" s="42">
        <v>895.15</v>
      </c>
      <c r="BA43" s="42">
        <v>913.56</v>
      </c>
      <c r="BB43" s="42">
        <v>808.36</v>
      </c>
      <c r="BC43" s="42">
        <v>845.85</v>
      </c>
      <c r="BD43" s="42">
        <v>815.79</v>
      </c>
      <c r="BE43" s="42">
        <v>718.32</v>
      </c>
      <c r="BF43" s="42">
        <v>802.59</v>
      </c>
      <c r="BG43" s="42">
        <v>838.03</v>
      </c>
      <c r="BH43" s="42">
        <v>934.25</v>
      </c>
      <c r="BI43" s="42">
        <v>973.4</v>
      </c>
      <c r="BJ43" s="42">
        <v>987.79</v>
      </c>
      <c r="BK43" s="42">
        <v>1154.8900000000001</v>
      </c>
      <c r="BL43" s="42">
        <v>2410.23</v>
      </c>
      <c r="BM43" s="42">
        <v>2815.2</v>
      </c>
      <c r="BN43" s="157">
        <f t="shared" si="6"/>
        <v>404.9699999999998</v>
      </c>
    </row>
    <row r="44" spans="1:66" s="43" customFormat="1" ht="12.75">
      <c r="A44" s="38" t="s">
        <v>296</v>
      </c>
      <c r="B44" s="42">
        <v>76.599999999999994</v>
      </c>
      <c r="C44" s="42">
        <v>59.6</v>
      </c>
      <c r="D44" s="42">
        <v>80.099999999999994</v>
      </c>
      <c r="E44" s="42">
        <v>70.3</v>
      </c>
      <c r="F44" s="42">
        <v>47.6</v>
      </c>
      <c r="G44" s="42">
        <v>60</v>
      </c>
      <c r="H44" s="42">
        <v>78.39</v>
      </c>
      <c r="I44" s="42">
        <v>154.63999999999999</v>
      </c>
      <c r="J44" s="42">
        <v>146.04</v>
      </c>
      <c r="K44" s="42">
        <v>129.58000000000001</v>
      </c>
      <c r="L44" s="42">
        <v>147.19999999999999</v>
      </c>
      <c r="M44" s="42">
        <v>182.67</v>
      </c>
      <c r="N44" s="42">
        <v>101.86</v>
      </c>
      <c r="O44" s="42">
        <v>191.96</v>
      </c>
      <c r="P44" s="42">
        <v>216.25</v>
      </c>
      <c r="Q44" s="42">
        <v>182.3</v>
      </c>
      <c r="R44" s="42">
        <v>226.32</v>
      </c>
      <c r="S44" s="42">
        <v>198.11</v>
      </c>
      <c r="T44" s="42">
        <v>376.47</v>
      </c>
      <c r="U44" s="42">
        <v>272.99</v>
      </c>
      <c r="V44" s="42">
        <v>683.28</v>
      </c>
      <c r="W44" s="42">
        <v>665.54</v>
      </c>
      <c r="X44" s="42">
        <v>810.75</v>
      </c>
      <c r="Y44" s="42">
        <v>833.68</v>
      </c>
      <c r="Z44" s="42">
        <v>1132.83</v>
      </c>
      <c r="AA44" s="42">
        <v>1097.98</v>
      </c>
      <c r="AB44" s="42">
        <v>2403.46</v>
      </c>
      <c r="AC44" s="42">
        <v>2615.33</v>
      </c>
      <c r="AD44" s="42">
        <v>3192.84</v>
      </c>
      <c r="AE44" s="42">
        <v>3613.3</v>
      </c>
      <c r="AF44" s="42">
        <v>3394.96</v>
      </c>
      <c r="AG44" s="42">
        <v>3347.24</v>
      </c>
      <c r="AH44" s="42">
        <v>4121.92</v>
      </c>
      <c r="AI44" s="42">
        <v>3043.36</v>
      </c>
      <c r="AJ44" s="42">
        <v>2704.63</v>
      </c>
      <c r="AK44" s="42">
        <v>1622.66</v>
      </c>
      <c r="AL44" s="42">
        <v>2415.52</v>
      </c>
      <c r="AM44" s="42">
        <v>1265.55</v>
      </c>
      <c r="AN44" s="42">
        <v>2278.31</v>
      </c>
      <c r="AO44" s="42">
        <v>1805.72</v>
      </c>
      <c r="AP44" s="42">
        <v>1376.26</v>
      </c>
      <c r="AQ44" s="42">
        <v>1626.95</v>
      </c>
      <c r="AR44" s="42">
        <v>2332.13</v>
      </c>
      <c r="AS44" s="42">
        <v>2432.85</v>
      </c>
      <c r="AT44" s="42">
        <v>2461.54</v>
      </c>
      <c r="AU44" s="42">
        <v>5090.8999999999996</v>
      </c>
      <c r="AV44" s="42">
        <v>3641.08</v>
      </c>
      <c r="AW44" s="42">
        <v>3970.62</v>
      </c>
      <c r="AX44" s="42">
        <v>4860.6400000000003</v>
      </c>
      <c r="AY44" s="42">
        <v>3297.49</v>
      </c>
      <c r="AZ44" s="42">
        <v>2996.39</v>
      </c>
      <c r="BA44" s="42">
        <v>4325.97</v>
      </c>
      <c r="BB44" s="42">
        <v>2737.13</v>
      </c>
      <c r="BC44" s="42">
        <v>3430.07</v>
      </c>
      <c r="BD44" s="42">
        <v>4009.18</v>
      </c>
      <c r="BE44" s="42">
        <v>4003.37</v>
      </c>
      <c r="BF44" s="42">
        <v>5087.3900000000003</v>
      </c>
      <c r="BG44" s="42">
        <v>5858.03</v>
      </c>
      <c r="BH44" s="42">
        <v>5098.34</v>
      </c>
      <c r="BI44" s="42">
        <v>4298.17</v>
      </c>
      <c r="BJ44" s="42">
        <v>4395.87</v>
      </c>
      <c r="BK44" s="42">
        <v>6271.76</v>
      </c>
      <c r="BL44" s="42">
        <v>6705.85</v>
      </c>
      <c r="BM44" s="42">
        <v>5908.47</v>
      </c>
      <c r="BN44" s="157">
        <f t="shared" si="6"/>
        <v>-797.38000000000011</v>
      </c>
    </row>
    <row r="45" spans="1:66" s="43" customFormat="1" ht="12.75">
      <c r="A45" s="38" t="s">
        <v>297</v>
      </c>
      <c r="B45" s="42">
        <v>105.1</v>
      </c>
      <c r="C45" s="42">
        <v>107.8</v>
      </c>
      <c r="D45" s="42">
        <v>85.3</v>
      </c>
      <c r="E45" s="42">
        <v>137.6</v>
      </c>
      <c r="F45" s="42">
        <v>115.8</v>
      </c>
      <c r="G45" s="42">
        <v>243.7</v>
      </c>
      <c r="H45" s="42">
        <v>285.3</v>
      </c>
      <c r="I45" s="42">
        <v>385.3</v>
      </c>
      <c r="J45" s="42">
        <v>356.4</v>
      </c>
      <c r="K45" s="42">
        <v>435.6</v>
      </c>
      <c r="L45" s="42">
        <v>457.96</v>
      </c>
      <c r="M45" s="42">
        <v>510.71</v>
      </c>
      <c r="N45" s="42">
        <v>611.09</v>
      </c>
      <c r="O45" s="42">
        <v>1010.98</v>
      </c>
      <c r="P45" s="42">
        <v>1126.2</v>
      </c>
      <c r="Q45" s="42">
        <v>1147.72</v>
      </c>
      <c r="R45" s="42">
        <v>1104.92</v>
      </c>
      <c r="S45" s="42">
        <v>1424.44</v>
      </c>
      <c r="T45" s="42">
        <v>2215.36</v>
      </c>
      <c r="U45" s="42">
        <v>2685.02</v>
      </c>
      <c r="V45" s="42">
        <v>3353.04</v>
      </c>
      <c r="W45" s="42">
        <v>3170.9</v>
      </c>
      <c r="X45" s="42">
        <v>3023.33</v>
      </c>
      <c r="Y45" s="42">
        <v>3760.99</v>
      </c>
      <c r="Z45" s="42">
        <v>4318.74</v>
      </c>
      <c r="AA45" s="42">
        <v>3796.78</v>
      </c>
      <c r="AB45" s="42">
        <v>5634.42</v>
      </c>
      <c r="AC45" s="42">
        <v>7341.58</v>
      </c>
      <c r="AD45" s="42">
        <v>9133.68</v>
      </c>
      <c r="AE45" s="42">
        <v>8964.91</v>
      </c>
      <c r="AF45" s="42">
        <v>9068.7800000000007</v>
      </c>
      <c r="AG45" s="42">
        <v>10952.24</v>
      </c>
      <c r="AH45" s="42">
        <v>11151.01</v>
      </c>
      <c r="AI45" s="42">
        <v>11258.98</v>
      </c>
      <c r="AJ45" s="42">
        <v>13238.53</v>
      </c>
      <c r="AK45" s="42">
        <v>14489.27</v>
      </c>
      <c r="AL45" s="42">
        <v>9439.2999999999993</v>
      </c>
      <c r="AM45" s="42">
        <v>9358</v>
      </c>
      <c r="AN45" s="42">
        <v>10640.1</v>
      </c>
      <c r="AO45" s="42">
        <v>12162.59</v>
      </c>
      <c r="AP45" s="42">
        <v>13507.96</v>
      </c>
      <c r="AQ45" s="42">
        <v>9846.82</v>
      </c>
      <c r="AR45" s="42">
        <v>9282.9599999999991</v>
      </c>
      <c r="AS45" s="42">
        <v>8879.66</v>
      </c>
      <c r="AT45" s="42">
        <v>8922.4599999999991</v>
      </c>
      <c r="AU45" s="42">
        <v>13125.55</v>
      </c>
      <c r="AV45" s="42">
        <v>11135.74</v>
      </c>
      <c r="AW45" s="42">
        <v>7697.14</v>
      </c>
      <c r="AX45" s="42">
        <v>9600.7099999999991</v>
      </c>
      <c r="AY45" s="42">
        <v>9466.58</v>
      </c>
      <c r="AZ45" s="42">
        <v>11057.74</v>
      </c>
      <c r="BA45" s="42">
        <v>11086.18</v>
      </c>
      <c r="BB45" s="42">
        <v>10604.51</v>
      </c>
      <c r="BC45" s="42">
        <v>11469.09</v>
      </c>
      <c r="BD45" s="42">
        <v>9483.2900000000009</v>
      </c>
      <c r="BE45" s="42">
        <v>9202.64</v>
      </c>
      <c r="BF45" s="42">
        <v>10416.799999999999</v>
      </c>
      <c r="BG45" s="42">
        <v>11462.29</v>
      </c>
      <c r="BH45" s="42">
        <v>10064.27</v>
      </c>
      <c r="BI45" s="42">
        <v>11720.19</v>
      </c>
      <c r="BJ45" s="42">
        <v>13660.18</v>
      </c>
      <c r="BK45" s="42">
        <v>15767</v>
      </c>
      <c r="BL45" s="42">
        <v>16747.349999999999</v>
      </c>
      <c r="BM45" s="42">
        <v>18662.38</v>
      </c>
      <c r="BN45" s="157">
        <f t="shared" si="6"/>
        <v>1915.0300000000025</v>
      </c>
    </row>
    <row r="46" spans="1:66" s="43" customFormat="1" ht="12.75">
      <c r="A46" s="38" t="s">
        <v>298</v>
      </c>
      <c r="B46" s="42">
        <v>0</v>
      </c>
      <c r="C46" s="42">
        <v>0</v>
      </c>
      <c r="D46" s="42">
        <v>0</v>
      </c>
      <c r="E46" s="42">
        <v>0</v>
      </c>
      <c r="F46" s="42">
        <v>0</v>
      </c>
      <c r="G46" s="42">
        <v>0</v>
      </c>
      <c r="H46" s="42">
        <v>0</v>
      </c>
      <c r="I46" s="42">
        <v>0</v>
      </c>
      <c r="J46" s="42">
        <v>0</v>
      </c>
      <c r="K46" s="42">
        <v>0</v>
      </c>
      <c r="L46" s="42">
        <v>0</v>
      </c>
      <c r="M46" s="42">
        <v>0</v>
      </c>
      <c r="N46" s="42">
        <v>0</v>
      </c>
      <c r="O46" s="42">
        <v>0</v>
      </c>
      <c r="P46" s="42">
        <v>0</v>
      </c>
      <c r="Q46" s="42">
        <v>0</v>
      </c>
      <c r="R46" s="42">
        <v>0</v>
      </c>
      <c r="S46" s="42">
        <v>0</v>
      </c>
      <c r="T46" s="42">
        <v>0</v>
      </c>
      <c r="U46" s="42">
        <v>0</v>
      </c>
      <c r="V46" s="42">
        <v>0</v>
      </c>
      <c r="W46" s="42">
        <v>0</v>
      </c>
      <c r="X46" s="42">
        <v>0</v>
      </c>
      <c r="Y46" s="42">
        <v>0</v>
      </c>
      <c r="Z46" s="42">
        <v>0</v>
      </c>
      <c r="AA46" s="42">
        <v>0</v>
      </c>
      <c r="AB46" s="42">
        <v>0</v>
      </c>
      <c r="AC46" s="42">
        <v>23.51</v>
      </c>
      <c r="AD46" s="42">
        <v>34</v>
      </c>
      <c r="AE46" s="42">
        <v>33.81</v>
      </c>
      <c r="AF46" s="42">
        <v>61.16</v>
      </c>
      <c r="AG46" s="42">
        <v>57.48</v>
      </c>
      <c r="AH46" s="42">
        <v>76.8</v>
      </c>
      <c r="AI46" s="42">
        <v>111.56</v>
      </c>
      <c r="AJ46" s="42">
        <v>140.22</v>
      </c>
      <c r="AK46" s="42">
        <v>115.99</v>
      </c>
      <c r="AL46" s="42">
        <v>159.15</v>
      </c>
      <c r="AM46" s="42">
        <v>185.61</v>
      </c>
      <c r="AN46" s="42">
        <v>182.71</v>
      </c>
      <c r="AO46" s="42">
        <v>317.49</v>
      </c>
      <c r="AP46" s="42">
        <v>212.07</v>
      </c>
      <c r="AQ46" s="42">
        <v>264.64999999999998</v>
      </c>
      <c r="AR46" s="42">
        <v>278.77999999999997</v>
      </c>
      <c r="AS46" s="42">
        <v>365.91</v>
      </c>
      <c r="AT46" s="42">
        <v>423.32</v>
      </c>
      <c r="AU46" s="42">
        <v>752.32</v>
      </c>
      <c r="AV46" s="42">
        <v>455.25</v>
      </c>
      <c r="AW46" s="42">
        <v>696.11</v>
      </c>
      <c r="AX46" s="42">
        <v>802.34</v>
      </c>
      <c r="AY46" s="42">
        <v>816.04</v>
      </c>
      <c r="AZ46" s="42">
        <v>1173.79</v>
      </c>
      <c r="BA46" s="42">
        <v>1324.59</v>
      </c>
      <c r="BB46" s="42">
        <v>1597.45</v>
      </c>
      <c r="BC46" s="42">
        <v>1755.38</v>
      </c>
      <c r="BD46" s="42">
        <v>1856.73</v>
      </c>
      <c r="BE46" s="42">
        <v>1915.39</v>
      </c>
      <c r="BF46" s="42">
        <v>2246.16</v>
      </c>
      <c r="BG46" s="42">
        <v>2201.35</v>
      </c>
      <c r="BH46" s="42">
        <v>2423.37</v>
      </c>
      <c r="BI46" s="42">
        <v>2517.13</v>
      </c>
      <c r="BJ46" s="42">
        <v>2292.7800000000002</v>
      </c>
      <c r="BK46" s="42">
        <v>2997.85</v>
      </c>
      <c r="BL46" s="42">
        <v>2906.26</v>
      </c>
      <c r="BM46" s="42">
        <v>3267.32</v>
      </c>
      <c r="BN46" s="157">
        <f t="shared" si="6"/>
        <v>361.05999999999995</v>
      </c>
    </row>
    <row r="47" spans="1:66" s="43" customFormat="1" ht="12.75">
      <c r="A47" s="38" t="s">
        <v>299</v>
      </c>
      <c r="B47" s="42">
        <v>0</v>
      </c>
      <c r="C47" s="42">
        <v>0</v>
      </c>
      <c r="D47" s="42">
        <v>0</v>
      </c>
      <c r="E47" s="42">
        <v>0</v>
      </c>
      <c r="F47" s="42">
        <v>0</v>
      </c>
      <c r="G47" s="42">
        <v>0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42">
        <v>0</v>
      </c>
      <c r="N47" s="42">
        <v>0</v>
      </c>
      <c r="O47" s="42">
        <v>0</v>
      </c>
      <c r="P47" s="42">
        <v>0</v>
      </c>
      <c r="Q47" s="42">
        <v>0</v>
      </c>
      <c r="R47" s="42">
        <v>0</v>
      </c>
      <c r="S47" s="42">
        <v>0</v>
      </c>
      <c r="T47" s="42">
        <v>0</v>
      </c>
      <c r="U47" s="42">
        <v>0</v>
      </c>
      <c r="V47" s="42">
        <v>0</v>
      </c>
      <c r="W47" s="42">
        <v>0</v>
      </c>
      <c r="X47" s="42">
        <v>0</v>
      </c>
      <c r="Y47" s="42">
        <v>0</v>
      </c>
      <c r="Z47" s="42">
        <v>0</v>
      </c>
      <c r="AA47" s="42">
        <v>0</v>
      </c>
      <c r="AB47" s="42">
        <v>0</v>
      </c>
      <c r="AC47" s="42">
        <v>0</v>
      </c>
      <c r="AD47" s="42">
        <v>0</v>
      </c>
      <c r="AE47" s="42">
        <v>0</v>
      </c>
      <c r="AF47" s="42">
        <v>0</v>
      </c>
      <c r="AG47" s="42">
        <v>0</v>
      </c>
      <c r="AH47" s="42">
        <v>0</v>
      </c>
      <c r="AI47" s="42">
        <v>0</v>
      </c>
      <c r="AJ47" s="42">
        <v>0</v>
      </c>
      <c r="AK47" s="42">
        <v>0</v>
      </c>
      <c r="AL47" s="42">
        <v>0</v>
      </c>
      <c r="AM47" s="42">
        <v>0</v>
      </c>
      <c r="AN47" s="42">
        <v>0</v>
      </c>
      <c r="AO47" s="42">
        <v>0</v>
      </c>
      <c r="AP47" s="42">
        <v>0</v>
      </c>
      <c r="AQ47" s="42">
        <v>1.75</v>
      </c>
      <c r="AR47" s="42">
        <v>1.64</v>
      </c>
      <c r="AS47" s="42">
        <v>1.91</v>
      </c>
      <c r="AT47" s="42">
        <v>9.07</v>
      </c>
      <c r="AU47" s="42">
        <v>15.53</v>
      </c>
      <c r="AV47" s="42">
        <v>25.04</v>
      </c>
      <c r="AW47" s="42">
        <v>47.6</v>
      </c>
      <c r="AX47" s="42">
        <v>47.84</v>
      </c>
      <c r="AY47" s="42">
        <v>36.21</v>
      </c>
      <c r="AZ47" s="42">
        <v>36.74</v>
      </c>
      <c r="BA47" s="42">
        <v>51.68</v>
      </c>
      <c r="BB47" s="42">
        <v>51.91</v>
      </c>
      <c r="BC47" s="42">
        <v>50.41</v>
      </c>
      <c r="BD47" s="42">
        <v>45.57</v>
      </c>
      <c r="BE47" s="42">
        <v>48.11</v>
      </c>
      <c r="BF47" s="42">
        <v>57.15</v>
      </c>
      <c r="BG47" s="42">
        <v>59.23</v>
      </c>
      <c r="BH47" s="42">
        <v>64.92</v>
      </c>
      <c r="BI47" s="42">
        <v>67.67</v>
      </c>
      <c r="BJ47" s="42">
        <v>72.02</v>
      </c>
      <c r="BK47" s="42">
        <v>86.39</v>
      </c>
      <c r="BL47" s="42">
        <v>243.26</v>
      </c>
      <c r="BM47" s="42">
        <v>190.66</v>
      </c>
      <c r="BN47" s="157">
        <f t="shared" si="6"/>
        <v>-52.599999999999994</v>
      </c>
    </row>
    <row r="48" spans="1:66" s="43" customFormat="1" ht="12.75">
      <c r="A48" s="38" t="s">
        <v>300</v>
      </c>
      <c r="B48" s="42">
        <v>0</v>
      </c>
      <c r="C48" s="42">
        <v>0</v>
      </c>
      <c r="D48" s="42">
        <v>0</v>
      </c>
      <c r="E48" s="42">
        <v>0</v>
      </c>
      <c r="F48" s="42">
        <v>0</v>
      </c>
      <c r="G48" s="42">
        <v>0</v>
      </c>
      <c r="H48" s="42">
        <v>0</v>
      </c>
      <c r="I48" s="42">
        <v>0</v>
      </c>
      <c r="J48" s="42">
        <v>0</v>
      </c>
      <c r="K48" s="42">
        <v>0</v>
      </c>
      <c r="L48" s="42">
        <v>0</v>
      </c>
      <c r="M48" s="42">
        <v>0</v>
      </c>
      <c r="N48" s="42">
        <v>0</v>
      </c>
      <c r="O48" s="42">
        <v>0</v>
      </c>
      <c r="P48" s="42">
        <v>0</v>
      </c>
      <c r="Q48" s="42">
        <v>0</v>
      </c>
      <c r="R48" s="42">
        <v>0</v>
      </c>
      <c r="S48" s="42">
        <v>0</v>
      </c>
      <c r="T48" s="42">
        <v>0</v>
      </c>
      <c r="U48" s="42">
        <v>0</v>
      </c>
      <c r="V48" s="42">
        <v>5</v>
      </c>
      <c r="W48" s="42">
        <v>5</v>
      </c>
      <c r="X48" s="42">
        <v>4</v>
      </c>
      <c r="Y48" s="42">
        <v>4</v>
      </c>
      <c r="Z48" s="42">
        <v>7.4</v>
      </c>
      <c r="AA48" s="42">
        <v>8.4</v>
      </c>
      <c r="AB48" s="42">
        <v>11.2</v>
      </c>
      <c r="AC48" s="42">
        <v>14.2</v>
      </c>
      <c r="AD48" s="42">
        <v>18.5</v>
      </c>
      <c r="AE48" s="42">
        <v>18.100000000000001</v>
      </c>
      <c r="AF48" s="42">
        <v>25.4</v>
      </c>
      <c r="AG48" s="42">
        <v>41.62</v>
      </c>
      <c r="AH48" s="42">
        <v>37.619999999999997</v>
      </c>
      <c r="AI48" s="42">
        <v>49.62</v>
      </c>
      <c r="AJ48" s="42">
        <v>59.48</v>
      </c>
      <c r="AK48" s="42">
        <v>65.489999999999995</v>
      </c>
      <c r="AL48" s="42">
        <v>82.3</v>
      </c>
      <c r="AM48" s="42">
        <v>94.51</v>
      </c>
      <c r="AN48" s="42">
        <v>111.79</v>
      </c>
      <c r="AO48" s="42">
        <v>118.66</v>
      </c>
      <c r="AP48" s="42">
        <v>122.97</v>
      </c>
      <c r="AQ48" s="42">
        <v>138.94</v>
      </c>
      <c r="AR48" s="42">
        <v>146.76</v>
      </c>
      <c r="AS48" s="42">
        <v>193.83</v>
      </c>
      <c r="AT48" s="42">
        <v>235.59</v>
      </c>
      <c r="AU48" s="42">
        <v>256.39</v>
      </c>
      <c r="AV48" s="42">
        <v>290.70999999999998</v>
      </c>
      <c r="AW48" s="42">
        <v>375.53</v>
      </c>
      <c r="AX48" s="42">
        <v>414.94</v>
      </c>
      <c r="AY48" s="42">
        <v>414.73</v>
      </c>
      <c r="AZ48" s="42">
        <v>402.69</v>
      </c>
      <c r="BA48" s="42">
        <v>409.24</v>
      </c>
      <c r="BB48" s="42">
        <v>399.03</v>
      </c>
      <c r="BC48" s="42">
        <v>429.32299999999998</v>
      </c>
      <c r="BD48" s="42">
        <v>423.22</v>
      </c>
      <c r="BE48" s="42">
        <v>362.88</v>
      </c>
      <c r="BF48" s="42">
        <v>391.04</v>
      </c>
      <c r="BG48" s="42">
        <v>424.18</v>
      </c>
      <c r="BH48" s="42">
        <v>473.36</v>
      </c>
      <c r="BI48" s="42">
        <v>471.57</v>
      </c>
      <c r="BJ48" s="42">
        <v>452.34</v>
      </c>
      <c r="BK48" s="42">
        <v>539.37</v>
      </c>
      <c r="BL48" s="42">
        <v>530.12</v>
      </c>
      <c r="BM48" s="42">
        <v>580.09</v>
      </c>
      <c r="BN48" s="157">
        <f t="shared" si="6"/>
        <v>49.970000000000027</v>
      </c>
    </row>
    <row r="49" spans="1:66" s="43" customFormat="1" ht="12.75">
      <c r="A49" s="38" t="s">
        <v>301</v>
      </c>
      <c r="B49" s="42">
        <v>35.299999999999997</v>
      </c>
      <c r="C49" s="42">
        <v>55.9</v>
      </c>
      <c r="D49" s="42">
        <v>65</v>
      </c>
      <c r="E49" s="42">
        <v>37.799999999999997</v>
      </c>
      <c r="F49" s="42">
        <v>49.2</v>
      </c>
      <c r="G49" s="42">
        <v>69.599999999999994</v>
      </c>
      <c r="H49" s="42">
        <v>93.9</v>
      </c>
      <c r="I49" s="42">
        <v>113.49</v>
      </c>
      <c r="J49" s="42">
        <v>123.34</v>
      </c>
      <c r="K49" s="42">
        <v>143.1</v>
      </c>
      <c r="L49" s="42">
        <v>196.38</v>
      </c>
      <c r="M49" s="42">
        <v>216.15</v>
      </c>
      <c r="N49" s="42">
        <v>306.7</v>
      </c>
      <c r="O49" s="42">
        <v>322.14</v>
      </c>
      <c r="P49" s="42">
        <v>436.04</v>
      </c>
      <c r="Q49" s="42">
        <v>608.30999999999995</v>
      </c>
      <c r="R49" s="42">
        <v>728.42</v>
      </c>
      <c r="S49" s="42">
        <v>907.56</v>
      </c>
      <c r="T49" s="42">
        <v>1073.54</v>
      </c>
      <c r="U49" s="42">
        <v>1472.49</v>
      </c>
      <c r="V49" s="42">
        <v>1630.42</v>
      </c>
      <c r="W49" s="42">
        <v>1509.97</v>
      </c>
      <c r="X49" s="42">
        <v>1471.84</v>
      </c>
      <c r="Y49" s="42">
        <v>1195.3</v>
      </c>
      <c r="Z49" s="42">
        <v>1267.8399999999999</v>
      </c>
      <c r="AA49" s="42">
        <v>1135.92</v>
      </c>
      <c r="AB49" s="42">
        <v>1740.39</v>
      </c>
      <c r="AC49" s="42">
        <v>2094.2600000000002</v>
      </c>
      <c r="AD49" s="42">
        <v>2231.1</v>
      </c>
      <c r="AE49" s="42">
        <v>2093.59</v>
      </c>
      <c r="AF49" s="42">
        <v>2538.0700000000002</v>
      </c>
      <c r="AG49" s="42">
        <v>2516.71</v>
      </c>
      <c r="AH49" s="42">
        <v>2752.81</v>
      </c>
      <c r="AI49" s="42">
        <v>2525.4</v>
      </c>
      <c r="AJ49" s="42">
        <v>2516.7399999999998</v>
      </c>
      <c r="AK49" s="42">
        <v>3226.08</v>
      </c>
      <c r="AL49" s="42">
        <v>3246.32</v>
      </c>
      <c r="AM49" s="42">
        <v>2946.73</v>
      </c>
      <c r="AN49" s="42">
        <v>3041.58</v>
      </c>
      <c r="AO49" s="42">
        <v>3134.04</v>
      </c>
      <c r="AP49" s="42">
        <v>3134.78</v>
      </c>
      <c r="AQ49" s="42">
        <v>3172.49</v>
      </c>
      <c r="AR49" s="42">
        <v>3338.01</v>
      </c>
      <c r="AS49" s="42">
        <v>3972.17</v>
      </c>
      <c r="AT49" s="42">
        <v>4203.82</v>
      </c>
      <c r="AU49" s="42">
        <v>5114.6899999999996</v>
      </c>
      <c r="AV49" s="42">
        <v>5451.72</v>
      </c>
      <c r="AW49" s="42">
        <v>6224.26</v>
      </c>
      <c r="AX49" s="42">
        <v>6992.6</v>
      </c>
      <c r="AY49" s="42">
        <v>6426.08</v>
      </c>
      <c r="AZ49" s="42">
        <v>6357.31</v>
      </c>
      <c r="BA49" s="42">
        <v>6343.96</v>
      </c>
      <c r="BB49" s="42">
        <v>5522.84</v>
      </c>
      <c r="BC49" s="42">
        <v>5435.45</v>
      </c>
      <c r="BD49" s="42">
        <v>5572.97</v>
      </c>
      <c r="BE49" s="42">
        <v>5725.51</v>
      </c>
      <c r="BF49" s="42">
        <v>4966.26</v>
      </c>
      <c r="BG49" s="42">
        <v>4958.45</v>
      </c>
      <c r="BH49" s="42">
        <v>5616.57</v>
      </c>
      <c r="BI49" s="42">
        <v>5256.34</v>
      </c>
      <c r="BJ49" s="42">
        <v>5329.97</v>
      </c>
      <c r="BK49" s="42">
        <v>5265.88</v>
      </c>
      <c r="BL49" s="42">
        <v>6450.17</v>
      </c>
      <c r="BM49" s="42">
        <v>7281.37</v>
      </c>
      <c r="BN49" s="157">
        <f t="shared" si="6"/>
        <v>831.19999999999982</v>
      </c>
    </row>
    <row r="50" spans="1:66" s="43" customFormat="1" ht="12.75">
      <c r="A50" s="38" t="s">
        <v>302</v>
      </c>
      <c r="B50" s="42">
        <v>0</v>
      </c>
      <c r="C50" s="42">
        <v>9</v>
      </c>
      <c r="D50" s="42">
        <v>7.5</v>
      </c>
      <c r="E50" s="42">
        <v>8.1</v>
      </c>
      <c r="F50" s="42">
        <v>9.1</v>
      </c>
      <c r="G50" s="42">
        <v>9.5</v>
      </c>
      <c r="H50" s="42">
        <v>9.1999999999999993</v>
      </c>
      <c r="I50" s="42">
        <v>9.6</v>
      </c>
      <c r="J50" s="42">
        <v>10.1</v>
      </c>
      <c r="K50" s="42">
        <v>11.6</v>
      </c>
      <c r="L50" s="42">
        <v>13.7</v>
      </c>
      <c r="M50" s="42">
        <v>16.7</v>
      </c>
      <c r="N50" s="42">
        <v>20.56</v>
      </c>
      <c r="O50" s="42">
        <v>26.47</v>
      </c>
      <c r="P50" s="42">
        <v>39.200000000000003</v>
      </c>
      <c r="Q50" s="42">
        <v>65.77</v>
      </c>
      <c r="R50" s="42">
        <v>53.18</v>
      </c>
      <c r="S50" s="42">
        <v>52.48</v>
      </c>
      <c r="T50" s="42">
        <v>54.91</v>
      </c>
      <c r="U50" s="42">
        <v>68.180000000000007</v>
      </c>
      <c r="V50" s="42">
        <v>72.28</v>
      </c>
      <c r="W50" s="42">
        <v>67.709999999999994</v>
      </c>
      <c r="X50" s="42">
        <v>65.180000000000007</v>
      </c>
      <c r="Y50" s="42">
        <v>61.23</v>
      </c>
      <c r="Z50" s="42">
        <v>54.7</v>
      </c>
      <c r="AA50" s="42">
        <v>54.17</v>
      </c>
      <c r="AB50" s="42">
        <v>75.180000000000007</v>
      </c>
      <c r="AC50" s="42">
        <v>86.5</v>
      </c>
      <c r="AD50" s="42">
        <v>103.79</v>
      </c>
      <c r="AE50" s="42">
        <v>87.22</v>
      </c>
      <c r="AF50" s="42">
        <v>95.28</v>
      </c>
      <c r="AG50" s="42">
        <v>100.1</v>
      </c>
      <c r="AH50" s="42">
        <v>97.18</v>
      </c>
      <c r="AI50" s="42">
        <v>97.79</v>
      </c>
      <c r="AJ50" s="42">
        <v>109.92</v>
      </c>
      <c r="AK50" s="42">
        <v>123.09</v>
      </c>
      <c r="AL50" s="42">
        <v>121.68</v>
      </c>
      <c r="AM50" s="42">
        <v>153.94999999999999</v>
      </c>
      <c r="AN50" s="42">
        <v>129.96</v>
      </c>
      <c r="AO50" s="42">
        <v>133.78</v>
      </c>
      <c r="AP50" s="42">
        <v>113.22</v>
      </c>
      <c r="AQ50" s="42">
        <v>111.66</v>
      </c>
      <c r="AR50" s="42">
        <v>121.86</v>
      </c>
      <c r="AS50" s="42">
        <v>165.44</v>
      </c>
      <c r="AT50" s="42">
        <v>212.1</v>
      </c>
      <c r="AU50" s="42">
        <v>273.52</v>
      </c>
      <c r="AV50" s="42">
        <v>258.64999999999998</v>
      </c>
      <c r="AW50" s="42">
        <v>319.8</v>
      </c>
      <c r="AX50" s="42">
        <v>347.96</v>
      </c>
      <c r="AY50" s="42">
        <v>309.27999999999997</v>
      </c>
      <c r="AZ50" s="42">
        <v>342.22</v>
      </c>
      <c r="BA50" s="42">
        <v>424.15</v>
      </c>
      <c r="BB50" s="42">
        <v>449.1</v>
      </c>
      <c r="BC50" s="42">
        <v>457.31</v>
      </c>
      <c r="BD50" s="42">
        <v>506.14</v>
      </c>
      <c r="BE50" s="42">
        <v>441.74</v>
      </c>
      <c r="BF50" s="42">
        <v>446.85</v>
      </c>
      <c r="BG50" s="42">
        <v>449.75</v>
      </c>
      <c r="BH50" s="42">
        <v>556.03</v>
      </c>
      <c r="BI50" s="42">
        <v>554.76</v>
      </c>
      <c r="BJ50" s="42">
        <v>529.74</v>
      </c>
      <c r="BK50" s="42">
        <v>685.26</v>
      </c>
      <c r="BL50" s="42">
        <v>515.23</v>
      </c>
      <c r="BM50" s="42">
        <v>746.43</v>
      </c>
      <c r="BN50" s="157">
        <f t="shared" si="6"/>
        <v>231.19999999999993</v>
      </c>
    </row>
    <row r="51" spans="1:66" s="43" customFormat="1" ht="12.75">
      <c r="A51" s="38" t="s">
        <v>303</v>
      </c>
      <c r="B51" s="42">
        <v>5.2</v>
      </c>
      <c r="C51" s="42">
        <v>6.8</v>
      </c>
      <c r="D51" s="42">
        <v>7.3</v>
      </c>
      <c r="E51" s="42">
        <v>9.9</v>
      </c>
      <c r="F51" s="42">
        <v>9.6</v>
      </c>
      <c r="G51" s="42">
        <v>11.34</v>
      </c>
      <c r="H51" s="42">
        <v>14.04</v>
      </c>
      <c r="I51" s="42">
        <v>14.49</v>
      </c>
      <c r="J51" s="42">
        <v>26.56</v>
      </c>
      <c r="K51" s="42">
        <v>29.53</v>
      </c>
      <c r="L51" s="42">
        <v>36.78</v>
      </c>
      <c r="M51" s="42">
        <v>42.32</v>
      </c>
      <c r="N51" s="42">
        <v>63.32</v>
      </c>
      <c r="O51" s="42">
        <v>86.64</v>
      </c>
      <c r="P51" s="42">
        <v>131.35</v>
      </c>
      <c r="Q51" s="42">
        <v>183.74</v>
      </c>
      <c r="R51" s="42">
        <v>218.03</v>
      </c>
      <c r="S51" s="42">
        <v>295.33999999999997</v>
      </c>
      <c r="T51" s="42">
        <v>354.67</v>
      </c>
      <c r="U51" s="42">
        <v>429.38</v>
      </c>
      <c r="V51" s="42">
        <v>485.88</v>
      </c>
      <c r="W51" s="42">
        <v>467.44</v>
      </c>
      <c r="X51" s="42">
        <v>559.35</v>
      </c>
      <c r="Y51" s="42">
        <v>583.57000000000005</v>
      </c>
      <c r="Z51" s="42">
        <v>540.38</v>
      </c>
      <c r="AA51" s="42">
        <v>574.46</v>
      </c>
      <c r="AB51" s="42">
        <v>797.97</v>
      </c>
      <c r="AC51" s="42">
        <v>890.28</v>
      </c>
      <c r="AD51" s="42">
        <v>984.74</v>
      </c>
      <c r="AE51" s="42">
        <v>917.48</v>
      </c>
      <c r="AF51" s="42">
        <v>1204.83</v>
      </c>
      <c r="AG51" s="42">
        <v>1177.57</v>
      </c>
      <c r="AH51" s="42">
        <v>1272.93</v>
      </c>
      <c r="AI51" s="42">
        <v>1014.21</v>
      </c>
      <c r="AJ51" s="42">
        <v>1136.74</v>
      </c>
      <c r="AK51" s="42">
        <v>1244.43</v>
      </c>
      <c r="AL51" s="42">
        <v>1311.24</v>
      </c>
      <c r="AM51" s="42">
        <v>1306.1099999999999</v>
      </c>
      <c r="AN51" s="42">
        <v>1321.49</v>
      </c>
      <c r="AO51" s="42">
        <v>1369.79</v>
      </c>
      <c r="AP51" s="42">
        <v>1263.56</v>
      </c>
      <c r="AQ51" s="42">
        <v>1345.91</v>
      </c>
      <c r="AR51" s="42">
        <v>1696.09</v>
      </c>
      <c r="AS51" s="42">
        <v>2043.87</v>
      </c>
      <c r="AT51" s="42">
        <v>2198.29</v>
      </c>
      <c r="AU51" s="42">
        <v>2793.64</v>
      </c>
      <c r="AV51" s="42">
        <v>2945.24</v>
      </c>
      <c r="AW51" s="42">
        <v>3734.83</v>
      </c>
      <c r="AX51" s="42">
        <v>4005.76</v>
      </c>
      <c r="AY51" s="42">
        <v>4081.23</v>
      </c>
      <c r="AZ51" s="42">
        <v>4371.5600000000004</v>
      </c>
      <c r="BA51" s="42">
        <v>4755.59</v>
      </c>
      <c r="BB51" s="42">
        <v>4752.99</v>
      </c>
      <c r="BC51" s="42">
        <v>5581.36</v>
      </c>
      <c r="BD51" s="42">
        <v>5085.9399999999996</v>
      </c>
      <c r="BE51" s="42">
        <v>4277.66</v>
      </c>
      <c r="BF51" s="42">
        <v>4380.08</v>
      </c>
      <c r="BG51" s="42">
        <v>4124.9799999999996</v>
      </c>
      <c r="BH51" s="42">
        <v>4257.62</v>
      </c>
      <c r="BI51" s="42">
        <v>4297.83</v>
      </c>
      <c r="BJ51" s="42">
        <v>4195.6899999999996</v>
      </c>
      <c r="BK51" s="42">
        <v>4672.97</v>
      </c>
      <c r="BL51" s="42">
        <v>5160.9799999999996</v>
      </c>
      <c r="BM51" s="42">
        <v>5292.93</v>
      </c>
      <c r="BN51" s="157">
        <f t="shared" si="6"/>
        <v>131.95000000000073</v>
      </c>
    </row>
    <row r="52" spans="1:66" s="43" customFormat="1" ht="12.75">
      <c r="A52" s="38" t="s">
        <v>304</v>
      </c>
      <c r="B52" s="42">
        <v>0</v>
      </c>
      <c r="C52" s="42">
        <v>0</v>
      </c>
      <c r="D52" s="42">
        <v>0</v>
      </c>
      <c r="E52" s="42">
        <v>0</v>
      </c>
      <c r="F52" s="42">
        <v>0</v>
      </c>
      <c r="G52" s="42">
        <v>0</v>
      </c>
      <c r="H52" s="42">
        <v>0</v>
      </c>
      <c r="I52" s="42">
        <v>0</v>
      </c>
      <c r="J52" s="42">
        <v>0</v>
      </c>
      <c r="K52" s="42">
        <v>0</v>
      </c>
      <c r="L52" s="42">
        <v>0</v>
      </c>
      <c r="M52" s="42">
        <v>0</v>
      </c>
      <c r="N52" s="42">
        <v>0</v>
      </c>
      <c r="O52" s="42">
        <v>0</v>
      </c>
      <c r="P52" s="42">
        <v>0</v>
      </c>
      <c r="Q52" s="42">
        <v>32.200000000000003</v>
      </c>
      <c r="R52" s="42">
        <v>31.2</v>
      </c>
      <c r="S52" s="42">
        <v>21</v>
      </c>
      <c r="T52" s="42">
        <v>27.2</v>
      </c>
      <c r="U52" s="42">
        <v>30.11</v>
      </c>
      <c r="V52" s="42">
        <v>41.11</v>
      </c>
      <c r="W52" s="42">
        <v>6.12</v>
      </c>
      <c r="X52" s="42">
        <v>3</v>
      </c>
      <c r="Y52" s="42">
        <v>1.9</v>
      </c>
      <c r="Z52" s="42">
        <v>4.0999999999999996</v>
      </c>
      <c r="AA52" s="42">
        <v>18.79</v>
      </c>
      <c r="AB52" s="42">
        <v>16.690000000000001</v>
      </c>
      <c r="AC52" s="42">
        <v>11.69</v>
      </c>
      <c r="AD52" s="42">
        <v>10.79</v>
      </c>
      <c r="AE52" s="42">
        <v>6.29</v>
      </c>
      <c r="AF52" s="42">
        <v>2.5</v>
      </c>
      <c r="AG52" s="42">
        <v>1</v>
      </c>
      <c r="AH52" s="42">
        <v>0</v>
      </c>
      <c r="AI52" s="42">
        <v>0</v>
      </c>
      <c r="AJ52" s="42">
        <v>0</v>
      </c>
      <c r="AK52" s="42">
        <v>0</v>
      </c>
      <c r="AL52" s="42">
        <v>0</v>
      </c>
      <c r="AM52" s="42">
        <v>0</v>
      </c>
      <c r="AN52" s="42">
        <v>18.72</v>
      </c>
      <c r="AO52" s="42">
        <v>20.329999999999998</v>
      </c>
      <c r="AP52" s="42">
        <v>28.81</v>
      </c>
      <c r="AQ52" s="42">
        <v>35.56</v>
      </c>
      <c r="AR52" s="42">
        <v>14.26</v>
      </c>
      <c r="AS52" s="42">
        <v>27.14</v>
      </c>
      <c r="AT52" s="42">
        <v>117.51</v>
      </c>
      <c r="AU52" s="42">
        <v>204.79</v>
      </c>
      <c r="AV52" s="42">
        <v>299.7</v>
      </c>
      <c r="AW52" s="42">
        <v>362.9</v>
      </c>
      <c r="AX52" s="42">
        <v>372.54</v>
      </c>
      <c r="AY52" s="42">
        <v>374.89</v>
      </c>
      <c r="AZ52" s="42">
        <v>377.75</v>
      </c>
      <c r="BA52" s="42">
        <v>417.47</v>
      </c>
      <c r="BB52" s="42">
        <v>421.06</v>
      </c>
      <c r="BC52" s="42">
        <v>487.12</v>
      </c>
      <c r="BD52" s="42">
        <v>451.84</v>
      </c>
      <c r="BE52" s="42">
        <v>440.89</v>
      </c>
      <c r="BF52" s="42">
        <v>662.95</v>
      </c>
      <c r="BG52" s="42">
        <v>679.46</v>
      </c>
      <c r="BH52" s="42">
        <v>759.18</v>
      </c>
      <c r="BI52" s="42">
        <v>761.03</v>
      </c>
      <c r="BJ52" s="42">
        <v>811.95</v>
      </c>
      <c r="BK52" s="42">
        <v>971.22</v>
      </c>
      <c r="BL52" s="42">
        <v>3481.28</v>
      </c>
      <c r="BM52" s="42">
        <v>2594.52</v>
      </c>
      <c r="BN52" s="157">
        <f t="shared" si="6"/>
        <v>-886.76000000000022</v>
      </c>
    </row>
    <row r="53" spans="1:66" s="43" customFormat="1" ht="12.75">
      <c r="A53" s="38" t="s">
        <v>305</v>
      </c>
      <c r="B53" s="42">
        <v>0</v>
      </c>
      <c r="C53" s="42">
        <v>0</v>
      </c>
      <c r="D53" s="42">
        <v>0</v>
      </c>
      <c r="E53" s="42">
        <v>0</v>
      </c>
      <c r="F53" s="42">
        <v>0</v>
      </c>
      <c r="G53" s="42">
        <v>0</v>
      </c>
      <c r="H53" s="42">
        <v>0</v>
      </c>
      <c r="I53" s="42">
        <v>0</v>
      </c>
      <c r="J53" s="42">
        <v>0</v>
      </c>
      <c r="K53" s="42">
        <v>0</v>
      </c>
      <c r="L53" s="42">
        <v>0</v>
      </c>
      <c r="M53" s="42">
        <v>0</v>
      </c>
      <c r="N53" s="42">
        <v>0</v>
      </c>
      <c r="O53" s="42">
        <v>0</v>
      </c>
      <c r="P53" s="42">
        <v>0</v>
      </c>
      <c r="Q53" s="42">
        <v>0</v>
      </c>
      <c r="R53" s="42">
        <v>0</v>
      </c>
      <c r="S53" s="42">
        <v>0</v>
      </c>
      <c r="T53" s="42">
        <v>0</v>
      </c>
      <c r="U53" s="42">
        <v>0</v>
      </c>
      <c r="V53" s="42">
        <v>4</v>
      </c>
      <c r="W53" s="42">
        <v>6</v>
      </c>
      <c r="X53" s="42">
        <v>4</v>
      </c>
      <c r="Y53" s="42">
        <v>12</v>
      </c>
      <c r="Z53" s="42">
        <v>8</v>
      </c>
      <c r="AA53" s="42">
        <v>10</v>
      </c>
      <c r="AB53" s="42">
        <v>22</v>
      </c>
      <c r="AC53" s="42">
        <v>40</v>
      </c>
      <c r="AD53" s="42">
        <v>84.1</v>
      </c>
      <c r="AE53" s="42">
        <v>110.35</v>
      </c>
      <c r="AF53" s="42">
        <v>142.31</v>
      </c>
      <c r="AG53" s="42">
        <v>205.18</v>
      </c>
      <c r="AH53" s="42">
        <v>292.77999999999997</v>
      </c>
      <c r="AI53" s="42">
        <v>235.25</v>
      </c>
      <c r="AJ53" s="42">
        <v>303.18</v>
      </c>
      <c r="AK53" s="42">
        <v>257.52999999999997</v>
      </c>
      <c r="AL53" s="42">
        <v>217.93</v>
      </c>
      <c r="AM53" s="42">
        <v>250.48</v>
      </c>
      <c r="AN53" s="42">
        <v>258.54000000000002</v>
      </c>
      <c r="AO53" s="42">
        <v>275.98</v>
      </c>
      <c r="AP53" s="42">
        <v>270.62</v>
      </c>
      <c r="AQ53" s="42">
        <v>268.45</v>
      </c>
      <c r="AR53" s="42">
        <v>322.58</v>
      </c>
      <c r="AS53" s="42">
        <v>319.60000000000002</v>
      </c>
      <c r="AT53" s="42">
        <v>1031.05</v>
      </c>
      <c r="AU53" s="42">
        <v>377.12</v>
      </c>
      <c r="AV53" s="42">
        <v>396.35</v>
      </c>
      <c r="AW53" s="42">
        <v>470.54</v>
      </c>
      <c r="AX53" s="42">
        <v>620.15</v>
      </c>
      <c r="AY53" s="42">
        <v>512.70000000000005</v>
      </c>
      <c r="AZ53" s="42">
        <v>648.96</v>
      </c>
      <c r="BA53" s="42">
        <v>707.82</v>
      </c>
      <c r="BB53" s="42">
        <v>580.78</v>
      </c>
      <c r="BC53" s="42">
        <v>488.32</v>
      </c>
      <c r="BD53" s="42">
        <v>430.23</v>
      </c>
      <c r="BE53" s="42">
        <v>308.02999999999997</v>
      </c>
      <c r="BF53" s="42">
        <v>343.07</v>
      </c>
      <c r="BG53" s="42">
        <v>380.74</v>
      </c>
      <c r="BH53" s="42">
        <v>387.79</v>
      </c>
      <c r="BI53" s="42">
        <v>381.63</v>
      </c>
      <c r="BJ53" s="42">
        <v>420.5</v>
      </c>
      <c r="BK53" s="42">
        <v>446.98</v>
      </c>
      <c r="BL53" s="42">
        <v>439.57</v>
      </c>
      <c r="BM53" s="42">
        <v>450</v>
      </c>
      <c r="BN53" s="157">
        <f t="shared" si="6"/>
        <v>10.430000000000007</v>
      </c>
    </row>
    <row r="54" spans="1:66" s="43" customFormat="1" ht="12.75">
      <c r="A54" s="38" t="s">
        <v>306</v>
      </c>
      <c r="B54" s="42">
        <v>0</v>
      </c>
      <c r="C54" s="42">
        <v>0</v>
      </c>
      <c r="D54" s="42">
        <v>0</v>
      </c>
      <c r="E54" s="42">
        <v>0</v>
      </c>
      <c r="F54" s="42">
        <v>0</v>
      </c>
      <c r="G54" s="42">
        <v>0</v>
      </c>
      <c r="H54" s="42">
        <v>0</v>
      </c>
      <c r="I54" s="42">
        <v>0</v>
      </c>
      <c r="J54" s="42">
        <v>0</v>
      </c>
      <c r="K54" s="42">
        <v>0</v>
      </c>
      <c r="L54" s="42">
        <v>0</v>
      </c>
      <c r="M54" s="42">
        <v>0</v>
      </c>
      <c r="N54" s="42">
        <v>0</v>
      </c>
      <c r="O54" s="42">
        <v>0</v>
      </c>
      <c r="P54" s="42">
        <v>0</v>
      </c>
      <c r="Q54" s="42">
        <v>0</v>
      </c>
      <c r="R54" s="42">
        <v>0</v>
      </c>
      <c r="S54" s="42">
        <v>0</v>
      </c>
      <c r="T54" s="42">
        <v>0</v>
      </c>
      <c r="U54" s="42">
        <v>0</v>
      </c>
      <c r="V54" s="42">
        <v>0</v>
      </c>
      <c r="W54" s="42">
        <v>0</v>
      </c>
      <c r="X54" s="42">
        <v>0</v>
      </c>
      <c r="Y54" s="42">
        <v>0</v>
      </c>
      <c r="Z54" s="42">
        <v>0</v>
      </c>
      <c r="AA54" s="42">
        <v>0</v>
      </c>
      <c r="AB54" s="42">
        <v>0</v>
      </c>
      <c r="AC54" s="42">
        <v>0</v>
      </c>
      <c r="AD54" s="42">
        <v>0</v>
      </c>
      <c r="AE54" s="42">
        <v>0</v>
      </c>
      <c r="AF54" s="42">
        <v>0</v>
      </c>
      <c r="AG54" s="42">
        <v>0</v>
      </c>
      <c r="AH54" s="42">
        <v>0</v>
      </c>
      <c r="AI54" s="42">
        <v>0</v>
      </c>
      <c r="AJ54" s="42">
        <v>0</v>
      </c>
      <c r="AK54" s="42">
        <v>0</v>
      </c>
      <c r="AL54" s="42">
        <v>0</v>
      </c>
      <c r="AM54" s="42">
        <v>0</v>
      </c>
      <c r="AN54" s="42">
        <v>0</v>
      </c>
      <c r="AO54" s="42">
        <v>7.36</v>
      </c>
      <c r="AP54" s="42">
        <v>5.86</v>
      </c>
      <c r="AQ54" s="42">
        <v>8.2799999999999994</v>
      </c>
      <c r="AR54" s="42">
        <v>6.68</v>
      </c>
      <c r="AS54" s="42">
        <v>15.07</v>
      </c>
      <c r="AT54" s="42">
        <v>28.19</v>
      </c>
      <c r="AU54" s="42">
        <v>56.83</v>
      </c>
      <c r="AV54" s="42">
        <v>55.11</v>
      </c>
      <c r="AW54" s="42">
        <v>67.23</v>
      </c>
      <c r="AX54" s="42">
        <v>91.85</v>
      </c>
      <c r="AY54" s="42">
        <v>75.400000000000006</v>
      </c>
      <c r="AZ54" s="42">
        <v>73.709999999999994</v>
      </c>
      <c r="BA54" s="42">
        <v>86.02</v>
      </c>
      <c r="BB54" s="42">
        <v>79.680000000000007</v>
      </c>
      <c r="BC54" s="42">
        <v>86.04</v>
      </c>
      <c r="BD54" s="42">
        <v>83.21</v>
      </c>
      <c r="BE54" s="42">
        <v>84.91</v>
      </c>
      <c r="BF54" s="42">
        <v>106.01</v>
      </c>
      <c r="BG54" s="42">
        <v>119.2</v>
      </c>
      <c r="BH54" s="42">
        <v>137.74</v>
      </c>
      <c r="BI54" s="42">
        <v>115.77</v>
      </c>
      <c r="BJ54" s="42">
        <v>141.19999999999999</v>
      </c>
      <c r="BK54" s="42">
        <v>155.28</v>
      </c>
      <c r="BL54" s="42">
        <v>171.88</v>
      </c>
      <c r="BM54" s="42">
        <v>174.54</v>
      </c>
      <c r="BN54" s="157">
        <f t="shared" si="6"/>
        <v>2.6599999999999966</v>
      </c>
    </row>
    <row r="55" spans="1:66" s="43" customFormat="1" ht="12.75">
      <c r="A55" s="38" t="s">
        <v>307</v>
      </c>
      <c r="B55" s="42">
        <v>0</v>
      </c>
      <c r="C55" s="42">
        <v>0</v>
      </c>
      <c r="D55" s="42">
        <v>0</v>
      </c>
      <c r="E55" s="42">
        <v>0</v>
      </c>
      <c r="F55" s="42">
        <v>0</v>
      </c>
      <c r="G55" s="42">
        <v>0</v>
      </c>
      <c r="H55" s="42">
        <v>0</v>
      </c>
      <c r="I55" s="42">
        <v>0</v>
      </c>
      <c r="J55" s="42">
        <v>0</v>
      </c>
      <c r="K55" s="42">
        <v>0</v>
      </c>
      <c r="L55" s="42">
        <v>0</v>
      </c>
      <c r="M55" s="42">
        <v>0</v>
      </c>
      <c r="N55" s="42">
        <v>0</v>
      </c>
      <c r="O55" s="42">
        <v>0</v>
      </c>
      <c r="P55" s="42">
        <v>0</v>
      </c>
      <c r="Q55" s="42">
        <v>0</v>
      </c>
      <c r="R55" s="42">
        <v>0</v>
      </c>
      <c r="S55" s="42">
        <v>0</v>
      </c>
      <c r="T55" s="42">
        <v>0</v>
      </c>
      <c r="U55" s="42">
        <v>0</v>
      </c>
      <c r="V55" s="42">
        <v>0</v>
      </c>
      <c r="W55" s="42">
        <v>0</v>
      </c>
      <c r="X55" s="42">
        <v>0</v>
      </c>
      <c r="Y55" s="42">
        <v>0</v>
      </c>
      <c r="Z55" s="42">
        <v>0</v>
      </c>
      <c r="AA55" s="42">
        <v>0</v>
      </c>
      <c r="AB55" s="42">
        <v>0</v>
      </c>
      <c r="AC55" s="42">
        <v>0</v>
      </c>
      <c r="AD55" s="42">
        <v>0</v>
      </c>
      <c r="AE55" s="42">
        <v>0</v>
      </c>
      <c r="AF55" s="42">
        <v>0</v>
      </c>
      <c r="AG55" s="42">
        <v>0</v>
      </c>
      <c r="AH55" s="42">
        <v>0</v>
      </c>
      <c r="AI55" s="42">
        <v>0</v>
      </c>
      <c r="AJ55" s="42">
        <v>0</v>
      </c>
      <c r="AK55" s="42">
        <v>0</v>
      </c>
      <c r="AL55" s="42">
        <v>0</v>
      </c>
      <c r="AM55" s="42">
        <v>0</v>
      </c>
      <c r="AN55" s="42">
        <v>0</v>
      </c>
      <c r="AO55" s="42">
        <v>0</v>
      </c>
      <c r="AP55" s="42">
        <v>0</v>
      </c>
      <c r="AQ55" s="42">
        <v>0</v>
      </c>
      <c r="AR55" s="42">
        <v>0</v>
      </c>
      <c r="AS55" s="42">
        <v>0</v>
      </c>
      <c r="AT55" s="42">
        <v>0</v>
      </c>
      <c r="AU55" s="42">
        <v>34.67</v>
      </c>
      <c r="AV55" s="42">
        <v>44.01</v>
      </c>
      <c r="AW55" s="42">
        <v>54.14</v>
      </c>
      <c r="AX55" s="42">
        <v>67.599999999999994</v>
      </c>
      <c r="AY55" s="42">
        <v>71.239999999999995</v>
      </c>
      <c r="AZ55" s="42">
        <v>58.6</v>
      </c>
      <c r="BA55" s="42">
        <v>62.77</v>
      </c>
      <c r="BB55" s="42">
        <v>58.45</v>
      </c>
      <c r="BC55" s="42">
        <v>61.55</v>
      </c>
      <c r="BD55" s="42">
        <v>61.54</v>
      </c>
      <c r="BE55" s="42">
        <v>63.29</v>
      </c>
      <c r="BF55" s="42">
        <v>81.3</v>
      </c>
      <c r="BG55" s="42">
        <v>75.790000000000006</v>
      </c>
      <c r="BH55" s="42">
        <v>83.51</v>
      </c>
      <c r="BI55" s="42">
        <v>87.74</v>
      </c>
      <c r="BJ55" s="42">
        <v>90.73</v>
      </c>
      <c r="BK55" s="42">
        <v>116.19</v>
      </c>
      <c r="BL55" s="42">
        <v>168.7</v>
      </c>
      <c r="BM55" s="42">
        <v>162.93</v>
      </c>
      <c r="BN55" s="157">
        <f t="shared" si="6"/>
        <v>-5.7699999999999818</v>
      </c>
    </row>
    <row r="56" spans="1:66" s="43" customFormat="1" ht="12.75">
      <c r="A56" s="38" t="s">
        <v>308</v>
      </c>
      <c r="B56" s="42">
        <v>0</v>
      </c>
      <c r="C56" s="42">
        <v>0</v>
      </c>
      <c r="D56" s="42">
        <v>0</v>
      </c>
      <c r="E56" s="42">
        <v>0</v>
      </c>
      <c r="F56" s="42">
        <v>0</v>
      </c>
      <c r="G56" s="42">
        <v>0</v>
      </c>
      <c r="H56" s="42">
        <v>0</v>
      </c>
      <c r="I56" s="42">
        <v>0</v>
      </c>
      <c r="J56" s="42">
        <v>0</v>
      </c>
      <c r="K56" s="42">
        <v>0</v>
      </c>
      <c r="L56" s="42">
        <v>0</v>
      </c>
      <c r="M56" s="42">
        <v>0</v>
      </c>
      <c r="N56" s="42">
        <v>0</v>
      </c>
      <c r="O56" s="42">
        <v>0</v>
      </c>
      <c r="P56" s="42">
        <v>0</v>
      </c>
      <c r="Q56" s="42">
        <v>0</v>
      </c>
      <c r="R56" s="42">
        <v>0</v>
      </c>
      <c r="S56" s="42">
        <v>0</v>
      </c>
      <c r="T56" s="42">
        <v>0</v>
      </c>
      <c r="U56" s="42">
        <v>0</v>
      </c>
      <c r="V56" s="42">
        <v>162</v>
      </c>
      <c r="W56" s="42">
        <v>238</v>
      </c>
      <c r="X56" s="42">
        <v>236</v>
      </c>
      <c r="Y56" s="42">
        <v>69</v>
      </c>
      <c r="Z56" s="42">
        <v>135</v>
      </c>
      <c r="AA56" s="42">
        <v>168.8</v>
      </c>
      <c r="AB56" s="42">
        <v>203.2</v>
      </c>
      <c r="AC56" s="42">
        <v>231.36</v>
      </c>
      <c r="AD56" s="42">
        <v>248.2</v>
      </c>
      <c r="AE56" s="42">
        <v>541.29999999999995</v>
      </c>
      <c r="AF56" s="42">
        <v>965</v>
      </c>
      <c r="AG56" s="42">
        <v>1261.69</v>
      </c>
      <c r="AH56" s="42">
        <v>1518.22</v>
      </c>
      <c r="AI56" s="42">
        <v>1303.5899999999999</v>
      </c>
      <c r="AJ56" s="42">
        <v>1304.51</v>
      </c>
      <c r="AK56" s="42">
        <v>1348.16</v>
      </c>
      <c r="AL56" s="42">
        <v>1251.43</v>
      </c>
      <c r="AM56" s="42">
        <v>1234.4000000000001</v>
      </c>
      <c r="AN56" s="42">
        <v>1375.68</v>
      </c>
      <c r="AO56" s="42">
        <v>1363.28</v>
      </c>
      <c r="AP56" s="42">
        <v>1194.82</v>
      </c>
      <c r="AQ56" s="42">
        <v>1737.04</v>
      </c>
      <c r="AR56" s="42">
        <v>1712.21</v>
      </c>
      <c r="AS56" s="42">
        <v>1961.26</v>
      </c>
      <c r="AT56" s="42">
        <v>2436.9899999999998</v>
      </c>
      <c r="AU56" s="42">
        <v>3018.3</v>
      </c>
      <c r="AV56" s="42">
        <v>3813.67</v>
      </c>
      <c r="AW56" s="42">
        <v>5139.8</v>
      </c>
      <c r="AX56" s="42">
        <v>6866.83</v>
      </c>
      <c r="AY56" s="42">
        <v>6584.11</v>
      </c>
      <c r="AZ56" s="42">
        <v>5949.46</v>
      </c>
      <c r="BA56" s="42">
        <v>4173.1099999999997</v>
      </c>
      <c r="BB56" s="42">
        <v>2037.33</v>
      </c>
      <c r="BC56" s="42">
        <v>2348.09</v>
      </c>
      <c r="BD56" s="42">
        <v>1876.83</v>
      </c>
      <c r="BE56" s="42">
        <v>1396.74</v>
      </c>
      <c r="BF56" s="42">
        <v>4223.67</v>
      </c>
      <c r="BG56" s="42">
        <v>2560.3000000000002</v>
      </c>
      <c r="BH56" s="42">
        <v>2589.59</v>
      </c>
      <c r="BI56" s="42">
        <v>2708.7</v>
      </c>
      <c r="BJ56" s="42">
        <v>2739.27</v>
      </c>
      <c r="BK56" s="42">
        <v>3358.48</v>
      </c>
      <c r="BL56" s="42">
        <v>4046.53</v>
      </c>
      <c r="BM56" s="42">
        <v>3596.41</v>
      </c>
      <c r="BN56" s="157">
        <f t="shared" si="6"/>
        <v>-450.12000000000035</v>
      </c>
    </row>
    <row r="57" spans="1:66" s="43" customFormat="1" ht="12.75">
      <c r="A57" s="38" t="s">
        <v>309</v>
      </c>
      <c r="B57" s="42">
        <v>6.7</v>
      </c>
      <c r="C57" s="42">
        <v>8.4</v>
      </c>
      <c r="D57" s="42">
        <v>18.5</v>
      </c>
      <c r="E57" s="42">
        <v>22.9</v>
      </c>
      <c r="F57" s="42">
        <v>32.799999999999997</v>
      </c>
      <c r="G57" s="42">
        <v>38.119999999999997</v>
      </c>
      <c r="H57" s="42">
        <v>56.9</v>
      </c>
      <c r="I57" s="42">
        <v>59.85</v>
      </c>
      <c r="J57" s="42">
        <v>71.38</v>
      </c>
      <c r="K57" s="42">
        <v>120.54</v>
      </c>
      <c r="L57" s="42">
        <v>117.02</v>
      </c>
      <c r="M57" s="42">
        <v>158.85</v>
      </c>
      <c r="N57" s="42">
        <v>197.77</v>
      </c>
      <c r="O57" s="42">
        <v>275.18</v>
      </c>
      <c r="P57" s="42">
        <v>401.73</v>
      </c>
      <c r="Q57" s="42">
        <v>565.96</v>
      </c>
      <c r="R57" s="42">
        <v>607.6</v>
      </c>
      <c r="S57" s="42">
        <v>779.37</v>
      </c>
      <c r="T57" s="42">
        <v>782.62</v>
      </c>
      <c r="U57" s="42">
        <v>987.58</v>
      </c>
      <c r="V57" s="42">
        <v>962.34</v>
      </c>
      <c r="W57" s="42">
        <v>919.45</v>
      </c>
      <c r="X57" s="42">
        <v>986.95</v>
      </c>
      <c r="Y57" s="42">
        <v>753.75</v>
      </c>
      <c r="Z57" s="42">
        <v>741.2</v>
      </c>
      <c r="AA57" s="42">
        <v>839.8</v>
      </c>
      <c r="AB57" s="42">
        <v>1089.77</v>
      </c>
      <c r="AC57" s="42">
        <v>1375</v>
      </c>
      <c r="AD57" s="42">
        <v>1533.56</v>
      </c>
      <c r="AE57" s="42">
        <v>1799.31</v>
      </c>
      <c r="AF57" s="42">
        <v>2006.99</v>
      </c>
      <c r="AG57" s="42">
        <v>2116.4299999999998</v>
      </c>
      <c r="AH57" s="42">
        <v>2459.5300000000002</v>
      </c>
      <c r="AI57" s="42">
        <v>1768.52</v>
      </c>
      <c r="AJ57" s="42">
        <v>1819.19</v>
      </c>
      <c r="AK57" s="42">
        <v>1703.96</v>
      </c>
      <c r="AL57" s="42">
        <v>1999</v>
      </c>
      <c r="AM57" s="42">
        <v>1730.59</v>
      </c>
      <c r="AN57" s="42">
        <v>1572.72</v>
      </c>
      <c r="AO57" s="42">
        <v>1629.88</v>
      </c>
      <c r="AP57" s="42">
        <v>1798.95</v>
      </c>
      <c r="AQ57" s="42">
        <v>1665.6</v>
      </c>
      <c r="AR57" s="42">
        <v>2011.56</v>
      </c>
      <c r="AS57" s="42">
        <v>2400.11</v>
      </c>
      <c r="AT57" s="42">
        <v>2722.01</v>
      </c>
      <c r="AU57" s="42">
        <v>3361.68</v>
      </c>
      <c r="AV57" s="42">
        <v>3954.96</v>
      </c>
      <c r="AW57" s="42">
        <v>4338.9399999999996</v>
      </c>
      <c r="AX57" s="42">
        <v>4731.75</v>
      </c>
      <c r="AY57" s="42">
        <v>4548.2299999999996</v>
      </c>
      <c r="AZ57" s="42">
        <v>4533.49</v>
      </c>
      <c r="BA57" s="42">
        <v>5603.12</v>
      </c>
      <c r="BB57" s="42">
        <v>5239.79</v>
      </c>
      <c r="BC57" s="42">
        <v>5827.29</v>
      </c>
      <c r="BD57" s="42">
        <v>6232.72</v>
      </c>
      <c r="BE57" s="42">
        <v>7089.3</v>
      </c>
      <c r="BF57" s="42">
        <v>4893.74</v>
      </c>
      <c r="BG57" s="42">
        <v>5563.25</v>
      </c>
      <c r="BH57" s="42">
        <v>6000.04</v>
      </c>
      <c r="BI57" s="42">
        <v>5204.71</v>
      </c>
      <c r="BJ57" s="42">
        <v>6348.35</v>
      </c>
      <c r="BK57" s="42">
        <v>5934.17</v>
      </c>
      <c r="BL57" s="42">
        <v>5457.97</v>
      </c>
      <c r="BM57" s="42">
        <v>5466.2</v>
      </c>
      <c r="BN57" s="157">
        <f t="shared" si="6"/>
        <v>8.2299999999995634</v>
      </c>
    </row>
    <row r="58" spans="1:66" s="43" customFormat="1" ht="12.75">
      <c r="A58" s="38" t="s">
        <v>310</v>
      </c>
      <c r="B58" s="42">
        <v>3.5</v>
      </c>
      <c r="C58" s="42">
        <v>7.9</v>
      </c>
      <c r="D58" s="42">
        <v>4.9000000000000004</v>
      </c>
      <c r="E58" s="42">
        <v>6.2</v>
      </c>
      <c r="F58" s="42">
        <v>9.1999999999999993</v>
      </c>
      <c r="G58" s="42">
        <v>11.8</v>
      </c>
      <c r="H58" s="42">
        <v>13</v>
      </c>
      <c r="I58" s="42">
        <v>13</v>
      </c>
      <c r="J58" s="42">
        <v>24.2</v>
      </c>
      <c r="K58" s="42">
        <v>29.88</v>
      </c>
      <c r="L58" s="42">
        <v>30.17</v>
      </c>
      <c r="M58" s="42">
        <v>28.36</v>
      </c>
      <c r="N58" s="42">
        <v>64.81</v>
      </c>
      <c r="O58" s="42">
        <v>65.25</v>
      </c>
      <c r="P58" s="42">
        <v>67.739999999999995</v>
      </c>
      <c r="Q58" s="42">
        <v>103.55</v>
      </c>
      <c r="R58" s="42">
        <v>112.34</v>
      </c>
      <c r="S58" s="42">
        <v>119.03</v>
      </c>
      <c r="T58" s="42">
        <v>173.37</v>
      </c>
      <c r="U58" s="42">
        <v>212.63</v>
      </c>
      <c r="V58" s="42">
        <v>252.62</v>
      </c>
      <c r="W58" s="42">
        <v>236.95</v>
      </c>
      <c r="X58" s="42">
        <v>252.16</v>
      </c>
      <c r="Y58" s="42">
        <v>319.92</v>
      </c>
      <c r="Z58" s="42">
        <v>285.51</v>
      </c>
      <c r="AA58" s="42">
        <v>302.51</v>
      </c>
      <c r="AB58" s="42">
        <v>421.53</v>
      </c>
      <c r="AC58" s="42">
        <v>546.69000000000005</v>
      </c>
      <c r="AD58" s="42">
        <v>616.95000000000005</v>
      </c>
      <c r="AE58" s="42">
        <v>557.66</v>
      </c>
      <c r="AF58" s="42">
        <v>749.74</v>
      </c>
      <c r="AG58" s="42">
        <v>862.82</v>
      </c>
      <c r="AH58" s="42">
        <v>1139.1300000000001</v>
      </c>
      <c r="AI58" s="42">
        <v>793.25</v>
      </c>
      <c r="AJ58" s="42">
        <v>982.28</v>
      </c>
      <c r="AK58" s="42">
        <v>1083.57</v>
      </c>
      <c r="AL58" s="42">
        <v>1026.42</v>
      </c>
      <c r="AM58" s="42">
        <v>910.52</v>
      </c>
      <c r="AN58" s="42">
        <v>897.62</v>
      </c>
      <c r="AO58" s="42">
        <v>983.75</v>
      </c>
      <c r="AP58" s="42">
        <v>890.37</v>
      </c>
      <c r="AQ58" s="42">
        <v>908.21</v>
      </c>
      <c r="AR58" s="42">
        <v>938.87</v>
      </c>
      <c r="AS58" s="42">
        <v>1299.49</v>
      </c>
      <c r="AT58" s="42">
        <v>1545.44</v>
      </c>
      <c r="AU58" s="42">
        <v>1771.59</v>
      </c>
      <c r="AV58" s="42">
        <v>1646.44</v>
      </c>
      <c r="AW58" s="42">
        <v>1684.87</v>
      </c>
      <c r="AX58" s="42">
        <v>2037.63</v>
      </c>
      <c r="AY58" s="42">
        <v>2310.0700000000002</v>
      </c>
      <c r="AZ58" s="42">
        <v>2299.9499999999998</v>
      </c>
      <c r="BA58" s="42">
        <v>3050.95</v>
      </c>
      <c r="BB58" s="42">
        <v>3052.13</v>
      </c>
      <c r="BC58" s="42">
        <v>3200.12</v>
      </c>
      <c r="BD58" s="42">
        <v>3521.94</v>
      </c>
      <c r="BE58" s="42">
        <v>3529.33</v>
      </c>
      <c r="BF58" s="42">
        <v>3582.47</v>
      </c>
      <c r="BG58" s="42">
        <v>3146.6</v>
      </c>
      <c r="BH58" s="42">
        <v>3097.06</v>
      </c>
      <c r="BI58" s="42">
        <v>3095.45</v>
      </c>
      <c r="BJ58" s="42">
        <v>3720.82</v>
      </c>
      <c r="BK58" s="42">
        <v>3911.36</v>
      </c>
      <c r="BL58" s="42">
        <v>4496.38</v>
      </c>
      <c r="BM58" s="42">
        <v>5141.3</v>
      </c>
      <c r="BN58" s="157">
        <f t="shared" si="6"/>
        <v>644.92000000000007</v>
      </c>
    </row>
    <row r="59" spans="1:66" s="43" customFormat="1" ht="12.75">
      <c r="A59" s="38" t="s">
        <v>311</v>
      </c>
      <c r="B59" s="42">
        <v>406.8</v>
      </c>
      <c r="C59" s="42">
        <v>456.8</v>
      </c>
      <c r="D59" s="42">
        <v>421</v>
      </c>
      <c r="E59" s="42">
        <v>414.5</v>
      </c>
      <c r="F59" s="42">
        <v>493.3</v>
      </c>
      <c r="G59" s="42">
        <v>472</v>
      </c>
      <c r="H59" s="42">
        <v>486</v>
      </c>
      <c r="I59" s="42">
        <v>488.44</v>
      </c>
      <c r="J59" s="42">
        <v>416.64</v>
      </c>
      <c r="K59" s="42">
        <v>477.49</v>
      </c>
      <c r="L59" s="42">
        <v>482.07</v>
      </c>
      <c r="M59" s="42">
        <v>622.48</v>
      </c>
      <c r="N59" s="42">
        <v>672.91</v>
      </c>
      <c r="O59" s="42">
        <v>648.6</v>
      </c>
      <c r="P59" s="42">
        <v>786.91</v>
      </c>
      <c r="Q59" s="42">
        <v>904.34</v>
      </c>
      <c r="R59" s="42">
        <v>885.18</v>
      </c>
      <c r="S59" s="42">
        <v>1114.48</v>
      </c>
      <c r="T59" s="42">
        <v>1465.29</v>
      </c>
      <c r="U59" s="42">
        <v>2156.67</v>
      </c>
      <c r="V59" s="42">
        <v>1854.15</v>
      </c>
      <c r="W59" s="42">
        <v>2191.58</v>
      </c>
      <c r="X59" s="42">
        <v>1800.23</v>
      </c>
      <c r="Y59" s="42">
        <v>1610.15</v>
      </c>
      <c r="Z59" s="42">
        <v>1429.55</v>
      </c>
      <c r="AA59" s="42">
        <v>1529.79</v>
      </c>
      <c r="AB59" s="42">
        <v>1737.13</v>
      </c>
      <c r="AC59" s="42">
        <v>1871.1</v>
      </c>
      <c r="AD59" s="42">
        <v>2644.85</v>
      </c>
      <c r="AE59" s="42">
        <v>2586.75</v>
      </c>
      <c r="AF59" s="42">
        <v>2638.14</v>
      </c>
      <c r="AG59" s="42">
        <v>3200.85</v>
      </c>
      <c r="AH59" s="42">
        <v>3243.1</v>
      </c>
      <c r="AI59" s="42">
        <v>2920.18</v>
      </c>
      <c r="AJ59" s="42">
        <v>3196.98</v>
      </c>
      <c r="AK59" s="42">
        <v>3202.21</v>
      </c>
      <c r="AL59" s="42">
        <v>3198.65</v>
      </c>
      <c r="AM59" s="42">
        <v>3433.1</v>
      </c>
      <c r="AN59" s="42">
        <v>3863.51</v>
      </c>
      <c r="AO59" s="42">
        <v>3426.25</v>
      </c>
      <c r="AP59" s="42">
        <v>4501.26</v>
      </c>
      <c r="AQ59" s="42">
        <v>4566.2</v>
      </c>
      <c r="AR59" s="42">
        <v>4929.04</v>
      </c>
      <c r="AS59" s="42">
        <v>6261.75</v>
      </c>
      <c r="AT59" s="42">
        <v>7904.7</v>
      </c>
      <c r="AU59" s="42">
        <v>10771.7</v>
      </c>
      <c r="AV59" s="42">
        <v>12459.02</v>
      </c>
      <c r="AW59" s="42">
        <v>9848.5300000000007</v>
      </c>
      <c r="AX59" s="42">
        <v>11499.87</v>
      </c>
      <c r="AY59" s="42">
        <v>11282.61</v>
      </c>
      <c r="AZ59" s="42">
        <v>13052.97</v>
      </c>
      <c r="BA59" s="42">
        <v>13832.36</v>
      </c>
      <c r="BB59" s="42">
        <v>13891.44</v>
      </c>
      <c r="BC59" s="42">
        <v>17871.349999999999</v>
      </c>
      <c r="BD59" s="42">
        <v>19263.21</v>
      </c>
      <c r="BE59" s="42">
        <v>18552.849999999999</v>
      </c>
      <c r="BF59" s="42">
        <v>18052.8</v>
      </c>
      <c r="BG59" s="42">
        <v>18093.34</v>
      </c>
      <c r="BH59" s="42">
        <v>19449.18</v>
      </c>
      <c r="BI59" s="42">
        <v>19344.599999999999</v>
      </c>
      <c r="BJ59" s="42">
        <v>19253.43</v>
      </c>
      <c r="BK59" s="42">
        <v>16277.78</v>
      </c>
      <c r="BL59" s="42">
        <v>15761.32</v>
      </c>
      <c r="BM59" s="42">
        <v>18661.72</v>
      </c>
      <c r="BN59" s="157">
        <f t="shared" si="6"/>
        <v>2900.4000000000015</v>
      </c>
    </row>
    <row r="60" spans="1:66" s="43" customFormat="1" ht="12.75">
      <c r="A60" s="38" t="s">
        <v>312</v>
      </c>
      <c r="B60" s="42">
        <v>2759.8</v>
      </c>
      <c r="C60" s="42">
        <v>3026.1</v>
      </c>
      <c r="D60" s="42">
        <v>3317.2</v>
      </c>
      <c r="E60" s="42">
        <v>3580.3</v>
      </c>
      <c r="F60" s="42">
        <v>3601.8</v>
      </c>
      <c r="G60" s="42">
        <v>4022.7</v>
      </c>
      <c r="H60" s="42">
        <v>3819.8</v>
      </c>
      <c r="I60" s="42">
        <v>3296</v>
      </c>
      <c r="J60" s="42">
        <v>3837.4</v>
      </c>
      <c r="K60" s="42">
        <v>3376</v>
      </c>
      <c r="L60" s="42">
        <v>3153</v>
      </c>
      <c r="M60" s="42">
        <v>3112.2</v>
      </c>
      <c r="N60" s="42">
        <v>3958.4</v>
      </c>
      <c r="O60" s="42">
        <v>2655.4</v>
      </c>
      <c r="P60" s="42">
        <v>3673.5</v>
      </c>
      <c r="Q60" s="42">
        <v>4160.8999999999996</v>
      </c>
      <c r="R60" s="42">
        <v>4360.2</v>
      </c>
      <c r="S60" s="42">
        <v>4682.2</v>
      </c>
      <c r="T60" s="42">
        <v>5663.5</v>
      </c>
      <c r="U60" s="42">
        <v>4684</v>
      </c>
      <c r="V60" s="42">
        <v>7138</v>
      </c>
      <c r="W60" s="42">
        <v>5782</v>
      </c>
      <c r="X60" s="42">
        <v>8202</v>
      </c>
      <c r="Y60" s="42">
        <v>8081</v>
      </c>
      <c r="Z60" s="42">
        <v>8711</v>
      </c>
      <c r="AA60" s="42">
        <v>9403</v>
      </c>
      <c r="AB60" s="42">
        <v>9564</v>
      </c>
      <c r="AC60" s="42">
        <v>9115</v>
      </c>
      <c r="AD60" s="42">
        <v>10141</v>
      </c>
      <c r="AE60" s="42">
        <v>7677</v>
      </c>
      <c r="AF60" s="42">
        <v>11394</v>
      </c>
      <c r="AG60" s="42">
        <v>11262</v>
      </c>
      <c r="AH60" s="42">
        <v>11709</v>
      </c>
      <c r="AI60" s="42">
        <v>10123</v>
      </c>
      <c r="AJ60" s="42">
        <v>9927</v>
      </c>
      <c r="AK60" s="42">
        <v>7367</v>
      </c>
      <c r="AL60" s="42">
        <v>9377</v>
      </c>
      <c r="AM60" s="42">
        <v>6878</v>
      </c>
      <c r="AN60" s="42">
        <v>8785.98</v>
      </c>
      <c r="AO60" s="42">
        <v>9145.26</v>
      </c>
      <c r="AP60" s="42">
        <v>9954.89</v>
      </c>
      <c r="AQ60" s="42">
        <v>11429.35</v>
      </c>
      <c r="AR60" s="42">
        <v>13290.07</v>
      </c>
      <c r="AS60" s="42">
        <v>16319.52</v>
      </c>
      <c r="AT60" s="42">
        <v>19704.91</v>
      </c>
      <c r="AU60" s="42">
        <v>27934.74</v>
      </c>
      <c r="AV60" s="42">
        <v>23532.14</v>
      </c>
      <c r="AW60" s="42">
        <v>21786.9</v>
      </c>
      <c r="AX60" s="42">
        <v>26436.78</v>
      </c>
      <c r="AY60" s="42">
        <v>28831.34</v>
      </c>
      <c r="AZ60" s="42">
        <v>29656.36</v>
      </c>
      <c r="BA60" s="42">
        <v>30966.21</v>
      </c>
      <c r="BB60" s="42">
        <v>30652.38</v>
      </c>
      <c r="BC60" s="42">
        <v>31266.66</v>
      </c>
      <c r="BD60" s="42">
        <v>33095.5</v>
      </c>
      <c r="BE60" s="42">
        <v>30985.54</v>
      </c>
      <c r="BF60" s="42">
        <v>34420.980000000003</v>
      </c>
      <c r="BG60" s="42">
        <v>34731.980000000003</v>
      </c>
      <c r="BH60" s="42">
        <v>33787.08</v>
      </c>
      <c r="BI60" s="42">
        <v>32980.720000000001</v>
      </c>
      <c r="BJ60" s="42">
        <v>35396.410000000003</v>
      </c>
      <c r="BK60" s="42">
        <v>47528.160000000003</v>
      </c>
      <c r="BL60" s="42">
        <v>60328.68</v>
      </c>
      <c r="BM60" s="42">
        <v>65886.720000000001</v>
      </c>
      <c r="BN60" s="157">
        <f t="shared" si="6"/>
        <v>5558.0400000000009</v>
      </c>
    </row>
    <row r="61" spans="1:66">
      <c r="A61" s="38" t="s">
        <v>277</v>
      </c>
      <c r="B61" s="39">
        <v>4675.67</v>
      </c>
      <c r="C61" s="39">
        <v>5243.7000000000007</v>
      </c>
      <c r="D61" s="39">
        <v>5554.37</v>
      </c>
      <c r="E61" s="39">
        <v>5752.3</v>
      </c>
      <c r="F61" s="39">
        <v>5924</v>
      </c>
      <c r="G61" s="39">
        <v>6489.4199999999992</v>
      </c>
      <c r="H61" s="39">
        <v>6458.59</v>
      </c>
      <c r="I61" s="39">
        <v>6358.11</v>
      </c>
      <c r="J61" s="39">
        <v>6913.92</v>
      </c>
      <c r="K61" s="39">
        <v>6888.9</v>
      </c>
      <c r="L61" s="39">
        <v>6712.880000000001</v>
      </c>
      <c r="M61" s="39">
        <v>7283.62</v>
      </c>
      <c r="N61" s="39">
        <v>8843.8900000000012</v>
      </c>
      <c r="O61" s="39">
        <v>8702.9300000000021</v>
      </c>
      <c r="P61" s="39">
        <v>11179.76</v>
      </c>
      <c r="Q61" s="39">
        <v>13315.18</v>
      </c>
      <c r="R61" s="39">
        <v>13337.060000000001</v>
      </c>
      <c r="S61" s="39">
        <v>15026.77</v>
      </c>
      <c r="T61" s="39">
        <v>19212.55</v>
      </c>
      <c r="U61" s="39">
        <v>21898.639999999999</v>
      </c>
      <c r="V61" s="39">
        <v>26304.129999999997</v>
      </c>
      <c r="W61" s="39">
        <v>24672.46</v>
      </c>
      <c r="X61" s="39">
        <v>27119.78</v>
      </c>
      <c r="Y61" s="39">
        <v>26838.69</v>
      </c>
      <c r="Z61" s="39">
        <v>28211.07</v>
      </c>
      <c r="AA61" s="39">
        <v>28858.36</v>
      </c>
      <c r="AB61" s="39">
        <v>35939.900000000009</v>
      </c>
      <c r="AC61" s="39">
        <v>40689.009999999995</v>
      </c>
      <c r="AD61" s="39">
        <v>47186.38</v>
      </c>
      <c r="AE61" s="39">
        <v>45800.880000000005</v>
      </c>
      <c r="AF61" s="39">
        <v>52808.39</v>
      </c>
      <c r="AG61" s="39">
        <v>56492.08</v>
      </c>
      <c r="AH61" s="39">
        <v>60570.080000000002</v>
      </c>
      <c r="AI61" s="39">
        <v>56286.11</v>
      </c>
      <c r="AJ61" s="39">
        <v>58991.48000000001</v>
      </c>
      <c r="AK61" s="39">
        <v>58895.7</v>
      </c>
      <c r="AL61" s="39">
        <v>55750.580000000009</v>
      </c>
      <c r="AM61" s="39">
        <v>48657.989999999991</v>
      </c>
      <c r="AN61" s="39">
        <v>52311.740000000005</v>
      </c>
      <c r="AO61" s="39">
        <v>53601.150000000009</v>
      </c>
      <c r="AP61" s="39">
        <v>54021.520000000004</v>
      </c>
      <c r="AQ61" s="39">
        <v>52769.529999999992</v>
      </c>
      <c r="AR61" s="39">
        <v>58657.37</v>
      </c>
      <c r="AS61" s="39">
        <v>69607.12000000001</v>
      </c>
      <c r="AT61" s="39">
        <v>80213.75</v>
      </c>
      <c r="AU61" s="39">
        <v>108421.81999999999</v>
      </c>
      <c r="AV61" s="39">
        <v>105604.03</v>
      </c>
      <c r="AW61" s="39">
        <v>105084.66</v>
      </c>
      <c r="AX61" s="39">
        <v>122960.73000000001</v>
      </c>
      <c r="AY61" s="39">
        <v>120729.57999999999</v>
      </c>
      <c r="AZ61" s="39">
        <v>128539.19000000003</v>
      </c>
      <c r="BA61" s="39">
        <v>135187.09</v>
      </c>
      <c r="BB61" s="39">
        <v>127104.77500000001</v>
      </c>
      <c r="BC61" s="39">
        <v>134927.91499999998</v>
      </c>
      <c r="BD61" s="39">
        <v>137621.85</v>
      </c>
      <c r="BE61" s="39">
        <v>131645.12</v>
      </c>
      <c r="BF61" s="39">
        <v>145021.09</v>
      </c>
      <c r="BG61" s="39">
        <v>147260.63</v>
      </c>
      <c r="BH61" s="39">
        <v>150157.53999999998</v>
      </c>
      <c r="BI61" s="39">
        <v>146591.19</v>
      </c>
      <c r="BJ61" s="39">
        <v>162679.20000000001</v>
      </c>
      <c r="BK61" s="39">
        <v>184948.37</v>
      </c>
      <c r="BL61" s="39">
        <v>213359.50999999998</v>
      </c>
      <c r="BM61" s="39">
        <v>222163.56</v>
      </c>
      <c r="BN61" s="157">
        <f t="shared" si="6"/>
        <v>8804.0500000000175</v>
      </c>
    </row>
    <row r="63" spans="1:66">
      <c r="A63" s="38" t="s">
        <v>320</v>
      </c>
    </row>
    <row r="64" spans="1:66">
      <c r="A64" s="44" t="s">
        <v>321</v>
      </c>
    </row>
    <row r="65" spans="1:67">
      <c r="A65" s="44" t="s">
        <v>319</v>
      </c>
    </row>
    <row r="69" spans="1:67">
      <c r="A69" s="38" t="s">
        <v>317</v>
      </c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</row>
    <row r="70" spans="1:67" s="38" customFormat="1" ht="12.75">
      <c r="A70" s="44" t="s">
        <v>318</v>
      </c>
      <c r="B70" s="40">
        <v>1960</v>
      </c>
      <c r="C70" s="40">
        <v>1961</v>
      </c>
      <c r="D70" s="40">
        <v>1962</v>
      </c>
      <c r="E70" s="40">
        <v>1963</v>
      </c>
      <c r="F70" s="40">
        <v>1964</v>
      </c>
      <c r="G70" s="40">
        <v>1965</v>
      </c>
      <c r="H70" s="40">
        <v>1966</v>
      </c>
      <c r="I70" s="40">
        <v>1967</v>
      </c>
      <c r="J70" s="40">
        <v>1968</v>
      </c>
      <c r="K70" s="40">
        <v>1969</v>
      </c>
      <c r="L70" s="40">
        <v>1970</v>
      </c>
      <c r="M70" s="40">
        <v>1971</v>
      </c>
      <c r="N70" s="40">
        <v>1972</v>
      </c>
      <c r="O70" s="40">
        <v>1973</v>
      </c>
      <c r="P70" s="40">
        <v>1974</v>
      </c>
      <c r="Q70" s="40">
        <v>1975</v>
      </c>
      <c r="R70" s="40">
        <v>1976</v>
      </c>
      <c r="S70" s="40">
        <v>1977</v>
      </c>
      <c r="T70" s="40">
        <v>1978</v>
      </c>
      <c r="U70" s="40">
        <v>1979</v>
      </c>
      <c r="V70" s="40">
        <v>1980</v>
      </c>
      <c r="W70" s="40">
        <v>1981</v>
      </c>
      <c r="X70" s="40">
        <v>1982</v>
      </c>
      <c r="Y70" s="40">
        <v>1983</v>
      </c>
      <c r="Z70" s="40">
        <v>1984</v>
      </c>
      <c r="AA70" s="40">
        <v>1985</v>
      </c>
      <c r="AB70" s="40">
        <v>1986</v>
      </c>
      <c r="AC70" s="40">
        <v>1987</v>
      </c>
      <c r="AD70" s="40">
        <v>1988</v>
      </c>
      <c r="AE70" s="40">
        <v>1989</v>
      </c>
      <c r="AF70" s="40" t="s">
        <v>314</v>
      </c>
      <c r="AG70" s="40" t="s">
        <v>315</v>
      </c>
      <c r="AH70" s="40" t="s">
        <v>316</v>
      </c>
      <c r="AI70" s="40">
        <v>1993</v>
      </c>
      <c r="AJ70" s="40">
        <v>1994</v>
      </c>
      <c r="AK70" s="40">
        <v>1995</v>
      </c>
      <c r="AL70" s="40">
        <v>1996</v>
      </c>
      <c r="AM70" s="40">
        <v>1997</v>
      </c>
      <c r="AN70" s="40">
        <v>1998</v>
      </c>
      <c r="AO70" s="40">
        <v>1999</v>
      </c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</row>
    <row r="71" spans="1:67" s="43" customFormat="1" ht="12.75">
      <c r="A71" s="44" t="s">
        <v>319</v>
      </c>
      <c r="B71" s="42">
        <v>0</v>
      </c>
      <c r="C71" s="42">
        <v>0</v>
      </c>
      <c r="D71" s="42">
        <v>0</v>
      </c>
      <c r="E71" s="42">
        <v>0</v>
      </c>
      <c r="F71" s="42">
        <v>0</v>
      </c>
      <c r="G71" s="42">
        <v>0</v>
      </c>
      <c r="H71" s="42">
        <v>0</v>
      </c>
      <c r="I71" s="42">
        <v>0</v>
      </c>
      <c r="J71" s="42">
        <v>0</v>
      </c>
      <c r="K71" s="42">
        <v>0</v>
      </c>
      <c r="L71" s="42">
        <v>0</v>
      </c>
      <c r="M71" s="42">
        <v>0</v>
      </c>
      <c r="N71" s="42">
        <v>0</v>
      </c>
      <c r="O71" s="42">
        <v>0</v>
      </c>
      <c r="P71" s="42">
        <v>0</v>
      </c>
      <c r="Q71" s="42">
        <v>111.894445</v>
      </c>
      <c r="R71" s="42">
        <v>215.143171</v>
      </c>
      <c r="S71" s="42">
        <v>172.443815</v>
      </c>
      <c r="T71" s="42">
        <v>113.396829</v>
      </c>
      <c r="U71" s="42">
        <v>72.879981999999998</v>
      </c>
      <c r="V71" s="42">
        <v>164.84886299999999</v>
      </c>
      <c r="W71" s="42">
        <v>154.55712</v>
      </c>
      <c r="X71" s="42">
        <v>203.014893</v>
      </c>
      <c r="Y71" s="42">
        <v>168.49764200000001</v>
      </c>
      <c r="Z71" s="42">
        <v>198.00210000000001</v>
      </c>
      <c r="AA71" s="42">
        <v>217.02732399999999</v>
      </c>
      <c r="AB71" s="42">
        <v>184.88364200000001</v>
      </c>
      <c r="AC71" s="42">
        <v>87.976956000000001</v>
      </c>
      <c r="AD71" s="42">
        <v>133.807999</v>
      </c>
      <c r="AE71" s="42">
        <v>43.778809000000003</v>
      </c>
      <c r="AF71" s="42">
        <v>20.005120999999999</v>
      </c>
      <c r="AG71" s="42">
        <v>18.371673000000001</v>
      </c>
      <c r="AH71" s="42">
        <v>0.554616</v>
      </c>
      <c r="AI71" s="42">
        <v>0</v>
      </c>
      <c r="AJ71" s="42">
        <v>0</v>
      </c>
      <c r="AK71" s="42">
        <v>0</v>
      </c>
      <c r="AL71" s="42">
        <v>0</v>
      </c>
      <c r="AM71" s="42">
        <v>0</v>
      </c>
      <c r="AN71" s="42">
        <v>0</v>
      </c>
      <c r="AO71" s="42">
        <v>0</v>
      </c>
    </row>
    <row r="72" spans="1:67" s="43" customFormat="1" ht="12.75">
      <c r="A72" s="38"/>
      <c r="B72" s="42">
        <v>0</v>
      </c>
      <c r="C72" s="42">
        <v>0</v>
      </c>
      <c r="D72" s="42">
        <v>0</v>
      </c>
      <c r="E72" s="42">
        <v>0</v>
      </c>
      <c r="F72" s="42">
        <v>0</v>
      </c>
      <c r="G72" s="42">
        <v>0</v>
      </c>
      <c r="H72" s="42">
        <v>0</v>
      </c>
      <c r="I72" s="42">
        <v>0</v>
      </c>
      <c r="J72" s="42">
        <v>0</v>
      </c>
      <c r="K72" s="42">
        <v>0</v>
      </c>
      <c r="L72" s="42">
        <v>0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0</v>
      </c>
      <c r="Z72" s="42">
        <v>0</v>
      </c>
      <c r="AA72" s="42">
        <v>0</v>
      </c>
      <c r="AB72" s="42">
        <v>0</v>
      </c>
      <c r="AC72" s="42">
        <v>0</v>
      </c>
      <c r="AD72" s="42">
        <v>0</v>
      </c>
      <c r="AE72" s="42">
        <v>0</v>
      </c>
      <c r="AF72" s="42">
        <v>3.4206059999999998</v>
      </c>
      <c r="AG72" s="42">
        <v>13.597331000000001</v>
      </c>
      <c r="AH72" s="42">
        <v>7.8815949999999999</v>
      </c>
      <c r="AI72" s="42">
        <v>12.373385000000001</v>
      </c>
      <c r="AJ72" s="42">
        <v>11.174302000000001</v>
      </c>
      <c r="AK72" s="42">
        <v>0</v>
      </c>
      <c r="AL72" s="42">
        <v>0</v>
      </c>
      <c r="AM72" s="42">
        <v>13.616015000000001</v>
      </c>
      <c r="AN72" s="42">
        <v>11.923202</v>
      </c>
      <c r="AO72" s="42">
        <v>12.412000000000001</v>
      </c>
      <c r="AP72" s="40"/>
      <c r="AQ72" s="40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</row>
    <row r="73" spans="1:67" s="43" customFormat="1" ht="14.25">
      <c r="A73" s="38"/>
      <c r="B73" s="42">
        <v>0</v>
      </c>
      <c r="C73" s="42">
        <v>0</v>
      </c>
      <c r="D73" s="42">
        <v>0</v>
      </c>
      <c r="E73" s="42">
        <v>0</v>
      </c>
      <c r="F73" s="42">
        <v>0</v>
      </c>
      <c r="G73" s="42">
        <v>0</v>
      </c>
      <c r="H73" s="42">
        <v>0</v>
      </c>
      <c r="I73" s="42">
        <v>0</v>
      </c>
      <c r="J73" s="42">
        <v>0</v>
      </c>
      <c r="K73" s="42">
        <v>0</v>
      </c>
      <c r="L73" s="42">
        <v>0</v>
      </c>
      <c r="M73" s="42">
        <v>0</v>
      </c>
      <c r="N73" s="42">
        <v>0</v>
      </c>
      <c r="O73" s="42">
        <v>0</v>
      </c>
      <c r="P73" s="42">
        <v>36.167918</v>
      </c>
      <c r="Q73" s="42">
        <v>40.026291000000001</v>
      </c>
      <c r="R73" s="42">
        <v>45.149276</v>
      </c>
      <c r="S73" s="42">
        <v>41.536482999999997</v>
      </c>
      <c r="T73" s="42">
        <v>102.094047</v>
      </c>
      <c r="U73" s="42">
        <v>97.323240999999996</v>
      </c>
      <c r="V73" s="42">
        <v>86.641960999999995</v>
      </c>
      <c r="W73" s="42">
        <v>87.521495999999999</v>
      </c>
      <c r="X73" s="42">
        <v>142.85369299999999</v>
      </c>
      <c r="Y73" s="42">
        <v>103.898518</v>
      </c>
      <c r="Z73" s="42">
        <v>118.256015</v>
      </c>
      <c r="AA73" s="42">
        <v>130.69965400000001</v>
      </c>
      <c r="AB73" s="42">
        <v>154.00725499999999</v>
      </c>
      <c r="AC73" s="42">
        <v>111.666408</v>
      </c>
      <c r="AD73" s="42">
        <v>116.427127</v>
      </c>
      <c r="AE73" s="42">
        <v>102.005162</v>
      </c>
      <c r="AF73" s="42">
        <v>103.560648</v>
      </c>
      <c r="AG73" s="42">
        <v>132.229151</v>
      </c>
      <c r="AH73" s="42">
        <v>118.17339200000001</v>
      </c>
      <c r="AI73" s="42">
        <v>150.58574899999999</v>
      </c>
      <c r="AJ73" s="42">
        <v>194.76385500000001</v>
      </c>
      <c r="AK73" s="42">
        <v>248.20964599999999</v>
      </c>
      <c r="AL73" s="42">
        <v>281.75700000000001</v>
      </c>
      <c r="AM73" s="42">
        <v>298.51245699999998</v>
      </c>
      <c r="AN73" s="42">
        <v>316.12530700000002</v>
      </c>
      <c r="AO73" s="42">
        <v>392.78122000000002</v>
      </c>
      <c r="AP73" s="40">
        <v>2000</v>
      </c>
      <c r="AQ73" s="40">
        <v>2001</v>
      </c>
      <c r="AR73" s="40">
        <v>2002</v>
      </c>
      <c r="AS73" s="40">
        <v>2003</v>
      </c>
      <c r="AT73" s="40">
        <v>2004</v>
      </c>
      <c r="AU73" s="40">
        <v>2005</v>
      </c>
      <c r="AV73" s="40">
        <v>2006</v>
      </c>
      <c r="AW73" s="40">
        <v>2007</v>
      </c>
      <c r="AX73" s="40">
        <v>2008</v>
      </c>
      <c r="AY73" s="40">
        <v>2009</v>
      </c>
      <c r="AZ73" s="40">
        <v>2010</v>
      </c>
      <c r="BA73" s="40">
        <v>2011</v>
      </c>
      <c r="BB73" s="40">
        <v>2012</v>
      </c>
      <c r="BC73" s="38">
        <v>2013</v>
      </c>
      <c r="BD73" s="38">
        <v>2014</v>
      </c>
      <c r="BE73" s="38">
        <v>2015</v>
      </c>
      <c r="BF73" s="38">
        <v>2016</v>
      </c>
      <c r="BG73" s="38">
        <v>2017</v>
      </c>
      <c r="BH73" s="41">
        <v>2018</v>
      </c>
      <c r="BI73" s="41">
        <v>2019</v>
      </c>
      <c r="BJ73" s="41">
        <v>2020</v>
      </c>
      <c r="BK73" s="41">
        <v>2021</v>
      </c>
      <c r="BL73" s="41">
        <v>2022</v>
      </c>
      <c r="BM73" s="41" t="s">
        <v>281</v>
      </c>
      <c r="BN73" s="38"/>
      <c r="BO73" s="38"/>
    </row>
    <row r="74" spans="1:67" s="43" customFormat="1" ht="12.75">
      <c r="A74" s="38" t="s">
        <v>282</v>
      </c>
      <c r="B74" s="42">
        <v>924.88061700000003</v>
      </c>
      <c r="C74" s="42">
        <v>700.36964499999999</v>
      </c>
      <c r="D74" s="42">
        <v>889.33379000000002</v>
      </c>
      <c r="E74" s="42">
        <v>720.58907499999998</v>
      </c>
      <c r="F74" s="42">
        <v>460.30787400000003</v>
      </c>
      <c r="G74" s="42">
        <v>557.21352400000001</v>
      </c>
      <c r="H74" s="42">
        <v>711.64788499999997</v>
      </c>
      <c r="I74" s="42">
        <v>1365.087327</v>
      </c>
      <c r="J74" s="42">
        <v>1265.7651860000001</v>
      </c>
      <c r="K74" s="42">
        <v>1086.1265310000001</v>
      </c>
      <c r="L74" s="42">
        <v>1154.3714600000001</v>
      </c>
      <c r="M74" s="42">
        <v>1320.909872</v>
      </c>
      <c r="N74" s="42">
        <v>655.30006900000001</v>
      </c>
      <c r="O74" s="42">
        <v>1090.617992</v>
      </c>
      <c r="P74" s="42">
        <v>1142.644941</v>
      </c>
      <c r="Q74" s="42">
        <v>830.10459200000003</v>
      </c>
      <c r="R74" s="42">
        <v>1114.5774489999999</v>
      </c>
      <c r="S74" s="42">
        <v>871.68395099999998</v>
      </c>
      <c r="T74" s="42">
        <v>1403.6696079999999</v>
      </c>
      <c r="U74" s="42">
        <v>859.41726200000005</v>
      </c>
      <c r="V74" s="42">
        <v>1826.959492</v>
      </c>
      <c r="W74" s="42">
        <v>1990.518047</v>
      </c>
      <c r="X74" s="42">
        <v>2455.2945599999998</v>
      </c>
      <c r="Y74" s="42">
        <v>2463.1260130000001</v>
      </c>
      <c r="Z74" s="42">
        <v>3494.8806970000001</v>
      </c>
      <c r="AA74" s="42">
        <v>3372.4381520000002</v>
      </c>
      <c r="AB74" s="42">
        <v>5363.1083369999997</v>
      </c>
      <c r="AC74" s="42">
        <v>4788.7085550000002</v>
      </c>
      <c r="AD74" s="42">
        <v>5501.5008930000004</v>
      </c>
      <c r="AE74" s="42">
        <v>6177.9589340000002</v>
      </c>
      <c r="AF74" s="42">
        <v>4678.5708180000001</v>
      </c>
      <c r="AG74" s="42">
        <v>4439.2774330000002</v>
      </c>
      <c r="AH74" s="42">
        <v>5201.5416299999997</v>
      </c>
      <c r="AI74" s="42">
        <v>4716.1694619999998</v>
      </c>
      <c r="AJ74" s="42">
        <v>4153.4981740000003</v>
      </c>
      <c r="AK74" s="42">
        <v>2398.9733379999998</v>
      </c>
      <c r="AL74" s="42">
        <v>3235.2502340000001</v>
      </c>
      <c r="AM74" s="42">
        <v>1823.9822730000001</v>
      </c>
      <c r="AN74" s="42">
        <v>3269.4614649999999</v>
      </c>
      <c r="AO74" s="42">
        <v>2670.9512249999998</v>
      </c>
      <c r="AP74" s="42">
        <v>2308.374613</v>
      </c>
      <c r="AQ74" s="42">
        <v>2211.4255939999998</v>
      </c>
      <c r="AR74" s="42">
        <v>2314.0175180000001</v>
      </c>
      <c r="AS74" s="42">
        <v>2320.9460410000002</v>
      </c>
      <c r="AT74" s="42">
        <v>2365.596736</v>
      </c>
      <c r="AU74" s="42">
        <v>2512.794965</v>
      </c>
      <c r="AV74" s="42">
        <v>3059.6119389999999</v>
      </c>
      <c r="AW74" s="42">
        <v>3313.616027</v>
      </c>
      <c r="AX74" s="42">
        <v>3494.7321889999998</v>
      </c>
      <c r="AY74" s="42">
        <v>3440.43012</v>
      </c>
      <c r="AZ74" s="42">
        <v>3848.6738190000001</v>
      </c>
      <c r="BA74" s="42">
        <v>4254.6835540000002</v>
      </c>
      <c r="BB74" s="42">
        <v>4630.0554659999998</v>
      </c>
      <c r="BC74" s="42">
        <v>4397.9107640000002</v>
      </c>
      <c r="BD74" s="42">
        <v>4243.8297199999997</v>
      </c>
      <c r="BE74" s="42">
        <v>4087.2782560000001</v>
      </c>
      <c r="BF74" s="42">
        <v>3836.5273569999999</v>
      </c>
      <c r="BG74" s="42">
        <v>3329.3388049999999</v>
      </c>
      <c r="BH74" s="42">
        <v>3464.23461</v>
      </c>
      <c r="BI74" s="42">
        <v>3309.2694289999999</v>
      </c>
      <c r="BJ74" s="42">
        <v>3293.140155</v>
      </c>
      <c r="BK74" s="42">
        <v>3534.767632</v>
      </c>
      <c r="BL74" s="42">
        <v>3078.79</v>
      </c>
      <c r="BM74" s="42">
        <v>3245.2395550000001</v>
      </c>
    </row>
    <row r="75" spans="1:67" s="43" customFormat="1" ht="12.75">
      <c r="A75" s="38" t="s">
        <v>283</v>
      </c>
      <c r="B75" s="42">
        <v>1153.3354549999999</v>
      </c>
      <c r="C75" s="42">
        <v>1099.190861</v>
      </c>
      <c r="D75" s="42">
        <v>831.66034400000001</v>
      </c>
      <c r="E75" s="42">
        <v>1277.685428</v>
      </c>
      <c r="F75" s="42">
        <v>1017.732897</v>
      </c>
      <c r="G75" s="42">
        <v>2031.5431880000001</v>
      </c>
      <c r="H75" s="42">
        <v>2262.7194100000002</v>
      </c>
      <c r="I75" s="42">
        <v>2895.8609179999999</v>
      </c>
      <c r="J75" s="42">
        <v>2519.947463</v>
      </c>
      <c r="K75" s="42">
        <v>2917.4191559999999</v>
      </c>
      <c r="L75" s="42">
        <v>2868.29583</v>
      </c>
      <c r="M75" s="42">
        <v>2955.9068590000002</v>
      </c>
      <c r="N75" s="42">
        <v>2956.5861930000001</v>
      </c>
      <c r="O75" s="42">
        <v>3825.618864</v>
      </c>
      <c r="P75" s="42">
        <v>3791.2953520000001</v>
      </c>
      <c r="Q75" s="42">
        <v>3666.7634910000002</v>
      </c>
      <c r="R75" s="42">
        <v>3264.9989030000002</v>
      </c>
      <c r="S75" s="42">
        <v>3570.6923969999998</v>
      </c>
      <c r="T75" s="42">
        <v>4160.1250019999998</v>
      </c>
      <c r="U75" s="42">
        <v>5112.2893130000002</v>
      </c>
      <c r="V75" s="42">
        <v>6262.1100489999999</v>
      </c>
      <c r="W75" s="42">
        <v>5584.1050679999998</v>
      </c>
      <c r="X75" s="42">
        <v>5919.881128</v>
      </c>
      <c r="Y75" s="42">
        <v>6957.7206809999998</v>
      </c>
      <c r="Z75" s="42">
        <v>7855.9364089999999</v>
      </c>
      <c r="AA75" s="42">
        <v>6866.5158600000004</v>
      </c>
      <c r="AB75" s="42">
        <v>7070.5165829999996</v>
      </c>
      <c r="AC75" s="42">
        <v>7914.4829890000001</v>
      </c>
      <c r="AD75" s="42">
        <v>8693.9819499999994</v>
      </c>
      <c r="AE75" s="42">
        <v>8992.591445</v>
      </c>
      <c r="AF75" s="42">
        <v>9333.6596470000004</v>
      </c>
      <c r="AG75" s="42">
        <v>10204.413344000001</v>
      </c>
      <c r="AH75" s="42">
        <v>9634.0848939999996</v>
      </c>
      <c r="AI75" s="42">
        <v>8500.1777079999993</v>
      </c>
      <c r="AJ75" s="42">
        <v>9175.2012149999991</v>
      </c>
      <c r="AK75" s="42">
        <v>9294.8053120000004</v>
      </c>
      <c r="AL75" s="42">
        <v>7032.5595300000004</v>
      </c>
      <c r="AM75" s="42">
        <v>7714.855638</v>
      </c>
      <c r="AN75" s="42">
        <v>9492.0638299999991</v>
      </c>
      <c r="AO75" s="42">
        <v>9559.7940199999994</v>
      </c>
      <c r="AP75" s="42">
        <v>771.07595000000003</v>
      </c>
      <c r="AQ75" s="42">
        <v>1120.863083</v>
      </c>
      <c r="AR75" s="42">
        <v>865.21435399999996</v>
      </c>
      <c r="AS75" s="42">
        <v>691.40138100000001</v>
      </c>
      <c r="AT75" s="42">
        <v>829.99492399999997</v>
      </c>
      <c r="AU75" s="42">
        <v>1878.7729770000001</v>
      </c>
      <c r="AV75" s="42">
        <v>1739.3086049999999</v>
      </c>
      <c r="AW75" s="42">
        <v>1883.705933</v>
      </c>
      <c r="AX75" s="42">
        <v>1661.928928</v>
      </c>
      <c r="AY75" s="42">
        <v>1125.850854</v>
      </c>
      <c r="AZ75" s="42">
        <v>1241.981571</v>
      </c>
      <c r="BA75" s="42">
        <v>1068.523162</v>
      </c>
      <c r="BB75" s="42">
        <v>1127.216359</v>
      </c>
      <c r="BC75" s="42">
        <v>1137.8765350000001</v>
      </c>
      <c r="BD75" s="42">
        <v>1174.6977420000001</v>
      </c>
      <c r="BE75" s="42">
        <v>1472.911165</v>
      </c>
      <c r="BF75" s="42">
        <v>1792.681515</v>
      </c>
      <c r="BG75" s="42">
        <v>1332.364654</v>
      </c>
      <c r="BH75" s="42">
        <v>1164.3129260000001</v>
      </c>
      <c r="BI75" s="42">
        <v>1272.0272990000001</v>
      </c>
      <c r="BJ75" s="42">
        <v>1310.2602019999999</v>
      </c>
      <c r="BK75" s="42">
        <v>1397.019902</v>
      </c>
      <c r="BL75" s="42">
        <v>1836.06</v>
      </c>
      <c r="BM75" s="42">
        <v>1655.2784770000001</v>
      </c>
    </row>
    <row r="76" spans="1:67" s="43" customFormat="1" ht="12.75">
      <c r="A76" s="38" t="s">
        <v>284</v>
      </c>
      <c r="B76" s="42">
        <v>0</v>
      </c>
      <c r="C76" s="42">
        <v>0</v>
      </c>
      <c r="D76" s="42">
        <v>0</v>
      </c>
      <c r="E76" s="42">
        <v>0</v>
      </c>
      <c r="F76" s="42">
        <v>0</v>
      </c>
      <c r="G76" s="42">
        <v>0</v>
      </c>
      <c r="H76" s="42">
        <v>0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46.708539000000002</v>
      </c>
      <c r="AD76" s="42">
        <v>55.796601000000003</v>
      </c>
      <c r="AE76" s="42">
        <v>47.955058000000001</v>
      </c>
      <c r="AF76" s="42">
        <v>83.367456000000004</v>
      </c>
      <c r="AG76" s="42">
        <v>74.344187000000005</v>
      </c>
      <c r="AH76" s="42">
        <v>98.046826999999993</v>
      </c>
      <c r="AI76" s="42">
        <v>137.889005</v>
      </c>
      <c r="AJ76" s="42">
        <v>160.618582</v>
      </c>
      <c r="AK76" s="42">
        <v>119.065067</v>
      </c>
      <c r="AL76" s="42">
        <v>163.63176899999999</v>
      </c>
      <c r="AM76" s="42">
        <v>216.81800799999999</v>
      </c>
      <c r="AN76" s="42">
        <v>301.00317200000001</v>
      </c>
      <c r="AO76" s="42">
        <v>448.71535699999998</v>
      </c>
      <c r="AP76" s="42">
        <v>1431.675311</v>
      </c>
      <c r="AQ76" s="42">
        <v>1528.619322</v>
      </c>
      <c r="AR76" s="42">
        <v>1765.7596759999999</v>
      </c>
      <c r="AS76" s="42">
        <v>2501.2013769999999</v>
      </c>
      <c r="AT76" s="42">
        <v>1762.0844380000001</v>
      </c>
      <c r="AU76" s="42">
        <v>2315.130897</v>
      </c>
      <c r="AV76" s="42">
        <v>2257.1306260000001</v>
      </c>
      <c r="AW76" s="42">
        <v>2003.4160879999999</v>
      </c>
      <c r="AX76" s="42">
        <v>2281.7803410000001</v>
      </c>
      <c r="AY76" s="42">
        <v>2571.5607030000001</v>
      </c>
      <c r="AZ76" s="42">
        <v>3054.460521</v>
      </c>
      <c r="BA76" s="42">
        <v>2671.0061500000002</v>
      </c>
      <c r="BB76" s="42">
        <v>2336.6279800000002</v>
      </c>
      <c r="BC76" s="42">
        <v>2218.5561080000002</v>
      </c>
      <c r="BD76" s="42">
        <v>2339.0623930000002</v>
      </c>
      <c r="BE76" s="42">
        <v>2149.2595329999999</v>
      </c>
      <c r="BF76" s="42">
        <v>2555.1768729999999</v>
      </c>
      <c r="BG76" s="42">
        <v>2350.230701</v>
      </c>
      <c r="BH76" s="42">
        <v>2363.3266840000001</v>
      </c>
      <c r="BI76" s="42">
        <v>2302.0352499999999</v>
      </c>
      <c r="BJ76" s="42">
        <v>2395.8050680000001</v>
      </c>
      <c r="BK76" s="42">
        <v>2494.6208740000002</v>
      </c>
      <c r="BL76" s="42">
        <v>2687.45</v>
      </c>
      <c r="BM76" s="42">
        <v>2699.0450940000001</v>
      </c>
    </row>
    <row r="77" spans="1:67" s="43" customFormat="1" ht="12.75">
      <c r="A77" s="38" t="s">
        <v>285</v>
      </c>
      <c r="B77" s="42">
        <v>0</v>
      </c>
      <c r="C77" s="42">
        <v>0</v>
      </c>
      <c r="D77" s="42">
        <v>0</v>
      </c>
      <c r="E77" s="42">
        <v>0</v>
      </c>
      <c r="F77" s="42">
        <v>0</v>
      </c>
      <c r="G77" s="42">
        <v>0</v>
      </c>
      <c r="H77" s="42">
        <v>0</v>
      </c>
      <c r="I77" s="42">
        <v>0</v>
      </c>
      <c r="J77" s="42">
        <v>0</v>
      </c>
      <c r="K77" s="42">
        <v>0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3329.6998050000002</v>
      </c>
      <c r="AQ77" s="42">
        <v>3002.0153019999998</v>
      </c>
      <c r="AR77" s="42">
        <v>3931.3606279999999</v>
      </c>
      <c r="AS77" s="42">
        <v>3440.2133490000001</v>
      </c>
      <c r="AT77" s="42">
        <v>3962.612494</v>
      </c>
      <c r="AU77" s="42">
        <v>5171.8383970000004</v>
      </c>
      <c r="AV77" s="42">
        <v>4628.0011430000004</v>
      </c>
      <c r="AW77" s="42">
        <v>4701.0706019999998</v>
      </c>
      <c r="AX77" s="42">
        <v>5318.0972410000004</v>
      </c>
      <c r="AY77" s="42">
        <v>4819.3158659999999</v>
      </c>
      <c r="AZ77" s="42">
        <v>5514.8273790000003</v>
      </c>
      <c r="BA77" s="42">
        <v>5369.3155850000003</v>
      </c>
      <c r="BB77" s="42">
        <v>5547.3480399999999</v>
      </c>
      <c r="BC77" s="42">
        <v>4922.2962150000003</v>
      </c>
      <c r="BD77" s="42">
        <v>4437.4414459999998</v>
      </c>
      <c r="BE77" s="42">
        <v>5225.6279009999998</v>
      </c>
      <c r="BF77" s="42">
        <v>4941.6064319999996</v>
      </c>
      <c r="BG77" s="42">
        <v>5168.344795</v>
      </c>
      <c r="BH77" s="42">
        <v>5474.1509919999999</v>
      </c>
      <c r="BI77" s="42">
        <v>5392.189762</v>
      </c>
      <c r="BJ77" s="42">
        <v>5818.3182710000001</v>
      </c>
      <c r="BK77" s="42">
        <v>6459.480955</v>
      </c>
      <c r="BL77" s="42">
        <v>9274.14</v>
      </c>
      <c r="BM77" s="42">
        <v>9416.7933850000009</v>
      </c>
    </row>
    <row r="78" spans="1:67" s="43" customFormat="1" ht="12.75">
      <c r="A78" s="38" t="s">
        <v>286</v>
      </c>
      <c r="B78" s="42">
        <v>0</v>
      </c>
      <c r="C78" s="42">
        <v>0</v>
      </c>
      <c r="D78" s="42">
        <v>0</v>
      </c>
      <c r="E78" s="42">
        <v>0</v>
      </c>
      <c r="F78" s="42">
        <v>0</v>
      </c>
      <c r="G78" s="42">
        <v>0</v>
      </c>
      <c r="H78" s="42">
        <v>0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14.756641999999999</v>
      </c>
      <c r="W78" s="42">
        <v>17.478898000000001</v>
      </c>
      <c r="X78" s="42">
        <v>15.527536</v>
      </c>
      <c r="Y78" s="42">
        <v>16.264303000000002</v>
      </c>
      <c r="Z78" s="42">
        <v>32.556978000000001</v>
      </c>
      <c r="AA78" s="42">
        <v>36.881940999999998</v>
      </c>
      <c r="AB78" s="42">
        <v>37.007325999999999</v>
      </c>
      <c r="AC78" s="42">
        <v>39.186872999999999</v>
      </c>
      <c r="AD78" s="42">
        <v>48.913153999999999</v>
      </c>
      <c r="AE78" s="42">
        <v>49.293334000000002</v>
      </c>
      <c r="AF78" s="42">
        <v>57.240507000000001</v>
      </c>
      <c r="AG78" s="42">
        <v>94.152366999999998</v>
      </c>
      <c r="AH78" s="42">
        <v>77.203784999999996</v>
      </c>
      <c r="AI78" s="42">
        <v>103.272734</v>
      </c>
      <c r="AJ78" s="42">
        <v>115.793164</v>
      </c>
      <c r="AK78" s="42">
        <v>109.830197</v>
      </c>
      <c r="AL78" s="42">
        <v>139.67653799999999</v>
      </c>
      <c r="AM78" s="42">
        <v>180.384637</v>
      </c>
      <c r="AN78" s="42">
        <v>221.064065</v>
      </c>
      <c r="AO78" s="42">
        <v>233.63776100000001</v>
      </c>
      <c r="AP78" s="42">
        <v>44.459341000000002</v>
      </c>
      <c r="AQ78" s="42">
        <v>68.371808000000001</v>
      </c>
      <c r="AR78" s="42">
        <v>98.271393000000003</v>
      </c>
      <c r="AS78" s="42">
        <v>166.175185</v>
      </c>
      <c r="AT78" s="42">
        <v>174.45834199999999</v>
      </c>
      <c r="AU78" s="42">
        <v>202.8038</v>
      </c>
      <c r="AV78" s="42">
        <v>226.12720999999999</v>
      </c>
      <c r="AW78" s="42">
        <v>218.15176299999999</v>
      </c>
      <c r="AX78" s="42">
        <v>254.70348799999999</v>
      </c>
      <c r="AY78" s="42">
        <v>234.151264</v>
      </c>
      <c r="AZ78" s="42">
        <v>252.954893</v>
      </c>
      <c r="BA78" s="42">
        <v>257.91673700000001</v>
      </c>
      <c r="BB78" s="42">
        <v>246.485432</v>
      </c>
      <c r="BC78" s="42">
        <v>233.71828099999999</v>
      </c>
      <c r="BD78" s="42">
        <v>243.27175800000001</v>
      </c>
      <c r="BE78" s="42">
        <v>267.69114999999999</v>
      </c>
      <c r="BF78" s="42">
        <v>343.97706499999998</v>
      </c>
      <c r="BG78" s="42">
        <v>379.69090599999998</v>
      </c>
      <c r="BH78" s="42">
        <v>345.385648</v>
      </c>
      <c r="BI78" s="42">
        <v>355.24808400000001</v>
      </c>
      <c r="BJ78" s="42">
        <v>333.49681500000003</v>
      </c>
      <c r="BK78" s="42">
        <v>368.97875800000003</v>
      </c>
      <c r="BL78" s="42">
        <v>1051.26</v>
      </c>
      <c r="BM78" s="42">
        <v>689.29636700000003</v>
      </c>
    </row>
    <row r="79" spans="1:67" s="43" customFormat="1" ht="12.75">
      <c r="A79" s="38" t="s">
        <v>287</v>
      </c>
      <c r="B79" s="42">
        <v>507.41071199999999</v>
      </c>
      <c r="C79" s="42">
        <v>755.55192099999999</v>
      </c>
      <c r="D79" s="42">
        <v>842.51141500000006</v>
      </c>
      <c r="E79" s="42">
        <v>467.59678000000002</v>
      </c>
      <c r="F79" s="42">
        <v>560.06778199999997</v>
      </c>
      <c r="G79" s="42">
        <v>747.68547799999999</v>
      </c>
      <c r="H79" s="42">
        <v>958.46772599999997</v>
      </c>
      <c r="I79" s="42">
        <v>1109.0198029999999</v>
      </c>
      <c r="J79" s="42">
        <v>1164.1666600000001</v>
      </c>
      <c r="K79" s="42">
        <v>1261.0812780000001</v>
      </c>
      <c r="L79" s="42">
        <v>1626.7543860000001</v>
      </c>
      <c r="M79" s="42">
        <v>1601.2469209999999</v>
      </c>
      <c r="N79" s="42">
        <v>1906.9985349999999</v>
      </c>
      <c r="O79" s="42">
        <v>1599.717142</v>
      </c>
      <c r="P79" s="42">
        <v>1908.443387</v>
      </c>
      <c r="Q79" s="42">
        <v>2273.780671</v>
      </c>
      <c r="R79" s="42">
        <v>2611.9741090000002</v>
      </c>
      <c r="S79" s="42">
        <v>2831.9806619999999</v>
      </c>
      <c r="T79" s="42">
        <v>2804.2909300000001</v>
      </c>
      <c r="U79" s="42">
        <v>3425.3195479999999</v>
      </c>
      <c r="V79" s="42">
        <v>3562.151417</v>
      </c>
      <c r="W79" s="42">
        <v>3929.618254</v>
      </c>
      <c r="X79" s="42">
        <v>3888.8609700000002</v>
      </c>
      <c r="Y79" s="42">
        <v>3305.6637139999998</v>
      </c>
      <c r="Z79" s="42">
        <v>3888.006856</v>
      </c>
      <c r="AA79" s="42">
        <v>3542.9973789999999</v>
      </c>
      <c r="AB79" s="42">
        <v>3998.5173880000002</v>
      </c>
      <c r="AC79" s="42">
        <v>4006.966664</v>
      </c>
      <c r="AD79" s="42">
        <v>4110.9973330000003</v>
      </c>
      <c r="AE79" s="42">
        <v>4083.3828579999999</v>
      </c>
      <c r="AF79" s="42">
        <v>4184.8939360000004</v>
      </c>
      <c r="AG79" s="42">
        <v>4132.233373</v>
      </c>
      <c r="AH79" s="42">
        <v>4147.8932539999996</v>
      </c>
      <c r="AI79" s="42">
        <v>3955.8842</v>
      </c>
      <c r="AJ79" s="42">
        <v>3784.1993819999998</v>
      </c>
      <c r="AK79" s="42">
        <v>4192.2228679999998</v>
      </c>
      <c r="AL79" s="42">
        <v>4377.8432949999997</v>
      </c>
      <c r="AM79" s="42">
        <v>4484.0649389999999</v>
      </c>
      <c r="AN79" s="42">
        <v>4608.3991050000004</v>
      </c>
      <c r="AO79" s="42">
        <v>4883.9734500000004</v>
      </c>
      <c r="AP79" s="42">
        <v>2996.437488</v>
      </c>
      <c r="AQ79" s="42">
        <v>2953.1847170000001</v>
      </c>
      <c r="AR79" s="42">
        <v>2748.8317619999998</v>
      </c>
      <c r="AS79" s="42">
        <v>2403.6894520000001</v>
      </c>
      <c r="AT79" s="42">
        <v>2497.8118570000001</v>
      </c>
      <c r="AU79" s="42">
        <v>2516.3707220000001</v>
      </c>
      <c r="AV79" s="42">
        <v>2590.7296430000001</v>
      </c>
      <c r="AW79" s="42">
        <v>2654.0490020000002</v>
      </c>
      <c r="AX79" s="42">
        <v>2647.4998390000001</v>
      </c>
      <c r="AY79" s="42">
        <v>2731.2085480000001</v>
      </c>
      <c r="AZ79" s="42">
        <v>2842.8989700000002</v>
      </c>
      <c r="BA79" s="42">
        <v>2749.6920380000001</v>
      </c>
      <c r="BB79" s="42">
        <v>2665.0070700000001</v>
      </c>
      <c r="BC79" s="42">
        <v>2786.1500099999998</v>
      </c>
      <c r="BD79" s="42">
        <v>2830.0075689999999</v>
      </c>
      <c r="BE79" s="42">
        <v>2881.261657</v>
      </c>
      <c r="BF79" s="42">
        <v>2656.0911369999999</v>
      </c>
      <c r="BG79" s="42">
        <v>2660.351658</v>
      </c>
      <c r="BH79" s="42">
        <v>2658.16471</v>
      </c>
      <c r="BI79" s="42">
        <v>2740.5418380000001</v>
      </c>
      <c r="BJ79" s="42">
        <v>2714.0900299999998</v>
      </c>
      <c r="BK79" s="42">
        <v>2798.3758640000001</v>
      </c>
      <c r="BL79" s="42">
        <v>2764.33</v>
      </c>
      <c r="BM79" s="42">
        <v>2979.9623350000002</v>
      </c>
    </row>
    <row r="80" spans="1:67" s="43" customFormat="1" ht="12.75">
      <c r="A80" s="38" t="s">
        <v>288</v>
      </c>
      <c r="B80" s="42">
        <v>0</v>
      </c>
      <c r="C80" s="42">
        <v>102.957606</v>
      </c>
      <c r="D80" s="42">
        <v>81.108439000000004</v>
      </c>
      <c r="E80" s="42">
        <v>84.266559000000001</v>
      </c>
      <c r="F80" s="42">
        <v>91.404822999999993</v>
      </c>
      <c r="G80" s="42">
        <v>91.502799999999993</v>
      </c>
      <c r="H80" s="42">
        <v>93.890073000000001</v>
      </c>
      <c r="I80" s="42">
        <v>92.566032000000007</v>
      </c>
      <c r="J80" s="42">
        <v>108.69235399999999</v>
      </c>
      <c r="K80" s="42">
        <v>126.46091</v>
      </c>
      <c r="L80" s="42">
        <v>137.40682000000001</v>
      </c>
      <c r="M80" s="42">
        <v>143.90004300000001</v>
      </c>
      <c r="N80" s="42">
        <v>153.59979000000001</v>
      </c>
      <c r="O80" s="42">
        <v>160.96071000000001</v>
      </c>
      <c r="P80" s="42">
        <v>224.26948200000001</v>
      </c>
      <c r="Q80" s="42">
        <v>382.38472100000001</v>
      </c>
      <c r="R80" s="42">
        <v>310.686645</v>
      </c>
      <c r="S80" s="42">
        <v>269.713594</v>
      </c>
      <c r="T80" s="42">
        <v>233.39351600000001</v>
      </c>
      <c r="U80" s="42">
        <v>261.36106999999998</v>
      </c>
      <c r="V80" s="42">
        <v>252.38312300000001</v>
      </c>
      <c r="W80" s="42">
        <v>229.591297</v>
      </c>
      <c r="X80" s="42">
        <v>223.79878600000001</v>
      </c>
      <c r="Y80" s="42">
        <v>219.22484800000001</v>
      </c>
      <c r="Z80" s="42">
        <v>213.72692599999999</v>
      </c>
      <c r="AA80" s="42">
        <v>213.51893799999999</v>
      </c>
      <c r="AB80" s="42">
        <v>227.48641699999999</v>
      </c>
      <c r="AC80" s="42">
        <v>210.117572</v>
      </c>
      <c r="AD80" s="42">
        <v>212.492817</v>
      </c>
      <c r="AE80" s="42">
        <v>186.55727200000001</v>
      </c>
      <c r="AF80" s="42">
        <v>198.31116599999999</v>
      </c>
      <c r="AG80" s="42">
        <v>213.88913099999999</v>
      </c>
      <c r="AH80" s="42">
        <v>219.53778800000001</v>
      </c>
      <c r="AI80" s="42">
        <v>214.98856599999999</v>
      </c>
      <c r="AJ80" s="42">
        <v>219.03133199999999</v>
      </c>
      <c r="AK80" s="42">
        <v>216.79039800000001</v>
      </c>
      <c r="AL80" s="42">
        <v>200.18658099999999</v>
      </c>
      <c r="AM80" s="42">
        <v>262.648101</v>
      </c>
      <c r="AN80" s="42">
        <v>270.84561400000001</v>
      </c>
      <c r="AO80" s="42">
        <v>281.20964600000002</v>
      </c>
      <c r="AP80" s="42">
        <v>1.684021</v>
      </c>
      <c r="AQ80" s="42">
        <v>1.5298229999999999</v>
      </c>
      <c r="AR80" s="42">
        <v>3.5386869999999999</v>
      </c>
      <c r="AS80" s="42">
        <v>2.4584109999999999</v>
      </c>
      <c r="AT80" s="42">
        <v>9.5421899999999997</v>
      </c>
      <c r="AU80" s="42">
        <v>17.675443999999999</v>
      </c>
      <c r="AV80" s="42">
        <v>23.740189999999998</v>
      </c>
      <c r="AW80" s="42">
        <v>22.198457000000001</v>
      </c>
      <c r="AX80" s="42">
        <v>26.688469000000001</v>
      </c>
      <c r="AY80" s="42">
        <v>23.694607000000001</v>
      </c>
      <c r="AZ80" s="42">
        <v>24.781134999999999</v>
      </c>
      <c r="BA80" s="42">
        <v>28.824425000000002</v>
      </c>
      <c r="BB80" s="42">
        <v>28.775679</v>
      </c>
      <c r="BC80" s="42">
        <v>35.315376000000001</v>
      </c>
      <c r="BD80" s="42">
        <v>41.925165999999997</v>
      </c>
      <c r="BE80" s="42">
        <v>45.019177999999997</v>
      </c>
      <c r="BF80" s="42">
        <v>56.559964000000001</v>
      </c>
      <c r="BG80" s="42">
        <v>52.946722000000001</v>
      </c>
      <c r="BH80" s="42">
        <v>54.736061999999997</v>
      </c>
      <c r="BI80" s="42">
        <v>55.318677999999998</v>
      </c>
      <c r="BJ80" s="42">
        <v>56.588777999999998</v>
      </c>
      <c r="BK80" s="42">
        <v>62.217663000000002</v>
      </c>
      <c r="BL80" s="42">
        <v>200.93</v>
      </c>
      <c r="BM80" s="42">
        <v>97.706378999999998</v>
      </c>
    </row>
    <row r="81" spans="1:67" s="43" customFormat="1" ht="12.75">
      <c r="A81" s="38" t="s">
        <v>289</v>
      </c>
      <c r="B81" s="42">
        <v>89.252183000000002</v>
      </c>
      <c r="C81" s="42">
        <v>113.844667</v>
      </c>
      <c r="D81" s="42">
        <v>116.577123</v>
      </c>
      <c r="E81" s="42">
        <v>153.16044299999999</v>
      </c>
      <c r="F81" s="42">
        <v>141.98501300000001</v>
      </c>
      <c r="G81" s="42">
        <v>159.91326900000001</v>
      </c>
      <c r="H81" s="42">
        <v>190.414501</v>
      </c>
      <c r="I81" s="42">
        <v>190.85359500000001</v>
      </c>
      <c r="J81" s="42">
        <v>334.66510599999998</v>
      </c>
      <c r="K81" s="42">
        <v>357.17512599999998</v>
      </c>
      <c r="L81" s="42">
        <v>394.487684</v>
      </c>
      <c r="M81" s="42">
        <v>420.75143700000001</v>
      </c>
      <c r="N81" s="42">
        <v>558.51099499999998</v>
      </c>
      <c r="O81" s="42">
        <v>613.35399900000004</v>
      </c>
      <c r="P81" s="42">
        <v>803.67525899999998</v>
      </c>
      <c r="Q81" s="42">
        <v>976.78900699999997</v>
      </c>
      <c r="R81" s="42">
        <v>1123.7078489999999</v>
      </c>
      <c r="S81" s="42">
        <v>1373.0087329999999</v>
      </c>
      <c r="T81" s="42">
        <v>1530.294212</v>
      </c>
      <c r="U81" s="42">
        <v>1692.975111</v>
      </c>
      <c r="V81" s="42">
        <v>1651.310557</v>
      </c>
      <c r="W81" s="42">
        <v>1634.0142880000001</v>
      </c>
      <c r="X81" s="42">
        <v>1991.316883</v>
      </c>
      <c r="Y81" s="42">
        <v>2196.7097349999999</v>
      </c>
      <c r="Z81" s="42">
        <v>2142.1268970000001</v>
      </c>
      <c r="AA81" s="42">
        <v>2279.6701170000001</v>
      </c>
      <c r="AB81" s="42">
        <v>2738.813619</v>
      </c>
      <c r="AC81" s="42">
        <v>2597.274461</v>
      </c>
      <c r="AD81" s="42">
        <v>2650.1824320000001</v>
      </c>
      <c r="AE81" s="42">
        <v>2476.4991970000001</v>
      </c>
      <c r="AF81" s="42">
        <v>2840.019785</v>
      </c>
      <c r="AG81" s="42">
        <v>2813.593914</v>
      </c>
      <c r="AH81" s="42">
        <v>2933.8405849999999</v>
      </c>
      <c r="AI81" s="42">
        <v>2608.7028989999999</v>
      </c>
      <c r="AJ81" s="42">
        <v>2912.7849799999999</v>
      </c>
      <c r="AK81" s="42">
        <v>2778.6245239999998</v>
      </c>
      <c r="AL81" s="42">
        <v>2861.3946030000002</v>
      </c>
      <c r="AM81" s="42">
        <v>3037.0059630000001</v>
      </c>
      <c r="AN81" s="42">
        <v>3301.0979040000002</v>
      </c>
      <c r="AO81" s="42">
        <v>3316.259403</v>
      </c>
      <c r="AP81" s="42">
        <v>626.64193799999998</v>
      </c>
      <c r="AQ81" s="42">
        <v>654.79459499999996</v>
      </c>
      <c r="AR81" s="42">
        <v>732.38043400000004</v>
      </c>
      <c r="AS81" s="42">
        <v>736.78997700000002</v>
      </c>
      <c r="AT81" s="42">
        <v>810.76420900000005</v>
      </c>
      <c r="AU81" s="42">
        <v>1065.276691</v>
      </c>
      <c r="AV81" s="42">
        <v>966.94158400000003</v>
      </c>
      <c r="AW81" s="42">
        <v>1014.78372</v>
      </c>
      <c r="AX81" s="42">
        <v>1110.3672019999999</v>
      </c>
      <c r="AY81" s="42">
        <v>1250.68012</v>
      </c>
      <c r="AZ81" s="42">
        <v>1354.1522319999999</v>
      </c>
      <c r="BA81" s="42">
        <v>1325.895154</v>
      </c>
      <c r="BB81" s="42">
        <v>1307.34557</v>
      </c>
      <c r="BC81" s="42">
        <v>1342.2538999999999</v>
      </c>
      <c r="BD81" s="42">
        <v>1504.986355</v>
      </c>
      <c r="BE81" s="42">
        <v>1395.895884</v>
      </c>
      <c r="BF81" s="42">
        <v>1150.9341999999999</v>
      </c>
      <c r="BG81" s="42">
        <v>1145.4388960000001</v>
      </c>
      <c r="BH81" s="42">
        <v>973.81088999999997</v>
      </c>
      <c r="BI81" s="42">
        <v>1181.4571000000001</v>
      </c>
      <c r="BJ81" s="42">
        <v>1269.6440299999999</v>
      </c>
      <c r="BK81" s="42">
        <v>1403.3890349999999</v>
      </c>
      <c r="BL81" s="42">
        <v>1615.08</v>
      </c>
      <c r="BM81" s="42">
        <v>1513.8245219999999</v>
      </c>
    </row>
    <row r="82" spans="1:67" s="43" customFormat="1" ht="12.75">
      <c r="A82" s="38" t="s">
        <v>290</v>
      </c>
      <c r="B82" s="42">
        <v>0</v>
      </c>
      <c r="C82" s="42">
        <v>0</v>
      </c>
      <c r="D82" s="42">
        <v>0</v>
      </c>
      <c r="E82" s="42">
        <v>0</v>
      </c>
      <c r="F82" s="42">
        <v>0</v>
      </c>
      <c r="G82" s="42">
        <v>0</v>
      </c>
      <c r="H82" s="42">
        <v>0</v>
      </c>
      <c r="I82" s="42">
        <v>0</v>
      </c>
      <c r="J82" s="42">
        <v>0</v>
      </c>
      <c r="K82" s="42">
        <v>0</v>
      </c>
      <c r="L82" s="42">
        <v>0</v>
      </c>
      <c r="M82" s="42">
        <v>0</v>
      </c>
      <c r="N82" s="42">
        <v>0</v>
      </c>
      <c r="O82" s="42">
        <v>0</v>
      </c>
      <c r="P82" s="42">
        <v>0</v>
      </c>
      <c r="Q82" s="42">
        <v>124.241418</v>
      </c>
      <c r="R82" s="42">
        <v>116.333916</v>
      </c>
      <c r="S82" s="42">
        <v>72.252994999999999</v>
      </c>
      <c r="T82" s="42">
        <v>81.835864999999998</v>
      </c>
      <c r="U82" s="42">
        <v>79.135097000000002</v>
      </c>
      <c r="V82" s="42">
        <v>99.704821999999993</v>
      </c>
      <c r="W82" s="42">
        <v>15.160916</v>
      </c>
      <c r="X82" s="42">
        <v>7.6321389999999996</v>
      </c>
      <c r="Y82" s="42">
        <v>4.8265570000000002</v>
      </c>
      <c r="Z82" s="42">
        <v>10.599406999999999</v>
      </c>
      <c r="AA82" s="42">
        <v>48.489220000000003</v>
      </c>
      <c r="AB82" s="42">
        <v>35.386558999999998</v>
      </c>
      <c r="AC82" s="42">
        <v>21.385956</v>
      </c>
      <c r="AD82" s="42">
        <v>18.368808000000001</v>
      </c>
      <c r="AE82" s="42">
        <v>10.591104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30.656741</v>
      </c>
      <c r="AO82" s="42">
        <v>35.655366000000001</v>
      </c>
      <c r="AP82" s="42">
        <v>6484.7672320000001</v>
      </c>
      <c r="AQ82" s="42">
        <v>6690.5562550000004</v>
      </c>
      <c r="AR82" s="42">
        <v>8140.0508650000002</v>
      </c>
      <c r="AS82" s="42">
        <v>8812.7620530000004</v>
      </c>
      <c r="AT82" s="42">
        <v>9213.0346250000002</v>
      </c>
      <c r="AU82" s="42">
        <v>10692.262524</v>
      </c>
      <c r="AV82" s="42">
        <v>10957.370418</v>
      </c>
      <c r="AW82" s="42">
        <v>9133.3859190000003</v>
      </c>
      <c r="AX82" s="42">
        <v>9345.3593569999994</v>
      </c>
      <c r="AY82" s="42">
        <v>11176.066719</v>
      </c>
      <c r="AZ82" s="42">
        <v>11914.166671999999</v>
      </c>
      <c r="BA82" s="42">
        <v>11314.329046999999</v>
      </c>
      <c r="BB82" s="42">
        <v>11197.73813</v>
      </c>
      <c r="BC82" s="42">
        <v>10140.437384000001</v>
      </c>
      <c r="BD82" s="42">
        <v>9449.6032649999997</v>
      </c>
      <c r="BE82" s="42">
        <v>9511.6871960000008</v>
      </c>
      <c r="BF82" s="42">
        <v>10102.636203</v>
      </c>
      <c r="BG82" s="42">
        <v>11611.254019</v>
      </c>
      <c r="BH82" s="42">
        <v>12442.863595999999</v>
      </c>
      <c r="BI82" s="42">
        <v>12090.118925000001</v>
      </c>
      <c r="BJ82" s="42">
        <v>15430.269887</v>
      </c>
      <c r="BK82" s="42">
        <v>15308.804797000001</v>
      </c>
      <c r="BL82" s="42">
        <v>17558.93</v>
      </c>
      <c r="BM82" s="42">
        <v>15408.689850000001</v>
      </c>
    </row>
    <row r="83" spans="1:67" s="43" customFormat="1" ht="12.75">
      <c r="A83" s="38" t="s">
        <v>291</v>
      </c>
      <c r="B83" s="42">
        <v>0</v>
      </c>
      <c r="C83" s="42">
        <v>0</v>
      </c>
      <c r="D83" s="42">
        <v>0</v>
      </c>
      <c r="E83" s="42">
        <v>0</v>
      </c>
      <c r="F83" s="42">
        <v>0</v>
      </c>
      <c r="G83" s="42">
        <v>0</v>
      </c>
      <c r="H83" s="42">
        <v>0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14.194417</v>
      </c>
      <c r="W83" s="42">
        <v>22.281306000000001</v>
      </c>
      <c r="X83" s="42">
        <v>15.880426</v>
      </c>
      <c r="Y83" s="42">
        <v>53.352857999999998</v>
      </c>
      <c r="Z83" s="42">
        <v>37.694223999999998</v>
      </c>
      <c r="AA83" s="42">
        <v>44.932552000000001</v>
      </c>
      <c r="AB83" s="42">
        <v>71.561864999999997</v>
      </c>
      <c r="AC83" s="42">
        <v>112.293862</v>
      </c>
      <c r="AD83" s="42">
        <v>217.139601</v>
      </c>
      <c r="AE83" s="42">
        <v>281.36778500000003</v>
      </c>
      <c r="AF83" s="42">
        <v>290.51558399999999</v>
      </c>
      <c r="AG83" s="42">
        <v>385.94306499999999</v>
      </c>
      <c r="AH83" s="42">
        <v>461.431691</v>
      </c>
      <c r="AI83" s="42">
        <v>411.53778799999998</v>
      </c>
      <c r="AJ83" s="42">
        <v>510.950491</v>
      </c>
      <c r="AK83" s="42">
        <v>378.93636500000002</v>
      </c>
      <c r="AL83" s="42">
        <v>322.11702100000002</v>
      </c>
      <c r="AM83" s="42">
        <v>404.78996100000001</v>
      </c>
      <c r="AN83" s="42">
        <v>413.88409999999999</v>
      </c>
      <c r="AO83" s="42">
        <v>446.41477200000003</v>
      </c>
      <c r="AP83" s="42">
        <v>8233.5328480000007</v>
      </c>
      <c r="AQ83" s="42">
        <v>8296.4448179999999</v>
      </c>
      <c r="AR83" s="42">
        <v>8298.6688489999997</v>
      </c>
      <c r="AS83" s="42">
        <v>8704.8435869999994</v>
      </c>
      <c r="AT83" s="42">
        <v>8694.9921470000008</v>
      </c>
      <c r="AU83" s="42">
        <v>11583.373819</v>
      </c>
      <c r="AV83" s="42">
        <v>11823.595853999999</v>
      </c>
      <c r="AW83" s="42">
        <v>12547.864466999999</v>
      </c>
      <c r="AX83" s="42">
        <v>13424.304897</v>
      </c>
      <c r="AY83" s="42">
        <v>11796.056096</v>
      </c>
      <c r="AZ83" s="42">
        <v>13247.736455</v>
      </c>
      <c r="BA83" s="42">
        <v>13549.363518</v>
      </c>
      <c r="BB83" s="42">
        <v>13260.018867000001</v>
      </c>
      <c r="BC83" s="42">
        <v>13844.061946</v>
      </c>
      <c r="BD83" s="42">
        <v>15833.57994</v>
      </c>
      <c r="BE83" s="42">
        <v>20135.308814</v>
      </c>
      <c r="BF83" s="42">
        <v>27483.073355</v>
      </c>
      <c r="BG83" s="42">
        <v>26849.353359000001</v>
      </c>
      <c r="BH83" s="42">
        <v>25810.071333</v>
      </c>
      <c r="BI83" s="42">
        <v>25035.952938999999</v>
      </c>
      <c r="BJ83" s="42">
        <v>29342.514232000001</v>
      </c>
      <c r="BK83" s="42">
        <v>30384.521229000002</v>
      </c>
      <c r="BL83" s="42">
        <v>36444.68</v>
      </c>
      <c r="BM83" s="42">
        <v>32194.992587000001</v>
      </c>
    </row>
    <row r="84" spans="1:67" s="43" customFormat="1" ht="12.75">
      <c r="A84" s="38" t="s">
        <v>292</v>
      </c>
      <c r="B84" s="42">
        <v>0</v>
      </c>
      <c r="C84" s="42">
        <v>0</v>
      </c>
      <c r="D84" s="42">
        <v>0</v>
      </c>
      <c r="E84" s="42">
        <v>0</v>
      </c>
      <c r="F84" s="42">
        <v>0</v>
      </c>
      <c r="G84" s="42">
        <v>0</v>
      </c>
      <c r="H84" s="42">
        <v>0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18.877279000000001</v>
      </c>
      <c r="AP84" s="42">
        <v>351.86915699999997</v>
      </c>
      <c r="AQ84" s="42">
        <v>319.59124300000002</v>
      </c>
      <c r="AR84" s="42">
        <v>402.61376899999999</v>
      </c>
      <c r="AS84" s="42">
        <v>425.76137999999997</v>
      </c>
      <c r="AT84" s="42">
        <v>332.80428499999999</v>
      </c>
      <c r="AU84" s="42">
        <v>389.681535</v>
      </c>
      <c r="AV84" s="42">
        <v>411.41545300000001</v>
      </c>
      <c r="AW84" s="42">
        <v>430.84038800000002</v>
      </c>
      <c r="AX84" s="42">
        <v>550.19914200000005</v>
      </c>
      <c r="AY84" s="42">
        <v>479.83511299999998</v>
      </c>
      <c r="AZ84" s="42">
        <v>422.53654399999999</v>
      </c>
      <c r="BA84" s="42">
        <v>333.54265500000002</v>
      </c>
      <c r="BB84" s="42">
        <v>278.87909000000002</v>
      </c>
      <c r="BC84" s="42">
        <v>201.25925599999999</v>
      </c>
      <c r="BD84" s="42">
        <v>212.56492700000001</v>
      </c>
      <c r="BE84" s="42">
        <v>245.99080599999999</v>
      </c>
      <c r="BF84" s="42">
        <v>383.18277899999998</v>
      </c>
      <c r="BG84" s="42">
        <v>318.93631199999999</v>
      </c>
      <c r="BH84" s="42">
        <v>282.61476199999998</v>
      </c>
      <c r="BI84" s="42">
        <v>376.32365700000003</v>
      </c>
      <c r="BJ84" s="42">
        <v>330.14224899999999</v>
      </c>
      <c r="BK84" s="42">
        <v>326.19092799999999</v>
      </c>
      <c r="BL84" s="42">
        <v>360.44</v>
      </c>
      <c r="BM84" s="42">
        <v>299.599332</v>
      </c>
    </row>
    <row r="85" spans="1:67" s="43" customFormat="1" ht="12.75">
      <c r="A85" s="38" t="s">
        <v>293</v>
      </c>
      <c r="B85" s="42">
        <v>0</v>
      </c>
      <c r="C85" s="42">
        <v>0</v>
      </c>
      <c r="D85" s="42">
        <v>0</v>
      </c>
      <c r="E85" s="42">
        <v>0</v>
      </c>
      <c r="F85" s="42">
        <v>0</v>
      </c>
      <c r="G85" s="42">
        <v>0</v>
      </c>
      <c r="H85" s="42">
        <v>0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29.111825</v>
      </c>
      <c r="AT85" s="42">
        <v>82.671367000000004</v>
      </c>
      <c r="AU85" s="42">
        <v>113.52020400000001</v>
      </c>
      <c r="AV85" s="42">
        <v>172.00167999999999</v>
      </c>
      <c r="AW85" s="42">
        <v>98.517550999999997</v>
      </c>
      <c r="AX85" s="42">
        <v>92.917165999999995</v>
      </c>
      <c r="AY85" s="42">
        <v>111.837857</v>
      </c>
      <c r="AZ85" s="42">
        <v>110.02876500000001</v>
      </c>
      <c r="BA85" s="42">
        <v>127.56322</v>
      </c>
      <c r="BB85" s="42">
        <v>117.53722399999999</v>
      </c>
      <c r="BC85" s="42">
        <v>123.07017</v>
      </c>
      <c r="BD85" s="42">
        <v>138.77989299999999</v>
      </c>
      <c r="BE85" s="42">
        <v>175.029605</v>
      </c>
      <c r="BF85" s="42">
        <v>222.98008200000001</v>
      </c>
      <c r="BG85" s="42">
        <v>156.04166799999999</v>
      </c>
      <c r="BH85" s="42">
        <v>280.80063899999999</v>
      </c>
      <c r="BI85" s="42">
        <v>315.61935599999998</v>
      </c>
      <c r="BJ85" s="42">
        <v>420.98597599999999</v>
      </c>
      <c r="BK85" s="42">
        <v>405.29300799999999</v>
      </c>
      <c r="BL85" s="42">
        <v>371.28</v>
      </c>
      <c r="BM85" s="42">
        <v>255.01268300000001</v>
      </c>
    </row>
    <row r="86" spans="1:67" s="43" customFormat="1" ht="12.75">
      <c r="A86" s="38" t="s">
        <v>294</v>
      </c>
      <c r="B86" s="42">
        <v>0</v>
      </c>
      <c r="C86" s="42">
        <v>0</v>
      </c>
      <c r="D86" s="42">
        <v>0</v>
      </c>
      <c r="E86" s="42">
        <v>0</v>
      </c>
      <c r="F86" s="42">
        <v>0</v>
      </c>
      <c r="G86" s="42">
        <v>0</v>
      </c>
      <c r="H86" s="42">
        <v>0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411.23508500000003</v>
      </c>
      <c r="W86" s="42">
        <v>691.74976500000002</v>
      </c>
      <c r="X86" s="42">
        <v>718.67874700000004</v>
      </c>
      <c r="Y86" s="42">
        <v>245.47984400000001</v>
      </c>
      <c r="Z86" s="42">
        <v>485.38252499999999</v>
      </c>
      <c r="AA86" s="42">
        <v>591.04249900000002</v>
      </c>
      <c r="AB86" s="42">
        <v>528.13931200000002</v>
      </c>
      <c r="AC86" s="42">
        <v>500.89309300000002</v>
      </c>
      <c r="AD86" s="42">
        <v>478.32278500000001</v>
      </c>
      <c r="AE86" s="42">
        <v>991.95950200000004</v>
      </c>
      <c r="AF86" s="42">
        <v>1418.7623510000001</v>
      </c>
      <c r="AG86" s="42">
        <v>1768.4536840000001</v>
      </c>
      <c r="AH86" s="42">
        <v>1964.792907</v>
      </c>
      <c r="AI86" s="42">
        <v>2005.3642829999999</v>
      </c>
      <c r="AJ86" s="42">
        <v>2033.7818480000001</v>
      </c>
      <c r="AK86" s="42">
        <v>1864.3549820000001</v>
      </c>
      <c r="AL86" s="42">
        <v>1699.612588</v>
      </c>
      <c r="AM86" s="42">
        <v>1892.828405</v>
      </c>
      <c r="AN86" s="42">
        <v>2098.3869340000001</v>
      </c>
      <c r="AO86" s="42">
        <v>2120.0510469999999</v>
      </c>
      <c r="AP86" s="42">
        <v>14.772957999999999</v>
      </c>
      <c r="AQ86" s="42">
        <v>19.025058000000001</v>
      </c>
      <c r="AR86" s="42">
        <v>21.907053000000001</v>
      </c>
      <c r="AS86" s="42">
        <v>25.483630000000002</v>
      </c>
      <c r="AT86" s="42">
        <v>27.347809000000002</v>
      </c>
      <c r="AU86" s="42">
        <v>30.476244000000001</v>
      </c>
      <c r="AV86" s="42">
        <v>47.487301000000002</v>
      </c>
      <c r="AW86" s="42">
        <v>48.509034</v>
      </c>
      <c r="AX86" s="42">
        <v>61.603064000000003</v>
      </c>
      <c r="AY86" s="42">
        <v>53.615941999999997</v>
      </c>
      <c r="AZ86" s="42">
        <v>41.723495999999997</v>
      </c>
      <c r="BA86" s="42">
        <v>34.173036000000003</v>
      </c>
      <c r="BB86" s="42">
        <v>36.381326000000001</v>
      </c>
      <c r="BC86" s="42">
        <v>46.485052000000003</v>
      </c>
      <c r="BD86" s="42">
        <v>45.594783</v>
      </c>
      <c r="BE86" s="42">
        <v>51.888489999999997</v>
      </c>
      <c r="BF86" s="42">
        <v>68.469036000000003</v>
      </c>
      <c r="BG86" s="42">
        <v>69.732988000000006</v>
      </c>
      <c r="BH86" s="42">
        <v>74.856340000000003</v>
      </c>
      <c r="BI86" s="42">
        <v>67.182130000000001</v>
      </c>
      <c r="BJ86" s="42">
        <v>67.215384999999998</v>
      </c>
      <c r="BK86" s="42">
        <v>72.411147</v>
      </c>
      <c r="BL86" s="42">
        <v>94.38</v>
      </c>
      <c r="BM86" s="42">
        <v>110.526764</v>
      </c>
    </row>
    <row r="87" spans="1:67" s="43" customFormat="1" ht="12.75">
      <c r="A87" s="38" t="s">
        <v>295</v>
      </c>
      <c r="B87" s="42">
        <v>52.656319000000003</v>
      </c>
      <c r="C87" s="42">
        <v>64.120639999999995</v>
      </c>
      <c r="D87" s="42">
        <v>135.45277100000001</v>
      </c>
      <c r="E87" s="42">
        <v>164.2097</v>
      </c>
      <c r="F87" s="42">
        <v>223.662237</v>
      </c>
      <c r="G87" s="42">
        <v>245.569997</v>
      </c>
      <c r="H87" s="42">
        <v>346.11878300000001</v>
      </c>
      <c r="I87" s="42">
        <v>344.85611799999998</v>
      </c>
      <c r="J87" s="42">
        <v>402.16032999999999</v>
      </c>
      <c r="K87" s="42">
        <v>656.92606000000001</v>
      </c>
      <c r="L87" s="42">
        <v>608.26245200000005</v>
      </c>
      <c r="M87" s="42">
        <v>759.27146500000003</v>
      </c>
      <c r="N87" s="42">
        <v>823.87606800000003</v>
      </c>
      <c r="O87" s="42">
        <v>979.196957</v>
      </c>
      <c r="P87" s="42">
        <v>1329.744142</v>
      </c>
      <c r="Q87" s="42">
        <v>1531.6191839999999</v>
      </c>
      <c r="R87" s="42">
        <v>1542.112057</v>
      </c>
      <c r="S87" s="42">
        <v>1840.6090690000001</v>
      </c>
      <c r="T87" s="42">
        <v>1700.7681970000001</v>
      </c>
      <c r="U87" s="42">
        <v>1886.9629729999999</v>
      </c>
      <c r="V87" s="42">
        <v>1623.8181870000001</v>
      </c>
      <c r="W87" s="42">
        <v>1706.528667</v>
      </c>
      <c r="X87" s="42">
        <v>2104.2396330000001</v>
      </c>
      <c r="Y87" s="42">
        <v>1783.779301</v>
      </c>
      <c r="Z87" s="42">
        <v>1758.422415</v>
      </c>
      <c r="AA87" s="42">
        <v>1946.905671</v>
      </c>
      <c r="AB87" s="42">
        <v>1967.740305</v>
      </c>
      <c r="AC87" s="42">
        <v>2110.1452220000001</v>
      </c>
      <c r="AD87" s="42">
        <v>2134.6967239999999</v>
      </c>
      <c r="AE87" s="42">
        <v>2440.8945079999999</v>
      </c>
      <c r="AF87" s="42">
        <v>2283.3815549999999</v>
      </c>
      <c r="AG87" s="42">
        <v>2272.2184309999998</v>
      </c>
      <c r="AH87" s="42">
        <v>2517.8248979999998</v>
      </c>
      <c r="AI87" s="42">
        <v>2368.1787330000002</v>
      </c>
      <c r="AJ87" s="42">
        <v>2352.356522</v>
      </c>
      <c r="AK87" s="42">
        <v>1963.1345779999999</v>
      </c>
      <c r="AL87" s="42">
        <v>2143.341351</v>
      </c>
      <c r="AM87" s="42">
        <v>2082.3561079999999</v>
      </c>
      <c r="AN87" s="42">
        <v>1953.6203969999999</v>
      </c>
      <c r="AO87" s="42">
        <v>2084.9002949999999</v>
      </c>
      <c r="AP87" s="42">
        <v>402.74711400000001</v>
      </c>
      <c r="AQ87" s="42">
        <v>475.66831200000001</v>
      </c>
      <c r="AR87" s="42">
        <v>594.99376500000005</v>
      </c>
      <c r="AS87" s="42">
        <v>611.06084199999998</v>
      </c>
      <c r="AT87" s="42">
        <v>665.03477099999998</v>
      </c>
      <c r="AU87" s="42">
        <v>764.64674400000001</v>
      </c>
      <c r="AV87" s="42">
        <v>1044.4989410000001</v>
      </c>
      <c r="AW87" s="42">
        <v>1102.9161019999999</v>
      </c>
      <c r="AX87" s="42">
        <v>1172.8410100000001</v>
      </c>
      <c r="AY87" s="42">
        <v>960.13934400000005</v>
      </c>
      <c r="AZ87" s="42">
        <v>920.38064299999996</v>
      </c>
      <c r="BA87" s="42">
        <v>881.82750799999997</v>
      </c>
      <c r="BB87" s="42">
        <v>829.47939099999996</v>
      </c>
      <c r="BC87" s="42">
        <v>835.00813700000003</v>
      </c>
      <c r="BD87" s="42">
        <v>800.02443800000003</v>
      </c>
      <c r="BE87" s="42">
        <v>762.07935899999995</v>
      </c>
      <c r="BF87" s="42">
        <v>856.56587300000001</v>
      </c>
      <c r="BG87" s="42">
        <v>871.54617099999996</v>
      </c>
      <c r="BH87" s="42">
        <v>917.28025100000002</v>
      </c>
      <c r="BI87" s="42">
        <v>977.55393000000004</v>
      </c>
      <c r="BJ87" s="42">
        <v>977.83816000000002</v>
      </c>
      <c r="BK87" s="42">
        <v>1095.0032639999999</v>
      </c>
      <c r="BL87" s="42">
        <v>2410.23</v>
      </c>
      <c r="BM87" s="42">
        <v>2643.418729</v>
      </c>
    </row>
    <row r="88" spans="1:67" s="43" customFormat="1" ht="12.75">
      <c r="A88" s="38" t="s">
        <v>296</v>
      </c>
      <c r="B88" s="42">
        <v>73.139467999999994</v>
      </c>
      <c r="C88" s="42">
        <v>158.655182</v>
      </c>
      <c r="D88" s="42">
        <v>93.093401</v>
      </c>
      <c r="E88" s="42">
        <v>112.275273</v>
      </c>
      <c r="F88" s="42">
        <v>158.11257599999999</v>
      </c>
      <c r="G88" s="42">
        <v>195.75753599999999</v>
      </c>
      <c r="H88" s="42">
        <v>205.61288400000001</v>
      </c>
      <c r="I88" s="42">
        <v>196.832064</v>
      </c>
      <c r="J88" s="42">
        <v>354.845057</v>
      </c>
      <c r="K88" s="42">
        <v>426.71145100000001</v>
      </c>
      <c r="L88" s="42">
        <v>411.15776099999999</v>
      </c>
      <c r="M88" s="42">
        <v>338.04534699999999</v>
      </c>
      <c r="N88" s="42">
        <v>652.93748300000004</v>
      </c>
      <c r="O88" s="42">
        <v>504.41215699999998</v>
      </c>
      <c r="P88" s="42">
        <v>460.273798</v>
      </c>
      <c r="Q88" s="42">
        <v>569.27928199999997</v>
      </c>
      <c r="R88" s="42">
        <v>582.02832899999999</v>
      </c>
      <c r="S88" s="42">
        <v>591.478163</v>
      </c>
      <c r="T88" s="42">
        <v>618.61600599999997</v>
      </c>
      <c r="U88" s="42">
        <v>691.87110499999994</v>
      </c>
      <c r="V88" s="42">
        <v>806.53856199999996</v>
      </c>
      <c r="W88" s="42">
        <v>840.41279299999997</v>
      </c>
      <c r="X88" s="42">
        <v>860.01367500000003</v>
      </c>
      <c r="Y88" s="42">
        <v>1101.7407969999999</v>
      </c>
      <c r="Z88" s="42">
        <v>1060.6723850000001</v>
      </c>
      <c r="AA88" s="42">
        <v>1149.2424980000001</v>
      </c>
      <c r="AB88" s="42">
        <v>1137.1431669999999</v>
      </c>
      <c r="AC88" s="42">
        <v>1196.507875</v>
      </c>
      <c r="AD88" s="42">
        <v>1289.4730119999999</v>
      </c>
      <c r="AE88" s="42">
        <v>1259.2949100000001</v>
      </c>
      <c r="AF88" s="42">
        <v>1374.490689</v>
      </c>
      <c r="AG88" s="42">
        <v>1549.0626299999999</v>
      </c>
      <c r="AH88" s="42">
        <v>1963.4374519999999</v>
      </c>
      <c r="AI88" s="42">
        <v>1404.4445250000001</v>
      </c>
      <c r="AJ88" s="42">
        <v>1590.2940840000001</v>
      </c>
      <c r="AK88" s="42">
        <v>1505.7020669999999</v>
      </c>
      <c r="AL88" s="42">
        <v>1487.3822479999999</v>
      </c>
      <c r="AM88" s="42">
        <v>1555.272168</v>
      </c>
      <c r="AN88" s="42">
        <v>1535.660621</v>
      </c>
      <c r="AO88" s="42">
        <v>1743.8507569999999</v>
      </c>
      <c r="AP88" s="42">
        <v>2312.1017879999999</v>
      </c>
      <c r="AQ88" s="42">
        <v>2729.9236430000001</v>
      </c>
      <c r="AR88" s="42">
        <v>3600.6550229999998</v>
      </c>
      <c r="AS88" s="42">
        <v>3037.5630379999998</v>
      </c>
      <c r="AT88" s="42">
        <v>2722.1437209999999</v>
      </c>
      <c r="AU88" s="42">
        <v>5516.8940339999999</v>
      </c>
      <c r="AV88" s="42">
        <v>3825.820815</v>
      </c>
      <c r="AW88" s="42">
        <v>3732.8665259999998</v>
      </c>
      <c r="AX88" s="42">
        <v>4235.21072</v>
      </c>
      <c r="AY88" s="42">
        <v>2926.906833</v>
      </c>
      <c r="AZ88" s="42">
        <v>2784.0564460000001</v>
      </c>
      <c r="BA88" s="42">
        <v>3768.259329</v>
      </c>
      <c r="BB88" s="42">
        <v>2539.8814130000001</v>
      </c>
      <c r="BC88" s="42">
        <v>3046.4563210000001</v>
      </c>
      <c r="BD88" s="42">
        <v>3530.9171329999999</v>
      </c>
      <c r="BE88" s="42">
        <v>4178.2822550000001</v>
      </c>
      <c r="BF88" s="42">
        <v>5266.4234880000004</v>
      </c>
      <c r="BG88" s="42">
        <v>5906.0625899999995</v>
      </c>
      <c r="BH88" s="42">
        <v>4857.642965</v>
      </c>
      <c r="BI88" s="42">
        <v>4277.4529270000003</v>
      </c>
      <c r="BJ88" s="42">
        <v>4230.5536700000002</v>
      </c>
      <c r="BK88" s="42">
        <v>5743.155068</v>
      </c>
      <c r="BL88" s="42">
        <v>6705.85</v>
      </c>
      <c r="BM88" s="42">
        <v>5514.2974839999997</v>
      </c>
    </row>
    <row r="89" spans="1:67" s="43" customFormat="1" ht="12.75">
      <c r="A89" s="38" t="s">
        <v>297</v>
      </c>
      <c r="B89" s="42">
        <v>4306.2141700000002</v>
      </c>
      <c r="C89" s="42">
        <v>4668.3890380000003</v>
      </c>
      <c r="D89" s="42">
        <v>4144.591711</v>
      </c>
      <c r="E89" s="42">
        <v>4031.4231199999999</v>
      </c>
      <c r="F89" s="42">
        <v>4645.2429910000001</v>
      </c>
      <c r="G89" s="42">
        <v>4190.0529919999999</v>
      </c>
      <c r="H89" s="42">
        <v>4100.5806620000003</v>
      </c>
      <c r="I89" s="42">
        <v>4078.0115489999998</v>
      </c>
      <c r="J89" s="42">
        <v>3824.1574150000001</v>
      </c>
      <c r="K89" s="42">
        <v>4116.3874960000003</v>
      </c>
      <c r="L89" s="42">
        <v>3780.8528080000001</v>
      </c>
      <c r="M89" s="42">
        <v>4420.5894589999998</v>
      </c>
      <c r="N89" s="42">
        <v>4346.9037310000003</v>
      </c>
      <c r="O89" s="42">
        <v>3926.5270869999999</v>
      </c>
      <c r="P89" s="42">
        <v>4293.5034159999996</v>
      </c>
      <c r="Q89" s="42">
        <v>4134.5925690000004</v>
      </c>
      <c r="R89" s="42">
        <v>4315.6773839999996</v>
      </c>
      <c r="S89" s="42">
        <v>4915.7581829999999</v>
      </c>
      <c r="T89" s="42">
        <v>5256.7858580000002</v>
      </c>
      <c r="U89" s="42">
        <v>6121.6627790000002</v>
      </c>
      <c r="V89" s="42">
        <v>3992.9790410000001</v>
      </c>
      <c r="W89" s="42">
        <v>4858.1207860000004</v>
      </c>
      <c r="X89" s="42">
        <v>4251.0101999999997</v>
      </c>
      <c r="Y89" s="42">
        <v>4150.7867679999999</v>
      </c>
      <c r="Z89" s="42">
        <v>3989.441452</v>
      </c>
      <c r="AA89" s="42">
        <v>4199.5415119999998</v>
      </c>
      <c r="AB89" s="42">
        <v>3996.1653489999999</v>
      </c>
      <c r="AC89" s="42">
        <v>3656.920826</v>
      </c>
      <c r="AD89" s="42">
        <v>4476.6313019999998</v>
      </c>
      <c r="AE89" s="42">
        <v>4408.2080210000004</v>
      </c>
      <c r="AF89" s="42">
        <v>3814.5115089999999</v>
      </c>
      <c r="AG89" s="42">
        <v>4366.3491400000003</v>
      </c>
      <c r="AH89" s="42">
        <v>4304.3602499999997</v>
      </c>
      <c r="AI89" s="42">
        <v>4398.6837480000004</v>
      </c>
      <c r="AJ89" s="42">
        <v>4638.230552</v>
      </c>
      <c r="AK89" s="42">
        <v>4390.9258920000002</v>
      </c>
      <c r="AL89" s="42">
        <v>4259.6521709999997</v>
      </c>
      <c r="AM89" s="42">
        <v>4362.1072780000004</v>
      </c>
      <c r="AN89" s="42">
        <v>4792.5304839999999</v>
      </c>
      <c r="AO89" s="42">
        <v>4293.2730600000004</v>
      </c>
      <c r="AP89" s="42">
        <v>10184.734347</v>
      </c>
      <c r="AQ89" s="42">
        <v>8459.6182320000007</v>
      </c>
      <c r="AR89" s="42">
        <v>8333.9836940000005</v>
      </c>
      <c r="AS89" s="42">
        <v>7500.3325649999997</v>
      </c>
      <c r="AT89" s="42">
        <v>7109.2456810000003</v>
      </c>
      <c r="AU89" s="42">
        <v>10780.400444999999</v>
      </c>
      <c r="AV89" s="42">
        <v>9753.5332510000007</v>
      </c>
      <c r="AW89" s="42">
        <v>6871.2898429999996</v>
      </c>
      <c r="AX89" s="42">
        <v>7599.4851410000001</v>
      </c>
      <c r="AY89" s="42">
        <v>6800.8187870000002</v>
      </c>
      <c r="AZ89" s="42">
        <v>7607.3400769999998</v>
      </c>
      <c r="BA89" s="42">
        <v>7041.196293</v>
      </c>
      <c r="BB89" s="42">
        <v>6795.6809030000004</v>
      </c>
      <c r="BC89" s="42">
        <v>9018.7402899999997</v>
      </c>
      <c r="BD89" s="42">
        <v>7953.9746089999999</v>
      </c>
      <c r="BE89" s="42">
        <v>8641.2566970000007</v>
      </c>
      <c r="BF89" s="42">
        <v>8758.4051029999991</v>
      </c>
      <c r="BG89" s="42">
        <v>9944.2674439999992</v>
      </c>
      <c r="BH89" s="42">
        <v>8595.5783410000004</v>
      </c>
      <c r="BI89" s="42">
        <v>9821.3392440000007</v>
      </c>
      <c r="BJ89" s="42">
        <v>11102.54608</v>
      </c>
      <c r="BK89" s="42">
        <v>13204.946447</v>
      </c>
      <c r="BL89" s="42">
        <v>16747.349999999999</v>
      </c>
      <c r="BM89" s="42">
        <v>19275.181982999999</v>
      </c>
    </row>
    <row r="90" spans="1:67" s="43" customFormat="1" ht="12.75">
      <c r="A90" s="38" t="s">
        <v>298</v>
      </c>
      <c r="B90" s="42">
        <v>21011.475913999999</v>
      </c>
      <c r="C90" s="42">
        <v>22796.593009</v>
      </c>
      <c r="D90" s="42">
        <v>24689.527626999999</v>
      </c>
      <c r="E90" s="42">
        <v>26346.122544000002</v>
      </c>
      <c r="F90" s="42">
        <v>26106.447156999999</v>
      </c>
      <c r="G90" s="42">
        <v>28632.839056000001</v>
      </c>
      <c r="H90" s="42">
        <v>26447.695973000002</v>
      </c>
      <c r="I90" s="42">
        <v>22177.897827000001</v>
      </c>
      <c r="J90" s="42">
        <v>24765.993181999998</v>
      </c>
      <c r="K90" s="42">
        <v>20769.087427999999</v>
      </c>
      <c r="L90" s="42">
        <v>18424.601336</v>
      </c>
      <c r="M90" s="42">
        <v>17308.795429000002</v>
      </c>
      <c r="N90" s="42">
        <v>21102.073712000001</v>
      </c>
      <c r="O90" s="42">
        <v>13420.424072</v>
      </c>
      <c r="P90" s="42">
        <v>17033.158949000001</v>
      </c>
      <c r="Q90" s="42">
        <v>17657.523236000001</v>
      </c>
      <c r="R90" s="42">
        <v>17538.085160999999</v>
      </c>
      <c r="S90" s="42">
        <v>17731.565413</v>
      </c>
      <c r="T90" s="42">
        <v>20038.276344999998</v>
      </c>
      <c r="U90" s="42">
        <v>15303.053717000001</v>
      </c>
      <c r="V90" s="42">
        <v>21388.388047</v>
      </c>
      <c r="W90" s="42">
        <v>15827.624196999999</v>
      </c>
      <c r="X90" s="42">
        <v>21145.658473</v>
      </c>
      <c r="Y90" s="42">
        <v>20048.436785000002</v>
      </c>
      <c r="Z90" s="42">
        <v>20858.851664000002</v>
      </c>
      <c r="AA90" s="42">
        <v>21825.630044000001</v>
      </c>
      <c r="AB90" s="42">
        <v>21761.089178999999</v>
      </c>
      <c r="AC90" s="42">
        <v>20238.097722999999</v>
      </c>
      <c r="AD90" s="42">
        <v>21748.944562000001</v>
      </c>
      <c r="AE90" s="42">
        <v>15843.338297</v>
      </c>
      <c r="AF90" s="42">
        <v>22665.801412000001</v>
      </c>
      <c r="AG90" s="42">
        <v>21670.367388999999</v>
      </c>
      <c r="AH90" s="42">
        <v>22028.490407000001</v>
      </c>
      <c r="AI90" s="42">
        <v>18603.733475000001</v>
      </c>
      <c r="AJ90" s="42">
        <v>17862.135407000002</v>
      </c>
      <c r="AK90" s="42">
        <v>12983.579059</v>
      </c>
      <c r="AL90" s="42">
        <v>16228.885120999999</v>
      </c>
      <c r="AM90" s="42">
        <v>11702.039930000001</v>
      </c>
      <c r="AN90" s="42">
        <v>14782.094008</v>
      </c>
      <c r="AO90" s="42">
        <v>15171.873191999999</v>
      </c>
      <c r="AP90" s="42">
        <v>282.66570999999999</v>
      </c>
      <c r="AQ90" s="42">
        <v>389.073013</v>
      </c>
      <c r="AR90" s="42">
        <v>385.63526200000001</v>
      </c>
      <c r="AS90" s="42">
        <v>465.69756999999998</v>
      </c>
      <c r="AT90" s="42">
        <v>502.45991400000003</v>
      </c>
      <c r="AU90" s="42">
        <v>790.38615100000004</v>
      </c>
      <c r="AV90" s="42">
        <v>445.46957300000003</v>
      </c>
      <c r="AW90" s="42">
        <v>649.44870800000001</v>
      </c>
      <c r="AX90" s="42">
        <v>869.47543299999995</v>
      </c>
      <c r="AY90" s="42">
        <v>979.46953599999995</v>
      </c>
      <c r="AZ90" s="42">
        <v>1243.787908</v>
      </c>
      <c r="BA90" s="42">
        <v>1328.0909670000001</v>
      </c>
      <c r="BB90" s="42">
        <v>1608.4811890000001</v>
      </c>
      <c r="BC90" s="42">
        <v>1701.0531590000001</v>
      </c>
      <c r="BD90" s="42">
        <v>1715.3742580000001</v>
      </c>
      <c r="BE90" s="42">
        <v>1842.361073</v>
      </c>
      <c r="BF90" s="42">
        <v>2173.275995</v>
      </c>
      <c r="BG90" s="42">
        <v>2029.828872</v>
      </c>
      <c r="BH90" s="42">
        <v>2163.920517</v>
      </c>
      <c r="BI90" s="42">
        <v>2400.8063699999998</v>
      </c>
      <c r="BJ90" s="42">
        <v>2180.5636380000001</v>
      </c>
      <c r="BK90" s="42">
        <v>2690.6048780000001</v>
      </c>
      <c r="BL90" s="42">
        <v>2906.26</v>
      </c>
      <c r="BM90" s="42">
        <v>3241.4590880000001</v>
      </c>
    </row>
    <row r="91" spans="1:67">
      <c r="A91" s="38" t="s">
        <v>299</v>
      </c>
      <c r="B91" s="39">
        <v>21011.475913999999</v>
      </c>
      <c r="C91" s="39">
        <v>22796.593009</v>
      </c>
      <c r="D91" s="39">
        <v>24689.527626999999</v>
      </c>
      <c r="E91" s="39">
        <v>26346.122544000002</v>
      </c>
      <c r="F91" s="39">
        <v>26106.447156999999</v>
      </c>
      <c r="G91" s="39">
        <v>28632.839056000001</v>
      </c>
      <c r="H91" s="39">
        <v>26447.695973000002</v>
      </c>
      <c r="I91" s="39">
        <v>22177.897827000001</v>
      </c>
      <c r="J91" s="39">
        <v>24765.993181999998</v>
      </c>
      <c r="K91" s="39">
        <v>20769.087427999999</v>
      </c>
      <c r="L91" s="39">
        <v>18424.601336</v>
      </c>
      <c r="M91" s="39">
        <v>17308.795429000002</v>
      </c>
      <c r="N91" s="39">
        <v>21102.073712000001</v>
      </c>
      <c r="O91" s="39">
        <v>13420.424072</v>
      </c>
      <c r="P91" s="39">
        <v>17033.158949000001</v>
      </c>
      <c r="Q91" s="39">
        <v>17657.523236000001</v>
      </c>
      <c r="R91" s="39">
        <v>17538.085160999999</v>
      </c>
      <c r="S91" s="39">
        <v>17731.565413</v>
      </c>
      <c r="T91" s="39">
        <v>20038.276344999998</v>
      </c>
      <c r="U91" s="39">
        <v>15303.053717000001</v>
      </c>
      <c r="V91" s="39">
        <v>21388.388047</v>
      </c>
      <c r="W91" s="39">
        <v>15827.624196999999</v>
      </c>
      <c r="X91" s="39">
        <v>21145.658473</v>
      </c>
      <c r="Y91" s="39">
        <v>20048.436785000002</v>
      </c>
      <c r="Z91" s="39">
        <v>20858.851664000002</v>
      </c>
      <c r="AA91" s="39">
        <v>21825.630044000001</v>
      </c>
      <c r="AB91" s="39">
        <v>76420.952982000003</v>
      </c>
      <c r="AC91" s="39">
        <v>74546.777865999989</v>
      </c>
      <c r="AD91" s="39">
        <v>80481.885452000002</v>
      </c>
      <c r="AE91" s="39">
        <v>77173.907619999984</v>
      </c>
      <c r="AF91" s="39">
        <v>80777.192295000015</v>
      </c>
      <c r="AG91" s="39">
        <v>82495.950073</v>
      </c>
      <c r="AH91" s="39">
        <v>84496.839970999994</v>
      </c>
      <c r="AI91" s="39">
        <v>80699.599980000014</v>
      </c>
      <c r="AJ91" s="39">
        <v>80639.907861000014</v>
      </c>
      <c r="AK91" s="39">
        <v>71850.195721999989</v>
      </c>
      <c r="AL91" s="39">
        <v>72543.549670999986</v>
      </c>
      <c r="AM91" s="39">
        <v>67382.11669900002</v>
      </c>
      <c r="AN91" s="39">
        <v>73753.101049000019</v>
      </c>
      <c r="AO91" s="39">
        <v>74468.436854</v>
      </c>
      <c r="AP91" s="42">
        <v>0</v>
      </c>
      <c r="AQ91" s="42">
        <v>4.6244639999999997</v>
      </c>
      <c r="AR91" s="42">
        <v>3.9671799999999999</v>
      </c>
      <c r="AS91" s="42">
        <v>3.8803380000000001</v>
      </c>
      <c r="AT91" s="42">
        <v>16.308443</v>
      </c>
      <c r="AU91" s="42">
        <v>26.066963999999999</v>
      </c>
      <c r="AV91" s="42">
        <v>39.046464999999998</v>
      </c>
      <c r="AW91" s="42">
        <v>62.702528999999998</v>
      </c>
      <c r="AX91" s="42">
        <v>53.659968999999997</v>
      </c>
      <c r="AY91" s="42">
        <v>44.243003000000002</v>
      </c>
      <c r="AZ91" s="42">
        <v>45.966225999999999</v>
      </c>
      <c r="BA91" s="42">
        <v>58.431334999999997</v>
      </c>
      <c r="BB91" s="42">
        <v>62.094704999999998</v>
      </c>
      <c r="BC91" s="42">
        <v>57.414293999999998</v>
      </c>
      <c r="BD91" s="42">
        <v>51.448943999999997</v>
      </c>
      <c r="BE91" s="42">
        <v>64.986050000000006</v>
      </c>
      <c r="BF91" s="42">
        <v>76.235213999999999</v>
      </c>
      <c r="BG91" s="42">
        <v>74.351969999999994</v>
      </c>
      <c r="BH91" s="42">
        <v>75.186441000000002</v>
      </c>
      <c r="BI91" s="42">
        <v>80.397835000000001</v>
      </c>
      <c r="BJ91" s="42">
        <v>82.491868999999994</v>
      </c>
      <c r="BK91" s="42">
        <v>89.494636</v>
      </c>
      <c r="BL91" s="42">
        <v>243.26</v>
      </c>
      <c r="BM91" s="42">
        <v>171.147167</v>
      </c>
      <c r="BN91" s="43"/>
      <c r="BO91" s="43"/>
    </row>
    <row r="92" spans="1:67">
      <c r="A92" s="38" t="s">
        <v>300</v>
      </c>
      <c r="AP92" s="42">
        <v>267.56747899999999</v>
      </c>
      <c r="AQ92" s="42">
        <v>308.65475600000002</v>
      </c>
      <c r="AR92" s="42">
        <v>305.41941500000001</v>
      </c>
      <c r="AS92" s="42">
        <v>329.25097</v>
      </c>
      <c r="AT92" s="42">
        <v>353.08992799999999</v>
      </c>
      <c r="AU92" s="42">
        <v>366.40917200000001</v>
      </c>
      <c r="AV92" s="42">
        <v>386.50679500000001</v>
      </c>
      <c r="AW92" s="42">
        <v>449.19491599999998</v>
      </c>
      <c r="AX92" s="42">
        <v>441.77897400000001</v>
      </c>
      <c r="AY92" s="42">
        <v>453.31498900000003</v>
      </c>
      <c r="AZ92" s="42">
        <v>442.48675900000001</v>
      </c>
      <c r="BA92" s="42">
        <v>412.46804900000001</v>
      </c>
      <c r="BB92" s="42">
        <v>424.55563000000001</v>
      </c>
      <c r="BC92" s="42">
        <v>431.73311100000001</v>
      </c>
      <c r="BD92" s="42">
        <v>412.88709599999999</v>
      </c>
      <c r="BE92" s="42">
        <v>413.25014700000003</v>
      </c>
      <c r="BF92" s="42">
        <v>452.76503100000002</v>
      </c>
      <c r="BG92" s="42">
        <v>470.56536399999999</v>
      </c>
      <c r="BH92" s="42">
        <v>493.208485</v>
      </c>
      <c r="BI92" s="42">
        <v>514.75599999999997</v>
      </c>
      <c r="BJ92" s="42">
        <v>463.406272</v>
      </c>
      <c r="BK92" s="42">
        <v>509.34024599999998</v>
      </c>
      <c r="BL92" s="42">
        <v>530.12</v>
      </c>
      <c r="BM92" s="42">
        <v>520.49374699999998</v>
      </c>
      <c r="BN92" s="43"/>
      <c r="BO92" s="43"/>
    </row>
    <row r="93" spans="1:67">
      <c r="A93" s="38" t="s">
        <v>301</v>
      </c>
      <c r="AP93" s="42">
        <v>5463.0492709999999</v>
      </c>
      <c r="AQ93" s="42">
        <v>5461.8169760000001</v>
      </c>
      <c r="AR93" s="42">
        <v>5263.1168170000001</v>
      </c>
      <c r="AS93" s="42">
        <v>5114.5920239999996</v>
      </c>
      <c r="AT93" s="42">
        <v>4858.3050599999997</v>
      </c>
      <c r="AU93" s="42">
        <v>5793.3180609999999</v>
      </c>
      <c r="AV93" s="42">
        <v>5966.6243469999999</v>
      </c>
      <c r="AW93" s="42">
        <v>6119.4579190000004</v>
      </c>
      <c r="AX93" s="42">
        <v>6378.5792119999996</v>
      </c>
      <c r="AY93" s="42">
        <v>6058.235283</v>
      </c>
      <c r="AZ93" s="42">
        <v>6244.3098470000004</v>
      </c>
      <c r="BA93" s="42">
        <v>5922.9030160000002</v>
      </c>
      <c r="BB93" s="42">
        <v>5498.7278580000002</v>
      </c>
      <c r="BC93" s="42">
        <v>5172.0908079999999</v>
      </c>
      <c r="BD93" s="42">
        <v>5293.5536359999996</v>
      </c>
      <c r="BE93" s="42">
        <v>6453.2673519999998</v>
      </c>
      <c r="BF93" s="42">
        <v>5589.262506</v>
      </c>
      <c r="BG93" s="42">
        <v>5404.2608829999999</v>
      </c>
      <c r="BH93" s="42">
        <v>5710.2005579999995</v>
      </c>
      <c r="BI93" s="42">
        <v>5469.8199050000003</v>
      </c>
      <c r="BJ93" s="42">
        <v>5345.472565</v>
      </c>
      <c r="BK93" s="42">
        <v>4943.8951809999999</v>
      </c>
      <c r="BL93" s="42">
        <v>6450.17</v>
      </c>
      <c r="BM93" s="42">
        <v>6597.5558350000001</v>
      </c>
      <c r="BN93" s="43"/>
      <c r="BO93" s="43"/>
    </row>
    <row r="94" spans="1:67">
      <c r="A94" s="38" t="s">
        <v>302</v>
      </c>
      <c r="AP94" s="42">
        <v>271.016099</v>
      </c>
      <c r="AQ94" s="42">
        <v>277.06285100000002</v>
      </c>
      <c r="AR94" s="42">
        <v>272.76298400000002</v>
      </c>
      <c r="AS94" s="42">
        <v>291.15398399999998</v>
      </c>
      <c r="AT94" s="42">
        <v>315.93700200000001</v>
      </c>
      <c r="AU94" s="42">
        <v>373.88140900000002</v>
      </c>
      <c r="AV94" s="42">
        <v>374.36032</v>
      </c>
      <c r="AW94" s="42">
        <v>391.37278300000003</v>
      </c>
      <c r="AX94" s="42">
        <v>435.709633</v>
      </c>
      <c r="AY94" s="42">
        <v>424.51891599999999</v>
      </c>
      <c r="AZ94" s="42">
        <v>396.228904</v>
      </c>
      <c r="BA94" s="42">
        <v>435.64095400000002</v>
      </c>
      <c r="BB94" s="42">
        <v>451.15956599999998</v>
      </c>
      <c r="BC94" s="42">
        <v>439.31718100000001</v>
      </c>
      <c r="BD94" s="42">
        <v>469.81859700000001</v>
      </c>
      <c r="BE94" s="42">
        <v>486.10052300000001</v>
      </c>
      <c r="BF94" s="42">
        <v>483.742616</v>
      </c>
      <c r="BG94" s="42">
        <v>462.34337399999998</v>
      </c>
      <c r="BH94" s="42">
        <v>578.90075999999999</v>
      </c>
      <c r="BI94" s="42">
        <v>592.10557300000005</v>
      </c>
      <c r="BJ94" s="42">
        <v>562.14326400000004</v>
      </c>
      <c r="BK94" s="42">
        <v>647.66662499999995</v>
      </c>
      <c r="BL94" s="42">
        <v>515.23</v>
      </c>
      <c r="BM94" s="42">
        <v>728.05820800000004</v>
      </c>
      <c r="BN94" s="43"/>
      <c r="BO94" s="43"/>
    </row>
    <row r="95" spans="1:67">
      <c r="A95" s="38" t="s">
        <v>303</v>
      </c>
      <c r="AP95" s="42">
        <v>2992.4965440000001</v>
      </c>
      <c r="AQ95" s="42">
        <v>3203.7865670000001</v>
      </c>
      <c r="AR95" s="42">
        <v>3640.4283839999998</v>
      </c>
      <c r="AS95" s="42">
        <v>3780.7466250000002</v>
      </c>
      <c r="AT95" s="42">
        <v>3657.2466060000002</v>
      </c>
      <c r="AU95" s="42">
        <v>4084.356843</v>
      </c>
      <c r="AV95" s="42">
        <v>3943.8347290000002</v>
      </c>
      <c r="AW95" s="42">
        <v>4430.985815</v>
      </c>
      <c r="AX95" s="42">
        <v>4187.4040169999998</v>
      </c>
      <c r="AY95" s="42">
        <v>4946.2291210000003</v>
      </c>
      <c r="AZ95" s="42">
        <v>4814.0202609999997</v>
      </c>
      <c r="BA95" s="42">
        <v>4552.0452949999999</v>
      </c>
      <c r="BB95" s="42">
        <v>4567.1273279999996</v>
      </c>
      <c r="BC95" s="42">
        <v>5286.3297270000003</v>
      </c>
      <c r="BD95" s="42">
        <v>5151.1823519999998</v>
      </c>
      <c r="BE95" s="42">
        <v>5704.1479600000002</v>
      </c>
      <c r="BF95" s="42">
        <v>6182.8138559999998</v>
      </c>
      <c r="BG95" s="42">
        <v>5508.3686010000001</v>
      </c>
      <c r="BH95" s="42">
        <v>5238.6304559999999</v>
      </c>
      <c r="BI95" s="42">
        <v>5751.1578950000003</v>
      </c>
      <c r="BJ95" s="42">
        <v>6161.7689300000002</v>
      </c>
      <c r="BK95" s="42">
        <v>5348.8437439999998</v>
      </c>
      <c r="BL95" s="42">
        <v>5160.9799999999996</v>
      </c>
      <c r="BM95" s="42">
        <v>6445.7127959999998</v>
      </c>
      <c r="BN95" s="43"/>
      <c r="BO95" s="43"/>
    </row>
    <row r="96" spans="1:67">
      <c r="A96" s="38" t="s">
        <v>304</v>
      </c>
      <c r="AP96" s="42">
        <v>51.608072</v>
      </c>
      <c r="AQ96" s="42">
        <v>57.921748000000001</v>
      </c>
      <c r="AR96" s="42">
        <v>22.651568000000001</v>
      </c>
      <c r="AS96" s="42">
        <v>40.820318</v>
      </c>
      <c r="AT96" s="42">
        <v>158.16793000000001</v>
      </c>
      <c r="AU96" s="42">
        <v>237.664492</v>
      </c>
      <c r="AV96" s="42">
        <v>328.58716900000002</v>
      </c>
      <c r="AW96" s="42">
        <v>341.806399</v>
      </c>
      <c r="AX96" s="42">
        <v>298.26538900000003</v>
      </c>
      <c r="AY96" s="42">
        <v>367.609869</v>
      </c>
      <c r="AZ96" s="42">
        <v>353.90664700000002</v>
      </c>
      <c r="BA96" s="42">
        <v>372.95577100000003</v>
      </c>
      <c r="BB96" s="42">
        <v>403.94672000000003</v>
      </c>
      <c r="BC96" s="42">
        <v>452.79438699999997</v>
      </c>
      <c r="BD96" s="42">
        <v>417.10635300000001</v>
      </c>
      <c r="BE96" s="42">
        <v>480.44341200000002</v>
      </c>
      <c r="BF96" s="42">
        <v>754.44559300000003</v>
      </c>
      <c r="BG96" s="42">
        <v>729.06223799999998</v>
      </c>
      <c r="BH96" s="42">
        <v>768.83484299999998</v>
      </c>
      <c r="BI96" s="42">
        <v>795.05249900000001</v>
      </c>
      <c r="BJ96" s="42">
        <v>825.999819</v>
      </c>
      <c r="BK96" s="42">
        <v>927.74830299999996</v>
      </c>
      <c r="BL96" s="42">
        <v>3481.28</v>
      </c>
      <c r="BM96" s="42">
        <v>2208.4909910000001</v>
      </c>
      <c r="BN96" s="43"/>
      <c r="BO96" s="43"/>
    </row>
    <row r="97" spans="1:67">
      <c r="A97" s="38" t="s">
        <v>305</v>
      </c>
      <c r="AP97" s="42">
        <v>489.35216000000003</v>
      </c>
      <c r="AQ97" s="42">
        <v>481.635919</v>
      </c>
      <c r="AR97" s="42">
        <v>527.855186</v>
      </c>
      <c r="AS97" s="42">
        <v>421.779606</v>
      </c>
      <c r="AT97" s="42">
        <v>1208.397442</v>
      </c>
      <c r="AU97" s="42">
        <v>427.57185399999997</v>
      </c>
      <c r="AV97" s="42">
        <v>431.22958199999999</v>
      </c>
      <c r="AW97" s="42">
        <v>455.88608900000003</v>
      </c>
      <c r="AX97" s="42">
        <v>560.49985100000004</v>
      </c>
      <c r="AY97" s="42">
        <v>474.74745899999999</v>
      </c>
      <c r="AZ97" s="42">
        <v>627.76741300000003</v>
      </c>
      <c r="BA97" s="42">
        <v>653.97228199999995</v>
      </c>
      <c r="BB97" s="42">
        <v>582.72986700000001</v>
      </c>
      <c r="BC97" s="42">
        <v>463.90948600000002</v>
      </c>
      <c r="BD97" s="42">
        <v>406.13305800000001</v>
      </c>
      <c r="BE97" s="42">
        <v>340.91233399999999</v>
      </c>
      <c r="BF97" s="42">
        <v>374.44422900000001</v>
      </c>
      <c r="BG97" s="42">
        <v>401.58358099999998</v>
      </c>
      <c r="BH97" s="42">
        <v>383.712065</v>
      </c>
      <c r="BI97" s="42">
        <v>391.27257200000003</v>
      </c>
      <c r="BJ97" s="42">
        <v>415.181242</v>
      </c>
      <c r="BK97" s="42">
        <v>417.350506</v>
      </c>
      <c r="BL97" s="42">
        <v>439.57</v>
      </c>
      <c r="BM97" s="42">
        <v>408.886347</v>
      </c>
      <c r="BN97" s="43"/>
      <c r="BO97" s="43"/>
    </row>
    <row r="98" spans="1:67">
      <c r="A98" s="38" t="s">
        <v>306</v>
      </c>
      <c r="AP98" s="42">
        <v>15.342847000000001</v>
      </c>
      <c r="AQ98" s="42">
        <v>21.550726999999998</v>
      </c>
      <c r="AR98" s="42">
        <v>15.685244000000001</v>
      </c>
      <c r="AS98" s="42">
        <v>27.25975</v>
      </c>
      <c r="AT98" s="42">
        <v>42.287481</v>
      </c>
      <c r="AU98" s="42">
        <v>80.064784000000003</v>
      </c>
      <c r="AV98" s="42">
        <v>72.081680000000006</v>
      </c>
      <c r="AW98" s="42">
        <v>72.378333999999995</v>
      </c>
      <c r="AX98" s="42">
        <v>84.422908000000007</v>
      </c>
      <c r="AY98" s="42">
        <v>69.991363000000007</v>
      </c>
      <c r="AZ98" s="42">
        <v>71.557344000000001</v>
      </c>
      <c r="BA98" s="42">
        <v>78.236238</v>
      </c>
      <c r="BB98" s="42">
        <v>77.419127000000003</v>
      </c>
      <c r="BC98" s="42">
        <v>80.523652999999996</v>
      </c>
      <c r="BD98" s="42">
        <v>78.077309</v>
      </c>
      <c r="BE98" s="42">
        <v>95.502921000000001</v>
      </c>
      <c r="BF98" s="42">
        <v>120.221473</v>
      </c>
      <c r="BG98" s="42">
        <v>131.01565500000001</v>
      </c>
      <c r="BH98" s="42">
        <v>141.717465</v>
      </c>
      <c r="BI98" s="42">
        <v>122.523577</v>
      </c>
      <c r="BJ98" s="42">
        <v>143.39434800000001</v>
      </c>
      <c r="BK98" s="42">
        <v>148.419073</v>
      </c>
      <c r="BL98" s="42">
        <v>171.88</v>
      </c>
      <c r="BM98" s="42">
        <v>156.43530799999999</v>
      </c>
      <c r="BN98" s="43"/>
      <c r="BO98" s="43"/>
    </row>
    <row r="99" spans="1:67">
      <c r="A99" s="38" t="s">
        <v>307</v>
      </c>
      <c r="AP99" s="42">
        <v>0</v>
      </c>
      <c r="AQ99" s="42">
        <v>0</v>
      </c>
      <c r="AR99" s="42">
        <v>0</v>
      </c>
      <c r="AS99" s="42">
        <v>0</v>
      </c>
      <c r="AT99" s="42">
        <v>0</v>
      </c>
      <c r="AU99" s="42">
        <v>41.306086999999998</v>
      </c>
      <c r="AV99" s="42">
        <v>50.814998000000003</v>
      </c>
      <c r="AW99" s="42">
        <v>55.006687999999997</v>
      </c>
      <c r="AX99" s="42">
        <v>62.398125</v>
      </c>
      <c r="AY99" s="42">
        <v>65.870851999999999</v>
      </c>
      <c r="AZ99" s="42">
        <v>57.560220000000001</v>
      </c>
      <c r="BA99" s="42">
        <v>58.128121</v>
      </c>
      <c r="BB99" s="42">
        <v>58.273767999999997</v>
      </c>
      <c r="BC99" s="42">
        <v>58.472562000000003</v>
      </c>
      <c r="BD99" s="42">
        <v>58.236294999999998</v>
      </c>
      <c r="BE99" s="42">
        <v>70.924373000000003</v>
      </c>
      <c r="BF99" s="42">
        <v>90.597875999999999</v>
      </c>
      <c r="BG99" s="42">
        <v>81.655822999999998</v>
      </c>
      <c r="BH99" s="42">
        <v>84.158709999999999</v>
      </c>
      <c r="BI99" s="42">
        <v>91.130671000000007</v>
      </c>
      <c r="BJ99" s="42">
        <v>91.540474000000003</v>
      </c>
      <c r="BK99" s="42">
        <v>110.021592</v>
      </c>
      <c r="BL99" s="42">
        <v>168.7</v>
      </c>
      <c r="BM99" s="42">
        <v>145.298801</v>
      </c>
      <c r="BN99" s="43"/>
      <c r="BO99" s="43"/>
    </row>
    <row r="100" spans="1:67">
      <c r="A100" s="38" t="s">
        <v>308</v>
      </c>
      <c r="AP100" s="42">
        <v>2078.950531</v>
      </c>
      <c r="AQ100" s="42">
        <v>2987.4864520000001</v>
      </c>
      <c r="AR100" s="42">
        <v>2688.5207380000002</v>
      </c>
      <c r="AS100" s="42">
        <v>2471.564738</v>
      </c>
      <c r="AT100" s="42">
        <v>2688.4283829999999</v>
      </c>
      <c r="AU100" s="42">
        <v>3197.3514580000001</v>
      </c>
      <c r="AV100" s="42">
        <v>3847.1440389999998</v>
      </c>
      <c r="AW100" s="42">
        <v>4597.0280270000003</v>
      </c>
      <c r="AX100" s="42">
        <v>5700.4205970000003</v>
      </c>
      <c r="AY100" s="42">
        <v>5653.1050960000002</v>
      </c>
      <c r="AZ100" s="42">
        <v>5362.4532140000001</v>
      </c>
      <c r="BA100" s="42">
        <v>3583.7249350000002</v>
      </c>
      <c r="BB100" s="42">
        <v>1894.80162</v>
      </c>
      <c r="BC100" s="42">
        <v>2105.8341260000002</v>
      </c>
      <c r="BD100" s="42">
        <v>1688.0870769999999</v>
      </c>
      <c r="BE100" s="42">
        <v>1494.4839750000001</v>
      </c>
      <c r="BF100" s="42">
        <v>4518.7244989999999</v>
      </c>
      <c r="BG100" s="42">
        <v>2652.5913179999998</v>
      </c>
      <c r="BH100" s="42">
        <v>2531.04315</v>
      </c>
      <c r="BI100" s="42">
        <v>2751.3689450000002</v>
      </c>
      <c r="BJ100" s="42">
        <v>2702.4602479999999</v>
      </c>
      <c r="BK100" s="42">
        <v>3110.2794220000001</v>
      </c>
      <c r="BL100" s="42">
        <v>4046.53</v>
      </c>
      <c r="BM100" s="42">
        <v>3315.701669</v>
      </c>
      <c r="BN100" s="43"/>
      <c r="BO100" s="43"/>
    </row>
    <row r="101" spans="1:67">
      <c r="A101" s="38" t="s">
        <v>309</v>
      </c>
      <c r="AP101" s="42">
        <v>2514.4621579999998</v>
      </c>
      <c r="AQ101" s="42">
        <v>2564.7065250000001</v>
      </c>
      <c r="AR101" s="42">
        <v>2868.4615800000001</v>
      </c>
      <c r="AS101" s="42">
        <v>2796.9848019999999</v>
      </c>
      <c r="AT101" s="42">
        <v>2871.4279099999999</v>
      </c>
      <c r="AU101" s="42">
        <v>3582.9808029999999</v>
      </c>
      <c r="AV101" s="42">
        <v>4089.6631149999998</v>
      </c>
      <c r="AW101" s="42">
        <v>4000.4909080000002</v>
      </c>
      <c r="AX101" s="42">
        <v>4176.2021480000003</v>
      </c>
      <c r="AY101" s="42">
        <v>4481.7224489999999</v>
      </c>
      <c r="AZ101" s="42">
        <v>4173.3697570000004</v>
      </c>
      <c r="BA101" s="42">
        <v>4597.7255969999997</v>
      </c>
      <c r="BB101" s="42">
        <v>4443.420118</v>
      </c>
      <c r="BC101" s="42">
        <v>4710.4614849999998</v>
      </c>
      <c r="BD101" s="42">
        <v>5217.1174209999999</v>
      </c>
      <c r="BE101" s="42">
        <v>7136.7564329999996</v>
      </c>
      <c r="BF101" s="42">
        <v>4923.1798280000003</v>
      </c>
      <c r="BG101" s="42">
        <v>5476.9920849999999</v>
      </c>
      <c r="BH101" s="42">
        <v>5866.5773600000002</v>
      </c>
      <c r="BI101" s="42">
        <v>5400.8249720000003</v>
      </c>
      <c r="BJ101" s="42">
        <v>6288.4146170000004</v>
      </c>
      <c r="BK101" s="42">
        <v>5334.3070129999996</v>
      </c>
      <c r="BL101" s="42">
        <v>5457.97</v>
      </c>
      <c r="BM101" s="42">
        <v>5432.6744769999996</v>
      </c>
      <c r="BN101" s="43"/>
      <c r="BO101" s="43"/>
    </row>
    <row r="102" spans="1:67">
      <c r="A102" s="38" t="s">
        <v>310</v>
      </c>
      <c r="AP102" s="42">
        <v>1749.1046779999999</v>
      </c>
      <c r="AQ102" s="42">
        <v>1766.093128</v>
      </c>
      <c r="AR102" s="42">
        <v>1688.801878</v>
      </c>
      <c r="AS102" s="42">
        <v>1996.003631</v>
      </c>
      <c r="AT102" s="42">
        <v>2186.6232829999999</v>
      </c>
      <c r="AU102" s="42">
        <v>2490.2942149999999</v>
      </c>
      <c r="AV102" s="42">
        <v>2279.1865039999998</v>
      </c>
      <c r="AW102" s="42">
        <v>2181.185555</v>
      </c>
      <c r="AX102" s="42">
        <v>2375.8545650000001</v>
      </c>
      <c r="AY102" s="42">
        <v>2650.3454999999999</v>
      </c>
      <c r="AZ102" s="42">
        <v>2530.584038</v>
      </c>
      <c r="BA102" s="42">
        <v>2856.8284229999999</v>
      </c>
      <c r="BB102" s="42">
        <v>3018.0923170000001</v>
      </c>
      <c r="BC102" s="42">
        <v>3131.3565680000002</v>
      </c>
      <c r="BD102" s="42">
        <v>3423.9016769999998</v>
      </c>
      <c r="BE102" s="42">
        <v>3654.3869589999999</v>
      </c>
      <c r="BF102" s="42">
        <v>3820.4178080000002</v>
      </c>
      <c r="BG102" s="42">
        <v>3366.9028149999999</v>
      </c>
      <c r="BH102" s="42">
        <v>3265.687187</v>
      </c>
      <c r="BI102" s="42">
        <v>3320.1188219999999</v>
      </c>
      <c r="BJ102" s="42">
        <v>3798.663892</v>
      </c>
      <c r="BK102" s="42">
        <v>3839.560751</v>
      </c>
      <c r="BL102" s="42">
        <v>4496.38</v>
      </c>
      <c r="BM102" s="42">
        <v>4787.0681130000003</v>
      </c>
      <c r="BN102" s="43"/>
      <c r="BO102" s="43"/>
    </row>
    <row r="103" spans="1:67">
      <c r="A103" s="38" t="s">
        <v>311</v>
      </c>
      <c r="AP103" s="42">
        <v>5959.9654860000001</v>
      </c>
      <c r="AQ103" s="42">
        <v>6260.1428109999997</v>
      </c>
      <c r="AR103" s="42">
        <v>6352.1711500000001</v>
      </c>
      <c r="AS103" s="42">
        <v>7241.3791190000002</v>
      </c>
      <c r="AT103" s="42">
        <v>7937.74802</v>
      </c>
      <c r="AU103" s="42">
        <v>10593.010426999999</v>
      </c>
      <c r="AV103" s="42">
        <v>11774.962614</v>
      </c>
      <c r="AW103" s="42">
        <v>8370.7193439999992</v>
      </c>
      <c r="AX103" s="42">
        <v>10455.145920999999</v>
      </c>
      <c r="AY103" s="42">
        <v>11661.022903999999</v>
      </c>
      <c r="AZ103" s="42">
        <v>13431.864772000001</v>
      </c>
      <c r="BA103" s="42">
        <v>13419.116301</v>
      </c>
      <c r="BB103" s="42">
        <v>13427.515707</v>
      </c>
      <c r="BC103" s="42">
        <v>17144.219421999998</v>
      </c>
      <c r="BD103" s="42">
        <v>17320.869516999999</v>
      </c>
      <c r="BE103" s="42">
        <v>17857.692015000001</v>
      </c>
      <c r="BF103" s="42">
        <v>19293.790496000001</v>
      </c>
      <c r="BG103" s="42">
        <v>19896.742761000001</v>
      </c>
      <c r="BH103" s="42">
        <v>20257.530627</v>
      </c>
      <c r="BI103" s="42">
        <v>20623.350430999999</v>
      </c>
      <c r="BJ103" s="42">
        <v>19435.944206</v>
      </c>
      <c r="BK103" s="42">
        <v>15339.913345000001</v>
      </c>
      <c r="BL103" s="42">
        <v>15761.32</v>
      </c>
      <c r="BM103" s="42">
        <v>17251.988749</v>
      </c>
      <c r="BN103" s="43"/>
      <c r="BO103" s="43"/>
    </row>
    <row r="104" spans="1:67">
      <c r="A104" s="38" t="s">
        <v>312</v>
      </c>
      <c r="AP104" s="42">
        <v>16149.227322999999</v>
      </c>
      <c r="AQ104" s="42">
        <v>18132.860568</v>
      </c>
      <c r="AR104" s="42">
        <v>20762.278752999999</v>
      </c>
      <c r="AS104" s="42">
        <v>25001.404072000001</v>
      </c>
      <c r="AT104" s="42">
        <v>29397.280784999999</v>
      </c>
      <c r="AU104" s="42">
        <v>40408.185052000001</v>
      </c>
      <c r="AV104" s="42">
        <v>33021.404160999999</v>
      </c>
      <c r="AW104" s="42">
        <v>29765.968083</v>
      </c>
      <c r="AX104" s="42">
        <v>35436.032162000003</v>
      </c>
      <c r="AY104" s="42">
        <v>38408.818074000003</v>
      </c>
      <c r="AZ104" s="42">
        <v>39033.532722000004</v>
      </c>
      <c r="BA104" s="42">
        <v>39933.67542</v>
      </c>
      <c r="BB104" s="42">
        <v>38806.324066000001</v>
      </c>
      <c r="BC104" s="42">
        <v>38921.610572999998</v>
      </c>
      <c r="BD104" s="42">
        <v>40492.969465000002</v>
      </c>
      <c r="BE104" s="42">
        <v>37562.794752000002</v>
      </c>
      <c r="BF104" s="42">
        <v>41334.657862</v>
      </c>
      <c r="BG104" s="42">
        <v>40974.353993999997</v>
      </c>
      <c r="BH104" s="42">
        <v>38966.937012000002</v>
      </c>
      <c r="BI104" s="42">
        <v>37409.041469999996</v>
      </c>
      <c r="BJ104" s="42">
        <v>39625.782279999999</v>
      </c>
      <c r="BK104" s="42">
        <v>50874.633349999996</v>
      </c>
      <c r="BL104" s="42">
        <v>60328.68</v>
      </c>
      <c r="BM104" s="42">
        <v>63497.052862999997</v>
      </c>
      <c r="BN104" s="43"/>
      <c r="BO104" s="43"/>
    </row>
    <row r="105" spans="1:67">
      <c r="A105" s="38"/>
      <c r="AP105" s="160"/>
      <c r="AQ105" s="160"/>
      <c r="AR105" s="160"/>
      <c r="AS105" s="160"/>
      <c r="AT105" s="160"/>
      <c r="AU105" s="160"/>
      <c r="AV105" s="160"/>
      <c r="AW105" s="43"/>
      <c r="AX105" s="43"/>
      <c r="AY105" s="43"/>
      <c r="AZ105" s="43"/>
      <c r="BA105" s="43"/>
      <c r="BB105" s="43"/>
      <c r="BC105" s="39"/>
      <c r="BD105" s="39"/>
      <c r="BE105" s="39"/>
      <c r="BF105" s="39"/>
      <c r="BG105" s="39"/>
      <c r="BH105" s="39"/>
      <c r="BI105" s="39"/>
      <c r="BJ105" s="39"/>
      <c r="BK105" s="39"/>
      <c r="BL105" s="43"/>
      <c r="BM105" s="43"/>
      <c r="BN105" s="43"/>
      <c r="BO105" s="43"/>
    </row>
    <row r="106" spans="1:67">
      <c r="A106" s="38" t="s">
        <v>277</v>
      </c>
      <c r="AP106" s="39">
        <v>77779.382269000023</v>
      </c>
      <c r="AQ106" s="39">
        <v>80449.048310000013</v>
      </c>
      <c r="AR106" s="39">
        <v>86650.003609000007</v>
      </c>
      <c r="AS106" s="39">
        <v>91392.311639999985</v>
      </c>
      <c r="AT106" s="39">
        <v>97453.847783000005</v>
      </c>
      <c r="AU106" s="39">
        <v>128044.76721399999</v>
      </c>
      <c r="AV106" s="39">
        <v>120578.23074400001</v>
      </c>
      <c r="AW106" s="39">
        <v>111720.81351900002</v>
      </c>
      <c r="AX106" s="39">
        <v>124793.567098</v>
      </c>
      <c r="AY106" s="39">
        <v>127241.413187</v>
      </c>
      <c r="AZ106" s="39">
        <v>134012.09565</v>
      </c>
      <c r="BA106" s="39">
        <v>133040.05411500001</v>
      </c>
      <c r="BB106" s="39">
        <v>128269.12752600001</v>
      </c>
      <c r="BC106" s="39">
        <v>134486.71628699999</v>
      </c>
      <c r="BD106" s="39">
        <v>136977.02419200001</v>
      </c>
      <c r="BE106" s="39">
        <v>144884.47822499997</v>
      </c>
      <c r="BF106" s="39">
        <v>160663.86534399999</v>
      </c>
      <c r="BG106" s="39">
        <v>159806.521022</v>
      </c>
      <c r="BH106" s="39">
        <v>156286.07638499999</v>
      </c>
      <c r="BI106" s="39">
        <v>155283.35808499999</v>
      </c>
      <c r="BJ106" s="39">
        <v>167216.63665200002</v>
      </c>
      <c r="BK106" s="39">
        <v>179391.255236</v>
      </c>
      <c r="BL106" s="39">
        <v>213359.50999999998</v>
      </c>
      <c r="BM106" s="39">
        <v>212906.88968499997</v>
      </c>
      <c r="BN106" s="38"/>
      <c r="BO106" s="38"/>
    </row>
    <row r="107" spans="1:67">
      <c r="AP107" s="161"/>
      <c r="AQ107" s="161"/>
      <c r="AR107" s="161"/>
      <c r="AS107" s="161"/>
      <c r="AT107" s="161"/>
      <c r="AU107" s="161"/>
      <c r="AV107" s="161"/>
      <c r="AW107" s="161"/>
      <c r="AX107" s="43"/>
      <c r="AY107" s="43"/>
      <c r="AZ107" s="43"/>
      <c r="BA107" s="43"/>
      <c r="BB107" s="43"/>
      <c r="BC107" s="43"/>
      <c r="BD107" s="43">
        <f t="shared" ref="BD107:BL107" si="7">BD106/1000</f>
        <v>136.97702419200002</v>
      </c>
      <c r="BE107" s="43">
        <f t="shared" si="7"/>
        <v>144.88447822499998</v>
      </c>
      <c r="BF107" s="43">
        <f t="shared" si="7"/>
        <v>160.66386534399999</v>
      </c>
      <c r="BG107" s="43">
        <f t="shared" si="7"/>
        <v>159.806521022</v>
      </c>
      <c r="BH107" s="43">
        <f t="shared" si="7"/>
        <v>156.286076385</v>
      </c>
      <c r="BI107" s="43">
        <f t="shared" si="7"/>
        <v>155.28335808499997</v>
      </c>
      <c r="BJ107" s="43">
        <f t="shared" si="7"/>
        <v>167.21663665200001</v>
      </c>
      <c r="BK107" s="43">
        <f t="shared" si="7"/>
        <v>179.39125523600001</v>
      </c>
      <c r="BL107" s="43">
        <f t="shared" si="7"/>
        <v>213.35950999999997</v>
      </c>
      <c r="BM107" s="43">
        <f>BM106/1000</f>
        <v>212.90688968499998</v>
      </c>
      <c r="BN107" s="43"/>
      <c r="BO107" s="43"/>
    </row>
    <row r="108" spans="1:67">
      <c r="BJ108" s="98">
        <f t="shared" ref="BJ108:BL108" si="8">BJ107-BJ6-BJ7</f>
        <v>157.561266652</v>
      </c>
      <c r="BK108" s="98">
        <f t="shared" si="8"/>
        <v>165.76940523600001</v>
      </c>
      <c r="BL108" s="98">
        <f t="shared" si="8"/>
        <v>164.54345999999998</v>
      </c>
      <c r="BM108" s="98">
        <f>BM107-BM6-BM7</f>
        <v>164.40688968499998</v>
      </c>
    </row>
    <row r="111" spans="1:67">
      <c r="A111" s="38"/>
      <c r="B111" s="42">
        <v>0</v>
      </c>
      <c r="C111" s="42">
        <v>0</v>
      </c>
      <c r="D111" s="42">
        <v>0</v>
      </c>
      <c r="E111" s="42">
        <v>0</v>
      </c>
      <c r="F111" s="42">
        <v>0</v>
      </c>
      <c r="G111" s="42">
        <v>0</v>
      </c>
      <c r="H111" s="42">
        <v>0</v>
      </c>
      <c r="I111" s="42">
        <v>0</v>
      </c>
      <c r="J111" s="42">
        <v>0</v>
      </c>
      <c r="K111" s="42">
        <v>0</v>
      </c>
      <c r="L111" s="42">
        <v>0</v>
      </c>
      <c r="M111" s="42">
        <v>0</v>
      </c>
      <c r="N111" s="42">
        <v>0</v>
      </c>
      <c r="O111" s="42">
        <v>0</v>
      </c>
      <c r="P111" s="42">
        <v>36.167918</v>
      </c>
      <c r="Q111" s="42">
        <v>40.026291000000001</v>
      </c>
      <c r="R111" s="42">
        <v>45.149276</v>
      </c>
      <c r="S111" s="42">
        <v>41.536482999999997</v>
      </c>
      <c r="T111" s="42">
        <v>102.094047</v>
      </c>
      <c r="U111" s="42">
        <v>97.323240999999996</v>
      </c>
      <c r="V111" s="42">
        <v>86.641960999999995</v>
      </c>
      <c r="W111" s="42">
        <v>87.521495999999999</v>
      </c>
      <c r="X111" s="42">
        <v>142.85369299999999</v>
      </c>
      <c r="Y111" s="42">
        <v>103.898518</v>
      </c>
      <c r="Z111" s="42">
        <v>118.256015</v>
      </c>
      <c r="AA111" s="42">
        <v>130.69965400000001</v>
      </c>
      <c r="AB111" s="42">
        <v>154.00725499999999</v>
      </c>
      <c r="AC111" s="42">
        <v>111.666408</v>
      </c>
      <c r="AD111" s="42">
        <v>116.427127</v>
      </c>
      <c r="AE111" s="42">
        <v>102.005162</v>
      </c>
      <c r="AF111" s="42">
        <v>103.560648</v>
      </c>
      <c r="AG111" s="42">
        <v>132.229151</v>
      </c>
      <c r="AH111" s="42">
        <v>118.17339200000001</v>
      </c>
      <c r="AI111" s="42">
        <v>150.58574899999999</v>
      </c>
      <c r="AJ111" s="42">
        <v>194.76385500000001</v>
      </c>
      <c r="AK111" s="42">
        <v>248.20964599999999</v>
      </c>
      <c r="AL111" s="42">
        <v>281.75700000000001</v>
      </c>
      <c r="AM111" s="42">
        <v>298.51245699999998</v>
      </c>
      <c r="AN111" s="42">
        <v>316.12530700000002</v>
      </c>
      <c r="AO111" s="42">
        <v>392.78122000000002</v>
      </c>
      <c r="AP111" s="40">
        <v>2000</v>
      </c>
      <c r="AQ111" s="40">
        <v>2001</v>
      </c>
      <c r="AR111" s="40">
        <v>2002</v>
      </c>
      <c r="AS111" s="40">
        <v>2003</v>
      </c>
      <c r="AT111" s="40">
        <v>2004</v>
      </c>
      <c r="AU111" s="40">
        <v>2005</v>
      </c>
      <c r="AV111" s="40">
        <v>2006</v>
      </c>
      <c r="AW111" s="40">
        <v>2007</v>
      </c>
      <c r="AX111" s="40">
        <v>2008</v>
      </c>
      <c r="AY111" s="40">
        <v>2009</v>
      </c>
      <c r="AZ111" s="40">
        <v>2010</v>
      </c>
      <c r="BA111" s="40">
        <v>2011</v>
      </c>
      <c r="BB111" s="40">
        <v>2012</v>
      </c>
      <c r="BC111" s="38">
        <v>2013</v>
      </c>
      <c r="BD111" s="38">
        <v>2014</v>
      </c>
      <c r="BE111" s="38">
        <v>2015</v>
      </c>
      <c r="BF111" s="38">
        <v>2016</v>
      </c>
      <c r="BG111" s="38">
        <v>2017</v>
      </c>
      <c r="BI111" s="38">
        <v>2018</v>
      </c>
      <c r="BJ111" s="38">
        <v>2019</v>
      </c>
      <c r="BK111" s="38">
        <v>2020</v>
      </c>
      <c r="BL111" s="41">
        <v>2021</v>
      </c>
      <c r="BM111" s="41">
        <v>2022</v>
      </c>
      <c r="BN111" s="41">
        <v>2023</v>
      </c>
    </row>
    <row r="112" spans="1:67">
      <c r="A112" s="38" t="s">
        <v>282</v>
      </c>
      <c r="B112" s="42">
        <v>924.88061700000003</v>
      </c>
      <c r="C112" s="42">
        <v>700.36964499999999</v>
      </c>
      <c r="D112" s="42">
        <v>889.33379000000002</v>
      </c>
      <c r="E112" s="42">
        <v>720.58907499999998</v>
      </c>
      <c r="F112" s="42">
        <v>460.30787400000003</v>
      </c>
      <c r="G112" s="42">
        <v>557.21352400000001</v>
      </c>
      <c r="H112" s="42">
        <v>711.64788499999997</v>
      </c>
      <c r="I112" s="42">
        <v>1365.087327</v>
      </c>
      <c r="J112" s="42">
        <v>1265.7651860000001</v>
      </c>
      <c r="K112" s="42">
        <v>1086.1265310000001</v>
      </c>
      <c r="L112" s="42">
        <v>1154.3714600000001</v>
      </c>
      <c r="M112" s="42">
        <v>1320.909872</v>
      </c>
      <c r="N112" s="42">
        <v>655.30006900000001</v>
      </c>
      <c r="O112" s="42">
        <v>1090.617992</v>
      </c>
      <c r="P112" s="42">
        <v>1142.644941</v>
      </c>
      <c r="Q112" s="42">
        <v>830.10459200000003</v>
      </c>
      <c r="R112" s="42">
        <v>1114.5774489999999</v>
      </c>
      <c r="S112" s="42">
        <v>871.68395099999998</v>
      </c>
      <c r="T112" s="42">
        <v>1403.6696079999999</v>
      </c>
      <c r="U112" s="42">
        <v>859.41726200000005</v>
      </c>
      <c r="V112" s="42">
        <v>1826.959492</v>
      </c>
      <c r="W112" s="42">
        <v>1990.518047</v>
      </c>
      <c r="X112" s="42">
        <v>2455.2945599999998</v>
      </c>
      <c r="Y112" s="42">
        <v>2463.1260130000001</v>
      </c>
      <c r="Z112" s="42">
        <v>3494.8806970000001</v>
      </c>
      <c r="AA112" s="42">
        <v>3372.4381520000002</v>
      </c>
      <c r="AB112" s="42">
        <v>5363.1083369999997</v>
      </c>
      <c r="AC112" s="42">
        <v>4788.7085550000002</v>
      </c>
      <c r="AD112" s="42">
        <v>5501.5008930000004</v>
      </c>
      <c r="AE112" s="42">
        <v>6177.9589340000002</v>
      </c>
      <c r="AF112" s="42">
        <v>4678.5708180000001</v>
      </c>
      <c r="AG112" s="42">
        <v>4439.2774330000002</v>
      </c>
      <c r="AH112" s="42">
        <v>5201.5416299999997</v>
      </c>
      <c r="AI112" s="42">
        <v>4716.1694619999998</v>
      </c>
      <c r="AJ112" s="42">
        <v>4153.4981740000003</v>
      </c>
      <c r="AK112" s="42">
        <v>2398.9733379999998</v>
      </c>
      <c r="AL112" s="42">
        <v>3235.2502340000001</v>
      </c>
      <c r="AM112" s="42">
        <v>1823.9822730000001</v>
      </c>
      <c r="AN112" s="42">
        <v>3269.4614649999999</v>
      </c>
      <c r="AO112" s="42">
        <v>2670.9512249999998</v>
      </c>
      <c r="AP112" s="42">
        <v>2308.374613</v>
      </c>
      <c r="AQ112" s="42">
        <v>2211.4255939999998</v>
      </c>
      <c r="AR112" s="42">
        <v>2314.0175180000001</v>
      </c>
      <c r="AS112" s="42">
        <v>2320.9460410000002</v>
      </c>
      <c r="AT112" s="42">
        <v>2365.596736</v>
      </c>
      <c r="AU112" s="42">
        <v>2512.794965</v>
      </c>
      <c r="AV112" s="42">
        <v>3059.6119389999999</v>
      </c>
      <c r="AW112" s="42">
        <v>3313.616027</v>
      </c>
      <c r="AX112" s="42">
        <v>3494.7321889999998</v>
      </c>
      <c r="AY112" s="42">
        <v>3440.43012</v>
      </c>
      <c r="AZ112" s="42">
        <v>3848.6738190000001</v>
      </c>
      <c r="BA112" s="42">
        <v>4254.6835540000002</v>
      </c>
      <c r="BB112" s="42">
        <v>4630.0554659999998</v>
      </c>
      <c r="BC112" s="42">
        <v>4397.9107640000002</v>
      </c>
      <c r="BD112" s="42">
        <v>4243.8297199999997</v>
      </c>
      <c r="BE112" s="42">
        <v>4087.2782560000001</v>
      </c>
      <c r="BF112" s="42">
        <v>3836.5273569999999</v>
      </c>
      <c r="BG112" s="42">
        <v>3329.3388049999999</v>
      </c>
      <c r="BH112" t="s">
        <v>282</v>
      </c>
      <c r="BI112" s="42">
        <v>3464.23461</v>
      </c>
      <c r="BJ112" s="42">
        <v>3309.2694289999999</v>
      </c>
      <c r="BK112" s="42">
        <v>3293.140155</v>
      </c>
      <c r="BL112" s="42">
        <v>3534.767632</v>
      </c>
      <c r="BM112" s="42">
        <v>3045.98</v>
      </c>
      <c r="BN112" s="42">
        <v>3278.2413419999998</v>
      </c>
    </row>
    <row r="113" spans="1:66">
      <c r="A113" s="38" t="s">
        <v>283</v>
      </c>
      <c r="B113" s="42">
        <v>1153.3354549999999</v>
      </c>
      <c r="C113" s="42">
        <v>1099.190861</v>
      </c>
      <c r="D113" s="42">
        <v>831.66034400000001</v>
      </c>
      <c r="E113" s="42">
        <v>1277.685428</v>
      </c>
      <c r="F113" s="42">
        <v>1017.732897</v>
      </c>
      <c r="G113" s="42">
        <v>2031.5431880000001</v>
      </c>
      <c r="H113" s="42">
        <v>2262.7194100000002</v>
      </c>
      <c r="I113" s="42">
        <v>2895.8609179999999</v>
      </c>
      <c r="J113" s="42">
        <v>2519.947463</v>
      </c>
      <c r="K113" s="42">
        <v>2917.4191559999999</v>
      </c>
      <c r="L113" s="42">
        <v>2868.29583</v>
      </c>
      <c r="M113" s="42">
        <v>2955.9068590000002</v>
      </c>
      <c r="N113" s="42">
        <v>2956.5861930000001</v>
      </c>
      <c r="O113" s="42">
        <v>3825.618864</v>
      </c>
      <c r="P113" s="42">
        <v>3791.2953520000001</v>
      </c>
      <c r="Q113" s="42">
        <v>3666.7634910000002</v>
      </c>
      <c r="R113" s="42">
        <v>3264.9989030000002</v>
      </c>
      <c r="S113" s="42">
        <v>3570.6923969999998</v>
      </c>
      <c r="T113" s="42">
        <v>4160.1250019999998</v>
      </c>
      <c r="U113" s="42">
        <v>5112.2893130000002</v>
      </c>
      <c r="V113" s="42">
        <v>6262.1100489999999</v>
      </c>
      <c r="W113" s="42">
        <v>5584.1050679999998</v>
      </c>
      <c r="X113" s="42">
        <v>5919.881128</v>
      </c>
      <c r="Y113" s="42">
        <v>6957.7206809999998</v>
      </c>
      <c r="Z113" s="42">
        <v>7855.9364089999999</v>
      </c>
      <c r="AA113" s="42">
        <v>6866.5158600000004</v>
      </c>
      <c r="AB113" s="42">
        <v>7070.5165829999996</v>
      </c>
      <c r="AC113" s="42">
        <v>7914.4829890000001</v>
      </c>
      <c r="AD113" s="42">
        <v>8693.9819499999994</v>
      </c>
      <c r="AE113" s="42">
        <v>8992.591445</v>
      </c>
      <c r="AF113" s="42">
        <v>9333.6596470000004</v>
      </c>
      <c r="AG113" s="42">
        <v>10204.413344000001</v>
      </c>
      <c r="AH113" s="42">
        <v>9634.0848939999996</v>
      </c>
      <c r="AI113" s="42">
        <v>8500.1777079999993</v>
      </c>
      <c r="AJ113" s="42">
        <v>9175.2012149999991</v>
      </c>
      <c r="AK113" s="42">
        <v>9294.8053120000004</v>
      </c>
      <c r="AL113" s="42">
        <v>7032.5595300000004</v>
      </c>
      <c r="AM113" s="42">
        <v>7714.855638</v>
      </c>
      <c r="AN113" s="42">
        <v>9492.0638299999991</v>
      </c>
      <c r="AO113" s="42">
        <v>9559.7940199999994</v>
      </c>
      <c r="AP113" s="42">
        <v>771.07595000000003</v>
      </c>
      <c r="AQ113" s="42">
        <v>1120.863083</v>
      </c>
      <c r="AR113" s="42">
        <v>865.21435399999996</v>
      </c>
      <c r="AS113" s="42">
        <v>691.40138100000001</v>
      </c>
      <c r="AT113" s="42">
        <v>829.99492399999997</v>
      </c>
      <c r="AU113" s="42">
        <v>1878.7729770000001</v>
      </c>
      <c r="AV113" s="42">
        <v>1739.3086049999999</v>
      </c>
      <c r="AW113" s="42">
        <v>1883.705933</v>
      </c>
      <c r="AX113" s="42">
        <v>1661.928928</v>
      </c>
      <c r="AY113" s="42">
        <v>1125.850854</v>
      </c>
      <c r="AZ113" s="42">
        <v>1241.981571</v>
      </c>
      <c r="BA113" s="42">
        <v>1068.523162</v>
      </c>
      <c r="BB113" s="42">
        <v>1127.216359</v>
      </c>
      <c r="BC113" s="42">
        <v>1137.8765350000001</v>
      </c>
      <c r="BD113" s="42">
        <v>1174.6977420000001</v>
      </c>
      <c r="BE113" s="42">
        <v>1472.911165</v>
      </c>
      <c r="BF113" s="42">
        <v>1792.681515</v>
      </c>
      <c r="BG113" s="42">
        <v>1332.364654</v>
      </c>
      <c r="BH113" t="s">
        <v>283</v>
      </c>
      <c r="BI113" s="42">
        <v>1167.269734</v>
      </c>
      <c r="BJ113" s="42">
        <v>1274.9402520000001</v>
      </c>
      <c r="BK113" s="42">
        <v>1262.6343879999999</v>
      </c>
      <c r="BL113" s="42">
        <v>1373.267333</v>
      </c>
      <c r="BM113" s="42">
        <v>1847.06</v>
      </c>
      <c r="BN113" s="42">
        <v>1770.861866</v>
      </c>
    </row>
    <row r="114" spans="1:66">
      <c r="A114" s="38" t="s">
        <v>284</v>
      </c>
      <c r="B114" s="42">
        <v>0</v>
      </c>
      <c r="C114" s="42">
        <v>0</v>
      </c>
      <c r="D114" s="42">
        <v>0</v>
      </c>
      <c r="E114" s="42">
        <v>0</v>
      </c>
      <c r="F114" s="42">
        <v>0</v>
      </c>
      <c r="G114" s="42">
        <v>0</v>
      </c>
      <c r="H114" s="42">
        <v>0</v>
      </c>
      <c r="I114" s="42">
        <v>0</v>
      </c>
      <c r="J114" s="42">
        <v>0</v>
      </c>
      <c r="K114" s="42">
        <v>0</v>
      </c>
      <c r="L114" s="42">
        <v>0</v>
      </c>
      <c r="M114" s="42">
        <v>0</v>
      </c>
      <c r="N114" s="42">
        <v>0</v>
      </c>
      <c r="O114" s="42">
        <v>0</v>
      </c>
      <c r="P114" s="42">
        <v>0</v>
      </c>
      <c r="Q114" s="42">
        <v>0</v>
      </c>
      <c r="R114" s="42">
        <v>0</v>
      </c>
      <c r="S114" s="42">
        <v>0</v>
      </c>
      <c r="T114" s="42">
        <v>0</v>
      </c>
      <c r="U114" s="42">
        <v>0</v>
      </c>
      <c r="V114" s="42">
        <v>0</v>
      </c>
      <c r="W114" s="42">
        <v>0</v>
      </c>
      <c r="X114" s="42">
        <v>0</v>
      </c>
      <c r="Y114" s="42">
        <v>0</v>
      </c>
      <c r="Z114" s="42">
        <v>0</v>
      </c>
      <c r="AA114" s="42">
        <v>0</v>
      </c>
      <c r="AB114" s="42">
        <v>0</v>
      </c>
      <c r="AC114" s="42">
        <v>46.708539000000002</v>
      </c>
      <c r="AD114" s="42">
        <v>55.796601000000003</v>
      </c>
      <c r="AE114" s="42">
        <v>47.955058000000001</v>
      </c>
      <c r="AF114" s="42">
        <v>83.367456000000004</v>
      </c>
      <c r="AG114" s="42">
        <v>74.344187000000005</v>
      </c>
      <c r="AH114" s="42">
        <v>98.046826999999993</v>
      </c>
      <c r="AI114" s="42">
        <v>137.889005</v>
      </c>
      <c r="AJ114" s="42">
        <v>160.618582</v>
      </c>
      <c r="AK114" s="42">
        <v>119.065067</v>
      </c>
      <c r="AL114" s="42">
        <v>163.63176899999999</v>
      </c>
      <c r="AM114" s="42">
        <v>216.81800799999999</v>
      </c>
      <c r="AN114" s="42">
        <v>301.00317200000001</v>
      </c>
      <c r="AO114" s="42">
        <v>448.71535699999998</v>
      </c>
      <c r="AP114" s="42">
        <v>1431.675311</v>
      </c>
      <c r="AQ114" s="42">
        <v>1528.619322</v>
      </c>
      <c r="AR114" s="42">
        <v>1765.7596759999999</v>
      </c>
      <c r="AS114" s="42">
        <v>2501.2013769999999</v>
      </c>
      <c r="AT114" s="42">
        <v>1762.0844380000001</v>
      </c>
      <c r="AU114" s="42">
        <v>2315.130897</v>
      </c>
      <c r="AV114" s="42">
        <v>2257.1306260000001</v>
      </c>
      <c r="AW114" s="42">
        <v>2003.4160879999999</v>
      </c>
      <c r="AX114" s="42">
        <v>2281.7803410000001</v>
      </c>
      <c r="AY114" s="42">
        <v>2571.5607030000001</v>
      </c>
      <c r="AZ114" s="42">
        <v>3054.460521</v>
      </c>
      <c r="BA114" s="42">
        <v>2671.0061500000002</v>
      </c>
      <c r="BB114" s="42">
        <v>2336.6279800000002</v>
      </c>
      <c r="BC114" s="42">
        <v>2218.5561080000002</v>
      </c>
      <c r="BD114" s="42">
        <v>2339.0623930000002</v>
      </c>
      <c r="BE114" s="42">
        <v>2149.2595329999999</v>
      </c>
      <c r="BF114" s="42">
        <v>2555.1768729999999</v>
      </c>
      <c r="BG114" s="42">
        <v>2350.230701</v>
      </c>
      <c r="BH114" t="s">
        <v>284</v>
      </c>
      <c r="BI114" s="42">
        <v>2326.708744</v>
      </c>
      <c r="BJ114" s="42">
        <v>2267.5306860000001</v>
      </c>
      <c r="BK114" s="42">
        <v>2362.7369530000001</v>
      </c>
      <c r="BL114" s="42">
        <v>2462.915258</v>
      </c>
      <c r="BM114" s="42">
        <v>2656.53</v>
      </c>
      <c r="BN114" s="42">
        <v>2642.8038809999998</v>
      </c>
    </row>
    <row r="115" spans="1:66">
      <c r="A115" s="38" t="s">
        <v>285</v>
      </c>
      <c r="B115" s="42">
        <v>0</v>
      </c>
      <c r="C115" s="42">
        <v>0</v>
      </c>
      <c r="D115" s="42">
        <v>0</v>
      </c>
      <c r="E115" s="42">
        <v>0</v>
      </c>
      <c r="F115" s="42">
        <v>0</v>
      </c>
      <c r="G115" s="42">
        <v>0</v>
      </c>
      <c r="H115" s="42">
        <v>0</v>
      </c>
      <c r="I115" s="42">
        <v>0</v>
      </c>
      <c r="J115" s="42">
        <v>0</v>
      </c>
      <c r="K115" s="42">
        <v>0</v>
      </c>
      <c r="L115" s="42">
        <v>0</v>
      </c>
      <c r="M115" s="42">
        <v>0</v>
      </c>
      <c r="N115" s="42">
        <v>0</v>
      </c>
      <c r="O115" s="42">
        <v>0</v>
      </c>
      <c r="P115" s="42">
        <v>0</v>
      </c>
      <c r="Q115" s="42">
        <v>0</v>
      </c>
      <c r="R115" s="42">
        <v>0</v>
      </c>
      <c r="S115" s="42">
        <v>0</v>
      </c>
      <c r="T115" s="42">
        <v>0</v>
      </c>
      <c r="U115" s="42">
        <v>0</v>
      </c>
      <c r="V115" s="42">
        <v>0</v>
      </c>
      <c r="W115" s="42">
        <v>0</v>
      </c>
      <c r="X115" s="42">
        <v>0</v>
      </c>
      <c r="Y115" s="42">
        <v>0</v>
      </c>
      <c r="Z115" s="42">
        <v>0</v>
      </c>
      <c r="AA115" s="42">
        <v>0</v>
      </c>
      <c r="AB115" s="42">
        <v>0</v>
      </c>
      <c r="AC115" s="42">
        <v>0</v>
      </c>
      <c r="AD115" s="42">
        <v>0</v>
      </c>
      <c r="AE115" s="42">
        <v>0</v>
      </c>
      <c r="AF115" s="42">
        <v>0</v>
      </c>
      <c r="AG115" s="42">
        <v>0</v>
      </c>
      <c r="AH115" s="42">
        <v>0</v>
      </c>
      <c r="AI115" s="42">
        <v>0</v>
      </c>
      <c r="AJ115" s="42">
        <v>0</v>
      </c>
      <c r="AK115" s="42">
        <v>0</v>
      </c>
      <c r="AL115" s="42">
        <v>0</v>
      </c>
      <c r="AM115" s="42">
        <v>0</v>
      </c>
      <c r="AN115" s="42">
        <v>0</v>
      </c>
      <c r="AO115" s="42">
        <v>0</v>
      </c>
      <c r="AP115" s="42">
        <v>3329.6998050000002</v>
      </c>
      <c r="AQ115" s="42">
        <v>3002.0153019999998</v>
      </c>
      <c r="AR115" s="42">
        <v>3931.3606279999999</v>
      </c>
      <c r="AS115" s="42">
        <v>3440.2133490000001</v>
      </c>
      <c r="AT115" s="42">
        <v>3962.612494</v>
      </c>
      <c r="AU115" s="42">
        <v>5171.8383970000004</v>
      </c>
      <c r="AV115" s="42">
        <v>4628.0011430000004</v>
      </c>
      <c r="AW115" s="42">
        <v>4701.0706019999998</v>
      </c>
      <c r="AX115" s="42">
        <v>5318.0972410000004</v>
      </c>
      <c r="AY115" s="42">
        <v>4819.3158659999999</v>
      </c>
      <c r="AZ115" s="42">
        <v>5514.8273790000003</v>
      </c>
      <c r="BA115" s="42">
        <v>5369.3155850000003</v>
      </c>
      <c r="BB115" s="42">
        <v>5547.3480399999999</v>
      </c>
      <c r="BC115" s="42">
        <v>4922.2962150000003</v>
      </c>
      <c r="BD115" s="42">
        <v>4437.4414459999998</v>
      </c>
      <c r="BE115" s="42">
        <v>5225.6279009999998</v>
      </c>
      <c r="BF115" s="42">
        <v>4941.6064319999996</v>
      </c>
      <c r="BG115" s="42">
        <v>5168.344795</v>
      </c>
      <c r="BH115" t="s">
        <v>285</v>
      </c>
      <c r="BI115" s="42">
        <v>5519.3903490000002</v>
      </c>
      <c r="BJ115" s="42">
        <v>5618.9953830000004</v>
      </c>
      <c r="BK115" s="42">
        <v>6034.3110260000003</v>
      </c>
      <c r="BL115" s="42">
        <v>6505.9836770000002</v>
      </c>
      <c r="BM115" s="42">
        <v>7835.68</v>
      </c>
      <c r="BN115" s="42">
        <v>8266.2892780000002</v>
      </c>
    </row>
    <row r="116" spans="1:66">
      <c r="A116" s="38" t="s">
        <v>286</v>
      </c>
      <c r="B116" s="42">
        <v>0</v>
      </c>
      <c r="C116" s="42">
        <v>0</v>
      </c>
      <c r="D116" s="42">
        <v>0</v>
      </c>
      <c r="E116" s="42">
        <v>0</v>
      </c>
      <c r="F116" s="42">
        <v>0</v>
      </c>
      <c r="G116" s="42">
        <v>0</v>
      </c>
      <c r="H116" s="42">
        <v>0</v>
      </c>
      <c r="I116" s="42">
        <v>0</v>
      </c>
      <c r="J116" s="42">
        <v>0</v>
      </c>
      <c r="K116" s="42">
        <v>0</v>
      </c>
      <c r="L116" s="42">
        <v>0</v>
      </c>
      <c r="M116" s="42">
        <v>0</v>
      </c>
      <c r="N116" s="42">
        <v>0</v>
      </c>
      <c r="O116" s="42">
        <v>0</v>
      </c>
      <c r="P116" s="42">
        <v>0</v>
      </c>
      <c r="Q116" s="42">
        <v>0</v>
      </c>
      <c r="R116" s="42">
        <v>0</v>
      </c>
      <c r="S116" s="42">
        <v>0</v>
      </c>
      <c r="T116" s="42">
        <v>0</v>
      </c>
      <c r="U116" s="42">
        <v>0</v>
      </c>
      <c r="V116" s="42">
        <v>14.756641999999999</v>
      </c>
      <c r="W116" s="42">
        <v>17.478898000000001</v>
      </c>
      <c r="X116" s="42">
        <v>15.527536</v>
      </c>
      <c r="Y116" s="42">
        <v>16.264303000000002</v>
      </c>
      <c r="Z116" s="42">
        <v>32.556978000000001</v>
      </c>
      <c r="AA116" s="42">
        <v>36.881940999999998</v>
      </c>
      <c r="AB116" s="42">
        <v>37.007325999999999</v>
      </c>
      <c r="AC116" s="42">
        <v>39.186872999999999</v>
      </c>
      <c r="AD116" s="42">
        <v>48.913153999999999</v>
      </c>
      <c r="AE116" s="42">
        <v>49.293334000000002</v>
      </c>
      <c r="AF116" s="42">
        <v>57.240507000000001</v>
      </c>
      <c r="AG116" s="42">
        <v>94.152366999999998</v>
      </c>
      <c r="AH116" s="42">
        <v>77.203784999999996</v>
      </c>
      <c r="AI116" s="42">
        <v>103.272734</v>
      </c>
      <c r="AJ116" s="42">
        <v>115.793164</v>
      </c>
      <c r="AK116" s="42">
        <v>109.830197</v>
      </c>
      <c r="AL116" s="42">
        <v>139.67653799999999</v>
      </c>
      <c r="AM116" s="42">
        <v>180.384637</v>
      </c>
      <c r="AN116" s="42">
        <v>221.064065</v>
      </c>
      <c r="AO116" s="42">
        <v>233.63776100000001</v>
      </c>
      <c r="AP116" s="42">
        <v>44.459341000000002</v>
      </c>
      <c r="AQ116" s="42">
        <v>68.371808000000001</v>
      </c>
      <c r="AR116" s="42">
        <v>98.271393000000003</v>
      </c>
      <c r="AS116" s="42">
        <v>166.175185</v>
      </c>
      <c r="AT116" s="42">
        <v>174.45834199999999</v>
      </c>
      <c r="AU116" s="42">
        <v>202.8038</v>
      </c>
      <c r="AV116" s="42">
        <v>226.12720999999999</v>
      </c>
      <c r="AW116" s="42">
        <v>218.15176299999999</v>
      </c>
      <c r="AX116" s="42">
        <v>254.70348799999999</v>
      </c>
      <c r="AY116" s="42">
        <v>234.151264</v>
      </c>
      <c r="AZ116" s="42">
        <v>252.954893</v>
      </c>
      <c r="BA116" s="42">
        <v>257.91673700000001</v>
      </c>
      <c r="BB116" s="42">
        <v>246.485432</v>
      </c>
      <c r="BC116" s="42">
        <v>233.71828099999999</v>
      </c>
      <c r="BD116" s="42">
        <v>243.27175800000001</v>
      </c>
      <c r="BE116" s="42">
        <v>267.69114999999999</v>
      </c>
      <c r="BF116" s="42">
        <v>343.97706499999998</v>
      </c>
      <c r="BG116" s="42">
        <v>379.69090599999998</v>
      </c>
      <c r="BH116" t="s">
        <v>286</v>
      </c>
      <c r="BI116" s="42">
        <v>345.385648</v>
      </c>
      <c r="BJ116" s="42">
        <v>355.24808400000001</v>
      </c>
      <c r="BK116" s="42">
        <v>333.49681500000003</v>
      </c>
      <c r="BL116" s="42">
        <v>368.97875800000003</v>
      </c>
      <c r="BM116" s="42">
        <v>1051.26</v>
      </c>
      <c r="BN116" s="42">
        <v>690.38964199999998</v>
      </c>
    </row>
    <row r="117" spans="1:66">
      <c r="A117" s="38" t="s">
        <v>287</v>
      </c>
      <c r="B117" s="42">
        <v>507.41071199999999</v>
      </c>
      <c r="C117" s="42">
        <v>755.55192099999999</v>
      </c>
      <c r="D117" s="42">
        <v>842.51141500000006</v>
      </c>
      <c r="E117" s="42">
        <v>467.59678000000002</v>
      </c>
      <c r="F117" s="42">
        <v>560.06778199999997</v>
      </c>
      <c r="G117" s="42">
        <v>747.68547799999999</v>
      </c>
      <c r="H117" s="42">
        <v>958.46772599999997</v>
      </c>
      <c r="I117" s="42">
        <v>1109.0198029999999</v>
      </c>
      <c r="J117" s="42">
        <v>1164.1666600000001</v>
      </c>
      <c r="K117" s="42">
        <v>1261.0812780000001</v>
      </c>
      <c r="L117" s="42">
        <v>1626.7543860000001</v>
      </c>
      <c r="M117" s="42">
        <v>1601.2469209999999</v>
      </c>
      <c r="N117" s="42">
        <v>1906.9985349999999</v>
      </c>
      <c r="O117" s="42">
        <v>1599.717142</v>
      </c>
      <c r="P117" s="42">
        <v>1908.443387</v>
      </c>
      <c r="Q117" s="42">
        <v>2273.780671</v>
      </c>
      <c r="R117" s="42">
        <v>2611.9741090000002</v>
      </c>
      <c r="S117" s="42">
        <v>2831.9806619999999</v>
      </c>
      <c r="T117" s="42">
        <v>2804.2909300000001</v>
      </c>
      <c r="U117" s="42">
        <v>3425.3195479999999</v>
      </c>
      <c r="V117" s="42">
        <v>3562.151417</v>
      </c>
      <c r="W117" s="42">
        <v>3929.618254</v>
      </c>
      <c r="X117" s="42">
        <v>3888.8609700000002</v>
      </c>
      <c r="Y117" s="42">
        <v>3305.6637139999998</v>
      </c>
      <c r="Z117" s="42">
        <v>3888.006856</v>
      </c>
      <c r="AA117" s="42">
        <v>3542.9973789999999</v>
      </c>
      <c r="AB117" s="42">
        <v>3998.5173880000002</v>
      </c>
      <c r="AC117" s="42">
        <v>4006.966664</v>
      </c>
      <c r="AD117" s="42">
        <v>4110.9973330000003</v>
      </c>
      <c r="AE117" s="42">
        <v>4083.3828579999999</v>
      </c>
      <c r="AF117" s="42">
        <v>4184.8939360000004</v>
      </c>
      <c r="AG117" s="42">
        <v>4132.233373</v>
      </c>
      <c r="AH117" s="42">
        <v>4147.8932539999996</v>
      </c>
      <c r="AI117" s="42">
        <v>3955.8842</v>
      </c>
      <c r="AJ117" s="42">
        <v>3784.1993819999998</v>
      </c>
      <c r="AK117" s="42">
        <v>4192.2228679999998</v>
      </c>
      <c r="AL117" s="42">
        <v>4377.8432949999997</v>
      </c>
      <c r="AM117" s="42">
        <v>4484.0649389999999</v>
      </c>
      <c r="AN117" s="42">
        <v>4608.3991050000004</v>
      </c>
      <c r="AO117" s="42">
        <v>4883.9734500000004</v>
      </c>
      <c r="AP117" s="42">
        <v>2996.437488</v>
      </c>
      <c r="AQ117" s="42">
        <v>2953.1847170000001</v>
      </c>
      <c r="AR117" s="42">
        <v>2748.8317619999998</v>
      </c>
      <c r="AS117" s="42">
        <v>2403.6894520000001</v>
      </c>
      <c r="AT117" s="42">
        <v>2497.8118570000001</v>
      </c>
      <c r="AU117" s="42">
        <v>2516.3707220000001</v>
      </c>
      <c r="AV117" s="42">
        <v>2590.7296430000001</v>
      </c>
      <c r="AW117" s="42">
        <v>2654.0490020000002</v>
      </c>
      <c r="AX117" s="42">
        <v>2647.4998390000001</v>
      </c>
      <c r="AY117" s="42">
        <v>2731.2085480000001</v>
      </c>
      <c r="AZ117" s="42">
        <v>2842.8989700000002</v>
      </c>
      <c r="BA117" s="42">
        <v>2749.6920380000001</v>
      </c>
      <c r="BB117" s="42">
        <v>2665.0070700000001</v>
      </c>
      <c r="BC117" s="42">
        <v>2786.1500099999998</v>
      </c>
      <c r="BD117" s="42">
        <v>2830.0075689999999</v>
      </c>
      <c r="BE117" s="42">
        <v>2881.261657</v>
      </c>
      <c r="BF117" s="42">
        <v>2656.0911369999999</v>
      </c>
      <c r="BG117" s="42">
        <v>2660.351658</v>
      </c>
      <c r="BH117" t="s">
        <v>287</v>
      </c>
      <c r="BI117" s="42">
        <v>2671.7916679999998</v>
      </c>
      <c r="BJ117" s="42">
        <v>2753.7195419999998</v>
      </c>
      <c r="BK117" s="42">
        <v>2725.066182</v>
      </c>
      <c r="BL117" s="42">
        <v>2805.3484170000002</v>
      </c>
      <c r="BM117" s="42">
        <v>2770.91</v>
      </c>
      <c r="BN117" s="42">
        <v>3047.64606</v>
      </c>
    </row>
    <row r="118" spans="1:66">
      <c r="A118" s="38" t="s">
        <v>288</v>
      </c>
      <c r="B118" s="42">
        <v>0</v>
      </c>
      <c r="C118" s="42">
        <v>102.957606</v>
      </c>
      <c r="D118" s="42">
        <v>81.108439000000004</v>
      </c>
      <c r="E118" s="42">
        <v>84.266559000000001</v>
      </c>
      <c r="F118" s="42">
        <v>91.404822999999993</v>
      </c>
      <c r="G118" s="42">
        <v>91.502799999999993</v>
      </c>
      <c r="H118" s="42">
        <v>93.890073000000001</v>
      </c>
      <c r="I118" s="42">
        <v>92.566032000000007</v>
      </c>
      <c r="J118" s="42">
        <v>108.69235399999999</v>
      </c>
      <c r="K118" s="42">
        <v>126.46091</v>
      </c>
      <c r="L118" s="42">
        <v>137.40682000000001</v>
      </c>
      <c r="M118" s="42">
        <v>143.90004300000001</v>
      </c>
      <c r="N118" s="42">
        <v>153.59979000000001</v>
      </c>
      <c r="O118" s="42">
        <v>160.96071000000001</v>
      </c>
      <c r="P118" s="42">
        <v>224.26948200000001</v>
      </c>
      <c r="Q118" s="42">
        <v>382.38472100000001</v>
      </c>
      <c r="R118" s="42">
        <v>310.686645</v>
      </c>
      <c r="S118" s="42">
        <v>269.713594</v>
      </c>
      <c r="T118" s="42">
        <v>233.39351600000001</v>
      </c>
      <c r="U118" s="42">
        <v>261.36106999999998</v>
      </c>
      <c r="V118" s="42">
        <v>252.38312300000001</v>
      </c>
      <c r="W118" s="42">
        <v>229.591297</v>
      </c>
      <c r="X118" s="42">
        <v>223.79878600000001</v>
      </c>
      <c r="Y118" s="42">
        <v>219.22484800000001</v>
      </c>
      <c r="Z118" s="42">
        <v>213.72692599999999</v>
      </c>
      <c r="AA118" s="42">
        <v>213.51893799999999</v>
      </c>
      <c r="AB118" s="42">
        <v>227.48641699999999</v>
      </c>
      <c r="AC118" s="42">
        <v>210.117572</v>
      </c>
      <c r="AD118" s="42">
        <v>212.492817</v>
      </c>
      <c r="AE118" s="42">
        <v>186.55727200000001</v>
      </c>
      <c r="AF118" s="42">
        <v>198.31116599999999</v>
      </c>
      <c r="AG118" s="42">
        <v>213.88913099999999</v>
      </c>
      <c r="AH118" s="42">
        <v>219.53778800000001</v>
      </c>
      <c r="AI118" s="42">
        <v>214.98856599999999</v>
      </c>
      <c r="AJ118" s="42">
        <v>219.03133199999999</v>
      </c>
      <c r="AK118" s="42">
        <v>216.79039800000001</v>
      </c>
      <c r="AL118" s="42">
        <v>200.18658099999999</v>
      </c>
      <c r="AM118" s="42">
        <v>262.648101</v>
      </c>
      <c r="AN118" s="42">
        <v>270.84561400000001</v>
      </c>
      <c r="AO118" s="42">
        <v>281.20964600000002</v>
      </c>
      <c r="AP118" s="42">
        <v>1.684021</v>
      </c>
      <c r="AQ118" s="42">
        <v>1.5298229999999999</v>
      </c>
      <c r="AR118" s="42">
        <v>3.5386869999999999</v>
      </c>
      <c r="AS118" s="42">
        <v>2.4584109999999999</v>
      </c>
      <c r="AT118" s="42">
        <v>9.5421899999999997</v>
      </c>
      <c r="AU118" s="42">
        <v>17.675443999999999</v>
      </c>
      <c r="AV118" s="42">
        <v>23.740189999999998</v>
      </c>
      <c r="AW118" s="42">
        <v>22.198457000000001</v>
      </c>
      <c r="AX118" s="42">
        <v>26.688469000000001</v>
      </c>
      <c r="AY118" s="42">
        <v>23.694607000000001</v>
      </c>
      <c r="AZ118" s="42">
        <v>24.781134999999999</v>
      </c>
      <c r="BA118" s="42">
        <v>28.824425000000002</v>
      </c>
      <c r="BB118" s="42">
        <v>28.775679</v>
      </c>
      <c r="BC118" s="42">
        <v>35.315376000000001</v>
      </c>
      <c r="BD118" s="42">
        <v>41.925165999999997</v>
      </c>
      <c r="BE118" s="42">
        <v>45.019177999999997</v>
      </c>
      <c r="BF118" s="42">
        <v>56.559964000000001</v>
      </c>
      <c r="BG118" s="42">
        <v>52.946722000000001</v>
      </c>
      <c r="BH118" t="s">
        <v>288</v>
      </c>
      <c r="BI118" s="42">
        <v>54.736061999999997</v>
      </c>
      <c r="BJ118" s="42">
        <v>55.318677999999998</v>
      </c>
      <c r="BK118" s="42">
        <v>56.588777999999998</v>
      </c>
      <c r="BL118" s="42">
        <v>62.217663000000002</v>
      </c>
      <c r="BM118" s="42">
        <v>200.93</v>
      </c>
      <c r="BN118" s="42">
        <v>97.706378999999998</v>
      </c>
    </row>
    <row r="119" spans="1:66">
      <c r="A119" s="38" t="s">
        <v>289</v>
      </c>
      <c r="B119" s="42">
        <v>89.252183000000002</v>
      </c>
      <c r="C119" s="42">
        <v>113.844667</v>
      </c>
      <c r="D119" s="42">
        <v>116.577123</v>
      </c>
      <c r="E119" s="42">
        <v>153.16044299999999</v>
      </c>
      <c r="F119" s="42">
        <v>141.98501300000001</v>
      </c>
      <c r="G119" s="42">
        <v>159.91326900000001</v>
      </c>
      <c r="H119" s="42">
        <v>190.414501</v>
      </c>
      <c r="I119" s="42">
        <v>190.85359500000001</v>
      </c>
      <c r="J119" s="42">
        <v>334.66510599999998</v>
      </c>
      <c r="K119" s="42">
        <v>357.17512599999998</v>
      </c>
      <c r="L119" s="42">
        <v>394.487684</v>
      </c>
      <c r="M119" s="42">
        <v>420.75143700000001</v>
      </c>
      <c r="N119" s="42">
        <v>558.51099499999998</v>
      </c>
      <c r="O119" s="42">
        <v>613.35399900000004</v>
      </c>
      <c r="P119" s="42">
        <v>803.67525899999998</v>
      </c>
      <c r="Q119" s="42">
        <v>976.78900699999997</v>
      </c>
      <c r="R119" s="42">
        <v>1123.7078489999999</v>
      </c>
      <c r="S119" s="42">
        <v>1373.0087329999999</v>
      </c>
      <c r="T119" s="42">
        <v>1530.294212</v>
      </c>
      <c r="U119" s="42">
        <v>1692.975111</v>
      </c>
      <c r="V119" s="42">
        <v>1651.310557</v>
      </c>
      <c r="W119" s="42">
        <v>1634.0142880000001</v>
      </c>
      <c r="X119" s="42">
        <v>1991.316883</v>
      </c>
      <c r="Y119" s="42">
        <v>2196.7097349999999</v>
      </c>
      <c r="Z119" s="42">
        <v>2142.1268970000001</v>
      </c>
      <c r="AA119" s="42">
        <v>2279.6701170000001</v>
      </c>
      <c r="AB119" s="42">
        <v>2738.813619</v>
      </c>
      <c r="AC119" s="42">
        <v>2597.274461</v>
      </c>
      <c r="AD119" s="42">
        <v>2650.1824320000001</v>
      </c>
      <c r="AE119" s="42">
        <v>2476.4991970000001</v>
      </c>
      <c r="AF119" s="42">
        <v>2840.019785</v>
      </c>
      <c r="AG119" s="42">
        <v>2813.593914</v>
      </c>
      <c r="AH119" s="42">
        <v>2933.8405849999999</v>
      </c>
      <c r="AI119" s="42">
        <v>2608.7028989999999</v>
      </c>
      <c r="AJ119" s="42">
        <v>2912.7849799999999</v>
      </c>
      <c r="AK119" s="42">
        <v>2778.6245239999998</v>
      </c>
      <c r="AL119" s="42">
        <v>2861.3946030000002</v>
      </c>
      <c r="AM119" s="42">
        <v>3037.0059630000001</v>
      </c>
      <c r="AN119" s="42">
        <v>3301.0979040000002</v>
      </c>
      <c r="AO119" s="42">
        <v>3316.259403</v>
      </c>
      <c r="AP119" s="42">
        <v>626.64193799999998</v>
      </c>
      <c r="AQ119" s="42">
        <v>654.79459499999996</v>
      </c>
      <c r="AR119" s="42">
        <v>732.38043400000004</v>
      </c>
      <c r="AS119" s="42">
        <v>736.78997700000002</v>
      </c>
      <c r="AT119" s="42">
        <v>810.76420900000005</v>
      </c>
      <c r="AU119" s="42">
        <v>1065.276691</v>
      </c>
      <c r="AV119" s="42">
        <v>966.94158400000003</v>
      </c>
      <c r="AW119" s="42">
        <v>1014.78372</v>
      </c>
      <c r="AX119" s="42">
        <v>1110.3672019999999</v>
      </c>
      <c r="AY119" s="42">
        <v>1250.68012</v>
      </c>
      <c r="AZ119" s="42">
        <v>1354.1522319999999</v>
      </c>
      <c r="BA119" s="42">
        <v>1325.895154</v>
      </c>
      <c r="BB119" s="42">
        <v>1307.34557</v>
      </c>
      <c r="BC119" s="42">
        <v>1342.2538999999999</v>
      </c>
      <c r="BD119" s="42">
        <v>1504.986355</v>
      </c>
      <c r="BE119" s="42">
        <v>1395.895884</v>
      </c>
      <c r="BF119" s="42">
        <v>1150.9341999999999</v>
      </c>
      <c r="BG119" s="42">
        <v>1145.4388960000001</v>
      </c>
      <c r="BH119" t="s">
        <v>289</v>
      </c>
      <c r="BI119" s="42">
        <v>973.81088999999997</v>
      </c>
      <c r="BJ119" s="42">
        <v>1162.4086359999999</v>
      </c>
      <c r="BK119" s="42">
        <v>1269.922223</v>
      </c>
      <c r="BL119" s="42">
        <v>1350.5557859999999</v>
      </c>
      <c r="BM119" s="42">
        <v>1615.62</v>
      </c>
      <c r="BN119" s="42">
        <v>1461.3612029999999</v>
      </c>
    </row>
    <row r="120" spans="1:66">
      <c r="A120" s="38" t="s">
        <v>290</v>
      </c>
      <c r="B120" s="42">
        <v>0</v>
      </c>
      <c r="C120" s="42">
        <v>0</v>
      </c>
      <c r="D120" s="42">
        <v>0</v>
      </c>
      <c r="E120" s="42">
        <v>0</v>
      </c>
      <c r="F120" s="42">
        <v>0</v>
      </c>
      <c r="G120" s="42">
        <v>0</v>
      </c>
      <c r="H120" s="42">
        <v>0</v>
      </c>
      <c r="I120" s="42">
        <v>0</v>
      </c>
      <c r="J120" s="42">
        <v>0</v>
      </c>
      <c r="K120" s="42">
        <v>0</v>
      </c>
      <c r="L120" s="42">
        <v>0</v>
      </c>
      <c r="M120" s="42">
        <v>0</v>
      </c>
      <c r="N120" s="42">
        <v>0</v>
      </c>
      <c r="O120" s="42">
        <v>0</v>
      </c>
      <c r="P120" s="42">
        <v>0</v>
      </c>
      <c r="Q120" s="42">
        <v>124.241418</v>
      </c>
      <c r="R120" s="42">
        <v>116.333916</v>
      </c>
      <c r="S120" s="42">
        <v>72.252994999999999</v>
      </c>
      <c r="T120" s="42">
        <v>81.835864999999998</v>
      </c>
      <c r="U120" s="42">
        <v>79.135097000000002</v>
      </c>
      <c r="V120" s="42">
        <v>99.704821999999993</v>
      </c>
      <c r="W120" s="42">
        <v>15.160916</v>
      </c>
      <c r="X120" s="42">
        <v>7.6321389999999996</v>
      </c>
      <c r="Y120" s="42">
        <v>4.8265570000000002</v>
      </c>
      <c r="Z120" s="42">
        <v>10.599406999999999</v>
      </c>
      <c r="AA120" s="42">
        <v>48.489220000000003</v>
      </c>
      <c r="AB120" s="42">
        <v>35.386558999999998</v>
      </c>
      <c r="AC120" s="42">
        <v>21.385956</v>
      </c>
      <c r="AD120" s="42">
        <v>18.368808000000001</v>
      </c>
      <c r="AE120" s="42">
        <v>10.591104</v>
      </c>
      <c r="AF120" s="42">
        <v>0</v>
      </c>
      <c r="AG120" s="42">
        <v>0</v>
      </c>
      <c r="AH120" s="42">
        <v>0</v>
      </c>
      <c r="AI120" s="42">
        <v>0</v>
      </c>
      <c r="AJ120" s="42">
        <v>0</v>
      </c>
      <c r="AK120" s="42">
        <v>0</v>
      </c>
      <c r="AL120" s="42">
        <v>0</v>
      </c>
      <c r="AM120" s="42">
        <v>0</v>
      </c>
      <c r="AN120" s="42">
        <v>30.656741</v>
      </c>
      <c r="AO120" s="42">
        <v>35.655366000000001</v>
      </c>
      <c r="AP120" s="42">
        <v>6484.7672320000001</v>
      </c>
      <c r="AQ120" s="42">
        <v>6690.5562550000004</v>
      </c>
      <c r="AR120" s="42">
        <v>8140.0508650000002</v>
      </c>
      <c r="AS120" s="42">
        <v>8812.7620530000004</v>
      </c>
      <c r="AT120" s="42">
        <v>9213.0346250000002</v>
      </c>
      <c r="AU120" s="42">
        <v>10692.262524</v>
      </c>
      <c r="AV120" s="42">
        <v>10957.370418</v>
      </c>
      <c r="AW120" s="42">
        <v>9133.3859190000003</v>
      </c>
      <c r="AX120" s="42">
        <v>9345.3593569999994</v>
      </c>
      <c r="AY120" s="42">
        <v>11176.066719</v>
      </c>
      <c r="AZ120" s="42">
        <v>11914.166671999999</v>
      </c>
      <c r="BA120" s="42">
        <v>11314.329046999999</v>
      </c>
      <c r="BB120" s="42">
        <v>11197.73813</v>
      </c>
      <c r="BC120" s="42">
        <v>10140.437384000001</v>
      </c>
      <c r="BD120" s="42">
        <v>9449.6032649999997</v>
      </c>
      <c r="BE120" s="42">
        <v>9511.6871960000008</v>
      </c>
      <c r="BF120" s="42">
        <v>10102.636203</v>
      </c>
      <c r="BG120" s="42">
        <v>11611.254019</v>
      </c>
      <c r="BH120" t="s">
        <v>290</v>
      </c>
      <c r="BI120" s="42">
        <v>11761.105066</v>
      </c>
      <c r="BJ120" s="42">
        <v>12319.338012</v>
      </c>
      <c r="BK120" s="42">
        <v>13610.568138000001</v>
      </c>
      <c r="BL120" s="42">
        <v>14195.290364</v>
      </c>
      <c r="BM120" s="42">
        <v>16014.21</v>
      </c>
      <c r="BN120" s="42">
        <v>14251.254215000001</v>
      </c>
    </row>
    <row r="121" spans="1:66">
      <c r="A121" s="38" t="s">
        <v>291</v>
      </c>
      <c r="B121" s="42">
        <v>0</v>
      </c>
      <c r="C121" s="42">
        <v>0</v>
      </c>
      <c r="D121" s="42">
        <v>0</v>
      </c>
      <c r="E121" s="42">
        <v>0</v>
      </c>
      <c r="F121" s="42">
        <v>0</v>
      </c>
      <c r="G121" s="42">
        <v>0</v>
      </c>
      <c r="H121" s="42">
        <v>0</v>
      </c>
      <c r="I121" s="42">
        <v>0</v>
      </c>
      <c r="J121" s="42">
        <v>0</v>
      </c>
      <c r="K121" s="42">
        <v>0</v>
      </c>
      <c r="L121" s="42">
        <v>0</v>
      </c>
      <c r="M121" s="42">
        <v>0</v>
      </c>
      <c r="N121" s="42">
        <v>0</v>
      </c>
      <c r="O121" s="42">
        <v>0</v>
      </c>
      <c r="P121" s="42">
        <v>0</v>
      </c>
      <c r="Q121" s="42">
        <v>0</v>
      </c>
      <c r="R121" s="42">
        <v>0</v>
      </c>
      <c r="S121" s="42">
        <v>0</v>
      </c>
      <c r="T121" s="42">
        <v>0</v>
      </c>
      <c r="U121" s="42">
        <v>0</v>
      </c>
      <c r="V121" s="42">
        <v>14.194417</v>
      </c>
      <c r="W121" s="42">
        <v>22.281306000000001</v>
      </c>
      <c r="X121" s="42">
        <v>15.880426</v>
      </c>
      <c r="Y121" s="42">
        <v>53.352857999999998</v>
      </c>
      <c r="Z121" s="42">
        <v>37.694223999999998</v>
      </c>
      <c r="AA121" s="42">
        <v>44.932552000000001</v>
      </c>
      <c r="AB121" s="42">
        <v>71.561864999999997</v>
      </c>
      <c r="AC121" s="42">
        <v>112.293862</v>
      </c>
      <c r="AD121" s="42">
        <v>217.139601</v>
      </c>
      <c r="AE121" s="42">
        <v>281.36778500000003</v>
      </c>
      <c r="AF121" s="42">
        <v>290.51558399999999</v>
      </c>
      <c r="AG121" s="42">
        <v>385.94306499999999</v>
      </c>
      <c r="AH121" s="42">
        <v>461.431691</v>
      </c>
      <c r="AI121" s="42">
        <v>411.53778799999998</v>
      </c>
      <c r="AJ121" s="42">
        <v>510.950491</v>
      </c>
      <c r="AK121" s="42">
        <v>378.93636500000002</v>
      </c>
      <c r="AL121" s="42">
        <v>322.11702100000002</v>
      </c>
      <c r="AM121" s="42">
        <v>404.78996100000001</v>
      </c>
      <c r="AN121" s="42">
        <v>413.88409999999999</v>
      </c>
      <c r="AO121" s="42">
        <v>446.41477200000003</v>
      </c>
      <c r="AP121" s="42">
        <v>8233.5328480000007</v>
      </c>
      <c r="AQ121" s="42">
        <v>8296.4448179999999</v>
      </c>
      <c r="AR121" s="42">
        <v>8298.6688489999997</v>
      </c>
      <c r="AS121" s="42">
        <v>8704.8435869999994</v>
      </c>
      <c r="AT121" s="42">
        <v>8694.9921470000008</v>
      </c>
      <c r="AU121" s="42">
        <v>11583.373819</v>
      </c>
      <c r="AV121" s="42">
        <v>11823.595853999999</v>
      </c>
      <c r="AW121" s="42">
        <v>12547.864466999999</v>
      </c>
      <c r="AX121" s="42">
        <v>13424.304897</v>
      </c>
      <c r="AY121" s="42">
        <v>11796.056096</v>
      </c>
      <c r="AZ121" s="42">
        <v>13247.736455</v>
      </c>
      <c r="BA121" s="42">
        <v>13549.363518</v>
      </c>
      <c r="BB121" s="42">
        <v>13260.018867000001</v>
      </c>
      <c r="BC121" s="42">
        <v>13844.061946</v>
      </c>
      <c r="BD121" s="42">
        <v>15833.57994</v>
      </c>
      <c r="BE121" s="42">
        <v>20135.308814</v>
      </c>
      <c r="BF121" s="42">
        <v>27483.073355</v>
      </c>
      <c r="BG121" s="42">
        <v>26849.353359000001</v>
      </c>
      <c r="BH121" t="s">
        <v>291</v>
      </c>
      <c r="BI121" s="42">
        <v>25112.556186000002</v>
      </c>
      <c r="BJ121" s="42">
        <v>25114.125488999998</v>
      </c>
      <c r="BK121" s="42">
        <v>28729.55185</v>
      </c>
      <c r="BL121" s="42">
        <v>31149.218464000001</v>
      </c>
      <c r="BM121" s="42">
        <v>35640.06</v>
      </c>
      <c r="BN121" s="42">
        <v>33558.737052999997</v>
      </c>
    </row>
    <row r="122" spans="1:66">
      <c r="A122" s="38" t="s">
        <v>292</v>
      </c>
      <c r="B122" s="42">
        <v>0</v>
      </c>
      <c r="C122" s="42">
        <v>0</v>
      </c>
      <c r="D122" s="42">
        <v>0</v>
      </c>
      <c r="E122" s="42">
        <v>0</v>
      </c>
      <c r="F122" s="42">
        <v>0</v>
      </c>
      <c r="G122" s="42">
        <v>0</v>
      </c>
      <c r="H122" s="42">
        <v>0</v>
      </c>
      <c r="I122" s="42">
        <v>0</v>
      </c>
      <c r="J122" s="42">
        <v>0</v>
      </c>
      <c r="K122" s="42">
        <v>0</v>
      </c>
      <c r="L122" s="42">
        <v>0</v>
      </c>
      <c r="M122" s="42">
        <v>0</v>
      </c>
      <c r="N122" s="42">
        <v>0</v>
      </c>
      <c r="O122" s="42">
        <v>0</v>
      </c>
      <c r="P122" s="42">
        <v>0</v>
      </c>
      <c r="Q122" s="42">
        <v>0</v>
      </c>
      <c r="R122" s="42">
        <v>0</v>
      </c>
      <c r="S122" s="42">
        <v>0</v>
      </c>
      <c r="T122" s="42">
        <v>0</v>
      </c>
      <c r="U122" s="42">
        <v>0</v>
      </c>
      <c r="V122" s="42">
        <v>0</v>
      </c>
      <c r="W122" s="42">
        <v>0</v>
      </c>
      <c r="X122" s="42">
        <v>0</v>
      </c>
      <c r="Y122" s="42">
        <v>0</v>
      </c>
      <c r="Z122" s="42">
        <v>0</v>
      </c>
      <c r="AA122" s="42">
        <v>0</v>
      </c>
      <c r="AB122" s="42">
        <v>0</v>
      </c>
      <c r="AC122" s="42">
        <v>0</v>
      </c>
      <c r="AD122" s="42">
        <v>0</v>
      </c>
      <c r="AE122" s="42">
        <v>0</v>
      </c>
      <c r="AF122" s="42">
        <v>0</v>
      </c>
      <c r="AG122" s="42">
        <v>0</v>
      </c>
      <c r="AH122" s="42">
        <v>0</v>
      </c>
      <c r="AI122" s="42">
        <v>0</v>
      </c>
      <c r="AJ122" s="42">
        <v>0</v>
      </c>
      <c r="AK122" s="42">
        <v>0</v>
      </c>
      <c r="AL122" s="42">
        <v>0</v>
      </c>
      <c r="AM122" s="42">
        <v>0</v>
      </c>
      <c r="AN122" s="42">
        <v>0</v>
      </c>
      <c r="AO122" s="42">
        <v>18.877279000000001</v>
      </c>
      <c r="AP122" s="42">
        <v>351.86915699999997</v>
      </c>
      <c r="AQ122" s="42">
        <v>319.59124300000002</v>
      </c>
      <c r="AR122" s="42">
        <v>402.61376899999999</v>
      </c>
      <c r="AS122" s="42">
        <v>425.76137999999997</v>
      </c>
      <c r="AT122" s="42">
        <v>332.80428499999999</v>
      </c>
      <c r="AU122" s="42">
        <v>389.681535</v>
      </c>
      <c r="AV122" s="42">
        <v>411.41545300000001</v>
      </c>
      <c r="AW122" s="42">
        <v>430.84038800000002</v>
      </c>
      <c r="AX122" s="42">
        <v>550.19914200000005</v>
      </c>
      <c r="AY122" s="42">
        <v>479.83511299999998</v>
      </c>
      <c r="AZ122" s="42">
        <v>422.53654399999999</v>
      </c>
      <c r="BA122" s="42">
        <v>333.54265500000002</v>
      </c>
      <c r="BB122" s="42">
        <v>278.87909000000002</v>
      </c>
      <c r="BC122" s="42">
        <v>201.25925599999999</v>
      </c>
      <c r="BD122" s="42">
        <v>212.56492700000001</v>
      </c>
      <c r="BE122" s="42">
        <v>245.99080599999999</v>
      </c>
      <c r="BF122" s="42">
        <v>383.18277899999998</v>
      </c>
      <c r="BG122" s="42">
        <v>318.93631199999999</v>
      </c>
      <c r="BH122" t="s">
        <v>292</v>
      </c>
      <c r="BI122" s="42">
        <v>282.61476199999998</v>
      </c>
      <c r="BJ122" s="42">
        <v>376.32365700000003</v>
      </c>
      <c r="BK122" s="42">
        <v>330.14224899999999</v>
      </c>
      <c r="BL122" s="42">
        <v>326.19092799999999</v>
      </c>
      <c r="BM122" s="42">
        <v>360.44</v>
      </c>
      <c r="BN122" s="42">
        <v>299.599332</v>
      </c>
    </row>
    <row r="123" spans="1:66">
      <c r="A123" s="38" t="s">
        <v>293</v>
      </c>
      <c r="B123" s="42">
        <v>0</v>
      </c>
      <c r="C123" s="42">
        <v>0</v>
      </c>
      <c r="D123" s="42">
        <v>0</v>
      </c>
      <c r="E123" s="42">
        <v>0</v>
      </c>
      <c r="F123" s="42">
        <v>0</v>
      </c>
      <c r="G123" s="42">
        <v>0</v>
      </c>
      <c r="H123" s="42">
        <v>0</v>
      </c>
      <c r="I123" s="42">
        <v>0</v>
      </c>
      <c r="J123" s="42">
        <v>0</v>
      </c>
      <c r="K123" s="42">
        <v>0</v>
      </c>
      <c r="L123" s="42">
        <v>0</v>
      </c>
      <c r="M123" s="42">
        <v>0</v>
      </c>
      <c r="N123" s="42">
        <v>0</v>
      </c>
      <c r="O123" s="42">
        <v>0</v>
      </c>
      <c r="P123" s="42">
        <v>0</v>
      </c>
      <c r="Q123" s="42">
        <v>0</v>
      </c>
      <c r="R123" s="42">
        <v>0</v>
      </c>
      <c r="S123" s="42">
        <v>0</v>
      </c>
      <c r="T123" s="42">
        <v>0</v>
      </c>
      <c r="U123" s="42">
        <v>0</v>
      </c>
      <c r="V123" s="42">
        <v>0</v>
      </c>
      <c r="W123" s="42">
        <v>0</v>
      </c>
      <c r="X123" s="42">
        <v>0</v>
      </c>
      <c r="Y123" s="42">
        <v>0</v>
      </c>
      <c r="Z123" s="42">
        <v>0</v>
      </c>
      <c r="AA123" s="42">
        <v>0</v>
      </c>
      <c r="AB123" s="42">
        <v>0</v>
      </c>
      <c r="AC123" s="42">
        <v>0</v>
      </c>
      <c r="AD123" s="42">
        <v>0</v>
      </c>
      <c r="AE123" s="42">
        <v>0</v>
      </c>
      <c r="AF123" s="42">
        <v>0</v>
      </c>
      <c r="AG123" s="42">
        <v>0</v>
      </c>
      <c r="AH123" s="42">
        <v>0</v>
      </c>
      <c r="AI123" s="42">
        <v>0</v>
      </c>
      <c r="AJ123" s="42">
        <v>0</v>
      </c>
      <c r="AK123" s="42">
        <v>0</v>
      </c>
      <c r="AL123" s="42">
        <v>0</v>
      </c>
      <c r="AM123" s="42">
        <v>0</v>
      </c>
      <c r="AN123" s="42">
        <v>0</v>
      </c>
      <c r="AO123" s="42">
        <v>0</v>
      </c>
      <c r="AP123" s="42">
        <v>0</v>
      </c>
      <c r="AQ123" s="42">
        <v>0</v>
      </c>
      <c r="AR123" s="42">
        <v>0</v>
      </c>
      <c r="AS123" s="42">
        <v>29.111825</v>
      </c>
      <c r="AT123" s="42">
        <v>82.671367000000004</v>
      </c>
      <c r="AU123" s="42">
        <v>113.52020400000001</v>
      </c>
      <c r="AV123" s="42">
        <v>172.00167999999999</v>
      </c>
      <c r="AW123" s="42">
        <v>98.517550999999997</v>
      </c>
      <c r="AX123" s="42">
        <v>92.917165999999995</v>
      </c>
      <c r="AY123" s="42">
        <v>111.837857</v>
      </c>
      <c r="AZ123" s="42">
        <v>110.02876500000001</v>
      </c>
      <c r="BA123" s="42">
        <v>127.56322</v>
      </c>
      <c r="BB123" s="42">
        <v>117.53722399999999</v>
      </c>
      <c r="BC123" s="42">
        <v>123.07017</v>
      </c>
      <c r="BD123" s="42">
        <v>138.77989299999999</v>
      </c>
      <c r="BE123" s="42">
        <v>175.029605</v>
      </c>
      <c r="BF123" s="42">
        <v>222.98008200000001</v>
      </c>
      <c r="BG123" s="42">
        <v>156.04166799999999</v>
      </c>
      <c r="BH123" t="s">
        <v>293</v>
      </c>
      <c r="BI123" s="42">
        <v>280.80063899999999</v>
      </c>
      <c r="BJ123" s="42">
        <v>315.61935599999998</v>
      </c>
      <c r="BK123" s="42">
        <v>420.98597599999999</v>
      </c>
      <c r="BL123" s="42">
        <v>405.29300799999999</v>
      </c>
      <c r="BM123" s="42">
        <v>371.28</v>
      </c>
      <c r="BN123" s="42">
        <v>255.01268300000001</v>
      </c>
    </row>
    <row r="124" spans="1:66">
      <c r="A124" s="38" t="s">
        <v>294</v>
      </c>
      <c r="B124" s="42">
        <v>0</v>
      </c>
      <c r="C124" s="42">
        <v>0</v>
      </c>
      <c r="D124" s="42">
        <v>0</v>
      </c>
      <c r="E124" s="42">
        <v>0</v>
      </c>
      <c r="F124" s="42">
        <v>0</v>
      </c>
      <c r="G124" s="42">
        <v>0</v>
      </c>
      <c r="H124" s="42">
        <v>0</v>
      </c>
      <c r="I124" s="42">
        <v>0</v>
      </c>
      <c r="J124" s="42">
        <v>0</v>
      </c>
      <c r="K124" s="42">
        <v>0</v>
      </c>
      <c r="L124" s="42">
        <v>0</v>
      </c>
      <c r="M124" s="42">
        <v>0</v>
      </c>
      <c r="N124" s="42">
        <v>0</v>
      </c>
      <c r="O124" s="42">
        <v>0</v>
      </c>
      <c r="P124" s="42">
        <v>0</v>
      </c>
      <c r="Q124" s="42">
        <v>0</v>
      </c>
      <c r="R124" s="42">
        <v>0</v>
      </c>
      <c r="S124" s="42">
        <v>0</v>
      </c>
      <c r="T124" s="42">
        <v>0</v>
      </c>
      <c r="U124" s="42">
        <v>0</v>
      </c>
      <c r="V124" s="42">
        <v>411.23508500000003</v>
      </c>
      <c r="W124" s="42">
        <v>691.74976500000002</v>
      </c>
      <c r="X124" s="42">
        <v>718.67874700000004</v>
      </c>
      <c r="Y124" s="42">
        <v>245.47984400000001</v>
      </c>
      <c r="Z124" s="42">
        <v>485.38252499999999</v>
      </c>
      <c r="AA124" s="42">
        <v>591.04249900000002</v>
      </c>
      <c r="AB124" s="42">
        <v>528.13931200000002</v>
      </c>
      <c r="AC124" s="42">
        <v>500.89309300000002</v>
      </c>
      <c r="AD124" s="42">
        <v>478.32278500000001</v>
      </c>
      <c r="AE124" s="42">
        <v>991.95950200000004</v>
      </c>
      <c r="AF124" s="42">
        <v>1418.7623510000001</v>
      </c>
      <c r="AG124" s="42">
        <v>1768.4536840000001</v>
      </c>
      <c r="AH124" s="42">
        <v>1964.792907</v>
      </c>
      <c r="AI124" s="42">
        <v>2005.3642829999999</v>
      </c>
      <c r="AJ124" s="42">
        <v>2033.7818480000001</v>
      </c>
      <c r="AK124" s="42">
        <v>1864.3549820000001</v>
      </c>
      <c r="AL124" s="42">
        <v>1699.612588</v>
      </c>
      <c r="AM124" s="42">
        <v>1892.828405</v>
      </c>
      <c r="AN124" s="42">
        <v>2098.3869340000001</v>
      </c>
      <c r="AO124" s="42">
        <v>2120.0510469999999</v>
      </c>
      <c r="AP124" s="42">
        <v>14.772957999999999</v>
      </c>
      <c r="AQ124" s="42">
        <v>19.025058000000001</v>
      </c>
      <c r="AR124" s="42">
        <v>21.907053000000001</v>
      </c>
      <c r="AS124" s="42">
        <v>25.483630000000002</v>
      </c>
      <c r="AT124" s="42">
        <v>27.347809000000002</v>
      </c>
      <c r="AU124" s="42">
        <v>30.476244000000001</v>
      </c>
      <c r="AV124" s="42">
        <v>47.487301000000002</v>
      </c>
      <c r="AW124" s="42">
        <v>48.509034</v>
      </c>
      <c r="AX124" s="42">
        <v>61.603064000000003</v>
      </c>
      <c r="AY124" s="42">
        <v>53.615941999999997</v>
      </c>
      <c r="AZ124" s="42">
        <v>41.723495999999997</v>
      </c>
      <c r="BA124" s="42">
        <v>34.173036000000003</v>
      </c>
      <c r="BB124" s="42">
        <v>36.381326000000001</v>
      </c>
      <c r="BC124" s="42">
        <v>46.485052000000003</v>
      </c>
      <c r="BD124" s="42">
        <v>45.594783</v>
      </c>
      <c r="BE124" s="42">
        <v>51.888489999999997</v>
      </c>
      <c r="BF124" s="42">
        <v>68.469036000000003</v>
      </c>
      <c r="BG124" s="42">
        <v>69.732988000000006</v>
      </c>
      <c r="BH124" t="s">
        <v>294</v>
      </c>
      <c r="BI124" s="42">
        <v>74.856340000000003</v>
      </c>
      <c r="BJ124" s="42">
        <v>67.182130000000001</v>
      </c>
      <c r="BK124" s="42">
        <v>67.215384999999998</v>
      </c>
      <c r="BL124" s="42">
        <v>72.411147</v>
      </c>
      <c r="BM124" s="42">
        <v>94.38</v>
      </c>
      <c r="BN124" s="42">
        <v>110.526764</v>
      </c>
    </row>
    <row r="125" spans="1:66">
      <c r="A125" s="38" t="s">
        <v>295</v>
      </c>
      <c r="B125" s="42">
        <v>52.656319000000003</v>
      </c>
      <c r="C125" s="42">
        <v>64.120639999999995</v>
      </c>
      <c r="D125" s="42">
        <v>135.45277100000001</v>
      </c>
      <c r="E125" s="42">
        <v>164.2097</v>
      </c>
      <c r="F125" s="42">
        <v>223.662237</v>
      </c>
      <c r="G125" s="42">
        <v>245.569997</v>
      </c>
      <c r="H125" s="42">
        <v>346.11878300000001</v>
      </c>
      <c r="I125" s="42">
        <v>344.85611799999998</v>
      </c>
      <c r="J125" s="42">
        <v>402.16032999999999</v>
      </c>
      <c r="K125" s="42">
        <v>656.92606000000001</v>
      </c>
      <c r="L125" s="42">
        <v>608.26245200000005</v>
      </c>
      <c r="M125" s="42">
        <v>759.27146500000003</v>
      </c>
      <c r="N125" s="42">
        <v>823.87606800000003</v>
      </c>
      <c r="O125" s="42">
        <v>979.196957</v>
      </c>
      <c r="P125" s="42">
        <v>1329.744142</v>
      </c>
      <c r="Q125" s="42">
        <v>1531.6191839999999</v>
      </c>
      <c r="R125" s="42">
        <v>1542.112057</v>
      </c>
      <c r="S125" s="42">
        <v>1840.6090690000001</v>
      </c>
      <c r="T125" s="42">
        <v>1700.7681970000001</v>
      </c>
      <c r="U125" s="42">
        <v>1886.9629729999999</v>
      </c>
      <c r="V125" s="42">
        <v>1623.8181870000001</v>
      </c>
      <c r="W125" s="42">
        <v>1706.528667</v>
      </c>
      <c r="X125" s="42">
        <v>2104.2396330000001</v>
      </c>
      <c r="Y125" s="42">
        <v>1783.779301</v>
      </c>
      <c r="Z125" s="42">
        <v>1758.422415</v>
      </c>
      <c r="AA125" s="42">
        <v>1946.905671</v>
      </c>
      <c r="AB125" s="42">
        <v>1967.740305</v>
      </c>
      <c r="AC125" s="42">
        <v>2110.1452220000001</v>
      </c>
      <c r="AD125" s="42">
        <v>2134.6967239999999</v>
      </c>
      <c r="AE125" s="42">
        <v>2440.8945079999999</v>
      </c>
      <c r="AF125" s="42">
        <v>2283.3815549999999</v>
      </c>
      <c r="AG125" s="42">
        <v>2272.2184309999998</v>
      </c>
      <c r="AH125" s="42">
        <v>2517.8248979999998</v>
      </c>
      <c r="AI125" s="42">
        <v>2368.1787330000002</v>
      </c>
      <c r="AJ125" s="42">
        <v>2352.356522</v>
      </c>
      <c r="AK125" s="42">
        <v>1963.1345779999999</v>
      </c>
      <c r="AL125" s="42">
        <v>2143.341351</v>
      </c>
      <c r="AM125" s="42">
        <v>2082.3561079999999</v>
      </c>
      <c r="AN125" s="42">
        <v>1953.6203969999999</v>
      </c>
      <c r="AO125" s="42">
        <v>2084.9002949999999</v>
      </c>
      <c r="AP125" s="42">
        <v>402.74711400000001</v>
      </c>
      <c r="AQ125" s="42">
        <v>475.66831200000001</v>
      </c>
      <c r="AR125" s="42">
        <v>594.99376500000005</v>
      </c>
      <c r="AS125" s="42">
        <v>611.06084199999998</v>
      </c>
      <c r="AT125" s="42">
        <v>665.03477099999998</v>
      </c>
      <c r="AU125" s="42">
        <v>764.64674400000001</v>
      </c>
      <c r="AV125" s="42">
        <v>1044.4989410000001</v>
      </c>
      <c r="AW125" s="42">
        <v>1102.9161019999999</v>
      </c>
      <c r="AX125" s="42">
        <v>1172.8410100000001</v>
      </c>
      <c r="AY125" s="42">
        <v>960.13934400000005</v>
      </c>
      <c r="AZ125" s="42">
        <v>920.38064299999996</v>
      </c>
      <c r="BA125" s="42">
        <v>881.82750799999997</v>
      </c>
      <c r="BB125" s="42">
        <v>829.47939099999996</v>
      </c>
      <c r="BC125" s="42">
        <v>835.00813700000003</v>
      </c>
      <c r="BD125" s="42">
        <v>800.02443800000003</v>
      </c>
      <c r="BE125" s="42">
        <v>762.07935899999995</v>
      </c>
      <c r="BF125" s="42">
        <v>856.56587300000001</v>
      </c>
      <c r="BG125" s="42">
        <v>871.54617099999996</v>
      </c>
      <c r="BH125" t="s">
        <v>295</v>
      </c>
      <c r="BI125" s="42">
        <v>917.28025100000002</v>
      </c>
      <c r="BJ125" s="42">
        <v>977.55393000000004</v>
      </c>
      <c r="BK125" s="42">
        <v>977.83816000000002</v>
      </c>
      <c r="BL125" s="42">
        <v>1095.0032639999999</v>
      </c>
      <c r="BM125" s="42">
        <v>2410.23</v>
      </c>
      <c r="BN125" s="42">
        <v>2643.418729</v>
      </c>
    </row>
    <row r="126" spans="1:66">
      <c r="A126" s="38" t="s">
        <v>296</v>
      </c>
      <c r="B126" s="42">
        <v>73.139467999999994</v>
      </c>
      <c r="C126" s="42">
        <v>158.655182</v>
      </c>
      <c r="D126" s="42">
        <v>93.093401</v>
      </c>
      <c r="E126" s="42">
        <v>112.275273</v>
      </c>
      <c r="F126" s="42">
        <v>158.11257599999999</v>
      </c>
      <c r="G126" s="42">
        <v>195.75753599999999</v>
      </c>
      <c r="H126" s="42">
        <v>205.61288400000001</v>
      </c>
      <c r="I126" s="42">
        <v>196.832064</v>
      </c>
      <c r="J126" s="42">
        <v>354.845057</v>
      </c>
      <c r="K126" s="42">
        <v>426.71145100000001</v>
      </c>
      <c r="L126" s="42">
        <v>411.15776099999999</v>
      </c>
      <c r="M126" s="42">
        <v>338.04534699999999</v>
      </c>
      <c r="N126" s="42">
        <v>652.93748300000004</v>
      </c>
      <c r="O126" s="42">
        <v>504.41215699999998</v>
      </c>
      <c r="P126" s="42">
        <v>460.273798</v>
      </c>
      <c r="Q126" s="42">
        <v>569.27928199999997</v>
      </c>
      <c r="R126" s="42">
        <v>582.02832899999999</v>
      </c>
      <c r="S126" s="42">
        <v>591.478163</v>
      </c>
      <c r="T126" s="42">
        <v>618.61600599999997</v>
      </c>
      <c r="U126" s="42">
        <v>691.87110499999994</v>
      </c>
      <c r="V126" s="42">
        <v>806.53856199999996</v>
      </c>
      <c r="W126" s="42">
        <v>840.41279299999997</v>
      </c>
      <c r="X126" s="42">
        <v>860.01367500000003</v>
      </c>
      <c r="Y126" s="42">
        <v>1101.7407969999999</v>
      </c>
      <c r="Z126" s="42">
        <v>1060.6723850000001</v>
      </c>
      <c r="AA126" s="42">
        <v>1149.2424980000001</v>
      </c>
      <c r="AB126" s="42">
        <v>1137.1431669999999</v>
      </c>
      <c r="AC126" s="42">
        <v>1196.507875</v>
      </c>
      <c r="AD126" s="42">
        <v>1289.4730119999999</v>
      </c>
      <c r="AE126" s="42">
        <v>1259.2949100000001</v>
      </c>
      <c r="AF126" s="42">
        <v>1374.490689</v>
      </c>
      <c r="AG126" s="42">
        <v>1549.0626299999999</v>
      </c>
      <c r="AH126" s="42">
        <v>1963.4374519999999</v>
      </c>
      <c r="AI126" s="42">
        <v>1404.4445250000001</v>
      </c>
      <c r="AJ126" s="42">
        <v>1590.2940840000001</v>
      </c>
      <c r="AK126" s="42">
        <v>1505.7020669999999</v>
      </c>
      <c r="AL126" s="42">
        <v>1487.3822479999999</v>
      </c>
      <c r="AM126" s="42">
        <v>1555.272168</v>
      </c>
      <c r="AN126" s="42">
        <v>1535.660621</v>
      </c>
      <c r="AO126" s="42">
        <v>1743.8507569999999</v>
      </c>
      <c r="AP126" s="42">
        <v>2312.1017879999999</v>
      </c>
      <c r="AQ126" s="42">
        <v>2729.9236430000001</v>
      </c>
      <c r="AR126" s="42">
        <v>3600.6550229999998</v>
      </c>
      <c r="AS126" s="42">
        <v>3037.5630379999998</v>
      </c>
      <c r="AT126" s="42">
        <v>2722.1437209999999</v>
      </c>
      <c r="AU126" s="42">
        <v>5516.8940339999999</v>
      </c>
      <c r="AV126" s="42">
        <v>3825.820815</v>
      </c>
      <c r="AW126" s="42">
        <v>3732.8665259999998</v>
      </c>
      <c r="AX126" s="42">
        <v>4235.21072</v>
      </c>
      <c r="AY126" s="42">
        <v>2926.906833</v>
      </c>
      <c r="AZ126" s="42">
        <v>2784.0564460000001</v>
      </c>
      <c r="BA126" s="42">
        <v>3768.259329</v>
      </c>
      <c r="BB126" s="42">
        <v>2539.8814130000001</v>
      </c>
      <c r="BC126" s="42">
        <v>3046.4563210000001</v>
      </c>
      <c r="BD126" s="42">
        <v>3530.9171329999999</v>
      </c>
      <c r="BE126" s="42">
        <v>4178.2822550000001</v>
      </c>
      <c r="BF126" s="42">
        <v>5266.4234880000004</v>
      </c>
      <c r="BG126" s="42">
        <v>5906.0625899999995</v>
      </c>
      <c r="BH126" t="s">
        <v>296</v>
      </c>
      <c r="BI126" s="42">
        <v>4944.5849740000003</v>
      </c>
      <c r="BJ126" s="42">
        <v>4390.0674980000003</v>
      </c>
      <c r="BK126" s="42">
        <v>4088.6103539999999</v>
      </c>
      <c r="BL126" s="42">
        <v>5572.2548699999998</v>
      </c>
      <c r="BM126" s="42">
        <v>6645.78</v>
      </c>
      <c r="BN126" s="42">
        <v>5612.4045999999998</v>
      </c>
    </row>
    <row r="127" spans="1:66">
      <c r="A127" s="38" t="s">
        <v>297</v>
      </c>
      <c r="B127" s="42">
        <v>4306.2141700000002</v>
      </c>
      <c r="C127" s="42">
        <v>4668.3890380000003</v>
      </c>
      <c r="D127" s="42">
        <v>4144.591711</v>
      </c>
      <c r="E127" s="42">
        <v>4031.4231199999999</v>
      </c>
      <c r="F127" s="42">
        <v>4645.2429910000001</v>
      </c>
      <c r="G127" s="42">
        <v>4190.0529919999999</v>
      </c>
      <c r="H127" s="42">
        <v>4100.5806620000003</v>
      </c>
      <c r="I127" s="42">
        <v>4078.0115489999998</v>
      </c>
      <c r="J127" s="42">
        <v>3824.1574150000001</v>
      </c>
      <c r="K127" s="42">
        <v>4116.3874960000003</v>
      </c>
      <c r="L127" s="42">
        <v>3780.8528080000001</v>
      </c>
      <c r="M127" s="42">
        <v>4420.5894589999998</v>
      </c>
      <c r="N127" s="42">
        <v>4346.9037310000003</v>
      </c>
      <c r="O127" s="42">
        <v>3926.5270869999999</v>
      </c>
      <c r="P127" s="42">
        <v>4293.5034159999996</v>
      </c>
      <c r="Q127" s="42">
        <v>4134.5925690000004</v>
      </c>
      <c r="R127" s="42">
        <v>4315.6773839999996</v>
      </c>
      <c r="S127" s="42">
        <v>4915.7581829999999</v>
      </c>
      <c r="T127" s="42">
        <v>5256.7858580000002</v>
      </c>
      <c r="U127" s="42">
        <v>6121.6627790000002</v>
      </c>
      <c r="V127" s="42">
        <v>3992.9790410000001</v>
      </c>
      <c r="W127" s="42">
        <v>4858.1207860000004</v>
      </c>
      <c r="X127" s="42">
        <v>4251.0101999999997</v>
      </c>
      <c r="Y127" s="42">
        <v>4150.7867679999999</v>
      </c>
      <c r="Z127" s="42">
        <v>3989.441452</v>
      </c>
      <c r="AA127" s="42">
        <v>4199.5415119999998</v>
      </c>
      <c r="AB127" s="42">
        <v>3996.1653489999999</v>
      </c>
      <c r="AC127" s="42">
        <v>3656.920826</v>
      </c>
      <c r="AD127" s="42">
        <v>4476.6313019999998</v>
      </c>
      <c r="AE127" s="42">
        <v>4408.2080210000004</v>
      </c>
      <c r="AF127" s="42">
        <v>3814.5115089999999</v>
      </c>
      <c r="AG127" s="42">
        <v>4366.3491400000003</v>
      </c>
      <c r="AH127" s="42">
        <v>4304.3602499999997</v>
      </c>
      <c r="AI127" s="42">
        <v>4398.6837480000004</v>
      </c>
      <c r="AJ127" s="42">
        <v>4638.230552</v>
      </c>
      <c r="AK127" s="42">
        <v>4390.9258920000002</v>
      </c>
      <c r="AL127" s="42">
        <v>4259.6521709999997</v>
      </c>
      <c r="AM127" s="42">
        <v>4362.1072780000004</v>
      </c>
      <c r="AN127" s="42">
        <v>4792.5304839999999</v>
      </c>
      <c r="AO127" s="42">
        <v>4293.2730600000004</v>
      </c>
      <c r="AP127" s="42">
        <v>10184.734347</v>
      </c>
      <c r="AQ127" s="42">
        <v>8459.6182320000007</v>
      </c>
      <c r="AR127" s="42">
        <v>8333.9836940000005</v>
      </c>
      <c r="AS127" s="42">
        <v>7500.3325649999997</v>
      </c>
      <c r="AT127" s="42">
        <v>7109.2456810000003</v>
      </c>
      <c r="AU127" s="42">
        <v>10780.400444999999</v>
      </c>
      <c r="AV127" s="42">
        <v>9753.5332510000007</v>
      </c>
      <c r="AW127" s="42">
        <v>6871.2898429999996</v>
      </c>
      <c r="AX127" s="42">
        <v>7599.4851410000001</v>
      </c>
      <c r="AY127" s="42">
        <v>6800.8187870000002</v>
      </c>
      <c r="AZ127" s="42">
        <v>7607.3400769999998</v>
      </c>
      <c r="BA127" s="42">
        <v>7041.196293</v>
      </c>
      <c r="BB127" s="42">
        <v>6795.6809030000004</v>
      </c>
      <c r="BC127" s="42">
        <v>9018.7402899999997</v>
      </c>
      <c r="BD127" s="42">
        <v>7953.9746089999999</v>
      </c>
      <c r="BE127" s="42">
        <v>8641.2566970000007</v>
      </c>
      <c r="BF127" s="42">
        <v>8758.4051029999991</v>
      </c>
      <c r="BG127" s="42">
        <v>9944.2674439999992</v>
      </c>
      <c r="BH127" t="s">
        <v>297</v>
      </c>
      <c r="BI127" s="42">
        <v>12096.6196</v>
      </c>
      <c r="BJ127" s="42">
        <v>13062.236473999999</v>
      </c>
      <c r="BK127" s="42">
        <v>13215.797662000001</v>
      </c>
      <c r="BL127" s="42">
        <v>14770.135022</v>
      </c>
      <c r="BM127" s="42">
        <v>17499.939999999999</v>
      </c>
      <c r="BN127" s="42">
        <v>20244.457460000001</v>
      </c>
    </row>
    <row r="128" spans="1:66">
      <c r="A128" s="38" t="s">
        <v>298</v>
      </c>
      <c r="B128" s="42">
        <v>21011.475913999999</v>
      </c>
      <c r="C128" s="42">
        <v>22796.593009</v>
      </c>
      <c r="D128" s="42">
        <v>24689.527626999999</v>
      </c>
      <c r="E128" s="42">
        <v>26346.122544000002</v>
      </c>
      <c r="F128" s="42">
        <v>26106.447156999999</v>
      </c>
      <c r="G128" s="42">
        <v>28632.839056000001</v>
      </c>
      <c r="H128" s="42">
        <v>26447.695973000002</v>
      </c>
      <c r="I128" s="42">
        <v>22177.897827000001</v>
      </c>
      <c r="J128" s="42">
        <v>24765.993181999998</v>
      </c>
      <c r="K128" s="42">
        <v>20769.087427999999</v>
      </c>
      <c r="L128" s="42">
        <v>18424.601336</v>
      </c>
      <c r="M128" s="42">
        <v>17308.795429000002</v>
      </c>
      <c r="N128" s="42">
        <v>21102.073712000001</v>
      </c>
      <c r="O128" s="42">
        <v>13420.424072</v>
      </c>
      <c r="P128" s="42">
        <v>17033.158949000001</v>
      </c>
      <c r="Q128" s="42">
        <v>17657.523236000001</v>
      </c>
      <c r="R128" s="42">
        <v>17538.085160999999</v>
      </c>
      <c r="S128" s="42">
        <v>17731.565413</v>
      </c>
      <c r="T128" s="42">
        <v>20038.276344999998</v>
      </c>
      <c r="U128" s="42">
        <v>15303.053717000001</v>
      </c>
      <c r="V128" s="42">
        <v>21388.388047</v>
      </c>
      <c r="W128" s="42">
        <v>15827.624196999999</v>
      </c>
      <c r="X128" s="42">
        <v>21145.658473</v>
      </c>
      <c r="Y128" s="42">
        <v>20048.436785000002</v>
      </c>
      <c r="Z128" s="42">
        <v>20858.851664000002</v>
      </c>
      <c r="AA128" s="42">
        <v>21825.630044000001</v>
      </c>
      <c r="AB128" s="42">
        <v>21761.089178999999</v>
      </c>
      <c r="AC128" s="42">
        <v>20238.097722999999</v>
      </c>
      <c r="AD128" s="42">
        <v>21748.944562000001</v>
      </c>
      <c r="AE128" s="42">
        <v>15843.338297</v>
      </c>
      <c r="AF128" s="42">
        <v>22665.801412000001</v>
      </c>
      <c r="AG128" s="42">
        <v>21670.367388999999</v>
      </c>
      <c r="AH128" s="42">
        <v>22028.490407000001</v>
      </c>
      <c r="AI128" s="42">
        <v>18603.733475000001</v>
      </c>
      <c r="AJ128" s="42">
        <v>17862.135407000002</v>
      </c>
      <c r="AK128" s="42">
        <v>12983.579059</v>
      </c>
      <c r="AL128" s="42">
        <v>16228.885120999999</v>
      </c>
      <c r="AM128" s="42">
        <v>11702.039930000001</v>
      </c>
      <c r="AN128" s="42">
        <v>14782.094008</v>
      </c>
      <c r="AO128" s="42">
        <v>15171.873191999999</v>
      </c>
      <c r="AP128" s="42">
        <v>282.66570999999999</v>
      </c>
      <c r="AQ128" s="42">
        <v>389.073013</v>
      </c>
      <c r="AR128" s="42">
        <v>385.63526200000001</v>
      </c>
      <c r="AS128" s="42">
        <v>465.69756999999998</v>
      </c>
      <c r="AT128" s="42">
        <v>502.45991400000003</v>
      </c>
      <c r="AU128" s="42">
        <v>790.38615100000004</v>
      </c>
      <c r="AV128" s="42">
        <v>445.46957300000003</v>
      </c>
      <c r="AW128" s="42">
        <v>649.44870800000001</v>
      </c>
      <c r="AX128" s="42">
        <v>869.47543299999995</v>
      </c>
      <c r="AY128" s="42">
        <v>979.46953599999995</v>
      </c>
      <c r="AZ128" s="42">
        <v>1243.787908</v>
      </c>
      <c r="BA128" s="42">
        <v>1328.0909670000001</v>
      </c>
      <c r="BB128" s="42">
        <v>1608.4811890000001</v>
      </c>
      <c r="BC128" s="42">
        <v>1701.0531590000001</v>
      </c>
      <c r="BD128" s="42">
        <v>1715.3742580000001</v>
      </c>
      <c r="BE128" s="42">
        <v>1842.361073</v>
      </c>
      <c r="BF128" s="42">
        <v>2173.275995</v>
      </c>
      <c r="BG128" s="42">
        <v>2029.828872</v>
      </c>
      <c r="BH128" t="s">
        <v>298</v>
      </c>
      <c r="BI128" s="42">
        <v>2105.7723580000002</v>
      </c>
      <c r="BJ128" s="42">
        <v>2349.3495509999998</v>
      </c>
      <c r="BK128" s="42">
        <v>2139.8964559999999</v>
      </c>
      <c r="BL128" s="42">
        <v>2578.1107860000002</v>
      </c>
      <c r="BM128" s="42">
        <v>2809.54</v>
      </c>
      <c r="BN128" s="42">
        <v>3106.327194</v>
      </c>
    </row>
    <row r="129" spans="1:66">
      <c r="A129" s="38" t="s">
        <v>299</v>
      </c>
      <c r="B129" s="39">
        <v>21011.475913999999</v>
      </c>
      <c r="C129" s="39">
        <v>22796.593009</v>
      </c>
      <c r="D129" s="39">
        <v>24689.527626999999</v>
      </c>
      <c r="E129" s="39">
        <v>26346.122544000002</v>
      </c>
      <c r="F129" s="39">
        <v>26106.447156999999</v>
      </c>
      <c r="G129" s="39">
        <v>28632.839056000001</v>
      </c>
      <c r="H129" s="39">
        <v>26447.695973000002</v>
      </c>
      <c r="I129" s="39">
        <v>22177.897827000001</v>
      </c>
      <c r="J129" s="39">
        <v>24765.993181999998</v>
      </c>
      <c r="K129" s="39">
        <v>20769.087427999999</v>
      </c>
      <c r="L129" s="39">
        <v>18424.601336</v>
      </c>
      <c r="M129" s="39">
        <v>17308.795429000002</v>
      </c>
      <c r="N129" s="39">
        <v>21102.073712000001</v>
      </c>
      <c r="O129" s="39">
        <v>13420.424072</v>
      </c>
      <c r="P129" s="39">
        <v>17033.158949000001</v>
      </c>
      <c r="Q129" s="39">
        <v>17657.523236000001</v>
      </c>
      <c r="R129" s="39">
        <v>17538.085160999999</v>
      </c>
      <c r="S129" s="39">
        <v>17731.565413</v>
      </c>
      <c r="T129" s="39">
        <v>20038.276344999998</v>
      </c>
      <c r="U129" s="39">
        <v>15303.053717000001</v>
      </c>
      <c r="V129" s="39">
        <v>21388.388047</v>
      </c>
      <c r="W129" s="39">
        <v>15827.624196999999</v>
      </c>
      <c r="X129" s="39">
        <v>21145.658473</v>
      </c>
      <c r="Y129" s="39">
        <v>20048.436785000002</v>
      </c>
      <c r="Z129" s="39">
        <v>20858.851664000002</v>
      </c>
      <c r="AA129" s="39">
        <v>21825.630044000001</v>
      </c>
      <c r="AB129" s="39">
        <v>76420.952982000003</v>
      </c>
      <c r="AC129" s="39">
        <v>74546.777865999989</v>
      </c>
      <c r="AD129" s="39">
        <v>80481.885452000002</v>
      </c>
      <c r="AE129" s="39">
        <v>77173.907619999984</v>
      </c>
      <c r="AF129" s="39">
        <v>80777.192295000015</v>
      </c>
      <c r="AG129" s="39">
        <v>82495.950073</v>
      </c>
      <c r="AH129" s="39">
        <v>84496.839970999994</v>
      </c>
      <c r="AI129" s="39">
        <v>80699.599980000014</v>
      </c>
      <c r="AJ129" s="39">
        <v>80639.907861000014</v>
      </c>
      <c r="AK129" s="39">
        <v>71850.195721999989</v>
      </c>
      <c r="AL129" s="39">
        <v>72543.549670999986</v>
      </c>
      <c r="AM129" s="39">
        <v>67382.11669900002</v>
      </c>
      <c r="AN129" s="39">
        <v>73753.101049000019</v>
      </c>
      <c r="AO129" s="39">
        <v>74468.436854</v>
      </c>
      <c r="AP129" s="42">
        <v>0</v>
      </c>
      <c r="AQ129" s="42">
        <v>4.6244639999999997</v>
      </c>
      <c r="AR129" s="42">
        <v>3.9671799999999999</v>
      </c>
      <c r="AS129" s="42">
        <v>3.8803380000000001</v>
      </c>
      <c r="AT129" s="42">
        <v>16.308443</v>
      </c>
      <c r="AU129" s="42">
        <v>26.066963999999999</v>
      </c>
      <c r="AV129" s="42">
        <v>39.046464999999998</v>
      </c>
      <c r="AW129" s="42">
        <v>62.702528999999998</v>
      </c>
      <c r="AX129" s="42">
        <v>53.659968999999997</v>
      </c>
      <c r="AY129" s="42">
        <v>44.243003000000002</v>
      </c>
      <c r="AZ129" s="42">
        <v>45.966225999999999</v>
      </c>
      <c r="BA129" s="42">
        <v>58.431334999999997</v>
      </c>
      <c r="BB129" s="42">
        <v>62.094704999999998</v>
      </c>
      <c r="BC129" s="42">
        <v>57.414293999999998</v>
      </c>
      <c r="BD129" s="42">
        <v>51.448943999999997</v>
      </c>
      <c r="BE129" s="42">
        <v>64.986050000000006</v>
      </c>
      <c r="BF129" s="42">
        <v>76.235213999999999</v>
      </c>
      <c r="BG129" s="42">
        <v>74.351969999999994</v>
      </c>
      <c r="BH129" t="s">
        <v>299</v>
      </c>
      <c r="BI129" s="42">
        <v>75.186441000000002</v>
      </c>
      <c r="BJ129" s="42">
        <v>80.397835000000001</v>
      </c>
      <c r="BK129" s="42">
        <v>82.491868999999994</v>
      </c>
      <c r="BL129" s="42">
        <v>89.494636</v>
      </c>
      <c r="BM129" s="42">
        <v>243.26</v>
      </c>
      <c r="BN129" s="42">
        <v>171.147167</v>
      </c>
    </row>
    <row r="130" spans="1:66">
      <c r="A130" s="38" t="s">
        <v>300</v>
      </c>
      <c r="AP130" s="42">
        <v>267.56747899999999</v>
      </c>
      <c r="AQ130" s="42">
        <v>308.65475600000002</v>
      </c>
      <c r="AR130" s="42">
        <v>305.41941500000001</v>
      </c>
      <c r="AS130" s="42">
        <v>329.25097</v>
      </c>
      <c r="AT130" s="42">
        <v>353.08992799999999</v>
      </c>
      <c r="AU130" s="42">
        <v>366.40917200000001</v>
      </c>
      <c r="AV130" s="42">
        <v>386.50679500000001</v>
      </c>
      <c r="AW130" s="42">
        <v>449.19491599999998</v>
      </c>
      <c r="AX130" s="42">
        <v>441.77897400000001</v>
      </c>
      <c r="AY130" s="42">
        <v>453.31498900000003</v>
      </c>
      <c r="AZ130" s="42">
        <v>442.48675900000001</v>
      </c>
      <c r="BA130" s="42">
        <v>412.46804900000001</v>
      </c>
      <c r="BB130" s="42">
        <v>424.55563000000001</v>
      </c>
      <c r="BC130" s="42">
        <v>431.73311100000001</v>
      </c>
      <c r="BD130" s="42">
        <v>412.88709599999999</v>
      </c>
      <c r="BE130" s="42">
        <v>413.25014700000003</v>
      </c>
      <c r="BF130" s="42">
        <v>452.76503100000002</v>
      </c>
      <c r="BG130" s="42">
        <v>470.56536399999999</v>
      </c>
      <c r="BH130" t="s">
        <v>300</v>
      </c>
      <c r="BI130" s="42">
        <v>493.208485</v>
      </c>
      <c r="BJ130" s="42">
        <v>514.75599999999997</v>
      </c>
      <c r="BK130" s="42">
        <v>463.406272</v>
      </c>
      <c r="BL130" s="42">
        <v>509.34024599999998</v>
      </c>
      <c r="BM130" s="42">
        <v>530.12</v>
      </c>
      <c r="BN130" s="42">
        <v>520.49374699999998</v>
      </c>
    </row>
    <row r="131" spans="1:66">
      <c r="A131" s="38" t="s">
        <v>301</v>
      </c>
      <c r="AP131" s="42">
        <v>5463.0492709999999</v>
      </c>
      <c r="AQ131" s="42">
        <v>5461.8169760000001</v>
      </c>
      <c r="AR131" s="42">
        <v>5263.1168170000001</v>
      </c>
      <c r="AS131" s="42">
        <v>5114.5920239999996</v>
      </c>
      <c r="AT131" s="42">
        <v>4858.3050599999997</v>
      </c>
      <c r="AU131" s="42">
        <v>5793.3180609999999</v>
      </c>
      <c r="AV131" s="42">
        <v>5966.6243469999999</v>
      </c>
      <c r="AW131" s="42">
        <v>6119.4579190000004</v>
      </c>
      <c r="AX131" s="42">
        <v>6378.5792119999996</v>
      </c>
      <c r="AY131" s="42">
        <v>6058.235283</v>
      </c>
      <c r="AZ131" s="42">
        <v>6244.3098470000004</v>
      </c>
      <c r="BA131" s="42">
        <v>5922.9030160000002</v>
      </c>
      <c r="BB131" s="42">
        <v>5498.7278580000002</v>
      </c>
      <c r="BC131" s="42">
        <v>5172.0908079999999</v>
      </c>
      <c r="BD131" s="42">
        <v>5293.5536359999996</v>
      </c>
      <c r="BE131" s="42">
        <v>6453.2673519999998</v>
      </c>
      <c r="BF131" s="42">
        <v>5589.262506</v>
      </c>
      <c r="BG131" s="42">
        <v>5404.2608829999999</v>
      </c>
      <c r="BH131" t="s">
        <v>301</v>
      </c>
      <c r="BI131" s="42">
        <v>5753.3073839999997</v>
      </c>
      <c r="BJ131" s="42">
        <v>5506.9281929999997</v>
      </c>
      <c r="BK131" s="42">
        <v>5374.5268260000003</v>
      </c>
      <c r="BL131" s="42">
        <v>4964.2307700000001</v>
      </c>
      <c r="BM131" s="42">
        <v>6469.96</v>
      </c>
      <c r="BN131" s="42">
        <v>6670.0609299999996</v>
      </c>
    </row>
    <row r="132" spans="1:66">
      <c r="A132" s="38" t="s">
        <v>302</v>
      </c>
      <c r="AP132" s="42">
        <v>271.016099</v>
      </c>
      <c r="AQ132" s="42">
        <v>277.06285100000002</v>
      </c>
      <c r="AR132" s="42">
        <v>272.76298400000002</v>
      </c>
      <c r="AS132" s="42">
        <v>291.15398399999998</v>
      </c>
      <c r="AT132" s="42">
        <v>315.93700200000001</v>
      </c>
      <c r="AU132" s="42">
        <v>373.88140900000002</v>
      </c>
      <c r="AV132" s="42">
        <v>374.36032</v>
      </c>
      <c r="AW132" s="42">
        <v>391.37278300000003</v>
      </c>
      <c r="AX132" s="42">
        <v>435.709633</v>
      </c>
      <c r="AY132" s="42">
        <v>424.51891599999999</v>
      </c>
      <c r="AZ132" s="42">
        <v>396.228904</v>
      </c>
      <c r="BA132" s="42">
        <v>435.64095400000002</v>
      </c>
      <c r="BB132" s="42">
        <v>451.15956599999998</v>
      </c>
      <c r="BC132" s="42">
        <v>439.31718100000001</v>
      </c>
      <c r="BD132" s="42">
        <v>469.81859700000001</v>
      </c>
      <c r="BE132" s="42">
        <v>486.10052300000001</v>
      </c>
      <c r="BF132" s="42">
        <v>483.742616</v>
      </c>
      <c r="BG132" s="42">
        <v>462.34337399999998</v>
      </c>
      <c r="BH132" t="s">
        <v>302</v>
      </c>
      <c r="BI132" s="42">
        <v>578.90075999999999</v>
      </c>
      <c r="BJ132" s="42">
        <v>592.10557300000005</v>
      </c>
      <c r="BK132" s="42">
        <v>562.14326400000004</v>
      </c>
      <c r="BL132" s="42">
        <v>647.66662499999995</v>
      </c>
      <c r="BM132" s="42">
        <v>515.23</v>
      </c>
      <c r="BN132" s="42">
        <v>728.05820800000004</v>
      </c>
    </row>
    <row r="133" spans="1:66">
      <c r="A133" s="38" t="s">
        <v>303</v>
      </c>
      <c r="AP133" s="42">
        <v>2992.4965440000001</v>
      </c>
      <c r="AQ133" s="42">
        <v>3203.7865670000001</v>
      </c>
      <c r="AR133" s="42">
        <v>3640.4283839999998</v>
      </c>
      <c r="AS133" s="42">
        <v>3780.7466250000002</v>
      </c>
      <c r="AT133" s="42">
        <v>3657.2466060000002</v>
      </c>
      <c r="AU133" s="42">
        <v>4084.356843</v>
      </c>
      <c r="AV133" s="42">
        <v>3943.8347290000002</v>
      </c>
      <c r="AW133" s="42">
        <v>4430.985815</v>
      </c>
      <c r="AX133" s="42">
        <v>4187.4040169999998</v>
      </c>
      <c r="AY133" s="42">
        <v>4946.2291210000003</v>
      </c>
      <c r="AZ133" s="42">
        <v>4814.0202609999997</v>
      </c>
      <c r="BA133" s="42">
        <v>4552.0452949999999</v>
      </c>
      <c r="BB133" s="42">
        <v>4567.1273279999996</v>
      </c>
      <c r="BC133" s="42">
        <v>5286.3297270000003</v>
      </c>
      <c r="BD133" s="42">
        <v>5151.1823519999998</v>
      </c>
      <c r="BE133" s="42">
        <v>5704.1479600000002</v>
      </c>
      <c r="BF133" s="42">
        <v>6182.8138559999998</v>
      </c>
      <c r="BG133" s="42">
        <v>5508.3686010000001</v>
      </c>
      <c r="BH133" t="s">
        <v>303</v>
      </c>
      <c r="BI133" s="42">
        <v>5238.6304559999999</v>
      </c>
      <c r="BJ133" s="42">
        <v>5751.1578950000003</v>
      </c>
      <c r="BK133" s="42">
        <v>6161.7689300000002</v>
      </c>
      <c r="BL133" s="42">
        <v>5348.8437439999998</v>
      </c>
      <c r="BM133" s="42">
        <v>5160.9799999999996</v>
      </c>
      <c r="BN133" s="42">
        <v>6756.2996720000001</v>
      </c>
    </row>
    <row r="134" spans="1:66">
      <c r="A134" s="38" t="s">
        <v>304</v>
      </c>
      <c r="AP134" s="42">
        <v>51.608072</v>
      </c>
      <c r="AQ134" s="42">
        <v>57.921748000000001</v>
      </c>
      <c r="AR134" s="42">
        <v>22.651568000000001</v>
      </c>
      <c r="AS134" s="42">
        <v>40.820318</v>
      </c>
      <c r="AT134" s="42">
        <v>158.16793000000001</v>
      </c>
      <c r="AU134" s="42">
        <v>237.664492</v>
      </c>
      <c r="AV134" s="42">
        <v>328.58716900000002</v>
      </c>
      <c r="AW134" s="42">
        <v>341.806399</v>
      </c>
      <c r="AX134" s="42">
        <v>298.26538900000003</v>
      </c>
      <c r="AY134" s="42">
        <v>367.609869</v>
      </c>
      <c r="AZ134" s="42">
        <v>353.90664700000002</v>
      </c>
      <c r="BA134" s="42">
        <v>372.95577100000003</v>
      </c>
      <c r="BB134" s="42">
        <v>403.94672000000003</v>
      </c>
      <c r="BC134" s="42">
        <v>452.79438699999997</v>
      </c>
      <c r="BD134" s="42">
        <v>417.10635300000001</v>
      </c>
      <c r="BE134" s="42">
        <v>480.44341200000002</v>
      </c>
      <c r="BF134" s="42">
        <v>754.44559300000003</v>
      </c>
      <c r="BG134" s="42">
        <v>729.06223799999998</v>
      </c>
      <c r="BH134" t="s">
        <v>304</v>
      </c>
      <c r="BI134" s="42">
        <v>775.78208500000005</v>
      </c>
      <c r="BJ134" s="42">
        <v>811.27678100000003</v>
      </c>
      <c r="BK134" s="42">
        <v>843.59917499999995</v>
      </c>
      <c r="BL134" s="42">
        <v>939.488204</v>
      </c>
      <c r="BM134" s="42">
        <v>3496.23</v>
      </c>
      <c r="BN134" s="42">
        <v>2216.4157909999999</v>
      </c>
    </row>
    <row r="135" spans="1:66">
      <c r="A135" s="38" t="s">
        <v>305</v>
      </c>
      <c r="AP135" s="42">
        <v>489.35216000000003</v>
      </c>
      <c r="AQ135" s="42">
        <v>481.635919</v>
      </c>
      <c r="AR135" s="42">
        <v>527.855186</v>
      </c>
      <c r="AS135" s="42">
        <v>421.779606</v>
      </c>
      <c r="AT135" s="42">
        <v>1208.397442</v>
      </c>
      <c r="AU135" s="42">
        <v>427.57185399999997</v>
      </c>
      <c r="AV135" s="42">
        <v>431.22958199999999</v>
      </c>
      <c r="AW135" s="42">
        <v>455.88608900000003</v>
      </c>
      <c r="AX135" s="42">
        <v>560.49985100000004</v>
      </c>
      <c r="AY135" s="42">
        <v>474.74745899999999</v>
      </c>
      <c r="AZ135" s="42">
        <v>627.76741300000003</v>
      </c>
      <c r="BA135" s="42">
        <v>653.97228199999995</v>
      </c>
      <c r="BB135" s="42">
        <v>582.72986700000001</v>
      </c>
      <c r="BC135" s="42">
        <v>463.90948600000002</v>
      </c>
      <c r="BD135" s="42">
        <v>406.13305800000001</v>
      </c>
      <c r="BE135" s="42">
        <v>340.91233399999999</v>
      </c>
      <c r="BF135" s="42">
        <v>374.44422900000001</v>
      </c>
      <c r="BG135" s="42">
        <v>401.58358099999998</v>
      </c>
      <c r="BH135" t="s">
        <v>305</v>
      </c>
      <c r="BI135" s="42">
        <v>407.10347100000001</v>
      </c>
      <c r="BJ135" s="42">
        <v>420.84126700000002</v>
      </c>
      <c r="BK135" s="42">
        <v>407.766233</v>
      </c>
      <c r="BL135" s="42">
        <v>428.51769899999999</v>
      </c>
      <c r="BM135" s="42">
        <v>522.75</v>
      </c>
      <c r="BN135" s="42">
        <v>478.297076</v>
      </c>
    </row>
    <row r="136" spans="1:66">
      <c r="A136" s="38" t="s">
        <v>306</v>
      </c>
      <c r="AP136" s="42">
        <v>15.342847000000001</v>
      </c>
      <c r="AQ136" s="42">
        <v>21.550726999999998</v>
      </c>
      <c r="AR136" s="42">
        <v>15.685244000000001</v>
      </c>
      <c r="AS136" s="42">
        <v>27.25975</v>
      </c>
      <c r="AT136" s="42">
        <v>42.287481</v>
      </c>
      <c r="AU136" s="42">
        <v>80.064784000000003</v>
      </c>
      <c r="AV136" s="42">
        <v>72.081680000000006</v>
      </c>
      <c r="AW136" s="42">
        <v>72.378333999999995</v>
      </c>
      <c r="AX136" s="42">
        <v>84.422908000000007</v>
      </c>
      <c r="AY136" s="42">
        <v>69.991363000000007</v>
      </c>
      <c r="AZ136" s="42">
        <v>71.557344000000001</v>
      </c>
      <c r="BA136" s="42">
        <v>78.236238</v>
      </c>
      <c r="BB136" s="42">
        <v>77.419127000000003</v>
      </c>
      <c r="BC136" s="42">
        <v>80.523652999999996</v>
      </c>
      <c r="BD136" s="42">
        <v>78.077309</v>
      </c>
      <c r="BE136" s="42">
        <v>95.502921000000001</v>
      </c>
      <c r="BF136" s="42">
        <v>120.221473</v>
      </c>
      <c r="BG136" s="42">
        <v>131.01565500000001</v>
      </c>
      <c r="BH136" t="s">
        <v>306</v>
      </c>
      <c r="BI136" s="42">
        <v>141.717465</v>
      </c>
      <c r="BJ136" s="42">
        <v>122.523577</v>
      </c>
      <c r="BK136" s="42">
        <v>143.39434800000001</v>
      </c>
      <c r="BL136" s="42">
        <v>148.419073</v>
      </c>
      <c r="BM136" s="42">
        <v>171.88</v>
      </c>
      <c r="BN136" s="42">
        <v>156.43530799999999</v>
      </c>
    </row>
    <row r="137" spans="1:66">
      <c r="A137" s="38" t="s">
        <v>307</v>
      </c>
      <c r="AP137" s="42">
        <v>0</v>
      </c>
      <c r="AQ137" s="42">
        <v>0</v>
      </c>
      <c r="AR137" s="42">
        <v>0</v>
      </c>
      <c r="AS137" s="42">
        <v>0</v>
      </c>
      <c r="AT137" s="42">
        <v>0</v>
      </c>
      <c r="AU137" s="42">
        <v>41.306086999999998</v>
      </c>
      <c r="AV137" s="42">
        <v>50.814998000000003</v>
      </c>
      <c r="AW137" s="42">
        <v>55.006687999999997</v>
      </c>
      <c r="AX137" s="42">
        <v>62.398125</v>
      </c>
      <c r="AY137" s="42">
        <v>65.870851999999999</v>
      </c>
      <c r="AZ137" s="42">
        <v>57.560220000000001</v>
      </c>
      <c r="BA137" s="42">
        <v>58.128121</v>
      </c>
      <c r="BB137" s="42">
        <v>58.273767999999997</v>
      </c>
      <c r="BC137" s="42">
        <v>58.472562000000003</v>
      </c>
      <c r="BD137" s="42">
        <v>58.236294999999998</v>
      </c>
      <c r="BE137" s="42">
        <v>70.924373000000003</v>
      </c>
      <c r="BF137" s="42">
        <v>90.597875999999999</v>
      </c>
      <c r="BG137" s="42">
        <v>81.655822999999998</v>
      </c>
      <c r="BH137" t="s">
        <v>307</v>
      </c>
      <c r="BI137" s="42">
        <v>84.158709999999999</v>
      </c>
      <c r="BJ137" s="42">
        <v>91.130671000000007</v>
      </c>
      <c r="BK137" s="42">
        <v>91.540474000000003</v>
      </c>
      <c r="BL137" s="42">
        <v>110.021592</v>
      </c>
      <c r="BM137" s="42">
        <v>168.71</v>
      </c>
      <c r="BN137" s="42">
        <v>145.298801</v>
      </c>
    </row>
    <row r="138" spans="1:66">
      <c r="A138" s="38" t="s">
        <v>308</v>
      </c>
      <c r="AP138" s="42">
        <v>2078.950531</v>
      </c>
      <c r="AQ138" s="42">
        <v>2987.4864520000001</v>
      </c>
      <c r="AR138" s="42">
        <v>2688.5207380000002</v>
      </c>
      <c r="AS138" s="42">
        <v>2471.564738</v>
      </c>
      <c r="AT138" s="42">
        <v>2688.4283829999999</v>
      </c>
      <c r="AU138" s="42">
        <v>3197.3514580000001</v>
      </c>
      <c r="AV138" s="42">
        <v>3847.1440389999998</v>
      </c>
      <c r="AW138" s="42">
        <v>4597.0280270000003</v>
      </c>
      <c r="AX138" s="42">
        <v>5700.4205970000003</v>
      </c>
      <c r="AY138" s="42">
        <v>5653.1050960000002</v>
      </c>
      <c r="AZ138" s="42">
        <v>5362.4532140000001</v>
      </c>
      <c r="BA138" s="42">
        <v>3583.7249350000002</v>
      </c>
      <c r="BB138" s="42">
        <v>1894.80162</v>
      </c>
      <c r="BC138" s="42">
        <v>2105.8341260000002</v>
      </c>
      <c r="BD138" s="42">
        <v>1688.0870769999999</v>
      </c>
      <c r="BE138" s="42">
        <v>1494.4839750000001</v>
      </c>
      <c r="BF138" s="42">
        <v>4518.7244989999999</v>
      </c>
      <c r="BG138" s="42">
        <v>2652.5913179999998</v>
      </c>
      <c r="BH138" t="s">
        <v>308</v>
      </c>
      <c r="BI138" s="42">
        <v>2824.9545360000002</v>
      </c>
      <c r="BJ138" s="42">
        <v>2989.8676449999998</v>
      </c>
      <c r="BK138" s="42">
        <v>2946.9007660000002</v>
      </c>
      <c r="BL138" s="42">
        <v>3372.753933</v>
      </c>
      <c r="BM138" s="42">
        <v>4275.53</v>
      </c>
      <c r="BN138" s="42">
        <v>3533.428821</v>
      </c>
    </row>
    <row r="139" spans="1:66">
      <c r="A139" s="38" t="s">
        <v>309</v>
      </c>
      <c r="AP139" s="42">
        <v>2514.4621579999998</v>
      </c>
      <c r="AQ139" s="42">
        <v>2564.7065250000001</v>
      </c>
      <c r="AR139" s="42">
        <v>2868.4615800000001</v>
      </c>
      <c r="AS139" s="42">
        <v>2796.9848019999999</v>
      </c>
      <c r="AT139" s="42">
        <v>2871.4279099999999</v>
      </c>
      <c r="AU139" s="42">
        <v>3582.9808029999999</v>
      </c>
      <c r="AV139" s="42">
        <v>4089.6631149999998</v>
      </c>
      <c r="AW139" s="42">
        <v>4000.4909080000002</v>
      </c>
      <c r="AX139" s="42">
        <v>4176.2021480000003</v>
      </c>
      <c r="AY139" s="42">
        <v>4481.7224489999999</v>
      </c>
      <c r="AZ139" s="42">
        <v>4173.3697570000004</v>
      </c>
      <c r="BA139" s="42">
        <v>4597.7255969999997</v>
      </c>
      <c r="BB139" s="42">
        <v>4443.420118</v>
      </c>
      <c r="BC139" s="42">
        <v>4710.4614849999998</v>
      </c>
      <c r="BD139" s="42">
        <v>5217.1174209999999</v>
      </c>
      <c r="BE139" s="42">
        <v>7136.7564329999996</v>
      </c>
      <c r="BF139" s="42">
        <v>4923.1798280000003</v>
      </c>
      <c r="BG139" s="42">
        <v>5476.9920849999999</v>
      </c>
      <c r="BH139" t="s">
        <v>309</v>
      </c>
      <c r="BI139" s="42">
        <v>5867.5551160000005</v>
      </c>
      <c r="BJ139" s="42">
        <v>5401.3749429999998</v>
      </c>
      <c r="BK139" s="42">
        <v>6288.6820680000001</v>
      </c>
      <c r="BL139" s="42">
        <v>5334.3070129999996</v>
      </c>
      <c r="BM139" s="42">
        <v>5457.97</v>
      </c>
      <c r="BN139" s="42">
        <v>5571.7561910000004</v>
      </c>
    </row>
    <row r="140" spans="1:66">
      <c r="A140" s="38" t="s">
        <v>310</v>
      </c>
      <c r="AP140" s="42">
        <v>1749.1046779999999</v>
      </c>
      <c r="AQ140" s="42">
        <v>1766.093128</v>
      </c>
      <c r="AR140" s="42">
        <v>1688.801878</v>
      </c>
      <c r="AS140" s="42">
        <v>1996.003631</v>
      </c>
      <c r="AT140" s="42">
        <v>2186.6232829999999</v>
      </c>
      <c r="AU140" s="42">
        <v>2490.2942149999999</v>
      </c>
      <c r="AV140" s="42">
        <v>2279.1865039999998</v>
      </c>
      <c r="AW140" s="42">
        <v>2181.185555</v>
      </c>
      <c r="AX140" s="42">
        <v>2375.8545650000001</v>
      </c>
      <c r="AY140" s="42">
        <v>2650.3454999999999</v>
      </c>
      <c r="AZ140" s="42">
        <v>2530.584038</v>
      </c>
      <c r="BA140" s="42">
        <v>2856.8284229999999</v>
      </c>
      <c r="BB140" s="42">
        <v>3018.0923170000001</v>
      </c>
      <c r="BC140" s="42">
        <v>3131.3565680000002</v>
      </c>
      <c r="BD140" s="42">
        <v>3423.9016769999998</v>
      </c>
      <c r="BE140" s="42">
        <v>3654.3869589999999</v>
      </c>
      <c r="BF140" s="42">
        <v>3820.4178080000002</v>
      </c>
      <c r="BG140" s="42">
        <v>3366.9028149999999</v>
      </c>
      <c r="BH140" t="s">
        <v>310</v>
      </c>
      <c r="BI140" s="42">
        <v>3269.5675540000002</v>
      </c>
      <c r="BJ140" s="42">
        <v>3324.0015629999998</v>
      </c>
      <c r="BK140" s="42">
        <v>3637.3991850000002</v>
      </c>
      <c r="BL140" s="42">
        <v>3840.2086359999998</v>
      </c>
      <c r="BM140" s="42">
        <v>4497.1899999999996</v>
      </c>
      <c r="BN140" s="42">
        <v>4808.4182529999998</v>
      </c>
    </row>
    <row r="141" spans="1:66">
      <c r="A141" s="38" t="s">
        <v>311</v>
      </c>
      <c r="AP141" s="42">
        <v>5959.9654860000001</v>
      </c>
      <c r="AQ141" s="42">
        <v>6260.1428109999997</v>
      </c>
      <c r="AR141" s="42">
        <v>6352.1711500000001</v>
      </c>
      <c r="AS141" s="42">
        <v>7241.3791190000002</v>
      </c>
      <c r="AT141" s="42">
        <v>7937.74802</v>
      </c>
      <c r="AU141" s="42">
        <v>10593.010426999999</v>
      </c>
      <c r="AV141" s="42">
        <v>11774.962614</v>
      </c>
      <c r="AW141" s="42">
        <v>8370.7193439999992</v>
      </c>
      <c r="AX141" s="42">
        <v>10455.145920999999</v>
      </c>
      <c r="AY141" s="42">
        <v>11661.022903999999</v>
      </c>
      <c r="AZ141" s="42">
        <v>13431.864772000001</v>
      </c>
      <c r="BA141" s="42">
        <v>13419.116301</v>
      </c>
      <c r="BB141" s="42">
        <v>13427.515707</v>
      </c>
      <c r="BC141" s="42">
        <v>17144.219421999998</v>
      </c>
      <c r="BD141" s="42">
        <v>17320.869516999999</v>
      </c>
      <c r="BE141" s="42">
        <v>17857.692015000001</v>
      </c>
      <c r="BF141" s="42">
        <v>19293.790496000001</v>
      </c>
      <c r="BG141" s="42">
        <v>19896.742761000001</v>
      </c>
      <c r="BH141" t="s">
        <v>311</v>
      </c>
      <c r="BI141" s="42">
        <v>20203.379808999998</v>
      </c>
      <c r="BJ141" s="42">
        <v>20647.113883000002</v>
      </c>
      <c r="BK141" s="42">
        <v>18744.208426000001</v>
      </c>
      <c r="BL141" s="42">
        <v>14806.740961</v>
      </c>
      <c r="BM141" s="42">
        <v>15761.81</v>
      </c>
      <c r="BN141" s="42">
        <v>17666.950508999998</v>
      </c>
    </row>
    <row r="142" spans="1:66">
      <c r="A142" s="38" t="s">
        <v>312</v>
      </c>
      <c r="AP142" s="42">
        <v>16149.227322999999</v>
      </c>
      <c r="AQ142" s="42">
        <v>18132.860568</v>
      </c>
      <c r="AR142" s="42">
        <v>20762.278752999999</v>
      </c>
      <c r="AS142" s="42">
        <v>25001.404072000001</v>
      </c>
      <c r="AT142" s="42">
        <v>29397.280784999999</v>
      </c>
      <c r="AU142" s="42">
        <v>40408.185052000001</v>
      </c>
      <c r="AV142" s="42">
        <v>33021.404160999999</v>
      </c>
      <c r="AW142" s="42">
        <v>29765.968083</v>
      </c>
      <c r="AX142" s="42">
        <v>35436.032162000003</v>
      </c>
      <c r="AY142" s="42">
        <v>38408.818074000003</v>
      </c>
      <c r="AZ142" s="42">
        <v>39033.532722000004</v>
      </c>
      <c r="BA142" s="42">
        <v>39933.67542</v>
      </c>
      <c r="BB142" s="42">
        <v>38806.324066000001</v>
      </c>
      <c r="BC142" s="42">
        <v>38921.610572999998</v>
      </c>
      <c r="BD142" s="42">
        <v>40492.969465000002</v>
      </c>
      <c r="BE142" s="42">
        <v>37562.794752000002</v>
      </c>
      <c r="BF142" s="42">
        <v>41334.657862</v>
      </c>
      <c r="BG142" s="42">
        <v>40974.353993999997</v>
      </c>
      <c r="BH142" t="s">
        <v>312</v>
      </c>
      <c r="BI142" s="42">
        <v>39388.090790000002</v>
      </c>
      <c r="BJ142" s="42">
        <v>37989.356691000001</v>
      </c>
      <c r="BK142" s="42">
        <v>39827.177795000003</v>
      </c>
      <c r="BL142" s="42">
        <v>51170.751663000003</v>
      </c>
      <c r="BM142" s="42">
        <v>60522.41</v>
      </c>
      <c r="BN142" s="42">
        <v>63644.802412999998</v>
      </c>
    </row>
    <row r="143" spans="1:66">
      <c r="A143" s="38"/>
      <c r="AP143" s="160"/>
      <c r="AQ143" s="160"/>
      <c r="AR143" s="160"/>
      <c r="AS143" s="160"/>
      <c r="AT143" s="160"/>
      <c r="AU143" s="160"/>
      <c r="AV143" s="160"/>
      <c r="AW143" s="43"/>
      <c r="AX143" s="43"/>
      <c r="AY143" s="43"/>
      <c r="AZ143" s="43"/>
      <c r="BA143" s="43"/>
      <c r="BB143" s="43"/>
      <c r="BC143" s="39"/>
      <c r="BD143" s="39"/>
      <c r="BE143" s="39"/>
      <c r="BF143" s="39"/>
      <c r="BG143" s="39"/>
    </row>
    <row r="144" spans="1:66">
      <c r="A144" s="38" t="s">
        <v>277</v>
      </c>
      <c r="AP144" s="39">
        <v>77779.382269000023</v>
      </c>
      <c r="AQ144" s="39">
        <v>80449.048310000013</v>
      </c>
      <c r="AR144" s="39">
        <v>86650.003609000007</v>
      </c>
      <c r="AS144" s="39">
        <v>91392.311639999985</v>
      </c>
      <c r="AT144" s="39">
        <v>97453.847783000005</v>
      </c>
      <c r="AU144" s="39">
        <v>128044.76721399999</v>
      </c>
      <c r="AV144" s="39">
        <v>120578.23074400001</v>
      </c>
      <c r="AW144" s="39">
        <v>111720.81351900002</v>
      </c>
      <c r="AX144" s="39">
        <v>124793.567098</v>
      </c>
      <c r="AY144" s="39">
        <v>127241.413187</v>
      </c>
      <c r="AZ144" s="39">
        <v>134012.09565</v>
      </c>
      <c r="BA144" s="39">
        <v>133040.05411500001</v>
      </c>
      <c r="BB144" s="39">
        <v>128269.12752600001</v>
      </c>
      <c r="BC144" s="39">
        <v>134486.71628699999</v>
      </c>
      <c r="BD144" s="39">
        <v>136977.02419200001</v>
      </c>
      <c r="BE144" s="39">
        <v>144884.47822499997</v>
      </c>
      <c r="BF144" s="39">
        <v>160663.86534399999</v>
      </c>
      <c r="BG144" s="39">
        <v>159806.521022</v>
      </c>
      <c r="BH144" s="38" t="s">
        <v>277</v>
      </c>
      <c r="BI144" s="39">
        <v>159201.06094299996</v>
      </c>
      <c r="BJ144" s="39">
        <v>160012.05930399999</v>
      </c>
      <c r="BK144" s="39">
        <v>166493.50838099999</v>
      </c>
      <c r="BL144" s="39">
        <v>180338.72717200001</v>
      </c>
      <c r="BM144" s="39">
        <v>210663.86</v>
      </c>
      <c r="BN144" s="39">
        <v>214404.90056799998</v>
      </c>
    </row>
    <row r="148" spans="1:68">
      <c r="A148" s="38"/>
      <c r="B148" s="42">
        <v>0</v>
      </c>
      <c r="C148" s="42">
        <v>0</v>
      </c>
      <c r="D148" s="42">
        <v>0</v>
      </c>
      <c r="E148" s="42">
        <v>0</v>
      </c>
      <c r="F148" s="42">
        <v>0</v>
      </c>
      <c r="G148" s="42">
        <v>0</v>
      </c>
      <c r="H148" s="42">
        <v>0</v>
      </c>
      <c r="I148" s="42">
        <v>0</v>
      </c>
      <c r="J148" s="42">
        <v>0</v>
      </c>
      <c r="K148" s="42">
        <v>0</v>
      </c>
      <c r="L148" s="42">
        <v>0</v>
      </c>
      <c r="M148" s="42">
        <v>0</v>
      </c>
      <c r="N148" s="42">
        <v>0</v>
      </c>
      <c r="O148" s="42">
        <v>0</v>
      </c>
      <c r="P148" s="42">
        <v>36.167918</v>
      </c>
      <c r="Q148" s="42">
        <v>40.026291000000001</v>
      </c>
      <c r="R148" s="42">
        <v>45.149276</v>
      </c>
      <c r="S148" s="42">
        <v>41.536482999999997</v>
      </c>
      <c r="T148" s="42">
        <v>102.094047</v>
      </c>
      <c r="U148" s="42">
        <v>97.323240999999996</v>
      </c>
      <c r="V148" s="42">
        <v>86.641960999999995</v>
      </c>
      <c r="W148" s="42">
        <v>87.521495999999999</v>
      </c>
      <c r="X148" s="42">
        <v>142.85369299999999</v>
      </c>
      <c r="Y148" s="42">
        <v>103.898518</v>
      </c>
      <c r="Z148" s="42">
        <v>118.256015</v>
      </c>
      <c r="AA148" s="42">
        <v>130.69965400000001</v>
      </c>
      <c r="AB148" s="42">
        <v>154.00725499999999</v>
      </c>
      <c r="AC148" s="42">
        <v>111.666408</v>
      </c>
      <c r="AD148" s="42">
        <v>116.427127</v>
      </c>
      <c r="AE148" s="42">
        <v>102.005162</v>
      </c>
      <c r="AF148" s="42">
        <v>103.560648</v>
      </c>
      <c r="AG148" s="42">
        <v>132.229151</v>
      </c>
      <c r="AH148" s="42">
        <v>118.17339200000001</v>
      </c>
      <c r="AI148" s="42">
        <v>150.58574899999999</v>
      </c>
      <c r="AJ148" s="42">
        <v>194.76385500000001</v>
      </c>
      <c r="AK148" s="42">
        <v>248.20964599999999</v>
      </c>
      <c r="AL148" s="42">
        <v>281.75700000000001</v>
      </c>
      <c r="AM148" s="42">
        <v>298.51245699999998</v>
      </c>
      <c r="AN148" s="42">
        <v>316.12530700000002</v>
      </c>
      <c r="AO148" s="42">
        <v>392.78122000000002</v>
      </c>
      <c r="AP148" s="40">
        <v>2000</v>
      </c>
      <c r="AQ148" s="40">
        <v>2001</v>
      </c>
      <c r="AR148" s="40">
        <v>2002</v>
      </c>
      <c r="AS148" s="40">
        <v>2003</v>
      </c>
      <c r="AT148" s="40">
        <v>2004</v>
      </c>
      <c r="AU148" s="40">
        <v>2005</v>
      </c>
      <c r="AV148" s="40">
        <v>2006</v>
      </c>
      <c r="AW148" s="40">
        <v>2007</v>
      </c>
      <c r="AX148" s="40">
        <v>2008</v>
      </c>
      <c r="AY148" s="40">
        <v>2009</v>
      </c>
      <c r="AZ148" s="40">
        <v>2010</v>
      </c>
      <c r="BA148" s="40">
        <v>2011</v>
      </c>
      <c r="BB148" s="40">
        <v>2012</v>
      </c>
      <c r="BC148" s="38">
        <v>2013</v>
      </c>
      <c r="BD148" s="38">
        <v>2014</v>
      </c>
      <c r="BE148" s="38">
        <v>2015</v>
      </c>
      <c r="BF148" s="38">
        <v>2016</v>
      </c>
      <c r="BG148" s="38">
        <v>2017</v>
      </c>
      <c r="BI148" s="38">
        <v>2018</v>
      </c>
      <c r="BJ148" s="38">
        <v>2019</v>
      </c>
      <c r="BK148" s="38">
        <v>2020</v>
      </c>
      <c r="BL148" s="41">
        <v>2021</v>
      </c>
      <c r="BM148" s="41">
        <v>2022</v>
      </c>
      <c r="BN148" s="41">
        <v>2023</v>
      </c>
    </row>
    <row r="149" spans="1:68">
      <c r="A149" s="38" t="s">
        <v>312</v>
      </c>
      <c r="AP149" s="42">
        <v>16149.227322999999</v>
      </c>
      <c r="AQ149" s="42">
        <v>18132.860568</v>
      </c>
      <c r="AR149" s="42">
        <v>20762.278752999999</v>
      </c>
      <c r="AS149" s="42">
        <v>25001.404072000001</v>
      </c>
      <c r="AT149" s="42">
        <v>29397.280784999999</v>
      </c>
      <c r="AU149" s="42">
        <v>40408.185052000001</v>
      </c>
      <c r="AV149" s="42">
        <v>33021.404160999999</v>
      </c>
      <c r="AW149" s="42">
        <v>29765.968083</v>
      </c>
      <c r="AX149" s="42">
        <v>35436.032162000003</v>
      </c>
      <c r="AY149" s="42">
        <v>38408.818074000003</v>
      </c>
      <c r="AZ149" s="42">
        <v>39033.532722000004</v>
      </c>
      <c r="BA149" s="42">
        <v>39933.67542</v>
      </c>
      <c r="BB149" s="42">
        <v>38806.324066000001</v>
      </c>
      <c r="BC149" s="42">
        <v>38921.610572999998</v>
      </c>
      <c r="BD149" s="42">
        <v>40492.969465000002</v>
      </c>
      <c r="BE149" s="42">
        <v>37562.794752000002</v>
      </c>
      <c r="BF149" s="42">
        <v>41334.657862</v>
      </c>
      <c r="BG149" s="42">
        <v>40974.353993999997</v>
      </c>
      <c r="BH149" t="s">
        <v>312</v>
      </c>
      <c r="BI149" s="42">
        <v>39388.090790000002</v>
      </c>
      <c r="BJ149" s="42">
        <v>37989.356691000001</v>
      </c>
      <c r="BK149" s="42">
        <v>39827.177795000003</v>
      </c>
      <c r="BL149" s="42">
        <v>51170.751663000003</v>
      </c>
      <c r="BM149" s="42">
        <v>60522.41</v>
      </c>
      <c r="BN149" s="42">
        <v>63644.802412999998</v>
      </c>
      <c r="BP149" s="46">
        <f>BN149-BM149</f>
        <v>3122.3924129999941</v>
      </c>
    </row>
    <row r="150" spans="1:68">
      <c r="A150" s="38" t="s">
        <v>291</v>
      </c>
      <c r="B150" s="42">
        <v>0</v>
      </c>
      <c r="C150" s="42">
        <v>0</v>
      </c>
      <c r="D150" s="42">
        <v>0</v>
      </c>
      <c r="E150" s="42">
        <v>0</v>
      </c>
      <c r="F150" s="42">
        <v>0</v>
      </c>
      <c r="G150" s="42">
        <v>0</v>
      </c>
      <c r="H150" s="42">
        <v>0</v>
      </c>
      <c r="I150" s="42">
        <v>0</v>
      </c>
      <c r="J150" s="42">
        <v>0</v>
      </c>
      <c r="K150" s="42">
        <v>0</v>
      </c>
      <c r="L150" s="42">
        <v>0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0</v>
      </c>
      <c r="T150" s="42">
        <v>0</v>
      </c>
      <c r="U150" s="42">
        <v>0</v>
      </c>
      <c r="V150" s="42">
        <v>14.194417</v>
      </c>
      <c r="W150" s="42">
        <v>22.281306000000001</v>
      </c>
      <c r="X150" s="42">
        <v>15.880426</v>
      </c>
      <c r="Y150" s="42">
        <v>53.352857999999998</v>
      </c>
      <c r="Z150" s="42">
        <v>37.694223999999998</v>
      </c>
      <c r="AA150" s="42">
        <v>44.932552000000001</v>
      </c>
      <c r="AB150" s="42">
        <v>71.561864999999997</v>
      </c>
      <c r="AC150" s="42">
        <v>112.293862</v>
      </c>
      <c r="AD150" s="42">
        <v>217.139601</v>
      </c>
      <c r="AE150" s="42">
        <v>281.36778500000003</v>
      </c>
      <c r="AF150" s="42">
        <v>290.51558399999999</v>
      </c>
      <c r="AG150" s="42">
        <v>385.94306499999999</v>
      </c>
      <c r="AH150" s="42">
        <v>461.431691</v>
      </c>
      <c r="AI150" s="42">
        <v>411.53778799999998</v>
      </c>
      <c r="AJ150" s="42">
        <v>510.950491</v>
      </c>
      <c r="AK150" s="42">
        <v>378.93636500000002</v>
      </c>
      <c r="AL150" s="42">
        <v>322.11702100000002</v>
      </c>
      <c r="AM150" s="42">
        <v>404.78996100000001</v>
      </c>
      <c r="AN150" s="42">
        <v>413.88409999999999</v>
      </c>
      <c r="AO150" s="42">
        <v>446.41477200000003</v>
      </c>
      <c r="AP150" s="42">
        <v>8233.5328480000007</v>
      </c>
      <c r="AQ150" s="42">
        <v>8296.4448179999999</v>
      </c>
      <c r="AR150" s="42">
        <v>8298.6688489999997</v>
      </c>
      <c r="AS150" s="42">
        <v>8704.8435869999994</v>
      </c>
      <c r="AT150" s="42">
        <v>8694.9921470000008</v>
      </c>
      <c r="AU150" s="42">
        <v>11583.373819</v>
      </c>
      <c r="AV150" s="42">
        <v>11823.595853999999</v>
      </c>
      <c r="AW150" s="42">
        <v>12547.864466999999</v>
      </c>
      <c r="AX150" s="42">
        <v>13424.304897</v>
      </c>
      <c r="AY150" s="42">
        <v>11796.056096</v>
      </c>
      <c r="AZ150" s="42">
        <v>13247.736455</v>
      </c>
      <c r="BA150" s="42">
        <v>13549.363518</v>
      </c>
      <c r="BB150" s="42">
        <v>13260.018867000001</v>
      </c>
      <c r="BC150" s="42">
        <v>13844.061946</v>
      </c>
      <c r="BD150" s="42">
        <v>15833.57994</v>
      </c>
      <c r="BE150" s="42">
        <v>20135.308814</v>
      </c>
      <c r="BF150" s="42">
        <v>27483.073355</v>
      </c>
      <c r="BG150" s="42">
        <v>26849.353359000001</v>
      </c>
      <c r="BH150" t="s">
        <v>291</v>
      </c>
      <c r="BI150" s="42">
        <v>25112.556186000002</v>
      </c>
      <c r="BJ150" s="42">
        <v>25114.125488999998</v>
      </c>
      <c r="BK150" s="42">
        <v>28729.55185</v>
      </c>
      <c r="BL150" s="42">
        <v>31149.218464000001</v>
      </c>
      <c r="BM150" s="42">
        <v>35640.06</v>
      </c>
      <c r="BN150" s="42">
        <v>33558.737052999997</v>
      </c>
      <c r="BP150" s="46">
        <f t="shared" ref="BP150:BP179" si="9">BN150-BM150</f>
        <v>-2081.3229470000006</v>
      </c>
    </row>
    <row r="151" spans="1:68">
      <c r="A151" s="38" t="s">
        <v>297</v>
      </c>
      <c r="B151" s="42">
        <v>4306.2141700000002</v>
      </c>
      <c r="C151" s="42">
        <v>4668.3890380000003</v>
      </c>
      <c r="D151" s="42">
        <v>4144.591711</v>
      </c>
      <c r="E151" s="42">
        <v>4031.4231199999999</v>
      </c>
      <c r="F151" s="42">
        <v>4645.2429910000001</v>
      </c>
      <c r="G151" s="42">
        <v>4190.0529919999999</v>
      </c>
      <c r="H151" s="42">
        <v>4100.5806620000003</v>
      </c>
      <c r="I151" s="42">
        <v>4078.0115489999998</v>
      </c>
      <c r="J151" s="42">
        <v>3824.1574150000001</v>
      </c>
      <c r="K151" s="42">
        <v>4116.3874960000003</v>
      </c>
      <c r="L151" s="42">
        <v>3780.8528080000001</v>
      </c>
      <c r="M151" s="42">
        <v>4420.5894589999998</v>
      </c>
      <c r="N151" s="42">
        <v>4346.9037310000003</v>
      </c>
      <c r="O151" s="42">
        <v>3926.5270869999999</v>
      </c>
      <c r="P151" s="42">
        <v>4293.5034159999996</v>
      </c>
      <c r="Q151" s="42">
        <v>4134.5925690000004</v>
      </c>
      <c r="R151" s="42">
        <v>4315.6773839999996</v>
      </c>
      <c r="S151" s="42">
        <v>4915.7581829999999</v>
      </c>
      <c r="T151" s="42">
        <v>5256.7858580000002</v>
      </c>
      <c r="U151" s="42">
        <v>6121.6627790000002</v>
      </c>
      <c r="V151" s="42">
        <v>3992.9790410000001</v>
      </c>
      <c r="W151" s="42">
        <v>4858.1207860000004</v>
      </c>
      <c r="X151" s="42">
        <v>4251.0101999999997</v>
      </c>
      <c r="Y151" s="42">
        <v>4150.7867679999999</v>
      </c>
      <c r="Z151" s="42">
        <v>3989.441452</v>
      </c>
      <c r="AA151" s="42">
        <v>4199.5415119999998</v>
      </c>
      <c r="AB151" s="42">
        <v>3996.1653489999999</v>
      </c>
      <c r="AC151" s="42">
        <v>3656.920826</v>
      </c>
      <c r="AD151" s="42">
        <v>4476.6313019999998</v>
      </c>
      <c r="AE151" s="42">
        <v>4408.2080210000004</v>
      </c>
      <c r="AF151" s="42">
        <v>3814.5115089999999</v>
      </c>
      <c r="AG151" s="42">
        <v>4366.3491400000003</v>
      </c>
      <c r="AH151" s="42">
        <v>4304.3602499999997</v>
      </c>
      <c r="AI151" s="42">
        <v>4398.6837480000004</v>
      </c>
      <c r="AJ151" s="42">
        <v>4638.230552</v>
      </c>
      <c r="AK151" s="42">
        <v>4390.9258920000002</v>
      </c>
      <c r="AL151" s="42">
        <v>4259.6521709999997</v>
      </c>
      <c r="AM151" s="42">
        <v>4362.1072780000004</v>
      </c>
      <c r="AN151" s="42">
        <v>4792.5304839999999</v>
      </c>
      <c r="AO151" s="42">
        <v>4293.2730600000004</v>
      </c>
      <c r="AP151" s="42">
        <v>10184.734347</v>
      </c>
      <c r="AQ151" s="42">
        <v>8459.6182320000007</v>
      </c>
      <c r="AR151" s="42">
        <v>8333.9836940000005</v>
      </c>
      <c r="AS151" s="42">
        <v>7500.3325649999997</v>
      </c>
      <c r="AT151" s="42">
        <v>7109.2456810000003</v>
      </c>
      <c r="AU151" s="42">
        <v>10780.400444999999</v>
      </c>
      <c r="AV151" s="42">
        <v>9753.5332510000007</v>
      </c>
      <c r="AW151" s="42">
        <v>6871.2898429999996</v>
      </c>
      <c r="AX151" s="42">
        <v>7599.4851410000001</v>
      </c>
      <c r="AY151" s="42">
        <v>6800.8187870000002</v>
      </c>
      <c r="AZ151" s="42">
        <v>7607.3400769999998</v>
      </c>
      <c r="BA151" s="42">
        <v>7041.196293</v>
      </c>
      <c r="BB151" s="42">
        <v>6795.6809030000004</v>
      </c>
      <c r="BC151" s="42">
        <v>9018.7402899999997</v>
      </c>
      <c r="BD151" s="42">
        <v>7953.9746089999999</v>
      </c>
      <c r="BE151" s="42">
        <v>8641.2566970000007</v>
      </c>
      <c r="BF151" s="42">
        <v>8758.4051029999991</v>
      </c>
      <c r="BG151" s="42">
        <v>9944.2674439999992</v>
      </c>
      <c r="BH151" t="s">
        <v>297</v>
      </c>
      <c r="BI151" s="42">
        <v>12096.6196</v>
      </c>
      <c r="BJ151" s="42">
        <v>13062.236473999999</v>
      </c>
      <c r="BK151" s="42">
        <v>13215.797662000001</v>
      </c>
      <c r="BL151" s="42">
        <v>14770.135022</v>
      </c>
      <c r="BM151" s="42">
        <v>17499.939999999999</v>
      </c>
      <c r="BN151" s="42">
        <v>20244.457460000001</v>
      </c>
      <c r="BP151" s="46">
        <f t="shared" si="9"/>
        <v>2744.5174600000028</v>
      </c>
    </row>
    <row r="152" spans="1:68">
      <c r="A152" s="38" t="s">
        <v>311</v>
      </c>
      <c r="AP152" s="42">
        <v>5959.9654860000001</v>
      </c>
      <c r="AQ152" s="42">
        <v>6260.1428109999997</v>
      </c>
      <c r="AR152" s="42">
        <v>6352.1711500000001</v>
      </c>
      <c r="AS152" s="42">
        <v>7241.3791190000002</v>
      </c>
      <c r="AT152" s="42">
        <v>7937.74802</v>
      </c>
      <c r="AU152" s="42">
        <v>10593.010426999999</v>
      </c>
      <c r="AV152" s="42">
        <v>11774.962614</v>
      </c>
      <c r="AW152" s="42">
        <v>8370.7193439999992</v>
      </c>
      <c r="AX152" s="42">
        <v>10455.145920999999</v>
      </c>
      <c r="AY152" s="42">
        <v>11661.022903999999</v>
      </c>
      <c r="AZ152" s="42">
        <v>13431.864772000001</v>
      </c>
      <c r="BA152" s="42">
        <v>13419.116301</v>
      </c>
      <c r="BB152" s="42">
        <v>13427.515707</v>
      </c>
      <c r="BC152" s="42">
        <v>17144.219421999998</v>
      </c>
      <c r="BD152" s="42">
        <v>17320.869516999999</v>
      </c>
      <c r="BE152" s="42">
        <v>17857.692015000001</v>
      </c>
      <c r="BF152" s="42">
        <v>19293.790496000001</v>
      </c>
      <c r="BG152" s="42">
        <v>19896.742761000001</v>
      </c>
      <c r="BH152" t="s">
        <v>311</v>
      </c>
      <c r="BI152" s="42">
        <v>20203.379808999998</v>
      </c>
      <c r="BJ152" s="42">
        <v>20647.113883000002</v>
      </c>
      <c r="BK152" s="42">
        <v>18744.208426000001</v>
      </c>
      <c r="BL152" s="42">
        <v>14806.740961</v>
      </c>
      <c r="BM152" s="42">
        <v>15761.81</v>
      </c>
      <c r="BN152" s="42">
        <v>17666.950508999998</v>
      </c>
      <c r="BP152" s="46">
        <f t="shared" si="9"/>
        <v>1905.1405089999989</v>
      </c>
    </row>
    <row r="153" spans="1:68">
      <c r="A153" s="38" t="s">
        <v>290</v>
      </c>
      <c r="B153" s="42">
        <v>0</v>
      </c>
      <c r="C153" s="42">
        <v>0</v>
      </c>
      <c r="D153" s="42">
        <v>0</v>
      </c>
      <c r="E153" s="42">
        <v>0</v>
      </c>
      <c r="F153" s="42">
        <v>0</v>
      </c>
      <c r="G153" s="42">
        <v>0</v>
      </c>
      <c r="H153" s="42">
        <v>0</v>
      </c>
      <c r="I153" s="42">
        <v>0</v>
      </c>
      <c r="J153" s="42">
        <v>0</v>
      </c>
      <c r="K153" s="42">
        <v>0</v>
      </c>
      <c r="L153" s="42">
        <v>0</v>
      </c>
      <c r="M153" s="42">
        <v>0</v>
      </c>
      <c r="N153" s="42">
        <v>0</v>
      </c>
      <c r="O153" s="42">
        <v>0</v>
      </c>
      <c r="P153" s="42">
        <v>0</v>
      </c>
      <c r="Q153" s="42">
        <v>124.241418</v>
      </c>
      <c r="R153" s="42">
        <v>116.333916</v>
      </c>
      <c r="S153" s="42">
        <v>72.252994999999999</v>
      </c>
      <c r="T153" s="42">
        <v>81.835864999999998</v>
      </c>
      <c r="U153" s="42">
        <v>79.135097000000002</v>
      </c>
      <c r="V153" s="42">
        <v>99.704821999999993</v>
      </c>
      <c r="W153" s="42">
        <v>15.160916</v>
      </c>
      <c r="X153" s="42">
        <v>7.6321389999999996</v>
      </c>
      <c r="Y153" s="42">
        <v>4.8265570000000002</v>
      </c>
      <c r="Z153" s="42">
        <v>10.599406999999999</v>
      </c>
      <c r="AA153" s="42">
        <v>48.489220000000003</v>
      </c>
      <c r="AB153" s="42">
        <v>35.386558999999998</v>
      </c>
      <c r="AC153" s="42">
        <v>21.385956</v>
      </c>
      <c r="AD153" s="42">
        <v>18.368808000000001</v>
      </c>
      <c r="AE153" s="42">
        <v>10.591104</v>
      </c>
      <c r="AF153" s="42">
        <v>0</v>
      </c>
      <c r="AG153" s="42">
        <v>0</v>
      </c>
      <c r="AH153" s="42">
        <v>0</v>
      </c>
      <c r="AI153" s="42">
        <v>0</v>
      </c>
      <c r="AJ153" s="42">
        <v>0</v>
      </c>
      <c r="AK153" s="42">
        <v>0</v>
      </c>
      <c r="AL153" s="42">
        <v>0</v>
      </c>
      <c r="AM153" s="42">
        <v>0</v>
      </c>
      <c r="AN153" s="42">
        <v>30.656741</v>
      </c>
      <c r="AO153" s="42">
        <v>35.655366000000001</v>
      </c>
      <c r="AP153" s="42">
        <v>6484.7672320000001</v>
      </c>
      <c r="AQ153" s="42">
        <v>6690.5562550000004</v>
      </c>
      <c r="AR153" s="42">
        <v>8140.0508650000002</v>
      </c>
      <c r="AS153" s="42">
        <v>8812.7620530000004</v>
      </c>
      <c r="AT153" s="42">
        <v>9213.0346250000002</v>
      </c>
      <c r="AU153" s="42">
        <v>10692.262524</v>
      </c>
      <c r="AV153" s="42">
        <v>10957.370418</v>
      </c>
      <c r="AW153" s="42">
        <v>9133.3859190000003</v>
      </c>
      <c r="AX153" s="42">
        <v>9345.3593569999994</v>
      </c>
      <c r="AY153" s="42">
        <v>11176.066719</v>
      </c>
      <c r="AZ153" s="42">
        <v>11914.166671999999</v>
      </c>
      <c r="BA153" s="42">
        <v>11314.329046999999</v>
      </c>
      <c r="BB153" s="42">
        <v>11197.73813</v>
      </c>
      <c r="BC153" s="42">
        <v>10140.437384000001</v>
      </c>
      <c r="BD153" s="42">
        <v>9449.6032649999997</v>
      </c>
      <c r="BE153" s="42">
        <v>9511.6871960000008</v>
      </c>
      <c r="BF153" s="42">
        <v>10102.636203</v>
      </c>
      <c r="BG153" s="42">
        <v>11611.254019</v>
      </c>
      <c r="BH153" t="s">
        <v>290</v>
      </c>
      <c r="BI153" s="42">
        <v>11761.105066</v>
      </c>
      <c r="BJ153" s="42">
        <v>12319.338012</v>
      </c>
      <c r="BK153" s="42">
        <v>13610.568138000001</v>
      </c>
      <c r="BL153" s="42">
        <v>14195.290364</v>
      </c>
      <c r="BM153" s="42">
        <v>16014.21</v>
      </c>
      <c r="BN153" s="42">
        <v>14251.254215000001</v>
      </c>
      <c r="BP153" s="46">
        <f t="shared" si="9"/>
        <v>-1762.9557849999983</v>
      </c>
    </row>
    <row r="154" spans="1:68">
      <c r="A154" s="38" t="s">
        <v>285</v>
      </c>
      <c r="B154" s="42">
        <v>0</v>
      </c>
      <c r="C154" s="42">
        <v>0</v>
      </c>
      <c r="D154" s="42">
        <v>0</v>
      </c>
      <c r="E154" s="42">
        <v>0</v>
      </c>
      <c r="F154" s="42">
        <v>0</v>
      </c>
      <c r="G154" s="42">
        <v>0</v>
      </c>
      <c r="H154" s="42">
        <v>0</v>
      </c>
      <c r="I154" s="42">
        <v>0</v>
      </c>
      <c r="J154" s="42">
        <v>0</v>
      </c>
      <c r="K154" s="42">
        <v>0</v>
      </c>
      <c r="L154" s="42">
        <v>0</v>
      </c>
      <c r="M154" s="42">
        <v>0</v>
      </c>
      <c r="N154" s="42">
        <v>0</v>
      </c>
      <c r="O154" s="42">
        <v>0</v>
      </c>
      <c r="P154" s="42">
        <v>0</v>
      </c>
      <c r="Q154" s="42">
        <v>0</v>
      </c>
      <c r="R154" s="42">
        <v>0</v>
      </c>
      <c r="S154" s="42">
        <v>0</v>
      </c>
      <c r="T154" s="42">
        <v>0</v>
      </c>
      <c r="U154" s="42">
        <v>0</v>
      </c>
      <c r="V154" s="42">
        <v>0</v>
      </c>
      <c r="W154" s="42">
        <v>0</v>
      </c>
      <c r="X154" s="42">
        <v>0</v>
      </c>
      <c r="Y154" s="42">
        <v>0</v>
      </c>
      <c r="Z154" s="42">
        <v>0</v>
      </c>
      <c r="AA154" s="42">
        <v>0</v>
      </c>
      <c r="AB154" s="42">
        <v>0</v>
      </c>
      <c r="AC154" s="42">
        <v>0</v>
      </c>
      <c r="AD154" s="42">
        <v>0</v>
      </c>
      <c r="AE154" s="42">
        <v>0</v>
      </c>
      <c r="AF154" s="42">
        <v>0</v>
      </c>
      <c r="AG154" s="42">
        <v>0</v>
      </c>
      <c r="AH154" s="42">
        <v>0</v>
      </c>
      <c r="AI154" s="42">
        <v>0</v>
      </c>
      <c r="AJ154" s="42">
        <v>0</v>
      </c>
      <c r="AK154" s="42">
        <v>0</v>
      </c>
      <c r="AL154" s="42">
        <v>0</v>
      </c>
      <c r="AM154" s="42">
        <v>0</v>
      </c>
      <c r="AN154" s="42">
        <v>0</v>
      </c>
      <c r="AO154" s="42">
        <v>0</v>
      </c>
      <c r="AP154" s="42">
        <v>3329.6998050000002</v>
      </c>
      <c r="AQ154" s="42">
        <v>3002.0153019999998</v>
      </c>
      <c r="AR154" s="42">
        <v>3931.3606279999999</v>
      </c>
      <c r="AS154" s="42">
        <v>3440.2133490000001</v>
      </c>
      <c r="AT154" s="42">
        <v>3962.612494</v>
      </c>
      <c r="AU154" s="42">
        <v>5171.8383970000004</v>
      </c>
      <c r="AV154" s="42">
        <v>4628.0011430000004</v>
      </c>
      <c r="AW154" s="42">
        <v>4701.0706019999998</v>
      </c>
      <c r="AX154" s="42">
        <v>5318.0972410000004</v>
      </c>
      <c r="AY154" s="42">
        <v>4819.3158659999999</v>
      </c>
      <c r="AZ154" s="42">
        <v>5514.8273790000003</v>
      </c>
      <c r="BA154" s="42">
        <v>5369.3155850000003</v>
      </c>
      <c r="BB154" s="42">
        <v>5547.3480399999999</v>
      </c>
      <c r="BC154" s="42">
        <v>4922.2962150000003</v>
      </c>
      <c r="BD154" s="42">
        <v>4437.4414459999998</v>
      </c>
      <c r="BE154" s="42">
        <v>5225.6279009999998</v>
      </c>
      <c r="BF154" s="42">
        <v>4941.6064319999996</v>
      </c>
      <c r="BG154" s="42">
        <v>5168.344795</v>
      </c>
      <c r="BH154" t="s">
        <v>285</v>
      </c>
      <c r="BI154" s="42">
        <v>5519.3903490000002</v>
      </c>
      <c r="BJ154" s="42">
        <v>5618.9953830000004</v>
      </c>
      <c r="BK154" s="42">
        <v>6034.3110260000003</v>
      </c>
      <c r="BL154" s="42">
        <v>6505.9836770000002</v>
      </c>
      <c r="BM154" s="42">
        <v>7835.68</v>
      </c>
      <c r="BN154" s="42">
        <v>8266.2892780000002</v>
      </c>
      <c r="BP154" s="46">
        <f t="shared" si="9"/>
        <v>430.6092779999999</v>
      </c>
    </row>
    <row r="155" spans="1:68">
      <c r="A155" s="38" t="s">
        <v>303</v>
      </c>
      <c r="AP155" s="42">
        <v>2992.4965440000001</v>
      </c>
      <c r="AQ155" s="42">
        <v>3203.7865670000001</v>
      </c>
      <c r="AR155" s="42">
        <v>3640.4283839999998</v>
      </c>
      <c r="AS155" s="42">
        <v>3780.7466250000002</v>
      </c>
      <c r="AT155" s="42">
        <v>3657.2466060000002</v>
      </c>
      <c r="AU155" s="42">
        <v>4084.356843</v>
      </c>
      <c r="AV155" s="42">
        <v>3943.8347290000002</v>
      </c>
      <c r="AW155" s="42">
        <v>4430.985815</v>
      </c>
      <c r="AX155" s="42">
        <v>4187.4040169999998</v>
      </c>
      <c r="AY155" s="42">
        <v>4946.2291210000003</v>
      </c>
      <c r="AZ155" s="42">
        <v>4814.0202609999997</v>
      </c>
      <c r="BA155" s="42">
        <v>4552.0452949999999</v>
      </c>
      <c r="BB155" s="42">
        <v>4567.1273279999996</v>
      </c>
      <c r="BC155" s="42">
        <v>5286.3297270000003</v>
      </c>
      <c r="BD155" s="42">
        <v>5151.1823519999998</v>
      </c>
      <c r="BE155" s="42">
        <v>5704.1479600000002</v>
      </c>
      <c r="BF155" s="42">
        <v>6182.8138559999998</v>
      </c>
      <c r="BG155" s="42">
        <v>5508.3686010000001</v>
      </c>
      <c r="BH155" t="s">
        <v>303</v>
      </c>
      <c r="BI155" s="42">
        <v>5238.6304559999999</v>
      </c>
      <c r="BJ155" s="42">
        <v>5751.1578950000003</v>
      </c>
      <c r="BK155" s="42">
        <v>6161.7689300000002</v>
      </c>
      <c r="BL155" s="42">
        <v>5348.8437439999998</v>
      </c>
      <c r="BM155" s="42">
        <v>5160.9799999999996</v>
      </c>
      <c r="BN155" s="42">
        <v>6756.2996720000001</v>
      </c>
      <c r="BP155" s="46">
        <f t="shared" si="9"/>
        <v>1595.3196720000005</v>
      </c>
    </row>
    <row r="156" spans="1:68">
      <c r="A156" s="38" t="s">
        <v>301</v>
      </c>
      <c r="AP156" s="42">
        <v>5463.0492709999999</v>
      </c>
      <c r="AQ156" s="42">
        <v>5461.8169760000001</v>
      </c>
      <c r="AR156" s="42">
        <v>5263.1168170000001</v>
      </c>
      <c r="AS156" s="42">
        <v>5114.5920239999996</v>
      </c>
      <c r="AT156" s="42">
        <v>4858.3050599999997</v>
      </c>
      <c r="AU156" s="42">
        <v>5793.3180609999999</v>
      </c>
      <c r="AV156" s="42">
        <v>5966.6243469999999</v>
      </c>
      <c r="AW156" s="42">
        <v>6119.4579190000004</v>
      </c>
      <c r="AX156" s="42">
        <v>6378.5792119999996</v>
      </c>
      <c r="AY156" s="42">
        <v>6058.235283</v>
      </c>
      <c r="AZ156" s="42">
        <v>6244.3098470000004</v>
      </c>
      <c r="BA156" s="42">
        <v>5922.9030160000002</v>
      </c>
      <c r="BB156" s="42">
        <v>5498.7278580000002</v>
      </c>
      <c r="BC156" s="42">
        <v>5172.0908079999999</v>
      </c>
      <c r="BD156" s="42">
        <v>5293.5536359999996</v>
      </c>
      <c r="BE156" s="42">
        <v>6453.2673519999998</v>
      </c>
      <c r="BF156" s="42">
        <v>5589.262506</v>
      </c>
      <c r="BG156" s="42">
        <v>5404.2608829999999</v>
      </c>
      <c r="BH156" t="s">
        <v>301</v>
      </c>
      <c r="BI156" s="42">
        <v>5753.3073839999997</v>
      </c>
      <c r="BJ156" s="42">
        <v>5506.9281929999997</v>
      </c>
      <c r="BK156" s="42">
        <v>5374.5268260000003</v>
      </c>
      <c r="BL156" s="42">
        <v>4964.2307700000001</v>
      </c>
      <c r="BM156" s="42">
        <v>6469.96</v>
      </c>
      <c r="BN156" s="42">
        <v>6670.0609299999996</v>
      </c>
      <c r="BP156" s="46">
        <f t="shared" si="9"/>
        <v>200.10092999999961</v>
      </c>
    </row>
    <row r="157" spans="1:68">
      <c r="A157" s="38" t="s">
        <v>296</v>
      </c>
      <c r="B157" s="42">
        <v>73.139467999999994</v>
      </c>
      <c r="C157" s="42">
        <v>158.655182</v>
      </c>
      <c r="D157" s="42">
        <v>93.093401</v>
      </c>
      <c r="E157" s="42">
        <v>112.275273</v>
      </c>
      <c r="F157" s="42">
        <v>158.11257599999999</v>
      </c>
      <c r="G157" s="42">
        <v>195.75753599999999</v>
      </c>
      <c r="H157" s="42">
        <v>205.61288400000001</v>
      </c>
      <c r="I157" s="42">
        <v>196.832064</v>
      </c>
      <c r="J157" s="42">
        <v>354.845057</v>
      </c>
      <c r="K157" s="42">
        <v>426.71145100000001</v>
      </c>
      <c r="L157" s="42">
        <v>411.15776099999999</v>
      </c>
      <c r="M157" s="42">
        <v>338.04534699999999</v>
      </c>
      <c r="N157" s="42">
        <v>652.93748300000004</v>
      </c>
      <c r="O157" s="42">
        <v>504.41215699999998</v>
      </c>
      <c r="P157" s="42">
        <v>460.273798</v>
      </c>
      <c r="Q157" s="42">
        <v>569.27928199999997</v>
      </c>
      <c r="R157" s="42">
        <v>582.02832899999999</v>
      </c>
      <c r="S157" s="42">
        <v>591.478163</v>
      </c>
      <c r="T157" s="42">
        <v>618.61600599999997</v>
      </c>
      <c r="U157" s="42">
        <v>691.87110499999994</v>
      </c>
      <c r="V157" s="42">
        <v>806.53856199999996</v>
      </c>
      <c r="W157" s="42">
        <v>840.41279299999997</v>
      </c>
      <c r="X157" s="42">
        <v>860.01367500000003</v>
      </c>
      <c r="Y157" s="42">
        <v>1101.7407969999999</v>
      </c>
      <c r="Z157" s="42">
        <v>1060.6723850000001</v>
      </c>
      <c r="AA157" s="42">
        <v>1149.2424980000001</v>
      </c>
      <c r="AB157" s="42">
        <v>1137.1431669999999</v>
      </c>
      <c r="AC157" s="42">
        <v>1196.507875</v>
      </c>
      <c r="AD157" s="42">
        <v>1289.4730119999999</v>
      </c>
      <c r="AE157" s="42">
        <v>1259.2949100000001</v>
      </c>
      <c r="AF157" s="42">
        <v>1374.490689</v>
      </c>
      <c r="AG157" s="42">
        <v>1549.0626299999999</v>
      </c>
      <c r="AH157" s="42">
        <v>1963.4374519999999</v>
      </c>
      <c r="AI157" s="42">
        <v>1404.4445250000001</v>
      </c>
      <c r="AJ157" s="42">
        <v>1590.2940840000001</v>
      </c>
      <c r="AK157" s="42">
        <v>1505.7020669999999</v>
      </c>
      <c r="AL157" s="42">
        <v>1487.3822479999999</v>
      </c>
      <c r="AM157" s="42">
        <v>1555.272168</v>
      </c>
      <c r="AN157" s="42">
        <v>1535.660621</v>
      </c>
      <c r="AO157" s="42">
        <v>1743.8507569999999</v>
      </c>
      <c r="AP157" s="42">
        <v>2312.1017879999999</v>
      </c>
      <c r="AQ157" s="42">
        <v>2729.9236430000001</v>
      </c>
      <c r="AR157" s="42">
        <v>3600.6550229999998</v>
      </c>
      <c r="AS157" s="42">
        <v>3037.5630379999998</v>
      </c>
      <c r="AT157" s="42">
        <v>2722.1437209999999</v>
      </c>
      <c r="AU157" s="42">
        <v>5516.8940339999999</v>
      </c>
      <c r="AV157" s="42">
        <v>3825.820815</v>
      </c>
      <c r="AW157" s="42">
        <v>3732.8665259999998</v>
      </c>
      <c r="AX157" s="42">
        <v>4235.21072</v>
      </c>
      <c r="AY157" s="42">
        <v>2926.906833</v>
      </c>
      <c r="AZ157" s="42">
        <v>2784.0564460000001</v>
      </c>
      <c r="BA157" s="42">
        <v>3768.259329</v>
      </c>
      <c r="BB157" s="42">
        <v>2539.8814130000001</v>
      </c>
      <c r="BC157" s="42">
        <v>3046.4563210000001</v>
      </c>
      <c r="BD157" s="42">
        <v>3530.9171329999999</v>
      </c>
      <c r="BE157" s="42">
        <v>4178.2822550000001</v>
      </c>
      <c r="BF157" s="42">
        <v>5266.4234880000004</v>
      </c>
      <c r="BG157" s="42">
        <v>5906.0625899999995</v>
      </c>
      <c r="BH157" t="s">
        <v>296</v>
      </c>
      <c r="BI157" s="42">
        <v>4944.5849740000003</v>
      </c>
      <c r="BJ157" s="42">
        <v>4390.0674980000003</v>
      </c>
      <c r="BK157" s="42">
        <v>4088.6103539999999</v>
      </c>
      <c r="BL157" s="42">
        <v>5572.2548699999998</v>
      </c>
      <c r="BM157" s="42">
        <v>6645.78</v>
      </c>
      <c r="BN157" s="42">
        <v>5612.4045999999998</v>
      </c>
      <c r="BP157" s="46">
        <f t="shared" si="9"/>
        <v>-1033.3753999999999</v>
      </c>
    </row>
    <row r="158" spans="1:68">
      <c r="A158" s="38" t="s">
        <v>309</v>
      </c>
      <c r="AP158" s="42">
        <v>2514.4621579999998</v>
      </c>
      <c r="AQ158" s="42">
        <v>2564.7065250000001</v>
      </c>
      <c r="AR158" s="42">
        <v>2868.4615800000001</v>
      </c>
      <c r="AS158" s="42">
        <v>2796.9848019999999</v>
      </c>
      <c r="AT158" s="42">
        <v>2871.4279099999999</v>
      </c>
      <c r="AU158" s="42">
        <v>3582.9808029999999</v>
      </c>
      <c r="AV158" s="42">
        <v>4089.6631149999998</v>
      </c>
      <c r="AW158" s="42">
        <v>4000.4909080000002</v>
      </c>
      <c r="AX158" s="42">
        <v>4176.2021480000003</v>
      </c>
      <c r="AY158" s="42">
        <v>4481.7224489999999</v>
      </c>
      <c r="AZ158" s="42">
        <v>4173.3697570000004</v>
      </c>
      <c r="BA158" s="42">
        <v>4597.7255969999997</v>
      </c>
      <c r="BB158" s="42">
        <v>4443.420118</v>
      </c>
      <c r="BC158" s="42">
        <v>4710.4614849999998</v>
      </c>
      <c r="BD158" s="42">
        <v>5217.1174209999999</v>
      </c>
      <c r="BE158" s="42">
        <v>7136.7564329999996</v>
      </c>
      <c r="BF158" s="42">
        <v>4923.1798280000003</v>
      </c>
      <c r="BG158" s="42">
        <v>5476.9920849999999</v>
      </c>
      <c r="BH158" t="s">
        <v>309</v>
      </c>
      <c r="BI158" s="42">
        <v>5867.5551160000005</v>
      </c>
      <c r="BJ158" s="42">
        <v>5401.3749429999998</v>
      </c>
      <c r="BK158" s="42">
        <v>6288.6820680000001</v>
      </c>
      <c r="BL158" s="42">
        <v>5334.3070129999996</v>
      </c>
      <c r="BM158" s="42">
        <v>5457.97</v>
      </c>
      <c r="BN158" s="42">
        <v>5571.7561910000004</v>
      </c>
      <c r="BP158" s="46">
        <f t="shared" si="9"/>
        <v>113.78619100000014</v>
      </c>
    </row>
    <row r="159" spans="1:68">
      <c r="A159" s="38" t="s">
        <v>310</v>
      </c>
      <c r="AP159" s="42">
        <v>1749.1046779999999</v>
      </c>
      <c r="AQ159" s="42">
        <v>1766.093128</v>
      </c>
      <c r="AR159" s="42">
        <v>1688.801878</v>
      </c>
      <c r="AS159" s="42">
        <v>1996.003631</v>
      </c>
      <c r="AT159" s="42">
        <v>2186.6232829999999</v>
      </c>
      <c r="AU159" s="42">
        <v>2490.2942149999999</v>
      </c>
      <c r="AV159" s="42">
        <v>2279.1865039999998</v>
      </c>
      <c r="AW159" s="42">
        <v>2181.185555</v>
      </c>
      <c r="AX159" s="42">
        <v>2375.8545650000001</v>
      </c>
      <c r="AY159" s="42">
        <v>2650.3454999999999</v>
      </c>
      <c r="AZ159" s="42">
        <v>2530.584038</v>
      </c>
      <c r="BA159" s="42">
        <v>2856.8284229999999</v>
      </c>
      <c r="BB159" s="42">
        <v>3018.0923170000001</v>
      </c>
      <c r="BC159" s="42">
        <v>3131.3565680000002</v>
      </c>
      <c r="BD159" s="42">
        <v>3423.9016769999998</v>
      </c>
      <c r="BE159" s="42">
        <v>3654.3869589999999</v>
      </c>
      <c r="BF159" s="42">
        <v>3820.4178080000002</v>
      </c>
      <c r="BG159" s="42">
        <v>3366.9028149999999</v>
      </c>
      <c r="BH159" t="s">
        <v>310</v>
      </c>
      <c r="BI159" s="42">
        <v>3269.5675540000002</v>
      </c>
      <c r="BJ159" s="42">
        <v>3324.0015629999998</v>
      </c>
      <c r="BK159" s="42">
        <v>3637.3991850000002</v>
      </c>
      <c r="BL159" s="42">
        <v>3840.2086359999998</v>
      </c>
      <c r="BM159" s="42">
        <v>4497.1899999999996</v>
      </c>
      <c r="BN159" s="42">
        <v>4808.4182529999998</v>
      </c>
      <c r="BP159" s="46">
        <f t="shared" si="9"/>
        <v>311.22825300000022</v>
      </c>
    </row>
    <row r="160" spans="1:68">
      <c r="A160" s="38" t="s">
        <v>308</v>
      </c>
      <c r="AP160" s="42">
        <v>2078.950531</v>
      </c>
      <c r="AQ160" s="42">
        <v>2987.4864520000001</v>
      </c>
      <c r="AR160" s="42">
        <v>2688.5207380000002</v>
      </c>
      <c r="AS160" s="42">
        <v>2471.564738</v>
      </c>
      <c r="AT160" s="42">
        <v>2688.4283829999999</v>
      </c>
      <c r="AU160" s="42">
        <v>3197.3514580000001</v>
      </c>
      <c r="AV160" s="42">
        <v>3847.1440389999998</v>
      </c>
      <c r="AW160" s="42">
        <v>4597.0280270000003</v>
      </c>
      <c r="AX160" s="42">
        <v>5700.4205970000003</v>
      </c>
      <c r="AY160" s="42">
        <v>5653.1050960000002</v>
      </c>
      <c r="AZ160" s="42">
        <v>5362.4532140000001</v>
      </c>
      <c r="BA160" s="42">
        <v>3583.7249350000002</v>
      </c>
      <c r="BB160" s="42">
        <v>1894.80162</v>
      </c>
      <c r="BC160" s="42">
        <v>2105.8341260000002</v>
      </c>
      <c r="BD160" s="42">
        <v>1688.0870769999999</v>
      </c>
      <c r="BE160" s="42">
        <v>1494.4839750000001</v>
      </c>
      <c r="BF160" s="42">
        <v>4518.7244989999999</v>
      </c>
      <c r="BG160" s="42">
        <v>2652.5913179999998</v>
      </c>
      <c r="BH160" t="s">
        <v>308</v>
      </c>
      <c r="BI160" s="42">
        <v>2824.9545360000002</v>
      </c>
      <c r="BJ160" s="42">
        <v>2989.8676449999998</v>
      </c>
      <c r="BK160" s="42">
        <v>2946.9007660000002</v>
      </c>
      <c r="BL160" s="42">
        <v>3372.753933</v>
      </c>
      <c r="BM160" s="42">
        <v>4275.53</v>
      </c>
      <c r="BN160" s="42">
        <v>3533.428821</v>
      </c>
      <c r="BP160" s="46">
        <f t="shared" si="9"/>
        <v>-742.10117899999977</v>
      </c>
    </row>
    <row r="161" spans="1:68">
      <c r="A161" s="38" t="s">
        <v>282</v>
      </c>
      <c r="B161" s="42">
        <v>924.88061700000003</v>
      </c>
      <c r="C161" s="42">
        <v>700.36964499999999</v>
      </c>
      <c r="D161" s="42">
        <v>889.33379000000002</v>
      </c>
      <c r="E161" s="42">
        <v>720.58907499999998</v>
      </c>
      <c r="F161" s="42">
        <v>460.30787400000003</v>
      </c>
      <c r="G161" s="42">
        <v>557.21352400000001</v>
      </c>
      <c r="H161" s="42">
        <v>711.64788499999997</v>
      </c>
      <c r="I161" s="42">
        <v>1365.087327</v>
      </c>
      <c r="J161" s="42">
        <v>1265.7651860000001</v>
      </c>
      <c r="K161" s="42">
        <v>1086.1265310000001</v>
      </c>
      <c r="L161" s="42">
        <v>1154.3714600000001</v>
      </c>
      <c r="M161" s="42">
        <v>1320.909872</v>
      </c>
      <c r="N161" s="42">
        <v>655.30006900000001</v>
      </c>
      <c r="O161" s="42">
        <v>1090.617992</v>
      </c>
      <c r="P161" s="42">
        <v>1142.644941</v>
      </c>
      <c r="Q161" s="42">
        <v>830.10459200000003</v>
      </c>
      <c r="R161" s="42">
        <v>1114.5774489999999</v>
      </c>
      <c r="S161" s="42">
        <v>871.68395099999998</v>
      </c>
      <c r="T161" s="42">
        <v>1403.6696079999999</v>
      </c>
      <c r="U161" s="42">
        <v>859.41726200000005</v>
      </c>
      <c r="V161" s="42">
        <v>1826.959492</v>
      </c>
      <c r="W161" s="42">
        <v>1990.518047</v>
      </c>
      <c r="X161" s="42">
        <v>2455.2945599999998</v>
      </c>
      <c r="Y161" s="42">
        <v>2463.1260130000001</v>
      </c>
      <c r="Z161" s="42">
        <v>3494.8806970000001</v>
      </c>
      <c r="AA161" s="42">
        <v>3372.4381520000002</v>
      </c>
      <c r="AB161" s="42">
        <v>5363.1083369999997</v>
      </c>
      <c r="AC161" s="42">
        <v>4788.7085550000002</v>
      </c>
      <c r="AD161" s="42">
        <v>5501.5008930000004</v>
      </c>
      <c r="AE161" s="42">
        <v>6177.9589340000002</v>
      </c>
      <c r="AF161" s="42">
        <v>4678.5708180000001</v>
      </c>
      <c r="AG161" s="42">
        <v>4439.2774330000002</v>
      </c>
      <c r="AH161" s="42">
        <v>5201.5416299999997</v>
      </c>
      <c r="AI161" s="42">
        <v>4716.1694619999998</v>
      </c>
      <c r="AJ161" s="42">
        <v>4153.4981740000003</v>
      </c>
      <c r="AK161" s="42">
        <v>2398.9733379999998</v>
      </c>
      <c r="AL161" s="42">
        <v>3235.2502340000001</v>
      </c>
      <c r="AM161" s="42">
        <v>1823.9822730000001</v>
      </c>
      <c r="AN161" s="42">
        <v>3269.4614649999999</v>
      </c>
      <c r="AO161" s="42">
        <v>2670.9512249999998</v>
      </c>
      <c r="AP161" s="42">
        <v>2308.374613</v>
      </c>
      <c r="AQ161" s="42">
        <v>2211.4255939999998</v>
      </c>
      <c r="AR161" s="42">
        <v>2314.0175180000001</v>
      </c>
      <c r="AS161" s="42">
        <v>2320.9460410000002</v>
      </c>
      <c r="AT161" s="42">
        <v>2365.596736</v>
      </c>
      <c r="AU161" s="42">
        <v>2512.794965</v>
      </c>
      <c r="AV161" s="42">
        <v>3059.6119389999999</v>
      </c>
      <c r="AW161" s="42">
        <v>3313.616027</v>
      </c>
      <c r="AX161" s="42">
        <v>3494.7321889999998</v>
      </c>
      <c r="AY161" s="42">
        <v>3440.43012</v>
      </c>
      <c r="AZ161" s="42">
        <v>3848.6738190000001</v>
      </c>
      <c r="BA161" s="42">
        <v>4254.6835540000002</v>
      </c>
      <c r="BB161" s="42">
        <v>4630.0554659999998</v>
      </c>
      <c r="BC161" s="42">
        <v>4397.9107640000002</v>
      </c>
      <c r="BD161" s="42">
        <v>4243.8297199999997</v>
      </c>
      <c r="BE161" s="42">
        <v>4087.2782560000001</v>
      </c>
      <c r="BF161" s="42">
        <v>3836.5273569999999</v>
      </c>
      <c r="BG161" s="42">
        <v>3329.3388049999999</v>
      </c>
      <c r="BH161" t="s">
        <v>282</v>
      </c>
      <c r="BI161" s="42">
        <v>3464.23461</v>
      </c>
      <c r="BJ161" s="42">
        <v>3309.2694289999999</v>
      </c>
      <c r="BK161" s="42">
        <v>3293.140155</v>
      </c>
      <c r="BL161" s="42">
        <v>3534.767632</v>
      </c>
      <c r="BM161" s="42">
        <v>3045.98</v>
      </c>
      <c r="BN161" s="42">
        <v>3278.2413419999998</v>
      </c>
      <c r="BP161" s="46">
        <f t="shared" si="9"/>
        <v>232.26134199999979</v>
      </c>
    </row>
    <row r="162" spans="1:68">
      <c r="A162" s="38" t="s">
        <v>298</v>
      </c>
      <c r="B162" s="42">
        <v>21011.475913999999</v>
      </c>
      <c r="C162" s="42">
        <v>22796.593009</v>
      </c>
      <c r="D162" s="42">
        <v>24689.527626999999</v>
      </c>
      <c r="E162" s="42">
        <v>26346.122544000002</v>
      </c>
      <c r="F162" s="42">
        <v>26106.447156999999</v>
      </c>
      <c r="G162" s="42">
        <v>28632.839056000001</v>
      </c>
      <c r="H162" s="42">
        <v>26447.695973000002</v>
      </c>
      <c r="I162" s="42">
        <v>22177.897827000001</v>
      </c>
      <c r="J162" s="42">
        <v>24765.993181999998</v>
      </c>
      <c r="K162" s="42">
        <v>20769.087427999999</v>
      </c>
      <c r="L162" s="42">
        <v>18424.601336</v>
      </c>
      <c r="M162" s="42">
        <v>17308.795429000002</v>
      </c>
      <c r="N162" s="42">
        <v>21102.073712000001</v>
      </c>
      <c r="O162" s="42">
        <v>13420.424072</v>
      </c>
      <c r="P162" s="42">
        <v>17033.158949000001</v>
      </c>
      <c r="Q162" s="42">
        <v>17657.523236000001</v>
      </c>
      <c r="R162" s="42">
        <v>17538.085160999999</v>
      </c>
      <c r="S162" s="42">
        <v>17731.565413</v>
      </c>
      <c r="T162" s="42">
        <v>20038.276344999998</v>
      </c>
      <c r="U162" s="42">
        <v>15303.053717000001</v>
      </c>
      <c r="V162" s="42">
        <v>21388.388047</v>
      </c>
      <c r="W162" s="42">
        <v>15827.624196999999</v>
      </c>
      <c r="X162" s="42">
        <v>21145.658473</v>
      </c>
      <c r="Y162" s="42">
        <v>20048.436785000002</v>
      </c>
      <c r="Z162" s="42">
        <v>20858.851664000002</v>
      </c>
      <c r="AA162" s="42">
        <v>21825.630044000001</v>
      </c>
      <c r="AB162" s="42">
        <v>21761.089178999999</v>
      </c>
      <c r="AC162" s="42">
        <v>20238.097722999999</v>
      </c>
      <c r="AD162" s="42">
        <v>21748.944562000001</v>
      </c>
      <c r="AE162" s="42">
        <v>15843.338297</v>
      </c>
      <c r="AF162" s="42">
        <v>22665.801412000001</v>
      </c>
      <c r="AG162" s="42">
        <v>21670.367388999999</v>
      </c>
      <c r="AH162" s="42">
        <v>22028.490407000001</v>
      </c>
      <c r="AI162" s="42">
        <v>18603.733475000001</v>
      </c>
      <c r="AJ162" s="42">
        <v>17862.135407000002</v>
      </c>
      <c r="AK162" s="42">
        <v>12983.579059</v>
      </c>
      <c r="AL162" s="42">
        <v>16228.885120999999</v>
      </c>
      <c r="AM162" s="42">
        <v>11702.039930000001</v>
      </c>
      <c r="AN162" s="42">
        <v>14782.094008</v>
      </c>
      <c r="AO162" s="42">
        <v>15171.873191999999</v>
      </c>
      <c r="AP162" s="42">
        <v>282.66570999999999</v>
      </c>
      <c r="AQ162" s="42">
        <v>389.073013</v>
      </c>
      <c r="AR162" s="42">
        <v>385.63526200000001</v>
      </c>
      <c r="AS162" s="42">
        <v>465.69756999999998</v>
      </c>
      <c r="AT162" s="42">
        <v>502.45991400000003</v>
      </c>
      <c r="AU162" s="42">
        <v>790.38615100000004</v>
      </c>
      <c r="AV162" s="42">
        <v>445.46957300000003</v>
      </c>
      <c r="AW162" s="42">
        <v>649.44870800000001</v>
      </c>
      <c r="AX162" s="42">
        <v>869.47543299999995</v>
      </c>
      <c r="AY162" s="42">
        <v>979.46953599999995</v>
      </c>
      <c r="AZ162" s="42">
        <v>1243.787908</v>
      </c>
      <c r="BA162" s="42">
        <v>1328.0909670000001</v>
      </c>
      <c r="BB162" s="42">
        <v>1608.4811890000001</v>
      </c>
      <c r="BC162" s="42">
        <v>1701.0531590000001</v>
      </c>
      <c r="BD162" s="42">
        <v>1715.3742580000001</v>
      </c>
      <c r="BE162" s="42">
        <v>1842.361073</v>
      </c>
      <c r="BF162" s="42">
        <v>2173.275995</v>
      </c>
      <c r="BG162" s="42">
        <v>2029.828872</v>
      </c>
      <c r="BH162" t="s">
        <v>298</v>
      </c>
      <c r="BI162" s="42">
        <v>2105.7723580000002</v>
      </c>
      <c r="BJ162" s="42">
        <v>2349.3495509999998</v>
      </c>
      <c r="BK162" s="42">
        <v>2139.8964559999999</v>
      </c>
      <c r="BL162" s="42">
        <v>2578.1107860000002</v>
      </c>
      <c r="BM162" s="42">
        <v>2809.54</v>
      </c>
      <c r="BN162" s="42">
        <v>3106.327194</v>
      </c>
      <c r="BP162" s="46">
        <f t="shared" si="9"/>
        <v>296.787194</v>
      </c>
    </row>
    <row r="163" spans="1:68">
      <c r="A163" s="38" t="s">
        <v>287</v>
      </c>
      <c r="B163" s="42">
        <v>507.41071199999999</v>
      </c>
      <c r="C163" s="42">
        <v>755.55192099999999</v>
      </c>
      <c r="D163" s="42">
        <v>842.51141500000006</v>
      </c>
      <c r="E163" s="42">
        <v>467.59678000000002</v>
      </c>
      <c r="F163" s="42">
        <v>560.06778199999997</v>
      </c>
      <c r="G163" s="42">
        <v>747.68547799999999</v>
      </c>
      <c r="H163" s="42">
        <v>958.46772599999997</v>
      </c>
      <c r="I163" s="42">
        <v>1109.0198029999999</v>
      </c>
      <c r="J163" s="42">
        <v>1164.1666600000001</v>
      </c>
      <c r="K163" s="42">
        <v>1261.0812780000001</v>
      </c>
      <c r="L163" s="42">
        <v>1626.7543860000001</v>
      </c>
      <c r="M163" s="42">
        <v>1601.2469209999999</v>
      </c>
      <c r="N163" s="42">
        <v>1906.9985349999999</v>
      </c>
      <c r="O163" s="42">
        <v>1599.717142</v>
      </c>
      <c r="P163" s="42">
        <v>1908.443387</v>
      </c>
      <c r="Q163" s="42">
        <v>2273.780671</v>
      </c>
      <c r="R163" s="42">
        <v>2611.9741090000002</v>
      </c>
      <c r="S163" s="42">
        <v>2831.9806619999999</v>
      </c>
      <c r="T163" s="42">
        <v>2804.2909300000001</v>
      </c>
      <c r="U163" s="42">
        <v>3425.3195479999999</v>
      </c>
      <c r="V163" s="42">
        <v>3562.151417</v>
      </c>
      <c r="W163" s="42">
        <v>3929.618254</v>
      </c>
      <c r="X163" s="42">
        <v>3888.8609700000002</v>
      </c>
      <c r="Y163" s="42">
        <v>3305.6637139999998</v>
      </c>
      <c r="Z163" s="42">
        <v>3888.006856</v>
      </c>
      <c r="AA163" s="42">
        <v>3542.9973789999999</v>
      </c>
      <c r="AB163" s="42">
        <v>3998.5173880000002</v>
      </c>
      <c r="AC163" s="42">
        <v>4006.966664</v>
      </c>
      <c r="AD163" s="42">
        <v>4110.9973330000003</v>
      </c>
      <c r="AE163" s="42">
        <v>4083.3828579999999</v>
      </c>
      <c r="AF163" s="42">
        <v>4184.8939360000004</v>
      </c>
      <c r="AG163" s="42">
        <v>4132.233373</v>
      </c>
      <c r="AH163" s="42">
        <v>4147.8932539999996</v>
      </c>
      <c r="AI163" s="42">
        <v>3955.8842</v>
      </c>
      <c r="AJ163" s="42">
        <v>3784.1993819999998</v>
      </c>
      <c r="AK163" s="42">
        <v>4192.2228679999998</v>
      </c>
      <c r="AL163" s="42">
        <v>4377.8432949999997</v>
      </c>
      <c r="AM163" s="42">
        <v>4484.0649389999999</v>
      </c>
      <c r="AN163" s="42">
        <v>4608.3991050000004</v>
      </c>
      <c r="AO163" s="42">
        <v>4883.9734500000004</v>
      </c>
      <c r="AP163" s="42">
        <v>2996.437488</v>
      </c>
      <c r="AQ163" s="42">
        <v>2953.1847170000001</v>
      </c>
      <c r="AR163" s="42">
        <v>2748.8317619999998</v>
      </c>
      <c r="AS163" s="42">
        <v>2403.6894520000001</v>
      </c>
      <c r="AT163" s="42">
        <v>2497.8118570000001</v>
      </c>
      <c r="AU163" s="42">
        <v>2516.3707220000001</v>
      </c>
      <c r="AV163" s="42">
        <v>2590.7296430000001</v>
      </c>
      <c r="AW163" s="42">
        <v>2654.0490020000002</v>
      </c>
      <c r="AX163" s="42">
        <v>2647.4998390000001</v>
      </c>
      <c r="AY163" s="42">
        <v>2731.2085480000001</v>
      </c>
      <c r="AZ163" s="42">
        <v>2842.8989700000002</v>
      </c>
      <c r="BA163" s="42">
        <v>2749.6920380000001</v>
      </c>
      <c r="BB163" s="42">
        <v>2665.0070700000001</v>
      </c>
      <c r="BC163" s="42">
        <v>2786.1500099999998</v>
      </c>
      <c r="BD163" s="42">
        <v>2830.0075689999999</v>
      </c>
      <c r="BE163" s="42">
        <v>2881.261657</v>
      </c>
      <c r="BF163" s="42">
        <v>2656.0911369999999</v>
      </c>
      <c r="BG163" s="42">
        <v>2660.351658</v>
      </c>
      <c r="BH163" t="s">
        <v>287</v>
      </c>
      <c r="BI163" s="42">
        <v>2671.7916679999998</v>
      </c>
      <c r="BJ163" s="42">
        <v>2753.7195419999998</v>
      </c>
      <c r="BK163" s="42">
        <v>2725.066182</v>
      </c>
      <c r="BL163" s="42">
        <v>2805.3484170000002</v>
      </c>
      <c r="BM163" s="42">
        <v>2770.91</v>
      </c>
      <c r="BN163" s="42">
        <v>3047.64606</v>
      </c>
      <c r="BP163" s="46">
        <f t="shared" si="9"/>
        <v>276.73606000000018</v>
      </c>
    </row>
    <row r="164" spans="1:68">
      <c r="A164" s="38" t="s">
        <v>295</v>
      </c>
      <c r="B164" s="42">
        <v>52.656319000000003</v>
      </c>
      <c r="C164" s="42">
        <v>64.120639999999995</v>
      </c>
      <c r="D164" s="42">
        <v>135.45277100000001</v>
      </c>
      <c r="E164" s="42">
        <v>164.2097</v>
      </c>
      <c r="F164" s="42">
        <v>223.662237</v>
      </c>
      <c r="G164" s="42">
        <v>245.569997</v>
      </c>
      <c r="H164" s="42">
        <v>346.11878300000001</v>
      </c>
      <c r="I164" s="42">
        <v>344.85611799999998</v>
      </c>
      <c r="J164" s="42">
        <v>402.16032999999999</v>
      </c>
      <c r="K164" s="42">
        <v>656.92606000000001</v>
      </c>
      <c r="L164" s="42">
        <v>608.26245200000005</v>
      </c>
      <c r="M164" s="42">
        <v>759.27146500000003</v>
      </c>
      <c r="N164" s="42">
        <v>823.87606800000003</v>
      </c>
      <c r="O164" s="42">
        <v>979.196957</v>
      </c>
      <c r="P164" s="42">
        <v>1329.744142</v>
      </c>
      <c r="Q164" s="42">
        <v>1531.6191839999999</v>
      </c>
      <c r="R164" s="42">
        <v>1542.112057</v>
      </c>
      <c r="S164" s="42">
        <v>1840.6090690000001</v>
      </c>
      <c r="T164" s="42">
        <v>1700.7681970000001</v>
      </c>
      <c r="U164" s="42">
        <v>1886.9629729999999</v>
      </c>
      <c r="V164" s="42">
        <v>1623.8181870000001</v>
      </c>
      <c r="W164" s="42">
        <v>1706.528667</v>
      </c>
      <c r="X164" s="42">
        <v>2104.2396330000001</v>
      </c>
      <c r="Y164" s="42">
        <v>1783.779301</v>
      </c>
      <c r="Z164" s="42">
        <v>1758.422415</v>
      </c>
      <c r="AA164" s="42">
        <v>1946.905671</v>
      </c>
      <c r="AB164" s="42">
        <v>1967.740305</v>
      </c>
      <c r="AC164" s="42">
        <v>2110.1452220000001</v>
      </c>
      <c r="AD164" s="42">
        <v>2134.6967239999999</v>
      </c>
      <c r="AE164" s="42">
        <v>2440.8945079999999</v>
      </c>
      <c r="AF164" s="42">
        <v>2283.3815549999999</v>
      </c>
      <c r="AG164" s="42">
        <v>2272.2184309999998</v>
      </c>
      <c r="AH164" s="42">
        <v>2517.8248979999998</v>
      </c>
      <c r="AI164" s="42">
        <v>2368.1787330000002</v>
      </c>
      <c r="AJ164" s="42">
        <v>2352.356522</v>
      </c>
      <c r="AK164" s="42">
        <v>1963.1345779999999</v>
      </c>
      <c r="AL164" s="42">
        <v>2143.341351</v>
      </c>
      <c r="AM164" s="42">
        <v>2082.3561079999999</v>
      </c>
      <c r="AN164" s="42">
        <v>1953.6203969999999</v>
      </c>
      <c r="AO164" s="42">
        <v>2084.9002949999999</v>
      </c>
      <c r="AP164" s="42">
        <v>402.74711400000001</v>
      </c>
      <c r="AQ164" s="42">
        <v>475.66831200000001</v>
      </c>
      <c r="AR164" s="42">
        <v>594.99376500000005</v>
      </c>
      <c r="AS164" s="42">
        <v>611.06084199999998</v>
      </c>
      <c r="AT164" s="42">
        <v>665.03477099999998</v>
      </c>
      <c r="AU164" s="42">
        <v>764.64674400000001</v>
      </c>
      <c r="AV164" s="42">
        <v>1044.4989410000001</v>
      </c>
      <c r="AW164" s="42">
        <v>1102.9161019999999</v>
      </c>
      <c r="AX164" s="42">
        <v>1172.8410100000001</v>
      </c>
      <c r="AY164" s="42">
        <v>960.13934400000005</v>
      </c>
      <c r="AZ164" s="42">
        <v>920.38064299999996</v>
      </c>
      <c r="BA164" s="42">
        <v>881.82750799999997</v>
      </c>
      <c r="BB164" s="42">
        <v>829.47939099999996</v>
      </c>
      <c r="BC164" s="42">
        <v>835.00813700000003</v>
      </c>
      <c r="BD164" s="42">
        <v>800.02443800000003</v>
      </c>
      <c r="BE164" s="42">
        <v>762.07935899999995</v>
      </c>
      <c r="BF164" s="42">
        <v>856.56587300000001</v>
      </c>
      <c r="BG164" s="42">
        <v>871.54617099999996</v>
      </c>
      <c r="BH164" t="s">
        <v>295</v>
      </c>
      <c r="BI164" s="42">
        <v>917.28025100000002</v>
      </c>
      <c r="BJ164" s="42">
        <v>977.55393000000004</v>
      </c>
      <c r="BK164" s="42">
        <v>977.83816000000002</v>
      </c>
      <c r="BL164" s="42">
        <v>1095.0032639999999</v>
      </c>
      <c r="BM164" s="42">
        <v>2410.23</v>
      </c>
      <c r="BN164" s="42">
        <v>2643.418729</v>
      </c>
      <c r="BP164" s="46">
        <f t="shared" si="9"/>
        <v>233.18872899999997</v>
      </c>
    </row>
    <row r="165" spans="1:68">
      <c r="A165" s="38" t="s">
        <v>284</v>
      </c>
      <c r="B165" s="42">
        <v>0</v>
      </c>
      <c r="C165" s="42">
        <v>0</v>
      </c>
      <c r="D165" s="42">
        <v>0</v>
      </c>
      <c r="E165" s="42">
        <v>0</v>
      </c>
      <c r="F165" s="42">
        <v>0</v>
      </c>
      <c r="G165" s="42">
        <v>0</v>
      </c>
      <c r="H165" s="42">
        <v>0</v>
      </c>
      <c r="I165" s="42">
        <v>0</v>
      </c>
      <c r="J165" s="42">
        <v>0</v>
      </c>
      <c r="K165" s="42">
        <v>0</v>
      </c>
      <c r="L165" s="42">
        <v>0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46.708539000000002</v>
      </c>
      <c r="AD165" s="42">
        <v>55.796601000000003</v>
      </c>
      <c r="AE165" s="42">
        <v>47.955058000000001</v>
      </c>
      <c r="AF165" s="42">
        <v>83.367456000000004</v>
      </c>
      <c r="AG165" s="42">
        <v>74.344187000000005</v>
      </c>
      <c r="AH165" s="42">
        <v>98.046826999999993</v>
      </c>
      <c r="AI165" s="42">
        <v>137.889005</v>
      </c>
      <c r="AJ165" s="42">
        <v>160.618582</v>
      </c>
      <c r="AK165" s="42">
        <v>119.065067</v>
      </c>
      <c r="AL165" s="42">
        <v>163.63176899999999</v>
      </c>
      <c r="AM165" s="42">
        <v>216.81800799999999</v>
      </c>
      <c r="AN165" s="42">
        <v>301.00317200000001</v>
      </c>
      <c r="AO165" s="42">
        <v>448.71535699999998</v>
      </c>
      <c r="AP165" s="42">
        <v>1431.675311</v>
      </c>
      <c r="AQ165" s="42">
        <v>1528.619322</v>
      </c>
      <c r="AR165" s="42">
        <v>1765.7596759999999</v>
      </c>
      <c r="AS165" s="42">
        <v>2501.2013769999999</v>
      </c>
      <c r="AT165" s="42">
        <v>1762.0844380000001</v>
      </c>
      <c r="AU165" s="42">
        <v>2315.130897</v>
      </c>
      <c r="AV165" s="42">
        <v>2257.1306260000001</v>
      </c>
      <c r="AW165" s="42">
        <v>2003.4160879999999</v>
      </c>
      <c r="AX165" s="42">
        <v>2281.7803410000001</v>
      </c>
      <c r="AY165" s="42">
        <v>2571.5607030000001</v>
      </c>
      <c r="AZ165" s="42">
        <v>3054.460521</v>
      </c>
      <c r="BA165" s="42">
        <v>2671.0061500000002</v>
      </c>
      <c r="BB165" s="42">
        <v>2336.6279800000002</v>
      </c>
      <c r="BC165" s="42">
        <v>2218.5561080000002</v>
      </c>
      <c r="BD165" s="42">
        <v>2339.0623930000002</v>
      </c>
      <c r="BE165" s="42">
        <v>2149.2595329999999</v>
      </c>
      <c r="BF165" s="42">
        <v>2555.1768729999999</v>
      </c>
      <c r="BG165" s="42">
        <v>2350.230701</v>
      </c>
      <c r="BH165" t="s">
        <v>284</v>
      </c>
      <c r="BI165" s="42">
        <v>2326.708744</v>
      </c>
      <c r="BJ165" s="42">
        <v>2267.5306860000001</v>
      </c>
      <c r="BK165" s="42">
        <v>2362.7369530000001</v>
      </c>
      <c r="BL165" s="42">
        <v>2462.915258</v>
      </c>
      <c r="BM165" s="42">
        <v>2656.53</v>
      </c>
      <c r="BN165" s="42">
        <v>2642.8038809999998</v>
      </c>
      <c r="BP165" s="46">
        <f t="shared" si="9"/>
        <v>-13.726119000000381</v>
      </c>
    </row>
    <row r="166" spans="1:68">
      <c r="A166" s="38" t="s">
        <v>304</v>
      </c>
      <c r="AP166" s="42">
        <v>51.608072</v>
      </c>
      <c r="AQ166" s="42">
        <v>57.921748000000001</v>
      </c>
      <c r="AR166" s="42">
        <v>22.651568000000001</v>
      </c>
      <c r="AS166" s="42">
        <v>40.820318</v>
      </c>
      <c r="AT166" s="42">
        <v>158.16793000000001</v>
      </c>
      <c r="AU166" s="42">
        <v>237.664492</v>
      </c>
      <c r="AV166" s="42">
        <v>328.58716900000002</v>
      </c>
      <c r="AW166" s="42">
        <v>341.806399</v>
      </c>
      <c r="AX166" s="42">
        <v>298.26538900000003</v>
      </c>
      <c r="AY166" s="42">
        <v>367.609869</v>
      </c>
      <c r="AZ166" s="42">
        <v>353.90664700000002</v>
      </c>
      <c r="BA166" s="42">
        <v>372.95577100000003</v>
      </c>
      <c r="BB166" s="42">
        <v>403.94672000000003</v>
      </c>
      <c r="BC166" s="42">
        <v>452.79438699999997</v>
      </c>
      <c r="BD166" s="42">
        <v>417.10635300000001</v>
      </c>
      <c r="BE166" s="42">
        <v>480.44341200000002</v>
      </c>
      <c r="BF166" s="42">
        <v>754.44559300000003</v>
      </c>
      <c r="BG166" s="42">
        <v>729.06223799999998</v>
      </c>
      <c r="BH166" t="s">
        <v>304</v>
      </c>
      <c r="BI166" s="42">
        <v>775.78208500000005</v>
      </c>
      <c r="BJ166" s="42">
        <v>811.27678100000003</v>
      </c>
      <c r="BK166" s="42">
        <v>843.59917499999995</v>
      </c>
      <c r="BL166" s="42">
        <v>939.488204</v>
      </c>
      <c r="BM166" s="42">
        <v>3496.23</v>
      </c>
      <c r="BN166" s="42">
        <v>2216.4157909999999</v>
      </c>
      <c r="BP166" s="46">
        <f t="shared" si="9"/>
        <v>-1279.8142090000001</v>
      </c>
    </row>
    <row r="167" spans="1:68">
      <c r="A167" s="38" t="s">
        <v>283</v>
      </c>
      <c r="B167" s="42">
        <v>1153.3354549999999</v>
      </c>
      <c r="C167" s="42">
        <v>1099.190861</v>
      </c>
      <c r="D167" s="42">
        <v>831.66034400000001</v>
      </c>
      <c r="E167" s="42">
        <v>1277.685428</v>
      </c>
      <c r="F167" s="42">
        <v>1017.732897</v>
      </c>
      <c r="G167" s="42">
        <v>2031.5431880000001</v>
      </c>
      <c r="H167" s="42">
        <v>2262.7194100000002</v>
      </c>
      <c r="I167" s="42">
        <v>2895.8609179999999</v>
      </c>
      <c r="J167" s="42">
        <v>2519.947463</v>
      </c>
      <c r="K167" s="42">
        <v>2917.4191559999999</v>
      </c>
      <c r="L167" s="42">
        <v>2868.29583</v>
      </c>
      <c r="M167" s="42">
        <v>2955.9068590000002</v>
      </c>
      <c r="N167" s="42">
        <v>2956.5861930000001</v>
      </c>
      <c r="O167" s="42">
        <v>3825.618864</v>
      </c>
      <c r="P167" s="42">
        <v>3791.2953520000001</v>
      </c>
      <c r="Q167" s="42">
        <v>3666.7634910000002</v>
      </c>
      <c r="R167" s="42">
        <v>3264.9989030000002</v>
      </c>
      <c r="S167" s="42">
        <v>3570.6923969999998</v>
      </c>
      <c r="T167" s="42">
        <v>4160.1250019999998</v>
      </c>
      <c r="U167" s="42">
        <v>5112.2893130000002</v>
      </c>
      <c r="V167" s="42">
        <v>6262.1100489999999</v>
      </c>
      <c r="W167" s="42">
        <v>5584.1050679999998</v>
      </c>
      <c r="X167" s="42">
        <v>5919.881128</v>
      </c>
      <c r="Y167" s="42">
        <v>6957.7206809999998</v>
      </c>
      <c r="Z167" s="42">
        <v>7855.9364089999999</v>
      </c>
      <c r="AA167" s="42">
        <v>6866.5158600000004</v>
      </c>
      <c r="AB167" s="42">
        <v>7070.5165829999996</v>
      </c>
      <c r="AC167" s="42">
        <v>7914.4829890000001</v>
      </c>
      <c r="AD167" s="42">
        <v>8693.9819499999994</v>
      </c>
      <c r="AE167" s="42">
        <v>8992.591445</v>
      </c>
      <c r="AF167" s="42">
        <v>9333.6596470000004</v>
      </c>
      <c r="AG167" s="42">
        <v>10204.413344000001</v>
      </c>
      <c r="AH167" s="42">
        <v>9634.0848939999996</v>
      </c>
      <c r="AI167" s="42">
        <v>8500.1777079999993</v>
      </c>
      <c r="AJ167" s="42">
        <v>9175.2012149999991</v>
      </c>
      <c r="AK167" s="42">
        <v>9294.8053120000004</v>
      </c>
      <c r="AL167" s="42">
        <v>7032.5595300000004</v>
      </c>
      <c r="AM167" s="42">
        <v>7714.855638</v>
      </c>
      <c r="AN167" s="42">
        <v>9492.0638299999991</v>
      </c>
      <c r="AO167" s="42">
        <v>9559.7940199999994</v>
      </c>
      <c r="AP167" s="42">
        <v>771.07595000000003</v>
      </c>
      <c r="AQ167" s="42">
        <v>1120.863083</v>
      </c>
      <c r="AR167" s="42">
        <v>865.21435399999996</v>
      </c>
      <c r="AS167" s="42">
        <v>691.40138100000001</v>
      </c>
      <c r="AT167" s="42">
        <v>829.99492399999997</v>
      </c>
      <c r="AU167" s="42">
        <v>1878.7729770000001</v>
      </c>
      <c r="AV167" s="42">
        <v>1739.3086049999999</v>
      </c>
      <c r="AW167" s="42">
        <v>1883.705933</v>
      </c>
      <c r="AX167" s="42">
        <v>1661.928928</v>
      </c>
      <c r="AY167" s="42">
        <v>1125.850854</v>
      </c>
      <c r="AZ167" s="42">
        <v>1241.981571</v>
      </c>
      <c r="BA167" s="42">
        <v>1068.523162</v>
      </c>
      <c r="BB167" s="42">
        <v>1127.216359</v>
      </c>
      <c r="BC167" s="42">
        <v>1137.8765350000001</v>
      </c>
      <c r="BD167" s="42">
        <v>1174.6977420000001</v>
      </c>
      <c r="BE167" s="42">
        <v>1472.911165</v>
      </c>
      <c r="BF167" s="42">
        <v>1792.681515</v>
      </c>
      <c r="BG167" s="42">
        <v>1332.364654</v>
      </c>
      <c r="BH167" t="s">
        <v>283</v>
      </c>
      <c r="BI167" s="42">
        <v>1167.269734</v>
      </c>
      <c r="BJ167" s="42">
        <v>1274.9402520000001</v>
      </c>
      <c r="BK167" s="42">
        <v>1262.6343879999999</v>
      </c>
      <c r="BL167" s="42">
        <v>1373.267333</v>
      </c>
      <c r="BM167" s="42">
        <v>1847.06</v>
      </c>
      <c r="BN167" s="42">
        <v>1770.861866</v>
      </c>
      <c r="BP167" s="46">
        <f t="shared" si="9"/>
        <v>-76.198133999999982</v>
      </c>
    </row>
    <row r="168" spans="1:68">
      <c r="A168" s="38" t="s">
        <v>289</v>
      </c>
      <c r="B168" s="42">
        <v>89.252183000000002</v>
      </c>
      <c r="C168" s="42">
        <v>113.844667</v>
      </c>
      <c r="D168" s="42">
        <v>116.577123</v>
      </c>
      <c r="E168" s="42">
        <v>153.16044299999999</v>
      </c>
      <c r="F168" s="42">
        <v>141.98501300000001</v>
      </c>
      <c r="G168" s="42">
        <v>159.91326900000001</v>
      </c>
      <c r="H168" s="42">
        <v>190.414501</v>
      </c>
      <c r="I168" s="42">
        <v>190.85359500000001</v>
      </c>
      <c r="J168" s="42">
        <v>334.66510599999998</v>
      </c>
      <c r="K168" s="42">
        <v>357.17512599999998</v>
      </c>
      <c r="L168" s="42">
        <v>394.487684</v>
      </c>
      <c r="M168" s="42">
        <v>420.75143700000001</v>
      </c>
      <c r="N168" s="42">
        <v>558.51099499999998</v>
      </c>
      <c r="O168" s="42">
        <v>613.35399900000004</v>
      </c>
      <c r="P168" s="42">
        <v>803.67525899999998</v>
      </c>
      <c r="Q168" s="42">
        <v>976.78900699999997</v>
      </c>
      <c r="R168" s="42">
        <v>1123.7078489999999</v>
      </c>
      <c r="S168" s="42">
        <v>1373.0087329999999</v>
      </c>
      <c r="T168" s="42">
        <v>1530.294212</v>
      </c>
      <c r="U168" s="42">
        <v>1692.975111</v>
      </c>
      <c r="V168" s="42">
        <v>1651.310557</v>
      </c>
      <c r="W168" s="42">
        <v>1634.0142880000001</v>
      </c>
      <c r="X168" s="42">
        <v>1991.316883</v>
      </c>
      <c r="Y168" s="42">
        <v>2196.7097349999999</v>
      </c>
      <c r="Z168" s="42">
        <v>2142.1268970000001</v>
      </c>
      <c r="AA168" s="42">
        <v>2279.6701170000001</v>
      </c>
      <c r="AB168" s="42">
        <v>2738.813619</v>
      </c>
      <c r="AC168" s="42">
        <v>2597.274461</v>
      </c>
      <c r="AD168" s="42">
        <v>2650.1824320000001</v>
      </c>
      <c r="AE168" s="42">
        <v>2476.4991970000001</v>
      </c>
      <c r="AF168" s="42">
        <v>2840.019785</v>
      </c>
      <c r="AG168" s="42">
        <v>2813.593914</v>
      </c>
      <c r="AH168" s="42">
        <v>2933.8405849999999</v>
      </c>
      <c r="AI168" s="42">
        <v>2608.7028989999999</v>
      </c>
      <c r="AJ168" s="42">
        <v>2912.7849799999999</v>
      </c>
      <c r="AK168" s="42">
        <v>2778.6245239999998</v>
      </c>
      <c r="AL168" s="42">
        <v>2861.3946030000002</v>
      </c>
      <c r="AM168" s="42">
        <v>3037.0059630000001</v>
      </c>
      <c r="AN168" s="42">
        <v>3301.0979040000002</v>
      </c>
      <c r="AO168" s="42">
        <v>3316.259403</v>
      </c>
      <c r="AP168" s="42">
        <v>626.64193799999998</v>
      </c>
      <c r="AQ168" s="42">
        <v>654.79459499999996</v>
      </c>
      <c r="AR168" s="42">
        <v>732.38043400000004</v>
      </c>
      <c r="AS168" s="42">
        <v>736.78997700000002</v>
      </c>
      <c r="AT168" s="42">
        <v>810.76420900000005</v>
      </c>
      <c r="AU168" s="42">
        <v>1065.276691</v>
      </c>
      <c r="AV168" s="42">
        <v>966.94158400000003</v>
      </c>
      <c r="AW168" s="42">
        <v>1014.78372</v>
      </c>
      <c r="AX168" s="42">
        <v>1110.3672019999999</v>
      </c>
      <c r="AY168" s="42">
        <v>1250.68012</v>
      </c>
      <c r="AZ168" s="42">
        <v>1354.1522319999999</v>
      </c>
      <c r="BA168" s="42">
        <v>1325.895154</v>
      </c>
      <c r="BB168" s="42">
        <v>1307.34557</v>
      </c>
      <c r="BC168" s="42">
        <v>1342.2538999999999</v>
      </c>
      <c r="BD168" s="42">
        <v>1504.986355</v>
      </c>
      <c r="BE168" s="42">
        <v>1395.895884</v>
      </c>
      <c r="BF168" s="42">
        <v>1150.9341999999999</v>
      </c>
      <c r="BG168" s="42">
        <v>1145.4388960000001</v>
      </c>
      <c r="BH168" t="s">
        <v>289</v>
      </c>
      <c r="BI168" s="42">
        <v>973.81088999999997</v>
      </c>
      <c r="BJ168" s="42">
        <v>1162.4086359999999</v>
      </c>
      <c r="BK168" s="42">
        <v>1269.922223</v>
      </c>
      <c r="BL168" s="42">
        <v>1350.5557859999999</v>
      </c>
      <c r="BM168" s="42">
        <v>1615.62</v>
      </c>
      <c r="BN168" s="42">
        <v>1461.3612029999999</v>
      </c>
      <c r="BP168" s="46">
        <f t="shared" si="9"/>
        <v>-154.25879699999996</v>
      </c>
    </row>
    <row r="169" spans="1:68">
      <c r="A169" s="38" t="s">
        <v>302</v>
      </c>
      <c r="AP169" s="42">
        <v>271.016099</v>
      </c>
      <c r="AQ169" s="42">
        <v>277.06285100000002</v>
      </c>
      <c r="AR169" s="42">
        <v>272.76298400000002</v>
      </c>
      <c r="AS169" s="42">
        <v>291.15398399999998</v>
      </c>
      <c r="AT169" s="42">
        <v>315.93700200000001</v>
      </c>
      <c r="AU169" s="42">
        <v>373.88140900000002</v>
      </c>
      <c r="AV169" s="42">
        <v>374.36032</v>
      </c>
      <c r="AW169" s="42">
        <v>391.37278300000003</v>
      </c>
      <c r="AX169" s="42">
        <v>435.709633</v>
      </c>
      <c r="AY169" s="42">
        <v>424.51891599999999</v>
      </c>
      <c r="AZ169" s="42">
        <v>396.228904</v>
      </c>
      <c r="BA169" s="42">
        <v>435.64095400000002</v>
      </c>
      <c r="BB169" s="42">
        <v>451.15956599999998</v>
      </c>
      <c r="BC169" s="42">
        <v>439.31718100000001</v>
      </c>
      <c r="BD169" s="42">
        <v>469.81859700000001</v>
      </c>
      <c r="BE169" s="42">
        <v>486.10052300000001</v>
      </c>
      <c r="BF169" s="42">
        <v>483.742616</v>
      </c>
      <c r="BG169" s="42">
        <v>462.34337399999998</v>
      </c>
      <c r="BH169" t="s">
        <v>302</v>
      </c>
      <c r="BI169" s="42">
        <v>578.90075999999999</v>
      </c>
      <c r="BJ169" s="42">
        <v>592.10557300000005</v>
      </c>
      <c r="BK169" s="42">
        <v>562.14326400000004</v>
      </c>
      <c r="BL169" s="42">
        <v>647.66662499999995</v>
      </c>
      <c r="BM169" s="42">
        <v>515.23</v>
      </c>
      <c r="BN169" s="42">
        <v>728.05820800000004</v>
      </c>
      <c r="BP169" s="46">
        <f t="shared" si="9"/>
        <v>212.82820800000002</v>
      </c>
    </row>
    <row r="170" spans="1:68">
      <c r="A170" s="38" t="s">
        <v>286</v>
      </c>
      <c r="B170" s="42">
        <v>0</v>
      </c>
      <c r="C170" s="42">
        <v>0</v>
      </c>
      <c r="D170" s="42">
        <v>0</v>
      </c>
      <c r="E170" s="42">
        <v>0</v>
      </c>
      <c r="F170" s="42">
        <v>0</v>
      </c>
      <c r="G170" s="42">
        <v>0</v>
      </c>
      <c r="H170" s="42">
        <v>0</v>
      </c>
      <c r="I170" s="42">
        <v>0</v>
      </c>
      <c r="J170" s="42">
        <v>0</v>
      </c>
      <c r="K170" s="42">
        <v>0</v>
      </c>
      <c r="L170" s="42">
        <v>0</v>
      </c>
      <c r="M170" s="42">
        <v>0</v>
      </c>
      <c r="N170" s="42">
        <v>0</v>
      </c>
      <c r="O170" s="42">
        <v>0</v>
      </c>
      <c r="P170" s="42">
        <v>0</v>
      </c>
      <c r="Q170" s="42">
        <v>0</v>
      </c>
      <c r="R170" s="42">
        <v>0</v>
      </c>
      <c r="S170" s="42">
        <v>0</v>
      </c>
      <c r="T170" s="42">
        <v>0</v>
      </c>
      <c r="U170" s="42">
        <v>0</v>
      </c>
      <c r="V170" s="42">
        <v>14.756641999999999</v>
      </c>
      <c r="W170" s="42">
        <v>17.478898000000001</v>
      </c>
      <c r="X170" s="42">
        <v>15.527536</v>
      </c>
      <c r="Y170" s="42">
        <v>16.264303000000002</v>
      </c>
      <c r="Z170" s="42">
        <v>32.556978000000001</v>
      </c>
      <c r="AA170" s="42">
        <v>36.881940999999998</v>
      </c>
      <c r="AB170" s="42">
        <v>37.007325999999999</v>
      </c>
      <c r="AC170" s="42">
        <v>39.186872999999999</v>
      </c>
      <c r="AD170" s="42">
        <v>48.913153999999999</v>
      </c>
      <c r="AE170" s="42">
        <v>49.293334000000002</v>
      </c>
      <c r="AF170" s="42">
        <v>57.240507000000001</v>
      </c>
      <c r="AG170" s="42">
        <v>94.152366999999998</v>
      </c>
      <c r="AH170" s="42">
        <v>77.203784999999996</v>
      </c>
      <c r="AI170" s="42">
        <v>103.272734</v>
      </c>
      <c r="AJ170" s="42">
        <v>115.793164</v>
      </c>
      <c r="AK170" s="42">
        <v>109.830197</v>
      </c>
      <c r="AL170" s="42">
        <v>139.67653799999999</v>
      </c>
      <c r="AM170" s="42">
        <v>180.384637</v>
      </c>
      <c r="AN170" s="42">
        <v>221.064065</v>
      </c>
      <c r="AO170" s="42">
        <v>233.63776100000001</v>
      </c>
      <c r="AP170" s="42">
        <v>44.459341000000002</v>
      </c>
      <c r="AQ170" s="42">
        <v>68.371808000000001</v>
      </c>
      <c r="AR170" s="42">
        <v>98.271393000000003</v>
      </c>
      <c r="AS170" s="42">
        <v>166.175185</v>
      </c>
      <c r="AT170" s="42">
        <v>174.45834199999999</v>
      </c>
      <c r="AU170" s="42">
        <v>202.8038</v>
      </c>
      <c r="AV170" s="42">
        <v>226.12720999999999</v>
      </c>
      <c r="AW170" s="42">
        <v>218.15176299999999</v>
      </c>
      <c r="AX170" s="42">
        <v>254.70348799999999</v>
      </c>
      <c r="AY170" s="42">
        <v>234.151264</v>
      </c>
      <c r="AZ170" s="42">
        <v>252.954893</v>
      </c>
      <c r="BA170" s="42">
        <v>257.91673700000001</v>
      </c>
      <c r="BB170" s="42">
        <v>246.485432</v>
      </c>
      <c r="BC170" s="42">
        <v>233.71828099999999</v>
      </c>
      <c r="BD170" s="42">
        <v>243.27175800000001</v>
      </c>
      <c r="BE170" s="42">
        <v>267.69114999999999</v>
      </c>
      <c r="BF170" s="42">
        <v>343.97706499999998</v>
      </c>
      <c r="BG170" s="42">
        <v>379.69090599999998</v>
      </c>
      <c r="BH170" t="s">
        <v>286</v>
      </c>
      <c r="BI170" s="42">
        <v>345.385648</v>
      </c>
      <c r="BJ170" s="42">
        <v>355.24808400000001</v>
      </c>
      <c r="BK170" s="42">
        <v>333.49681500000003</v>
      </c>
      <c r="BL170" s="42">
        <v>368.97875800000003</v>
      </c>
      <c r="BM170" s="42">
        <v>1051.26</v>
      </c>
      <c r="BN170" s="42">
        <v>690.38964199999998</v>
      </c>
      <c r="BP170" s="46">
        <f t="shared" si="9"/>
        <v>-360.87035800000001</v>
      </c>
    </row>
    <row r="171" spans="1:68">
      <c r="A171" s="38" t="s">
        <v>300</v>
      </c>
      <c r="AP171" s="42">
        <v>267.56747899999999</v>
      </c>
      <c r="AQ171" s="42">
        <v>308.65475600000002</v>
      </c>
      <c r="AR171" s="42">
        <v>305.41941500000001</v>
      </c>
      <c r="AS171" s="42">
        <v>329.25097</v>
      </c>
      <c r="AT171" s="42">
        <v>353.08992799999999</v>
      </c>
      <c r="AU171" s="42">
        <v>366.40917200000001</v>
      </c>
      <c r="AV171" s="42">
        <v>386.50679500000001</v>
      </c>
      <c r="AW171" s="42">
        <v>449.19491599999998</v>
      </c>
      <c r="AX171" s="42">
        <v>441.77897400000001</v>
      </c>
      <c r="AY171" s="42">
        <v>453.31498900000003</v>
      </c>
      <c r="AZ171" s="42">
        <v>442.48675900000001</v>
      </c>
      <c r="BA171" s="42">
        <v>412.46804900000001</v>
      </c>
      <c r="BB171" s="42">
        <v>424.55563000000001</v>
      </c>
      <c r="BC171" s="42">
        <v>431.73311100000001</v>
      </c>
      <c r="BD171" s="42">
        <v>412.88709599999999</v>
      </c>
      <c r="BE171" s="42">
        <v>413.25014700000003</v>
      </c>
      <c r="BF171" s="42">
        <v>452.76503100000002</v>
      </c>
      <c r="BG171" s="42">
        <v>470.56536399999999</v>
      </c>
      <c r="BH171" t="s">
        <v>300</v>
      </c>
      <c r="BI171" s="42">
        <v>493.208485</v>
      </c>
      <c r="BJ171" s="42">
        <v>514.75599999999997</v>
      </c>
      <c r="BK171" s="42">
        <v>463.406272</v>
      </c>
      <c r="BL171" s="42">
        <v>509.34024599999998</v>
      </c>
      <c r="BM171" s="42">
        <v>530.12</v>
      </c>
      <c r="BN171" s="42">
        <v>520.49374699999998</v>
      </c>
      <c r="BP171" s="46">
        <f t="shared" si="9"/>
        <v>-9.6262530000000197</v>
      </c>
    </row>
    <row r="172" spans="1:68">
      <c r="A172" s="38" t="s">
        <v>305</v>
      </c>
      <c r="AP172" s="42">
        <v>489.35216000000003</v>
      </c>
      <c r="AQ172" s="42">
        <v>481.635919</v>
      </c>
      <c r="AR172" s="42">
        <v>527.855186</v>
      </c>
      <c r="AS172" s="42">
        <v>421.779606</v>
      </c>
      <c r="AT172" s="42">
        <v>1208.397442</v>
      </c>
      <c r="AU172" s="42">
        <v>427.57185399999997</v>
      </c>
      <c r="AV172" s="42">
        <v>431.22958199999999</v>
      </c>
      <c r="AW172" s="42">
        <v>455.88608900000003</v>
      </c>
      <c r="AX172" s="42">
        <v>560.49985100000004</v>
      </c>
      <c r="AY172" s="42">
        <v>474.74745899999999</v>
      </c>
      <c r="AZ172" s="42">
        <v>627.76741300000003</v>
      </c>
      <c r="BA172" s="42">
        <v>653.97228199999995</v>
      </c>
      <c r="BB172" s="42">
        <v>582.72986700000001</v>
      </c>
      <c r="BC172" s="42">
        <v>463.90948600000002</v>
      </c>
      <c r="BD172" s="42">
        <v>406.13305800000001</v>
      </c>
      <c r="BE172" s="42">
        <v>340.91233399999999</v>
      </c>
      <c r="BF172" s="42">
        <v>374.44422900000001</v>
      </c>
      <c r="BG172" s="42">
        <v>401.58358099999998</v>
      </c>
      <c r="BH172" t="s">
        <v>305</v>
      </c>
      <c r="BI172" s="42">
        <v>407.10347100000001</v>
      </c>
      <c r="BJ172" s="42">
        <v>420.84126700000002</v>
      </c>
      <c r="BK172" s="42">
        <v>407.766233</v>
      </c>
      <c r="BL172" s="42">
        <v>428.51769899999999</v>
      </c>
      <c r="BM172" s="42">
        <v>522.75</v>
      </c>
      <c r="BN172" s="42">
        <v>478.297076</v>
      </c>
      <c r="BP172" s="46">
        <f t="shared" si="9"/>
        <v>-44.452923999999996</v>
      </c>
    </row>
    <row r="173" spans="1:68">
      <c r="A173" s="38" t="s">
        <v>292</v>
      </c>
      <c r="B173" s="42">
        <v>0</v>
      </c>
      <c r="C173" s="42">
        <v>0</v>
      </c>
      <c r="D173" s="42">
        <v>0</v>
      </c>
      <c r="E173" s="42">
        <v>0</v>
      </c>
      <c r="F173" s="42">
        <v>0</v>
      </c>
      <c r="G173" s="42">
        <v>0</v>
      </c>
      <c r="H173" s="42">
        <v>0</v>
      </c>
      <c r="I173" s="42">
        <v>0</v>
      </c>
      <c r="J173" s="42">
        <v>0</v>
      </c>
      <c r="K173" s="42">
        <v>0</v>
      </c>
      <c r="L173" s="42">
        <v>0</v>
      </c>
      <c r="M173" s="42">
        <v>0</v>
      </c>
      <c r="N173" s="42">
        <v>0</v>
      </c>
      <c r="O173" s="42">
        <v>0</v>
      </c>
      <c r="P173" s="42">
        <v>0</v>
      </c>
      <c r="Q173" s="42">
        <v>0</v>
      </c>
      <c r="R173" s="42">
        <v>0</v>
      </c>
      <c r="S173" s="42">
        <v>0</v>
      </c>
      <c r="T173" s="42">
        <v>0</v>
      </c>
      <c r="U173" s="42">
        <v>0</v>
      </c>
      <c r="V173" s="42">
        <v>0</v>
      </c>
      <c r="W173" s="42">
        <v>0</v>
      </c>
      <c r="X173" s="42">
        <v>0</v>
      </c>
      <c r="Y173" s="42">
        <v>0</v>
      </c>
      <c r="Z173" s="42">
        <v>0</v>
      </c>
      <c r="AA173" s="42">
        <v>0</v>
      </c>
      <c r="AB173" s="42">
        <v>0</v>
      </c>
      <c r="AC173" s="42">
        <v>0</v>
      </c>
      <c r="AD173" s="42">
        <v>0</v>
      </c>
      <c r="AE173" s="42">
        <v>0</v>
      </c>
      <c r="AF173" s="42">
        <v>0</v>
      </c>
      <c r="AG173" s="42">
        <v>0</v>
      </c>
      <c r="AH173" s="42">
        <v>0</v>
      </c>
      <c r="AI173" s="42">
        <v>0</v>
      </c>
      <c r="AJ173" s="42">
        <v>0</v>
      </c>
      <c r="AK173" s="42">
        <v>0</v>
      </c>
      <c r="AL173" s="42">
        <v>0</v>
      </c>
      <c r="AM173" s="42">
        <v>0</v>
      </c>
      <c r="AN173" s="42">
        <v>0</v>
      </c>
      <c r="AO173" s="42">
        <v>18.877279000000001</v>
      </c>
      <c r="AP173" s="42">
        <v>351.86915699999997</v>
      </c>
      <c r="AQ173" s="42">
        <v>319.59124300000002</v>
      </c>
      <c r="AR173" s="42">
        <v>402.61376899999999</v>
      </c>
      <c r="AS173" s="42">
        <v>425.76137999999997</v>
      </c>
      <c r="AT173" s="42">
        <v>332.80428499999999</v>
      </c>
      <c r="AU173" s="42">
        <v>389.681535</v>
      </c>
      <c r="AV173" s="42">
        <v>411.41545300000001</v>
      </c>
      <c r="AW173" s="42">
        <v>430.84038800000002</v>
      </c>
      <c r="AX173" s="42">
        <v>550.19914200000005</v>
      </c>
      <c r="AY173" s="42">
        <v>479.83511299999998</v>
      </c>
      <c r="AZ173" s="42">
        <v>422.53654399999999</v>
      </c>
      <c r="BA173" s="42">
        <v>333.54265500000002</v>
      </c>
      <c r="BB173" s="42">
        <v>278.87909000000002</v>
      </c>
      <c r="BC173" s="42">
        <v>201.25925599999999</v>
      </c>
      <c r="BD173" s="42">
        <v>212.56492700000001</v>
      </c>
      <c r="BE173" s="42">
        <v>245.99080599999999</v>
      </c>
      <c r="BF173" s="42">
        <v>383.18277899999998</v>
      </c>
      <c r="BG173" s="42">
        <v>318.93631199999999</v>
      </c>
      <c r="BH173" t="s">
        <v>292</v>
      </c>
      <c r="BI173" s="42">
        <v>282.61476199999998</v>
      </c>
      <c r="BJ173" s="42">
        <v>376.32365700000003</v>
      </c>
      <c r="BK173" s="42">
        <v>330.14224899999999</v>
      </c>
      <c r="BL173" s="42">
        <v>326.19092799999999</v>
      </c>
      <c r="BM173" s="42">
        <v>360.44</v>
      </c>
      <c r="BN173" s="42">
        <v>299.599332</v>
      </c>
      <c r="BP173" s="46">
        <f t="shared" si="9"/>
        <v>-60.840667999999994</v>
      </c>
    </row>
    <row r="174" spans="1:68">
      <c r="A174" s="38" t="s">
        <v>293</v>
      </c>
      <c r="B174" s="42">
        <v>0</v>
      </c>
      <c r="C174" s="42">
        <v>0</v>
      </c>
      <c r="D174" s="42">
        <v>0</v>
      </c>
      <c r="E174" s="42">
        <v>0</v>
      </c>
      <c r="F174" s="42">
        <v>0</v>
      </c>
      <c r="G174" s="42">
        <v>0</v>
      </c>
      <c r="H174" s="42">
        <v>0</v>
      </c>
      <c r="I174" s="42">
        <v>0</v>
      </c>
      <c r="J174" s="42">
        <v>0</v>
      </c>
      <c r="K174" s="42">
        <v>0</v>
      </c>
      <c r="L174" s="42">
        <v>0</v>
      </c>
      <c r="M174" s="42">
        <v>0</v>
      </c>
      <c r="N174" s="42">
        <v>0</v>
      </c>
      <c r="O174" s="42">
        <v>0</v>
      </c>
      <c r="P174" s="42">
        <v>0</v>
      </c>
      <c r="Q174" s="42">
        <v>0</v>
      </c>
      <c r="R174" s="42">
        <v>0</v>
      </c>
      <c r="S174" s="42">
        <v>0</v>
      </c>
      <c r="T174" s="42">
        <v>0</v>
      </c>
      <c r="U174" s="42">
        <v>0</v>
      </c>
      <c r="V174" s="42">
        <v>0</v>
      </c>
      <c r="W174" s="42">
        <v>0</v>
      </c>
      <c r="X174" s="42">
        <v>0</v>
      </c>
      <c r="Y174" s="42">
        <v>0</v>
      </c>
      <c r="Z174" s="42">
        <v>0</v>
      </c>
      <c r="AA174" s="42">
        <v>0</v>
      </c>
      <c r="AB174" s="42">
        <v>0</v>
      </c>
      <c r="AC174" s="42">
        <v>0</v>
      </c>
      <c r="AD174" s="42">
        <v>0</v>
      </c>
      <c r="AE174" s="42">
        <v>0</v>
      </c>
      <c r="AF174" s="42">
        <v>0</v>
      </c>
      <c r="AG174" s="42">
        <v>0</v>
      </c>
      <c r="AH174" s="42">
        <v>0</v>
      </c>
      <c r="AI174" s="42">
        <v>0</v>
      </c>
      <c r="AJ174" s="42">
        <v>0</v>
      </c>
      <c r="AK174" s="42">
        <v>0</v>
      </c>
      <c r="AL174" s="42">
        <v>0</v>
      </c>
      <c r="AM174" s="42">
        <v>0</v>
      </c>
      <c r="AN174" s="42">
        <v>0</v>
      </c>
      <c r="AO174" s="42">
        <v>0</v>
      </c>
      <c r="AP174" s="42">
        <v>0</v>
      </c>
      <c r="AQ174" s="42">
        <v>0</v>
      </c>
      <c r="AR174" s="42">
        <v>0</v>
      </c>
      <c r="AS174" s="42">
        <v>29.111825</v>
      </c>
      <c r="AT174" s="42">
        <v>82.671367000000004</v>
      </c>
      <c r="AU174" s="42">
        <v>113.52020400000001</v>
      </c>
      <c r="AV174" s="42">
        <v>172.00167999999999</v>
      </c>
      <c r="AW174" s="42">
        <v>98.517550999999997</v>
      </c>
      <c r="AX174" s="42">
        <v>92.917165999999995</v>
      </c>
      <c r="AY174" s="42">
        <v>111.837857</v>
      </c>
      <c r="AZ174" s="42">
        <v>110.02876500000001</v>
      </c>
      <c r="BA174" s="42">
        <v>127.56322</v>
      </c>
      <c r="BB174" s="42">
        <v>117.53722399999999</v>
      </c>
      <c r="BC174" s="42">
        <v>123.07017</v>
      </c>
      <c r="BD174" s="42">
        <v>138.77989299999999</v>
      </c>
      <c r="BE174" s="42">
        <v>175.029605</v>
      </c>
      <c r="BF174" s="42">
        <v>222.98008200000001</v>
      </c>
      <c r="BG174" s="42">
        <v>156.04166799999999</v>
      </c>
      <c r="BH174" t="s">
        <v>293</v>
      </c>
      <c r="BI174" s="42">
        <v>280.80063899999999</v>
      </c>
      <c r="BJ174" s="42">
        <v>315.61935599999998</v>
      </c>
      <c r="BK174" s="42">
        <v>420.98597599999999</v>
      </c>
      <c r="BL174" s="42">
        <v>405.29300799999999</v>
      </c>
      <c r="BM174" s="42">
        <v>371.28</v>
      </c>
      <c r="BN174" s="42">
        <v>255.01268300000001</v>
      </c>
      <c r="BP174" s="46">
        <f t="shared" si="9"/>
        <v>-116.26731699999996</v>
      </c>
    </row>
    <row r="175" spans="1:68">
      <c r="A175" s="38" t="s">
        <v>299</v>
      </c>
      <c r="B175" s="39">
        <v>21011.475913999999</v>
      </c>
      <c r="C175" s="39">
        <v>22796.593009</v>
      </c>
      <c r="D175" s="39">
        <v>24689.527626999999</v>
      </c>
      <c r="E175" s="39">
        <v>26346.122544000002</v>
      </c>
      <c r="F175" s="39">
        <v>26106.447156999999</v>
      </c>
      <c r="G175" s="39">
        <v>28632.839056000001</v>
      </c>
      <c r="H175" s="39">
        <v>26447.695973000002</v>
      </c>
      <c r="I175" s="39">
        <v>22177.897827000001</v>
      </c>
      <c r="J175" s="39">
        <v>24765.993181999998</v>
      </c>
      <c r="K175" s="39">
        <v>20769.087427999999</v>
      </c>
      <c r="L175" s="39">
        <v>18424.601336</v>
      </c>
      <c r="M175" s="39">
        <v>17308.795429000002</v>
      </c>
      <c r="N175" s="39">
        <v>21102.073712000001</v>
      </c>
      <c r="O175" s="39">
        <v>13420.424072</v>
      </c>
      <c r="P175" s="39">
        <v>17033.158949000001</v>
      </c>
      <c r="Q175" s="39">
        <v>17657.523236000001</v>
      </c>
      <c r="R175" s="39">
        <v>17538.085160999999</v>
      </c>
      <c r="S175" s="39">
        <v>17731.565413</v>
      </c>
      <c r="T175" s="39">
        <v>20038.276344999998</v>
      </c>
      <c r="U175" s="39">
        <v>15303.053717000001</v>
      </c>
      <c r="V175" s="39">
        <v>21388.388047</v>
      </c>
      <c r="W175" s="39">
        <v>15827.624196999999</v>
      </c>
      <c r="X175" s="39">
        <v>21145.658473</v>
      </c>
      <c r="Y175" s="39">
        <v>20048.436785000002</v>
      </c>
      <c r="Z175" s="39">
        <v>20858.851664000002</v>
      </c>
      <c r="AA175" s="39">
        <v>21825.630044000001</v>
      </c>
      <c r="AB175" s="39">
        <v>76420.952982000003</v>
      </c>
      <c r="AC175" s="39">
        <v>74546.777865999989</v>
      </c>
      <c r="AD175" s="39">
        <v>80481.885452000002</v>
      </c>
      <c r="AE175" s="39">
        <v>77173.907619999984</v>
      </c>
      <c r="AF175" s="39">
        <v>80777.192295000015</v>
      </c>
      <c r="AG175" s="39">
        <v>82495.950073</v>
      </c>
      <c r="AH175" s="39">
        <v>84496.839970999994</v>
      </c>
      <c r="AI175" s="39">
        <v>80699.599980000014</v>
      </c>
      <c r="AJ175" s="39">
        <v>80639.907861000014</v>
      </c>
      <c r="AK175" s="39">
        <v>71850.195721999989</v>
      </c>
      <c r="AL175" s="39">
        <v>72543.549670999986</v>
      </c>
      <c r="AM175" s="39">
        <v>67382.11669900002</v>
      </c>
      <c r="AN175" s="39">
        <v>73753.101049000019</v>
      </c>
      <c r="AO175" s="39">
        <v>74468.436854</v>
      </c>
      <c r="AP175" s="42">
        <v>0</v>
      </c>
      <c r="AQ175" s="42">
        <v>4.6244639999999997</v>
      </c>
      <c r="AR175" s="42">
        <v>3.9671799999999999</v>
      </c>
      <c r="AS175" s="42">
        <v>3.8803380000000001</v>
      </c>
      <c r="AT175" s="42">
        <v>16.308443</v>
      </c>
      <c r="AU175" s="42">
        <v>26.066963999999999</v>
      </c>
      <c r="AV175" s="42">
        <v>39.046464999999998</v>
      </c>
      <c r="AW175" s="42">
        <v>62.702528999999998</v>
      </c>
      <c r="AX175" s="42">
        <v>53.659968999999997</v>
      </c>
      <c r="AY175" s="42">
        <v>44.243003000000002</v>
      </c>
      <c r="AZ175" s="42">
        <v>45.966225999999999</v>
      </c>
      <c r="BA175" s="42">
        <v>58.431334999999997</v>
      </c>
      <c r="BB175" s="42">
        <v>62.094704999999998</v>
      </c>
      <c r="BC175" s="42">
        <v>57.414293999999998</v>
      </c>
      <c r="BD175" s="42">
        <v>51.448943999999997</v>
      </c>
      <c r="BE175" s="42">
        <v>64.986050000000006</v>
      </c>
      <c r="BF175" s="42">
        <v>76.235213999999999</v>
      </c>
      <c r="BG175" s="42">
        <v>74.351969999999994</v>
      </c>
      <c r="BH175" t="s">
        <v>299</v>
      </c>
      <c r="BI175" s="42">
        <v>75.186441000000002</v>
      </c>
      <c r="BJ175" s="42">
        <v>80.397835000000001</v>
      </c>
      <c r="BK175" s="42">
        <v>82.491868999999994</v>
      </c>
      <c r="BL175" s="42">
        <v>89.494636</v>
      </c>
      <c r="BM175" s="42">
        <v>243.26</v>
      </c>
      <c r="BN175" s="42">
        <v>171.147167</v>
      </c>
      <c r="BP175" s="46">
        <f t="shared" si="9"/>
        <v>-72.112832999999995</v>
      </c>
    </row>
    <row r="176" spans="1:68">
      <c r="A176" s="38" t="s">
        <v>306</v>
      </c>
      <c r="AP176" s="42">
        <v>15.342847000000001</v>
      </c>
      <c r="AQ176" s="42">
        <v>21.550726999999998</v>
      </c>
      <c r="AR176" s="42">
        <v>15.685244000000001</v>
      </c>
      <c r="AS176" s="42">
        <v>27.25975</v>
      </c>
      <c r="AT176" s="42">
        <v>42.287481</v>
      </c>
      <c r="AU176" s="42">
        <v>80.064784000000003</v>
      </c>
      <c r="AV176" s="42">
        <v>72.081680000000006</v>
      </c>
      <c r="AW176" s="42">
        <v>72.378333999999995</v>
      </c>
      <c r="AX176" s="42">
        <v>84.422908000000007</v>
      </c>
      <c r="AY176" s="42">
        <v>69.991363000000007</v>
      </c>
      <c r="AZ176" s="42">
        <v>71.557344000000001</v>
      </c>
      <c r="BA176" s="42">
        <v>78.236238</v>
      </c>
      <c r="BB176" s="42">
        <v>77.419127000000003</v>
      </c>
      <c r="BC176" s="42">
        <v>80.523652999999996</v>
      </c>
      <c r="BD176" s="42">
        <v>78.077309</v>
      </c>
      <c r="BE176" s="42">
        <v>95.502921000000001</v>
      </c>
      <c r="BF176" s="42">
        <v>120.221473</v>
      </c>
      <c r="BG176" s="42">
        <v>131.01565500000001</v>
      </c>
      <c r="BH176" t="s">
        <v>306</v>
      </c>
      <c r="BI176" s="42">
        <v>141.717465</v>
      </c>
      <c r="BJ176" s="42">
        <v>122.523577</v>
      </c>
      <c r="BK176" s="42">
        <v>143.39434800000001</v>
      </c>
      <c r="BL176" s="42">
        <v>148.419073</v>
      </c>
      <c r="BM176" s="42">
        <v>171.88</v>
      </c>
      <c r="BN176" s="42">
        <v>156.43530799999999</v>
      </c>
      <c r="BP176" s="46">
        <f t="shared" si="9"/>
        <v>-15.444692000000003</v>
      </c>
    </row>
    <row r="177" spans="1:68">
      <c r="A177" s="38" t="s">
        <v>307</v>
      </c>
      <c r="AP177" s="42">
        <v>0</v>
      </c>
      <c r="AQ177" s="42">
        <v>0</v>
      </c>
      <c r="AR177" s="42">
        <v>0</v>
      </c>
      <c r="AS177" s="42">
        <v>0</v>
      </c>
      <c r="AT177" s="42">
        <v>0</v>
      </c>
      <c r="AU177" s="42">
        <v>41.306086999999998</v>
      </c>
      <c r="AV177" s="42">
        <v>50.814998000000003</v>
      </c>
      <c r="AW177" s="42">
        <v>55.006687999999997</v>
      </c>
      <c r="AX177" s="42">
        <v>62.398125</v>
      </c>
      <c r="AY177" s="42">
        <v>65.870851999999999</v>
      </c>
      <c r="AZ177" s="42">
        <v>57.560220000000001</v>
      </c>
      <c r="BA177" s="42">
        <v>58.128121</v>
      </c>
      <c r="BB177" s="42">
        <v>58.273767999999997</v>
      </c>
      <c r="BC177" s="42">
        <v>58.472562000000003</v>
      </c>
      <c r="BD177" s="42">
        <v>58.236294999999998</v>
      </c>
      <c r="BE177" s="42">
        <v>70.924373000000003</v>
      </c>
      <c r="BF177" s="42">
        <v>90.597875999999999</v>
      </c>
      <c r="BG177" s="42">
        <v>81.655822999999998</v>
      </c>
      <c r="BH177" t="s">
        <v>307</v>
      </c>
      <c r="BI177" s="42">
        <v>84.158709999999999</v>
      </c>
      <c r="BJ177" s="42">
        <v>91.130671000000007</v>
      </c>
      <c r="BK177" s="42">
        <v>91.540474000000003</v>
      </c>
      <c r="BL177" s="42">
        <v>110.021592</v>
      </c>
      <c r="BM177" s="42">
        <v>168.71</v>
      </c>
      <c r="BN177" s="42">
        <v>145.298801</v>
      </c>
      <c r="BP177" s="46">
        <f t="shared" si="9"/>
        <v>-23.411199000000011</v>
      </c>
    </row>
    <row r="178" spans="1:68">
      <c r="A178" s="38" t="s">
        <v>294</v>
      </c>
      <c r="B178" s="42">
        <v>0</v>
      </c>
      <c r="C178" s="42">
        <v>0</v>
      </c>
      <c r="D178" s="42">
        <v>0</v>
      </c>
      <c r="E178" s="42">
        <v>0</v>
      </c>
      <c r="F178" s="42">
        <v>0</v>
      </c>
      <c r="G178" s="42">
        <v>0</v>
      </c>
      <c r="H178" s="42">
        <v>0</v>
      </c>
      <c r="I178" s="42">
        <v>0</v>
      </c>
      <c r="J178" s="42">
        <v>0</v>
      </c>
      <c r="K178" s="42">
        <v>0</v>
      </c>
      <c r="L178" s="42">
        <v>0</v>
      </c>
      <c r="M178" s="42">
        <v>0</v>
      </c>
      <c r="N178" s="42">
        <v>0</v>
      </c>
      <c r="O178" s="42">
        <v>0</v>
      </c>
      <c r="P178" s="42">
        <v>0</v>
      </c>
      <c r="Q178" s="42">
        <v>0</v>
      </c>
      <c r="R178" s="42">
        <v>0</v>
      </c>
      <c r="S178" s="42">
        <v>0</v>
      </c>
      <c r="T178" s="42">
        <v>0</v>
      </c>
      <c r="U178" s="42">
        <v>0</v>
      </c>
      <c r="V178" s="42">
        <v>411.23508500000003</v>
      </c>
      <c r="W178" s="42">
        <v>691.74976500000002</v>
      </c>
      <c r="X178" s="42">
        <v>718.67874700000004</v>
      </c>
      <c r="Y178" s="42">
        <v>245.47984400000001</v>
      </c>
      <c r="Z178" s="42">
        <v>485.38252499999999</v>
      </c>
      <c r="AA178" s="42">
        <v>591.04249900000002</v>
      </c>
      <c r="AB178" s="42">
        <v>528.13931200000002</v>
      </c>
      <c r="AC178" s="42">
        <v>500.89309300000002</v>
      </c>
      <c r="AD178" s="42">
        <v>478.32278500000001</v>
      </c>
      <c r="AE178" s="42">
        <v>991.95950200000004</v>
      </c>
      <c r="AF178" s="42">
        <v>1418.7623510000001</v>
      </c>
      <c r="AG178" s="42">
        <v>1768.4536840000001</v>
      </c>
      <c r="AH178" s="42">
        <v>1964.792907</v>
      </c>
      <c r="AI178" s="42">
        <v>2005.3642829999999</v>
      </c>
      <c r="AJ178" s="42">
        <v>2033.7818480000001</v>
      </c>
      <c r="AK178" s="42">
        <v>1864.3549820000001</v>
      </c>
      <c r="AL178" s="42">
        <v>1699.612588</v>
      </c>
      <c r="AM178" s="42">
        <v>1892.828405</v>
      </c>
      <c r="AN178" s="42">
        <v>2098.3869340000001</v>
      </c>
      <c r="AO178" s="42">
        <v>2120.0510469999999</v>
      </c>
      <c r="AP178" s="42">
        <v>14.772957999999999</v>
      </c>
      <c r="AQ178" s="42">
        <v>19.025058000000001</v>
      </c>
      <c r="AR178" s="42">
        <v>21.907053000000001</v>
      </c>
      <c r="AS178" s="42">
        <v>25.483630000000002</v>
      </c>
      <c r="AT178" s="42">
        <v>27.347809000000002</v>
      </c>
      <c r="AU178" s="42">
        <v>30.476244000000001</v>
      </c>
      <c r="AV178" s="42">
        <v>47.487301000000002</v>
      </c>
      <c r="AW178" s="42">
        <v>48.509034</v>
      </c>
      <c r="AX178" s="42">
        <v>61.603064000000003</v>
      </c>
      <c r="AY178" s="42">
        <v>53.615941999999997</v>
      </c>
      <c r="AZ178" s="42">
        <v>41.723495999999997</v>
      </c>
      <c r="BA178" s="42">
        <v>34.173036000000003</v>
      </c>
      <c r="BB178" s="42">
        <v>36.381326000000001</v>
      </c>
      <c r="BC178" s="42">
        <v>46.485052000000003</v>
      </c>
      <c r="BD178" s="42">
        <v>45.594783</v>
      </c>
      <c r="BE178" s="42">
        <v>51.888489999999997</v>
      </c>
      <c r="BF178" s="42">
        <v>68.469036000000003</v>
      </c>
      <c r="BG178" s="42">
        <v>69.732988000000006</v>
      </c>
      <c r="BH178" t="s">
        <v>294</v>
      </c>
      <c r="BI178" s="42">
        <v>74.856340000000003</v>
      </c>
      <c r="BJ178" s="42">
        <v>67.182130000000001</v>
      </c>
      <c r="BK178" s="42">
        <v>67.215384999999998</v>
      </c>
      <c r="BL178" s="42">
        <v>72.411147</v>
      </c>
      <c r="BM178" s="42">
        <v>94.38</v>
      </c>
      <c r="BN178" s="42">
        <v>110.526764</v>
      </c>
      <c r="BP178" s="46">
        <f t="shared" si="9"/>
        <v>16.146764000000005</v>
      </c>
    </row>
    <row r="179" spans="1:68">
      <c r="A179" s="38" t="s">
        <v>288</v>
      </c>
      <c r="B179" s="42">
        <v>0</v>
      </c>
      <c r="C179" s="42">
        <v>102.957606</v>
      </c>
      <c r="D179" s="42">
        <v>81.108439000000004</v>
      </c>
      <c r="E179" s="42">
        <v>84.266559000000001</v>
      </c>
      <c r="F179" s="42">
        <v>91.404822999999993</v>
      </c>
      <c r="G179" s="42">
        <v>91.502799999999993</v>
      </c>
      <c r="H179" s="42">
        <v>93.890073000000001</v>
      </c>
      <c r="I179" s="42">
        <v>92.566032000000007</v>
      </c>
      <c r="J179" s="42">
        <v>108.69235399999999</v>
      </c>
      <c r="K179" s="42">
        <v>126.46091</v>
      </c>
      <c r="L179" s="42">
        <v>137.40682000000001</v>
      </c>
      <c r="M179" s="42">
        <v>143.90004300000001</v>
      </c>
      <c r="N179" s="42">
        <v>153.59979000000001</v>
      </c>
      <c r="O179" s="42">
        <v>160.96071000000001</v>
      </c>
      <c r="P179" s="42">
        <v>224.26948200000001</v>
      </c>
      <c r="Q179" s="42">
        <v>382.38472100000001</v>
      </c>
      <c r="R179" s="42">
        <v>310.686645</v>
      </c>
      <c r="S179" s="42">
        <v>269.713594</v>
      </c>
      <c r="T179" s="42">
        <v>233.39351600000001</v>
      </c>
      <c r="U179" s="42">
        <v>261.36106999999998</v>
      </c>
      <c r="V179" s="42">
        <v>252.38312300000001</v>
      </c>
      <c r="W179" s="42">
        <v>229.591297</v>
      </c>
      <c r="X179" s="42">
        <v>223.79878600000001</v>
      </c>
      <c r="Y179" s="42">
        <v>219.22484800000001</v>
      </c>
      <c r="Z179" s="42">
        <v>213.72692599999999</v>
      </c>
      <c r="AA179" s="42">
        <v>213.51893799999999</v>
      </c>
      <c r="AB179" s="42">
        <v>227.48641699999999</v>
      </c>
      <c r="AC179" s="42">
        <v>210.117572</v>
      </c>
      <c r="AD179" s="42">
        <v>212.492817</v>
      </c>
      <c r="AE179" s="42">
        <v>186.55727200000001</v>
      </c>
      <c r="AF179" s="42">
        <v>198.31116599999999</v>
      </c>
      <c r="AG179" s="42">
        <v>213.88913099999999</v>
      </c>
      <c r="AH179" s="42">
        <v>219.53778800000001</v>
      </c>
      <c r="AI179" s="42">
        <v>214.98856599999999</v>
      </c>
      <c r="AJ179" s="42">
        <v>219.03133199999999</v>
      </c>
      <c r="AK179" s="42">
        <v>216.79039800000001</v>
      </c>
      <c r="AL179" s="42">
        <v>200.18658099999999</v>
      </c>
      <c r="AM179" s="42">
        <v>262.648101</v>
      </c>
      <c r="AN179" s="42">
        <v>270.84561400000001</v>
      </c>
      <c r="AO179" s="42">
        <v>281.20964600000002</v>
      </c>
      <c r="AP179" s="42">
        <v>1.684021</v>
      </c>
      <c r="AQ179" s="42">
        <v>1.5298229999999999</v>
      </c>
      <c r="AR179" s="42">
        <v>3.5386869999999999</v>
      </c>
      <c r="AS179" s="42">
        <v>2.4584109999999999</v>
      </c>
      <c r="AT179" s="42">
        <v>9.5421899999999997</v>
      </c>
      <c r="AU179" s="42">
        <v>17.675443999999999</v>
      </c>
      <c r="AV179" s="42">
        <v>23.740189999999998</v>
      </c>
      <c r="AW179" s="42">
        <v>22.198457000000001</v>
      </c>
      <c r="AX179" s="42">
        <v>26.688469000000001</v>
      </c>
      <c r="AY179" s="42">
        <v>23.694607000000001</v>
      </c>
      <c r="AZ179" s="42">
        <v>24.781134999999999</v>
      </c>
      <c r="BA179" s="42">
        <v>28.824425000000002</v>
      </c>
      <c r="BB179" s="42">
        <v>28.775679</v>
      </c>
      <c r="BC179" s="42">
        <v>35.315376000000001</v>
      </c>
      <c r="BD179" s="42">
        <v>41.925165999999997</v>
      </c>
      <c r="BE179" s="42">
        <v>45.019177999999997</v>
      </c>
      <c r="BF179" s="42">
        <v>56.559964000000001</v>
      </c>
      <c r="BG179" s="42">
        <v>52.946722000000001</v>
      </c>
      <c r="BH179" t="s">
        <v>288</v>
      </c>
      <c r="BI179" s="42">
        <v>54.736061999999997</v>
      </c>
      <c r="BJ179" s="42">
        <v>55.318677999999998</v>
      </c>
      <c r="BK179" s="42">
        <v>56.588777999999998</v>
      </c>
      <c r="BL179" s="42">
        <v>62.217663000000002</v>
      </c>
      <c r="BM179" s="42">
        <v>200.93</v>
      </c>
      <c r="BN179" s="42">
        <v>97.706378999999998</v>
      </c>
      <c r="BP179" s="46">
        <f t="shared" si="9"/>
        <v>-103.22362100000001</v>
      </c>
    </row>
    <row r="180" spans="1:68">
      <c r="A180" s="38"/>
      <c r="AP180" s="160"/>
      <c r="AQ180" s="160"/>
      <c r="AR180" s="160"/>
      <c r="AS180" s="160"/>
      <c r="AT180" s="160"/>
      <c r="AU180" s="160"/>
      <c r="AV180" s="160"/>
      <c r="AW180" s="43"/>
      <c r="AX180" s="43"/>
      <c r="AY180" s="43"/>
      <c r="AZ180" s="43"/>
      <c r="BA180" s="43"/>
      <c r="BB180" s="43"/>
      <c r="BC180" s="39"/>
      <c r="BD180" s="39"/>
      <c r="BE180" s="39"/>
      <c r="BF180" s="39"/>
      <c r="BG180" s="39"/>
    </row>
    <row r="181" spans="1:68">
      <c r="A181" s="38" t="s">
        <v>277</v>
      </c>
      <c r="AP181" s="39">
        <v>77779.382269000023</v>
      </c>
      <c r="AQ181" s="39">
        <v>80449.048310000013</v>
      </c>
      <c r="AR181" s="39">
        <v>86650.003609000007</v>
      </c>
      <c r="AS181" s="39">
        <v>91392.311639999985</v>
      </c>
      <c r="AT181" s="39">
        <v>97453.847783000005</v>
      </c>
      <c r="AU181" s="39">
        <v>128044.76721399999</v>
      </c>
      <c r="AV181" s="39">
        <v>120578.23074400001</v>
      </c>
      <c r="AW181" s="39">
        <v>111720.81351900002</v>
      </c>
      <c r="AX181" s="39">
        <v>124793.567098</v>
      </c>
      <c r="AY181" s="39">
        <v>127241.413187</v>
      </c>
      <c r="AZ181" s="39">
        <v>134012.09565</v>
      </c>
      <c r="BA181" s="39">
        <v>133040.05411500001</v>
      </c>
      <c r="BB181" s="39">
        <v>128269.12752600001</v>
      </c>
      <c r="BC181" s="39">
        <v>134486.71628699999</v>
      </c>
      <c r="BD181" s="39">
        <v>136977.02419200001</v>
      </c>
      <c r="BE181" s="39">
        <v>144884.47822499997</v>
      </c>
      <c r="BF181" s="39">
        <v>160663.86534399999</v>
      </c>
      <c r="BG181" s="39">
        <v>159806.521022</v>
      </c>
      <c r="BH181" s="38" t="s">
        <v>277</v>
      </c>
      <c r="BI181" s="39">
        <v>159201.06094299996</v>
      </c>
      <c r="BJ181" s="39">
        <v>160012.05930399999</v>
      </c>
      <c r="BK181" s="39">
        <v>166493.50838099999</v>
      </c>
      <c r="BL181" s="39">
        <v>180338.72717200001</v>
      </c>
      <c r="BM181" s="39">
        <v>210663.86</v>
      </c>
      <c r="BN181" s="39">
        <v>214404.90056799998</v>
      </c>
    </row>
    <row r="184" spans="1:68">
      <c r="A184" s="38"/>
      <c r="B184" s="42">
        <v>0</v>
      </c>
      <c r="C184" s="42">
        <v>0</v>
      </c>
      <c r="D184" s="42">
        <v>0</v>
      </c>
      <c r="E184" s="42">
        <v>0</v>
      </c>
      <c r="F184" s="42">
        <v>0</v>
      </c>
      <c r="G184" s="42">
        <v>0</v>
      </c>
      <c r="H184" s="42">
        <v>0</v>
      </c>
      <c r="I184" s="42">
        <v>0</v>
      </c>
      <c r="J184" s="42">
        <v>0</v>
      </c>
      <c r="K184" s="42">
        <v>0</v>
      </c>
      <c r="L184" s="42">
        <v>0</v>
      </c>
      <c r="M184" s="42">
        <v>0</v>
      </c>
      <c r="N184" s="42">
        <v>0</v>
      </c>
      <c r="O184" s="42">
        <v>0</v>
      </c>
      <c r="P184" s="42">
        <v>36.167918</v>
      </c>
      <c r="Q184" s="42">
        <v>40.026291000000001</v>
      </c>
      <c r="R184" s="42">
        <v>45.149276</v>
      </c>
      <c r="S184" s="42">
        <v>41.536482999999997</v>
      </c>
      <c r="T184" s="42">
        <v>102.094047</v>
      </c>
      <c r="U184" s="42">
        <v>97.323240999999996</v>
      </c>
      <c r="V184" s="42">
        <v>86.641960999999995</v>
      </c>
      <c r="W184" s="42">
        <v>87.521495999999999</v>
      </c>
      <c r="X184" s="42">
        <v>142.85369299999999</v>
      </c>
      <c r="Y184" s="42">
        <v>103.898518</v>
      </c>
      <c r="Z184" s="42">
        <v>118.256015</v>
      </c>
      <c r="AA184" s="42">
        <v>130.69965400000001</v>
      </c>
      <c r="AB184" s="42">
        <v>154.00725499999999</v>
      </c>
      <c r="AC184" s="42">
        <v>111.666408</v>
      </c>
      <c r="AD184" s="42">
        <v>116.427127</v>
      </c>
      <c r="AE184" s="42">
        <v>102.005162</v>
      </c>
      <c r="AF184" s="42">
        <v>103.560648</v>
      </c>
      <c r="AG184" s="42">
        <v>132.229151</v>
      </c>
      <c r="AH184" s="42">
        <v>118.17339200000001</v>
      </c>
      <c r="AI184" s="42">
        <v>150.58574899999999</v>
      </c>
      <c r="AJ184" s="42">
        <v>194.76385500000001</v>
      </c>
      <c r="AK184" s="42">
        <v>248.20964599999999</v>
      </c>
      <c r="AL184" s="42">
        <v>281.75700000000001</v>
      </c>
      <c r="AM184" s="42">
        <v>298.51245699999998</v>
      </c>
      <c r="AN184" s="42">
        <v>316.12530700000002</v>
      </c>
      <c r="AO184" s="42">
        <v>392.78122000000002</v>
      </c>
      <c r="AP184" s="40">
        <v>2000</v>
      </c>
      <c r="AQ184" s="40">
        <v>2001</v>
      </c>
      <c r="AR184" s="40">
        <v>2002</v>
      </c>
      <c r="AS184" s="40">
        <v>2003</v>
      </c>
      <c r="AT184" s="40">
        <v>2004</v>
      </c>
      <c r="AU184" s="40">
        <v>2005</v>
      </c>
      <c r="AV184" s="40">
        <v>2006</v>
      </c>
      <c r="AW184" s="40">
        <v>2007</v>
      </c>
      <c r="AX184" s="40">
        <v>2008</v>
      </c>
      <c r="AY184" s="40">
        <v>2009</v>
      </c>
      <c r="AZ184" s="40">
        <v>2010</v>
      </c>
      <c r="BA184" s="40">
        <v>2011</v>
      </c>
      <c r="BB184" s="40">
        <v>2012</v>
      </c>
      <c r="BC184" s="38">
        <v>2013</v>
      </c>
      <c r="BD184" s="38">
        <v>2014</v>
      </c>
      <c r="BE184" s="38">
        <v>2015</v>
      </c>
      <c r="BF184" s="38">
        <v>2016</v>
      </c>
      <c r="BG184" s="38">
        <v>2017</v>
      </c>
      <c r="BH184" s="38">
        <v>2018</v>
      </c>
      <c r="BI184" s="38">
        <v>2019</v>
      </c>
      <c r="BJ184" s="38">
        <v>2020</v>
      </c>
      <c r="BK184" s="41">
        <v>2021</v>
      </c>
      <c r="BL184" s="41">
        <v>2022</v>
      </c>
      <c r="BM184" s="41">
        <v>2023</v>
      </c>
    </row>
    <row r="185" spans="1:68">
      <c r="A185" s="38" t="s">
        <v>330</v>
      </c>
      <c r="AP185" s="42">
        <v>16149.227322999999</v>
      </c>
      <c r="AQ185" s="42">
        <v>18132.860568</v>
      </c>
      <c r="AR185" s="42">
        <v>20762.278752999999</v>
      </c>
      <c r="AS185" s="42">
        <v>25001.404072000001</v>
      </c>
      <c r="AT185" s="42">
        <v>29397.280784999999</v>
      </c>
      <c r="AU185" s="42">
        <v>40408.185052000001</v>
      </c>
      <c r="AV185" s="42">
        <v>33021.404160999999</v>
      </c>
      <c r="AW185" s="42">
        <v>29765.968083</v>
      </c>
      <c r="AX185" s="42">
        <v>35436.032162000003</v>
      </c>
      <c r="AY185" s="42">
        <v>38408.818074000003</v>
      </c>
      <c r="AZ185" s="42">
        <v>39033.532722000004</v>
      </c>
      <c r="BA185" s="42">
        <v>39933.67542</v>
      </c>
      <c r="BB185" s="42">
        <v>38806.324066000001</v>
      </c>
      <c r="BC185" s="42">
        <v>38921.610572999998</v>
      </c>
      <c r="BD185" s="42">
        <v>40492.969465000002</v>
      </c>
      <c r="BE185" s="42">
        <v>37562.794752000002</v>
      </c>
      <c r="BF185" s="42">
        <v>41334.657862</v>
      </c>
      <c r="BG185" s="42">
        <v>40974.353993999997</v>
      </c>
      <c r="BH185" s="42">
        <v>39388.090790000002</v>
      </c>
      <c r="BI185" s="42">
        <v>37989.356691000001</v>
      </c>
      <c r="BJ185" s="42">
        <v>39827.177795000003</v>
      </c>
      <c r="BK185" s="42">
        <v>51170.751663000003</v>
      </c>
      <c r="BL185" s="42">
        <v>60522.41</v>
      </c>
      <c r="BM185" s="42">
        <v>63644.802412999998</v>
      </c>
    </row>
    <row r="186" spans="1:68">
      <c r="A186" s="38" t="s">
        <v>331</v>
      </c>
      <c r="B186" s="42">
        <v>0</v>
      </c>
      <c r="C186" s="42">
        <v>0</v>
      </c>
      <c r="D186" s="42">
        <v>0</v>
      </c>
      <c r="E186" s="42">
        <v>0</v>
      </c>
      <c r="F186" s="42">
        <v>0</v>
      </c>
      <c r="G186" s="42">
        <v>0</v>
      </c>
      <c r="H186" s="42">
        <v>0</v>
      </c>
      <c r="I186" s="42">
        <v>0</v>
      </c>
      <c r="J186" s="42">
        <v>0</v>
      </c>
      <c r="K186" s="42">
        <v>0</v>
      </c>
      <c r="L186" s="42">
        <v>0</v>
      </c>
      <c r="M186" s="42">
        <v>0</v>
      </c>
      <c r="N186" s="42">
        <v>0</v>
      </c>
      <c r="O186" s="42">
        <v>0</v>
      </c>
      <c r="P186" s="42">
        <v>0</v>
      </c>
      <c r="Q186" s="42">
        <v>0</v>
      </c>
      <c r="R186" s="42">
        <v>0</v>
      </c>
      <c r="S186" s="42">
        <v>0</v>
      </c>
      <c r="T186" s="42">
        <v>0</v>
      </c>
      <c r="U186" s="42">
        <v>0</v>
      </c>
      <c r="V186" s="42">
        <v>14.194417</v>
      </c>
      <c r="W186" s="42">
        <v>22.281306000000001</v>
      </c>
      <c r="X186" s="42">
        <v>15.880426</v>
      </c>
      <c r="Y186" s="42">
        <v>53.352857999999998</v>
      </c>
      <c r="Z186" s="42">
        <v>37.694223999999998</v>
      </c>
      <c r="AA186" s="42">
        <v>44.932552000000001</v>
      </c>
      <c r="AB186" s="42">
        <v>71.561864999999997</v>
      </c>
      <c r="AC186" s="42">
        <v>112.293862</v>
      </c>
      <c r="AD186" s="42">
        <v>217.139601</v>
      </c>
      <c r="AE186" s="42">
        <v>281.36778500000003</v>
      </c>
      <c r="AF186" s="42">
        <v>290.51558399999999</v>
      </c>
      <c r="AG186" s="42">
        <v>385.94306499999999</v>
      </c>
      <c r="AH186" s="42">
        <v>461.431691</v>
      </c>
      <c r="AI186" s="42">
        <v>411.53778799999998</v>
      </c>
      <c r="AJ186" s="42">
        <v>510.950491</v>
      </c>
      <c r="AK186" s="42">
        <v>378.93636500000002</v>
      </c>
      <c r="AL186" s="42">
        <v>322.11702100000002</v>
      </c>
      <c r="AM186" s="42">
        <v>404.78996100000001</v>
      </c>
      <c r="AN186" s="42">
        <v>413.88409999999999</v>
      </c>
      <c r="AO186" s="42">
        <v>446.41477200000003</v>
      </c>
      <c r="AP186" s="42">
        <v>8233.5328480000007</v>
      </c>
      <c r="AQ186" s="42">
        <v>8296.4448179999999</v>
      </c>
      <c r="AR186" s="42">
        <v>8298.6688489999997</v>
      </c>
      <c r="AS186" s="42">
        <v>8704.8435869999994</v>
      </c>
      <c r="AT186" s="42">
        <v>8694.9921470000008</v>
      </c>
      <c r="AU186" s="42">
        <v>11583.373819</v>
      </c>
      <c r="AV186" s="42">
        <v>11823.595853999999</v>
      </c>
      <c r="AW186" s="42">
        <v>12547.864466999999</v>
      </c>
      <c r="AX186" s="42">
        <v>13424.304897</v>
      </c>
      <c r="AY186" s="42">
        <v>11796.056096</v>
      </c>
      <c r="AZ186" s="42">
        <v>13247.736455</v>
      </c>
      <c r="BA186" s="42">
        <v>13549.363518</v>
      </c>
      <c r="BB186" s="42">
        <v>13260.018867000001</v>
      </c>
      <c r="BC186" s="42">
        <v>13844.061946</v>
      </c>
      <c r="BD186" s="42">
        <v>15833.57994</v>
      </c>
      <c r="BE186" s="42">
        <v>20135.308814</v>
      </c>
      <c r="BF186" s="42">
        <v>27483.073355</v>
      </c>
      <c r="BG186" s="42">
        <v>26849.353359000001</v>
      </c>
      <c r="BH186" s="42">
        <v>25112.556186000002</v>
      </c>
      <c r="BI186" s="42">
        <v>25114.125488999998</v>
      </c>
      <c r="BJ186" s="42">
        <v>28729.55185</v>
      </c>
      <c r="BK186" s="42">
        <v>31149.218464000001</v>
      </c>
      <c r="BL186" s="42">
        <v>35640.06</v>
      </c>
      <c r="BM186" s="42">
        <v>33558.737052999997</v>
      </c>
    </row>
    <row r="187" spans="1:68">
      <c r="A187" s="38" t="s">
        <v>297</v>
      </c>
      <c r="B187" s="42">
        <v>4306.2141700000002</v>
      </c>
      <c r="C187" s="42">
        <v>4668.3890380000003</v>
      </c>
      <c r="D187" s="42">
        <v>4144.591711</v>
      </c>
      <c r="E187" s="42">
        <v>4031.4231199999999</v>
      </c>
      <c r="F187" s="42">
        <v>4645.2429910000001</v>
      </c>
      <c r="G187" s="42">
        <v>4190.0529919999999</v>
      </c>
      <c r="H187" s="42">
        <v>4100.5806620000003</v>
      </c>
      <c r="I187" s="42">
        <v>4078.0115489999998</v>
      </c>
      <c r="J187" s="42">
        <v>3824.1574150000001</v>
      </c>
      <c r="K187" s="42">
        <v>4116.3874960000003</v>
      </c>
      <c r="L187" s="42">
        <v>3780.8528080000001</v>
      </c>
      <c r="M187" s="42">
        <v>4420.5894589999998</v>
      </c>
      <c r="N187" s="42">
        <v>4346.9037310000003</v>
      </c>
      <c r="O187" s="42">
        <v>3926.5270869999999</v>
      </c>
      <c r="P187" s="42">
        <v>4293.5034159999996</v>
      </c>
      <c r="Q187" s="42">
        <v>4134.5925690000004</v>
      </c>
      <c r="R187" s="42">
        <v>4315.6773839999996</v>
      </c>
      <c r="S187" s="42">
        <v>4915.7581829999999</v>
      </c>
      <c r="T187" s="42">
        <v>5256.7858580000002</v>
      </c>
      <c r="U187" s="42">
        <v>6121.6627790000002</v>
      </c>
      <c r="V187" s="42">
        <v>3992.9790410000001</v>
      </c>
      <c r="W187" s="42">
        <v>4858.1207860000004</v>
      </c>
      <c r="X187" s="42">
        <v>4251.0101999999997</v>
      </c>
      <c r="Y187" s="42">
        <v>4150.7867679999999</v>
      </c>
      <c r="Z187" s="42">
        <v>3989.441452</v>
      </c>
      <c r="AA187" s="42">
        <v>4199.5415119999998</v>
      </c>
      <c r="AB187" s="42">
        <v>3996.1653489999999</v>
      </c>
      <c r="AC187" s="42">
        <v>3656.920826</v>
      </c>
      <c r="AD187" s="42">
        <v>4476.6313019999998</v>
      </c>
      <c r="AE187" s="42">
        <v>4408.2080210000004</v>
      </c>
      <c r="AF187" s="42">
        <v>3814.5115089999999</v>
      </c>
      <c r="AG187" s="42">
        <v>4366.3491400000003</v>
      </c>
      <c r="AH187" s="42">
        <v>4304.3602499999997</v>
      </c>
      <c r="AI187" s="42">
        <v>4398.6837480000004</v>
      </c>
      <c r="AJ187" s="42">
        <v>4638.230552</v>
      </c>
      <c r="AK187" s="42">
        <v>4390.9258920000002</v>
      </c>
      <c r="AL187" s="42">
        <v>4259.6521709999997</v>
      </c>
      <c r="AM187" s="42">
        <v>4362.1072780000004</v>
      </c>
      <c r="AN187" s="42">
        <v>4792.5304839999999</v>
      </c>
      <c r="AO187" s="42">
        <v>4293.2730600000004</v>
      </c>
      <c r="AP187" s="42">
        <v>10184.734347</v>
      </c>
      <c r="AQ187" s="42">
        <v>8459.6182320000007</v>
      </c>
      <c r="AR187" s="42">
        <v>8333.9836940000005</v>
      </c>
      <c r="AS187" s="42">
        <v>7500.3325649999997</v>
      </c>
      <c r="AT187" s="42">
        <v>7109.2456810000003</v>
      </c>
      <c r="AU187" s="42">
        <v>10780.400444999999</v>
      </c>
      <c r="AV187" s="42">
        <v>9753.5332510000007</v>
      </c>
      <c r="AW187" s="42">
        <v>6871.2898429999996</v>
      </c>
      <c r="AX187" s="42">
        <v>7599.4851410000001</v>
      </c>
      <c r="AY187" s="42">
        <v>6800.8187870000002</v>
      </c>
      <c r="AZ187" s="42">
        <v>7607.3400769999998</v>
      </c>
      <c r="BA187" s="42">
        <v>7041.196293</v>
      </c>
      <c r="BB187" s="42">
        <v>6795.6809030000004</v>
      </c>
      <c r="BC187" s="42">
        <v>9018.7402899999997</v>
      </c>
      <c r="BD187" s="42">
        <v>7953.9746089999999</v>
      </c>
      <c r="BE187" s="42">
        <v>8641.2566970000007</v>
      </c>
      <c r="BF187" s="42">
        <v>8758.4051029999991</v>
      </c>
      <c r="BG187" s="42">
        <v>9944.2674439999992</v>
      </c>
      <c r="BH187" s="42">
        <v>12096.6196</v>
      </c>
      <c r="BI187" s="42">
        <v>13062.236473999999</v>
      </c>
      <c r="BJ187" s="42">
        <v>13215.797662000001</v>
      </c>
      <c r="BK187" s="42">
        <v>14770.135022</v>
      </c>
      <c r="BL187" s="42">
        <v>17499.939999999999</v>
      </c>
      <c r="BM187" s="42">
        <v>20244.457460000001</v>
      </c>
    </row>
    <row r="188" spans="1:68">
      <c r="A188" s="38" t="s">
        <v>332</v>
      </c>
      <c r="AP188" s="42">
        <v>5959.9654860000001</v>
      </c>
      <c r="AQ188" s="42">
        <v>6260.1428109999997</v>
      </c>
      <c r="AR188" s="42">
        <v>6352.1711500000001</v>
      </c>
      <c r="AS188" s="42">
        <v>7241.3791190000002</v>
      </c>
      <c r="AT188" s="42">
        <v>7937.74802</v>
      </c>
      <c r="AU188" s="42">
        <v>10593.010426999999</v>
      </c>
      <c r="AV188" s="42">
        <v>11774.962614</v>
      </c>
      <c r="AW188" s="42">
        <v>8370.7193439999992</v>
      </c>
      <c r="AX188" s="42">
        <v>10455.145920999999</v>
      </c>
      <c r="AY188" s="42">
        <v>11661.022903999999</v>
      </c>
      <c r="AZ188" s="42">
        <v>13431.864772000001</v>
      </c>
      <c r="BA188" s="42">
        <v>13419.116301</v>
      </c>
      <c r="BB188" s="42">
        <v>13427.515707</v>
      </c>
      <c r="BC188" s="42">
        <v>17144.219421999998</v>
      </c>
      <c r="BD188" s="42">
        <v>17320.869516999999</v>
      </c>
      <c r="BE188" s="42">
        <v>17857.692015000001</v>
      </c>
      <c r="BF188" s="42">
        <v>19293.790496000001</v>
      </c>
      <c r="BG188" s="42">
        <v>19896.742761000001</v>
      </c>
      <c r="BH188" s="42">
        <v>20203.379808999998</v>
      </c>
      <c r="BI188" s="42">
        <v>20647.113883000002</v>
      </c>
      <c r="BJ188" s="42">
        <v>18744.208426000001</v>
      </c>
      <c r="BK188" s="42">
        <v>14806.740961</v>
      </c>
      <c r="BL188" s="42">
        <v>15761.81</v>
      </c>
      <c r="BM188" s="42">
        <v>17666.950508999998</v>
      </c>
    </row>
    <row r="189" spans="1:68">
      <c r="A189" s="38" t="s">
        <v>333</v>
      </c>
      <c r="B189" s="42">
        <v>0</v>
      </c>
      <c r="C189" s="42">
        <v>0</v>
      </c>
      <c r="D189" s="42">
        <v>0</v>
      </c>
      <c r="E189" s="42">
        <v>0</v>
      </c>
      <c r="F189" s="42">
        <v>0</v>
      </c>
      <c r="G189" s="42">
        <v>0</v>
      </c>
      <c r="H189" s="42">
        <v>0</v>
      </c>
      <c r="I189" s="42">
        <v>0</v>
      </c>
      <c r="J189" s="42">
        <v>0</v>
      </c>
      <c r="K189" s="42">
        <v>0</v>
      </c>
      <c r="L189" s="42">
        <v>0</v>
      </c>
      <c r="M189" s="42">
        <v>0</v>
      </c>
      <c r="N189" s="42">
        <v>0</v>
      </c>
      <c r="O189" s="42">
        <v>0</v>
      </c>
      <c r="P189" s="42">
        <v>0</v>
      </c>
      <c r="Q189" s="42">
        <v>124.241418</v>
      </c>
      <c r="R189" s="42">
        <v>116.333916</v>
      </c>
      <c r="S189" s="42">
        <v>72.252994999999999</v>
      </c>
      <c r="T189" s="42">
        <v>81.835864999999998</v>
      </c>
      <c r="U189" s="42">
        <v>79.135097000000002</v>
      </c>
      <c r="V189" s="42">
        <v>99.704821999999993</v>
      </c>
      <c r="W189" s="42">
        <v>15.160916</v>
      </c>
      <c r="X189" s="42">
        <v>7.6321389999999996</v>
      </c>
      <c r="Y189" s="42">
        <v>4.8265570000000002</v>
      </c>
      <c r="Z189" s="42">
        <v>10.599406999999999</v>
      </c>
      <c r="AA189" s="42">
        <v>48.489220000000003</v>
      </c>
      <c r="AB189" s="42">
        <v>35.386558999999998</v>
      </c>
      <c r="AC189" s="42">
        <v>21.385956</v>
      </c>
      <c r="AD189" s="42">
        <v>18.368808000000001</v>
      </c>
      <c r="AE189" s="42">
        <v>10.591104</v>
      </c>
      <c r="AF189" s="42">
        <v>0</v>
      </c>
      <c r="AG189" s="42">
        <v>0</v>
      </c>
      <c r="AH189" s="42">
        <v>0</v>
      </c>
      <c r="AI189" s="42">
        <v>0</v>
      </c>
      <c r="AJ189" s="42">
        <v>0</v>
      </c>
      <c r="AK189" s="42">
        <v>0</v>
      </c>
      <c r="AL189" s="42">
        <v>0</v>
      </c>
      <c r="AM189" s="42">
        <v>0</v>
      </c>
      <c r="AN189" s="42">
        <v>30.656741</v>
      </c>
      <c r="AO189" s="42">
        <v>35.655366000000001</v>
      </c>
      <c r="AP189" s="42">
        <v>6484.7672320000001</v>
      </c>
      <c r="AQ189" s="42">
        <v>6690.5562550000004</v>
      </c>
      <c r="AR189" s="42">
        <v>8140.0508650000002</v>
      </c>
      <c r="AS189" s="42">
        <v>8812.7620530000004</v>
      </c>
      <c r="AT189" s="42">
        <v>9213.0346250000002</v>
      </c>
      <c r="AU189" s="42">
        <v>10692.262524</v>
      </c>
      <c r="AV189" s="42">
        <v>10957.370418</v>
      </c>
      <c r="AW189" s="42">
        <v>9133.3859190000003</v>
      </c>
      <c r="AX189" s="42">
        <v>9345.3593569999994</v>
      </c>
      <c r="AY189" s="42">
        <v>11176.066719</v>
      </c>
      <c r="AZ189" s="42">
        <v>11914.166671999999</v>
      </c>
      <c r="BA189" s="42">
        <v>11314.329046999999</v>
      </c>
      <c r="BB189" s="42">
        <v>11197.73813</v>
      </c>
      <c r="BC189" s="42">
        <v>10140.437384000001</v>
      </c>
      <c r="BD189" s="42">
        <v>9449.6032649999997</v>
      </c>
      <c r="BE189" s="42">
        <v>9511.6871960000008</v>
      </c>
      <c r="BF189" s="42">
        <v>10102.636203</v>
      </c>
      <c r="BG189" s="42">
        <v>11611.254019</v>
      </c>
      <c r="BH189" s="42">
        <v>11761.105066</v>
      </c>
      <c r="BI189" s="42">
        <v>12319.338012</v>
      </c>
      <c r="BJ189" s="42">
        <v>13610.568138000001</v>
      </c>
      <c r="BK189" s="42">
        <v>14195.290364</v>
      </c>
      <c r="BL189" s="42">
        <v>16014.21</v>
      </c>
      <c r="BM189" s="42">
        <v>14251.254215000001</v>
      </c>
    </row>
    <row r="190" spans="1:68">
      <c r="A190" s="38" t="s">
        <v>285</v>
      </c>
      <c r="B190" s="42">
        <v>0</v>
      </c>
      <c r="C190" s="42">
        <v>0</v>
      </c>
      <c r="D190" s="42">
        <v>0</v>
      </c>
      <c r="E190" s="42">
        <v>0</v>
      </c>
      <c r="F190" s="42">
        <v>0</v>
      </c>
      <c r="G190" s="42">
        <v>0</v>
      </c>
      <c r="H190" s="42">
        <v>0</v>
      </c>
      <c r="I190" s="42">
        <v>0</v>
      </c>
      <c r="J190" s="42">
        <v>0</v>
      </c>
      <c r="K190" s="42">
        <v>0</v>
      </c>
      <c r="L190" s="42">
        <v>0</v>
      </c>
      <c r="M190" s="42">
        <v>0</v>
      </c>
      <c r="N190" s="42">
        <v>0</v>
      </c>
      <c r="O190" s="42">
        <v>0</v>
      </c>
      <c r="P190" s="42">
        <v>0</v>
      </c>
      <c r="Q190" s="42">
        <v>0</v>
      </c>
      <c r="R190" s="42">
        <v>0</v>
      </c>
      <c r="S190" s="42">
        <v>0</v>
      </c>
      <c r="T190" s="42">
        <v>0</v>
      </c>
      <c r="U190" s="42">
        <v>0</v>
      </c>
      <c r="V190" s="42">
        <v>0</v>
      </c>
      <c r="W190" s="42">
        <v>0</v>
      </c>
      <c r="X190" s="42">
        <v>0</v>
      </c>
      <c r="Y190" s="42">
        <v>0</v>
      </c>
      <c r="Z190" s="42">
        <v>0</v>
      </c>
      <c r="AA190" s="42">
        <v>0</v>
      </c>
      <c r="AB190" s="42">
        <v>0</v>
      </c>
      <c r="AC190" s="42">
        <v>0</v>
      </c>
      <c r="AD190" s="42">
        <v>0</v>
      </c>
      <c r="AE190" s="42">
        <v>0</v>
      </c>
      <c r="AF190" s="42">
        <v>0</v>
      </c>
      <c r="AG190" s="42">
        <v>0</v>
      </c>
      <c r="AH190" s="42">
        <v>0</v>
      </c>
      <c r="AI190" s="42">
        <v>0</v>
      </c>
      <c r="AJ190" s="42">
        <v>0</v>
      </c>
      <c r="AK190" s="42">
        <v>0</v>
      </c>
      <c r="AL190" s="42">
        <v>0</v>
      </c>
      <c r="AM190" s="42">
        <v>0</v>
      </c>
      <c r="AN190" s="42">
        <v>0</v>
      </c>
      <c r="AO190" s="42">
        <v>0</v>
      </c>
      <c r="AP190" s="42">
        <v>3329.6998050000002</v>
      </c>
      <c r="AQ190" s="42">
        <v>3002.0153019999998</v>
      </c>
      <c r="AR190" s="42">
        <v>3931.3606279999999</v>
      </c>
      <c r="AS190" s="42">
        <v>3440.2133490000001</v>
      </c>
      <c r="AT190" s="42">
        <v>3962.612494</v>
      </c>
      <c r="AU190" s="42">
        <v>5171.8383970000004</v>
      </c>
      <c r="AV190" s="42">
        <v>4628.0011430000004</v>
      </c>
      <c r="AW190" s="42">
        <v>4701.0706019999998</v>
      </c>
      <c r="AX190" s="42">
        <v>5318.0972410000004</v>
      </c>
      <c r="AY190" s="42">
        <v>4819.3158659999999</v>
      </c>
      <c r="AZ190" s="42">
        <v>5514.8273790000003</v>
      </c>
      <c r="BA190" s="42">
        <v>5369.3155850000003</v>
      </c>
      <c r="BB190" s="42">
        <v>5547.3480399999999</v>
      </c>
      <c r="BC190" s="42">
        <v>4922.2962150000003</v>
      </c>
      <c r="BD190" s="42">
        <v>4437.4414459999998</v>
      </c>
      <c r="BE190" s="42">
        <v>5225.6279009999998</v>
      </c>
      <c r="BF190" s="42">
        <v>4941.6064319999996</v>
      </c>
      <c r="BG190" s="42">
        <v>5168.344795</v>
      </c>
      <c r="BH190" s="42">
        <v>5519.3903490000002</v>
      </c>
      <c r="BI190" s="42">
        <v>5618.9953830000004</v>
      </c>
      <c r="BJ190" s="42">
        <v>6034.3110260000003</v>
      </c>
      <c r="BK190" s="42">
        <v>6505.9836770000002</v>
      </c>
      <c r="BL190" s="42">
        <v>7835.68</v>
      </c>
      <c r="BM190" s="42">
        <v>8266.2892780000002</v>
      </c>
    </row>
    <row r="191" spans="1:68">
      <c r="A191" s="38" t="s">
        <v>337</v>
      </c>
      <c r="AP191" s="42">
        <v>2992.4965440000001</v>
      </c>
      <c r="AQ191" s="42">
        <v>3203.7865670000001</v>
      </c>
      <c r="AR191" s="42">
        <v>3640.4283839999998</v>
      </c>
      <c r="AS191" s="42">
        <v>3780.7466250000002</v>
      </c>
      <c r="AT191" s="42">
        <v>3657.2466060000002</v>
      </c>
      <c r="AU191" s="42">
        <v>4084.356843</v>
      </c>
      <c r="AV191" s="42">
        <v>3943.8347290000002</v>
      </c>
      <c r="AW191" s="42">
        <v>4430.985815</v>
      </c>
      <c r="AX191" s="42">
        <v>4187.4040169999998</v>
      </c>
      <c r="AY191" s="42">
        <v>4946.2291210000003</v>
      </c>
      <c r="AZ191" s="42">
        <v>4814.0202609999997</v>
      </c>
      <c r="BA191" s="42">
        <v>4552.0452949999999</v>
      </c>
      <c r="BB191" s="42">
        <v>4567.1273279999996</v>
      </c>
      <c r="BC191" s="42">
        <v>5286.3297270000003</v>
      </c>
      <c r="BD191" s="42">
        <v>5151.1823519999998</v>
      </c>
      <c r="BE191" s="42">
        <v>5704.1479600000002</v>
      </c>
      <c r="BF191" s="42">
        <v>6182.8138559999998</v>
      </c>
      <c r="BG191" s="42">
        <v>5508.3686010000001</v>
      </c>
      <c r="BH191" s="42">
        <v>5238.6304559999999</v>
      </c>
      <c r="BI191" s="42">
        <v>5751.1578950000003</v>
      </c>
      <c r="BJ191" s="42">
        <v>6161.7689300000002</v>
      </c>
      <c r="BK191" s="42">
        <v>5348.8437439999998</v>
      </c>
      <c r="BL191" s="42">
        <v>5160.9799999999996</v>
      </c>
      <c r="BM191" s="42">
        <v>6756.2996720000001</v>
      </c>
    </row>
    <row r="192" spans="1:68">
      <c r="A192" s="38" t="s">
        <v>617</v>
      </c>
      <c r="AP192" s="46">
        <f t="shared" ref="AP192:BM192" si="10">AP193-SUM(AP185:AP191)</f>
        <v>24444.958684000019</v>
      </c>
      <c r="AQ192" s="46">
        <f t="shared" si="10"/>
        <v>26403.623757000008</v>
      </c>
      <c r="AR192" s="46">
        <f t="shared" si="10"/>
        <v>27191.061286000004</v>
      </c>
      <c r="AS192" s="46">
        <f t="shared" si="10"/>
        <v>26910.630269999994</v>
      </c>
      <c r="AT192" s="46">
        <f t="shared" si="10"/>
        <v>27481.687425000011</v>
      </c>
      <c r="AU192" s="46">
        <f t="shared" si="10"/>
        <v>34731.339706999992</v>
      </c>
      <c r="AV192" s="46">
        <f t="shared" si="10"/>
        <v>34675.528574000011</v>
      </c>
      <c r="AW192" s="46">
        <f t="shared" si="10"/>
        <v>35899.52944600003</v>
      </c>
      <c r="AX192" s="46">
        <f t="shared" si="10"/>
        <v>39027.738362000018</v>
      </c>
      <c r="AY192" s="46">
        <f t="shared" si="10"/>
        <v>37633.085619999998</v>
      </c>
      <c r="AZ192" s="46">
        <f t="shared" si="10"/>
        <v>38448.607312000007</v>
      </c>
      <c r="BA192" s="46">
        <f t="shared" si="10"/>
        <v>37861.012655999992</v>
      </c>
      <c r="BB192" s="46">
        <f t="shared" si="10"/>
        <v>34667.374485000008</v>
      </c>
      <c r="BC192" s="46">
        <f t="shared" si="10"/>
        <v>35209.020729999989</v>
      </c>
      <c r="BD192" s="46">
        <f t="shared" si="10"/>
        <v>36337.403598000019</v>
      </c>
      <c r="BE192" s="46">
        <f t="shared" si="10"/>
        <v>40245.962889999952</v>
      </c>
      <c r="BF192" s="46">
        <f t="shared" si="10"/>
        <v>42566.882037000003</v>
      </c>
      <c r="BG192" s="46">
        <f t="shared" si="10"/>
        <v>39853.836049000005</v>
      </c>
      <c r="BH192" s="46">
        <f t="shared" si="10"/>
        <v>39881.288686999964</v>
      </c>
      <c r="BI192" s="46">
        <f t="shared" si="10"/>
        <v>39509.735476999995</v>
      </c>
      <c r="BJ192" s="46">
        <f t="shared" si="10"/>
        <v>40170.124553999995</v>
      </c>
      <c r="BK192" s="46">
        <f t="shared" si="10"/>
        <v>42391.763276999991</v>
      </c>
      <c r="BL192" s="46">
        <f t="shared" si="10"/>
        <v>52228.76999999999</v>
      </c>
      <c r="BM192" s="46">
        <f t="shared" si="10"/>
        <v>50016.109968000004</v>
      </c>
    </row>
    <row r="193" spans="1:65">
      <c r="A193" s="38" t="s">
        <v>277</v>
      </c>
      <c r="AP193" s="39">
        <v>77779.382269000023</v>
      </c>
      <c r="AQ193" s="39">
        <v>80449.048310000013</v>
      </c>
      <c r="AR193" s="39">
        <v>86650.003609000007</v>
      </c>
      <c r="AS193" s="39">
        <v>91392.311639999985</v>
      </c>
      <c r="AT193" s="39">
        <v>97453.847783000005</v>
      </c>
      <c r="AU193" s="39">
        <v>128044.76721399999</v>
      </c>
      <c r="AV193" s="39">
        <v>120578.23074400001</v>
      </c>
      <c r="AW193" s="39">
        <v>111720.81351900002</v>
      </c>
      <c r="AX193" s="39">
        <v>124793.567098</v>
      </c>
      <c r="AY193" s="39">
        <v>127241.413187</v>
      </c>
      <c r="AZ193" s="39">
        <v>134012.09565</v>
      </c>
      <c r="BA193" s="39">
        <v>133040.05411500001</v>
      </c>
      <c r="BB193" s="39">
        <v>128269.12752600001</v>
      </c>
      <c r="BC193" s="39">
        <v>134486.71628699999</v>
      </c>
      <c r="BD193" s="39">
        <v>136977.02419200001</v>
      </c>
      <c r="BE193" s="39">
        <v>144884.47822499997</v>
      </c>
      <c r="BF193" s="39">
        <v>160663.86534399999</v>
      </c>
      <c r="BG193" s="39">
        <v>159806.521022</v>
      </c>
      <c r="BH193" s="39">
        <v>159201.06094299996</v>
      </c>
      <c r="BI193" s="39">
        <v>160012.05930399999</v>
      </c>
      <c r="BJ193" s="39">
        <v>166493.50838099999</v>
      </c>
      <c r="BK193" s="39">
        <v>180338.72717200001</v>
      </c>
      <c r="BL193" s="39">
        <v>210663.86</v>
      </c>
      <c r="BM193" s="39">
        <v>214404.90056799998</v>
      </c>
    </row>
  </sheetData>
  <sortState xmlns:xlrd2="http://schemas.microsoft.com/office/spreadsheetml/2017/richdata2" ref="A149:BN179">
    <sortCondition descending="1" ref="BN179"/>
  </sortState>
  <hyperlinks>
    <hyperlink ref="A15" r:id="rId1" tooltip="Click once to display linked information. Click and hold to select this cell." display="http://stats.oecd.org/OECDStat_Metadata/ShowMetadata.ashx?Dataset=TABLE1&amp;ShowOnWeb=true&amp;Lang=en" xr:uid="{8637B333-8093-4AC7-844D-EF4DD052697D}"/>
    <hyperlink ref="AR19" r:id="rId2" tooltip="Click once to display linked information. Click and hold to select this cell." display="http://stats.oecd.org/OECDStat_Metadata/ShowMetadata.ashx?Dataset=TABLE1&amp;Coords=[FLOWS].[1140]&amp;ShowOnWeb=true&amp;Lang=en" xr:uid="{5B603676-E9EB-47F8-B5ED-24D7E008C093}"/>
    <hyperlink ref="AW20" r:id="rId3" tooltip="Click once to display linked information. Click and hold to select this cell." display="http://stats.oecd.org/OECDStat_Metadata/ShowMetadata.ashx?Dataset=TABLE1&amp;Coords=[TIME].[2005]&amp;ShowOnWeb=true&amp;Lang=en" xr:uid="{5B6AFFCD-B5B0-4318-9655-4F3148E0F092}"/>
    <hyperlink ref="AQ22" r:id="rId4" tooltip="Click once to display linked information. Click and hold to select this cell." display="http://stats.oecd.org/OECDStat_Metadata/ShowMetadata.ashx?Dataset=TABLE1&amp;Coords=[DAC_DONOR].[20001],[PART].[1],[DATATYPE].[A],[TRANSACTYPE].[11002]&amp;ShowOnWeb=true" xr:uid="{B70DBE29-4FF2-4100-A7B8-7EB7455EDEF0}"/>
  </hyperlinks>
  <pageMargins left="0.7" right="0.7" top="0.75" bottom="0.75" header="0.3" footer="0.3"/>
  <pageSetup orientation="portrait" r:id="rId5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26151-4126-4FDA-B4DD-CB3BC79B9DEC}">
  <dimension ref="A2:Q121"/>
  <sheetViews>
    <sheetView topLeftCell="A97" workbookViewId="0">
      <selection activeCell="G76" sqref="A76:G76"/>
    </sheetView>
  </sheetViews>
  <sheetFormatPr defaultRowHeight="15.75"/>
  <cols>
    <col min="1" max="1" width="18.125" bestFit="1" customWidth="1"/>
    <col min="12" max="12" width="9.125" bestFit="1" customWidth="1"/>
  </cols>
  <sheetData>
    <row r="2" spans="1:9">
      <c r="A2" s="38" t="s">
        <v>322</v>
      </c>
      <c r="C2" s="43"/>
      <c r="D2" s="43"/>
      <c r="E2" s="43"/>
      <c r="F2" s="43"/>
      <c r="G2" s="43"/>
    </row>
    <row r="3" spans="1:9">
      <c r="A3" s="44" t="s">
        <v>321</v>
      </c>
      <c r="C3" s="45"/>
      <c r="D3" s="45"/>
      <c r="E3" s="45"/>
      <c r="F3" s="45"/>
      <c r="G3" s="45"/>
    </row>
    <row r="4" spans="1:9">
      <c r="A4" s="44" t="s">
        <v>319</v>
      </c>
      <c r="C4" s="43"/>
      <c r="D4" s="43"/>
      <c r="E4" s="43"/>
      <c r="F4" s="43"/>
      <c r="G4" s="43"/>
    </row>
    <row r="5" spans="1:9">
      <c r="B5" s="38">
        <v>2018</v>
      </c>
      <c r="C5" s="38">
        <v>2019</v>
      </c>
      <c r="D5" s="38">
        <v>2020</v>
      </c>
      <c r="E5" s="41">
        <v>2021</v>
      </c>
      <c r="F5" s="41">
        <v>2022</v>
      </c>
      <c r="G5" s="41">
        <v>2023</v>
      </c>
    </row>
    <row r="6" spans="1:9">
      <c r="A6" t="s">
        <v>282</v>
      </c>
      <c r="B6" s="42">
        <v>3149</v>
      </c>
      <c r="C6" s="42">
        <v>2888.43</v>
      </c>
      <c r="D6" s="42">
        <v>2868.76</v>
      </c>
      <c r="E6" s="42">
        <v>3546.44</v>
      </c>
      <c r="F6" s="42">
        <v>3045.98</v>
      </c>
      <c r="G6" s="42">
        <v>3253.23</v>
      </c>
      <c r="H6" s="19">
        <f>SUM(G6-F6)/F6</f>
        <v>6.8040499281019573E-2</v>
      </c>
      <c r="I6" s="46">
        <f t="shared" ref="I6:I36" si="0">G6-F6</f>
        <v>207.25</v>
      </c>
    </row>
    <row r="7" spans="1:9">
      <c r="A7" t="s">
        <v>283</v>
      </c>
      <c r="B7" s="42">
        <v>1168.53</v>
      </c>
      <c r="C7" s="42">
        <v>1229.8800000000001</v>
      </c>
      <c r="D7" s="42">
        <v>1273.3499999999999</v>
      </c>
      <c r="E7" s="42">
        <v>1466.78</v>
      </c>
      <c r="F7" s="42">
        <v>1847.06</v>
      </c>
      <c r="G7" s="42">
        <v>1954.05</v>
      </c>
      <c r="H7" s="19">
        <f t="shared" ref="H7:H36" si="1">SUM(G7-F7)/F7</f>
        <v>5.792448539841695E-2</v>
      </c>
      <c r="I7" s="46">
        <f t="shared" si="0"/>
        <v>106.99000000000001</v>
      </c>
    </row>
    <row r="8" spans="1:9">
      <c r="A8" t="s">
        <v>284</v>
      </c>
      <c r="B8" s="42">
        <v>2311.59</v>
      </c>
      <c r="C8" s="42">
        <v>2174.5700000000002</v>
      </c>
      <c r="D8" s="42">
        <v>2343.58</v>
      </c>
      <c r="E8" s="42">
        <v>2615.5100000000002</v>
      </c>
      <c r="F8" s="42">
        <v>2656.53</v>
      </c>
      <c r="G8" s="42">
        <v>2825.54</v>
      </c>
      <c r="H8" s="19">
        <f t="shared" si="1"/>
        <v>6.3620587759219638E-2</v>
      </c>
      <c r="I8" s="46">
        <f t="shared" si="0"/>
        <v>169.00999999999976</v>
      </c>
    </row>
    <row r="9" spans="1:9">
      <c r="A9" t="s">
        <v>285</v>
      </c>
      <c r="B9" s="42">
        <v>4678.8599999999997</v>
      </c>
      <c r="C9" s="42">
        <v>4725.24</v>
      </c>
      <c r="D9" s="42">
        <v>5051.67</v>
      </c>
      <c r="E9" s="42">
        <v>6302.74</v>
      </c>
      <c r="F9" s="42">
        <v>7835.68</v>
      </c>
      <c r="G9" s="42">
        <v>8073.56</v>
      </c>
      <c r="H9" s="19">
        <f t="shared" si="1"/>
        <v>3.0358564923529303E-2</v>
      </c>
      <c r="I9" s="46">
        <f t="shared" si="0"/>
        <v>237.88000000000011</v>
      </c>
    </row>
    <row r="10" spans="1:9">
      <c r="A10" t="s">
        <v>286</v>
      </c>
      <c r="B10" s="42">
        <v>305.36</v>
      </c>
      <c r="C10" s="42">
        <v>309.2</v>
      </c>
      <c r="D10" s="42">
        <v>299.14</v>
      </c>
      <c r="E10" s="42">
        <v>366.11</v>
      </c>
      <c r="F10" s="42">
        <v>1051.26</v>
      </c>
      <c r="G10" s="42">
        <v>789.36</v>
      </c>
      <c r="H10" s="19">
        <f t="shared" si="1"/>
        <v>-0.249129615889504</v>
      </c>
      <c r="I10" s="46">
        <f t="shared" si="0"/>
        <v>-261.89999999999998</v>
      </c>
    </row>
    <row r="11" spans="1:9">
      <c r="A11" t="s">
        <v>287</v>
      </c>
      <c r="B11" s="42">
        <v>2590.04</v>
      </c>
      <c r="C11" s="42">
        <v>2553.59</v>
      </c>
      <c r="D11" s="42">
        <v>2651.54</v>
      </c>
      <c r="E11" s="42">
        <v>2921</v>
      </c>
      <c r="F11" s="42">
        <v>2770.91</v>
      </c>
      <c r="G11" s="42">
        <v>3082.6</v>
      </c>
      <c r="H11" s="19">
        <f t="shared" si="1"/>
        <v>0.11248651165140697</v>
      </c>
      <c r="I11" s="46">
        <f t="shared" si="0"/>
        <v>311.69000000000005</v>
      </c>
    </row>
    <row r="12" spans="1:9">
      <c r="A12" t="s">
        <v>288</v>
      </c>
      <c r="B12" s="42">
        <v>48.76</v>
      </c>
      <c r="C12" s="42">
        <v>48.49</v>
      </c>
      <c r="D12" s="42">
        <v>49.93</v>
      </c>
      <c r="E12" s="42">
        <v>60.23</v>
      </c>
      <c r="F12" s="42">
        <v>200.93</v>
      </c>
      <c r="G12" s="42">
        <v>109.27</v>
      </c>
      <c r="H12" s="19">
        <f t="shared" si="1"/>
        <v>-0.45617876872542679</v>
      </c>
      <c r="I12" s="46">
        <f t="shared" si="0"/>
        <v>-91.660000000000011</v>
      </c>
    </row>
    <row r="13" spans="1:9">
      <c r="A13" t="s">
        <v>289</v>
      </c>
      <c r="B13" s="42">
        <v>984</v>
      </c>
      <c r="C13" s="42">
        <v>1130.77</v>
      </c>
      <c r="D13" s="42">
        <v>1278.17</v>
      </c>
      <c r="E13" s="42">
        <v>1441.22</v>
      </c>
      <c r="F13" s="42">
        <v>1615.62</v>
      </c>
      <c r="G13" s="42">
        <v>1570.46</v>
      </c>
      <c r="H13" s="19">
        <f t="shared" si="1"/>
        <v>-2.7952117453361468E-2</v>
      </c>
      <c r="I13" s="46">
        <f t="shared" si="0"/>
        <v>-45.159999999999854</v>
      </c>
    </row>
    <row r="14" spans="1:9">
      <c r="A14" t="s">
        <v>290</v>
      </c>
      <c r="B14" s="42">
        <v>12136.17</v>
      </c>
      <c r="C14" s="42">
        <v>12211.36</v>
      </c>
      <c r="D14" s="42">
        <v>14124.7</v>
      </c>
      <c r="E14" s="42">
        <v>15505.62</v>
      </c>
      <c r="F14" s="42">
        <v>16014.21</v>
      </c>
      <c r="G14" s="42">
        <v>15426.44</v>
      </c>
      <c r="H14" s="19">
        <f t="shared" si="1"/>
        <v>-3.6703028123148046E-2</v>
      </c>
      <c r="I14" s="46">
        <f t="shared" si="0"/>
        <v>-587.76999999999862</v>
      </c>
    </row>
    <row r="15" spans="1:9">
      <c r="A15" t="s">
        <v>291</v>
      </c>
      <c r="B15" s="42">
        <v>24976.639999999999</v>
      </c>
      <c r="C15" s="42">
        <v>24197.7</v>
      </c>
      <c r="D15" s="42">
        <v>28707.88</v>
      </c>
      <c r="E15" s="42">
        <v>33272.39</v>
      </c>
      <c r="F15" s="42">
        <v>35640.06</v>
      </c>
      <c r="G15" s="42">
        <v>36682.339999999997</v>
      </c>
      <c r="H15" s="19">
        <f t="shared" si="1"/>
        <v>2.9244619677969087E-2</v>
      </c>
      <c r="I15" s="46">
        <f t="shared" si="0"/>
        <v>1042.2799999999988</v>
      </c>
    </row>
    <row r="16" spans="1:9">
      <c r="A16" t="s">
        <v>292</v>
      </c>
      <c r="B16" s="42">
        <v>290.44</v>
      </c>
      <c r="C16" s="42">
        <v>367.74</v>
      </c>
      <c r="D16" s="42">
        <v>325.67</v>
      </c>
      <c r="E16" s="42">
        <v>340.85</v>
      </c>
      <c r="F16" s="42">
        <v>360.44</v>
      </c>
      <c r="G16" s="42">
        <v>325.31</v>
      </c>
      <c r="H16" s="19">
        <f t="shared" si="1"/>
        <v>-9.7464210409499485E-2</v>
      </c>
      <c r="I16" s="46">
        <f t="shared" si="0"/>
        <v>-35.129999999999995</v>
      </c>
    </row>
    <row r="17" spans="1:9">
      <c r="A17" t="s">
        <v>293</v>
      </c>
      <c r="B17" s="42">
        <v>284.94</v>
      </c>
      <c r="C17" s="42">
        <v>312.06</v>
      </c>
      <c r="D17" s="42">
        <v>417.88</v>
      </c>
      <c r="E17" s="42">
        <v>435.06</v>
      </c>
      <c r="F17" s="42">
        <v>371.28</v>
      </c>
      <c r="G17" s="42">
        <v>304.33999999999997</v>
      </c>
      <c r="H17" s="19">
        <f t="shared" si="1"/>
        <v>-0.18029519500107735</v>
      </c>
      <c r="I17" s="46">
        <f t="shared" si="0"/>
        <v>-66.94</v>
      </c>
    </row>
    <row r="18" spans="1:9">
      <c r="A18" t="s">
        <v>294</v>
      </c>
      <c r="B18" s="42">
        <v>74.209999999999994</v>
      </c>
      <c r="C18" s="42">
        <v>61.42</v>
      </c>
      <c r="D18" s="42">
        <v>57.9</v>
      </c>
      <c r="E18" s="42">
        <v>70.84</v>
      </c>
      <c r="F18" s="42">
        <v>94.38</v>
      </c>
      <c r="G18" s="42">
        <v>115.48</v>
      </c>
      <c r="H18" s="19">
        <f t="shared" si="1"/>
        <v>0.2235643144734055</v>
      </c>
      <c r="I18" s="46">
        <f t="shared" si="0"/>
        <v>21.100000000000009</v>
      </c>
    </row>
    <row r="19" spans="1:9">
      <c r="A19" t="s">
        <v>295</v>
      </c>
      <c r="B19" s="42">
        <v>934.25</v>
      </c>
      <c r="C19" s="42">
        <v>973.4</v>
      </c>
      <c r="D19" s="42">
        <v>987.79</v>
      </c>
      <c r="E19" s="42">
        <v>1154.8900000000001</v>
      </c>
      <c r="F19" s="42">
        <v>2410.23</v>
      </c>
      <c r="G19" s="42">
        <v>2815.2</v>
      </c>
      <c r="H19" s="19">
        <f t="shared" si="1"/>
        <v>0.16802130916966423</v>
      </c>
      <c r="I19" s="46">
        <f t="shared" si="0"/>
        <v>404.9699999999998</v>
      </c>
    </row>
    <row r="20" spans="1:9">
      <c r="A20" t="s">
        <v>296</v>
      </c>
      <c r="B20" s="42">
        <v>5189.59</v>
      </c>
      <c r="C20" s="42">
        <v>4411.33</v>
      </c>
      <c r="D20" s="42">
        <v>4248.38</v>
      </c>
      <c r="E20" s="42">
        <v>6085.13</v>
      </c>
      <c r="F20" s="42">
        <v>6645.78</v>
      </c>
      <c r="G20" s="42">
        <v>6013.59</v>
      </c>
      <c r="H20" s="19">
        <f t="shared" si="1"/>
        <v>-9.5126531422948038E-2</v>
      </c>
      <c r="I20" s="46">
        <f t="shared" si="0"/>
        <v>-632.1899999999996</v>
      </c>
    </row>
    <row r="21" spans="1:9">
      <c r="A21" t="s">
        <v>297</v>
      </c>
      <c r="B21" s="42">
        <v>14163.52</v>
      </c>
      <c r="C21" s="42">
        <v>15587.68</v>
      </c>
      <c r="D21" s="42">
        <v>16260.25</v>
      </c>
      <c r="E21" s="42">
        <v>17635.87</v>
      </c>
      <c r="F21" s="42">
        <v>17499.939999999999</v>
      </c>
      <c r="G21" s="42">
        <v>19600.84</v>
      </c>
      <c r="H21" s="19">
        <f t="shared" si="1"/>
        <v>0.12005184017773785</v>
      </c>
      <c r="I21" s="46">
        <f t="shared" si="0"/>
        <v>2100.9000000000015</v>
      </c>
    </row>
    <row r="22" spans="1:9">
      <c r="A22" t="s">
        <v>298</v>
      </c>
      <c r="B22" s="42">
        <v>2358.25</v>
      </c>
      <c r="C22" s="42">
        <v>2463.1799999999998</v>
      </c>
      <c r="D22" s="42">
        <v>2250.02</v>
      </c>
      <c r="E22" s="42">
        <v>2872.51</v>
      </c>
      <c r="F22" s="42">
        <v>2809.54</v>
      </c>
      <c r="G22" s="42">
        <v>3131.11</v>
      </c>
      <c r="H22" s="19">
        <f t="shared" si="1"/>
        <v>0.11445645906447324</v>
      </c>
      <c r="I22" s="46">
        <f t="shared" si="0"/>
        <v>321.57000000000016</v>
      </c>
    </row>
    <row r="23" spans="1:9">
      <c r="A23" t="s">
        <v>299</v>
      </c>
      <c r="B23" s="42">
        <v>64.92</v>
      </c>
      <c r="C23" s="42">
        <v>67.67</v>
      </c>
      <c r="D23" s="42">
        <v>72.02</v>
      </c>
      <c r="E23" s="42">
        <v>86.39</v>
      </c>
      <c r="F23" s="42">
        <v>243.26</v>
      </c>
      <c r="G23" s="42">
        <v>190.66</v>
      </c>
      <c r="H23" s="19">
        <f t="shared" si="1"/>
        <v>-0.21622954863109428</v>
      </c>
      <c r="I23" s="46">
        <f t="shared" si="0"/>
        <v>-52.599999999999994</v>
      </c>
    </row>
    <row r="24" spans="1:9">
      <c r="A24" t="s">
        <v>300</v>
      </c>
      <c r="B24" s="42">
        <v>473.36</v>
      </c>
      <c r="C24" s="42">
        <v>471.57</v>
      </c>
      <c r="D24" s="42">
        <v>452.34</v>
      </c>
      <c r="E24" s="42">
        <v>539.37</v>
      </c>
      <c r="F24" s="42">
        <v>530.12</v>
      </c>
      <c r="G24" s="42">
        <v>580.09</v>
      </c>
      <c r="H24" s="19">
        <f t="shared" si="1"/>
        <v>9.4261676601524236E-2</v>
      </c>
      <c r="I24" s="46">
        <f t="shared" si="0"/>
        <v>49.970000000000027</v>
      </c>
    </row>
    <row r="25" spans="1:9">
      <c r="A25" t="s">
        <v>301</v>
      </c>
      <c r="B25" s="42">
        <v>5658.97</v>
      </c>
      <c r="C25" s="42">
        <v>5292</v>
      </c>
      <c r="D25" s="42">
        <v>5358.94</v>
      </c>
      <c r="E25" s="42">
        <v>5287.54</v>
      </c>
      <c r="F25" s="42">
        <v>6469.96</v>
      </c>
      <c r="G25" s="42">
        <v>7361.39</v>
      </c>
      <c r="H25" s="19">
        <f t="shared" si="1"/>
        <v>0.13777983171457014</v>
      </c>
      <c r="I25" s="46">
        <f t="shared" si="0"/>
        <v>891.43000000000029</v>
      </c>
    </row>
    <row r="26" spans="1:9">
      <c r="A26" t="s">
        <v>302</v>
      </c>
      <c r="B26" s="42">
        <v>556.03</v>
      </c>
      <c r="C26" s="42">
        <v>554.76</v>
      </c>
      <c r="D26" s="42">
        <v>529.74</v>
      </c>
      <c r="E26" s="42">
        <v>685.26</v>
      </c>
      <c r="F26" s="42">
        <v>515.23</v>
      </c>
      <c r="G26" s="42">
        <v>746.43</v>
      </c>
      <c r="H26" s="19">
        <f t="shared" si="1"/>
        <v>0.44873163441569769</v>
      </c>
      <c r="I26" s="46">
        <f t="shared" si="0"/>
        <v>231.19999999999993</v>
      </c>
    </row>
    <row r="27" spans="1:9">
      <c r="A27" t="s">
        <v>303</v>
      </c>
      <c r="B27" s="42">
        <v>4257.62</v>
      </c>
      <c r="C27" s="42">
        <v>4297.83</v>
      </c>
      <c r="D27" s="42">
        <v>4195.6899999999996</v>
      </c>
      <c r="E27" s="42">
        <v>4672.97</v>
      </c>
      <c r="F27" s="42">
        <v>5160.9799999999996</v>
      </c>
      <c r="G27" s="42">
        <v>5547.97</v>
      </c>
      <c r="H27" s="19">
        <f t="shared" si="1"/>
        <v>7.4983820902231893E-2</v>
      </c>
      <c r="I27" s="46">
        <f t="shared" si="0"/>
        <v>386.99000000000069</v>
      </c>
    </row>
    <row r="28" spans="1:9">
      <c r="A28" t="s">
        <v>304</v>
      </c>
      <c r="B28" s="42">
        <v>766.04</v>
      </c>
      <c r="C28" s="42">
        <v>776.56</v>
      </c>
      <c r="D28" s="42">
        <v>829.25</v>
      </c>
      <c r="E28" s="42">
        <v>983.51</v>
      </c>
      <c r="F28" s="42">
        <v>3496.23</v>
      </c>
      <c r="G28" s="42">
        <v>2603.83</v>
      </c>
      <c r="H28" s="19">
        <f t="shared" si="1"/>
        <v>-0.25524636537069934</v>
      </c>
      <c r="I28" s="46">
        <f t="shared" si="0"/>
        <v>-892.40000000000009</v>
      </c>
    </row>
    <row r="29" spans="1:9">
      <c r="A29" t="s">
        <v>305</v>
      </c>
      <c r="B29" s="42">
        <v>411.43</v>
      </c>
      <c r="C29" s="42">
        <v>410.47</v>
      </c>
      <c r="D29" s="42">
        <v>412.99</v>
      </c>
      <c r="E29" s="42">
        <v>458.94</v>
      </c>
      <c r="F29" s="42">
        <v>522.75</v>
      </c>
      <c r="G29" s="42">
        <v>526.39</v>
      </c>
      <c r="H29" s="19">
        <f t="shared" si="1"/>
        <v>6.9631755141080559E-3</v>
      </c>
      <c r="I29" s="46">
        <f t="shared" si="0"/>
        <v>3.6399999999999864</v>
      </c>
    </row>
    <row r="30" spans="1:9">
      <c r="A30" t="s">
        <v>306</v>
      </c>
      <c r="B30" s="42">
        <v>137.74</v>
      </c>
      <c r="C30" s="42">
        <v>115.77</v>
      </c>
      <c r="D30" s="42">
        <v>141.19999999999999</v>
      </c>
      <c r="E30" s="42">
        <v>155.28</v>
      </c>
      <c r="F30" s="42">
        <v>171.88</v>
      </c>
      <c r="G30" s="42">
        <v>174.54</v>
      </c>
      <c r="H30" s="19">
        <f t="shared" si="1"/>
        <v>1.5475913427972984E-2</v>
      </c>
      <c r="I30" s="46">
        <f t="shared" si="0"/>
        <v>2.6599999999999966</v>
      </c>
    </row>
    <row r="31" spans="1:9">
      <c r="A31" t="s">
        <v>307</v>
      </c>
      <c r="B31" s="42">
        <v>83.51</v>
      </c>
      <c r="C31" s="42">
        <v>87.74</v>
      </c>
      <c r="D31" s="42">
        <v>90.73</v>
      </c>
      <c r="E31" s="42">
        <v>116.19</v>
      </c>
      <c r="F31" s="42">
        <v>168.71</v>
      </c>
      <c r="G31" s="42">
        <v>162.93</v>
      </c>
      <c r="H31" s="19">
        <f t="shared" si="1"/>
        <v>-3.4259972734277763E-2</v>
      </c>
      <c r="I31" s="46">
        <f t="shared" si="0"/>
        <v>-5.7800000000000011</v>
      </c>
    </row>
    <row r="32" spans="1:9">
      <c r="A32" t="s">
        <v>308</v>
      </c>
      <c r="B32" s="42">
        <v>2890.3</v>
      </c>
      <c r="C32" s="42">
        <v>2943.5</v>
      </c>
      <c r="D32" s="42">
        <v>2987.04</v>
      </c>
      <c r="E32" s="42">
        <v>3641.9</v>
      </c>
      <c r="F32" s="42">
        <v>4275.53</v>
      </c>
      <c r="G32" s="42">
        <v>3832.57</v>
      </c>
      <c r="H32" s="19">
        <f t="shared" si="1"/>
        <v>-0.10360352985477815</v>
      </c>
      <c r="I32" s="46">
        <f t="shared" si="0"/>
        <v>-442.95999999999958</v>
      </c>
    </row>
    <row r="33" spans="1:17">
      <c r="A33" t="s">
        <v>309</v>
      </c>
      <c r="B33" s="42">
        <v>6001.04</v>
      </c>
      <c r="C33" s="42">
        <v>5205.24</v>
      </c>
      <c r="D33" s="42">
        <v>6348.62</v>
      </c>
      <c r="E33" s="42">
        <v>5934.17</v>
      </c>
      <c r="F33" s="42">
        <v>5457.97</v>
      </c>
      <c r="G33" s="42">
        <v>5606.14</v>
      </c>
      <c r="H33" s="19">
        <f t="shared" si="1"/>
        <v>2.714745592225682E-2</v>
      </c>
      <c r="I33" s="46">
        <f t="shared" si="0"/>
        <v>148.17000000000007</v>
      </c>
    </row>
    <row r="34" spans="1:17">
      <c r="A34" t="s">
        <v>310</v>
      </c>
      <c r="B34" s="42">
        <v>3100.74</v>
      </c>
      <c r="C34" s="42">
        <v>3099.07</v>
      </c>
      <c r="D34" s="42">
        <v>3562.86</v>
      </c>
      <c r="E34" s="42">
        <v>3912.02</v>
      </c>
      <c r="F34" s="42">
        <v>4497.1899999999996</v>
      </c>
      <c r="G34" s="42">
        <v>5164.2299999999996</v>
      </c>
      <c r="H34" s="19">
        <f t="shared" si="1"/>
        <v>0.14832373104093891</v>
      </c>
      <c r="I34" s="46">
        <f t="shared" si="0"/>
        <v>667.04</v>
      </c>
    </row>
    <row r="35" spans="1:17">
      <c r="A35" t="s">
        <v>311</v>
      </c>
      <c r="B35" s="42">
        <v>19397.189999999999</v>
      </c>
      <c r="C35" s="42">
        <v>19366.89</v>
      </c>
      <c r="D35" s="42">
        <v>18568.189999999999</v>
      </c>
      <c r="E35" s="42">
        <v>15712.01</v>
      </c>
      <c r="F35" s="42">
        <v>15761.81</v>
      </c>
      <c r="G35" s="42">
        <v>19110.59</v>
      </c>
      <c r="H35" s="19">
        <f t="shared" si="1"/>
        <v>0.2124616398751159</v>
      </c>
      <c r="I35" s="46">
        <f t="shared" si="0"/>
        <v>3348.7800000000007</v>
      </c>
    </row>
    <row r="36" spans="1:17">
      <c r="A36" t="s">
        <v>312</v>
      </c>
      <c r="B36" s="42">
        <v>34152.25</v>
      </c>
      <c r="C36" s="42">
        <v>33492.339999999997</v>
      </c>
      <c r="D36" s="42">
        <v>35576.31</v>
      </c>
      <c r="E36" s="42">
        <v>47804.800000000003</v>
      </c>
      <c r="F36" s="42">
        <v>60522.41</v>
      </c>
      <c r="G36" s="42">
        <v>66040.03</v>
      </c>
      <c r="H36" s="19">
        <f t="shared" si="1"/>
        <v>9.116656127870644E-2</v>
      </c>
      <c r="I36" s="46">
        <f t="shared" si="0"/>
        <v>5517.6199999999953</v>
      </c>
    </row>
    <row r="37" spans="1:17">
      <c r="B37" s="43"/>
      <c r="C37" s="43"/>
      <c r="D37" s="43"/>
      <c r="E37" s="43"/>
      <c r="F37" s="43"/>
      <c r="G37" s="43"/>
      <c r="P37" t="s">
        <v>615</v>
      </c>
    </row>
    <row r="38" spans="1:17">
      <c r="A38" s="38" t="s">
        <v>277</v>
      </c>
      <c r="B38" s="39">
        <v>153595.28999999998</v>
      </c>
      <c r="C38" s="39">
        <v>151827.45000000001</v>
      </c>
      <c r="D38" s="39">
        <v>162322.53</v>
      </c>
      <c r="E38" s="39">
        <v>186083.53999999998</v>
      </c>
      <c r="F38" s="39">
        <v>210663.86</v>
      </c>
      <c r="G38" s="39">
        <v>223720.50999999998</v>
      </c>
      <c r="H38" s="19">
        <f t="shared" ref="H38" si="2">SUM(G38-F38)/F38</f>
        <v>6.197859471482197E-2</v>
      </c>
      <c r="I38" s="46">
        <f>G38-F38</f>
        <v>13056.649999999994</v>
      </c>
      <c r="K38" s="156">
        <v>10.5595</v>
      </c>
      <c r="L38" s="30">
        <f>G38*K38</f>
        <v>2362376.7253449997</v>
      </c>
      <c r="M38">
        <f>L38/1000</f>
        <v>2362.3767253449996</v>
      </c>
      <c r="O38" t="s">
        <v>616</v>
      </c>
      <c r="P38" s="12">
        <v>1748</v>
      </c>
      <c r="Q38" s="158">
        <f>M38/P38</f>
        <v>1.35147409916762</v>
      </c>
    </row>
    <row r="40" spans="1:17">
      <c r="A40" s="38" t="s">
        <v>322</v>
      </c>
    </row>
    <row r="41" spans="1:17">
      <c r="A41" t="s">
        <v>323</v>
      </c>
    </row>
    <row r="42" spans="1:17">
      <c r="A42" s="44" t="s">
        <v>319</v>
      </c>
    </row>
    <row r="43" spans="1:17">
      <c r="B43" s="38">
        <v>2018</v>
      </c>
      <c r="C43" s="38">
        <v>2019</v>
      </c>
      <c r="D43" s="38">
        <v>2020</v>
      </c>
      <c r="E43" s="41">
        <v>2021</v>
      </c>
      <c r="F43" s="41">
        <v>2022</v>
      </c>
      <c r="G43" s="41">
        <v>2023</v>
      </c>
    </row>
    <row r="44" spans="1:17">
      <c r="A44" t="s">
        <v>282</v>
      </c>
      <c r="B44" s="42">
        <v>3464.23461</v>
      </c>
      <c r="C44" s="42">
        <v>3309.2694289999999</v>
      </c>
      <c r="D44" s="42">
        <v>3293.140155</v>
      </c>
      <c r="E44" s="42">
        <v>3534.767632</v>
      </c>
      <c r="F44" s="42">
        <v>3045.98</v>
      </c>
      <c r="G44" s="42">
        <v>3278.2413419999998</v>
      </c>
      <c r="H44" s="19">
        <f t="shared" ref="H44:H73" si="3">SUM(G44-F44)/F44</f>
        <v>7.6251761994497597E-2</v>
      </c>
      <c r="I44" s="46">
        <f>G44-F44</f>
        <v>232.26134199999979</v>
      </c>
    </row>
    <row r="45" spans="1:17">
      <c r="A45" t="s">
        <v>283</v>
      </c>
      <c r="B45" s="42">
        <v>1167.269734</v>
      </c>
      <c r="C45" s="42">
        <v>1274.9402520000001</v>
      </c>
      <c r="D45" s="42">
        <v>1262.6343879999999</v>
      </c>
      <c r="E45" s="42">
        <v>1373.267333</v>
      </c>
      <c r="F45" s="42">
        <v>1847.06</v>
      </c>
      <c r="G45" s="42">
        <v>1770.861866</v>
      </c>
      <c r="H45" s="19">
        <f t="shared" si="3"/>
        <v>-4.1253740539018757E-2</v>
      </c>
      <c r="I45" s="46">
        <f t="shared" ref="I45:I76" si="4">G45-F45</f>
        <v>-76.198133999999982</v>
      </c>
    </row>
    <row r="46" spans="1:17">
      <c r="A46" t="s">
        <v>284</v>
      </c>
      <c r="B46" s="42">
        <v>2326.708744</v>
      </c>
      <c r="C46" s="42">
        <v>2267.5306860000001</v>
      </c>
      <c r="D46" s="42">
        <v>2362.7369530000001</v>
      </c>
      <c r="E46" s="42">
        <v>2462.915258</v>
      </c>
      <c r="F46" s="42">
        <v>2656.53</v>
      </c>
      <c r="G46" s="42">
        <v>2642.8038809999998</v>
      </c>
      <c r="H46" s="19">
        <f t="shared" si="3"/>
        <v>-5.166935438335114E-3</v>
      </c>
      <c r="I46" s="46">
        <f t="shared" si="4"/>
        <v>-13.726119000000381</v>
      </c>
    </row>
    <row r="47" spans="1:17">
      <c r="A47" t="s">
        <v>285</v>
      </c>
      <c r="B47" s="42">
        <v>5519.3903490000002</v>
      </c>
      <c r="C47" s="42">
        <v>5618.9953830000004</v>
      </c>
      <c r="D47" s="42">
        <v>6034.3110260000003</v>
      </c>
      <c r="E47" s="42">
        <v>6505.9836770000002</v>
      </c>
      <c r="F47" s="42">
        <v>7835.68</v>
      </c>
      <c r="G47" s="42">
        <v>8266.2892780000002</v>
      </c>
      <c r="H47" s="19">
        <f t="shared" si="3"/>
        <v>5.4954934096338788E-2</v>
      </c>
      <c r="I47" s="46">
        <f t="shared" si="4"/>
        <v>430.6092779999999</v>
      </c>
    </row>
    <row r="48" spans="1:17">
      <c r="A48" t="s">
        <v>286</v>
      </c>
      <c r="B48" s="42">
        <v>345.385648</v>
      </c>
      <c r="C48" s="42">
        <v>355.24808400000001</v>
      </c>
      <c r="D48" s="42">
        <v>333.49681500000003</v>
      </c>
      <c r="E48" s="42">
        <v>368.97875800000003</v>
      </c>
      <c r="F48" s="42">
        <v>1051.26</v>
      </c>
      <c r="G48" s="42">
        <v>690.38964199999998</v>
      </c>
      <c r="H48" s="19">
        <f t="shared" si="3"/>
        <v>-0.34327412628655141</v>
      </c>
      <c r="I48" s="46">
        <f t="shared" si="4"/>
        <v>-360.87035800000001</v>
      </c>
    </row>
    <row r="49" spans="1:9">
      <c r="A49" t="s">
        <v>287</v>
      </c>
      <c r="B49" s="42">
        <v>2671.7916679999998</v>
      </c>
      <c r="C49" s="42">
        <v>2753.7195419999998</v>
      </c>
      <c r="D49" s="42">
        <v>2725.066182</v>
      </c>
      <c r="E49" s="42">
        <v>2805.3484170000002</v>
      </c>
      <c r="F49" s="42">
        <v>2770.91</v>
      </c>
      <c r="G49" s="42">
        <v>3047.64606</v>
      </c>
      <c r="H49" s="19">
        <f t="shared" si="3"/>
        <v>9.9871904897669062E-2</v>
      </c>
      <c r="I49" s="46">
        <f t="shared" si="4"/>
        <v>276.73606000000018</v>
      </c>
    </row>
    <row r="50" spans="1:9">
      <c r="A50" t="s">
        <v>288</v>
      </c>
      <c r="B50" s="42">
        <v>54.736061999999997</v>
      </c>
      <c r="C50" s="42">
        <v>55.318677999999998</v>
      </c>
      <c r="D50" s="42">
        <v>56.588777999999998</v>
      </c>
      <c r="E50" s="42">
        <v>62.217663000000002</v>
      </c>
      <c r="F50" s="42">
        <v>200.93</v>
      </c>
      <c r="G50" s="42">
        <v>97.706378999999998</v>
      </c>
      <c r="H50" s="19">
        <f t="shared" si="3"/>
        <v>-0.51372926392275919</v>
      </c>
      <c r="I50" s="46">
        <f t="shared" si="4"/>
        <v>-103.22362100000001</v>
      </c>
    </row>
    <row r="51" spans="1:9">
      <c r="A51" t="s">
        <v>289</v>
      </c>
      <c r="B51" s="42">
        <v>973.81088999999997</v>
      </c>
      <c r="C51" s="42">
        <v>1162.4086359999999</v>
      </c>
      <c r="D51" s="42">
        <v>1269.922223</v>
      </c>
      <c r="E51" s="42">
        <v>1350.5557859999999</v>
      </c>
      <c r="F51" s="42">
        <v>1615.62</v>
      </c>
      <c r="G51" s="42">
        <v>1461.3612029999999</v>
      </c>
      <c r="H51" s="19">
        <f t="shared" si="3"/>
        <v>-9.5479628254168655E-2</v>
      </c>
      <c r="I51" s="46">
        <f t="shared" si="4"/>
        <v>-154.25879699999996</v>
      </c>
    </row>
    <row r="52" spans="1:9">
      <c r="A52" t="s">
        <v>290</v>
      </c>
      <c r="B52" s="42">
        <v>11761.105066</v>
      </c>
      <c r="C52" s="42">
        <v>12319.338012</v>
      </c>
      <c r="D52" s="42">
        <v>13610.568138000001</v>
      </c>
      <c r="E52" s="42">
        <v>14195.290364</v>
      </c>
      <c r="F52" s="42">
        <v>16014.21</v>
      </c>
      <c r="G52" s="42">
        <v>14251.254215000001</v>
      </c>
      <c r="H52" s="19">
        <f t="shared" si="3"/>
        <v>-0.11008696557619754</v>
      </c>
      <c r="I52" s="46">
        <f t="shared" si="4"/>
        <v>-1762.9557849999983</v>
      </c>
    </row>
    <row r="53" spans="1:9">
      <c r="A53" t="s">
        <v>291</v>
      </c>
      <c r="B53" s="42">
        <v>25112.556186000002</v>
      </c>
      <c r="C53" s="42">
        <v>25114.125488999998</v>
      </c>
      <c r="D53" s="42">
        <v>28729.55185</v>
      </c>
      <c r="E53" s="42">
        <v>31149.218464000001</v>
      </c>
      <c r="F53" s="42">
        <v>35640.06</v>
      </c>
      <c r="G53" s="42">
        <v>33558.737052999997</v>
      </c>
      <c r="H53" s="19">
        <f t="shared" si="3"/>
        <v>-5.8398413105926326E-2</v>
      </c>
      <c r="I53" s="46">
        <f t="shared" si="4"/>
        <v>-2081.3229470000006</v>
      </c>
    </row>
    <row r="54" spans="1:9">
      <c r="A54" t="s">
        <v>292</v>
      </c>
      <c r="B54" s="42">
        <v>282.61476199999998</v>
      </c>
      <c r="C54" s="42">
        <v>376.32365700000003</v>
      </c>
      <c r="D54" s="42">
        <v>330.14224899999999</v>
      </c>
      <c r="E54" s="42">
        <v>326.19092799999999</v>
      </c>
      <c r="F54" s="42">
        <v>360.44</v>
      </c>
      <c r="G54" s="42">
        <v>299.599332</v>
      </c>
      <c r="H54" s="19">
        <f t="shared" si="3"/>
        <v>-0.16879554988347573</v>
      </c>
      <c r="I54" s="46">
        <f t="shared" si="4"/>
        <v>-60.840667999999994</v>
      </c>
    </row>
    <row r="55" spans="1:9">
      <c r="A55" t="s">
        <v>293</v>
      </c>
      <c r="B55" s="42">
        <v>280.80063899999999</v>
      </c>
      <c r="C55" s="42">
        <v>315.61935599999998</v>
      </c>
      <c r="D55" s="42">
        <v>420.98597599999999</v>
      </c>
      <c r="E55" s="42">
        <v>405.29300799999999</v>
      </c>
      <c r="F55" s="42">
        <v>371.28</v>
      </c>
      <c r="G55" s="42">
        <v>255.01268300000001</v>
      </c>
      <c r="H55" s="19">
        <f t="shared" si="3"/>
        <v>-0.31315265298427053</v>
      </c>
      <c r="I55" s="46">
        <f t="shared" si="4"/>
        <v>-116.26731699999996</v>
      </c>
    </row>
    <row r="56" spans="1:9">
      <c r="A56" t="s">
        <v>294</v>
      </c>
      <c r="B56" s="42">
        <v>74.856340000000003</v>
      </c>
      <c r="C56" s="42">
        <v>67.182130000000001</v>
      </c>
      <c r="D56" s="42">
        <v>67.215384999999998</v>
      </c>
      <c r="E56" s="42">
        <v>72.411147</v>
      </c>
      <c r="F56" s="42">
        <v>94.38</v>
      </c>
      <c r="G56" s="42">
        <v>110.526764</v>
      </c>
      <c r="H56" s="19">
        <f t="shared" si="3"/>
        <v>0.17108247510065697</v>
      </c>
      <c r="I56" s="46">
        <f t="shared" si="4"/>
        <v>16.146764000000005</v>
      </c>
    </row>
    <row r="57" spans="1:9">
      <c r="A57" t="s">
        <v>295</v>
      </c>
      <c r="B57" s="42">
        <v>917.28025100000002</v>
      </c>
      <c r="C57" s="42">
        <v>977.55393000000004</v>
      </c>
      <c r="D57" s="42">
        <v>977.83816000000002</v>
      </c>
      <c r="E57" s="42">
        <v>1095.0032639999999</v>
      </c>
      <c r="F57" s="42">
        <v>2410.23</v>
      </c>
      <c r="G57" s="42">
        <v>2643.418729</v>
      </c>
      <c r="H57" s="19">
        <f t="shared" si="3"/>
        <v>9.67495753517299E-2</v>
      </c>
      <c r="I57" s="46">
        <f t="shared" si="4"/>
        <v>233.18872899999997</v>
      </c>
    </row>
    <row r="58" spans="1:9">
      <c r="A58" t="s">
        <v>296</v>
      </c>
      <c r="B58" s="42">
        <v>4944.5849740000003</v>
      </c>
      <c r="C58" s="42">
        <v>4390.0674980000003</v>
      </c>
      <c r="D58" s="42">
        <v>4088.6103539999999</v>
      </c>
      <c r="E58" s="42">
        <v>5572.2548699999998</v>
      </c>
      <c r="F58" s="42">
        <v>6645.78</v>
      </c>
      <c r="G58" s="42">
        <v>5612.4045999999998</v>
      </c>
      <c r="H58" s="19">
        <f t="shared" si="3"/>
        <v>-0.15549347104478331</v>
      </c>
      <c r="I58" s="46">
        <f t="shared" si="4"/>
        <v>-1033.3753999999999</v>
      </c>
    </row>
    <row r="59" spans="1:9">
      <c r="A59" t="s">
        <v>297</v>
      </c>
      <c r="B59" s="42">
        <v>12096.6196</v>
      </c>
      <c r="C59" s="42">
        <v>13062.236473999999</v>
      </c>
      <c r="D59" s="42">
        <v>13215.797662000001</v>
      </c>
      <c r="E59" s="42">
        <v>14770.135022</v>
      </c>
      <c r="F59" s="42">
        <v>17499.939999999999</v>
      </c>
      <c r="G59" s="42">
        <v>20244.457460000001</v>
      </c>
      <c r="H59" s="19">
        <f t="shared" si="3"/>
        <v>0.15683010684608079</v>
      </c>
      <c r="I59" s="46">
        <f t="shared" si="4"/>
        <v>2744.5174600000028</v>
      </c>
    </row>
    <row r="60" spans="1:9">
      <c r="A60" t="s">
        <v>298</v>
      </c>
      <c r="B60" s="42">
        <v>2105.7723580000002</v>
      </c>
      <c r="C60" s="42">
        <v>2349.3495509999998</v>
      </c>
      <c r="D60" s="42">
        <v>2139.8964559999999</v>
      </c>
      <c r="E60" s="42">
        <v>2578.1107860000002</v>
      </c>
      <c r="F60" s="42">
        <v>2809.54</v>
      </c>
      <c r="G60" s="42">
        <v>3106.327194</v>
      </c>
      <c r="H60" s="19">
        <f t="shared" si="3"/>
        <v>0.10563551115129168</v>
      </c>
      <c r="I60" s="46">
        <f>G60-F60</f>
        <v>296.787194</v>
      </c>
    </row>
    <row r="61" spans="1:9">
      <c r="A61" t="s">
        <v>299</v>
      </c>
      <c r="B61" s="42">
        <v>75.186441000000002</v>
      </c>
      <c r="C61" s="42">
        <v>80.397835000000001</v>
      </c>
      <c r="D61" s="42">
        <v>82.491868999999994</v>
      </c>
      <c r="E61" s="42">
        <v>89.494636</v>
      </c>
      <c r="F61" s="42">
        <v>243.26</v>
      </c>
      <c r="G61" s="42">
        <v>171.147167</v>
      </c>
      <c r="H61" s="19">
        <f t="shared" si="3"/>
        <v>-0.29644344734029432</v>
      </c>
      <c r="I61" s="46">
        <f t="shared" si="4"/>
        <v>-72.112832999999995</v>
      </c>
    </row>
    <row r="62" spans="1:9">
      <c r="A62" t="s">
        <v>300</v>
      </c>
      <c r="B62" s="42">
        <v>493.208485</v>
      </c>
      <c r="C62" s="42">
        <v>514.75599999999997</v>
      </c>
      <c r="D62" s="42">
        <v>463.406272</v>
      </c>
      <c r="E62" s="42">
        <v>509.34024599999998</v>
      </c>
      <c r="F62" s="42">
        <v>530.12</v>
      </c>
      <c r="G62" s="42">
        <v>520.49374699999998</v>
      </c>
      <c r="H62" s="19">
        <f t="shared" si="3"/>
        <v>-1.8158630121481965E-2</v>
      </c>
      <c r="I62" s="46">
        <f t="shared" si="4"/>
        <v>-9.6262530000000197</v>
      </c>
    </row>
    <row r="63" spans="1:9">
      <c r="A63" t="s">
        <v>301</v>
      </c>
      <c r="B63" s="42">
        <v>5753.3073839999997</v>
      </c>
      <c r="C63" s="42">
        <v>5506.9281929999997</v>
      </c>
      <c r="D63" s="42">
        <v>5374.5268260000003</v>
      </c>
      <c r="E63" s="42">
        <v>4964.2307700000001</v>
      </c>
      <c r="F63" s="42">
        <v>6469.96</v>
      </c>
      <c r="G63" s="42">
        <v>6670.0609299999996</v>
      </c>
      <c r="H63" s="19">
        <f t="shared" si="3"/>
        <v>3.0927691979548498E-2</v>
      </c>
      <c r="I63" s="46">
        <f t="shared" si="4"/>
        <v>200.10092999999961</v>
      </c>
    </row>
    <row r="64" spans="1:9">
      <c r="A64" t="s">
        <v>302</v>
      </c>
      <c r="B64" s="42">
        <v>578.90075999999999</v>
      </c>
      <c r="C64" s="42">
        <v>592.10557300000005</v>
      </c>
      <c r="D64" s="42">
        <v>562.14326400000004</v>
      </c>
      <c r="E64" s="42">
        <v>647.66662499999995</v>
      </c>
      <c r="F64" s="42">
        <v>515.23</v>
      </c>
      <c r="G64" s="42">
        <v>728.05820800000004</v>
      </c>
      <c r="H64" s="19">
        <f t="shared" si="3"/>
        <v>0.41307417658133261</v>
      </c>
      <c r="I64" s="46">
        <f t="shared" si="4"/>
        <v>212.82820800000002</v>
      </c>
    </row>
    <row r="65" spans="1:9">
      <c r="A65" t="s">
        <v>303</v>
      </c>
      <c r="B65" s="42">
        <v>5238.6304559999999</v>
      </c>
      <c r="C65" s="42">
        <v>5751.1578950000003</v>
      </c>
      <c r="D65" s="42">
        <v>6161.7689300000002</v>
      </c>
      <c r="E65" s="42">
        <v>5348.8437439999998</v>
      </c>
      <c r="F65" s="42">
        <v>5160.9799999999996</v>
      </c>
      <c r="G65" s="42">
        <v>6756.2996720000001</v>
      </c>
      <c r="H65" s="19">
        <f t="shared" si="3"/>
        <v>0.30911177179527932</v>
      </c>
      <c r="I65" s="46">
        <f t="shared" si="4"/>
        <v>1595.3196720000005</v>
      </c>
    </row>
    <row r="66" spans="1:9">
      <c r="A66" t="s">
        <v>304</v>
      </c>
      <c r="B66" s="42">
        <v>775.78208500000005</v>
      </c>
      <c r="C66" s="42">
        <v>811.27678100000003</v>
      </c>
      <c r="D66" s="42">
        <v>843.59917499999995</v>
      </c>
      <c r="E66" s="42">
        <v>939.488204</v>
      </c>
      <c r="F66" s="42">
        <v>3496.23</v>
      </c>
      <c r="G66" s="42">
        <v>2216.4157909999999</v>
      </c>
      <c r="H66" s="19">
        <f t="shared" si="3"/>
        <v>-0.3660554966349468</v>
      </c>
      <c r="I66" s="46">
        <f t="shared" si="4"/>
        <v>-1279.8142090000001</v>
      </c>
    </row>
    <row r="67" spans="1:9">
      <c r="A67" t="s">
        <v>305</v>
      </c>
      <c r="B67" s="42">
        <v>407.10347100000001</v>
      </c>
      <c r="C67" s="42">
        <v>420.84126700000002</v>
      </c>
      <c r="D67" s="42">
        <v>407.766233</v>
      </c>
      <c r="E67" s="42">
        <v>428.51769899999999</v>
      </c>
      <c r="F67" s="42">
        <v>522.75</v>
      </c>
      <c r="G67" s="42">
        <v>478.297076</v>
      </c>
      <c r="H67" s="19">
        <f t="shared" si="3"/>
        <v>-8.5036679100908646E-2</v>
      </c>
      <c r="I67" s="46">
        <f t="shared" si="4"/>
        <v>-44.452923999999996</v>
      </c>
    </row>
    <row r="68" spans="1:9">
      <c r="A68" t="s">
        <v>306</v>
      </c>
      <c r="B68" s="42">
        <v>141.717465</v>
      </c>
      <c r="C68" s="42">
        <v>122.523577</v>
      </c>
      <c r="D68" s="42">
        <v>143.39434800000001</v>
      </c>
      <c r="E68" s="42">
        <v>148.419073</v>
      </c>
      <c r="F68" s="42">
        <v>171.88</v>
      </c>
      <c r="G68" s="42">
        <v>156.43530799999999</v>
      </c>
      <c r="H68" s="19">
        <f t="shared" si="3"/>
        <v>-8.9857412148010268E-2</v>
      </c>
      <c r="I68" s="46">
        <f t="shared" si="4"/>
        <v>-15.444692000000003</v>
      </c>
    </row>
    <row r="69" spans="1:9">
      <c r="A69" t="s">
        <v>307</v>
      </c>
      <c r="B69" s="42">
        <v>84.158709999999999</v>
      </c>
      <c r="C69" s="42">
        <v>91.130671000000007</v>
      </c>
      <c r="D69" s="42">
        <v>91.540474000000003</v>
      </c>
      <c r="E69" s="42">
        <v>110.021592</v>
      </c>
      <c r="F69" s="42">
        <v>168.71</v>
      </c>
      <c r="G69" s="42">
        <v>145.298801</v>
      </c>
      <c r="H69" s="19">
        <f t="shared" si="3"/>
        <v>-0.13876592377452437</v>
      </c>
      <c r="I69" s="46">
        <f t="shared" si="4"/>
        <v>-23.411199000000011</v>
      </c>
    </row>
    <row r="70" spans="1:9">
      <c r="A70" t="s">
        <v>308</v>
      </c>
      <c r="B70" s="42">
        <v>2824.9545360000002</v>
      </c>
      <c r="C70" s="42">
        <v>2989.8676449999998</v>
      </c>
      <c r="D70" s="42">
        <v>2946.9007660000002</v>
      </c>
      <c r="E70" s="42">
        <v>3372.753933</v>
      </c>
      <c r="F70" s="42">
        <v>4275.53</v>
      </c>
      <c r="G70" s="42">
        <v>3533.428821</v>
      </c>
      <c r="H70" s="19">
        <f t="shared" si="3"/>
        <v>-0.17356940051876604</v>
      </c>
      <c r="I70" s="46">
        <f t="shared" si="4"/>
        <v>-742.10117899999977</v>
      </c>
    </row>
    <row r="71" spans="1:9">
      <c r="A71" t="s">
        <v>309</v>
      </c>
      <c r="B71" s="42">
        <v>5867.5551160000005</v>
      </c>
      <c r="C71" s="42">
        <v>5401.3749429999998</v>
      </c>
      <c r="D71" s="42">
        <v>6288.6820680000001</v>
      </c>
      <c r="E71" s="42">
        <v>5334.3070129999996</v>
      </c>
      <c r="F71" s="42">
        <v>5457.97</v>
      </c>
      <c r="G71" s="42">
        <v>5571.7561910000004</v>
      </c>
      <c r="H71" s="19">
        <f t="shared" si="3"/>
        <v>2.0847712794317328E-2</v>
      </c>
      <c r="I71" s="46">
        <f t="shared" si="4"/>
        <v>113.78619100000014</v>
      </c>
    </row>
    <row r="72" spans="1:9">
      <c r="A72" t="s">
        <v>310</v>
      </c>
      <c r="B72" s="42">
        <v>3269.5675540000002</v>
      </c>
      <c r="C72" s="42">
        <v>3324.0015629999998</v>
      </c>
      <c r="D72" s="42">
        <v>3637.3991850000002</v>
      </c>
      <c r="E72" s="42">
        <v>3840.2086359999998</v>
      </c>
      <c r="F72" s="42">
        <v>4497.1899999999996</v>
      </c>
      <c r="G72" s="42">
        <v>4808.4182529999998</v>
      </c>
      <c r="H72" s="19">
        <f t="shared" si="3"/>
        <v>6.9205048708193398E-2</v>
      </c>
      <c r="I72" s="46">
        <f t="shared" si="4"/>
        <v>311.22825300000022</v>
      </c>
    </row>
    <row r="73" spans="1:9">
      <c r="A73" t="s">
        <v>311</v>
      </c>
      <c r="B73" s="42">
        <v>20203.379808999998</v>
      </c>
      <c r="C73" s="42">
        <v>20647.113883000002</v>
      </c>
      <c r="D73" s="42">
        <v>18744.208426000001</v>
      </c>
      <c r="E73" s="42">
        <v>14806.740961</v>
      </c>
      <c r="F73" s="42">
        <v>15761.81</v>
      </c>
      <c r="G73" s="42">
        <v>17666.950508999998</v>
      </c>
      <c r="H73" s="19">
        <f t="shared" si="3"/>
        <v>0.12087066834329299</v>
      </c>
      <c r="I73" s="46">
        <f t="shared" si="4"/>
        <v>1905.1405089999989</v>
      </c>
    </row>
    <row r="74" spans="1:9">
      <c r="A74" t="s">
        <v>312</v>
      </c>
      <c r="B74" s="42">
        <v>39388.090790000002</v>
      </c>
      <c r="C74" s="42">
        <v>37989.356691000001</v>
      </c>
      <c r="D74" s="42">
        <v>39827.177795000003</v>
      </c>
      <c r="E74" s="42">
        <v>51170.751663000003</v>
      </c>
      <c r="F74" s="42">
        <v>60522.41</v>
      </c>
      <c r="G74" s="42">
        <v>63644.802412999998</v>
      </c>
      <c r="H74" s="19">
        <f>SUM(G74-F74)/F74</f>
        <v>5.1590682079580008E-2</v>
      </c>
      <c r="I74" s="46">
        <f t="shared" si="4"/>
        <v>3122.3924129999941</v>
      </c>
    </row>
    <row r="75" spans="1:9">
      <c r="B75" s="43"/>
      <c r="C75" s="43"/>
      <c r="D75" s="43"/>
      <c r="E75" s="43"/>
    </row>
    <row r="76" spans="1:9">
      <c r="A76" s="38" t="s">
        <v>277</v>
      </c>
      <c r="B76" s="39">
        <v>159201.06094299996</v>
      </c>
      <c r="C76" s="39">
        <v>160012.05930399999</v>
      </c>
      <c r="D76" s="39">
        <v>166493.50838099999</v>
      </c>
      <c r="E76" s="39">
        <v>180338.72717200001</v>
      </c>
      <c r="F76" s="39">
        <v>210663.86</v>
      </c>
      <c r="G76" s="39">
        <v>214404.90056799998</v>
      </c>
      <c r="H76" s="19">
        <f>SUM(G76-F76)/F76</f>
        <v>1.775834055257507E-2</v>
      </c>
      <c r="I76" s="46">
        <f t="shared" si="4"/>
        <v>3741.0405679999967</v>
      </c>
    </row>
    <row r="79" spans="1:9">
      <c r="B79" s="38">
        <v>2018</v>
      </c>
      <c r="C79" s="38">
        <v>2019</v>
      </c>
      <c r="D79" s="38">
        <v>2020</v>
      </c>
      <c r="E79" s="41">
        <v>2021</v>
      </c>
      <c r="F79" s="41">
        <v>2022</v>
      </c>
      <c r="G79" s="41">
        <v>2023</v>
      </c>
    </row>
    <row r="80" spans="1:9">
      <c r="A80" t="s">
        <v>312</v>
      </c>
      <c r="B80" s="42">
        <v>39388.090790000002</v>
      </c>
      <c r="C80" s="42">
        <v>37989.356691000001</v>
      </c>
      <c r="D80" s="42">
        <v>39827.177795000003</v>
      </c>
      <c r="E80" s="42">
        <v>51170.751663000003</v>
      </c>
      <c r="F80" s="42">
        <v>60522.41</v>
      </c>
      <c r="G80" s="42">
        <v>63644.802412999998</v>
      </c>
      <c r="H80" s="19">
        <v>5.1590682079580008E-2</v>
      </c>
      <c r="I80" s="46">
        <v>3122.3924129999941</v>
      </c>
    </row>
    <row r="81" spans="1:9">
      <c r="A81" t="s">
        <v>297</v>
      </c>
      <c r="B81" s="42">
        <v>12096.6196</v>
      </c>
      <c r="C81" s="42">
        <v>13062.236473999999</v>
      </c>
      <c r="D81" s="42">
        <v>13215.797662000001</v>
      </c>
      <c r="E81" s="42">
        <v>14770.135022</v>
      </c>
      <c r="F81" s="42">
        <v>17499.939999999999</v>
      </c>
      <c r="G81" s="42">
        <v>20244.457460000001</v>
      </c>
      <c r="H81" s="19">
        <v>0.15683010684608079</v>
      </c>
      <c r="I81" s="46">
        <v>2744.5174600000028</v>
      </c>
    </row>
    <row r="82" spans="1:9">
      <c r="A82" t="s">
        <v>311</v>
      </c>
      <c r="B82" s="42">
        <v>20203.379808999998</v>
      </c>
      <c r="C82" s="42">
        <v>20647.113883000002</v>
      </c>
      <c r="D82" s="42">
        <v>18744.208426000001</v>
      </c>
      <c r="E82" s="42">
        <v>14806.740961</v>
      </c>
      <c r="F82" s="42">
        <v>15761.81</v>
      </c>
      <c r="G82" s="42">
        <v>17666.950508999998</v>
      </c>
      <c r="H82" s="19">
        <v>0.12087066834329299</v>
      </c>
      <c r="I82" s="46">
        <v>1905.1405089999989</v>
      </c>
    </row>
    <row r="83" spans="1:9">
      <c r="A83" t="s">
        <v>303</v>
      </c>
      <c r="B83" s="42">
        <v>5238.6304559999999</v>
      </c>
      <c r="C83" s="42">
        <v>5751.1578950000003</v>
      </c>
      <c r="D83" s="42">
        <v>6161.7689300000002</v>
      </c>
      <c r="E83" s="42">
        <v>5348.8437439999998</v>
      </c>
      <c r="F83" s="42">
        <v>5160.9799999999996</v>
      </c>
      <c r="G83" s="42">
        <v>6756.2996720000001</v>
      </c>
      <c r="H83" s="19">
        <v>0.30911177179527932</v>
      </c>
      <c r="I83" s="46">
        <v>1595.3196720000005</v>
      </c>
    </row>
    <row r="84" spans="1:9">
      <c r="A84" t="s">
        <v>285</v>
      </c>
      <c r="B84" s="42">
        <v>5519.3903490000002</v>
      </c>
      <c r="C84" s="42">
        <v>5618.9953830000004</v>
      </c>
      <c r="D84" s="42">
        <v>6034.3110260000003</v>
      </c>
      <c r="E84" s="42">
        <v>6505.9836770000002</v>
      </c>
      <c r="F84" s="42">
        <v>7835.68</v>
      </c>
      <c r="G84" s="42">
        <v>8266.2892780000002</v>
      </c>
      <c r="H84" s="19">
        <v>5.4954934096338788E-2</v>
      </c>
      <c r="I84" s="46">
        <v>430.6092779999999</v>
      </c>
    </row>
    <row r="85" spans="1:9">
      <c r="A85" t="s">
        <v>310</v>
      </c>
      <c r="B85" s="42">
        <v>3269.5675540000002</v>
      </c>
      <c r="C85" s="42">
        <v>3324.0015629999998</v>
      </c>
      <c r="D85" s="42">
        <v>3637.3991850000002</v>
      </c>
      <c r="E85" s="42">
        <v>3840.2086359999998</v>
      </c>
      <c r="F85" s="42">
        <v>4497.1899999999996</v>
      </c>
      <c r="G85" s="42">
        <v>4808.4182529999998</v>
      </c>
      <c r="H85" s="19">
        <v>6.9205048708193398E-2</v>
      </c>
      <c r="I85" s="46">
        <v>311.22825300000022</v>
      </c>
    </row>
    <row r="86" spans="1:9">
      <c r="A86" t="s">
        <v>298</v>
      </c>
      <c r="B86" s="42">
        <v>2105.7723580000002</v>
      </c>
      <c r="C86" s="42">
        <v>2349.3495509999998</v>
      </c>
      <c r="D86" s="42">
        <v>2139.8964559999999</v>
      </c>
      <c r="E86" s="42">
        <v>2578.1107860000002</v>
      </c>
      <c r="F86" s="42">
        <v>2809.54</v>
      </c>
      <c r="G86" s="42">
        <v>3106.327194</v>
      </c>
      <c r="H86" s="19">
        <v>0.10563551115129168</v>
      </c>
      <c r="I86" s="46">
        <v>296.787194</v>
      </c>
    </row>
    <row r="87" spans="1:9">
      <c r="A87" t="s">
        <v>287</v>
      </c>
      <c r="B87" s="42">
        <v>2671.7916679999998</v>
      </c>
      <c r="C87" s="42">
        <v>2753.7195419999998</v>
      </c>
      <c r="D87" s="42">
        <v>2725.066182</v>
      </c>
      <c r="E87" s="42">
        <v>2805.3484170000002</v>
      </c>
      <c r="F87" s="42">
        <v>2770.91</v>
      </c>
      <c r="G87" s="42">
        <v>3047.64606</v>
      </c>
      <c r="H87" s="19">
        <v>9.9871904897669062E-2</v>
      </c>
      <c r="I87" s="46">
        <v>276.73606000000018</v>
      </c>
    </row>
    <row r="88" spans="1:9">
      <c r="A88" t="s">
        <v>295</v>
      </c>
      <c r="B88" s="42">
        <v>917.28025100000002</v>
      </c>
      <c r="C88" s="42">
        <v>977.55393000000004</v>
      </c>
      <c r="D88" s="42">
        <v>977.83816000000002</v>
      </c>
      <c r="E88" s="42">
        <v>1095.0032639999999</v>
      </c>
      <c r="F88" s="42">
        <v>2410.23</v>
      </c>
      <c r="G88" s="42">
        <v>2643.418729</v>
      </c>
      <c r="H88" s="19">
        <v>9.67495753517299E-2</v>
      </c>
      <c r="I88" s="46">
        <v>233.18872899999997</v>
      </c>
    </row>
    <row r="89" spans="1:9">
      <c r="A89" t="s">
        <v>282</v>
      </c>
      <c r="B89" s="42">
        <v>3464.23461</v>
      </c>
      <c r="C89" s="42">
        <v>3309.2694289999999</v>
      </c>
      <c r="D89" s="42">
        <v>3293.140155</v>
      </c>
      <c r="E89" s="42">
        <v>3534.767632</v>
      </c>
      <c r="F89" s="42">
        <v>3045.98</v>
      </c>
      <c r="G89" s="42">
        <v>3278.2413419999998</v>
      </c>
      <c r="H89" s="19">
        <v>7.6251761994497597E-2</v>
      </c>
      <c r="I89" s="46">
        <v>232.26134199999979</v>
      </c>
    </row>
    <row r="90" spans="1:9">
      <c r="A90" t="s">
        <v>302</v>
      </c>
      <c r="B90" s="42">
        <v>578.90075999999999</v>
      </c>
      <c r="C90" s="42">
        <v>592.10557300000005</v>
      </c>
      <c r="D90" s="42">
        <v>562.14326400000004</v>
      </c>
      <c r="E90" s="42">
        <v>647.66662499999995</v>
      </c>
      <c r="F90" s="42">
        <v>515.23</v>
      </c>
      <c r="G90" s="42">
        <v>728.05820800000004</v>
      </c>
      <c r="H90" s="19">
        <v>0.41307417658133261</v>
      </c>
      <c r="I90" s="46">
        <v>212.82820800000002</v>
      </c>
    </row>
    <row r="91" spans="1:9">
      <c r="A91" t="s">
        <v>301</v>
      </c>
      <c r="B91" s="42">
        <v>5753.3073839999997</v>
      </c>
      <c r="C91" s="42">
        <v>5506.9281929999997</v>
      </c>
      <c r="D91" s="42">
        <v>5374.5268260000003</v>
      </c>
      <c r="E91" s="42">
        <v>4964.2307700000001</v>
      </c>
      <c r="F91" s="42">
        <v>6469.96</v>
      </c>
      <c r="G91" s="42">
        <v>6670.0609299999996</v>
      </c>
      <c r="H91" s="19">
        <v>3.0927691979548498E-2</v>
      </c>
      <c r="I91" s="46">
        <v>200.10092999999961</v>
      </c>
    </row>
    <row r="92" spans="1:9">
      <c r="A92" t="s">
        <v>309</v>
      </c>
      <c r="B92" s="42">
        <v>5867.5551160000005</v>
      </c>
      <c r="C92" s="42">
        <v>5401.3749429999998</v>
      </c>
      <c r="D92" s="42">
        <v>6288.6820680000001</v>
      </c>
      <c r="E92" s="42">
        <v>5334.3070129999996</v>
      </c>
      <c r="F92" s="42">
        <v>5457.97</v>
      </c>
      <c r="G92" s="42">
        <v>5571.7561910000004</v>
      </c>
      <c r="H92" s="19">
        <v>2.0847712794317328E-2</v>
      </c>
      <c r="I92" s="46">
        <v>113.78619100000014</v>
      </c>
    </row>
    <row r="93" spans="1:9">
      <c r="A93" t="s">
        <v>294</v>
      </c>
      <c r="B93" s="42">
        <v>74.856340000000003</v>
      </c>
      <c r="C93" s="42">
        <v>67.182130000000001</v>
      </c>
      <c r="D93" s="42">
        <v>67.215384999999998</v>
      </c>
      <c r="E93" s="42">
        <v>72.411147</v>
      </c>
      <c r="F93" s="42">
        <v>94.38</v>
      </c>
      <c r="G93" s="42">
        <v>110.526764</v>
      </c>
      <c r="H93" s="19">
        <v>0.17108247510065697</v>
      </c>
      <c r="I93" s="46">
        <v>16.146764000000005</v>
      </c>
    </row>
    <row r="94" spans="1:9">
      <c r="A94" t="s">
        <v>300</v>
      </c>
      <c r="B94" s="42">
        <v>493.208485</v>
      </c>
      <c r="C94" s="42">
        <v>514.75599999999997</v>
      </c>
      <c r="D94" s="42">
        <v>463.406272</v>
      </c>
      <c r="E94" s="42">
        <v>509.34024599999998</v>
      </c>
      <c r="F94" s="42">
        <v>530.12</v>
      </c>
      <c r="G94" s="42">
        <v>520.49374699999998</v>
      </c>
      <c r="H94" s="19">
        <v>-1.8158630121481965E-2</v>
      </c>
      <c r="I94" s="46">
        <v>-9.6262530000000197</v>
      </c>
    </row>
    <row r="95" spans="1:9">
      <c r="A95" t="s">
        <v>284</v>
      </c>
      <c r="B95" s="42">
        <v>2326.708744</v>
      </c>
      <c r="C95" s="42">
        <v>2267.5306860000001</v>
      </c>
      <c r="D95" s="42">
        <v>2362.7369530000001</v>
      </c>
      <c r="E95" s="42">
        <v>2462.915258</v>
      </c>
      <c r="F95" s="42">
        <v>2656.53</v>
      </c>
      <c r="G95" s="42">
        <v>2642.8038809999998</v>
      </c>
      <c r="H95" s="19">
        <v>-5.166935438335114E-3</v>
      </c>
      <c r="I95" s="46">
        <v>-13.726119000000381</v>
      </c>
    </row>
    <row r="96" spans="1:9">
      <c r="A96" t="s">
        <v>306</v>
      </c>
      <c r="B96" s="42">
        <v>141.717465</v>
      </c>
      <c r="C96" s="42">
        <v>122.523577</v>
      </c>
      <c r="D96" s="42">
        <v>143.39434800000001</v>
      </c>
      <c r="E96" s="42">
        <v>148.419073</v>
      </c>
      <c r="F96" s="42">
        <v>171.88</v>
      </c>
      <c r="G96" s="42">
        <v>156.43530799999999</v>
      </c>
      <c r="H96" s="19">
        <v>-8.9857412148010268E-2</v>
      </c>
      <c r="I96" s="46">
        <v>-15.444692000000003</v>
      </c>
    </row>
    <row r="97" spans="1:9">
      <c r="A97" t="s">
        <v>307</v>
      </c>
      <c r="B97" s="42">
        <v>84.158709999999999</v>
      </c>
      <c r="C97" s="42">
        <v>91.130671000000007</v>
      </c>
      <c r="D97" s="42">
        <v>91.540474000000003</v>
      </c>
      <c r="E97" s="42">
        <v>110.021592</v>
      </c>
      <c r="F97" s="42">
        <v>168.71</v>
      </c>
      <c r="G97" s="42">
        <v>145.298801</v>
      </c>
      <c r="H97" s="19">
        <v>-0.13876592377452437</v>
      </c>
      <c r="I97" s="46">
        <v>-23.411199000000011</v>
      </c>
    </row>
    <row r="98" spans="1:9">
      <c r="A98" t="s">
        <v>305</v>
      </c>
      <c r="B98" s="42">
        <v>407.10347100000001</v>
      </c>
      <c r="C98" s="42">
        <v>420.84126700000002</v>
      </c>
      <c r="D98" s="42">
        <v>407.766233</v>
      </c>
      <c r="E98" s="42">
        <v>428.51769899999999</v>
      </c>
      <c r="F98" s="42">
        <v>522.75</v>
      </c>
      <c r="G98" s="42">
        <v>478.297076</v>
      </c>
      <c r="H98" s="19">
        <v>-8.5036679100908646E-2</v>
      </c>
      <c r="I98" s="46">
        <v>-44.452923999999996</v>
      </c>
    </row>
    <row r="99" spans="1:9">
      <c r="A99" t="s">
        <v>292</v>
      </c>
      <c r="B99" s="42">
        <v>282.61476199999998</v>
      </c>
      <c r="C99" s="42">
        <v>376.32365700000003</v>
      </c>
      <c r="D99" s="42">
        <v>330.14224899999999</v>
      </c>
      <c r="E99" s="42">
        <v>326.19092799999999</v>
      </c>
      <c r="F99" s="42">
        <v>360.44</v>
      </c>
      <c r="G99" s="42">
        <v>299.599332</v>
      </c>
      <c r="H99" s="19">
        <v>-0.16879554988347573</v>
      </c>
      <c r="I99" s="46">
        <v>-60.840667999999994</v>
      </c>
    </row>
    <row r="100" spans="1:9">
      <c r="A100" t="s">
        <v>299</v>
      </c>
      <c r="B100" s="42">
        <v>75.186441000000002</v>
      </c>
      <c r="C100" s="42">
        <v>80.397835000000001</v>
      </c>
      <c r="D100" s="42">
        <v>82.491868999999994</v>
      </c>
      <c r="E100" s="42">
        <v>89.494636</v>
      </c>
      <c r="F100" s="42">
        <v>243.26</v>
      </c>
      <c r="G100" s="42">
        <v>171.147167</v>
      </c>
      <c r="H100" s="19">
        <v>-0.29644344734029432</v>
      </c>
      <c r="I100" s="46">
        <v>-72.112832999999995</v>
      </c>
    </row>
    <row r="101" spans="1:9">
      <c r="A101" t="s">
        <v>283</v>
      </c>
      <c r="B101" s="42">
        <v>1167.269734</v>
      </c>
      <c r="C101" s="42">
        <v>1274.9402520000001</v>
      </c>
      <c r="D101" s="42">
        <v>1262.6343879999999</v>
      </c>
      <c r="E101" s="42">
        <v>1373.267333</v>
      </c>
      <c r="F101" s="42">
        <v>1847.06</v>
      </c>
      <c r="G101" s="42">
        <v>1770.861866</v>
      </c>
      <c r="H101" s="19">
        <v>-4.1253740539018757E-2</v>
      </c>
      <c r="I101" s="46">
        <v>-76.198133999999982</v>
      </c>
    </row>
    <row r="102" spans="1:9">
      <c r="A102" t="s">
        <v>288</v>
      </c>
      <c r="B102" s="42">
        <v>54.736061999999997</v>
      </c>
      <c r="C102" s="42">
        <v>55.318677999999998</v>
      </c>
      <c r="D102" s="42">
        <v>56.588777999999998</v>
      </c>
      <c r="E102" s="42">
        <v>62.217663000000002</v>
      </c>
      <c r="F102" s="42">
        <v>200.93</v>
      </c>
      <c r="G102" s="42">
        <v>97.706378999999998</v>
      </c>
      <c r="H102" s="19">
        <v>-0.51372926392275919</v>
      </c>
      <c r="I102" s="46">
        <v>-103.22362100000001</v>
      </c>
    </row>
    <row r="103" spans="1:9">
      <c r="A103" t="s">
        <v>293</v>
      </c>
      <c r="B103" s="42">
        <v>280.80063899999999</v>
      </c>
      <c r="C103" s="42">
        <v>315.61935599999998</v>
      </c>
      <c r="D103" s="42">
        <v>420.98597599999999</v>
      </c>
      <c r="E103" s="42">
        <v>405.29300799999999</v>
      </c>
      <c r="F103" s="42">
        <v>371.28</v>
      </c>
      <c r="G103" s="42">
        <v>255.01268300000001</v>
      </c>
      <c r="H103" s="19">
        <v>-0.31315265298427053</v>
      </c>
      <c r="I103" s="46">
        <v>-116.26731699999996</v>
      </c>
    </row>
    <row r="104" spans="1:9">
      <c r="A104" t="s">
        <v>289</v>
      </c>
      <c r="B104" s="42">
        <v>973.81088999999997</v>
      </c>
      <c r="C104" s="42">
        <v>1162.4086359999999</v>
      </c>
      <c r="D104" s="42">
        <v>1269.922223</v>
      </c>
      <c r="E104" s="42">
        <v>1350.5557859999999</v>
      </c>
      <c r="F104" s="42">
        <v>1615.62</v>
      </c>
      <c r="G104" s="42">
        <v>1461.3612029999999</v>
      </c>
      <c r="H104" s="19">
        <v>-9.5479628254168655E-2</v>
      </c>
      <c r="I104" s="46">
        <v>-154.25879699999996</v>
      </c>
    </row>
    <row r="105" spans="1:9">
      <c r="A105" t="s">
        <v>286</v>
      </c>
      <c r="B105" s="42">
        <v>345.385648</v>
      </c>
      <c r="C105" s="42">
        <v>355.24808400000001</v>
      </c>
      <c r="D105" s="42">
        <v>333.49681500000003</v>
      </c>
      <c r="E105" s="42">
        <v>368.97875800000003</v>
      </c>
      <c r="F105" s="42">
        <v>1051.26</v>
      </c>
      <c r="G105" s="42">
        <v>690.38964199999998</v>
      </c>
      <c r="H105" s="19">
        <v>-0.34327412628655141</v>
      </c>
      <c r="I105" s="46">
        <v>-360.87035800000001</v>
      </c>
    </row>
    <row r="106" spans="1:9">
      <c r="A106" t="s">
        <v>308</v>
      </c>
      <c r="B106" s="42">
        <v>2824.9545360000002</v>
      </c>
      <c r="C106" s="42">
        <v>2989.8676449999998</v>
      </c>
      <c r="D106" s="42">
        <v>2946.9007660000002</v>
      </c>
      <c r="E106" s="42">
        <v>3372.753933</v>
      </c>
      <c r="F106" s="42">
        <v>4275.53</v>
      </c>
      <c r="G106" s="42">
        <v>3533.428821</v>
      </c>
      <c r="H106" s="19">
        <v>-0.17356940051876604</v>
      </c>
      <c r="I106" s="46">
        <v>-742.10117899999977</v>
      </c>
    </row>
    <row r="107" spans="1:9">
      <c r="A107" t="s">
        <v>296</v>
      </c>
      <c r="B107" s="42">
        <v>4944.5849740000003</v>
      </c>
      <c r="C107" s="42">
        <v>4390.0674980000003</v>
      </c>
      <c r="D107" s="42">
        <v>4088.6103539999999</v>
      </c>
      <c r="E107" s="42">
        <v>5572.2548699999998</v>
      </c>
      <c r="F107" s="42">
        <v>6645.78</v>
      </c>
      <c r="G107" s="42">
        <v>5612.4045999999998</v>
      </c>
      <c r="H107" s="19">
        <v>-0.15549347104478331</v>
      </c>
      <c r="I107" s="46">
        <v>-1033.3753999999999</v>
      </c>
    </row>
    <row r="108" spans="1:9">
      <c r="A108" t="s">
        <v>304</v>
      </c>
      <c r="B108" s="42">
        <v>775.78208500000005</v>
      </c>
      <c r="C108" s="42">
        <v>811.27678100000003</v>
      </c>
      <c r="D108" s="42">
        <v>843.59917499999995</v>
      </c>
      <c r="E108" s="42">
        <v>939.488204</v>
      </c>
      <c r="F108" s="42">
        <v>3496.23</v>
      </c>
      <c r="G108" s="42">
        <v>2216.4157909999999</v>
      </c>
      <c r="H108" s="19">
        <v>-0.3660554966349468</v>
      </c>
      <c r="I108" s="46">
        <v>-1279.8142090000001</v>
      </c>
    </row>
    <row r="109" spans="1:9">
      <c r="A109" t="s">
        <v>290</v>
      </c>
      <c r="B109" s="42">
        <v>11761.105066</v>
      </c>
      <c r="C109" s="42">
        <v>12319.338012</v>
      </c>
      <c r="D109" s="42">
        <v>13610.568138000001</v>
      </c>
      <c r="E109" s="42">
        <v>14195.290364</v>
      </c>
      <c r="F109" s="42">
        <v>16014.21</v>
      </c>
      <c r="G109" s="42">
        <v>14251.254215000001</v>
      </c>
      <c r="H109" s="19">
        <v>-0.11008696557619754</v>
      </c>
      <c r="I109" s="46">
        <v>-1762.9557849999983</v>
      </c>
    </row>
    <row r="110" spans="1:9">
      <c r="A110" t="s">
        <v>291</v>
      </c>
      <c r="B110" s="42">
        <v>25112.556186000002</v>
      </c>
      <c r="C110" s="42">
        <v>25114.125488999998</v>
      </c>
      <c r="D110" s="42">
        <v>28729.55185</v>
      </c>
      <c r="E110" s="42">
        <v>31149.218464000001</v>
      </c>
      <c r="F110" s="42">
        <v>35640.06</v>
      </c>
      <c r="G110" s="42">
        <v>33558.737052999997</v>
      </c>
      <c r="H110" s="19">
        <v>-5.8398413105926326E-2</v>
      </c>
      <c r="I110" s="46">
        <v>-2081.3229470000006</v>
      </c>
    </row>
    <row r="114" spans="1:2">
      <c r="A114" t="s">
        <v>330</v>
      </c>
      <c r="B114" s="159">
        <v>3.1223924129999898</v>
      </c>
    </row>
    <row r="115" spans="1:2">
      <c r="A115" t="s">
        <v>297</v>
      </c>
      <c r="B115" s="159">
        <v>2.74451746</v>
      </c>
    </row>
    <row r="116" spans="1:2">
      <c r="A116" t="s">
        <v>332</v>
      </c>
      <c r="B116" s="159">
        <v>1.905140509</v>
      </c>
    </row>
    <row r="117" spans="1:2">
      <c r="A117" t="s">
        <v>337</v>
      </c>
      <c r="B117" s="159">
        <v>1.595319672</v>
      </c>
    </row>
    <row r="118" spans="1:2">
      <c r="A118" t="s">
        <v>335</v>
      </c>
      <c r="B118" s="159">
        <v>-1.0333753999999999</v>
      </c>
    </row>
    <row r="119" spans="1:2">
      <c r="A119" t="s">
        <v>344</v>
      </c>
      <c r="B119" s="159">
        <v>-1.279814209</v>
      </c>
    </row>
    <row r="120" spans="1:2">
      <c r="A120" t="s">
        <v>333</v>
      </c>
      <c r="B120" s="159">
        <v>-1.7629557849999899</v>
      </c>
    </row>
    <row r="121" spans="1:2">
      <c r="A121" t="s">
        <v>331</v>
      </c>
      <c r="B121" s="159">
        <v>-2.0813229469999999</v>
      </c>
    </row>
  </sheetData>
  <sortState xmlns:xlrd2="http://schemas.microsoft.com/office/spreadsheetml/2017/richdata2" ref="A80:I110">
    <sortCondition descending="1" ref="I110"/>
  </sortState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3A98B-0291-455E-8F2B-9B2A7C449998}">
  <dimension ref="A1:H16423"/>
  <sheetViews>
    <sheetView topLeftCell="A4" zoomScale="70" zoomScaleNormal="70" workbookViewId="0">
      <selection activeCell="H17" sqref="H17"/>
    </sheetView>
  </sheetViews>
  <sheetFormatPr defaultRowHeight="15.75"/>
  <cols>
    <col min="1" max="1" width="19.25" bestFit="1" customWidth="1"/>
    <col min="2" max="2" width="19.25" customWidth="1"/>
    <col min="3" max="3" width="47.75" bestFit="1" customWidth="1"/>
    <col min="6" max="6" width="12.375" bestFit="1" customWidth="1"/>
    <col min="7" max="7" width="12.375" customWidth="1"/>
    <col min="8" max="8" width="32.875" bestFit="1" customWidth="1"/>
  </cols>
  <sheetData>
    <row r="1" spans="1:8">
      <c r="A1" s="49" t="s">
        <v>327</v>
      </c>
      <c r="B1" s="49"/>
      <c r="C1" s="50" t="s">
        <v>326</v>
      </c>
      <c r="F1" s="49" t="s">
        <v>327</v>
      </c>
      <c r="G1" s="49"/>
      <c r="H1" s="50" t="s">
        <v>328</v>
      </c>
    </row>
    <row r="2" spans="1:8">
      <c r="A2" s="51" t="s">
        <v>312</v>
      </c>
      <c r="B2" s="51" t="s">
        <v>330</v>
      </c>
      <c r="C2" s="56">
        <v>66040.03</v>
      </c>
      <c r="F2" s="51" t="s">
        <v>303</v>
      </c>
      <c r="G2" s="51" t="s">
        <v>337</v>
      </c>
      <c r="H2" s="58">
        <v>1.091926</v>
      </c>
    </row>
    <row r="3" spans="1:8">
      <c r="A3" s="51" t="s">
        <v>291</v>
      </c>
      <c r="B3" s="51" t="s">
        <v>331</v>
      </c>
      <c r="C3" s="56">
        <v>36682.339999999997</v>
      </c>
      <c r="F3" s="51" t="s">
        <v>300</v>
      </c>
      <c r="G3" s="51" t="s">
        <v>300</v>
      </c>
      <c r="H3" s="58">
        <v>0.98579099999999997</v>
      </c>
    </row>
    <row r="4" spans="1:8">
      <c r="A4" s="51" t="s">
        <v>297</v>
      </c>
      <c r="B4" s="51" t="s">
        <v>297</v>
      </c>
      <c r="C4" s="56">
        <v>19600.84</v>
      </c>
      <c r="F4" s="51" t="s">
        <v>309</v>
      </c>
      <c r="G4" s="51" t="s">
        <v>336</v>
      </c>
      <c r="H4" s="58">
        <v>0.90828200000000003</v>
      </c>
    </row>
    <row r="5" spans="1:8">
      <c r="A5" s="51" t="s">
        <v>311</v>
      </c>
      <c r="B5" s="51" t="s">
        <v>332</v>
      </c>
      <c r="C5" s="56">
        <v>19110.59</v>
      </c>
      <c r="F5" s="51" t="s">
        <v>291</v>
      </c>
      <c r="G5" s="51" t="s">
        <v>331</v>
      </c>
      <c r="H5" s="58">
        <v>0.79147400000000001</v>
      </c>
    </row>
    <row r="6" spans="1:8">
      <c r="A6" s="51" t="s">
        <v>290</v>
      </c>
      <c r="B6" s="51" t="s">
        <v>333</v>
      </c>
      <c r="C6" s="56">
        <v>15426.44</v>
      </c>
      <c r="F6" s="51" t="s">
        <v>287</v>
      </c>
      <c r="G6" s="51" t="s">
        <v>341</v>
      </c>
      <c r="H6" s="58">
        <v>0.74193799999999999</v>
      </c>
    </row>
    <row r="7" spans="1:8">
      <c r="A7" s="51" t="s">
        <v>285</v>
      </c>
      <c r="B7" s="51" t="s">
        <v>285</v>
      </c>
      <c r="C7" s="56">
        <v>8073.56</v>
      </c>
      <c r="F7" s="51" t="s">
        <v>295</v>
      </c>
      <c r="G7" s="51" t="s">
        <v>343</v>
      </c>
      <c r="H7" s="58">
        <v>0.66851899999999997</v>
      </c>
    </row>
    <row r="8" spans="1:8">
      <c r="A8" s="51" t="s">
        <v>301</v>
      </c>
      <c r="B8" s="51" t="s">
        <v>334</v>
      </c>
      <c r="C8" s="56">
        <v>7361.39</v>
      </c>
      <c r="F8" s="51" t="s">
        <v>301</v>
      </c>
      <c r="G8" s="51" t="s">
        <v>334</v>
      </c>
      <c r="H8" s="58">
        <v>0.66378199999999998</v>
      </c>
    </row>
    <row r="9" spans="1:8">
      <c r="A9" s="51" t="s">
        <v>296</v>
      </c>
      <c r="B9" s="51" t="s">
        <v>335</v>
      </c>
      <c r="C9" s="56">
        <v>6013.59</v>
      </c>
      <c r="F9" s="51" t="s">
        <v>310</v>
      </c>
      <c r="G9" s="51" t="s">
        <v>338</v>
      </c>
      <c r="H9" s="58">
        <v>0.59558999999999995</v>
      </c>
    </row>
    <row r="10" spans="1:8">
      <c r="A10" s="51" t="s">
        <v>309</v>
      </c>
      <c r="B10" s="51" t="s">
        <v>336</v>
      </c>
      <c r="C10" s="56">
        <v>5606.14</v>
      </c>
      <c r="F10" s="51" t="s">
        <v>311</v>
      </c>
      <c r="G10" s="51" t="s">
        <v>332</v>
      </c>
      <c r="H10" s="58">
        <v>0.57966099999999998</v>
      </c>
    </row>
    <row r="11" spans="1:8">
      <c r="A11" s="51" t="s">
        <v>303</v>
      </c>
      <c r="B11" s="51" t="s">
        <v>337</v>
      </c>
      <c r="C11" s="56">
        <v>5547.97</v>
      </c>
      <c r="F11" s="51" t="s">
        <v>289</v>
      </c>
      <c r="G11" s="51" t="s">
        <v>289</v>
      </c>
      <c r="H11" s="58">
        <v>0.52407000000000004</v>
      </c>
    </row>
    <row r="12" spans="1:8">
      <c r="A12" s="51" t="s">
        <v>310</v>
      </c>
      <c r="B12" s="51" t="s">
        <v>338</v>
      </c>
      <c r="C12" s="56">
        <v>5164.2299999999996</v>
      </c>
      <c r="F12" s="51" t="s">
        <v>290</v>
      </c>
      <c r="G12" s="51" t="s">
        <v>333</v>
      </c>
      <c r="H12" s="58">
        <v>0.498755</v>
      </c>
    </row>
    <row r="13" spans="1:8">
      <c r="A13" s="51" t="s">
        <v>308</v>
      </c>
      <c r="B13" s="51" t="s">
        <v>339</v>
      </c>
      <c r="C13" s="56">
        <v>3832.57</v>
      </c>
      <c r="F13" s="51" t="s">
        <v>297</v>
      </c>
      <c r="G13" s="51" t="s">
        <v>297</v>
      </c>
      <c r="H13" s="58">
        <v>0.44034600000000002</v>
      </c>
    </row>
    <row r="14" spans="1:8">
      <c r="A14" s="51" t="s">
        <v>282</v>
      </c>
      <c r="B14" s="51" t="s">
        <v>282</v>
      </c>
      <c r="C14" s="56">
        <v>3253.23</v>
      </c>
      <c r="F14" s="51" t="s">
        <v>284</v>
      </c>
      <c r="G14" s="51" t="s">
        <v>342</v>
      </c>
      <c r="H14" s="58">
        <v>0.43873800000000002</v>
      </c>
    </row>
    <row r="15" spans="1:8">
      <c r="A15" s="51" t="s">
        <v>298</v>
      </c>
      <c r="B15" s="51" t="s">
        <v>340</v>
      </c>
      <c r="C15" s="56">
        <v>3131.11</v>
      </c>
      <c r="F15" s="51" t="s">
        <v>285</v>
      </c>
      <c r="G15" s="51" t="s">
        <v>285</v>
      </c>
      <c r="H15" s="58">
        <v>0.382936</v>
      </c>
    </row>
    <row r="16" spans="1:8">
      <c r="A16" s="51" t="s">
        <v>287</v>
      </c>
      <c r="B16" s="51" t="s">
        <v>341</v>
      </c>
      <c r="C16" s="56">
        <v>3082.6</v>
      </c>
      <c r="F16" s="51" t="s">
        <v>283</v>
      </c>
      <c r="G16" s="51" t="s">
        <v>345</v>
      </c>
      <c r="H16" s="58">
        <v>0.38152900000000001</v>
      </c>
    </row>
    <row r="17" spans="1:8">
      <c r="A17" s="51" t="s">
        <v>284</v>
      </c>
      <c r="B17" s="51" t="s">
        <v>342</v>
      </c>
      <c r="C17" s="56">
        <v>2825.54</v>
      </c>
      <c r="F17" s="48" t="s">
        <v>325</v>
      </c>
      <c r="G17" s="48" t="s">
        <v>353</v>
      </c>
      <c r="H17" s="59">
        <v>0.37257947187535823</v>
      </c>
    </row>
    <row r="18" spans="1:8">
      <c r="A18" s="51" t="s">
        <v>295</v>
      </c>
      <c r="B18" s="51" t="s">
        <v>343</v>
      </c>
      <c r="C18" s="56">
        <v>2815.2</v>
      </c>
      <c r="F18" s="51" t="s">
        <v>294</v>
      </c>
      <c r="G18" s="51" t="s">
        <v>351</v>
      </c>
      <c r="H18" s="58">
        <v>0.36422700000000002</v>
      </c>
    </row>
    <row r="19" spans="1:8">
      <c r="A19" s="51" t="s">
        <v>304</v>
      </c>
      <c r="B19" s="51" t="s">
        <v>344</v>
      </c>
      <c r="C19" s="56">
        <v>2603.83</v>
      </c>
      <c r="F19" s="51" t="s">
        <v>304</v>
      </c>
      <c r="G19" s="51" t="s">
        <v>344</v>
      </c>
      <c r="H19" s="58">
        <v>0.33649699999999999</v>
      </c>
    </row>
    <row r="20" spans="1:8">
      <c r="A20" s="51" t="s">
        <v>283</v>
      </c>
      <c r="B20" s="51" t="s">
        <v>345</v>
      </c>
      <c r="C20" s="56">
        <v>1954.05</v>
      </c>
      <c r="F20" s="51" t="s">
        <v>302</v>
      </c>
      <c r="G20" s="51" t="s">
        <v>302</v>
      </c>
      <c r="H20" s="58">
        <v>0.30445</v>
      </c>
    </row>
    <row r="21" spans="1:8">
      <c r="A21" s="51" t="s">
        <v>289</v>
      </c>
      <c r="B21" s="51" t="s">
        <v>289</v>
      </c>
      <c r="C21" s="56">
        <v>1570.46</v>
      </c>
      <c r="F21" s="51" t="s">
        <v>299</v>
      </c>
      <c r="G21" s="51" t="s">
        <v>349</v>
      </c>
      <c r="H21" s="58">
        <v>0.28176299999999999</v>
      </c>
    </row>
    <row r="22" spans="1:8">
      <c r="A22" s="51" t="s">
        <v>286</v>
      </c>
      <c r="B22" s="51" t="s">
        <v>346</v>
      </c>
      <c r="C22" s="56">
        <v>789.36</v>
      </c>
      <c r="F22" s="51" t="s">
        <v>288</v>
      </c>
      <c r="G22" s="51" t="s">
        <v>352</v>
      </c>
      <c r="H22" s="58">
        <v>0.27560899999999999</v>
      </c>
    </row>
    <row r="23" spans="1:8">
      <c r="A23" s="51" t="s">
        <v>302</v>
      </c>
      <c r="B23" s="51" t="s">
        <v>302</v>
      </c>
      <c r="C23" s="56">
        <v>746.43</v>
      </c>
      <c r="F23" s="51" t="s">
        <v>296</v>
      </c>
      <c r="G23" s="51" t="s">
        <v>335</v>
      </c>
      <c r="H23" s="58">
        <v>0.26711299999999999</v>
      </c>
    </row>
    <row r="24" spans="1:8">
      <c r="A24" s="51" t="s">
        <v>300</v>
      </c>
      <c r="B24" s="51" t="s">
        <v>300</v>
      </c>
      <c r="C24" s="56">
        <v>580.09</v>
      </c>
      <c r="F24" s="51" t="s">
        <v>308</v>
      </c>
      <c r="G24" s="51" t="s">
        <v>339</v>
      </c>
      <c r="H24" s="58">
        <v>0.24393699999999999</v>
      </c>
    </row>
    <row r="25" spans="1:8">
      <c r="A25" s="51" t="s">
        <v>305</v>
      </c>
      <c r="B25" s="51" t="s">
        <v>305</v>
      </c>
      <c r="C25" s="56">
        <v>526.39</v>
      </c>
      <c r="F25" s="51" t="s">
        <v>286</v>
      </c>
      <c r="G25" s="51" t="s">
        <v>346</v>
      </c>
      <c r="H25" s="58">
        <v>0.242342</v>
      </c>
    </row>
    <row r="26" spans="1:8">
      <c r="A26" s="51" t="s">
        <v>292</v>
      </c>
      <c r="B26" s="51" t="s">
        <v>347</v>
      </c>
      <c r="C26" s="56">
        <v>325.31</v>
      </c>
      <c r="F26" s="51" t="s">
        <v>307</v>
      </c>
      <c r="G26" s="51" t="s">
        <v>307</v>
      </c>
      <c r="H26" s="58">
        <v>0.241591</v>
      </c>
    </row>
    <row r="27" spans="1:8">
      <c r="A27" s="51" t="s">
        <v>293</v>
      </c>
      <c r="B27" s="51" t="s">
        <v>348</v>
      </c>
      <c r="C27" s="56">
        <v>304.33999999999997</v>
      </c>
      <c r="F27" s="51" t="s">
        <v>312</v>
      </c>
      <c r="G27" s="51" t="s">
        <v>330</v>
      </c>
      <c r="H27" s="58">
        <v>0.24140600000000001</v>
      </c>
    </row>
    <row r="28" spans="1:8">
      <c r="A28" s="51" t="s">
        <v>299</v>
      </c>
      <c r="B28" s="51" t="s">
        <v>349</v>
      </c>
      <c r="C28" s="56">
        <v>190.66</v>
      </c>
      <c r="F28" s="51" t="s">
        <v>282</v>
      </c>
      <c r="G28" s="51" t="s">
        <v>282</v>
      </c>
      <c r="H28" s="58">
        <v>0.19369500000000001</v>
      </c>
    </row>
    <row r="29" spans="1:8">
      <c r="A29" s="51" t="s">
        <v>306</v>
      </c>
      <c r="B29" s="51" t="s">
        <v>350</v>
      </c>
      <c r="C29" s="56">
        <v>174.54</v>
      </c>
      <c r="F29" s="51" t="s">
        <v>305</v>
      </c>
      <c r="G29" s="51" t="s">
        <v>305</v>
      </c>
      <c r="H29" s="58">
        <v>0.18657799999999999</v>
      </c>
    </row>
    <row r="30" spans="1:8">
      <c r="A30" s="51" t="s">
        <v>307</v>
      </c>
      <c r="B30" s="51" t="s">
        <v>307</v>
      </c>
      <c r="C30" s="56">
        <v>162.93</v>
      </c>
      <c r="F30" s="51" t="s">
        <v>298</v>
      </c>
      <c r="G30" s="51" t="s">
        <v>340</v>
      </c>
      <c r="H30" s="58">
        <v>0.179512</v>
      </c>
    </row>
    <row r="31" spans="1:8">
      <c r="A31" s="51" t="s">
        <v>294</v>
      </c>
      <c r="B31" s="51" t="s">
        <v>351</v>
      </c>
      <c r="C31" s="56">
        <v>115.48</v>
      </c>
      <c r="F31" s="51" t="s">
        <v>293</v>
      </c>
      <c r="G31" s="51" t="s">
        <v>348</v>
      </c>
      <c r="H31" s="58">
        <v>0.148484</v>
      </c>
    </row>
    <row r="32" spans="1:8">
      <c r="A32" s="51" t="s">
        <v>288</v>
      </c>
      <c r="B32" s="51" t="s">
        <v>352</v>
      </c>
      <c r="C32" s="56">
        <v>109.27</v>
      </c>
      <c r="F32" s="51" t="s">
        <v>292</v>
      </c>
      <c r="G32" s="51" t="s">
        <v>347</v>
      </c>
      <c r="H32" s="58">
        <v>0.135854</v>
      </c>
    </row>
    <row r="33" spans="1:8">
      <c r="A33" s="48" t="s">
        <v>325</v>
      </c>
      <c r="B33" s="48"/>
      <c r="C33" s="57">
        <v>223720.50999999998</v>
      </c>
      <c r="D33" s="55"/>
      <c r="E33" s="55"/>
      <c r="F33" s="51" t="s">
        <v>306</v>
      </c>
      <c r="G33" s="51" t="s">
        <v>350</v>
      </c>
      <c r="H33" s="58">
        <v>0.13505700000000001</v>
      </c>
    </row>
    <row r="34" spans="1:8">
      <c r="A34" s="51" t="s">
        <v>324</v>
      </c>
      <c r="B34" s="51"/>
      <c r="C34" s="56">
        <v>26926.38</v>
      </c>
    </row>
    <row r="35" spans="1:8">
      <c r="F35" s="51" t="s">
        <v>324</v>
      </c>
      <c r="G35" s="51"/>
      <c r="H35" s="58">
        <v>0</v>
      </c>
    </row>
    <row r="40" spans="1:8" ht="18">
      <c r="A40" s="9" t="s">
        <v>329</v>
      </c>
      <c r="B40" s="9"/>
    </row>
    <row r="41" spans="1:8">
      <c r="A41" s="49" t="s">
        <v>327</v>
      </c>
      <c r="B41" s="49"/>
      <c r="C41" s="50" t="s">
        <v>326</v>
      </c>
      <c r="F41" s="49" t="s">
        <v>327</v>
      </c>
      <c r="G41" s="49"/>
      <c r="H41" s="50" t="s">
        <v>328</v>
      </c>
    </row>
    <row r="42" spans="1:8">
      <c r="A42" s="51" t="s">
        <v>282</v>
      </c>
      <c r="B42" s="51"/>
      <c r="C42" s="52">
        <v>3253.23</v>
      </c>
      <c r="F42" s="51" t="s">
        <v>282</v>
      </c>
      <c r="G42" s="51"/>
      <c r="H42" s="52">
        <v>0.19369500000000001</v>
      </c>
    </row>
    <row r="43" spans="1:8">
      <c r="A43" s="51" t="s">
        <v>283</v>
      </c>
      <c r="B43" s="51"/>
      <c r="C43" s="52">
        <v>1954.05</v>
      </c>
      <c r="F43" s="51" t="s">
        <v>283</v>
      </c>
      <c r="G43" s="51"/>
      <c r="H43" s="52">
        <v>0.38152900000000001</v>
      </c>
    </row>
    <row r="44" spans="1:8">
      <c r="A44" s="51" t="s">
        <v>284</v>
      </c>
      <c r="B44" s="51"/>
      <c r="C44" s="52">
        <v>2825.54</v>
      </c>
      <c r="F44" s="51" t="s">
        <v>284</v>
      </c>
      <c r="G44" s="51"/>
      <c r="H44" s="52">
        <v>0.43873800000000002</v>
      </c>
    </row>
    <row r="45" spans="1:8">
      <c r="A45" s="51" t="s">
        <v>285</v>
      </c>
      <c r="B45" s="51"/>
      <c r="C45" s="52">
        <v>8073.56</v>
      </c>
      <c r="F45" s="51" t="s">
        <v>285</v>
      </c>
      <c r="G45" s="51"/>
      <c r="H45" s="52">
        <v>0.382936</v>
      </c>
    </row>
    <row r="46" spans="1:8">
      <c r="A46" s="51" t="s">
        <v>286</v>
      </c>
      <c r="B46" s="51"/>
      <c r="C46" s="52">
        <v>789.36</v>
      </c>
      <c r="F46" s="51" t="s">
        <v>286</v>
      </c>
      <c r="G46" s="51"/>
      <c r="H46" s="52">
        <v>0.242342</v>
      </c>
    </row>
    <row r="47" spans="1:8">
      <c r="A47" s="51" t="s">
        <v>287</v>
      </c>
      <c r="B47" s="51"/>
      <c r="C47" s="52">
        <v>3082.6</v>
      </c>
      <c r="F47" s="51" t="s">
        <v>287</v>
      </c>
      <c r="G47" s="51"/>
      <c r="H47" s="52">
        <v>0.74193799999999999</v>
      </c>
    </row>
    <row r="48" spans="1:8">
      <c r="A48" s="51" t="s">
        <v>288</v>
      </c>
      <c r="B48" s="51"/>
      <c r="C48" s="52">
        <v>109.27</v>
      </c>
      <c r="F48" s="51" t="s">
        <v>288</v>
      </c>
      <c r="G48" s="51"/>
      <c r="H48" s="52">
        <v>0.27560899999999999</v>
      </c>
    </row>
    <row r="49" spans="1:8">
      <c r="A49" s="51" t="s">
        <v>289</v>
      </c>
      <c r="B49" s="51"/>
      <c r="C49" s="52">
        <v>1570.46</v>
      </c>
      <c r="F49" s="51" t="s">
        <v>289</v>
      </c>
      <c r="G49" s="51"/>
      <c r="H49" s="52">
        <v>0.52407000000000004</v>
      </c>
    </row>
    <row r="50" spans="1:8">
      <c r="A50" s="51" t="s">
        <v>290</v>
      </c>
      <c r="B50" s="51"/>
      <c r="C50" s="52">
        <v>15426.44</v>
      </c>
      <c r="F50" s="51" t="s">
        <v>290</v>
      </c>
      <c r="G50" s="51"/>
      <c r="H50" s="52">
        <v>0.498755</v>
      </c>
    </row>
    <row r="51" spans="1:8">
      <c r="A51" s="51" t="s">
        <v>291</v>
      </c>
      <c r="B51" s="51"/>
      <c r="C51" s="52">
        <v>36682.339999999997</v>
      </c>
      <c r="F51" s="51" t="s">
        <v>291</v>
      </c>
      <c r="G51" s="51"/>
      <c r="H51" s="52">
        <v>0.79147400000000001</v>
      </c>
    </row>
    <row r="52" spans="1:8">
      <c r="A52" s="51" t="s">
        <v>292</v>
      </c>
      <c r="B52" s="51"/>
      <c r="C52" s="52">
        <v>325.31</v>
      </c>
      <c r="F52" s="51" t="s">
        <v>292</v>
      </c>
      <c r="G52" s="51"/>
      <c r="H52" s="52">
        <v>0.135854</v>
      </c>
    </row>
    <row r="53" spans="1:8">
      <c r="A53" s="51" t="s">
        <v>293</v>
      </c>
      <c r="B53" s="51"/>
      <c r="C53" s="52">
        <v>304.33999999999997</v>
      </c>
      <c r="F53" s="51" t="s">
        <v>293</v>
      </c>
      <c r="G53" s="51"/>
      <c r="H53" s="52">
        <v>0.148484</v>
      </c>
    </row>
    <row r="54" spans="1:8">
      <c r="A54" s="51" t="s">
        <v>294</v>
      </c>
      <c r="B54" s="51"/>
      <c r="C54" s="52">
        <v>115.48</v>
      </c>
      <c r="F54" s="51" t="s">
        <v>294</v>
      </c>
      <c r="G54" s="51"/>
      <c r="H54" s="52">
        <v>0.36422700000000002</v>
      </c>
    </row>
    <row r="55" spans="1:8">
      <c r="A55" s="51" t="s">
        <v>295</v>
      </c>
      <c r="B55" s="51"/>
      <c r="C55" s="52">
        <v>2815.2</v>
      </c>
      <c r="F55" s="51" t="s">
        <v>295</v>
      </c>
      <c r="G55" s="51"/>
      <c r="H55" s="52">
        <v>0.66851899999999997</v>
      </c>
    </row>
    <row r="56" spans="1:8">
      <c r="A56" s="51" t="s">
        <v>296</v>
      </c>
      <c r="B56" s="51"/>
      <c r="C56" s="52">
        <v>6013.59</v>
      </c>
      <c r="F56" s="51" t="s">
        <v>296</v>
      </c>
      <c r="G56" s="51"/>
      <c r="H56" s="52">
        <v>0.26711299999999999</v>
      </c>
    </row>
    <row r="57" spans="1:8">
      <c r="A57" s="51" t="s">
        <v>297</v>
      </c>
      <c r="B57" s="51"/>
      <c r="C57" s="52">
        <v>19600.84</v>
      </c>
      <c r="F57" s="51" t="s">
        <v>297</v>
      </c>
      <c r="G57" s="51"/>
      <c r="H57" s="52">
        <v>0.44034600000000002</v>
      </c>
    </row>
    <row r="58" spans="1:8">
      <c r="A58" s="51" t="s">
        <v>298</v>
      </c>
      <c r="B58" s="51"/>
      <c r="C58" s="52">
        <v>3131.11</v>
      </c>
      <c r="F58" s="51" t="s">
        <v>298</v>
      </c>
      <c r="G58" s="51"/>
      <c r="H58" s="52">
        <v>0.179512</v>
      </c>
    </row>
    <row r="59" spans="1:8">
      <c r="A59" s="51" t="s">
        <v>299</v>
      </c>
      <c r="B59" s="51"/>
      <c r="C59" s="52">
        <v>190.66</v>
      </c>
      <c r="F59" s="51" t="s">
        <v>299</v>
      </c>
      <c r="G59" s="51"/>
      <c r="H59" s="52">
        <v>0.28176299999999999</v>
      </c>
    </row>
    <row r="60" spans="1:8">
      <c r="A60" s="51" t="s">
        <v>300</v>
      </c>
      <c r="B60" s="51"/>
      <c r="C60" s="52">
        <v>580.09</v>
      </c>
      <c r="F60" s="51" t="s">
        <v>300</v>
      </c>
      <c r="G60" s="51"/>
      <c r="H60" s="52">
        <v>0.98579099999999997</v>
      </c>
    </row>
    <row r="61" spans="1:8">
      <c r="A61" s="51" t="s">
        <v>301</v>
      </c>
      <c r="B61" s="51"/>
      <c r="C61" s="52">
        <v>7361.39</v>
      </c>
      <c r="F61" s="51" t="s">
        <v>301</v>
      </c>
      <c r="G61" s="51"/>
      <c r="H61" s="52">
        <v>0.66378199999999998</v>
      </c>
    </row>
    <row r="62" spans="1:8">
      <c r="A62" s="51" t="s">
        <v>302</v>
      </c>
      <c r="B62" s="51"/>
      <c r="C62" s="52">
        <v>746.43</v>
      </c>
      <c r="F62" s="51" t="s">
        <v>302</v>
      </c>
      <c r="G62" s="51"/>
      <c r="H62" s="52">
        <v>0.30445</v>
      </c>
    </row>
    <row r="63" spans="1:8">
      <c r="A63" s="51" t="s">
        <v>303</v>
      </c>
      <c r="B63" s="51"/>
      <c r="C63" s="52">
        <v>5547.97</v>
      </c>
      <c r="F63" s="51" t="s">
        <v>303</v>
      </c>
      <c r="G63" s="51"/>
      <c r="H63" s="52">
        <v>1.091926</v>
      </c>
    </row>
    <row r="64" spans="1:8">
      <c r="A64" s="51" t="s">
        <v>304</v>
      </c>
      <c r="B64" s="51"/>
      <c r="C64" s="52">
        <v>2603.83</v>
      </c>
      <c r="F64" s="51" t="s">
        <v>304</v>
      </c>
      <c r="G64" s="51"/>
      <c r="H64" s="52">
        <v>0.33649699999999999</v>
      </c>
    </row>
    <row r="65" spans="1:8">
      <c r="A65" s="51" t="s">
        <v>305</v>
      </c>
      <c r="B65" s="51"/>
      <c r="C65" s="52">
        <v>526.39</v>
      </c>
      <c r="F65" s="51" t="s">
        <v>305</v>
      </c>
      <c r="G65" s="51"/>
      <c r="H65" s="52">
        <v>0.18657799999999999</v>
      </c>
    </row>
    <row r="66" spans="1:8">
      <c r="A66" s="51" t="s">
        <v>306</v>
      </c>
      <c r="B66" s="51"/>
      <c r="C66" s="52">
        <v>174.54</v>
      </c>
      <c r="F66" s="51" t="s">
        <v>306</v>
      </c>
      <c r="G66" s="51"/>
      <c r="H66" s="52">
        <v>0.13505700000000001</v>
      </c>
    </row>
    <row r="67" spans="1:8">
      <c r="A67" s="51" t="s">
        <v>307</v>
      </c>
      <c r="B67" s="51"/>
      <c r="C67" s="52">
        <v>162.93</v>
      </c>
      <c r="F67" s="51" t="s">
        <v>307</v>
      </c>
      <c r="G67" s="51"/>
      <c r="H67" s="52">
        <v>0.241591</v>
      </c>
    </row>
    <row r="68" spans="1:8">
      <c r="A68" s="51" t="s">
        <v>308</v>
      </c>
      <c r="B68" s="51"/>
      <c r="C68" s="52">
        <v>3832.57</v>
      </c>
      <c r="F68" s="51" t="s">
        <v>308</v>
      </c>
      <c r="G68" s="51"/>
      <c r="H68" s="52">
        <v>0.24393699999999999</v>
      </c>
    </row>
    <row r="69" spans="1:8">
      <c r="A69" s="51" t="s">
        <v>309</v>
      </c>
      <c r="B69" s="51"/>
      <c r="C69" s="52">
        <v>5606.14</v>
      </c>
      <c r="F69" s="51" t="s">
        <v>309</v>
      </c>
      <c r="G69" s="51"/>
      <c r="H69" s="52">
        <v>0.90828200000000003</v>
      </c>
    </row>
    <row r="70" spans="1:8">
      <c r="A70" s="51" t="s">
        <v>310</v>
      </c>
      <c r="B70" s="51"/>
      <c r="C70" s="52">
        <v>5164.2299999999996</v>
      </c>
      <c r="F70" s="51" t="s">
        <v>310</v>
      </c>
      <c r="G70" s="51"/>
      <c r="H70" s="52">
        <v>0.59558999999999995</v>
      </c>
    </row>
    <row r="71" spans="1:8">
      <c r="A71" s="51" t="s">
        <v>311</v>
      </c>
      <c r="B71" s="51"/>
      <c r="C71" s="52">
        <v>19110.59</v>
      </c>
      <c r="F71" s="51" t="s">
        <v>311</v>
      </c>
      <c r="G71" s="51"/>
      <c r="H71" s="52">
        <v>0.57966099999999998</v>
      </c>
    </row>
    <row r="72" spans="1:8">
      <c r="A72" s="51" t="s">
        <v>312</v>
      </c>
      <c r="B72" s="51"/>
      <c r="C72" s="52">
        <v>66040.03</v>
      </c>
      <c r="F72" s="51" t="s">
        <v>312</v>
      </c>
      <c r="G72" s="51"/>
      <c r="H72" s="52">
        <v>0.24140600000000001</v>
      </c>
    </row>
    <row r="74" spans="1:8">
      <c r="A74" s="53" t="s">
        <v>325</v>
      </c>
      <c r="B74" s="53"/>
      <c r="C74" s="54">
        <v>223720.50999999998</v>
      </c>
      <c r="F74" s="53" t="s">
        <v>325</v>
      </c>
      <c r="G74" s="53"/>
      <c r="H74" s="54">
        <v>0.37257947187535823</v>
      </c>
    </row>
    <row r="75" spans="1:8">
      <c r="A75" s="51" t="s">
        <v>324</v>
      </c>
      <c r="B75" s="51"/>
      <c r="C75" s="52">
        <v>26926.38</v>
      </c>
      <c r="F75" s="51" t="s">
        <v>324</v>
      </c>
      <c r="G75" s="51"/>
      <c r="H75" s="52">
        <v>0</v>
      </c>
    </row>
    <row r="76" spans="1:8">
      <c r="A76" s="47"/>
      <c r="B76" s="47"/>
      <c r="C76" s="47"/>
      <c r="F76" s="47"/>
      <c r="G76" s="47"/>
      <c r="H76" s="47"/>
    </row>
    <row r="77" spans="1:8">
      <c r="A77" s="47"/>
      <c r="B77" s="47"/>
      <c r="C77" s="47"/>
      <c r="F77" s="47"/>
      <c r="G77" s="47"/>
      <c r="H77" s="47"/>
    </row>
    <row r="78" spans="1:8">
      <c r="A78" s="47"/>
      <c r="B78" s="47"/>
      <c r="C78" s="47"/>
      <c r="F78" s="47"/>
      <c r="G78" s="47"/>
      <c r="H78" s="47"/>
    </row>
    <row r="79" spans="1:8">
      <c r="A79" s="47"/>
      <c r="B79" s="47"/>
      <c r="C79" s="47"/>
      <c r="F79" s="47"/>
      <c r="G79" s="47"/>
      <c r="H79" s="47"/>
    </row>
    <row r="80" spans="1:8">
      <c r="A80" s="47"/>
      <c r="B80" s="47"/>
      <c r="C80" s="47"/>
      <c r="F80" s="47"/>
      <c r="G80" s="47"/>
      <c r="H80" s="47"/>
    </row>
    <row r="81" spans="1:8">
      <c r="A81" s="47"/>
      <c r="B81" s="47"/>
      <c r="C81" s="47"/>
      <c r="F81" s="47"/>
      <c r="G81" s="47"/>
      <c r="H81" s="47"/>
    </row>
    <row r="82" spans="1:8">
      <c r="A82" s="47"/>
      <c r="B82" s="47"/>
      <c r="C82" s="47"/>
      <c r="F82" s="47"/>
      <c r="G82" s="47"/>
      <c r="H82" s="47"/>
    </row>
    <row r="83" spans="1:8">
      <c r="A83" s="47"/>
      <c r="B83" s="47"/>
      <c r="C83" s="47"/>
      <c r="F83" s="47"/>
      <c r="G83" s="47"/>
      <c r="H83" s="47"/>
    </row>
    <row r="84" spans="1:8">
      <c r="A84" s="47"/>
      <c r="B84" s="47"/>
      <c r="C84" s="47"/>
      <c r="F84" s="47"/>
      <c r="G84" s="47"/>
      <c r="H84" s="47"/>
    </row>
    <row r="85" spans="1:8">
      <c r="A85" s="47"/>
      <c r="B85" s="47"/>
      <c r="C85" s="47"/>
      <c r="F85" s="47"/>
      <c r="G85" s="47"/>
      <c r="H85" s="47"/>
    </row>
    <row r="86" spans="1:8">
      <c r="A86" s="47"/>
      <c r="B86" s="47"/>
      <c r="C86" s="47"/>
      <c r="F86" s="47"/>
      <c r="G86" s="47"/>
      <c r="H86" s="47"/>
    </row>
    <row r="87" spans="1:8">
      <c r="A87" s="47"/>
      <c r="B87" s="47"/>
      <c r="C87" s="47"/>
      <c r="F87" s="47"/>
      <c r="G87" s="47"/>
      <c r="H87" s="47"/>
    </row>
    <row r="88" spans="1:8">
      <c r="A88" s="47"/>
      <c r="B88" s="47"/>
      <c r="C88" s="47"/>
      <c r="F88" s="47"/>
      <c r="G88" s="47"/>
      <c r="H88" s="47"/>
    </row>
    <row r="89" spans="1:8">
      <c r="A89" s="47"/>
      <c r="B89" s="47"/>
      <c r="C89" s="47"/>
      <c r="F89" s="47"/>
      <c r="G89" s="47"/>
      <c r="H89" s="47"/>
    </row>
    <row r="90" spans="1:8">
      <c r="A90" s="47"/>
      <c r="B90" s="47"/>
      <c r="C90" s="47"/>
      <c r="F90" s="47"/>
      <c r="G90" s="47"/>
      <c r="H90" s="47"/>
    </row>
    <row r="91" spans="1:8">
      <c r="A91" s="47"/>
      <c r="B91" s="47"/>
      <c r="C91" s="47"/>
      <c r="F91" s="47"/>
      <c r="G91" s="47"/>
      <c r="H91" s="47"/>
    </row>
    <row r="92" spans="1:8">
      <c r="A92" s="47"/>
      <c r="B92" s="47"/>
      <c r="C92" s="47"/>
      <c r="F92" s="47"/>
      <c r="G92" s="47"/>
      <c r="H92" s="47"/>
    </row>
    <row r="93" spans="1:8">
      <c r="A93" s="47"/>
      <c r="B93" s="47"/>
      <c r="C93" s="47"/>
      <c r="F93" s="47"/>
      <c r="G93" s="47"/>
      <c r="H93" s="47"/>
    </row>
    <row r="94" spans="1:8">
      <c r="A94" s="47"/>
      <c r="B94" s="47"/>
      <c r="C94" s="47"/>
      <c r="F94" s="47"/>
      <c r="G94" s="47"/>
      <c r="H94" s="47"/>
    </row>
    <row r="95" spans="1:8">
      <c r="A95" s="47"/>
      <c r="B95" s="47"/>
      <c r="C95" s="47"/>
      <c r="F95" s="47"/>
      <c r="G95" s="47"/>
      <c r="H95" s="47"/>
    </row>
    <row r="96" spans="1:8">
      <c r="A96" s="47"/>
      <c r="B96" s="47"/>
      <c r="C96" s="47"/>
      <c r="F96" s="47"/>
      <c r="G96" s="47"/>
      <c r="H96" s="47"/>
    </row>
    <row r="97" spans="1:8">
      <c r="A97" s="47"/>
      <c r="B97" s="47"/>
      <c r="C97" s="47"/>
      <c r="F97" s="47"/>
      <c r="G97" s="47"/>
      <c r="H97" s="47"/>
    </row>
    <row r="98" spans="1:8">
      <c r="A98" s="47"/>
      <c r="B98" s="47"/>
      <c r="C98" s="47"/>
      <c r="F98" s="47"/>
      <c r="G98" s="47"/>
      <c r="H98" s="47"/>
    </row>
    <row r="99" spans="1:8">
      <c r="A99" s="47"/>
      <c r="B99" s="47"/>
      <c r="C99" s="47"/>
      <c r="F99" s="47"/>
      <c r="G99" s="47"/>
      <c r="H99" s="47"/>
    </row>
    <row r="100" spans="1:8">
      <c r="A100" s="47"/>
      <c r="B100" s="47"/>
      <c r="C100" s="47"/>
      <c r="F100" s="47"/>
      <c r="G100" s="47"/>
      <c r="H100" s="47"/>
    </row>
    <row r="101" spans="1:8">
      <c r="A101" s="47"/>
      <c r="B101" s="47"/>
      <c r="C101" s="47"/>
      <c r="F101" s="47"/>
      <c r="G101" s="47"/>
      <c r="H101" s="47"/>
    </row>
    <row r="102" spans="1:8">
      <c r="A102" s="47"/>
      <c r="B102" s="47"/>
      <c r="C102" s="47"/>
      <c r="F102" s="47"/>
      <c r="G102" s="47"/>
      <c r="H102" s="47"/>
    </row>
    <row r="103" spans="1:8">
      <c r="A103" s="47"/>
      <c r="B103" s="47"/>
      <c r="C103" s="47"/>
      <c r="F103" s="47"/>
      <c r="G103" s="47"/>
      <c r="H103" s="47"/>
    </row>
    <row r="104" spans="1:8">
      <c r="A104" s="47"/>
      <c r="B104" s="47"/>
      <c r="C104" s="47"/>
      <c r="F104" s="47"/>
      <c r="G104" s="47"/>
      <c r="H104" s="47"/>
    </row>
    <row r="105" spans="1:8">
      <c r="A105" s="47"/>
      <c r="B105" s="47"/>
      <c r="C105" s="47"/>
      <c r="F105" s="47"/>
      <c r="G105" s="47"/>
      <c r="H105" s="47"/>
    </row>
    <row r="106" spans="1:8">
      <c r="A106" s="47"/>
      <c r="B106" s="47"/>
      <c r="C106" s="47"/>
      <c r="F106" s="47"/>
      <c r="G106" s="47"/>
      <c r="H106" s="47"/>
    </row>
    <row r="107" spans="1:8">
      <c r="A107" s="47"/>
      <c r="B107" s="47"/>
      <c r="C107" s="47"/>
      <c r="F107" s="47"/>
      <c r="G107" s="47"/>
      <c r="H107" s="47"/>
    </row>
    <row r="108" spans="1:8">
      <c r="A108" s="47"/>
      <c r="B108" s="47"/>
      <c r="C108" s="47"/>
      <c r="F108" s="47"/>
      <c r="G108" s="47"/>
      <c r="H108" s="47"/>
    </row>
    <row r="109" spans="1:8">
      <c r="A109" s="47"/>
      <c r="B109" s="47"/>
      <c r="C109" s="47"/>
      <c r="F109" s="47"/>
      <c r="G109" s="47"/>
      <c r="H109" s="47"/>
    </row>
    <row r="110" spans="1:8">
      <c r="A110" s="47"/>
      <c r="B110" s="47"/>
      <c r="C110" s="47"/>
      <c r="F110" s="47"/>
      <c r="G110" s="47"/>
      <c r="H110" s="47"/>
    </row>
    <row r="111" spans="1:8">
      <c r="A111" s="47"/>
      <c r="B111" s="47"/>
      <c r="C111" s="47"/>
      <c r="F111" s="47"/>
      <c r="G111" s="47"/>
      <c r="H111" s="47"/>
    </row>
    <row r="112" spans="1:8">
      <c r="A112" s="47"/>
      <c r="B112" s="47"/>
      <c r="C112" s="47"/>
      <c r="F112" s="47"/>
      <c r="G112" s="47"/>
      <c r="H112" s="47"/>
    </row>
    <row r="113" spans="1:8">
      <c r="A113" s="47"/>
      <c r="B113" s="47"/>
      <c r="C113" s="47"/>
      <c r="F113" s="47"/>
      <c r="G113" s="47"/>
      <c r="H113" s="47"/>
    </row>
    <row r="114" spans="1:8">
      <c r="A114" s="47"/>
      <c r="B114" s="47"/>
      <c r="C114" s="47"/>
      <c r="F114" s="47"/>
      <c r="G114" s="47"/>
      <c r="H114" s="47"/>
    </row>
    <row r="115" spans="1:8">
      <c r="A115" s="47"/>
      <c r="B115" s="47"/>
      <c r="C115" s="47"/>
      <c r="F115" s="47"/>
      <c r="G115" s="47"/>
      <c r="H115" s="47"/>
    </row>
    <row r="116" spans="1:8">
      <c r="A116" s="47"/>
      <c r="B116" s="47"/>
      <c r="C116" s="47"/>
      <c r="F116" s="47"/>
      <c r="G116" s="47"/>
      <c r="H116" s="47"/>
    </row>
    <row r="117" spans="1:8">
      <c r="A117" s="47"/>
      <c r="B117" s="47"/>
      <c r="C117" s="47"/>
      <c r="F117" s="47"/>
      <c r="G117" s="47"/>
      <c r="H117" s="47"/>
    </row>
    <row r="118" spans="1:8">
      <c r="A118" s="47"/>
      <c r="B118" s="47"/>
      <c r="C118" s="47"/>
      <c r="F118" s="47"/>
      <c r="G118" s="47"/>
      <c r="H118" s="47"/>
    </row>
    <row r="119" spans="1:8">
      <c r="A119" s="47"/>
      <c r="B119" s="47"/>
      <c r="C119" s="47"/>
      <c r="F119" s="47"/>
      <c r="G119" s="47"/>
      <c r="H119" s="47"/>
    </row>
    <row r="120" spans="1:8">
      <c r="A120" s="47"/>
      <c r="B120" s="47"/>
      <c r="C120" s="47"/>
      <c r="F120" s="47"/>
      <c r="G120" s="47"/>
      <c r="H120" s="47"/>
    </row>
    <row r="121" spans="1:8">
      <c r="A121" s="47"/>
      <c r="B121" s="47"/>
      <c r="C121" s="47"/>
      <c r="F121" s="47"/>
      <c r="G121" s="47"/>
      <c r="H121" s="47"/>
    </row>
    <row r="122" spans="1:8">
      <c r="A122" s="47"/>
      <c r="B122" s="47"/>
      <c r="C122" s="47"/>
      <c r="F122" s="47"/>
      <c r="G122" s="47"/>
      <c r="H122" s="47"/>
    </row>
    <row r="123" spans="1:8">
      <c r="A123" s="47"/>
      <c r="B123" s="47"/>
      <c r="C123" s="47"/>
      <c r="F123" s="47"/>
      <c r="G123" s="47"/>
      <c r="H123" s="47"/>
    </row>
    <row r="124" spans="1:8">
      <c r="A124" s="47"/>
      <c r="B124" s="47"/>
      <c r="C124" s="47"/>
      <c r="F124" s="47"/>
      <c r="G124" s="47"/>
      <c r="H124" s="47"/>
    </row>
    <row r="125" spans="1:8">
      <c r="A125" s="47"/>
      <c r="B125" s="47"/>
      <c r="C125" s="47"/>
      <c r="F125" s="47"/>
      <c r="G125" s="47"/>
      <c r="H125" s="47"/>
    </row>
    <row r="126" spans="1:8">
      <c r="A126" s="47"/>
      <c r="B126" s="47"/>
      <c r="C126" s="47"/>
      <c r="F126" s="47"/>
      <c r="G126" s="47"/>
      <c r="H126" s="47"/>
    </row>
    <row r="127" spans="1:8">
      <c r="A127" s="47"/>
      <c r="B127" s="47"/>
      <c r="C127" s="47"/>
      <c r="F127" s="47"/>
      <c r="G127" s="47"/>
      <c r="H127" s="47"/>
    </row>
    <row r="128" spans="1:8">
      <c r="A128" s="47"/>
      <c r="B128" s="47"/>
      <c r="C128" s="47"/>
      <c r="F128" s="47"/>
      <c r="G128" s="47"/>
      <c r="H128" s="47"/>
    </row>
    <row r="129" spans="1:8">
      <c r="A129" s="47"/>
      <c r="B129" s="47"/>
      <c r="C129" s="47"/>
      <c r="F129" s="47"/>
      <c r="G129" s="47"/>
      <c r="H129" s="47"/>
    </row>
    <row r="130" spans="1:8">
      <c r="A130" s="47"/>
      <c r="B130" s="47"/>
      <c r="C130" s="47"/>
      <c r="F130" s="47"/>
      <c r="G130" s="47"/>
      <c r="H130" s="47"/>
    </row>
    <row r="131" spans="1:8">
      <c r="A131" s="47"/>
      <c r="B131" s="47"/>
      <c r="C131" s="47"/>
      <c r="F131" s="47"/>
      <c r="G131" s="47"/>
      <c r="H131" s="47"/>
    </row>
    <row r="132" spans="1:8">
      <c r="A132" s="47"/>
      <c r="B132" s="47"/>
      <c r="C132" s="47"/>
      <c r="F132" s="47"/>
      <c r="G132" s="47"/>
      <c r="H132" s="47"/>
    </row>
    <row r="133" spans="1:8">
      <c r="A133" s="47"/>
      <c r="B133" s="47"/>
      <c r="C133" s="47"/>
      <c r="F133" s="47"/>
      <c r="G133" s="47"/>
      <c r="H133" s="47"/>
    </row>
    <row r="134" spans="1:8">
      <c r="A134" s="47"/>
      <c r="B134" s="47"/>
      <c r="C134" s="47"/>
      <c r="F134" s="47"/>
      <c r="G134" s="47"/>
      <c r="H134" s="47"/>
    </row>
    <row r="135" spans="1:8">
      <c r="A135" s="47"/>
      <c r="B135" s="47"/>
      <c r="C135" s="47"/>
      <c r="F135" s="47"/>
      <c r="G135" s="47"/>
      <c r="H135" s="47"/>
    </row>
    <row r="136" spans="1:8">
      <c r="A136" s="47"/>
      <c r="B136" s="47"/>
      <c r="C136" s="47"/>
      <c r="F136" s="47"/>
      <c r="G136" s="47"/>
      <c r="H136" s="47"/>
    </row>
    <row r="137" spans="1:8">
      <c r="A137" s="47"/>
      <c r="B137" s="47"/>
      <c r="C137" s="47"/>
      <c r="F137" s="47"/>
      <c r="G137" s="47"/>
      <c r="H137" s="47"/>
    </row>
    <row r="138" spans="1:8">
      <c r="A138" s="47"/>
      <c r="B138" s="47"/>
      <c r="C138" s="47"/>
      <c r="F138" s="47"/>
      <c r="G138" s="47"/>
      <c r="H138" s="47"/>
    </row>
    <row r="139" spans="1:8">
      <c r="A139" s="47"/>
      <c r="B139" s="47"/>
      <c r="C139" s="47"/>
      <c r="F139" s="47"/>
      <c r="G139" s="47"/>
      <c r="H139" s="47"/>
    </row>
    <row r="140" spans="1:8">
      <c r="A140" s="47"/>
      <c r="B140" s="47"/>
      <c r="C140" s="47"/>
      <c r="F140" s="47"/>
      <c r="G140" s="47"/>
      <c r="H140" s="47"/>
    </row>
    <row r="141" spans="1:8">
      <c r="A141" s="47"/>
      <c r="B141" s="47"/>
      <c r="C141" s="47"/>
      <c r="F141" s="47"/>
      <c r="G141" s="47"/>
      <c r="H141" s="47"/>
    </row>
    <row r="142" spans="1:8">
      <c r="A142" s="47"/>
      <c r="B142" s="47"/>
      <c r="C142" s="47"/>
      <c r="F142" s="47"/>
      <c r="G142" s="47"/>
      <c r="H142" s="47"/>
    </row>
    <row r="143" spans="1:8">
      <c r="A143" s="47"/>
      <c r="B143" s="47"/>
      <c r="C143" s="47"/>
      <c r="F143" s="47"/>
      <c r="G143" s="47"/>
      <c r="H143" s="47"/>
    </row>
    <row r="144" spans="1:8">
      <c r="A144" s="47"/>
      <c r="B144" s="47"/>
      <c r="C144" s="47"/>
      <c r="F144" s="47"/>
      <c r="G144" s="47"/>
      <c r="H144" s="47"/>
    </row>
    <row r="145" spans="1:8">
      <c r="A145" s="47"/>
      <c r="B145" s="47"/>
      <c r="C145" s="47"/>
      <c r="F145" s="47"/>
      <c r="G145" s="47"/>
      <c r="H145" s="47"/>
    </row>
    <row r="146" spans="1:8">
      <c r="A146" s="47"/>
      <c r="B146" s="47"/>
      <c r="C146" s="47"/>
      <c r="F146" s="47"/>
      <c r="G146" s="47"/>
      <c r="H146" s="47"/>
    </row>
    <row r="147" spans="1:8">
      <c r="A147" s="47"/>
      <c r="B147" s="47"/>
      <c r="C147" s="47"/>
      <c r="F147" s="47"/>
      <c r="G147" s="47"/>
      <c r="H147" s="47"/>
    </row>
    <row r="148" spans="1:8">
      <c r="A148" s="47"/>
      <c r="B148" s="47"/>
      <c r="C148" s="47"/>
      <c r="F148" s="47"/>
      <c r="G148" s="47"/>
      <c r="H148" s="47"/>
    </row>
    <row r="149" spans="1:8">
      <c r="A149" s="47"/>
      <c r="B149" s="47"/>
      <c r="C149" s="47"/>
      <c r="F149" s="47"/>
      <c r="G149" s="47"/>
      <c r="H149" s="47"/>
    </row>
    <row r="150" spans="1:8">
      <c r="A150" s="47"/>
      <c r="B150" s="47"/>
      <c r="C150" s="47"/>
      <c r="F150" s="47"/>
      <c r="G150" s="47"/>
      <c r="H150" s="47"/>
    </row>
    <row r="151" spans="1:8">
      <c r="A151" s="47"/>
      <c r="B151" s="47"/>
      <c r="C151" s="47"/>
      <c r="F151" s="47"/>
      <c r="G151" s="47"/>
      <c r="H151" s="47"/>
    </row>
    <row r="152" spans="1:8">
      <c r="A152" s="47"/>
      <c r="B152" s="47"/>
      <c r="C152" s="47"/>
      <c r="F152" s="47"/>
      <c r="G152" s="47"/>
      <c r="H152" s="47"/>
    </row>
    <row r="153" spans="1:8">
      <c r="A153" s="47"/>
      <c r="B153" s="47"/>
      <c r="C153" s="47"/>
      <c r="F153" s="47"/>
      <c r="G153" s="47"/>
      <c r="H153" s="47"/>
    </row>
    <row r="154" spans="1:8">
      <c r="A154" s="47"/>
      <c r="B154" s="47"/>
      <c r="C154" s="47"/>
      <c r="F154" s="47"/>
      <c r="G154" s="47"/>
      <c r="H154" s="47"/>
    </row>
    <row r="155" spans="1:8">
      <c r="A155" s="47"/>
      <c r="B155" s="47"/>
      <c r="C155" s="47"/>
      <c r="F155" s="47"/>
      <c r="G155" s="47"/>
      <c r="H155" s="47"/>
    </row>
    <row r="156" spans="1:8">
      <c r="A156" s="47"/>
      <c r="B156" s="47"/>
      <c r="C156" s="47"/>
      <c r="F156" s="47"/>
      <c r="G156" s="47"/>
      <c r="H156" s="47"/>
    </row>
    <row r="157" spans="1:8">
      <c r="A157" s="47"/>
      <c r="B157" s="47"/>
      <c r="C157" s="47"/>
      <c r="F157" s="47"/>
      <c r="G157" s="47"/>
      <c r="H157" s="47"/>
    </row>
    <row r="158" spans="1:8">
      <c r="A158" s="47"/>
      <c r="B158" s="47"/>
      <c r="C158" s="47"/>
      <c r="F158" s="47"/>
      <c r="G158" s="47"/>
      <c r="H158" s="47"/>
    </row>
    <row r="159" spans="1:8">
      <c r="A159" s="47"/>
      <c r="B159" s="47"/>
      <c r="C159" s="47"/>
      <c r="F159" s="47"/>
      <c r="G159" s="47"/>
      <c r="H159" s="47"/>
    </row>
    <row r="160" spans="1:8">
      <c r="A160" s="47"/>
      <c r="B160" s="47"/>
      <c r="C160" s="47"/>
      <c r="F160" s="47"/>
      <c r="G160" s="47"/>
      <c r="H160" s="47"/>
    </row>
    <row r="161" spans="1:8">
      <c r="A161" s="47"/>
      <c r="B161" s="47"/>
      <c r="C161" s="47"/>
      <c r="F161" s="47"/>
      <c r="G161" s="47"/>
      <c r="H161" s="47"/>
    </row>
    <row r="162" spans="1:8">
      <c r="A162" s="47"/>
      <c r="B162" s="47"/>
      <c r="C162" s="47"/>
      <c r="F162" s="47"/>
      <c r="G162" s="47"/>
      <c r="H162" s="47"/>
    </row>
    <row r="163" spans="1:8">
      <c r="A163" s="47"/>
      <c r="B163" s="47"/>
      <c r="C163" s="47"/>
      <c r="F163" s="47"/>
      <c r="G163" s="47"/>
      <c r="H163" s="47"/>
    </row>
    <row r="164" spans="1:8">
      <c r="A164" s="47"/>
      <c r="B164" s="47"/>
      <c r="C164" s="47"/>
      <c r="F164" s="47"/>
      <c r="G164" s="47"/>
      <c r="H164" s="47"/>
    </row>
    <row r="165" spans="1:8">
      <c r="A165" s="47"/>
      <c r="B165" s="47"/>
      <c r="C165" s="47"/>
      <c r="F165" s="47"/>
      <c r="G165" s="47"/>
      <c r="H165" s="47"/>
    </row>
    <row r="166" spans="1:8">
      <c r="A166" s="47"/>
      <c r="B166" s="47"/>
      <c r="C166" s="47"/>
      <c r="F166" s="47"/>
      <c r="G166" s="47"/>
      <c r="H166" s="47"/>
    </row>
    <row r="167" spans="1:8">
      <c r="A167" s="47"/>
      <c r="B167" s="47"/>
      <c r="C167" s="47"/>
      <c r="F167" s="47"/>
      <c r="G167" s="47"/>
      <c r="H167" s="47"/>
    </row>
    <row r="168" spans="1:8">
      <c r="A168" s="47"/>
      <c r="B168" s="47"/>
      <c r="C168" s="47"/>
      <c r="F168" s="47"/>
      <c r="G168" s="47"/>
      <c r="H168" s="47"/>
    </row>
    <row r="169" spans="1:8">
      <c r="A169" s="47"/>
      <c r="B169" s="47"/>
      <c r="C169" s="47"/>
      <c r="F169" s="47"/>
      <c r="G169" s="47"/>
      <c r="H169" s="47"/>
    </row>
    <row r="170" spans="1:8">
      <c r="A170" s="47"/>
      <c r="B170" s="47"/>
      <c r="C170" s="47"/>
      <c r="F170" s="47"/>
      <c r="G170" s="47"/>
      <c r="H170" s="47"/>
    </row>
    <row r="171" spans="1:8">
      <c r="A171" s="47"/>
      <c r="B171" s="47"/>
      <c r="C171" s="47"/>
      <c r="F171" s="47"/>
      <c r="G171" s="47"/>
      <c r="H171" s="47"/>
    </row>
    <row r="172" spans="1:8">
      <c r="A172" s="47"/>
      <c r="B172" s="47"/>
      <c r="C172" s="47"/>
      <c r="F172" s="47"/>
      <c r="G172" s="47"/>
      <c r="H172" s="47"/>
    </row>
    <row r="173" spans="1:8">
      <c r="A173" s="47"/>
      <c r="B173" s="47"/>
      <c r="C173" s="47"/>
      <c r="F173" s="47"/>
      <c r="G173" s="47"/>
      <c r="H173" s="47"/>
    </row>
    <row r="174" spans="1:8">
      <c r="A174" s="47"/>
      <c r="B174" s="47"/>
      <c r="C174" s="47"/>
      <c r="F174" s="47"/>
      <c r="G174" s="47"/>
      <c r="H174" s="47"/>
    </row>
    <row r="175" spans="1:8">
      <c r="A175" s="47"/>
      <c r="B175" s="47"/>
      <c r="C175" s="47"/>
      <c r="F175" s="47"/>
      <c r="G175" s="47"/>
      <c r="H175" s="47"/>
    </row>
    <row r="176" spans="1:8">
      <c r="A176" s="47"/>
      <c r="B176" s="47"/>
      <c r="C176" s="47"/>
      <c r="F176" s="47"/>
      <c r="G176" s="47"/>
      <c r="H176" s="47"/>
    </row>
    <row r="177" spans="1:8">
      <c r="A177" s="47"/>
      <c r="B177" s="47"/>
      <c r="C177" s="47"/>
      <c r="F177" s="47"/>
      <c r="G177" s="47"/>
      <c r="H177" s="47"/>
    </row>
    <row r="178" spans="1:8">
      <c r="A178" s="47"/>
      <c r="B178" s="47"/>
      <c r="C178" s="47"/>
      <c r="F178" s="47"/>
      <c r="G178" s="47"/>
      <c r="H178" s="47"/>
    </row>
    <row r="179" spans="1:8">
      <c r="A179" s="47"/>
      <c r="B179" s="47"/>
      <c r="C179" s="47"/>
      <c r="F179" s="47"/>
      <c r="G179" s="47"/>
      <c r="H179" s="47"/>
    </row>
    <row r="180" spans="1:8">
      <c r="A180" s="47"/>
      <c r="B180" s="47"/>
      <c r="C180" s="47"/>
      <c r="F180" s="47"/>
      <c r="G180" s="47"/>
      <c r="H180" s="47"/>
    </row>
    <row r="181" spans="1:8">
      <c r="A181" s="47"/>
      <c r="B181" s="47"/>
      <c r="C181" s="47"/>
      <c r="F181" s="47"/>
      <c r="G181" s="47"/>
      <c r="H181" s="47"/>
    </row>
    <row r="182" spans="1:8">
      <c r="A182" s="47"/>
      <c r="B182" s="47"/>
      <c r="C182" s="47"/>
      <c r="F182" s="47"/>
      <c r="G182" s="47"/>
      <c r="H182" s="47"/>
    </row>
    <row r="183" spans="1:8">
      <c r="A183" s="47"/>
      <c r="B183" s="47"/>
      <c r="C183" s="47"/>
      <c r="F183" s="47"/>
      <c r="G183" s="47"/>
      <c r="H183" s="47"/>
    </row>
    <row r="184" spans="1:8">
      <c r="A184" s="47"/>
      <c r="B184" s="47"/>
      <c r="C184" s="47"/>
      <c r="F184" s="47"/>
      <c r="G184" s="47"/>
      <c r="H184" s="47"/>
    </row>
    <row r="185" spans="1:8">
      <c r="A185" s="47"/>
      <c r="B185" s="47"/>
      <c r="C185" s="47"/>
      <c r="F185" s="47"/>
      <c r="G185" s="47"/>
      <c r="H185" s="47"/>
    </row>
    <row r="186" spans="1:8">
      <c r="A186" s="47"/>
      <c r="B186" s="47"/>
      <c r="C186" s="47"/>
      <c r="F186" s="47"/>
      <c r="G186" s="47"/>
      <c r="H186" s="47"/>
    </row>
    <row r="187" spans="1:8">
      <c r="A187" s="47"/>
      <c r="B187" s="47"/>
      <c r="C187" s="47"/>
      <c r="F187" s="47"/>
      <c r="G187" s="47"/>
      <c r="H187" s="47"/>
    </row>
    <row r="188" spans="1:8">
      <c r="A188" s="47"/>
      <c r="B188" s="47"/>
      <c r="C188" s="47"/>
      <c r="F188" s="47"/>
      <c r="G188" s="47"/>
      <c r="H188" s="47"/>
    </row>
    <row r="189" spans="1:8">
      <c r="A189" s="47"/>
      <c r="B189" s="47"/>
      <c r="C189" s="47"/>
      <c r="F189" s="47"/>
      <c r="G189" s="47"/>
      <c r="H189" s="47"/>
    </row>
    <row r="190" spans="1:8">
      <c r="A190" s="47"/>
      <c r="B190" s="47"/>
      <c r="C190" s="47"/>
      <c r="F190" s="47"/>
      <c r="G190" s="47"/>
      <c r="H190" s="47"/>
    </row>
    <row r="191" spans="1:8">
      <c r="A191" s="47"/>
      <c r="B191" s="47"/>
      <c r="C191" s="47"/>
      <c r="F191" s="47"/>
      <c r="G191" s="47"/>
      <c r="H191" s="47"/>
    </row>
    <row r="192" spans="1:8">
      <c r="A192" s="47"/>
      <c r="B192" s="47"/>
      <c r="C192" s="47"/>
      <c r="F192" s="47"/>
      <c r="G192" s="47"/>
      <c r="H192" s="47"/>
    </row>
    <row r="193" spans="1:8">
      <c r="A193" s="47"/>
      <c r="B193" s="47"/>
      <c r="C193" s="47"/>
      <c r="F193" s="47"/>
      <c r="G193" s="47"/>
      <c r="H193" s="47"/>
    </row>
    <row r="194" spans="1:8">
      <c r="A194" s="47"/>
      <c r="B194" s="47"/>
      <c r="C194" s="47"/>
      <c r="F194" s="47"/>
      <c r="G194" s="47"/>
      <c r="H194" s="47"/>
    </row>
    <row r="195" spans="1:8">
      <c r="A195" s="47"/>
      <c r="B195" s="47"/>
      <c r="C195" s="47"/>
      <c r="F195" s="47"/>
      <c r="G195" s="47"/>
      <c r="H195" s="47"/>
    </row>
    <row r="196" spans="1:8">
      <c r="A196" s="47"/>
      <c r="B196" s="47"/>
      <c r="C196" s="47"/>
      <c r="F196" s="47"/>
      <c r="G196" s="47"/>
      <c r="H196" s="47"/>
    </row>
    <row r="197" spans="1:8">
      <c r="A197" s="47"/>
      <c r="B197" s="47"/>
      <c r="C197" s="47"/>
      <c r="F197" s="47"/>
      <c r="G197" s="47"/>
      <c r="H197" s="47"/>
    </row>
    <row r="198" spans="1:8">
      <c r="A198" s="47"/>
      <c r="B198" s="47"/>
      <c r="C198" s="47"/>
      <c r="F198" s="47"/>
      <c r="G198" s="47"/>
      <c r="H198" s="47"/>
    </row>
    <row r="199" spans="1:8">
      <c r="A199" s="47"/>
      <c r="B199" s="47"/>
      <c r="C199" s="47"/>
      <c r="F199" s="47"/>
      <c r="G199" s="47"/>
      <c r="H199" s="47"/>
    </row>
    <row r="200" spans="1:8">
      <c r="A200" s="47"/>
      <c r="B200" s="47"/>
      <c r="C200" s="47"/>
      <c r="F200" s="47"/>
      <c r="G200" s="47"/>
      <c r="H200" s="47"/>
    </row>
    <row r="201" spans="1:8">
      <c r="A201" s="47"/>
      <c r="B201" s="47"/>
      <c r="C201" s="47"/>
      <c r="F201" s="47"/>
      <c r="G201" s="47"/>
      <c r="H201" s="47"/>
    </row>
    <row r="202" spans="1:8">
      <c r="A202" s="47"/>
      <c r="B202" s="47"/>
      <c r="C202" s="47"/>
      <c r="F202" s="47"/>
      <c r="G202" s="47"/>
      <c r="H202" s="47"/>
    </row>
    <row r="203" spans="1:8">
      <c r="A203" s="47"/>
      <c r="B203" s="47"/>
      <c r="C203" s="47"/>
      <c r="F203" s="47"/>
      <c r="G203" s="47"/>
      <c r="H203" s="47"/>
    </row>
    <row r="204" spans="1:8">
      <c r="A204" s="47"/>
      <c r="B204" s="47"/>
      <c r="C204" s="47"/>
      <c r="F204" s="47"/>
      <c r="G204" s="47"/>
      <c r="H204" s="47"/>
    </row>
    <row r="205" spans="1:8">
      <c r="A205" s="47"/>
      <c r="B205" s="47"/>
      <c r="C205" s="47"/>
      <c r="F205" s="47"/>
      <c r="G205" s="47"/>
      <c r="H205" s="47"/>
    </row>
    <row r="206" spans="1:8">
      <c r="A206" s="47"/>
      <c r="B206" s="47"/>
      <c r="C206" s="47"/>
      <c r="F206" s="47"/>
      <c r="G206" s="47"/>
      <c r="H206" s="47"/>
    </row>
    <row r="207" spans="1:8">
      <c r="A207" s="47"/>
      <c r="B207" s="47"/>
      <c r="C207" s="47"/>
      <c r="F207" s="47"/>
      <c r="G207" s="47"/>
      <c r="H207" s="47"/>
    </row>
    <row r="208" spans="1:8">
      <c r="A208" s="47"/>
      <c r="B208" s="47"/>
      <c r="C208" s="47"/>
      <c r="F208" s="47"/>
      <c r="G208" s="47"/>
      <c r="H208" s="47"/>
    </row>
    <row r="209" spans="1:8">
      <c r="A209" s="47"/>
      <c r="B209" s="47"/>
      <c r="C209" s="47"/>
      <c r="F209" s="47"/>
      <c r="G209" s="47"/>
      <c r="H209" s="47"/>
    </row>
    <row r="210" spans="1:8">
      <c r="A210" s="47"/>
      <c r="B210" s="47"/>
      <c r="C210" s="47"/>
      <c r="F210" s="47"/>
      <c r="G210" s="47"/>
      <c r="H210" s="47"/>
    </row>
    <row r="211" spans="1:8">
      <c r="A211" s="47"/>
      <c r="B211" s="47"/>
      <c r="C211" s="47"/>
      <c r="F211" s="47"/>
      <c r="G211" s="47"/>
      <c r="H211" s="47"/>
    </row>
    <row r="212" spans="1:8">
      <c r="A212" s="47"/>
      <c r="B212" s="47"/>
      <c r="C212" s="47"/>
      <c r="F212" s="47"/>
      <c r="G212" s="47"/>
      <c r="H212" s="47"/>
    </row>
    <row r="213" spans="1:8">
      <c r="A213" s="47"/>
      <c r="B213" s="47"/>
      <c r="C213" s="47"/>
      <c r="F213" s="47"/>
      <c r="G213" s="47"/>
      <c r="H213" s="47"/>
    </row>
    <row r="214" spans="1:8">
      <c r="A214" s="47"/>
      <c r="B214" s="47"/>
      <c r="C214" s="47"/>
      <c r="F214" s="47"/>
      <c r="G214" s="47"/>
      <c r="H214" s="47"/>
    </row>
    <row r="215" spans="1:8">
      <c r="A215" s="47"/>
      <c r="B215" s="47"/>
      <c r="C215" s="47"/>
      <c r="F215" s="47"/>
      <c r="G215" s="47"/>
      <c r="H215" s="47"/>
    </row>
    <row r="216" spans="1:8">
      <c r="A216" s="47"/>
      <c r="B216" s="47"/>
      <c r="C216" s="47"/>
      <c r="F216" s="47"/>
      <c r="G216" s="47"/>
      <c r="H216" s="47"/>
    </row>
    <row r="217" spans="1:8">
      <c r="A217" s="47"/>
      <c r="B217" s="47"/>
      <c r="C217" s="47"/>
      <c r="F217" s="47"/>
      <c r="G217" s="47"/>
      <c r="H217" s="47"/>
    </row>
    <row r="218" spans="1:8">
      <c r="A218" s="47"/>
      <c r="B218" s="47"/>
      <c r="C218" s="47"/>
      <c r="F218" s="47"/>
      <c r="G218" s="47"/>
      <c r="H218" s="47"/>
    </row>
    <row r="219" spans="1:8">
      <c r="A219" s="47"/>
      <c r="B219" s="47"/>
      <c r="C219" s="47"/>
      <c r="F219" s="47"/>
      <c r="G219" s="47"/>
      <c r="H219" s="47"/>
    </row>
    <row r="220" spans="1:8">
      <c r="A220" s="47"/>
      <c r="B220" s="47"/>
      <c r="C220" s="47"/>
      <c r="F220" s="47"/>
      <c r="G220" s="47"/>
      <c r="H220" s="47"/>
    </row>
    <row r="221" spans="1:8">
      <c r="A221" s="47"/>
      <c r="B221" s="47"/>
      <c r="C221" s="47"/>
      <c r="F221" s="47"/>
      <c r="G221" s="47"/>
      <c r="H221" s="47"/>
    </row>
    <row r="222" spans="1:8">
      <c r="A222" s="47"/>
      <c r="B222" s="47"/>
      <c r="C222" s="47"/>
      <c r="F222" s="47"/>
      <c r="G222" s="47"/>
      <c r="H222" s="47"/>
    </row>
    <row r="223" spans="1:8">
      <c r="A223" s="47"/>
      <c r="B223" s="47"/>
      <c r="C223" s="47"/>
      <c r="F223" s="47"/>
      <c r="G223" s="47"/>
      <c r="H223" s="47"/>
    </row>
    <row r="224" spans="1:8">
      <c r="A224" s="47"/>
      <c r="B224" s="47"/>
      <c r="C224" s="47"/>
      <c r="F224" s="47"/>
      <c r="G224" s="47"/>
      <c r="H224" s="47"/>
    </row>
    <row r="225" spans="1:8">
      <c r="A225" s="47"/>
      <c r="B225" s="47"/>
      <c r="C225" s="47"/>
      <c r="F225" s="47"/>
      <c r="G225" s="47"/>
      <c r="H225" s="47"/>
    </row>
    <row r="226" spans="1:8">
      <c r="A226" s="47"/>
      <c r="B226" s="47"/>
      <c r="C226" s="47"/>
      <c r="F226" s="47"/>
      <c r="G226" s="47"/>
      <c r="H226" s="47"/>
    </row>
    <row r="227" spans="1:8">
      <c r="A227" s="47"/>
      <c r="B227" s="47"/>
      <c r="C227" s="47"/>
      <c r="F227" s="47"/>
      <c r="G227" s="47"/>
      <c r="H227" s="47"/>
    </row>
    <row r="228" spans="1:8">
      <c r="A228" s="47"/>
      <c r="B228" s="47"/>
      <c r="C228" s="47"/>
      <c r="F228" s="47"/>
      <c r="G228" s="47"/>
      <c r="H228" s="47"/>
    </row>
    <row r="229" spans="1:8">
      <c r="A229" s="47"/>
      <c r="B229" s="47"/>
      <c r="C229" s="47"/>
      <c r="F229" s="47"/>
      <c r="G229" s="47"/>
      <c r="H229" s="47"/>
    </row>
    <row r="230" spans="1:8">
      <c r="A230" s="47"/>
      <c r="B230" s="47"/>
      <c r="C230" s="47"/>
      <c r="F230" s="47"/>
      <c r="G230" s="47"/>
      <c r="H230" s="47"/>
    </row>
    <row r="231" spans="1:8">
      <c r="A231" s="47"/>
      <c r="B231" s="47"/>
      <c r="C231" s="47"/>
      <c r="F231" s="47"/>
      <c r="G231" s="47"/>
      <c r="H231" s="47"/>
    </row>
    <row r="232" spans="1:8">
      <c r="A232" s="47"/>
      <c r="B232" s="47"/>
      <c r="C232" s="47"/>
      <c r="F232" s="47"/>
      <c r="G232" s="47"/>
      <c r="H232" s="47"/>
    </row>
    <row r="233" spans="1:8">
      <c r="A233" s="47"/>
      <c r="B233" s="47"/>
      <c r="C233" s="47"/>
      <c r="F233" s="47"/>
      <c r="G233" s="47"/>
      <c r="H233" s="47"/>
    </row>
    <row r="234" spans="1:8">
      <c r="A234" s="47"/>
      <c r="B234" s="47"/>
      <c r="C234" s="47"/>
      <c r="F234" s="47"/>
      <c r="G234" s="47"/>
      <c r="H234" s="47"/>
    </row>
    <row r="235" spans="1:8">
      <c r="A235" s="47"/>
      <c r="B235" s="47"/>
      <c r="C235" s="47"/>
      <c r="F235" s="47"/>
      <c r="G235" s="47"/>
      <c r="H235" s="47"/>
    </row>
    <row r="236" spans="1:8">
      <c r="A236" s="47"/>
      <c r="B236" s="47"/>
      <c r="C236" s="47"/>
      <c r="F236" s="47"/>
      <c r="G236" s="47"/>
      <c r="H236" s="47"/>
    </row>
    <row r="237" spans="1:8">
      <c r="A237" s="47"/>
      <c r="B237" s="47"/>
      <c r="C237" s="47"/>
      <c r="F237" s="47"/>
      <c r="G237" s="47"/>
      <c r="H237" s="47"/>
    </row>
    <row r="238" spans="1:8">
      <c r="A238" s="47"/>
      <c r="B238" s="47"/>
      <c r="C238" s="47"/>
      <c r="F238" s="47"/>
      <c r="G238" s="47"/>
      <c r="H238" s="47"/>
    </row>
    <row r="239" spans="1:8">
      <c r="A239" s="47"/>
      <c r="B239" s="47"/>
      <c r="C239" s="47"/>
      <c r="F239" s="47"/>
      <c r="G239" s="47"/>
      <c r="H239" s="47"/>
    </row>
    <row r="240" spans="1:8">
      <c r="A240" s="47"/>
      <c r="B240" s="47"/>
      <c r="C240" s="47"/>
      <c r="F240" s="47"/>
      <c r="G240" s="47"/>
      <c r="H240" s="47"/>
    </row>
    <row r="241" spans="1:8">
      <c r="A241" s="47"/>
      <c r="B241" s="47"/>
      <c r="C241" s="47"/>
      <c r="F241" s="47"/>
      <c r="G241" s="47"/>
      <c r="H241" s="47"/>
    </row>
    <row r="242" spans="1:8">
      <c r="A242" s="47"/>
      <c r="B242" s="47"/>
      <c r="C242" s="47"/>
      <c r="F242" s="47"/>
      <c r="G242" s="47"/>
      <c r="H242" s="47"/>
    </row>
    <row r="243" spans="1:8">
      <c r="A243" s="47"/>
      <c r="B243" s="47"/>
      <c r="C243" s="47"/>
      <c r="F243" s="47"/>
      <c r="G243" s="47"/>
      <c r="H243" s="47"/>
    </row>
    <row r="244" spans="1:8">
      <c r="A244" s="47"/>
      <c r="B244" s="47"/>
      <c r="C244" s="47"/>
      <c r="F244" s="47"/>
      <c r="G244" s="47"/>
      <c r="H244" s="47"/>
    </row>
    <row r="245" spans="1:8">
      <c r="A245" s="47"/>
      <c r="B245" s="47"/>
      <c r="C245" s="47"/>
      <c r="F245" s="47"/>
      <c r="G245" s="47"/>
      <c r="H245" s="47"/>
    </row>
    <row r="246" spans="1:8">
      <c r="A246" s="47"/>
      <c r="B246" s="47"/>
      <c r="C246" s="47"/>
      <c r="F246" s="47"/>
      <c r="G246" s="47"/>
      <c r="H246" s="47"/>
    </row>
    <row r="247" spans="1:8">
      <c r="A247" s="47"/>
      <c r="B247" s="47"/>
      <c r="C247" s="47"/>
      <c r="F247" s="47"/>
      <c r="G247" s="47"/>
      <c r="H247" s="47"/>
    </row>
    <row r="248" spans="1:8">
      <c r="A248" s="47"/>
      <c r="B248" s="47"/>
      <c r="C248" s="47"/>
      <c r="F248" s="47"/>
      <c r="G248" s="47"/>
      <c r="H248" s="47"/>
    </row>
    <row r="249" spans="1:8">
      <c r="A249" s="47"/>
      <c r="B249" s="47"/>
      <c r="C249" s="47"/>
      <c r="F249" s="47"/>
      <c r="G249" s="47"/>
      <c r="H249" s="47"/>
    </row>
    <row r="250" spans="1:8">
      <c r="A250" s="47"/>
      <c r="B250" s="47"/>
      <c r="C250" s="47"/>
      <c r="F250" s="47"/>
      <c r="G250" s="47"/>
      <c r="H250" s="47"/>
    </row>
    <row r="251" spans="1:8">
      <c r="A251" s="47"/>
      <c r="B251" s="47"/>
      <c r="C251" s="47"/>
      <c r="F251" s="47"/>
      <c r="G251" s="47"/>
      <c r="H251" s="47"/>
    </row>
    <row r="252" spans="1:8">
      <c r="A252" s="47"/>
      <c r="B252" s="47"/>
      <c r="C252" s="47"/>
      <c r="F252" s="47"/>
      <c r="G252" s="47"/>
      <c r="H252" s="47"/>
    </row>
    <row r="253" spans="1:8">
      <c r="A253" s="47"/>
      <c r="B253" s="47"/>
      <c r="C253" s="47"/>
      <c r="F253" s="47"/>
      <c r="G253" s="47"/>
      <c r="H253" s="47"/>
    </row>
    <row r="254" spans="1:8">
      <c r="A254" s="47"/>
      <c r="B254" s="47"/>
      <c r="C254" s="47"/>
      <c r="F254" s="47"/>
      <c r="G254" s="47"/>
      <c r="H254" s="47"/>
    </row>
    <row r="255" spans="1:8">
      <c r="A255" s="47"/>
      <c r="B255" s="47"/>
      <c r="C255" s="47"/>
      <c r="F255" s="47"/>
      <c r="G255" s="47"/>
      <c r="H255" s="47"/>
    </row>
    <row r="256" spans="1:8">
      <c r="A256" s="47"/>
      <c r="B256" s="47"/>
      <c r="C256" s="47"/>
      <c r="F256" s="47"/>
      <c r="G256" s="47"/>
      <c r="H256" s="47"/>
    </row>
    <row r="257" spans="1:8">
      <c r="A257" s="47"/>
      <c r="B257" s="47"/>
      <c r="C257" s="47"/>
      <c r="F257" s="47"/>
      <c r="G257" s="47"/>
      <c r="H257" s="47"/>
    </row>
    <row r="258" spans="1:8">
      <c r="A258" s="47"/>
      <c r="B258" s="47"/>
      <c r="C258" s="47"/>
      <c r="F258" s="47"/>
      <c r="G258" s="47"/>
      <c r="H258" s="47"/>
    </row>
    <row r="259" spans="1:8">
      <c r="A259" s="47"/>
      <c r="B259" s="47"/>
      <c r="C259" s="47"/>
      <c r="F259" s="47"/>
      <c r="G259" s="47"/>
      <c r="H259" s="47"/>
    </row>
    <row r="260" spans="1:8">
      <c r="A260" s="47"/>
      <c r="B260" s="47"/>
      <c r="C260" s="47"/>
      <c r="F260" s="47"/>
      <c r="G260" s="47"/>
      <c r="H260" s="47"/>
    </row>
    <row r="261" spans="1:8">
      <c r="A261" s="47"/>
      <c r="B261" s="47"/>
      <c r="C261" s="47"/>
      <c r="F261" s="47"/>
      <c r="G261" s="47"/>
      <c r="H261" s="47"/>
    </row>
    <row r="262" spans="1:8">
      <c r="A262" s="47"/>
      <c r="B262" s="47"/>
      <c r="C262" s="47"/>
      <c r="F262" s="47"/>
      <c r="G262" s="47"/>
      <c r="H262" s="47"/>
    </row>
    <row r="263" spans="1:8">
      <c r="A263" s="47"/>
      <c r="B263" s="47"/>
      <c r="C263" s="47"/>
      <c r="F263" s="47"/>
      <c r="G263" s="47"/>
      <c r="H263" s="47"/>
    </row>
    <row r="264" spans="1:8">
      <c r="A264" s="47"/>
      <c r="B264" s="47"/>
      <c r="C264" s="47"/>
      <c r="F264" s="47"/>
      <c r="G264" s="47"/>
      <c r="H264" s="47"/>
    </row>
    <row r="265" spans="1:8">
      <c r="A265" s="47"/>
      <c r="B265" s="47"/>
      <c r="C265" s="47"/>
      <c r="F265" s="47"/>
      <c r="G265" s="47"/>
      <c r="H265" s="47"/>
    </row>
    <row r="266" spans="1:8">
      <c r="A266" s="47"/>
      <c r="B266" s="47"/>
      <c r="C266" s="47"/>
      <c r="F266" s="47"/>
      <c r="G266" s="47"/>
      <c r="H266" s="47"/>
    </row>
    <row r="267" spans="1:8">
      <c r="A267" s="47"/>
      <c r="B267" s="47"/>
      <c r="C267" s="47"/>
      <c r="F267" s="47"/>
      <c r="G267" s="47"/>
      <c r="H267" s="47"/>
    </row>
    <row r="268" spans="1:8">
      <c r="A268" s="47"/>
      <c r="B268" s="47"/>
      <c r="C268" s="47"/>
      <c r="F268" s="47"/>
      <c r="G268" s="47"/>
      <c r="H268" s="47"/>
    </row>
    <row r="269" spans="1:8">
      <c r="A269" s="47"/>
      <c r="B269" s="47"/>
      <c r="C269" s="47"/>
      <c r="F269" s="47"/>
      <c r="G269" s="47"/>
      <c r="H269" s="47"/>
    </row>
    <row r="270" spans="1:8">
      <c r="A270" s="47"/>
      <c r="B270" s="47"/>
      <c r="C270" s="47"/>
      <c r="F270" s="47"/>
      <c r="G270" s="47"/>
      <c r="H270" s="47"/>
    </row>
    <row r="271" spans="1:8">
      <c r="A271" s="47"/>
      <c r="B271" s="47"/>
      <c r="C271" s="47"/>
      <c r="F271" s="47"/>
      <c r="G271" s="47"/>
      <c r="H271" s="47"/>
    </row>
    <row r="272" spans="1:8">
      <c r="A272" s="47"/>
      <c r="B272" s="47"/>
      <c r="C272" s="47"/>
      <c r="F272" s="47"/>
      <c r="G272" s="47"/>
      <c r="H272" s="47"/>
    </row>
    <row r="273" spans="1:8">
      <c r="A273" s="47"/>
      <c r="B273" s="47"/>
      <c r="C273" s="47"/>
      <c r="F273" s="47"/>
      <c r="G273" s="47"/>
      <c r="H273" s="47"/>
    </row>
    <row r="274" spans="1:8">
      <c r="A274" s="47"/>
      <c r="B274" s="47"/>
      <c r="C274" s="47"/>
      <c r="F274" s="47"/>
      <c r="G274" s="47"/>
      <c r="H274" s="47"/>
    </row>
    <row r="275" spans="1:8">
      <c r="A275" s="47"/>
      <c r="B275" s="47"/>
      <c r="C275" s="47"/>
      <c r="F275" s="47"/>
      <c r="G275" s="47"/>
      <c r="H275" s="47"/>
    </row>
    <row r="276" spans="1:8">
      <c r="A276" s="47"/>
      <c r="B276" s="47"/>
      <c r="C276" s="47"/>
      <c r="F276" s="47"/>
      <c r="G276" s="47"/>
      <c r="H276" s="47"/>
    </row>
    <row r="277" spans="1:8">
      <c r="A277" s="47"/>
      <c r="B277" s="47"/>
      <c r="C277" s="47"/>
      <c r="F277" s="47"/>
      <c r="G277" s="47"/>
      <c r="H277" s="47"/>
    </row>
    <row r="278" spans="1:8">
      <c r="A278" s="47"/>
      <c r="B278" s="47"/>
      <c r="C278" s="47"/>
      <c r="F278" s="47"/>
      <c r="G278" s="47"/>
      <c r="H278" s="47"/>
    </row>
    <row r="279" spans="1:8">
      <c r="A279" s="47"/>
      <c r="B279" s="47"/>
      <c r="C279" s="47"/>
      <c r="F279" s="47"/>
      <c r="G279" s="47"/>
      <c r="H279" s="47"/>
    </row>
    <row r="280" spans="1:8">
      <c r="A280" s="47"/>
      <c r="B280" s="47"/>
      <c r="C280" s="47"/>
      <c r="F280" s="47"/>
      <c r="G280" s="47"/>
      <c r="H280" s="47"/>
    </row>
    <row r="281" spans="1:8">
      <c r="A281" s="47"/>
      <c r="B281" s="47"/>
      <c r="C281" s="47"/>
      <c r="F281" s="47"/>
      <c r="G281" s="47"/>
      <c r="H281" s="47"/>
    </row>
    <row r="282" spans="1:8">
      <c r="A282" s="47"/>
      <c r="B282" s="47"/>
      <c r="C282" s="47"/>
      <c r="F282" s="47"/>
      <c r="G282" s="47"/>
      <c r="H282" s="47"/>
    </row>
    <row r="283" spans="1:8">
      <c r="A283" s="47"/>
      <c r="B283" s="47"/>
      <c r="C283" s="47"/>
      <c r="F283" s="47"/>
      <c r="G283" s="47"/>
      <c r="H283" s="47"/>
    </row>
    <row r="284" spans="1:8">
      <c r="A284" s="47"/>
      <c r="B284" s="47"/>
      <c r="C284" s="47"/>
      <c r="F284" s="47"/>
      <c r="G284" s="47"/>
      <c r="H284" s="47"/>
    </row>
    <row r="285" spans="1:8">
      <c r="A285" s="47"/>
      <c r="B285" s="47"/>
      <c r="C285" s="47"/>
      <c r="F285" s="47"/>
      <c r="G285" s="47"/>
      <c r="H285" s="47"/>
    </row>
    <row r="286" spans="1:8">
      <c r="A286" s="47"/>
      <c r="B286" s="47"/>
      <c r="C286" s="47"/>
      <c r="F286" s="47"/>
      <c r="G286" s="47"/>
      <c r="H286" s="47"/>
    </row>
    <row r="287" spans="1:8">
      <c r="A287" s="47"/>
      <c r="B287" s="47"/>
      <c r="C287" s="47"/>
      <c r="F287" s="47"/>
      <c r="G287" s="47"/>
      <c r="H287" s="47"/>
    </row>
    <row r="288" spans="1:8">
      <c r="A288" s="47"/>
      <c r="B288" s="47"/>
      <c r="C288" s="47"/>
      <c r="F288" s="47"/>
      <c r="G288" s="47"/>
      <c r="H288" s="47"/>
    </row>
    <row r="289" spans="1:8">
      <c r="A289" s="47"/>
      <c r="B289" s="47"/>
      <c r="C289" s="47"/>
      <c r="F289" s="47"/>
      <c r="G289" s="47"/>
      <c r="H289" s="47"/>
    </row>
    <row r="290" spans="1:8">
      <c r="A290" s="47"/>
      <c r="B290" s="47"/>
      <c r="C290" s="47"/>
      <c r="F290" s="47"/>
      <c r="G290" s="47"/>
      <c r="H290" s="47"/>
    </row>
    <row r="291" spans="1:8">
      <c r="A291" s="47"/>
      <c r="B291" s="47"/>
      <c r="C291" s="47"/>
      <c r="F291" s="47"/>
      <c r="G291" s="47"/>
      <c r="H291" s="47"/>
    </row>
    <row r="292" spans="1:8">
      <c r="A292" s="47"/>
      <c r="B292" s="47"/>
      <c r="C292" s="47"/>
      <c r="F292" s="47"/>
      <c r="G292" s="47"/>
      <c r="H292" s="47"/>
    </row>
    <row r="293" spans="1:8">
      <c r="A293" s="47"/>
      <c r="B293" s="47"/>
      <c r="C293" s="47"/>
      <c r="F293" s="47"/>
      <c r="G293" s="47"/>
      <c r="H293" s="47"/>
    </row>
    <row r="294" spans="1:8">
      <c r="A294" s="47"/>
      <c r="B294" s="47"/>
      <c r="C294" s="47"/>
      <c r="F294" s="47"/>
      <c r="G294" s="47"/>
      <c r="H294" s="47"/>
    </row>
    <row r="295" spans="1:8">
      <c r="A295" s="47"/>
      <c r="B295" s="47"/>
      <c r="C295" s="47"/>
      <c r="F295" s="47"/>
      <c r="G295" s="47"/>
      <c r="H295" s="47"/>
    </row>
    <row r="296" spans="1:8">
      <c r="A296" s="47"/>
      <c r="B296" s="47"/>
      <c r="C296" s="47"/>
      <c r="F296" s="47"/>
      <c r="G296" s="47"/>
      <c r="H296" s="47"/>
    </row>
    <row r="297" spans="1:8">
      <c r="A297" s="47"/>
      <c r="B297" s="47"/>
      <c r="C297" s="47"/>
      <c r="F297" s="47"/>
      <c r="G297" s="47"/>
      <c r="H297" s="47"/>
    </row>
    <row r="298" spans="1:8">
      <c r="A298" s="47"/>
      <c r="B298" s="47"/>
      <c r="C298" s="47"/>
      <c r="F298" s="47"/>
      <c r="G298" s="47"/>
      <c r="H298" s="47"/>
    </row>
    <row r="299" spans="1:8">
      <c r="A299" s="47"/>
      <c r="B299" s="47"/>
      <c r="C299" s="47"/>
      <c r="F299" s="47"/>
      <c r="G299" s="47"/>
      <c r="H299" s="47"/>
    </row>
    <row r="300" spans="1:8">
      <c r="A300" s="47"/>
      <c r="B300" s="47"/>
      <c r="C300" s="47"/>
      <c r="F300" s="47"/>
      <c r="G300" s="47"/>
      <c r="H300" s="47"/>
    </row>
    <row r="301" spans="1:8">
      <c r="A301" s="47"/>
      <c r="B301" s="47"/>
      <c r="C301" s="47"/>
      <c r="F301" s="47"/>
      <c r="G301" s="47"/>
      <c r="H301" s="47"/>
    </row>
    <row r="302" spans="1:8">
      <c r="A302" s="47"/>
      <c r="B302" s="47"/>
      <c r="C302" s="47"/>
      <c r="F302" s="47"/>
      <c r="G302" s="47"/>
      <c r="H302" s="47"/>
    </row>
    <row r="303" spans="1:8">
      <c r="A303" s="47"/>
      <c r="B303" s="47"/>
      <c r="C303" s="47"/>
      <c r="F303" s="47"/>
      <c r="G303" s="47"/>
      <c r="H303" s="47"/>
    </row>
    <row r="304" spans="1:8">
      <c r="A304" s="47"/>
      <c r="B304" s="47"/>
      <c r="C304" s="47"/>
      <c r="F304" s="47"/>
      <c r="G304" s="47"/>
      <c r="H304" s="47"/>
    </row>
    <row r="305" spans="1:8">
      <c r="A305" s="47"/>
      <c r="B305" s="47"/>
      <c r="C305" s="47"/>
      <c r="F305" s="47"/>
      <c r="G305" s="47"/>
      <c r="H305" s="47"/>
    </row>
    <row r="306" spans="1:8">
      <c r="A306" s="47"/>
      <c r="B306" s="47"/>
      <c r="C306" s="47"/>
      <c r="F306" s="47"/>
      <c r="G306" s="47"/>
      <c r="H306" s="47"/>
    </row>
    <row r="307" spans="1:8">
      <c r="A307" s="47"/>
      <c r="B307" s="47"/>
      <c r="C307" s="47"/>
      <c r="F307" s="47"/>
      <c r="G307" s="47"/>
      <c r="H307" s="47"/>
    </row>
    <row r="308" spans="1:8">
      <c r="A308" s="47"/>
      <c r="B308" s="47"/>
      <c r="C308" s="47"/>
      <c r="F308" s="47"/>
      <c r="G308" s="47"/>
      <c r="H308" s="47"/>
    </row>
    <row r="309" spans="1:8">
      <c r="A309" s="47"/>
      <c r="B309" s="47"/>
      <c r="C309" s="47"/>
      <c r="F309" s="47"/>
      <c r="G309" s="47"/>
      <c r="H309" s="47"/>
    </row>
    <row r="310" spans="1:8">
      <c r="A310" s="47"/>
      <c r="B310" s="47"/>
      <c r="C310" s="47"/>
      <c r="F310" s="47"/>
      <c r="G310" s="47"/>
      <c r="H310" s="47"/>
    </row>
    <row r="311" spans="1:8">
      <c r="A311" s="47"/>
      <c r="B311" s="47"/>
      <c r="C311" s="47"/>
      <c r="F311" s="47"/>
      <c r="G311" s="47"/>
      <c r="H311" s="47"/>
    </row>
    <row r="312" spans="1:8">
      <c r="A312" s="47"/>
      <c r="B312" s="47"/>
      <c r="C312" s="47"/>
      <c r="F312" s="47"/>
      <c r="G312" s="47"/>
      <c r="H312" s="47"/>
    </row>
    <row r="313" spans="1:8">
      <c r="A313" s="47"/>
      <c r="B313" s="47"/>
      <c r="C313" s="47"/>
      <c r="F313" s="47"/>
      <c r="G313" s="47"/>
      <c r="H313" s="47"/>
    </row>
    <row r="314" spans="1:8">
      <c r="A314" s="47"/>
      <c r="B314" s="47"/>
      <c r="C314" s="47"/>
      <c r="F314" s="47"/>
      <c r="G314" s="47"/>
      <c r="H314" s="47"/>
    </row>
    <row r="315" spans="1:8">
      <c r="A315" s="47"/>
      <c r="B315" s="47"/>
      <c r="C315" s="47"/>
      <c r="F315" s="47"/>
      <c r="G315" s="47"/>
      <c r="H315" s="47"/>
    </row>
    <row r="316" spans="1:8">
      <c r="A316" s="47"/>
      <c r="B316" s="47"/>
      <c r="C316" s="47"/>
      <c r="F316" s="47"/>
      <c r="G316" s="47"/>
      <c r="H316" s="47"/>
    </row>
    <row r="317" spans="1:8">
      <c r="A317" s="47"/>
      <c r="B317" s="47"/>
      <c r="C317" s="47"/>
      <c r="F317" s="47"/>
      <c r="G317" s="47"/>
      <c r="H317" s="47"/>
    </row>
    <row r="318" spans="1:8">
      <c r="A318" s="47"/>
      <c r="B318" s="47"/>
      <c r="C318" s="47"/>
      <c r="F318" s="47"/>
      <c r="G318" s="47"/>
      <c r="H318" s="47"/>
    </row>
    <row r="319" spans="1:8">
      <c r="A319" s="47"/>
      <c r="B319" s="47"/>
      <c r="C319" s="47"/>
      <c r="F319" s="47"/>
      <c r="G319" s="47"/>
      <c r="H319" s="47"/>
    </row>
    <row r="320" spans="1:8">
      <c r="A320" s="47"/>
      <c r="B320" s="47"/>
      <c r="C320" s="47"/>
      <c r="F320" s="47"/>
      <c r="G320" s="47"/>
      <c r="H320" s="47"/>
    </row>
    <row r="321" spans="1:8">
      <c r="A321" s="47"/>
      <c r="B321" s="47"/>
      <c r="C321" s="47"/>
      <c r="F321" s="47"/>
      <c r="G321" s="47"/>
      <c r="H321" s="47"/>
    </row>
    <row r="322" spans="1:8">
      <c r="A322" s="47"/>
      <c r="B322" s="47"/>
      <c r="C322" s="47"/>
      <c r="F322" s="47"/>
      <c r="G322" s="47"/>
      <c r="H322" s="47"/>
    </row>
    <row r="323" spans="1:8">
      <c r="A323" s="47"/>
      <c r="B323" s="47"/>
      <c r="C323" s="47"/>
      <c r="F323" s="47"/>
      <c r="G323" s="47"/>
      <c r="H323" s="47"/>
    </row>
    <row r="324" spans="1:8">
      <c r="A324" s="47"/>
      <c r="B324" s="47"/>
      <c r="C324" s="47"/>
      <c r="F324" s="47"/>
      <c r="G324" s="47"/>
      <c r="H324" s="47"/>
    </row>
    <row r="325" spans="1:8">
      <c r="A325" s="47"/>
      <c r="B325" s="47"/>
      <c r="C325" s="47"/>
      <c r="F325" s="47"/>
      <c r="G325" s="47"/>
      <c r="H325" s="47"/>
    </row>
    <row r="326" spans="1:8">
      <c r="A326" s="47"/>
      <c r="B326" s="47"/>
      <c r="C326" s="47"/>
      <c r="F326" s="47"/>
      <c r="G326" s="47"/>
      <c r="H326" s="47"/>
    </row>
    <row r="327" spans="1:8">
      <c r="A327" s="47"/>
      <c r="B327" s="47"/>
      <c r="C327" s="47"/>
      <c r="F327" s="47"/>
      <c r="G327" s="47"/>
      <c r="H327" s="47"/>
    </row>
    <row r="328" spans="1:8">
      <c r="A328" s="47"/>
      <c r="B328" s="47"/>
      <c r="C328" s="47"/>
      <c r="F328" s="47"/>
      <c r="G328" s="47"/>
      <c r="H328" s="47"/>
    </row>
    <row r="329" spans="1:8">
      <c r="A329" s="47"/>
      <c r="B329" s="47"/>
      <c r="C329" s="47"/>
      <c r="F329" s="47"/>
      <c r="G329" s="47"/>
      <c r="H329" s="47"/>
    </row>
    <row r="330" spans="1:8">
      <c r="A330" s="47"/>
      <c r="B330" s="47"/>
      <c r="C330" s="47"/>
      <c r="F330" s="47"/>
      <c r="G330" s="47"/>
      <c r="H330" s="47"/>
    </row>
    <row r="331" spans="1:8">
      <c r="A331" s="47"/>
      <c r="B331" s="47"/>
      <c r="C331" s="47"/>
      <c r="F331" s="47"/>
      <c r="G331" s="47"/>
      <c r="H331" s="47"/>
    </row>
    <row r="332" spans="1:8">
      <c r="A332" s="47"/>
      <c r="B332" s="47"/>
      <c r="C332" s="47"/>
      <c r="F332" s="47"/>
      <c r="G332" s="47"/>
      <c r="H332" s="47"/>
    </row>
    <row r="333" spans="1:8">
      <c r="A333" s="47"/>
      <c r="B333" s="47"/>
      <c r="C333" s="47"/>
      <c r="F333" s="47"/>
      <c r="G333" s="47"/>
      <c r="H333" s="47"/>
    </row>
    <row r="334" spans="1:8">
      <c r="A334" s="47"/>
      <c r="B334" s="47"/>
      <c r="C334" s="47"/>
      <c r="F334" s="47"/>
      <c r="G334" s="47"/>
      <c r="H334" s="47"/>
    </row>
    <row r="335" spans="1:8">
      <c r="A335" s="47"/>
      <c r="B335" s="47"/>
      <c r="C335" s="47"/>
      <c r="F335" s="47"/>
      <c r="G335" s="47"/>
      <c r="H335" s="47"/>
    </row>
    <row r="336" spans="1:8">
      <c r="A336" s="47"/>
      <c r="B336" s="47"/>
      <c r="C336" s="47"/>
      <c r="F336" s="47"/>
      <c r="G336" s="47"/>
      <c r="H336" s="47"/>
    </row>
    <row r="337" spans="1:8">
      <c r="A337" s="47"/>
      <c r="B337" s="47"/>
      <c r="C337" s="47"/>
      <c r="F337" s="47"/>
      <c r="G337" s="47"/>
      <c r="H337" s="47"/>
    </row>
    <row r="338" spans="1:8">
      <c r="A338" s="47"/>
      <c r="B338" s="47"/>
      <c r="C338" s="47"/>
      <c r="F338" s="47"/>
      <c r="G338" s="47"/>
      <c r="H338" s="47"/>
    </row>
    <row r="339" spans="1:8">
      <c r="A339" s="47"/>
      <c r="B339" s="47"/>
      <c r="C339" s="47"/>
      <c r="F339" s="47"/>
      <c r="G339" s="47"/>
      <c r="H339" s="47"/>
    </row>
    <row r="340" spans="1:8">
      <c r="A340" s="47"/>
      <c r="B340" s="47"/>
      <c r="C340" s="47"/>
      <c r="F340" s="47"/>
      <c r="G340" s="47"/>
      <c r="H340" s="47"/>
    </row>
    <row r="341" spans="1:8">
      <c r="A341" s="47"/>
      <c r="B341" s="47"/>
      <c r="C341" s="47"/>
      <c r="F341" s="47"/>
      <c r="G341" s="47"/>
      <c r="H341" s="47"/>
    </row>
    <row r="342" spans="1:8">
      <c r="A342" s="47"/>
      <c r="B342" s="47"/>
      <c r="C342" s="47"/>
      <c r="F342" s="47"/>
      <c r="G342" s="47"/>
      <c r="H342" s="47"/>
    </row>
    <row r="343" spans="1:8">
      <c r="A343" s="47"/>
      <c r="B343" s="47"/>
      <c r="C343" s="47"/>
      <c r="F343" s="47"/>
      <c r="G343" s="47"/>
      <c r="H343" s="47"/>
    </row>
    <row r="344" spans="1:8">
      <c r="A344" s="47"/>
      <c r="B344" s="47"/>
      <c r="C344" s="47"/>
      <c r="F344" s="47"/>
      <c r="G344" s="47"/>
      <c r="H344" s="47"/>
    </row>
    <row r="345" spans="1:8">
      <c r="A345" s="47"/>
      <c r="B345" s="47"/>
      <c r="C345" s="47"/>
      <c r="F345" s="47"/>
      <c r="G345" s="47"/>
      <c r="H345" s="47"/>
    </row>
    <row r="346" spans="1:8">
      <c r="A346" s="47"/>
      <c r="B346" s="47"/>
      <c r="C346" s="47"/>
      <c r="F346" s="47"/>
      <c r="G346" s="47"/>
      <c r="H346" s="47"/>
    </row>
    <row r="347" spans="1:8">
      <c r="A347" s="47"/>
      <c r="B347" s="47"/>
      <c r="C347" s="47"/>
      <c r="F347" s="47"/>
      <c r="G347" s="47"/>
      <c r="H347" s="47"/>
    </row>
    <row r="348" spans="1:8">
      <c r="A348" s="47"/>
      <c r="B348" s="47"/>
      <c r="C348" s="47"/>
      <c r="F348" s="47"/>
      <c r="G348" s="47"/>
      <c r="H348" s="47"/>
    </row>
    <row r="349" spans="1:8">
      <c r="A349" s="47"/>
      <c r="B349" s="47"/>
      <c r="C349" s="47"/>
      <c r="F349" s="47"/>
      <c r="G349" s="47"/>
      <c r="H349" s="47"/>
    </row>
    <row r="350" spans="1:8">
      <c r="A350" s="47"/>
      <c r="B350" s="47"/>
      <c r="C350" s="47"/>
      <c r="F350" s="47"/>
      <c r="G350" s="47"/>
      <c r="H350" s="47"/>
    </row>
    <row r="351" spans="1:8">
      <c r="A351" s="47"/>
      <c r="B351" s="47"/>
      <c r="C351" s="47"/>
      <c r="F351" s="47"/>
      <c r="G351" s="47"/>
      <c r="H351" s="47"/>
    </row>
    <row r="352" spans="1:8">
      <c r="A352" s="47"/>
      <c r="B352" s="47"/>
      <c r="C352" s="47"/>
      <c r="F352" s="47"/>
      <c r="G352" s="47"/>
      <c r="H352" s="47"/>
    </row>
    <row r="353" spans="1:8">
      <c r="A353" s="47"/>
      <c r="B353" s="47"/>
      <c r="C353" s="47"/>
      <c r="F353" s="47"/>
      <c r="G353" s="47"/>
      <c r="H353" s="47"/>
    </row>
    <row r="354" spans="1:8">
      <c r="A354" s="47"/>
      <c r="B354" s="47"/>
      <c r="C354" s="47"/>
      <c r="F354" s="47"/>
      <c r="G354" s="47"/>
      <c r="H354" s="47"/>
    </row>
    <row r="355" spans="1:8">
      <c r="A355" s="47"/>
      <c r="B355" s="47"/>
      <c r="C355" s="47"/>
      <c r="F355" s="47"/>
      <c r="G355" s="47"/>
      <c r="H355" s="47"/>
    </row>
    <row r="356" spans="1:8">
      <c r="A356" s="47"/>
      <c r="B356" s="47"/>
      <c r="C356" s="47"/>
      <c r="F356" s="47"/>
      <c r="G356" s="47"/>
      <c r="H356" s="47"/>
    </row>
    <row r="357" spans="1:8">
      <c r="A357" s="47"/>
      <c r="B357" s="47"/>
      <c r="C357" s="47"/>
      <c r="F357" s="47"/>
      <c r="G357" s="47"/>
      <c r="H357" s="47"/>
    </row>
    <row r="358" spans="1:8">
      <c r="A358" s="47"/>
      <c r="B358" s="47"/>
      <c r="C358" s="47"/>
      <c r="F358" s="47"/>
      <c r="G358" s="47"/>
      <c r="H358" s="47"/>
    </row>
    <row r="359" spans="1:8">
      <c r="A359" s="47"/>
      <c r="B359" s="47"/>
      <c r="C359" s="47"/>
      <c r="F359" s="47"/>
      <c r="G359" s="47"/>
      <c r="H359" s="47"/>
    </row>
    <row r="360" spans="1:8">
      <c r="A360" s="47"/>
      <c r="B360" s="47"/>
      <c r="C360" s="47"/>
      <c r="F360" s="47"/>
      <c r="G360" s="47"/>
      <c r="H360" s="47"/>
    </row>
    <row r="361" spans="1:8">
      <c r="A361" s="47"/>
      <c r="B361" s="47"/>
      <c r="C361" s="47"/>
      <c r="F361" s="47"/>
      <c r="G361" s="47"/>
      <c r="H361" s="47"/>
    </row>
    <row r="362" spans="1:8">
      <c r="A362" s="47"/>
      <c r="B362" s="47"/>
      <c r="C362" s="47"/>
      <c r="F362" s="47"/>
      <c r="G362" s="47"/>
      <c r="H362" s="47"/>
    </row>
    <row r="363" spans="1:8">
      <c r="A363" s="47"/>
      <c r="B363" s="47"/>
      <c r="C363" s="47"/>
      <c r="F363" s="47"/>
      <c r="G363" s="47"/>
      <c r="H363" s="47"/>
    </row>
    <row r="364" spans="1:8">
      <c r="A364" s="47"/>
      <c r="B364" s="47"/>
      <c r="C364" s="47"/>
      <c r="F364" s="47"/>
      <c r="G364" s="47"/>
      <c r="H364" s="47"/>
    </row>
    <row r="365" spans="1:8">
      <c r="A365" s="47"/>
      <c r="B365" s="47"/>
      <c r="C365" s="47"/>
      <c r="F365" s="47"/>
      <c r="G365" s="47"/>
      <c r="H365" s="47"/>
    </row>
    <row r="366" spans="1:8">
      <c r="A366" s="47"/>
      <c r="B366" s="47"/>
      <c r="C366" s="47"/>
      <c r="F366" s="47"/>
      <c r="G366" s="47"/>
      <c r="H366" s="47"/>
    </row>
    <row r="367" spans="1:8">
      <c r="A367" s="47"/>
      <c r="B367" s="47"/>
      <c r="C367" s="47"/>
      <c r="F367" s="47"/>
      <c r="G367" s="47"/>
      <c r="H367" s="47"/>
    </row>
    <row r="368" spans="1:8">
      <c r="A368" s="47"/>
      <c r="B368" s="47"/>
      <c r="C368" s="47"/>
      <c r="F368" s="47"/>
      <c r="G368" s="47"/>
      <c r="H368" s="47"/>
    </row>
    <row r="369" spans="1:8">
      <c r="A369" s="47"/>
      <c r="B369" s="47"/>
      <c r="C369" s="47"/>
      <c r="F369" s="47"/>
      <c r="G369" s="47"/>
      <c r="H369" s="47"/>
    </row>
    <row r="370" spans="1:8">
      <c r="A370" s="47"/>
      <c r="B370" s="47"/>
      <c r="C370" s="47"/>
      <c r="F370" s="47"/>
      <c r="G370" s="47"/>
      <c r="H370" s="47"/>
    </row>
    <row r="371" spans="1:8">
      <c r="A371" s="47"/>
      <c r="B371" s="47"/>
      <c r="C371" s="47"/>
      <c r="F371" s="47"/>
      <c r="G371" s="47"/>
      <c r="H371" s="47"/>
    </row>
    <row r="372" spans="1:8">
      <c r="A372" s="47"/>
      <c r="B372" s="47"/>
      <c r="C372" s="47"/>
      <c r="F372" s="47"/>
      <c r="G372" s="47"/>
      <c r="H372" s="47"/>
    </row>
    <row r="373" spans="1:8">
      <c r="A373" s="47"/>
      <c r="B373" s="47"/>
      <c r="C373" s="47"/>
      <c r="F373" s="47"/>
      <c r="G373" s="47"/>
      <c r="H373" s="47"/>
    </row>
    <row r="374" spans="1:8">
      <c r="A374" s="47"/>
      <c r="B374" s="47"/>
      <c r="C374" s="47"/>
      <c r="F374" s="47"/>
      <c r="G374" s="47"/>
      <c r="H374" s="47"/>
    </row>
    <row r="375" spans="1:8">
      <c r="A375" s="47"/>
      <c r="B375" s="47"/>
      <c r="C375" s="47"/>
      <c r="F375" s="47"/>
      <c r="G375" s="47"/>
      <c r="H375" s="47"/>
    </row>
    <row r="376" spans="1:8">
      <c r="A376" s="47"/>
      <c r="B376" s="47"/>
      <c r="C376" s="47"/>
      <c r="F376" s="47"/>
      <c r="G376" s="47"/>
      <c r="H376" s="47"/>
    </row>
    <row r="377" spans="1:8">
      <c r="A377" s="47"/>
      <c r="B377" s="47"/>
      <c r="C377" s="47"/>
      <c r="F377" s="47"/>
      <c r="G377" s="47"/>
      <c r="H377" s="47"/>
    </row>
    <row r="378" spans="1:8">
      <c r="A378" s="47"/>
      <c r="B378" s="47"/>
      <c r="C378" s="47"/>
      <c r="F378" s="47"/>
      <c r="G378" s="47"/>
      <c r="H378" s="47"/>
    </row>
    <row r="379" spans="1:8">
      <c r="A379" s="47"/>
      <c r="B379" s="47"/>
      <c r="C379" s="47"/>
      <c r="F379" s="47"/>
      <c r="G379" s="47"/>
      <c r="H379" s="47"/>
    </row>
    <row r="380" spans="1:8">
      <c r="A380" s="47"/>
      <c r="B380" s="47"/>
      <c r="C380" s="47"/>
      <c r="F380" s="47"/>
      <c r="G380" s="47"/>
      <c r="H380" s="47"/>
    </row>
    <row r="381" spans="1:8">
      <c r="A381" s="47"/>
      <c r="B381" s="47"/>
      <c r="C381" s="47"/>
      <c r="F381" s="47"/>
      <c r="G381" s="47"/>
      <c r="H381" s="47"/>
    </row>
    <row r="382" spans="1:8">
      <c r="A382" s="47"/>
      <c r="B382" s="47"/>
      <c r="C382" s="47"/>
      <c r="F382" s="47"/>
      <c r="G382" s="47"/>
      <c r="H382" s="47"/>
    </row>
    <row r="383" spans="1:8">
      <c r="A383" s="47"/>
      <c r="B383" s="47"/>
      <c r="C383" s="47"/>
      <c r="F383" s="47"/>
      <c r="G383" s="47"/>
      <c r="H383" s="47"/>
    </row>
    <row r="384" spans="1:8">
      <c r="A384" s="47"/>
      <c r="B384" s="47"/>
      <c r="C384" s="47"/>
      <c r="F384" s="47"/>
      <c r="G384" s="47"/>
      <c r="H384" s="47"/>
    </row>
    <row r="385" spans="1:8">
      <c r="A385" s="47"/>
      <c r="B385" s="47"/>
      <c r="C385" s="47"/>
      <c r="F385" s="47"/>
      <c r="G385" s="47"/>
      <c r="H385" s="47"/>
    </row>
    <row r="386" spans="1:8">
      <c r="A386" s="47"/>
      <c r="B386" s="47"/>
      <c r="C386" s="47"/>
      <c r="F386" s="47"/>
      <c r="G386" s="47"/>
      <c r="H386" s="47"/>
    </row>
    <row r="387" spans="1:8">
      <c r="A387" s="47"/>
      <c r="B387" s="47"/>
      <c r="C387" s="47"/>
      <c r="F387" s="47"/>
      <c r="G387" s="47"/>
      <c r="H387" s="47"/>
    </row>
    <row r="388" spans="1:8">
      <c r="A388" s="47"/>
      <c r="B388" s="47"/>
      <c r="C388" s="47"/>
      <c r="F388" s="47"/>
      <c r="G388" s="47"/>
      <c r="H388" s="47"/>
    </row>
    <row r="389" spans="1:8">
      <c r="A389" s="47"/>
      <c r="B389" s="47"/>
      <c r="C389" s="47"/>
      <c r="F389" s="47"/>
      <c r="G389" s="47"/>
      <c r="H389" s="47"/>
    </row>
    <row r="390" spans="1:8">
      <c r="A390" s="47"/>
      <c r="B390" s="47"/>
      <c r="C390" s="47"/>
      <c r="F390" s="47"/>
      <c r="G390" s="47"/>
      <c r="H390" s="47"/>
    </row>
    <row r="391" spans="1:8">
      <c r="A391" s="47"/>
      <c r="B391" s="47"/>
      <c r="C391" s="47"/>
      <c r="F391" s="47"/>
      <c r="G391" s="47"/>
      <c r="H391" s="47"/>
    </row>
    <row r="392" spans="1:8">
      <c r="A392" s="47"/>
      <c r="B392" s="47"/>
      <c r="C392" s="47"/>
      <c r="F392" s="47"/>
      <c r="G392" s="47"/>
      <c r="H392" s="47"/>
    </row>
    <row r="393" spans="1:8">
      <c r="A393" s="47"/>
      <c r="B393" s="47"/>
      <c r="C393" s="47"/>
      <c r="F393" s="47"/>
      <c r="G393" s="47"/>
      <c r="H393" s="47"/>
    </row>
    <row r="394" spans="1:8">
      <c r="A394" s="47"/>
      <c r="B394" s="47"/>
      <c r="C394" s="47"/>
      <c r="F394" s="47"/>
      <c r="G394" s="47"/>
      <c r="H394" s="47"/>
    </row>
    <row r="395" spans="1:8">
      <c r="A395" s="47"/>
      <c r="B395" s="47"/>
      <c r="C395" s="47"/>
      <c r="F395" s="47"/>
      <c r="G395" s="47"/>
      <c r="H395" s="47"/>
    </row>
    <row r="396" spans="1:8">
      <c r="A396" s="47"/>
      <c r="B396" s="47"/>
      <c r="C396" s="47"/>
      <c r="F396" s="47"/>
      <c r="G396" s="47"/>
      <c r="H396" s="47"/>
    </row>
    <row r="397" spans="1:8">
      <c r="A397" s="47"/>
      <c r="B397" s="47"/>
      <c r="C397" s="47"/>
      <c r="F397" s="47"/>
      <c r="G397" s="47"/>
      <c r="H397" s="47"/>
    </row>
    <row r="398" spans="1:8">
      <c r="A398" s="47"/>
      <c r="B398" s="47"/>
      <c r="C398" s="47"/>
      <c r="F398" s="47"/>
      <c r="G398" s="47"/>
      <c r="H398" s="47"/>
    </row>
    <row r="399" spans="1:8">
      <c r="A399" s="47"/>
      <c r="B399" s="47"/>
      <c r="C399" s="47"/>
      <c r="F399" s="47"/>
      <c r="G399" s="47"/>
      <c r="H399" s="47"/>
    </row>
    <row r="400" spans="1:8">
      <c r="A400" s="47"/>
      <c r="B400" s="47"/>
      <c r="C400" s="47"/>
      <c r="F400" s="47"/>
      <c r="G400" s="47"/>
      <c r="H400" s="47"/>
    </row>
    <row r="401" spans="1:8">
      <c r="A401" s="47"/>
      <c r="B401" s="47"/>
      <c r="C401" s="47"/>
      <c r="F401" s="47"/>
      <c r="G401" s="47"/>
      <c r="H401" s="47"/>
    </row>
    <row r="402" spans="1:8">
      <c r="A402" s="47"/>
      <c r="B402" s="47"/>
      <c r="C402" s="47"/>
      <c r="F402" s="47"/>
      <c r="G402" s="47"/>
      <c r="H402" s="47"/>
    </row>
    <row r="403" spans="1:8">
      <c r="A403" s="47"/>
      <c r="B403" s="47"/>
      <c r="C403" s="47"/>
      <c r="F403" s="47"/>
      <c r="G403" s="47"/>
      <c r="H403" s="47"/>
    </row>
    <row r="404" spans="1:8">
      <c r="A404" s="47"/>
      <c r="B404" s="47"/>
      <c r="C404" s="47"/>
      <c r="F404" s="47"/>
      <c r="G404" s="47"/>
      <c r="H404" s="47"/>
    </row>
    <row r="405" spans="1:8">
      <c r="A405" s="47"/>
      <c r="B405" s="47"/>
      <c r="C405" s="47"/>
      <c r="F405" s="47"/>
      <c r="G405" s="47"/>
      <c r="H405" s="47"/>
    </row>
    <row r="406" spans="1:8">
      <c r="A406" s="47"/>
      <c r="B406" s="47"/>
      <c r="C406" s="47"/>
      <c r="F406" s="47"/>
      <c r="G406" s="47"/>
      <c r="H406" s="47"/>
    </row>
    <row r="407" spans="1:8">
      <c r="A407" s="47"/>
      <c r="B407" s="47"/>
      <c r="C407" s="47"/>
      <c r="F407" s="47"/>
      <c r="G407" s="47"/>
      <c r="H407" s="47"/>
    </row>
    <row r="408" spans="1:8">
      <c r="A408" s="47"/>
      <c r="B408" s="47"/>
      <c r="C408" s="47"/>
      <c r="F408" s="47"/>
      <c r="G408" s="47"/>
      <c r="H408" s="47"/>
    </row>
    <row r="409" spans="1:8">
      <c r="A409" s="47"/>
      <c r="B409" s="47"/>
      <c r="C409" s="47"/>
      <c r="F409" s="47"/>
      <c r="G409" s="47"/>
      <c r="H409" s="47"/>
    </row>
    <row r="410" spans="1:8">
      <c r="A410" s="47"/>
      <c r="B410" s="47"/>
      <c r="C410" s="47"/>
      <c r="F410" s="47"/>
      <c r="G410" s="47"/>
      <c r="H410" s="47"/>
    </row>
    <row r="411" spans="1:8">
      <c r="A411" s="47"/>
      <c r="B411" s="47"/>
      <c r="C411" s="47"/>
      <c r="F411" s="47"/>
      <c r="G411" s="47"/>
      <c r="H411" s="47"/>
    </row>
    <row r="412" spans="1:8">
      <c r="A412" s="47"/>
      <c r="B412" s="47"/>
      <c r="C412" s="47"/>
      <c r="F412" s="47"/>
      <c r="G412" s="47"/>
      <c r="H412" s="47"/>
    </row>
    <row r="413" spans="1:8">
      <c r="A413" s="47"/>
      <c r="B413" s="47"/>
      <c r="C413" s="47"/>
      <c r="F413" s="47"/>
      <c r="G413" s="47"/>
      <c r="H413" s="47"/>
    </row>
    <row r="414" spans="1:8">
      <c r="A414" s="47"/>
      <c r="B414" s="47"/>
      <c r="C414" s="47"/>
      <c r="F414" s="47"/>
      <c r="G414" s="47"/>
      <c r="H414" s="47"/>
    </row>
    <row r="415" spans="1:8">
      <c r="A415" s="47"/>
      <c r="B415" s="47"/>
      <c r="C415" s="47"/>
      <c r="F415" s="47"/>
      <c r="G415" s="47"/>
      <c r="H415" s="47"/>
    </row>
    <row r="416" spans="1:8">
      <c r="A416" s="47"/>
      <c r="B416" s="47"/>
      <c r="C416" s="47"/>
      <c r="F416" s="47"/>
      <c r="G416" s="47"/>
      <c r="H416" s="47"/>
    </row>
    <row r="417" spans="1:8">
      <c r="A417" s="47"/>
      <c r="B417" s="47"/>
      <c r="C417" s="47"/>
      <c r="F417" s="47"/>
      <c r="G417" s="47"/>
      <c r="H417" s="47"/>
    </row>
    <row r="418" spans="1:8">
      <c r="A418" s="47"/>
      <c r="B418" s="47"/>
      <c r="C418" s="47"/>
      <c r="F418" s="47"/>
      <c r="G418" s="47"/>
      <c r="H418" s="47"/>
    </row>
    <row r="419" spans="1:8">
      <c r="A419" s="47"/>
      <c r="B419" s="47"/>
      <c r="C419" s="47"/>
      <c r="F419" s="47"/>
      <c r="G419" s="47"/>
      <c r="H419" s="47"/>
    </row>
    <row r="420" spans="1:8">
      <c r="A420" s="47"/>
      <c r="B420" s="47"/>
      <c r="C420" s="47"/>
      <c r="F420" s="47"/>
      <c r="G420" s="47"/>
      <c r="H420" s="47"/>
    </row>
    <row r="421" spans="1:8">
      <c r="A421" s="47"/>
      <c r="B421" s="47"/>
      <c r="C421" s="47"/>
      <c r="F421" s="47"/>
      <c r="G421" s="47"/>
      <c r="H421" s="47"/>
    </row>
    <row r="422" spans="1:8">
      <c r="A422" s="47"/>
      <c r="B422" s="47"/>
      <c r="C422" s="47"/>
      <c r="F422" s="47"/>
      <c r="G422" s="47"/>
      <c r="H422" s="47"/>
    </row>
    <row r="423" spans="1:8">
      <c r="A423" s="47"/>
      <c r="B423" s="47"/>
      <c r="C423" s="47"/>
      <c r="F423" s="47"/>
      <c r="G423" s="47"/>
      <c r="H423" s="47"/>
    </row>
    <row r="424" spans="1:8">
      <c r="A424" s="47"/>
      <c r="B424" s="47"/>
      <c r="C424" s="47"/>
      <c r="F424" s="47"/>
      <c r="G424" s="47"/>
      <c r="H424" s="47"/>
    </row>
    <row r="425" spans="1:8">
      <c r="A425" s="47"/>
      <c r="B425" s="47"/>
      <c r="C425" s="47"/>
      <c r="F425" s="47"/>
      <c r="G425" s="47"/>
      <c r="H425" s="47"/>
    </row>
    <row r="426" spans="1:8">
      <c r="A426" s="47"/>
      <c r="B426" s="47"/>
      <c r="C426" s="47"/>
      <c r="F426" s="47"/>
      <c r="G426" s="47"/>
      <c r="H426" s="47"/>
    </row>
    <row r="427" spans="1:8">
      <c r="A427" s="47"/>
      <c r="B427" s="47"/>
      <c r="C427" s="47"/>
      <c r="F427" s="47"/>
      <c r="G427" s="47"/>
      <c r="H427" s="47"/>
    </row>
    <row r="428" spans="1:8">
      <c r="A428" s="47"/>
      <c r="B428" s="47"/>
      <c r="C428" s="47"/>
      <c r="F428" s="47"/>
      <c r="G428" s="47"/>
      <c r="H428" s="47"/>
    </row>
    <row r="429" spans="1:8">
      <c r="A429" s="47"/>
      <c r="B429" s="47"/>
      <c r="C429" s="47"/>
      <c r="F429" s="47"/>
      <c r="G429" s="47"/>
      <c r="H429" s="47"/>
    </row>
    <row r="430" spans="1:8">
      <c r="A430" s="47"/>
      <c r="B430" s="47"/>
      <c r="C430" s="47"/>
      <c r="F430" s="47"/>
      <c r="G430" s="47"/>
      <c r="H430" s="47"/>
    </row>
    <row r="431" spans="1:8">
      <c r="A431" s="47"/>
      <c r="B431" s="47"/>
      <c r="C431" s="47"/>
      <c r="F431" s="47"/>
      <c r="G431" s="47"/>
      <c r="H431" s="47"/>
    </row>
    <row r="432" spans="1:8">
      <c r="A432" s="47"/>
      <c r="B432" s="47"/>
      <c r="C432" s="47"/>
      <c r="F432" s="47"/>
      <c r="G432" s="47"/>
      <c r="H432" s="47"/>
    </row>
    <row r="433" spans="1:8">
      <c r="A433" s="47"/>
      <c r="B433" s="47"/>
      <c r="C433" s="47"/>
      <c r="F433" s="47"/>
      <c r="G433" s="47"/>
      <c r="H433" s="47"/>
    </row>
    <row r="434" spans="1:8">
      <c r="A434" s="47"/>
      <c r="B434" s="47"/>
      <c r="C434" s="47"/>
      <c r="F434" s="47"/>
      <c r="G434" s="47"/>
      <c r="H434" s="47"/>
    </row>
    <row r="435" spans="1:8">
      <c r="A435" s="47"/>
      <c r="B435" s="47"/>
      <c r="C435" s="47"/>
      <c r="F435" s="47"/>
      <c r="G435" s="47"/>
      <c r="H435" s="47"/>
    </row>
    <row r="436" spans="1:8">
      <c r="A436" s="47"/>
      <c r="B436" s="47"/>
      <c r="C436" s="47"/>
      <c r="F436" s="47"/>
      <c r="G436" s="47"/>
      <c r="H436" s="47"/>
    </row>
    <row r="437" spans="1:8">
      <c r="A437" s="47"/>
      <c r="B437" s="47"/>
      <c r="C437" s="47"/>
      <c r="F437" s="47"/>
      <c r="G437" s="47"/>
      <c r="H437" s="47"/>
    </row>
    <row r="438" spans="1:8">
      <c r="A438" s="47"/>
      <c r="B438" s="47"/>
      <c r="C438" s="47"/>
      <c r="F438" s="47"/>
      <c r="G438" s="47"/>
      <c r="H438" s="47"/>
    </row>
    <row r="439" spans="1:8">
      <c r="A439" s="47"/>
      <c r="B439" s="47"/>
      <c r="C439" s="47"/>
      <c r="F439" s="47"/>
      <c r="G439" s="47"/>
      <c r="H439" s="47"/>
    </row>
    <row r="440" spans="1:8">
      <c r="A440" s="47"/>
      <c r="B440" s="47"/>
      <c r="C440" s="47"/>
      <c r="F440" s="47"/>
      <c r="G440" s="47"/>
      <c r="H440" s="47"/>
    </row>
    <row r="441" spans="1:8">
      <c r="A441" s="47"/>
      <c r="B441" s="47"/>
      <c r="C441" s="47"/>
      <c r="F441" s="47"/>
      <c r="G441" s="47"/>
      <c r="H441" s="47"/>
    </row>
    <row r="442" spans="1:8">
      <c r="A442" s="47"/>
      <c r="B442" s="47"/>
      <c r="C442" s="47"/>
      <c r="F442" s="47"/>
      <c r="G442" s="47"/>
      <c r="H442" s="47"/>
    </row>
    <row r="443" spans="1:8">
      <c r="A443" s="47"/>
      <c r="B443" s="47"/>
      <c r="C443" s="47"/>
      <c r="F443" s="47"/>
      <c r="G443" s="47"/>
      <c r="H443" s="47"/>
    </row>
    <row r="444" spans="1:8">
      <c r="A444" s="47"/>
      <c r="B444" s="47"/>
      <c r="C444" s="47"/>
      <c r="F444" s="47"/>
      <c r="G444" s="47"/>
      <c r="H444" s="47"/>
    </row>
    <row r="445" spans="1:8">
      <c r="A445" s="47"/>
      <c r="B445" s="47"/>
      <c r="C445" s="47"/>
      <c r="F445" s="47"/>
      <c r="G445" s="47"/>
      <c r="H445" s="47"/>
    </row>
    <row r="446" spans="1:8">
      <c r="A446" s="47"/>
      <c r="B446" s="47"/>
      <c r="C446" s="47"/>
      <c r="F446" s="47"/>
      <c r="G446" s="47"/>
      <c r="H446" s="47"/>
    </row>
    <row r="447" spans="1:8">
      <c r="A447" s="47"/>
      <c r="B447" s="47"/>
      <c r="C447" s="47"/>
      <c r="F447" s="47"/>
      <c r="G447" s="47"/>
      <c r="H447" s="47"/>
    </row>
    <row r="448" spans="1:8">
      <c r="A448" s="47"/>
      <c r="B448" s="47"/>
      <c r="C448" s="47"/>
      <c r="F448" s="47"/>
      <c r="G448" s="47"/>
      <c r="H448" s="47"/>
    </row>
    <row r="449" spans="1:8">
      <c r="A449" s="47"/>
      <c r="B449" s="47"/>
      <c r="C449" s="47"/>
      <c r="F449" s="47"/>
      <c r="G449" s="47"/>
      <c r="H449" s="47"/>
    </row>
    <row r="450" spans="1:8">
      <c r="A450" s="47"/>
      <c r="B450" s="47"/>
      <c r="C450" s="47"/>
      <c r="F450" s="47"/>
      <c r="G450" s="47"/>
      <c r="H450" s="47"/>
    </row>
    <row r="451" spans="1:8">
      <c r="A451" s="47"/>
      <c r="B451" s="47"/>
      <c r="C451" s="47"/>
      <c r="F451" s="47"/>
      <c r="G451" s="47"/>
      <c r="H451" s="47"/>
    </row>
    <row r="452" spans="1:8">
      <c r="A452" s="47"/>
      <c r="B452" s="47"/>
      <c r="C452" s="47"/>
      <c r="F452" s="47"/>
      <c r="G452" s="47"/>
      <c r="H452" s="47"/>
    </row>
    <row r="453" spans="1:8">
      <c r="A453" s="47"/>
      <c r="B453" s="47"/>
      <c r="C453" s="47"/>
      <c r="F453" s="47"/>
      <c r="G453" s="47"/>
      <c r="H453" s="47"/>
    </row>
    <row r="454" spans="1:8">
      <c r="A454" s="47"/>
      <c r="B454" s="47"/>
      <c r="C454" s="47"/>
      <c r="F454" s="47"/>
      <c r="G454" s="47"/>
      <c r="H454" s="47"/>
    </row>
    <row r="455" spans="1:8">
      <c r="A455" s="47"/>
      <c r="B455" s="47"/>
      <c r="C455" s="47"/>
      <c r="F455" s="47"/>
      <c r="G455" s="47"/>
      <c r="H455" s="47"/>
    </row>
    <row r="456" spans="1:8">
      <c r="A456" s="47"/>
      <c r="B456" s="47"/>
      <c r="C456" s="47"/>
      <c r="F456" s="47"/>
      <c r="G456" s="47"/>
      <c r="H456" s="47"/>
    </row>
    <row r="457" spans="1:8">
      <c r="A457" s="47"/>
      <c r="B457" s="47"/>
      <c r="C457" s="47"/>
      <c r="F457" s="47"/>
      <c r="G457" s="47"/>
      <c r="H457" s="47"/>
    </row>
    <row r="458" spans="1:8">
      <c r="A458" s="47"/>
      <c r="B458" s="47"/>
      <c r="C458" s="47"/>
      <c r="F458" s="47"/>
      <c r="G458" s="47"/>
      <c r="H458" s="47"/>
    </row>
    <row r="459" spans="1:8">
      <c r="A459" s="47"/>
      <c r="B459" s="47"/>
      <c r="C459" s="47"/>
      <c r="F459" s="47"/>
      <c r="G459" s="47"/>
      <c r="H459" s="47"/>
    </row>
    <row r="460" spans="1:8">
      <c r="A460" s="47"/>
      <c r="B460" s="47"/>
      <c r="C460" s="47"/>
      <c r="F460" s="47"/>
      <c r="G460" s="47"/>
      <c r="H460" s="47"/>
    </row>
    <row r="461" spans="1:8">
      <c r="A461" s="47"/>
      <c r="B461" s="47"/>
      <c r="C461" s="47"/>
      <c r="F461" s="47"/>
      <c r="G461" s="47"/>
      <c r="H461" s="47"/>
    </row>
    <row r="462" spans="1:8">
      <c r="A462" s="47"/>
      <c r="B462" s="47"/>
      <c r="C462" s="47"/>
      <c r="F462" s="47"/>
      <c r="G462" s="47"/>
      <c r="H462" s="47"/>
    </row>
    <row r="463" spans="1:8">
      <c r="A463" s="47"/>
      <c r="B463" s="47"/>
      <c r="C463" s="47"/>
      <c r="F463" s="47"/>
      <c r="G463" s="47"/>
      <c r="H463" s="47"/>
    </row>
    <row r="464" spans="1:8">
      <c r="A464" s="47"/>
      <c r="B464" s="47"/>
      <c r="C464" s="47"/>
      <c r="F464" s="47"/>
      <c r="G464" s="47"/>
      <c r="H464" s="47"/>
    </row>
    <row r="465" spans="1:8">
      <c r="A465" s="47"/>
      <c r="B465" s="47"/>
      <c r="C465" s="47"/>
      <c r="F465" s="47"/>
      <c r="G465" s="47"/>
      <c r="H465" s="47"/>
    </row>
    <row r="466" spans="1:8">
      <c r="A466" s="47"/>
      <c r="B466" s="47"/>
      <c r="C466" s="47"/>
      <c r="F466" s="47"/>
      <c r="G466" s="47"/>
      <c r="H466" s="47"/>
    </row>
    <row r="467" spans="1:8">
      <c r="A467" s="47"/>
      <c r="B467" s="47"/>
      <c r="C467" s="47"/>
      <c r="F467" s="47"/>
      <c r="G467" s="47"/>
      <c r="H467" s="47"/>
    </row>
    <row r="468" spans="1:8">
      <c r="A468" s="47"/>
      <c r="B468" s="47"/>
      <c r="C468" s="47"/>
      <c r="F468" s="47"/>
      <c r="G468" s="47"/>
      <c r="H468" s="47"/>
    </row>
    <row r="469" spans="1:8">
      <c r="A469" s="47"/>
      <c r="B469" s="47"/>
      <c r="C469" s="47"/>
      <c r="F469" s="47"/>
      <c r="G469" s="47"/>
      <c r="H469" s="47"/>
    </row>
    <row r="470" spans="1:8">
      <c r="A470" s="47"/>
      <c r="B470" s="47"/>
      <c r="C470" s="47"/>
      <c r="F470" s="47"/>
      <c r="G470" s="47"/>
      <c r="H470" s="47"/>
    </row>
    <row r="471" spans="1:8">
      <c r="A471" s="47"/>
      <c r="B471" s="47"/>
      <c r="C471" s="47"/>
      <c r="F471" s="47"/>
      <c r="G471" s="47"/>
      <c r="H471" s="47"/>
    </row>
    <row r="472" spans="1:8">
      <c r="A472" s="47"/>
      <c r="B472" s="47"/>
      <c r="C472" s="47"/>
      <c r="F472" s="47"/>
      <c r="G472" s="47"/>
      <c r="H472" s="47"/>
    </row>
    <row r="473" spans="1:8">
      <c r="A473" s="47"/>
      <c r="B473" s="47"/>
      <c r="C473" s="47"/>
      <c r="F473" s="47"/>
      <c r="G473" s="47"/>
      <c r="H473" s="47"/>
    </row>
    <row r="474" spans="1:8">
      <c r="A474" s="47"/>
      <c r="B474" s="47"/>
      <c r="C474" s="47"/>
      <c r="F474" s="47"/>
      <c r="G474" s="47"/>
      <c r="H474" s="47"/>
    </row>
    <row r="475" spans="1:8">
      <c r="A475" s="47"/>
      <c r="B475" s="47"/>
      <c r="C475" s="47"/>
      <c r="F475" s="47"/>
      <c r="G475" s="47"/>
      <c r="H475" s="47"/>
    </row>
    <row r="476" spans="1:8">
      <c r="A476" s="47"/>
      <c r="B476" s="47"/>
      <c r="C476" s="47"/>
      <c r="F476" s="47"/>
      <c r="G476" s="47"/>
      <c r="H476" s="47"/>
    </row>
    <row r="477" spans="1:8">
      <c r="A477" s="47"/>
      <c r="B477" s="47"/>
      <c r="C477" s="47"/>
      <c r="F477" s="47"/>
      <c r="G477" s="47"/>
      <c r="H477" s="47"/>
    </row>
    <row r="478" spans="1:8">
      <c r="A478" s="47"/>
      <c r="B478" s="47"/>
      <c r="C478" s="47"/>
      <c r="F478" s="47"/>
      <c r="G478" s="47"/>
      <c r="H478" s="47"/>
    </row>
    <row r="479" spans="1:8">
      <c r="A479" s="47"/>
      <c r="B479" s="47"/>
      <c r="C479" s="47"/>
      <c r="F479" s="47"/>
      <c r="G479" s="47"/>
      <c r="H479" s="47"/>
    </row>
    <row r="480" spans="1:8">
      <c r="A480" s="47"/>
      <c r="B480" s="47"/>
      <c r="C480" s="47"/>
      <c r="F480" s="47"/>
      <c r="G480" s="47"/>
      <c r="H480" s="47"/>
    </row>
    <row r="481" spans="1:8">
      <c r="A481" s="47"/>
      <c r="B481" s="47"/>
      <c r="C481" s="47"/>
      <c r="F481" s="47"/>
      <c r="G481" s="47"/>
      <c r="H481" s="47"/>
    </row>
    <row r="482" spans="1:8">
      <c r="A482" s="47"/>
      <c r="B482" s="47"/>
      <c r="C482" s="47"/>
      <c r="F482" s="47"/>
      <c r="G482" s="47"/>
      <c r="H482" s="47"/>
    </row>
    <row r="483" spans="1:8">
      <c r="A483" s="47"/>
      <c r="B483" s="47"/>
      <c r="C483" s="47"/>
      <c r="F483" s="47"/>
      <c r="G483" s="47"/>
      <c r="H483" s="47"/>
    </row>
    <row r="484" spans="1:8">
      <c r="A484" s="47"/>
      <c r="B484" s="47"/>
      <c r="C484" s="47"/>
      <c r="F484" s="47"/>
      <c r="G484" s="47"/>
      <c r="H484" s="47"/>
    </row>
    <row r="485" spans="1:8">
      <c r="A485" s="47"/>
      <c r="B485" s="47"/>
      <c r="C485" s="47"/>
      <c r="F485" s="47"/>
      <c r="G485" s="47"/>
      <c r="H485" s="47"/>
    </row>
    <row r="486" spans="1:8">
      <c r="A486" s="47"/>
      <c r="B486" s="47"/>
      <c r="C486" s="47"/>
      <c r="F486" s="47"/>
      <c r="G486" s="47"/>
      <c r="H486" s="47"/>
    </row>
    <row r="487" spans="1:8">
      <c r="A487" s="47"/>
      <c r="B487" s="47"/>
      <c r="C487" s="47"/>
      <c r="F487" s="47"/>
      <c r="G487" s="47"/>
      <c r="H487" s="47"/>
    </row>
    <row r="488" spans="1:8">
      <c r="A488" s="47"/>
      <c r="B488" s="47"/>
      <c r="C488" s="47"/>
      <c r="F488" s="47"/>
      <c r="G488" s="47"/>
      <c r="H488" s="47"/>
    </row>
    <row r="489" spans="1:8">
      <c r="A489" s="47"/>
      <c r="B489" s="47"/>
      <c r="C489" s="47"/>
      <c r="F489" s="47"/>
      <c r="G489" s="47"/>
      <c r="H489" s="47"/>
    </row>
    <row r="490" spans="1:8">
      <c r="A490" s="47"/>
      <c r="B490" s="47"/>
      <c r="C490" s="47"/>
      <c r="F490" s="47"/>
      <c r="G490" s="47"/>
      <c r="H490" s="47"/>
    </row>
    <row r="491" spans="1:8">
      <c r="A491" s="47"/>
      <c r="B491" s="47"/>
      <c r="C491" s="47"/>
      <c r="F491" s="47"/>
      <c r="G491" s="47"/>
      <c r="H491" s="47"/>
    </row>
    <row r="492" spans="1:8">
      <c r="A492" s="47"/>
      <c r="B492" s="47"/>
      <c r="C492" s="47"/>
      <c r="F492" s="47"/>
      <c r="G492" s="47"/>
      <c r="H492" s="47"/>
    </row>
    <row r="493" spans="1:8">
      <c r="A493" s="47"/>
      <c r="B493" s="47"/>
      <c r="C493" s="47"/>
      <c r="F493" s="47"/>
      <c r="G493" s="47"/>
      <c r="H493" s="47"/>
    </row>
    <row r="494" spans="1:8">
      <c r="A494" s="47"/>
      <c r="B494" s="47"/>
      <c r="C494" s="47"/>
      <c r="F494" s="47"/>
      <c r="G494" s="47"/>
      <c r="H494" s="47"/>
    </row>
    <row r="495" spans="1:8">
      <c r="A495" s="47"/>
      <c r="B495" s="47"/>
      <c r="C495" s="47"/>
      <c r="F495" s="47"/>
      <c r="G495" s="47"/>
      <c r="H495" s="47"/>
    </row>
    <row r="496" spans="1:8">
      <c r="A496" s="47"/>
      <c r="B496" s="47"/>
      <c r="C496" s="47"/>
      <c r="F496" s="47"/>
      <c r="G496" s="47"/>
      <c r="H496" s="47"/>
    </row>
    <row r="497" spans="1:8">
      <c r="A497" s="47"/>
      <c r="B497" s="47"/>
      <c r="C497" s="47"/>
      <c r="F497" s="47"/>
      <c r="G497" s="47"/>
      <c r="H497" s="47"/>
    </row>
    <row r="498" spans="1:8">
      <c r="A498" s="47"/>
      <c r="B498" s="47"/>
      <c r="C498" s="47"/>
      <c r="F498" s="47"/>
      <c r="G498" s="47"/>
      <c r="H498" s="47"/>
    </row>
    <row r="499" spans="1:8">
      <c r="A499" s="47"/>
      <c r="B499" s="47"/>
      <c r="C499" s="47"/>
      <c r="F499" s="47"/>
      <c r="G499" s="47"/>
      <c r="H499" s="47"/>
    </row>
    <row r="500" spans="1:8">
      <c r="A500" s="47"/>
      <c r="B500" s="47"/>
      <c r="C500" s="47"/>
      <c r="F500" s="47"/>
      <c r="G500" s="47"/>
      <c r="H500" s="47"/>
    </row>
    <row r="501" spans="1:8">
      <c r="A501" s="47"/>
      <c r="B501" s="47"/>
      <c r="C501" s="47"/>
      <c r="F501" s="47"/>
      <c r="G501" s="47"/>
      <c r="H501" s="47"/>
    </row>
    <row r="502" spans="1:8">
      <c r="A502" s="47"/>
      <c r="B502" s="47"/>
      <c r="C502" s="47"/>
      <c r="F502" s="47"/>
      <c r="G502" s="47"/>
      <c r="H502" s="47"/>
    </row>
    <row r="503" spans="1:8">
      <c r="A503" s="47"/>
      <c r="B503" s="47"/>
      <c r="C503" s="47"/>
      <c r="F503" s="47"/>
      <c r="G503" s="47"/>
      <c r="H503" s="47"/>
    </row>
    <row r="504" spans="1:8">
      <c r="A504" s="47"/>
      <c r="B504" s="47"/>
      <c r="C504" s="47"/>
      <c r="F504" s="47"/>
      <c r="G504" s="47"/>
      <c r="H504" s="47"/>
    </row>
    <row r="505" spans="1:8">
      <c r="A505" s="47"/>
      <c r="B505" s="47"/>
      <c r="C505" s="47"/>
      <c r="F505" s="47"/>
      <c r="G505" s="47"/>
      <c r="H505" s="47"/>
    </row>
    <row r="506" spans="1:8">
      <c r="A506" s="47"/>
      <c r="B506" s="47"/>
      <c r="C506" s="47"/>
      <c r="F506" s="47"/>
      <c r="G506" s="47"/>
      <c r="H506" s="47"/>
    </row>
    <row r="507" spans="1:8">
      <c r="A507" s="47"/>
      <c r="B507" s="47"/>
      <c r="C507" s="47"/>
      <c r="F507" s="47"/>
      <c r="G507" s="47"/>
      <c r="H507" s="47"/>
    </row>
    <row r="508" spans="1:8">
      <c r="A508" s="47"/>
      <c r="B508" s="47"/>
      <c r="C508" s="47"/>
      <c r="F508" s="47"/>
      <c r="G508" s="47"/>
      <c r="H508" s="47"/>
    </row>
    <row r="509" spans="1:8">
      <c r="A509" s="47"/>
      <c r="B509" s="47"/>
      <c r="C509" s="47"/>
      <c r="F509" s="47"/>
      <c r="G509" s="47"/>
      <c r="H509" s="47"/>
    </row>
    <row r="510" spans="1:8">
      <c r="A510" s="47"/>
      <c r="B510" s="47"/>
      <c r="C510" s="47"/>
      <c r="F510" s="47"/>
      <c r="G510" s="47"/>
      <c r="H510" s="47"/>
    </row>
    <row r="511" spans="1:8">
      <c r="A511" s="47"/>
      <c r="B511" s="47"/>
      <c r="C511" s="47"/>
      <c r="F511" s="47"/>
      <c r="G511" s="47"/>
      <c r="H511" s="47"/>
    </row>
    <row r="512" spans="1:8">
      <c r="A512" s="47"/>
      <c r="B512" s="47"/>
      <c r="C512" s="47"/>
      <c r="F512" s="47"/>
      <c r="G512" s="47"/>
      <c r="H512" s="47"/>
    </row>
    <row r="513" spans="1:8">
      <c r="A513" s="47"/>
      <c r="B513" s="47"/>
      <c r="C513" s="47"/>
      <c r="F513" s="47"/>
      <c r="G513" s="47"/>
      <c r="H513" s="47"/>
    </row>
    <row r="514" spans="1:8">
      <c r="A514" s="47"/>
      <c r="B514" s="47"/>
      <c r="C514" s="47"/>
      <c r="F514" s="47"/>
      <c r="G514" s="47"/>
      <c r="H514" s="47"/>
    </row>
    <row r="515" spans="1:8">
      <c r="A515" s="47"/>
      <c r="B515" s="47"/>
      <c r="C515" s="47"/>
      <c r="F515" s="47"/>
      <c r="G515" s="47"/>
      <c r="H515" s="47"/>
    </row>
    <row r="516" spans="1:8">
      <c r="A516" s="47"/>
      <c r="B516" s="47"/>
      <c r="C516" s="47"/>
      <c r="F516" s="47"/>
      <c r="G516" s="47"/>
      <c r="H516" s="47"/>
    </row>
    <row r="517" spans="1:8">
      <c r="A517" s="47"/>
      <c r="B517" s="47"/>
      <c r="C517" s="47"/>
      <c r="F517" s="47"/>
      <c r="G517" s="47"/>
      <c r="H517" s="47"/>
    </row>
    <row r="518" spans="1:8">
      <c r="A518" s="47"/>
      <c r="B518" s="47"/>
      <c r="C518" s="47"/>
      <c r="F518" s="47"/>
      <c r="G518" s="47"/>
      <c r="H518" s="47"/>
    </row>
    <row r="519" spans="1:8">
      <c r="A519" s="47"/>
      <c r="B519" s="47"/>
      <c r="C519" s="47"/>
      <c r="F519" s="47"/>
      <c r="G519" s="47"/>
      <c r="H519" s="47"/>
    </row>
    <row r="520" spans="1:8">
      <c r="A520" s="47"/>
      <c r="B520" s="47"/>
      <c r="C520" s="47"/>
      <c r="F520" s="47"/>
      <c r="G520" s="47"/>
      <c r="H520" s="47"/>
    </row>
    <row r="521" spans="1:8">
      <c r="A521" s="47"/>
      <c r="B521" s="47"/>
      <c r="C521" s="47"/>
      <c r="F521" s="47"/>
      <c r="G521" s="47"/>
      <c r="H521" s="47"/>
    </row>
    <row r="522" spans="1:8">
      <c r="A522" s="47"/>
      <c r="B522" s="47"/>
      <c r="C522" s="47"/>
      <c r="F522" s="47"/>
      <c r="G522" s="47"/>
      <c r="H522" s="47"/>
    </row>
    <row r="523" spans="1:8">
      <c r="A523" s="47"/>
      <c r="B523" s="47"/>
      <c r="C523" s="47"/>
      <c r="F523" s="47"/>
      <c r="G523" s="47"/>
      <c r="H523" s="47"/>
    </row>
    <row r="524" spans="1:8">
      <c r="A524" s="47"/>
      <c r="B524" s="47"/>
      <c r="C524" s="47"/>
      <c r="F524" s="47"/>
      <c r="G524" s="47"/>
      <c r="H524" s="47"/>
    </row>
    <row r="525" spans="1:8">
      <c r="A525" s="47"/>
      <c r="B525" s="47"/>
      <c r="C525" s="47"/>
      <c r="F525" s="47"/>
      <c r="G525" s="47"/>
      <c r="H525" s="47"/>
    </row>
    <row r="526" spans="1:8">
      <c r="A526" s="47"/>
      <c r="B526" s="47"/>
      <c r="C526" s="47"/>
      <c r="F526" s="47"/>
      <c r="G526" s="47"/>
      <c r="H526" s="47"/>
    </row>
    <row r="527" spans="1:8">
      <c r="A527" s="47"/>
      <c r="B527" s="47"/>
      <c r="C527" s="47"/>
      <c r="F527" s="47"/>
      <c r="G527" s="47"/>
      <c r="H527" s="47"/>
    </row>
    <row r="528" spans="1:8">
      <c r="A528" s="47"/>
      <c r="B528" s="47"/>
      <c r="C528" s="47"/>
      <c r="F528" s="47"/>
      <c r="G528" s="47"/>
      <c r="H528" s="47"/>
    </row>
    <row r="529" spans="1:8">
      <c r="A529" s="47"/>
      <c r="B529" s="47"/>
      <c r="C529" s="47"/>
      <c r="F529" s="47"/>
      <c r="G529" s="47"/>
      <c r="H529" s="47"/>
    </row>
    <row r="530" spans="1:8">
      <c r="A530" s="47"/>
      <c r="B530" s="47"/>
      <c r="C530" s="47"/>
      <c r="F530" s="47"/>
      <c r="G530" s="47"/>
      <c r="H530" s="47"/>
    </row>
    <row r="531" spans="1:8">
      <c r="A531" s="47"/>
      <c r="B531" s="47"/>
      <c r="C531" s="47"/>
      <c r="F531" s="47"/>
      <c r="G531" s="47"/>
      <c r="H531" s="47"/>
    </row>
    <row r="532" spans="1:8">
      <c r="A532" s="47"/>
      <c r="B532" s="47"/>
      <c r="C532" s="47"/>
      <c r="F532" s="47"/>
      <c r="G532" s="47"/>
      <c r="H532" s="47"/>
    </row>
    <row r="533" spans="1:8">
      <c r="A533" s="47"/>
      <c r="B533" s="47"/>
      <c r="C533" s="47"/>
      <c r="F533" s="47"/>
      <c r="G533" s="47"/>
      <c r="H533" s="47"/>
    </row>
    <row r="534" spans="1:8">
      <c r="A534" s="47"/>
      <c r="B534" s="47"/>
      <c r="C534" s="47"/>
      <c r="F534" s="47"/>
      <c r="G534" s="47"/>
      <c r="H534" s="47"/>
    </row>
    <row r="535" spans="1:8">
      <c r="A535" s="47"/>
      <c r="B535" s="47"/>
      <c r="C535" s="47"/>
      <c r="F535" s="47"/>
      <c r="G535" s="47"/>
      <c r="H535" s="47"/>
    </row>
    <row r="536" spans="1:8">
      <c r="A536" s="47"/>
      <c r="B536" s="47"/>
      <c r="C536" s="47"/>
      <c r="F536" s="47"/>
      <c r="G536" s="47"/>
      <c r="H536" s="47"/>
    </row>
    <row r="537" spans="1:8">
      <c r="A537" s="47"/>
      <c r="B537" s="47"/>
      <c r="C537" s="47"/>
      <c r="F537" s="47"/>
      <c r="G537" s="47"/>
      <c r="H537" s="47"/>
    </row>
    <row r="538" spans="1:8">
      <c r="A538" s="47"/>
      <c r="B538" s="47"/>
      <c r="C538" s="47"/>
      <c r="F538" s="47"/>
      <c r="G538" s="47"/>
      <c r="H538" s="47"/>
    </row>
    <row r="539" spans="1:8">
      <c r="A539" s="47"/>
      <c r="B539" s="47"/>
      <c r="C539" s="47"/>
      <c r="F539" s="47"/>
      <c r="G539" s="47"/>
      <c r="H539" s="47"/>
    </row>
    <row r="540" spans="1:8">
      <c r="A540" s="47"/>
      <c r="B540" s="47"/>
      <c r="C540" s="47"/>
      <c r="F540" s="47"/>
      <c r="G540" s="47"/>
      <c r="H540" s="47"/>
    </row>
    <row r="541" spans="1:8">
      <c r="A541" s="47"/>
      <c r="B541" s="47"/>
      <c r="C541" s="47"/>
      <c r="F541" s="47"/>
      <c r="G541" s="47"/>
      <c r="H541" s="47"/>
    </row>
    <row r="542" spans="1:8">
      <c r="A542" s="47"/>
      <c r="B542" s="47"/>
      <c r="C542" s="47"/>
      <c r="F542" s="47"/>
      <c r="G542" s="47"/>
      <c r="H542" s="47"/>
    </row>
    <row r="543" spans="1:8">
      <c r="A543" s="47"/>
      <c r="B543" s="47"/>
      <c r="C543" s="47"/>
      <c r="F543" s="47"/>
      <c r="G543" s="47"/>
      <c r="H543" s="47"/>
    </row>
    <row r="544" spans="1:8">
      <c r="A544" s="47"/>
      <c r="B544" s="47"/>
      <c r="C544" s="47"/>
      <c r="F544" s="47"/>
      <c r="G544" s="47"/>
      <c r="H544" s="47"/>
    </row>
    <row r="545" spans="1:8">
      <c r="A545" s="47"/>
      <c r="B545" s="47"/>
      <c r="C545" s="47"/>
      <c r="F545" s="47"/>
      <c r="G545" s="47"/>
      <c r="H545" s="47"/>
    </row>
    <row r="546" spans="1:8">
      <c r="A546" s="47"/>
      <c r="B546" s="47"/>
      <c r="C546" s="47"/>
      <c r="F546" s="47"/>
      <c r="G546" s="47"/>
      <c r="H546" s="47"/>
    </row>
    <row r="547" spans="1:8">
      <c r="A547" s="47"/>
      <c r="B547" s="47"/>
      <c r="C547" s="47"/>
      <c r="F547" s="47"/>
      <c r="G547" s="47"/>
      <c r="H547" s="47"/>
    </row>
    <row r="548" spans="1:8">
      <c r="A548" s="47"/>
      <c r="B548" s="47"/>
      <c r="C548" s="47"/>
      <c r="F548" s="47"/>
      <c r="G548" s="47"/>
      <c r="H548" s="47"/>
    </row>
    <row r="549" spans="1:8">
      <c r="A549" s="47"/>
      <c r="B549" s="47"/>
      <c r="C549" s="47"/>
      <c r="F549" s="47"/>
      <c r="G549" s="47"/>
      <c r="H549" s="47"/>
    </row>
    <row r="550" spans="1:8">
      <c r="A550" s="47"/>
      <c r="B550" s="47"/>
      <c r="C550" s="47"/>
      <c r="F550" s="47"/>
      <c r="G550" s="47"/>
      <c r="H550" s="47"/>
    </row>
    <row r="551" spans="1:8">
      <c r="A551" s="47"/>
      <c r="B551" s="47"/>
      <c r="C551" s="47"/>
      <c r="F551" s="47"/>
      <c r="G551" s="47"/>
      <c r="H551" s="47"/>
    </row>
    <row r="552" spans="1:8">
      <c r="A552" s="47"/>
      <c r="B552" s="47"/>
      <c r="C552" s="47"/>
      <c r="F552" s="47"/>
      <c r="G552" s="47"/>
      <c r="H552" s="47"/>
    </row>
    <row r="553" spans="1:8">
      <c r="A553" s="47"/>
      <c r="B553" s="47"/>
      <c r="C553" s="47"/>
      <c r="F553" s="47"/>
      <c r="G553" s="47"/>
      <c r="H553" s="47"/>
    </row>
    <row r="554" spans="1:8">
      <c r="A554" s="47"/>
      <c r="B554" s="47"/>
      <c r="C554" s="47"/>
      <c r="F554" s="47"/>
      <c r="G554" s="47"/>
      <c r="H554" s="47"/>
    </row>
    <row r="555" spans="1:8">
      <c r="A555" s="47"/>
      <c r="B555" s="47"/>
      <c r="C555" s="47"/>
      <c r="F555" s="47"/>
      <c r="G555" s="47"/>
      <c r="H555" s="47"/>
    </row>
    <row r="556" spans="1:8">
      <c r="A556" s="47"/>
      <c r="B556" s="47"/>
      <c r="C556" s="47"/>
      <c r="F556" s="47"/>
      <c r="G556" s="47"/>
      <c r="H556" s="47"/>
    </row>
    <row r="557" spans="1:8">
      <c r="A557" s="47"/>
      <c r="B557" s="47"/>
      <c r="C557" s="47"/>
      <c r="F557" s="47"/>
      <c r="G557" s="47"/>
      <c r="H557" s="47"/>
    </row>
    <row r="558" spans="1:8">
      <c r="A558" s="47"/>
      <c r="B558" s="47"/>
      <c r="C558" s="47"/>
      <c r="F558" s="47"/>
      <c r="G558" s="47"/>
      <c r="H558" s="47"/>
    </row>
    <row r="559" spans="1:8">
      <c r="A559" s="47"/>
      <c r="B559" s="47"/>
      <c r="C559" s="47"/>
      <c r="F559" s="47"/>
      <c r="G559" s="47"/>
      <c r="H559" s="47"/>
    </row>
    <row r="560" spans="1:8">
      <c r="A560" s="47"/>
      <c r="B560" s="47"/>
      <c r="C560" s="47"/>
      <c r="F560" s="47"/>
      <c r="G560" s="47"/>
      <c r="H560" s="47"/>
    </row>
    <row r="561" spans="1:8">
      <c r="A561" s="47"/>
      <c r="B561" s="47"/>
      <c r="C561" s="47"/>
      <c r="F561" s="47"/>
      <c r="G561" s="47"/>
      <c r="H561" s="47"/>
    </row>
    <row r="562" spans="1:8">
      <c r="A562" s="47"/>
      <c r="B562" s="47"/>
      <c r="C562" s="47"/>
      <c r="F562" s="47"/>
      <c r="G562" s="47"/>
      <c r="H562" s="47"/>
    </row>
    <row r="563" spans="1:8">
      <c r="A563" s="47"/>
      <c r="B563" s="47"/>
      <c r="C563" s="47"/>
      <c r="F563" s="47"/>
      <c r="G563" s="47"/>
      <c r="H563" s="47"/>
    </row>
    <row r="564" spans="1:8">
      <c r="A564" s="47"/>
      <c r="B564" s="47"/>
      <c r="C564" s="47"/>
      <c r="F564" s="47"/>
      <c r="G564" s="47"/>
      <c r="H564" s="47"/>
    </row>
    <row r="565" spans="1:8">
      <c r="A565" s="47"/>
      <c r="B565" s="47"/>
      <c r="C565" s="47"/>
      <c r="F565" s="47"/>
      <c r="G565" s="47"/>
      <c r="H565" s="47"/>
    </row>
    <row r="566" spans="1:8">
      <c r="A566" s="47"/>
      <c r="B566" s="47"/>
      <c r="C566" s="47"/>
      <c r="F566" s="47"/>
      <c r="G566" s="47"/>
      <c r="H566" s="47"/>
    </row>
    <row r="567" spans="1:8">
      <c r="A567" s="47"/>
      <c r="B567" s="47"/>
      <c r="C567" s="47"/>
      <c r="F567" s="47"/>
      <c r="G567" s="47"/>
      <c r="H567" s="47"/>
    </row>
    <row r="568" spans="1:8">
      <c r="A568" s="47"/>
      <c r="B568" s="47"/>
      <c r="C568" s="47"/>
      <c r="F568" s="47"/>
      <c r="G568" s="47"/>
      <c r="H568" s="47"/>
    </row>
    <row r="569" spans="1:8">
      <c r="A569" s="47"/>
      <c r="B569" s="47"/>
      <c r="C569" s="47"/>
      <c r="F569" s="47"/>
      <c r="G569" s="47"/>
      <c r="H569" s="47"/>
    </row>
    <row r="570" spans="1:8">
      <c r="A570" s="47"/>
      <c r="B570" s="47"/>
      <c r="C570" s="47"/>
      <c r="F570" s="47"/>
      <c r="G570" s="47"/>
      <c r="H570" s="47"/>
    </row>
    <row r="571" spans="1:8">
      <c r="A571" s="47"/>
      <c r="B571" s="47"/>
      <c r="C571" s="47"/>
      <c r="F571" s="47"/>
      <c r="G571" s="47"/>
      <c r="H571" s="47"/>
    </row>
    <row r="572" spans="1:8">
      <c r="A572" s="47"/>
      <c r="B572" s="47"/>
      <c r="C572" s="47"/>
      <c r="F572" s="47"/>
      <c r="G572" s="47"/>
      <c r="H572" s="47"/>
    </row>
    <row r="573" spans="1:8">
      <c r="A573" s="47"/>
      <c r="B573" s="47"/>
      <c r="C573" s="47"/>
      <c r="F573" s="47"/>
      <c r="G573" s="47"/>
      <c r="H573" s="47"/>
    </row>
    <row r="574" spans="1:8">
      <c r="A574" s="47"/>
      <c r="B574" s="47"/>
      <c r="C574" s="47"/>
      <c r="F574" s="47"/>
      <c r="G574" s="47"/>
      <c r="H574" s="47"/>
    </row>
    <row r="575" spans="1:8">
      <c r="A575" s="47"/>
      <c r="B575" s="47"/>
      <c r="C575" s="47"/>
      <c r="F575" s="47"/>
      <c r="G575" s="47"/>
      <c r="H575" s="47"/>
    </row>
    <row r="576" spans="1:8">
      <c r="A576" s="47"/>
      <c r="B576" s="47"/>
      <c r="C576" s="47"/>
      <c r="F576" s="47"/>
      <c r="G576" s="47"/>
      <c r="H576" s="47"/>
    </row>
    <row r="577" spans="1:8">
      <c r="A577" s="47"/>
      <c r="B577" s="47"/>
      <c r="C577" s="47"/>
      <c r="F577" s="47"/>
      <c r="G577" s="47"/>
      <c r="H577" s="47"/>
    </row>
    <row r="578" spans="1:8">
      <c r="A578" s="47"/>
      <c r="B578" s="47"/>
      <c r="C578" s="47"/>
      <c r="F578" s="47"/>
      <c r="G578" s="47"/>
      <c r="H578" s="47"/>
    </row>
    <row r="579" spans="1:8">
      <c r="A579" s="47"/>
      <c r="B579" s="47"/>
      <c r="C579" s="47"/>
      <c r="F579" s="47"/>
      <c r="G579" s="47"/>
      <c r="H579" s="47"/>
    </row>
    <row r="580" spans="1:8">
      <c r="A580" s="47"/>
      <c r="B580" s="47"/>
      <c r="C580" s="47"/>
      <c r="F580" s="47"/>
      <c r="G580" s="47"/>
      <c r="H580" s="47"/>
    </row>
    <row r="581" spans="1:8">
      <c r="A581" s="47"/>
      <c r="B581" s="47"/>
      <c r="C581" s="47"/>
      <c r="F581" s="47"/>
      <c r="G581" s="47"/>
      <c r="H581" s="47"/>
    </row>
    <row r="582" spans="1:8">
      <c r="A582" s="47"/>
      <c r="B582" s="47"/>
      <c r="C582" s="47"/>
      <c r="F582" s="47"/>
      <c r="G582" s="47"/>
      <c r="H582" s="47"/>
    </row>
    <row r="583" spans="1:8">
      <c r="A583" s="47"/>
      <c r="B583" s="47"/>
      <c r="C583" s="47"/>
      <c r="F583" s="47"/>
      <c r="G583" s="47"/>
      <c r="H583" s="47"/>
    </row>
    <row r="584" spans="1:8">
      <c r="A584" s="47"/>
      <c r="B584" s="47"/>
      <c r="C584" s="47"/>
      <c r="F584" s="47"/>
      <c r="G584" s="47"/>
      <c r="H584" s="47"/>
    </row>
    <row r="585" spans="1:8">
      <c r="A585" s="47"/>
      <c r="B585" s="47"/>
      <c r="C585" s="47"/>
      <c r="F585" s="47"/>
      <c r="G585" s="47"/>
      <c r="H585" s="47"/>
    </row>
    <row r="586" spans="1:8">
      <c r="A586" s="47"/>
      <c r="B586" s="47"/>
      <c r="C586" s="47"/>
      <c r="F586" s="47"/>
      <c r="G586" s="47"/>
      <c r="H586" s="47"/>
    </row>
    <row r="587" spans="1:8">
      <c r="A587" s="47"/>
      <c r="B587" s="47"/>
      <c r="C587" s="47"/>
      <c r="F587" s="47"/>
      <c r="G587" s="47"/>
      <c r="H587" s="47"/>
    </row>
    <row r="588" spans="1:8">
      <c r="A588" s="47"/>
      <c r="B588" s="47"/>
      <c r="C588" s="47"/>
      <c r="F588" s="47"/>
      <c r="G588" s="47"/>
      <c r="H588" s="47"/>
    </row>
    <row r="589" spans="1:8">
      <c r="A589" s="47"/>
      <c r="B589" s="47"/>
      <c r="C589" s="47"/>
      <c r="F589" s="47"/>
      <c r="G589" s="47"/>
      <c r="H589" s="47"/>
    </row>
    <row r="590" spans="1:8">
      <c r="A590" s="47"/>
      <c r="B590" s="47"/>
      <c r="C590" s="47"/>
      <c r="F590" s="47"/>
      <c r="G590" s="47"/>
      <c r="H590" s="47"/>
    </row>
    <row r="591" spans="1:8">
      <c r="A591" s="47"/>
      <c r="B591" s="47"/>
      <c r="C591" s="47"/>
      <c r="F591" s="47"/>
      <c r="G591" s="47"/>
      <c r="H591" s="47"/>
    </row>
    <row r="592" spans="1:8">
      <c r="A592" s="47"/>
      <c r="B592" s="47"/>
      <c r="C592" s="47"/>
      <c r="F592" s="47"/>
      <c r="G592" s="47"/>
      <c r="H592" s="47"/>
    </row>
    <row r="593" spans="1:8">
      <c r="A593" s="47"/>
      <c r="B593" s="47"/>
      <c r="C593" s="47"/>
      <c r="F593" s="47"/>
      <c r="G593" s="47"/>
      <c r="H593" s="47"/>
    </row>
    <row r="594" spans="1:8">
      <c r="A594" s="47"/>
      <c r="B594" s="47"/>
      <c r="C594" s="47"/>
      <c r="F594" s="47"/>
      <c r="G594" s="47"/>
      <c r="H594" s="47"/>
    </row>
    <row r="595" spans="1:8">
      <c r="A595" s="47"/>
      <c r="B595" s="47"/>
      <c r="C595" s="47"/>
      <c r="F595" s="47"/>
      <c r="G595" s="47"/>
      <c r="H595" s="47"/>
    </row>
    <row r="596" spans="1:8">
      <c r="A596" s="47"/>
      <c r="B596" s="47"/>
      <c r="C596" s="47"/>
      <c r="F596" s="47"/>
      <c r="G596" s="47"/>
      <c r="H596" s="47"/>
    </row>
    <row r="597" spans="1:8">
      <c r="A597" s="47"/>
      <c r="B597" s="47"/>
      <c r="C597" s="47"/>
      <c r="F597" s="47"/>
      <c r="G597" s="47"/>
      <c r="H597" s="47"/>
    </row>
    <row r="598" spans="1:8">
      <c r="A598" s="47"/>
      <c r="B598" s="47"/>
      <c r="C598" s="47"/>
      <c r="F598" s="47"/>
      <c r="G598" s="47"/>
      <c r="H598" s="47"/>
    </row>
    <row r="599" spans="1:8">
      <c r="A599" s="47"/>
      <c r="B599" s="47"/>
      <c r="C599" s="47"/>
      <c r="F599" s="47"/>
      <c r="G599" s="47"/>
      <c r="H599" s="47"/>
    </row>
    <row r="600" spans="1:8">
      <c r="A600" s="47"/>
      <c r="B600" s="47"/>
      <c r="C600" s="47"/>
      <c r="F600" s="47"/>
      <c r="G600" s="47"/>
      <c r="H600" s="47"/>
    </row>
    <row r="601" spans="1:8">
      <c r="A601" s="47"/>
      <c r="B601" s="47"/>
      <c r="C601" s="47"/>
      <c r="F601" s="47"/>
      <c r="G601" s="47"/>
      <c r="H601" s="47"/>
    </row>
    <row r="602" spans="1:8">
      <c r="A602" s="47"/>
      <c r="B602" s="47"/>
      <c r="C602" s="47"/>
      <c r="F602" s="47"/>
      <c r="G602" s="47"/>
      <c r="H602" s="47"/>
    </row>
    <row r="603" spans="1:8">
      <c r="A603" s="47"/>
      <c r="B603" s="47"/>
      <c r="C603" s="47"/>
      <c r="F603" s="47"/>
      <c r="G603" s="47"/>
      <c r="H603" s="47"/>
    </row>
    <row r="604" spans="1:8">
      <c r="A604" s="47"/>
      <c r="B604" s="47"/>
      <c r="C604" s="47"/>
      <c r="F604" s="47"/>
      <c r="G604" s="47"/>
      <c r="H604" s="47"/>
    </row>
    <row r="605" spans="1:8">
      <c r="A605" s="47"/>
      <c r="B605" s="47"/>
      <c r="C605" s="47"/>
      <c r="F605" s="47"/>
      <c r="G605" s="47"/>
      <c r="H605" s="47"/>
    </row>
    <row r="606" spans="1:8">
      <c r="A606" s="47"/>
      <c r="B606" s="47"/>
      <c r="C606" s="47"/>
      <c r="F606" s="47"/>
      <c r="G606" s="47"/>
      <c r="H606" s="47"/>
    </row>
    <row r="607" spans="1:8">
      <c r="A607" s="47"/>
      <c r="B607" s="47"/>
      <c r="C607" s="47"/>
      <c r="F607" s="47"/>
      <c r="G607" s="47"/>
      <c r="H607" s="47"/>
    </row>
    <row r="608" spans="1:8">
      <c r="A608" s="47"/>
      <c r="B608" s="47"/>
      <c r="C608" s="47"/>
      <c r="F608" s="47"/>
      <c r="G608" s="47"/>
      <c r="H608" s="47"/>
    </row>
    <row r="609" spans="1:8">
      <c r="A609" s="47"/>
      <c r="B609" s="47"/>
      <c r="C609" s="47"/>
      <c r="F609" s="47"/>
      <c r="G609" s="47"/>
      <c r="H609" s="47"/>
    </row>
    <row r="610" spans="1:8">
      <c r="A610" s="47"/>
      <c r="B610" s="47"/>
      <c r="C610" s="47"/>
      <c r="F610" s="47"/>
      <c r="G610" s="47"/>
      <c r="H610" s="47"/>
    </row>
    <row r="611" spans="1:8">
      <c r="A611" s="47"/>
      <c r="B611" s="47"/>
      <c r="C611" s="47"/>
      <c r="F611" s="47"/>
      <c r="G611" s="47"/>
      <c r="H611" s="47"/>
    </row>
    <row r="612" spans="1:8">
      <c r="A612" s="47"/>
      <c r="B612" s="47"/>
      <c r="C612" s="47"/>
      <c r="F612" s="47"/>
      <c r="G612" s="47"/>
      <c r="H612" s="47"/>
    </row>
    <row r="613" spans="1:8">
      <c r="A613" s="47"/>
      <c r="B613" s="47"/>
      <c r="C613" s="47"/>
      <c r="F613" s="47"/>
      <c r="G613" s="47"/>
      <c r="H613" s="47"/>
    </row>
    <row r="614" spans="1:8">
      <c r="A614" s="47"/>
      <c r="B614" s="47"/>
      <c r="C614" s="47"/>
      <c r="F614" s="47"/>
      <c r="G614" s="47"/>
      <c r="H614" s="47"/>
    </row>
    <row r="615" spans="1:8">
      <c r="A615" s="47"/>
      <c r="B615" s="47"/>
      <c r="C615" s="47"/>
      <c r="F615" s="47"/>
      <c r="G615" s="47"/>
      <c r="H615" s="47"/>
    </row>
    <row r="616" spans="1:8">
      <c r="A616" s="47"/>
      <c r="B616" s="47"/>
      <c r="C616" s="47"/>
      <c r="F616" s="47"/>
      <c r="G616" s="47"/>
      <c r="H616" s="47"/>
    </row>
    <row r="617" spans="1:8">
      <c r="A617" s="47"/>
      <c r="B617" s="47"/>
      <c r="C617" s="47"/>
      <c r="F617" s="47"/>
      <c r="G617" s="47"/>
      <c r="H617" s="47"/>
    </row>
    <row r="618" spans="1:8">
      <c r="A618" s="47"/>
      <c r="B618" s="47"/>
      <c r="C618" s="47"/>
      <c r="F618" s="47"/>
      <c r="G618" s="47"/>
      <c r="H618" s="47"/>
    </row>
    <row r="619" spans="1:8">
      <c r="A619" s="47"/>
      <c r="B619" s="47"/>
      <c r="C619" s="47"/>
      <c r="F619" s="47"/>
      <c r="G619" s="47"/>
      <c r="H619" s="47"/>
    </row>
    <row r="620" spans="1:8">
      <c r="A620" s="47"/>
      <c r="B620" s="47"/>
      <c r="C620" s="47"/>
      <c r="F620" s="47"/>
      <c r="G620" s="47"/>
      <c r="H620" s="47"/>
    </row>
    <row r="621" spans="1:8">
      <c r="A621" s="47"/>
      <c r="B621" s="47"/>
      <c r="C621" s="47"/>
      <c r="F621" s="47"/>
      <c r="G621" s="47"/>
      <c r="H621" s="47"/>
    </row>
    <row r="622" spans="1:8">
      <c r="A622" s="47"/>
      <c r="B622" s="47"/>
      <c r="C622" s="47"/>
      <c r="F622" s="47"/>
      <c r="G622" s="47"/>
      <c r="H622" s="47"/>
    </row>
    <row r="623" spans="1:8">
      <c r="A623" s="47"/>
      <c r="B623" s="47"/>
      <c r="C623" s="47"/>
      <c r="F623" s="47"/>
      <c r="G623" s="47"/>
      <c r="H623" s="47"/>
    </row>
    <row r="624" spans="1:8">
      <c r="A624" s="47"/>
      <c r="B624" s="47"/>
      <c r="C624" s="47"/>
      <c r="F624" s="47"/>
      <c r="G624" s="47"/>
      <c r="H624" s="47"/>
    </row>
    <row r="625" spans="1:8">
      <c r="A625" s="47"/>
      <c r="B625" s="47"/>
      <c r="C625" s="47"/>
      <c r="F625" s="47"/>
      <c r="G625" s="47"/>
      <c r="H625" s="47"/>
    </row>
    <row r="626" spans="1:8">
      <c r="A626" s="47"/>
      <c r="B626" s="47"/>
      <c r="C626" s="47"/>
      <c r="F626" s="47"/>
      <c r="G626" s="47"/>
      <c r="H626" s="47"/>
    </row>
    <row r="627" spans="1:8">
      <c r="A627" s="47"/>
      <c r="B627" s="47"/>
      <c r="C627" s="47"/>
      <c r="F627" s="47"/>
      <c r="G627" s="47"/>
      <c r="H627" s="47"/>
    </row>
    <row r="628" spans="1:8">
      <c r="A628" s="47"/>
      <c r="B628" s="47"/>
      <c r="C628" s="47"/>
      <c r="F628" s="47"/>
      <c r="G628" s="47"/>
      <c r="H628" s="47"/>
    </row>
    <row r="629" spans="1:8">
      <c r="A629" s="47"/>
      <c r="B629" s="47"/>
      <c r="C629" s="47"/>
      <c r="F629" s="47"/>
      <c r="G629" s="47"/>
      <c r="H629" s="47"/>
    </row>
    <row r="630" spans="1:8">
      <c r="A630" s="47"/>
      <c r="B630" s="47"/>
      <c r="C630" s="47"/>
      <c r="F630" s="47"/>
      <c r="G630" s="47"/>
      <c r="H630" s="47"/>
    </row>
    <row r="631" spans="1:8">
      <c r="A631" s="47"/>
      <c r="B631" s="47"/>
      <c r="C631" s="47"/>
      <c r="F631" s="47"/>
      <c r="G631" s="47"/>
      <c r="H631" s="47"/>
    </row>
    <row r="632" spans="1:8">
      <c r="A632" s="47"/>
      <c r="B632" s="47"/>
      <c r="C632" s="47"/>
      <c r="F632" s="47"/>
      <c r="G632" s="47"/>
      <c r="H632" s="47"/>
    </row>
    <row r="633" spans="1:8">
      <c r="A633" s="47"/>
      <c r="B633" s="47"/>
      <c r="C633" s="47"/>
      <c r="F633" s="47"/>
      <c r="G633" s="47"/>
      <c r="H633" s="47"/>
    </row>
    <row r="634" spans="1:8">
      <c r="A634" s="47"/>
      <c r="B634" s="47"/>
      <c r="C634" s="47"/>
      <c r="F634" s="47"/>
      <c r="G634" s="47"/>
      <c r="H634" s="47"/>
    </row>
    <row r="635" spans="1:8">
      <c r="A635" s="47"/>
      <c r="B635" s="47"/>
      <c r="C635" s="47"/>
      <c r="F635" s="47"/>
      <c r="G635" s="47"/>
      <c r="H635" s="47"/>
    </row>
    <row r="636" spans="1:8">
      <c r="A636" s="47"/>
      <c r="B636" s="47"/>
      <c r="C636" s="47"/>
      <c r="F636" s="47"/>
      <c r="G636" s="47"/>
      <c r="H636" s="47"/>
    </row>
    <row r="637" spans="1:8">
      <c r="A637" s="47"/>
      <c r="B637" s="47"/>
      <c r="C637" s="47"/>
      <c r="F637" s="47"/>
      <c r="G637" s="47"/>
      <c r="H637" s="47"/>
    </row>
    <row r="638" spans="1:8">
      <c r="A638" s="47"/>
      <c r="B638" s="47"/>
      <c r="C638" s="47"/>
      <c r="F638" s="47"/>
      <c r="G638" s="47"/>
      <c r="H638" s="47"/>
    </row>
    <row r="639" spans="1:8">
      <c r="A639" s="47"/>
      <c r="B639" s="47"/>
      <c r="C639" s="47"/>
      <c r="F639" s="47"/>
      <c r="G639" s="47"/>
      <c r="H639" s="47"/>
    </row>
    <row r="640" spans="1:8">
      <c r="A640" s="47"/>
      <c r="B640" s="47"/>
      <c r="C640" s="47"/>
      <c r="F640" s="47"/>
      <c r="G640" s="47"/>
      <c r="H640" s="47"/>
    </row>
    <row r="641" spans="1:8">
      <c r="A641" s="47"/>
      <c r="B641" s="47"/>
      <c r="C641" s="47"/>
      <c r="F641" s="47"/>
      <c r="G641" s="47"/>
      <c r="H641" s="47"/>
    </row>
    <row r="642" spans="1:8">
      <c r="A642" s="47"/>
      <c r="B642" s="47"/>
      <c r="C642" s="47"/>
      <c r="F642" s="47"/>
      <c r="G642" s="47"/>
      <c r="H642" s="47"/>
    </row>
    <row r="643" spans="1:8">
      <c r="A643" s="47"/>
      <c r="B643" s="47"/>
      <c r="C643" s="47"/>
      <c r="F643" s="47"/>
      <c r="G643" s="47"/>
      <c r="H643" s="47"/>
    </row>
    <row r="644" spans="1:8">
      <c r="A644" s="47"/>
      <c r="B644" s="47"/>
      <c r="C644" s="47"/>
      <c r="F644" s="47"/>
      <c r="G644" s="47"/>
      <c r="H644" s="47"/>
    </row>
    <row r="645" spans="1:8">
      <c r="A645" s="47"/>
      <c r="B645" s="47"/>
      <c r="C645" s="47"/>
      <c r="F645" s="47"/>
      <c r="G645" s="47"/>
      <c r="H645" s="47"/>
    </row>
    <row r="646" spans="1:8">
      <c r="A646" s="47"/>
      <c r="B646" s="47"/>
      <c r="C646" s="47"/>
      <c r="F646" s="47"/>
      <c r="G646" s="47"/>
      <c r="H646" s="47"/>
    </row>
    <row r="647" spans="1:8">
      <c r="A647" s="47"/>
      <c r="B647" s="47"/>
      <c r="C647" s="47"/>
      <c r="F647" s="47"/>
      <c r="G647" s="47"/>
      <c r="H647" s="47"/>
    </row>
    <row r="648" spans="1:8">
      <c r="A648" s="47"/>
      <c r="B648" s="47"/>
      <c r="C648" s="47"/>
      <c r="F648" s="47"/>
      <c r="G648" s="47"/>
      <c r="H648" s="47"/>
    </row>
    <row r="649" spans="1:8">
      <c r="A649" s="47"/>
      <c r="B649" s="47"/>
      <c r="C649" s="47"/>
      <c r="F649" s="47"/>
      <c r="G649" s="47"/>
      <c r="H649" s="47"/>
    </row>
    <row r="650" spans="1:8">
      <c r="A650" s="47"/>
      <c r="B650" s="47"/>
      <c r="C650" s="47"/>
      <c r="F650" s="47"/>
      <c r="G650" s="47"/>
      <c r="H650" s="47"/>
    </row>
    <row r="651" spans="1:8">
      <c r="A651" s="47"/>
      <c r="B651" s="47"/>
      <c r="C651" s="47"/>
      <c r="F651" s="47"/>
      <c r="G651" s="47"/>
      <c r="H651" s="47"/>
    </row>
    <row r="652" spans="1:8">
      <c r="A652" s="47"/>
      <c r="B652" s="47"/>
      <c r="C652" s="47"/>
      <c r="F652" s="47"/>
      <c r="G652" s="47"/>
      <c r="H652" s="47"/>
    </row>
    <row r="653" spans="1:8">
      <c r="A653" s="47"/>
      <c r="B653" s="47"/>
      <c r="C653" s="47"/>
      <c r="F653" s="47"/>
      <c r="G653" s="47"/>
      <c r="H653" s="47"/>
    </row>
    <row r="654" spans="1:8">
      <c r="A654" s="47"/>
      <c r="B654" s="47"/>
      <c r="C654" s="47"/>
      <c r="F654" s="47"/>
      <c r="G654" s="47"/>
      <c r="H654" s="47"/>
    </row>
    <row r="655" spans="1:8">
      <c r="A655" s="47"/>
      <c r="B655" s="47"/>
      <c r="C655" s="47"/>
      <c r="F655" s="47"/>
      <c r="G655" s="47"/>
      <c r="H655" s="47"/>
    </row>
    <row r="656" spans="1:8">
      <c r="A656" s="47"/>
      <c r="B656" s="47"/>
      <c r="C656" s="47"/>
      <c r="F656" s="47"/>
      <c r="G656" s="47"/>
      <c r="H656" s="47"/>
    </row>
    <row r="657" spans="1:8">
      <c r="A657" s="47"/>
      <c r="B657" s="47"/>
      <c r="C657" s="47"/>
      <c r="F657" s="47"/>
      <c r="G657" s="47"/>
      <c r="H657" s="47"/>
    </row>
    <row r="658" spans="1:8">
      <c r="A658" s="47"/>
      <c r="B658" s="47"/>
      <c r="C658" s="47"/>
      <c r="F658" s="47"/>
      <c r="G658" s="47"/>
      <c r="H658" s="47"/>
    </row>
    <row r="659" spans="1:8">
      <c r="A659" s="47"/>
      <c r="B659" s="47"/>
      <c r="C659" s="47"/>
      <c r="F659" s="47"/>
      <c r="G659" s="47"/>
      <c r="H659" s="47"/>
    </row>
    <row r="660" spans="1:8">
      <c r="A660" s="47"/>
      <c r="B660" s="47"/>
      <c r="C660" s="47"/>
      <c r="F660" s="47"/>
      <c r="G660" s="47"/>
      <c r="H660" s="47"/>
    </row>
    <row r="661" spans="1:8">
      <c r="A661" s="47"/>
      <c r="B661" s="47"/>
      <c r="C661" s="47"/>
      <c r="F661" s="47"/>
      <c r="G661" s="47"/>
      <c r="H661" s="47"/>
    </row>
    <row r="662" spans="1:8">
      <c r="A662" s="47"/>
      <c r="B662" s="47"/>
      <c r="C662" s="47"/>
      <c r="F662" s="47"/>
      <c r="G662" s="47"/>
      <c r="H662" s="47"/>
    </row>
    <row r="663" spans="1:8">
      <c r="A663" s="47"/>
      <c r="B663" s="47"/>
      <c r="C663" s="47"/>
      <c r="F663" s="47"/>
      <c r="G663" s="47"/>
      <c r="H663" s="47"/>
    </row>
    <row r="664" spans="1:8">
      <c r="A664" s="47"/>
      <c r="B664" s="47"/>
      <c r="C664" s="47"/>
      <c r="F664" s="47"/>
      <c r="G664" s="47"/>
      <c r="H664" s="47"/>
    </row>
    <row r="665" spans="1:8">
      <c r="A665" s="47"/>
      <c r="B665" s="47"/>
      <c r="C665" s="47"/>
      <c r="F665" s="47"/>
      <c r="G665" s="47"/>
      <c r="H665" s="47"/>
    </row>
    <row r="666" spans="1:8">
      <c r="A666" s="47"/>
      <c r="B666" s="47"/>
      <c r="C666" s="47"/>
      <c r="F666" s="47"/>
      <c r="G666" s="47"/>
      <c r="H666" s="47"/>
    </row>
    <row r="667" spans="1:8">
      <c r="A667" s="47"/>
      <c r="B667" s="47"/>
      <c r="C667" s="47"/>
      <c r="F667" s="47"/>
      <c r="G667" s="47"/>
      <c r="H667" s="47"/>
    </row>
    <row r="668" spans="1:8">
      <c r="A668" s="47"/>
      <c r="B668" s="47"/>
      <c r="C668" s="47"/>
      <c r="F668" s="47"/>
      <c r="G668" s="47"/>
      <c r="H668" s="47"/>
    </row>
    <row r="669" spans="1:8">
      <c r="A669" s="47"/>
      <c r="B669" s="47"/>
      <c r="C669" s="47"/>
      <c r="F669" s="47"/>
      <c r="G669" s="47"/>
      <c r="H669" s="47"/>
    </row>
    <row r="670" spans="1:8">
      <c r="A670" s="47"/>
      <c r="B670" s="47"/>
      <c r="C670" s="47"/>
      <c r="F670" s="47"/>
      <c r="G670" s="47"/>
      <c r="H670" s="47"/>
    </row>
    <row r="671" spans="1:8">
      <c r="A671" s="47"/>
      <c r="B671" s="47"/>
      <c r="C671" s="47"/>
      <c r="F671" s="47"/>
      <c r="G671" s="47"/>
      <c r="H671" s="47"/>
    </row>
    <row r="672" spans="1:8">
      <c r="A672" s="47"/>
      <c r="B672" s="47"/>
      <c r="C672" s="47"/>
      <c r="F672" s="47"/>
      <c r="G672" s="47"/>
      <c r="H672" s="47"/>
    </row>
    <row r="673" spans="1:8">
      <c r="A673" s="47"/>
      <c r="B673" s="47"/>
      <c r="C673" s="47"/>
      <c r="F673" s="47"/>
      <c r="G673" s="47"/>
      <c r="H673" s="47"/>
    </row>
    <row r="674" spans="1:8">
      <c r="A674" s="47"/>
      <c r="B674" s="47"/>
      <c r="C674" s="47"/>
      <c r="F674" s="47"/>
      <c r="G674" s="47"/>
      <c r="H674" s="47"/>
    </row>
    <row r="675" spans="1:8">
      <c r="A675" s="47"/>
      <c r="B675" s="47"/>
      <c r="C675" s="47"/>
      <c r="F675" s="47"/>
      <c r="G675" s="47"/>
      <c r="H675" s="47"/>
    </row>
    <row r="676" spans="1:8">
      <c r="A676" s="47"/>
      <c r="B676" s="47"/>
      <c r="C676" s="47"/>
      <c r="F676" s="47"/>
      <c r="G676" s="47"/>
      <c r="H676" s="47"/>
    </row>
    <row r="677" spans="1:8">
      <c r="A677" s="47"/>
      <c r="B677" s="47"/>
      <c r="C677" s="47"/>
      <c r="F677" s="47"/>
      <c r="G677" s="47"/>
      <c r="H677" s="47"/>
    </row>
    <row r="678" spans="1:8">
      <c r="A678" s="47"/>
      <c r="B678" s="47"/>
      <c r="C678" s="47"/>
      <c r="F678" s="47"/>
      <c r="G678" s="47"/>
      <c r="H678" s="47"/>
    </row>
    <row r="679" spans="1:8">
      <c r="A679" s="47"/>
      <c r="B679" s="47"/>
      <c r="C679" s="47"/>
      <c r="F679" s="47"/>
      <c r="G679" s="47"/>
      <c r="H679" s="47"/>
    </row>
    <row r="680" spans="1:8">
      <c r="A680" s="47"/>
      <c r="B680" s="47"/>
      <c r="C680" s="47"/>
      <c r="F680" s="47"/>
      <c r="G680" s="47"/>
      <c r="H680" s="47"/>
    </row>
    <row r="681" spans="1:8">
      <c r="A681" s="47"/>
      <c r="B681" s="47"/>
      <c r="C681" s="47"/>
      <c r="F681" s="47"/>
      <c r="G681" s="47"/>
      <c r="H681" s="47"/>
    </row>
    <row r="682" spans="1:8">
      <c r="A682" s="47"/>
      <c r="B682" s="47"/>
      <c r="C682" s="47"/>
      <c r="F682" s="47"/>
      <c r="G682" s="47"/>
      <c r="H682" s="47"/>
    </row>
    <row r="683" spans="1:8">
      <c r="A683" s="47"/>
      <c r="B683" s="47"/>
      <c r="C683" s="47"/>
      <c r="F683" s="47"/>
      <c r="G683" s="47"/>
      <c r="H683" s="47"/>
    </row>
    <row r="684" spans="1:8">
      <c r="A684" s="47"/>
      <c r="B684" s="47"/>
      <c r="C684" s="47"/>
      <c r="F684" s="47"/>
      <c r="G684" s="47"/>
      <c r="H684" s="47"/>
    </row>
    <row r="685" spans="1:8">
      <c r="A685" s="47"/>
      <c r="B685" s="47"/>
      <c r="C685" s="47"/>
      <c r="F685" s="47"/>
      <c r="G685" s="47"/>
      <c r="H685" s="47"/>
    </row>
    <row r="686" spans="1:8">
      <c r="A686" s="47"/>
      <c r="B686" s="47"/>
      <c r="C686" s="47"/>
      <c r="F686" s="47"/>
      <c r="G686" s="47"/>
      <c r="H686" s="47"/>
    </row>
    <row r="687" spans="1:8">
      <c r="A687" s="47"/>
      <c r="B687" s="47"/>
      <c r="C687" s="47"/>
      <c r="F687" s="47"/>
      <c r="G687" s="47"/>
      <c r="H687" s="47"/>
    </row>
    <row r="688" spans="1:8">
      <c r="A688" s="47"/>
      <c r="B688" s="47"/>
      <c r="C688" s="47"/>
      <c r="F688" s="47"/>
      <c r="G688" s="47"/>
      <c r="H688" s="47"/>
    </row>
    <row r="689" spans="1:8">
      <c r="A689" s="47"/>
      <c r="B689" s="47"/>
      <c r="C689" s="47"/>
      <c r="F689" s="47"/>
      <c r="G689" s="47"/>
      <c r="H689" s="47"/>
    </row>
    <row r="690" spans="1:8">
      <c r="A690" s="47"/>
      <c r="B690" s="47"/>
      <c r="C690" s="47"/>
      <c r="F690" s="47"/>
      <c r="G690" s="47"/>
      <c r="H690" s="47"/>
    </row>
    <row r="691" spans="1:8">
      <c r="A691" s="47"/>
      <c r="B691" s="47"/>
      <c r="C691" s="47"/>
      <c r="F691" s="47"/>
      <c r="G691" s="47"/>
      <c r="H691" s="47"/>
    </row>
    <row r="692" spans="1:8">
      <c r="A692" s="47"/>
      <c r="B692" s="47"/>
      <c r="C692" s="47"/>
      <c r="F692" s="47"/>
      <c r="G692" s="47"/>
      <c r="H692" s="47"/>
    </row>
    <row r="693" spans="1:8">
      <c r="A693" s="47"/>
      <c r="B693" s="47"/>
      <c r="C693" s="47"/>
      <c r="F693" s="47"/>
      <c r="G693" s="47"/>
      <c r="H693" s="47"/>
    </row>
    <row r="694" spans="1:8">
      <c r="A694" s="47"/>
      <c r="B694" s="47"/>
      <c r="C694" s="47"/>
      <c r="F694" s="47"/>
      <c r="G694" s="47"/>
      <c r="H694" s="47"/>
    </row>
    <row r="695" spans="1:8">
      <c r="A695" s="47"/>
      <c r="B695" s="47"/>
      <c r="C695" s="47"/>
      <c r="F695" s="47"/>
      <c r="G695" s="47"/>
      <c r="H695" s="47"/>
    </row>
    <row r="696" spans="1:8">
      <c r="A696" s="47"/>
      <c r="B696" s="47"/>
      <c r="C696" s="47"/>
      <c r="F696" s="47"/>
      <c r="G696" s="47"/>
      <c r="H696" s="47"/>
    </row>
    <row r="697" spans="1:8">
      <c r="A697" s="47"/>
      <c r="B697" s="47"/>
      <c r="C697" s="47"/>
      <c r="F697" s="47"/>
      <c r="G697" s="47"/>
      <c r="H697" s="47"/>
    </row>
    <row r="698" spans="1:8">
      <c r="A698" s="47"/>
      <c r="B698" s="47"/>
      <c r="C698" s="47"/>
      <c r="F698" s="47"/>
      <c r="G698" s="47"/>
      <c r="H698" s="47"/>
    </row>
    <row r="699" spans="1:8">
      <c r="A699" s="47"/>
      <c r="B699" s="47"/>
      <c r="C699" s="47"/>
      <c r="F699" s="47"/>
      <c r="G699" s="47"/>
      <c r="H699" s="47"/>
    </row>
    <row r="700" spans="1:8">
      <c r="A700" s="47"/>
      <c r="B700" s="47"/>
      <c r="C700" s="47"/>
      <c r="F700" s="47"/>
      <c r="G700" s="47"/>
      <c r="H700" s="47"/>
    </row>
    <row r="701" spans="1:8">
      <c r="A701" s="47"/>
      <c r="B701" s="47"/>
      <c r="C701" s="47"/>
      <c r="F701" s="47"/>
      <c r="G701" s="47"/>
      <c r="H701" s="47"/>
    </row>
    <row r="702" spans="1:8">
      <c r="A702" s="47"/>
      <c r="B702" s="47"/>
      <c r="C702" s="47"/>
      <c r="F702" s="47"/>
      <c r="G702" s="47"/>
      <c r="H702" s="47"/>
    </row>
    <row r="703" spans="1:8">
      <c r="A703" s="47"/>
      <c r="B703" s="47"/>
      <c r="C703" s="47"/>
      <c r="F703" s="47"/>
      <c r="G703" s="47"/>
      <c r="H703" s="47"/>
    </row>
    <row r="704" spans="1:8">
      <c r="A704" s="47"/>
      <c r="B704" s="47"/>
      <c r="C704" s="47"/>
      <c r="F704" s="47"/>
      <c r="G704" s="47"/>
      <c r="H704" s="47"/>
    </row>
    <row r="705" spans="1:8">
      <c r="A705" s="47"/>
      <c r="B705" s="47"/>
      <c r="C705" s="47"/>
      <c r="F705" s="47"/>
      <c r="G705" s="47"/>
      <c r="H705" s="47"/>
    </row>
    <row r="706" spans="1:8">
      <c r="A706" s="47"/>
      <c r="B706" s="47"/>
      <c r="C706" s="47"/>
      <c r="F706" s="47"/>
      <c r="G706" s="47"/>
      <c r="H706" s="47"/>
    </row>
    <row r="707" spans="1:8">
      <c r="A707" s="47"/>
      <c r="B707" s="47"/>
      <c r="C707" s="47"/>
      <c r="F707" s="47"/>
      <c r="G707" s="47"/>
      <c r="H707" s="47"/>
    </row>
    <row r="708" spans="1:8">
      <c r="A708" s="47"/>
      <c r="B708" s="47"/>
      <c r="C708" s="47"/>
      <c r="F708" s="47"/>
      <c r="G708" s="47"/>
      <c r="H708" s="47"/>
    </row>
    <row r="709" spans="1:8">
      <c r="A709" s="47"/>
      <c r="B709" s="47"/>
      <c r="C709" s="47"/>
      <c r="F709" s="47"/>
      <c r="G709" s="47"/>
      <c r="H709" s="47"/>
    </row>
    <row r="710" spans="1:8">
      <c r="A710" s="47"/>
      <c r="B710" s="47"/>
      <c r="C710" s="47"/>
      <c r="F710" s="47"/>
      <c r="G710" s="47"/>
      <c r="H710" s="47"/>
    </row>
    <row r="711" spans="1:8">
      <c r="A711" s="47"/>
      <c r="B711" s="47"/>
      <c r="C711" s="47"/>
      <c r="F711" s="47"/>
      <c r="G711" s="47"/>
      <c r="H711" s="47"/>
    </row>
    <row r="712" spans="1:8">
      <c r="A712" s="47"/>
      <c r="B712" s="47"/>
      <c r="C712" s="47"/>
      <c r="F712" s="47"/>
      <c r="G712" s="47"/>
      <c r="H712" s="47"/>
    </row>
    <row r="713" spans="1:8">
      <c r="A713" s="47"/>
      <c r="B713" s="47"/>
      <c r="C713" s="47"/>
      <c r="F713" s="47"/>
      <c r="G713" s="47"/>
      <c r="H713" s="47"/>
    </row>
    <row r="714" spans="1:8">
      <c r="A714" s="47"/>
      <c r="B714" s="47"/>
      <c r="C714" s="47"/>
      <c r="F714" s="47"/>
      <c r="G714" s="47"/>
      <c r="H714" s="47"/>
    </row>
    <row r="715" spans="1:8">
      <c r="A715" s="47"/>
      <c r="B715" s="47"/>
      <c r="C715" s="47"/>
      <c r="F715" s="47"/>
      <c r="G715" s="47"/>
      <c r="H715" s="47"/>
    </row>
    <row r="716" spans="1:8">
      <c r="A716" s="47"/>
      <c r="B716" s="47"/>
      <c r="C716" s="47"/>
      <c r="F716" s="47"/>
      <c r="G716" s="47"/>
      <c r="H716" s="47"/>
    </row>
    <row r="717" spans="1:8">
      <c r="A717" s="47"/>
      <c r="B717" s="47"/>
      <c r="C717" s="47"/>
      <c r="F717" s="47"/>
      <c r="G717" s="47"/>
      <c r="H717" s="47"/>
    </row>
    <row r="718" spans="1:8">
      <c r="A718" s="47"/>
      <c r="B718" s="47"/>
      <c r="C718" s="47"/>
      <c r="F718" s="47"/>
      <c r="G718" s="47"/>
      <c r="H718" s="47"/>
    </row>
    <row r="719" spans="1:8">
      <c r="A719" s="47"/>
      <c r="B719" s="47"/>
      <c r="C719" s="47"/>
      <c r="F719" s="47"/>
      <c r="G719" s="47"/>
      <c r="H719" s="47"/>
    </row>
    <row r="720" spans="1:8">
      <c r="A720" s="47"/>
      <c r="B720" s="47"/>
      <c r="C720" s="47"/>
      <c r="F720" s="47"/>
      <c r="G720" s="47"/>
      <c r="H720" s="47"/>
    </row>
    <row r="721" spans="1:8">
      <c r="A721" s="47"/>
      <c r="B721" s="47"/>
      <c r="C721" s="47"/>
      <c r="F721" s="47"/>
      <c r="G721" s="47"/>
      <c r="H721" s="47"/>
    </row>
    <row r="722" spans="1:8">
      <c r="A722" s="47"/>
      <c r="B722" s="47"/>
      <c r="C722" s="47"/>
      <c r="F722" s="47"/>
      <c r="G722" s="47"/>
      <c r="H722" s="47"/>
    </row>
    <row r="723" spans="1:8">
      <c r="A723" s="47"/>
      <c r="B723" s="47"/>
      <c r="C723" s="47"/>
      <c r="F723" s="47"/>
      <c r="G723" s="47"/>
      <c r="H723" s="47"/>
    </row>
    <row r="724" spans="1:8">
      <c r="A724" s="47"/>
      <c r="B724" s="47"/>
      <c r="C724" s="47"/>
      <c r="F724" s="47"/>
      <c r="G724" s="47"/>
      <c r="H724" s="47"/>
    </row>
    <row r="725" spans="1:8">
      <c r="A725" s="47"/>
      <c r="B725" s="47"/>
      <c r="C725" s="47"/>
      <c r="F725" s="47"/>
      <c r="G725" s="47"/>
      <c r="H725" s="47"/>
    </row>
    <row r="726" spans="1:8">
      <c r="A726" s="47"/>
      <c r="B726" s="47"/>
      <c r="C726" s="47"/>
      <c r="F726" s="47"/>
      <c r="G726" s="47"/>
      <c r="H726" s="47"/>
    </row>
    <row r="727" spans="1:8">
      <c r="A727" s="47"/>
      <c r="B727" s="47"/>
      <c r="C727" s="47"/>
      <c r="F727" s="47"/>
      <c r="G727" s="47"/>
      <c r="H727" s="47"/>
    </row>
    <row r="728" spans="1:8">
      <c r="A728" s="47"/>
      <c r="B728" s="47"/>
      <c r="C728" s="47"/>
      <c r="F728" s="47"/>
      <c r="G728" s="47"/>
      <c r="H728" s="47"/>
    </row>
    <row r="729" spans="1:8">
      <c r="A729" s="47"/>
      <c r="B729" s="47"/>
      <c r="C729" s="47"/>
      <c r="F729" s="47"/>
      <c r="G729" s="47"/>
      <c r="H729" s="47"/>
    </row>
    <row r="730" spans="1:8">
      <c r="A730" s="47"/>
      <c r="B730" s="47"/>
      <c r="C730" s="47"/>
      <c r="F730" s="47"/>
      <c r="G730" s="47"/>
      <c r="H730" s="47"/>
    </row>
    <row r="731" spans="1:8">
      <c r="A731" s="47"/>
      <c r="B731" s="47"/>
      <c r="C731" s="47"/>
      <c r="F731" s="47"/>
      <c r="G731" s="47"/>
      <c r="H731" s="47"/>
    </row>
    <row r="732" spans="1:8">
      <c r="A732" s="47"/>
      <c r="B732" s="47"/>
      <c r="C732" s="47"/>
      <c r="F732" s="47"/>
      <c r="G732" s="47"/>
      <c r="H732" s="47"/>
    </row>
    <row r="733" spans="1:8">
      <c r="A733" s="47"/>
      <c r="B733" s="47"/>
      <c r="C733" s="47"/>
      <c r="F733" s="47"/>
      <c r="G733" s="47"/>
      <c r="H733" s="47"/>
    </row>
    <row r="734" spans="1:8">
      <c r="A734" s="47"/>
      <c r="B734" s="47"/>
      <c r="C734" s="47"/>
      <c r="F734" s="47"/>
      <c r="G734" s="47"/>
      <c r="H734" s="47"/>
    </row>
    <row r="735" spans="1:8">
      <c r="A735" s="47"/>
      <c r="B735" s="47"/>
      <c r="C735" s="47"/>
      <c r="F735" s="47"/>
      <c r="G735" s="47"/>
      <c r="H735" s="47"/>
    </row>
    <row r="736" spans="1:8">
      <c r="A736" s="47"/>
      <c r="B736" s="47"/>
      <c r="C736" s="47"/>
      <c r="F736" s="47"/>
      <c r="G736" s="47"/>
      <c r="H736" s="47"/>
    </row>
    <row r="737" spans="1:8">
      <c r="A737" s="47"/>
      <c r="B737" s="47"/>
      <c r="C737" s="47"/>
      <c r="F737" s="47"/>
      <c r="G737" s="47"/>
      <c r="H737" s="47"/>
    </row>
    <row r="738" spans="1:8">
      <c r="A738" s="47"/>
      <c r="B738" s="47"/>
      <c r="C738" s="47"/>
      <c r="F738" s="47"/>
      <c r="G738" s="47"/>
      <c r="H738" s="47"/>
    </row>
    <row r="739" spans="1:8">
      <c r="A739" s="47"/>
      <c r="B739" s="47"/>
      <c r="C739" s="47"/>
      <c r="F739" s="47"/>
      <c r="G739" s="47"/>
      <c r="H739" s="47"/>
    </row>
    <row r="740" spans="1:8">
      <c r="A740" s="47"/>
      <c r="B740" s="47"/>
      <c r="C740" s="47"/>
      <c r="F740" s="47"/>
      <c r="G740" s="47"/>
      <c r="H740" s="47"/>
    </row>
    <row r="741" spans="1:8">
      <c r="A741" s="47"/>
      <c r="B741" s="47"/>
      <c r="C741" s="47"/>
      <c r="F741" s="47"/>
      <c r="G741" s="47"/>
      <c r="H741" s="47"/>
    </row>
    <row r="742" spans="1:8">
      <c r="A742" s="47"/>
      <c r="B742" s="47"/>
      <c r="C742" s="47"/>
      <c r="F742" s="47"/>
      <c r="G742" s="47"/>
      <c r="H742" s="47"/>
    </row>
    <row r="743" spans="1:8">
      <c r="A743" s="47"/>
      <c r="B743" s="47"/>
      <c r="C743" s="47"/>
      <c r="F743" s="47"/>
      <c r="G743" s="47"/>
      <c r="H743" s="47"/>
    </row>
    <row r="744" spans="1:8">
      <c r="A744" s="47"/>
      <c r="B744" s="47"/>
      <c r="C744" s="47"/>
      <c r="F744" s="47"/>
      <c r="G744" s="47"/>
      <c r="H744" s="47"/>
    </row>
    <row r="745" spans="1:8">
      <c r="A745" s="47"/>
      <c r="B745" s="47"/>
      <c r="C745" s="47"/>
      <c r="F745" s="47"/>
      <c r="G745" s="47"/>
      <c r="H745" s="47"/>
    </row>
    <row r="746" spans="1:8">
      <c r="A746" s="47"/>
      <c r="B746" s="47"/>
      <c r="C746" s="47"/>
      <c r="F746" s="47"/>
      <c r="G746" s="47"/>
      <c r="H746" s="47"/>
    </row>
    <row r="747" spans="1:8">
      <c r="A747" s="47"/>
      <c r="B747" s="47"/>
      <c r="C747" s="47"/>
      <c r="F747" s="47"/>
      <c r="G747" s="47"/>
      <c r="H747" s="47"/>
    </row>
    <row r="748" spans="1:8">
      <c r="A748" s="47"/>
      <c r="B748" s="47"/>
      <c r="C748" s="47"/>
      <c r="F748" s="47"/>
      <c r="G748" s="47"/>
      <c r="H748" s="47"/>
    </row>
    <row r="749" spans="1:8">
      <c r="A749" s="47"/>
      <c r="B749" s="47"/>
      <c r="C749" s="47"/>
      <c r="F749" s="47"/>
      <c r="G749" s="47"/>
      <c r="H749" s="47"/>
    </row>
    <row r="750" spans="1:8">
      <c r="A750" s="47"/>
      <c r="B750" s="47"/>
      <c r="C750" s="47"/>
      <c r="F750" s="47"/>
      <c r="G750" s="47"/>
      <c r="H750" s="47"/>
    </row>
    <row r="751" spans="1:8">
      <c r="A751" s="47"/>
      <c r="B751" s="47"/>
      <c r="C751" s="47"/>
      <c r="F751" s="47"/>
      <c r="G751" s="47"/>
      <c r="H751" s="47"/>
    </row>
    <row r="752" spans="1:8">
      <c r="A752" s="47"/>
      <c r="B752" s="47"/>
      <c r="C752" s="47"/>
      <c r="F752" s="47"/>
      <c r="G752" s="47"/>
      <c r="H752" s="47"/>
    </row>
    <row r="753" spans="1:8">
      <c r="A753" s="47"/>
      <c r="B753" s="47"/>
      <c r="C753" s="47"/>
      <c r="F753" s="47"/>
      <c r="G753" s="47"/>
      <c r="H753" s="47"/>
    </row>
    <row r="754" spans="1:8">
      <c r="A754" s="47"/>
      <c r="B754" s="47"/>
      <c r="C754" s="47"/>
      <c r="F754" s="47"/>
      <c r="G754" s="47"/>
      <c r="H754" s="47"/>
    </row>
    <row r="755" spans="1:8">
      <c r="A755" s="47"/>
      <c r="B755" s="47"/>
      <c r="C755" s="47"/>
      <c r="F755" s="47"/>
      <c r="G755" s="47"/>
      <c r="H755" s="47"/>
    </row>
    <row r="756" spans="1:8">
      <c r="A756" s="47"/>
      <c r="B756" s="47"/>
      <c r="C756" s="47"/>
      <c r="F756" s="47"/>
      <c r="G756" s="47"/>
      <c r="H756" s="47"/>
    </row>
    <row r="757" spans="1:8">
      <c r="A757" s="47"/>
      <c r="B757" s="47"/>
      <c r="C757" s="47"/>
      <c r="F757" s="47"/>
      <c r="G757" s="47"/>
      <c r="H757" s="47"/>
    </row>
    <row r="758" spans="1:8">
      <c r="A758" s="47"/>
      <c r="B758" s="47"/>
      <c r="C758" s="47"/>
      <c r="F758" s="47"/>
      <c r="G758" s="47"/>
      <c r="H758" s="47"/>
    </row>
    <row r="759" spans="1:8">
      <c r="A759" s="47"/>
      <c r="B759" s="47"/>
      <c r="C759" s="47"/>
      <c r="F759" s="47"/>
      <c r="G759" s="47"/>
      <c r="H759" s="47"/>
    </row>
    <row r="760" spans="1:8">
      <c r="A760" s="47"/>
      <c r="B760" s="47"/>
      <c r="C760" s="47"/>
      <c r="F760" s="47"/>
      <c r="G760" s="47"/>
      <c r="H760" s="47"/>
    </row>
    <row r="761" spans="1:8">
      <c r="A761" s="47"/>
      <c r="B761" s="47"/>
      <c r="C761" s="47"/>
      <c r="F761" s="47"/>
      <c r="G761" s="47"/>
      <c r="H761" s="47"/>
    </row>
    <row r="762" spans="1:8">
      <c r="A762" s="47"/>
      <c r="B762" s="47"/>
      <c r="C762" s="47"/>
      <c r="F762" s="47"/>
      <c r="G762" s="47"/>
      <c r="H762" s="47"/>
    </row>
    <row r="763" spans="1:8">
      <c r="A763" s="47"/>
      <c r="B763" s="47"/>
      <c r="C763" s="47"/>
      <c r="F763" s="47"/>
      <c r="G763" s="47"/>
      <c r="H763" s="47"/>
    </row>
    <row r="764" spans="1:8">
      <c r="A764" s="47"/>
      <c r="B764" s="47"/>
      <c r="C764" s="47"/>
      <c r="F764" s="47"/>
      <c r="G764" s="47"/>
      <c r="H764" s="47"/>
    </row>
    <row r="765" spans="1:8">
      <c r="A765" s="47"/>
      <c r="B765" s="47"/>
      <c r="C765" s="47"/>
      <c r="F765" s="47"/>
      <c r="G765" s="47"/>
      <c r="H765" s="47"/>
    </row>
    <row r="766" spans="1:8">
      <c r="A766" s="47"/>
      <c r="B766" s="47"/>
      <c r="C766" s="47"/>
      <c r="F766" s="47"/>
      <c r="G766" s="47"/>
      <c r="H766" s="47"/>
    </row>
    <row r="767" spans="1:8">
      <c r="A767" s="47"/>
      <c r="B767" s="47"/>
      <c r="C767" s="47"/>
      <c r="F767" s="47"/>
      <c r="G767" s="47"/>
      <c r="H767" s="47"/>
    </row>
    <row r="768" spans="1:8">
      <c r="A768" s="47"/>
      <c r="B768" s="47"/>
      <c r="C768" s="47"/>
      <c r="F768" s="47"/>
      <c r="G768" s="47"/>
      <c r="H768" s="47"/>
    </row>
    <row r="769" spans="1:8">
      <c r="A769" s="47"/>
      <c r="B769" s="47"/>
      <c r="C769" s="47"/>
      <c r="F769" s="47"/>
      <c r="G769" s="47"/>
      <c r="H769" s="47"/>
    </row>
    <row r="770" spans="1:8">
      <c r="A770" s="47"/>
      <c r="B770" s="47"/>
      <c r="C770" s="47"/>
      <c r="F770" s="47"/>
      <c r="G770" s="47"/>
      <c r="H770" s="47"/>
    </row>
    <row r="771" spans="1:8">
      <c r="A771" s="47"/>
      <c r="B771" s="47"/>
      <c r="C771" s="47"/>
      <c r="F771" s="47"/>
      <c r="G771" s="47"/>
      <c r="H771" s="47"/>
    </row>
    <row r="772" spans="1:8">
      <c r="A772" s="47"/>
      <c r="B772" s="47"/>
      <c r="C772" s="47"/>
      <c r="F772" s="47"/>
      <c r="G772" s="47"/>
      <c r="H772" s="47"/>
    </row>
    <row r="773" spans="1:8">
      <c r="A773" s="47"/>
      <c r="B773" s="47"/>
      <c r="C773" s="47"/>
      <c r="F773" s="47"/>
      <c r="G773" s="47"/>
      <c r="H773" s="47"/>
    </row>
    <row r="774" spans="1:8">
      <c r="A774" s="47"/>
      <c r="B774" s="47"/>
      <c r="C774" s="47"/>
      <c r="F774" s="47"/>
      <c r="G774" s="47"/>
      <c r="H774" s="47"/>
    </row>
    <row r="775" spans="1:8">
      <c r="A775" s="47"/>
      <c r="B775" s="47"/>
      <c r="C775" s="47"/>
      <c r="F775" s="47"/>
      <c r="G775" s="47"/>
      <c r="H775" s="47"/>
    </row>
    <row r="776" spans="1:8">
      <c r="A776" s="47"/>
      <c r="B776" s="47"/>
      <c r="C776" s="47"/>
      <c r="F776" s="47"/>
      <c r="G776" s="47"/>
      <c r="H776" s="47"/>
    </row>
    <row r="777" spans="1:8">
      <c r="A777" s="47"/>
      <c r="B777" s="47"/>
      <c r="C777" s="47"/>
      <c r="F777" s="47"/>
      <c r="G777" s="47"/>
      <c r="H777" s="47"/>
    </row>
    <row r="778" spans="1:8">
      <c r="A778" s="47"/>
      <c r="B778" s="47"/>
      <c r="C778" s="47"/>
      <c r="F778" s="47"/>
      <c r="G778" s="47"/>
      <c r="H778" s="47"/>
    </row>
    <row r="779" spans="1:8">
      <c r="A779" s="47"/>
      <c r="B779" s="47"/>
      <c r="C779" s="47"/>
      <c r="F779" s="47"/>
      <c r="G779" s="47"/>
      <c r="H779" s="47"/>
    </row>
    <row r="780" spans="1:8">
      <c r="A780" s="47"/>
      <c r="B780" s="47"/>
      <c r="C780" s="47"/>
      <c r="F780" s="47"/>
      <c r="G780" s="47"/>
      <c r="H780" s="47"/>
    </row>
    <row r="781" spans="1:8">
      <c r="A781" s="47"/>
      <c r="B781" s="47"/>
      <c r="C781" s="47"/>
      <c r="F781" s="47"/>
      <c r="G781" s="47"/>
      <c r="H781" s="47"/>
    </row>
    <row r="782" spans="1:8">
      <c r="A782" s="47"/>
      <c r="B782" s="47"/>
      <c r="C782" s="47"/>
      <c r="F782" s="47"/>
      <c r="G782" s="47"/>
      <c r="H782" s="47"/>
    </row>
    <row r="783" spans="1:8">
      <c r="A783" s="47"/>
      <c r="B783" s="47"/>
      <c r="C783" s="47"/>
      <c r="F783" s="47"/>
      <c r="G783" s="47"/>
      <c r="H783" s="47"/>
    </row>
    <row r="784" spans="1:8">
      <c r="A784" s="47"/>
      <c r="B784" s="47"/>
      <c r="C784" s="47"/>
      <c r="F784" s="47"/>
      <c r="G784" s="47"/>
      <c r="H784" s="47"/>
    </row>
    <row r="785" spans="1:8">
      <c r="A785" s="47"/>
      <c r="B785" s="47"/>
      <c r="C785" s="47"/>
      <c r="F785" s="47"/>
      <c r="G785" s="47"/>
      <c r="H785" s="47"/>
    </row>
    <row r="786" spans="1:8">
      <c r="A786" s="47"/>
      <c r="B786" s="47"/>
      <c r="C786" s="47"/>
      <c r="F786" s="47"/>
      <c r="G786" s="47"/>
      <c r="H786" s="47"/>
    </row>
    <row r="787" spans="1:8">
      <c r="A787" s="47"/>
      <c r="B787" s="47"/>
      <c r="C787" s="47"/>
      <c r="F787" s="47"/>
      <c r="G787" s="47"/>
      <c r="H787" s="47"/>
    </row>
    <row r="788" spans="1:8">
      <c r="A788" s="47"/>
      <c r="B788" s="47"/>
      <c r="C788" s="47"/>
      <c r="F788" s="47"/>
      <c r="G788" s="47"/>
      <c r="H788" s="47"/>
    </row>
    <row r="789" spans="1:8">
      <c r="A789" s="47"/>
      <c r="B789" s="47"/>
      <c r="C789" s="47"/>
      <c r="F789" s="47"/>
      <c r="G789" s="47"/>
      <c r="H789" s="47"/>
    </row>
    <row r="790" spans="1:8">
      <c r="A790" s="47"/>
      <c r="B790" s="47"/>
      <c r="C790" s="47"/>
      <c r="F790" s="47"/>
      <c r="G790" s="47"/>
      <c r="H790" s="47"/>
    </row>
    <row r="791" spans="1:8">
      <c r="A791" s="47"/>
      <c r="B791" s="47"/>
      <c r="C791" s="47"/>
      <c r="F791" s="47"/>
      <c r="G791" s="47"/>
      <c r="H791" s="47"/>
    </row>
    <row r="792" spans="1:8">
      <c r="A792" s="47"/>
      <c r="B792" s="47"/>
      <c r="C792" s="47"/>
      <c r="F792" s="47"/>
      <c r="G792" s="47"/>
      <c r="H792" s="47"/>
    </row>
    <row r="793" spans="1:8">
      <c r="A793" s="47"/>
      <c r="B793" s="47"/>
      <c r="C793" s="47"/>
      <c r="F793" s="47"/>
      <c r="G793" s="47"/>
      <c r="H793" s="47"/>
    </row>
    <row r="794" spans="1:8">
      <c r="A794" s="47"/>
      <c r="B794" s="47"/>
      <c r="C794" s="47"/>
      <c r="F794" s="47"/>
      <c r="G794" s="47"/>
      <c r="H794" s="47"/>
    </row>
    <row r="795" spans="1:8">
      <c r="A795" s="47"/>
      <c r="B795" s="47"/>
      <c r="C795" s="47"/>
      <c r="F795" s="47"/>
      <c r="G795" s="47"/>
      <c r="H795" s="47"/>
    </row>
    <row r="796" spans="1:8">
      <c r="A796" s="47"/>
      <c r="B796" s="47"/>
      <c r="C796" s="47"/>
      <c r="F796" s="47"/>
      <c r="G796" s="47"/>
      <c r="H796" s="47"/>
    </row>
    <row r="797" spans="1:8">
      <c r="A797" s="47"/>
      <c r="B797" s="47"/>
      <c r="C797" s="47"/>
      <c r="F797" s="47"/>
      <c r="G797" s="47"/>
      <c r="H797" s="47"/>
    </row>
    <row r="798" spans="1:8">
      <c r="A798" s="47"/>
      <c r="B798" s="47"/>
      <c r="C798" s="47"/>
      <c r="F798" s="47"/>
      <c r="G798" s="47"/>
      <c r="H798" s="47"/>
    </row>
    <row r="799" spans="1:8">
      <c r="A799" s="47"/>
      <c r="B799" s="47"/>
      <c r="C799" s="47"/>
      <c r="F799" s="47"/>
      <c r="G799" s="47"/>
      <c r="H799" s="47"/>
    </row>
    <row r="800" spans="1:8">
      <c r="A800" s="47"/>
      <c r="B800" s="47"/>
      <c r="C800" s="47"/>
      <c r="F800" s="47"/>
      <c r="G800" s="47"/>
      <c r="H800" s="47"/>
    </row>
    <row r="801" spans="1:8">
      <c r="A801" s="47"/>
      <c r="B801" s="47"/>
      <c r="C801" s="47"/>
      <c r="F801" s="47"/>
      <c r="G801" s="47"/>
      <c r="H801" s="47"/>
    </row>
    <row r="802" spans="1:8">
      <c r="A802" s="47"/>
      <c r="B802" s="47"/>
      <c r="C802" s="47"/>
      <c r="F802" s="47"/>
      <c r="G802" s="47"/>
      <c r="H802" s="47"/>
    </row>
    <row r="803" spans="1:8">
      <c r="A803" s="47"/>
      <c r="B803" s="47"/>
      <c r="C803" s="47"/>
      <c r="F803" s="47"/>
      <c r="G803" s="47"/>
      <c r="H803" s="47"/>
    </row>
    <row r="804" spans="1:8">
      <c r="A804" s="47"/>
      <c r="B804" s="47"/>
      <c r="C804" s="47"/>
      <c r="F804" s="47"/>
      <c r="G804" s="47"/>
      <c r="H804" s="47"/>
    </row>
    <row r="805" spans="1:8">
      <c r="A805" s="47"/>
      <c r="B805" s="47"/>
      <c r="C805" s="47"/>
      <c r="F805" s="47"/>
      <c r="G805" s="47"/>
      <c r="H805" s="47"/>
    </row>
    <row r="806" spans="1:8">
      <c r="A806" s="47"/>
      <c r="B806" s="47"/>
      <c r="C806" s="47"/>
      <c r="F806" s="47"/>
      <c r="G806" s="47"/>
      <c r="H806" s="47"/>
    </row>
    <row r="807" spans="1:8">
      <c r="A807" s="47"/>
      <c r="B807" s="47"/>
      <c r="C807" s="47"/>
      <c r="F807" s="47"/>
      <c r="G807" s="47"/>
      <c r="H807" s="47"/>
    </row>
    <row r="808" spans="1:8">
      <c r="A808" s="47"/>
      <c r="B808" s="47"/>
      <c r="C808" s="47"/>
      <c r="F808" s="47"/>
      <c r="G808" s="47"/>
      <c r="H808" s="47"/>
    </row>
    <row r="809" spans="1:8">
      <c r="A809" s="47"/>
      <c r="B809" s="47"/>
      <c r="C809" s="47"/>
      <c r="F809" s="47"/>
      <c r="G809" s="47"/>
      <c r="H809" s="47"/>
    </row>
    <row r="810" spans="1:8">
      <c r="A810" s="47"/>
      <c r="B810" s="47"/>
      <c r="C810" s="47"/>
      <c r="F810" s="47"/>
      <c r="G810" s="47"/>
      <c r="H810" s="47"/>
    </row>
    <row r="811" spans="1:8">
      <c r="A811" s="47"/>
      <c r="B811" s="47"/>
      <c r="C811" s="47"/>
      <c r="F811" s="47"/>
      <c r="G811" s="47"/>
      <c r="H811" s="47"/>
    </row>
    <row r="812" spans="1:8">
      <c r="A812" s="47"/>
      <c r="B812" s="47"/>
      <c r="C812" s="47"/>
      <c r="F812" s="47"/>
      <c r="G812" s="47"/>
      <c r="H812" s="47"/>
    </row>
    <row r="813" spans="1:8">
      <c r="A813" s="47"/>
      <c r="B813" s="47"/>
      <c r="C813" s="47"/>
      <c r="F813" s="47"/>
      <c r="G813" s="47"/>
      <c r="H813" s="47"/>
    </row>
    <row r="814" spans="1:8">
      <c r="A814" s="47"/>
      <c r="B814" s="47"/>
      <c r="C814" s="47"/>
      <c r="F814" s="47"/>
      <c r="G814" s="47"/>
      <c r="H814" s="47"/>
    </row>
    <row r="815" spans="1:8">
      <c r="A815" s="47"/>
      <c r="B815" s="47"/>
      <c r="C815" s="47"/>
      <c r="F815" s="47"/>
      <c r="G815" s="47"/>
      <c r="H815" s="47"/>
    </row>
    <row r="816" spans="1:8">
      <c r="A816" s="47"/>
      <c r="B816" s="47"/>
      <c r="C816" s="47"/>
      <c r="F816" s="47"/>
      <c r="G816" s="47"/>
      <c r="H816" s="47"/>
    </row>
    <row r="817" spans="1:8">
      <c r="A817" s="47"/>
      <c r="B817" s="47"/>
      <c r="C817" s="47"/>
      <c r="F817" s="47"/>
      <c r="G817" s="47"/>
      <c r="H817" s="47"/>
    </row>
    <row r="818" spans="1:8">
      <c r="A818" s="47"/>
      <c r="B818" s="47"/>
      <c r="C818" s="47"/>
      <c r="F818" s="47"/>
      <c r="G818" s="47"/>
      <c r="H818" s="47"/>
    </row>
    <row r="819" spans="1:8">
      <c r="A819" s="47"/>
      <c r="B819" s="47"/>
      <c r="C819" s="47"/>
      <c r="F819" s="47"/>
      <c r="G819" s="47"/>
      <c r="H819" s="47"/>
    </row>
    <row r="820" spans="1:8">
      <c r="A820" s="47"/>
      <c r="B820" s="47"/>
      <c r="C820" s="47"/>
      <c r="F820" s="47"/>
      <c r="G820" s="47"/>
      <c r="H820" s="47"/>
    </row>
    <row r="821" spans="1:8">
      <c r="A821" s="47"/>
      <c r="B821" s="47"/>
      <c r="C821" s="47"/>
      <c r="F821" s="47"/>
      <c r="G821" s="47"/>
      <c r="H821" s="47"/>
    </row>
    <row r="822" spans="1:8">
      <c r="A822" s="47"/>
      <c r="B822" s="47"/>
      <c r="C822" s="47"/>
      <c r="F822" s="47"/>
      <c r="G822" s="47"/>
      <c r="H822" s="47"/>
    </row>
    <row r="823" spans="1:8">
      <c r="A823" s="47"/>
      <c r="B823" s="47"/>
      <c r="C823" s="47"/>
      <c r="F823" s="47"/>
      <c r="G823" s="47"/>
      <c r="H823" s="47"/>
    </row>
    <row r="824" spans="1:8">
      <c r="A824" s="47"/>
      <c r="B824" s="47"/>
      <c r="C824" s="47"/>
      <c r="F824" s="47"/>
      <c r="G824" s="47"/>
      <c r="H824" s="47"/>
    </row>
    <row r="825" spans="1:8">
      <c r="A825" s="47"/>
      <c r="B825" s="47"/>
      <c r="C825" s="47"/>
      <c r="F825" s="47"/>
      <c r="G825" s="47"/>
      <c r="H825" s="47"/>
    </row>
    <row r="826" spans="1:8">
      <c r="A826" s="47"/>
      <c r="B826" s="47"/>
      <c r="C826" s="47"/>
      <c r="F826" s="47"/>
      <c r="G826" s="47"/>
      <c r="H826" s="47"/>
    </row>
    <row r="827" spans="1:8">
      <c r="A827" s="47"/>
      <c r="B827" s="47"/>
      <c r="C827" s="47"/>
      <c r="F827" s="47"/>
      <c r="G827" s="47"/>
      <c r="H827" s="47"/>
    </row>
    <row r="828" spans="1:8">
      <c r="A828" s="47"/>
      <c r="B828" s="47"/>
      <c r="C828" s="47"/>
      <c r="F828" s="47"/>
      <c r="G828" s="47"/>
      <c r="H828" s="47"/>
    </row>
    <row r="829" spans="1:8">
      <c r="A829" s="47"/>
      <c r="B829" s="47"/>
      <c r="C829" s="47"/>
      <c r="F829" s="47"/>
      <c r="G829" s="47"/>
      <c r="H829" s="47"/>
    </row>
    <row r="830" spans="1:8">
      <c r="A830" s="47"/>
      <c r="B830" s="47"/>
      <c r="C830" s="47"/>
      <c r="F830" s="47"/>
      <c r="G830" s="47"/>
      <c r="H830" s="47"/>
    </row>
    <row r="831" spans="1:8">
      <c r="A831" s="47"/>
      <c r="B831" s="47"/>
      <c r="C831" s="47"/>
      <c r="F831" s="47"/>
      <c r="G831" s="47"/>
      <c r="H831" s="47"/>
    </row>
    <row r="832" spans="1:8">
      <c r="A832" s="47"/>
      <c r="B832" s="47"/>
      <c r="C832" s="47"/>
      <c r="F832" s="47"/>
      <c r="G832" s="47"/>
      <c r="H832" s="47"/>
    </row>
    <row r="833" spans="1:8">
      <c r="A833" s="47"/>
      <c r="B833" s="47"/>
      <c r="C833" s="47"/>
      <c r="F833" s="47"/>
      <c r="G833" s="47"/>
      <c r="H833" s="47"/>
    </row>
    <row r="834" spans="1:8">
      <c r="A834" s="47"/>
      <c r="B834" s="47"/>
      <c r="C834" s="47"/>
      <c r="F834" s="47"/>
      <c r="G834" s="47"/>
      <c r="H834" s="47"/>
    </row>
    <row r="835" spans="1:8">
      <c r="A835" s="47"/>
      <c r="B835" s="47"/>
      <c r="C835" s="47"/>
      <c r="F835" s="47"/>
      <c r="G835" s="47"/>
      <c r="H835" s="47"/>
    </row>
    <row r="836" spans="1:8">
      <c r="A836" s="47"/>
      <c r="B836" s="47"/>
      <c r="C836" s="47"/>
      <c r="F836" s="47"/>
      <c r="G836" s="47"/>
      <c r="H836" s="47"/>
    </row>
    <row r="837" spans="1:8">
      <c r="A837" s="47"/>
      <c r="B837" s="47"/>
      <c r="C837" s="47"/>
      <c r="F837" s="47"/>
      <c r="G837" s="47"/>
      <c r="H837" s="47"/>
    </row>
    <row r="838" spans="1:8">
      <c r="A838" s="47"/>
      <c r="B838" s="47"/>
      <c r="C838" s="47"/>
      <c r="F838" s="47"/>
      <c r="G838" s="47"/>
      <c r="H838" s="47"/>
    </row>
    <row r="839" spans="1:8">
      <c r="A839" s="47"/>
      <c r="B839" s="47"/>
      <c r="C839" s="47"/>
      <c r="F839" s="47"/>
      <c r="G839" s="47"/>
      <c r="H839" s="47"/>
    </row>
    <row r="840" spans="1:8">
      <c r="A840" s="47"/>
      <c r="B840" s="47"/>
      <c r="C840" s="47"/>
      <c r="F840" s="47"/>
      <c r="G840" s="47"/>
      <c r="H840" s="47"/>
    </row>
    <row r="841" spans="1:8">
      <c r="A841" s="47"/>
      <c r="B841" s="47"/>
      <c r="C841" s="47"/>
      <c r="F841" s="47"/>
      <c r="G841" s="47"/>
      <c r="H841" s="47"/>
    </row>
    <row r="842" spans="1:8">
      <c r="A842" s="47"/>
      <c r="B842" s="47"/>
      <c r="C842" s="47"/>
      <c r="F842" s="47"/>
      <c r="G842" s="47"/>
      <c r="H842" s="47"/>
    </row>
    <row r="843" spans="1:8">
      <c r="A843" s="47"/>
      <c r="B843" s="47"/>
      <c r="C843" s="47"/>
      <c r="F843" s="47"/>
      <c r="G843" s="47"/>
      <c r="H843" s="47"/>
    </row>
    <row r="844" spans="1:8">
      <c r="A844" s="47"/>
      <c r="B844" s="47"/>
      <c r="C844" s="47"/>
      <c r="F844" s="47"/>
      <c r="G844" s="47"/>
      <c r="H844" s="47"/>
    </row>
    <row r="845" spans="1:8">
      <c r="A845" s="47"/>
      <c r="B845" s="47"/>
      <c r="C845" s="47"/>
      <c r="F845" s="47"/>
      <c r="G845" s="47"/>
      <c r="H845" s="47"/>
    </row>
    <row r="846" spans="1:8">
      <c r="A846" s="47"/>
      <c r="B846" s="47"/>
      <c r="C846" s="47"/>
      <c r="F846" s="47"/>
      <c r="G846" s="47"/>
      <c r="H846" s="47"/>
    </row>
    <row r="847" spans="1:8">
      <c r="A847" s="47"/>
      <c r="B847" s="47"/>
      <c r="C847" s="47"/>
      <c r="F847" s="47"/>
      <c r="G847" s="47"/>
      <c r="H847" s="47"/>
    </row>
    <row r="848" spans="1:8">
      <c r="A848" s="47"/>
      <c r="B848" s="47"/>
      <c r="C848" s="47"/>
      <c r="F848" s="47"/>
      <c r="G848" s="47"/>
      <c r="H848" s="47"/>
    </row>
    <row r="849" spans="1:8">
      <c r="A849" s="47"/>
      <c r="B849" s="47"/>
      <c r="C849" s="47"/>
      <c r="F849" s="47"/>
      <c r="G849" s="47"/>
      <c r="H849" s="47"/>
    </row>
    <row r="850" spans="1:8">
      <c r="A850" s="47"/>
      <c r="B850" s="47"/>
      <c r="C850" s="47"/>
      <c r="F850" s="47"/>
      <c r="G850" s="47"/>
      <c r="H850" s="47"/>
    </row>
    <row r="851" spans="1:8">
      <c r="A851" s="47"/>
      <c r="B851" s="47"/>
      <c r="C851" s="47"/>
      <c r="F851" s="47"/>
      <c r="G851" s="47"/>
      <c r="H851" s="47"/>
    </row>
    <row r="852" spans="1:8">
      <c r="A852" s="47"/>
      <c r="B852" s="47"/>
      <c r="C852" s="47"/>
      <c r="F852" s="47"/>
      <c r="G852" s="47"/>
      <c r="H852" s="47"/>
    </row>
    <row r="853" spans="1:8">
      <c r="A853" s="47"/>
      <c r="B853" s="47"/>
      <c r="C853" s="47"/>
      <c r="F853" s="47"/>
      <c r="G853" s="47"/>
      <c r="H853" s="47"/>
    </row>
    <row r="854" spans="1:8">
      <c r="A854" s="47"/>
      <c r="B854" s="47"/>
      <c r="C854" s="47"/>
      <c r="F854" s="47"/>
      <c r="G854" s="47"/>
      <c r="H854" s="47"/>
    </row>
    <row r="855" spans="1:8">
      <c r="A855" s="47"/>
      <c r="B855" s="47"/>
      <c r="C855" s="47"/>
      <c r="F855" s="47"/>
      <c r="G855" s="47"/>
      <c r="H855" s="47"/>
    </row>
    <row r="856" spans="1:8">
      <c r="A856" s="47"/>
      <c r="B856" s="47"/>
      <c r="C856" s="47"/>
      <c r="F856" s="47"/>
      <c r="G856" s="47"/>
      <c r="H856" s="47"/>
    </row>
    <row r="857" spans="1:8">
      <c r="A857" s="47"/>
      <c r="B857" s="47"/>
      <c r="C857" s="47"/>
      <c r="F857" s="47"/>
      <c r="G857" s="47"/>
      <c r="H857" s="47"/>
    </row>
    <row r="858" spans="1:8">
      <c r="A858" s="47"/>
      <c r="B858" s="47"/>
      <c r="C858" s="47"/>
      <c r="F858" s="47"/>
      <c r="G858" s="47"/>
      <c r="H858" s="47"/>
    </row>
    <row r="859" spans="1:8">
      <c r="A859" s="47"/>
      <c r="B859" s="47"/>
      <c r="C859" s="47"/>
      <c r="F859" s="47"/>
      <c r="G859" s="47"/>
      <c r="H859" s="47"/>
    </row>
    <row r="860" spans="1:8">
      <c r="A860" s="47"/>
      <c r="B860" s="47"/>
      <c r="C860" s="47"/>
      <c r="F860" s="47"/>
      <c r="G860" s="47"/>
      <c r="H860" s="47"/>
    </row>
    <row r="861" spans="1:8">
      <c r="A861" s="47"/>
      <c r="B861" s="47"/>
      <c r="C861" s="47"/>
      <c r="F861" s="47"/>
      <c r="G861" s="47"/>
      <c r="H861" s="47"/>
    </row>
    <row r="862" spans="1:8">
      <c r="A862" s="47"/>
      <c r="B862" s="47"/>
      <c r="C862" s="47"/>
      <c r="F862" s="47"/>
      <c r="G862" s="47"/>
      <c r="H862" s="47"/>
    </row>
    <row r="863" spans="1:8">
      <c r="A863" s="47"/>
      <c r="B863" s="47"/>
      <c r="C863" s="47"/>
      <c r="F863" s="47"/>
      <c r="G863" s="47"/>
      <c r="H863" s="47"/>
    </row>
    <row r="864" spans="1:8">
      <c r="A864" s="47"/>
      <c r="B864" s="47"/>
      <c r="C864" s="47"/>
      <c r="F864" s="47"/>
      <c r="G864" s="47"/>
      <c r="H864" s="47"/>
    </row>
    <row r="865" spans="1:8">
      <c r="A865" s="47"/>
      <c r="B865" s="47"/>
      <c r="C865" s="47"/>
      <c r="F865" s="47"/>
      <c r="G865" s="47"/>
      <c r="H865" s="47"/>
    </row>
    <row r="866" spans="1:8">
      <c r="A866" s="47"/>
      <c r="B866" s="47"/>
      <c r="C866" s="47"/>
      <c r="F866" s="47"/>
      <c r="G866" s="47"/>
      <c r="H866" s="47"/>
    </row>
    <row r="867" spans="1:8">
      <c r="A867" s="47"/>
      <c r="B867" s="47"/>
      <c r="C867" s="47"/>
      <c r="F867" s="47"/>
      <c r="G867" s="47"/>
      <c r="H867" s="47"/>
    </row>
    <row r="868" spans="1:8">
      <c r="A868" s="47"/>
      <c r="B868" s="47"/>
      <c r="C868" s="47"/>
      <c r="F868" s="47"/>
      <c r="G868" s="47"/>
      <c r="H868" s="47"/>
    </row>
    <row r="869" spans="1:8">
      <c r="A869" s="47"/>
      <c r="B869" s="47"/>
      <c r="C869" s="47"/>
      <c r="F869" s="47"/>
      <c r="G869" s="47"/>
      <c r="H869" s="47"/>
    </row>
    <row r="870" spans="1:8">
      <c r="A870" s="47"/>
      <c r="B870" s="47"/>
      <c r="C870" s="47"/>
      <c r="F870" s="47"/>
      <c r="G870" s="47"/>
      <c r="H870" s="47"/>
    </row>
    <row r="871" spans="1:8">
      <c r="A871" s="47"/>
      <c r="B871" s="47"/>
      <c r="C871" s="47"/>
      <c r="F871" s="47"/>
      <c r="G871" s="47"/>
      <c r="H871" s="47"/>
    </row>
    <row r="872" spans="1:8">
      <c r="A872" s="47"/>
      <c r="B872" s="47"/>
      <c r="C872" s="47"/>
      <c r="F872" s="47"/>
      <c r="G872" s="47"/>
      <c r="H872" s="47"/>
    </row>
    <row r="873" spans="1:8">
      <c r="A873" s="47"/>
      <c r="B873" s="47"/>
      <c r="C873" s="47"/>
      <c r="F873" s="47"/>
      <c r="G873" s="47"/>
      <c r="H873" s="47"/>
    </row>
    <row r="874" spans="1:8">
      <c r="A874" s="47"/>
      <c r="B874" s="47"/>
      <c r="C874" s="47"/>
      <c r="F874" s="47"/>
      <c r="G874" s="47"/>
      <c r="H874" s="47"/>
    </row>
    <row r="875" spans="1:8">
      <c r="A875" s="47"/>
      <c r="B875" s="47"/>
      <c r="C875" s="47"/>
      <c r="F875" s="47"/>
      <c r="G875" s="47"/>
      <c r="H875" s="47"/>
    </row>
    <row r="876" spans="1:8">
      <c r="A876" s="47"/>
      <c r="B876" s="47"/>
      <c r="C876" s="47"/>
      <c r="F876" s="47"/>
      <c r="G876" s="47"/>
      <c r="H876" s="47"/>
    </row>
    <row r="877" spans="1:8">
      <c r="A877" s="47"/>
      <c r="B877" s="47"/>
      <c r="C877" s="47"/>
      <c r="F877" s="47"/>
      <c r="G877" s="47"/>
      <c r="H877" s="47"/>
    </row>
    <row r="878" spans="1:8">
      <c r="A878" s="47"/>
      <c r="B878" s="47"/>
      <c r="C878" s="47"/>
      <c r="F878" s="47"/>
      <c r="G878" s="47"/>
      <c r="H878" s="47"/>
    </row>
    <row r="879" spans="1:8">
      <c r="A879" s="47"/>
      <c r="B879" s="47"/>
      <c r="C879" s="47"/>
      <c r="F879" s="47"/>
      <c r="G879" s="47"/>
      <c r="H879" s="47"/>
    </row>
    <row r="880" spans="1:8">
      <c r="A880" s="47"/>
      <c r="B880" s="47"/>
      <c r="C880" s="47"/>
      <c r="F880" s="47"/>
      <c r="G880" s="47"/>
      <c r="H880" s="47"/>
    </row>
    <row r="881" spans="1:8">
      <c r="A881" s="47"/>
      <c r="B881" s="47"/>
      <c r="C881" s="47"/>
      <c r="F881" s="47"/>
      <c r="G881" s="47"/>
      <c r="H881" s="47"/>
    </row>
    <row r="882" spans="1:8">
      <c r="A882" s="47"/>
      <c r="B882" s="47"/>
      <c r="C882" s="47"/>
      <c r="F882" s="47"/>
      <c r="G882" s="47"/>
      <c r="H882" s="47"/>
    </row>
    <row r="883" spans="1:8">
      <c r="A883" s="47"/>
      <c r="B883" s="47"/>
      <c r="C883" s="47"/>
      <c r="F883" s="47"/>
      <c r="G883" s="47"/>
      <c r="H883" s="47"/>
    </row>
    <row r="884" spans="1:8">
      <c r="A884" s="47"/>
      <c r="B884" s="47"/>
      <c r="C884" s="47"/>
      <c r="F884" s="47"/>
      <c r="G884" s="47"/>
      <c r="H884" s="47"/>
    </row>
    <row r="885" spans="1:8">
      <c r="A885" s="47"/>
      <c r="B885" s="47"/>
      <c r="C885" s="47"/>
      <c r="F885" s="47"/>
      <c r="G885" s="47"/>
      <c r="H885" s="47"/>
    </row>
    <row r="886" spans="1:8">
      <c r="A886" s="47"/>
      <c r="B886" s="47"/>
      <c r="C886" s="47"/>
      <c r="F886" s="47"/>
      <c r="G886" s="47"/>
      <c r="H886" s="47"/>
    </row>
    <row r="887" spans="1:8">
      <c r="A887" s="47"/>
      <c r="B887" s="47"/>
      <c r="C887" s="47"/>
      <c r="F887" s="47"/>
      <c r="G887" s="47"/>
      <c r="H887" s="47"/>
    </row>
    <row r="888" spans="1:8">
      <c r="A888" s="47"/>
      <c r="B888" s="47"/>
      <c r="C888" s="47"/>
      <c r="F888" s="47"/>
      <c r="G888" s="47"/>
      <c r="H888" s="47"/>
    </row>
    <row r="889" spans="1:8">
      <c r="A889" s="47"/>
      <c r="B889" s="47"/>
      <c r="C889" s="47"/>
      <c r="F889" s="47"/>
      <c r="G889" s="47"/>
      <c r="H889" s="47"/>
    </row>
    <row r="890" spans="1:8">
      <c r="A890" s="47"/>
      <c r="B890" s="47"/>
      <c r="C890" s="47"/>
      <c r="F890" s="47"/>
      <c r="G890" s="47"/>
      <c r="H890" s="47"/>
    </row>
    <row r="891" spans="1:8">
      <c r="A891" s="47"/>
      <c r="B891" s="47"/>
      <c r="C891" s="47"/>
      <c r="F891" s="47"/>
      <c r="G891" s="47"/>
      <c r="H891" s="47"/>
    </row>
    <row r="892" spans="1:8">
      <c r="A892" s="47"/>
      <c r="B892" s="47"/>
      <c r="C892" s="47"/>
      <c r="F892" s="47"/>
      <c r="G892" s="47"/>
      <c r="H892" s="47"/>
    </row>
    <row r="893" spans="1:8">
      <c r="A893" s="47"/>
      <c r="B893" s="47"/>
      <c r="C893" s="47"/>
      <c r="F893" s="47"/>
      <c r="G893" s="47"/>
      <c r="H893" s="47"/>
    </row>
    <row r="894" spans="1:8">
      <c r="A894" s="47"/>
      <c r="B894" s="47"/>
      <c r="C894" s="47"/>
      <c r="F894" s="47"/>
      <c r="G894" s="47"/>
      <c r="H894" s="47"/>
    </row>
    <row r="895" spans="1:8">
      <c r="A895" s="47"/>
      <c r="B895" s="47"/>
      <c r="C895" s="47"/>
      <c r="F895" s="47"/>
      <c r="G895" s="47"/>
      <c r="H895" s="47"/>
    </row>
    <row r="896" spans="1:8">
      <c r="A896" s="47"/>
      <c r="B896" s="47"/>
      <c r="C896" s="47"/>
      <c r="F896" s="47"/>
      <c r="G896" s="47"/>
      <c r="H896" s="47"/>
    </row>
    <row r="897" spans="1:8">
      <c r="A897" s="47"/>
      <c r="B897" s="47"/>
      <c r="C897" s="47"/>
      <c r="F897" s="47"/>
      <c r="G897" s="47"/>
      <c r="H897" s="47"/>
    </row>
    <row r="898" spans="1:8">
      <c r="A898" s="47"/>
      <c r="B898" s="47"/>
      <c r="C898" s="47"/>
      <c r="F898" s="47"/>
      <c r="G898" s="47"/>
      <c r="H898" s="47"/>
    </row>
    <row r="899" spans="1:8">
      <c r="A899" s="47"/>
      <c r="B899" s="47"/>
      <c r="C899" s="47"/>
      <c r="F899" s="47"/>
      <c r="G899" s="47"/>
      <c r="H899" s="47"/>
    </row>
    <row r="900" spans="1:8">
      <c r="A900" s="47"/>
      <c r="B900" s="47"/>
      <c r="C900" s="47"/>
      <c r="F900" s="47"/>
      <c r="G900" s="47"/>
      <c r="H900" s="47"/>
    </row>
    <row r="901" spans="1:8">
      <c r="A901" s="47"/>
      <c r="B901" s="47"/>
      <c r="C901" s="47"/>
      <c r="F901" s="47"/>
      <c r="G901" s="47"/>
      <c r="H901" s="47"/>
    </row>
    <row r="902" spans="1:8">
      <c r="A902" s="47"/>
      <c r="B902" s="47"/>
      <c r="C902" s="47"/>
      <c r="F902" s="47"/>
      <c r="G902" s="47"/>
      <c r="H902" s="47"/>
    </row>
    <row r="903" spans="1:8">
      <c r="A903" s="47"/>
      <c r="B903" s="47"/>
      <c r="C903" s="47"/>
      <c r="F903" s="47"/>
      <c r="G903" s="47"/>
      <c r="H903" s="47"/>
    </row>
    <row r="904" spans="1:8">
      <c r="A904" s="47"/>
      <c r="B904" s="47"/>
      <c r="C904" s="47"/>
      <c r="F904" s="47"/>
      <c r="G904" s="47"/>
      <c r="H904" s="47"/>
    </row>
    <row r="905" spans="1:8">
      <c r="A905" s="47"/>
      <c r="B905" s="47"/>
      <c r="C905" s="47"/>
      <c r="F905" s="47"/>
      <c r="G905" s="47"/>
      <c r="H905" s="47"/>
    </row>
    <row r="906" spans="1:8">
      <c r="A906" s="47"/>
      <c r="B906" s="47"/>
      <c r="C906" s="47"/>
      <c r="F906" s="47"/>
      <c r="G906" s="47"/>
      <c r="H906" s="47"/>
    </row>
    <row r="907" spans="1:8">
      <c r="A907" s="47"/>
      <c r="B907" s="47"/>
      <c r="C907" s="47"/>
      <c r="F907" s="47"/>
      <c r="G907" s="47"/>
      <c r="H907" s="47"/>
    </row>
    <row r="908" spans="1:8">
      <c r="A908" s="47"/>
      <c r="B908" s="47"/>
      <c r="C908" s="47"/>
      <c r="F908" s="47"/>
      <c r="G908" s="47"/>
      <c r="H908" s="47"/>
    </row>
    <row r="909" spans="1:8">
      <c r="A909" s="47"/>
      <c r="B909" s="47"/>
      <c r="C909" s="47"/>
      <c r="F909" s="47"/>
      <c r="G909" s="47"/>
      <c r="H909" s="47"/>
    </row>
    <row r="910" spans="1:8">
      <c r="A910" s="47"/>
      <c r="B910" s="47"/>
      <c r="C910" s="47"/>
      <c r="F910" s="47"/>
      <c r="G910" s="47"/>
      <c r="H910" s="47"/>
    </row>
    <row r="911" spans="1:8">
      <c r="A911" s="47"/>
      <c r="B911" s="47"/>
      <c r="C911" s="47"/>
      <c r="F911" s="47"/>
      <c r="G911" s="47"/>
      <c r="H911" s="47"/>
    </row>
    <row r="912" spans="1:8">
      <c r="A912" s="47"/>
      <c r="B912" s="47"/>
      <c r="C912" s="47"/>
      <c r="F912" s="47"/>
      <c r="G912" s="47"/>
      <c r="H912" s="47"/>
    </row>
    <row r="913" spans="1:8">
      <c r="A913" s="47"/>
      <c r="B913" s="47"/>
      <c r="C913" s="47"/>
      <c r="F913" s="47"/>
      <c r="G913" s="47"/>
      <c r="H913" s="47"/>
    </row>
    <row r="914" spans="1:8">
      <c r="A914" s="47"/>
      <c r="B914" s="47"/>
      <c r="C914" s="47"/>
      <c r="F914" s="47"/>
      <c r="G914" s="47"/>
      <c r="H914" s="47"/>
    </row>
    <row r="915" spans="1:8">
      <c r="A915" s="47"/>
      <c r="B915" s="47"/>
      <c r="C915" s="47"/>
      <c r="F915" s="47"/>
      <c r="G915" s="47"/>
      <c r="H915" s="47"/>
    </row>
    <row r="916" spans="1:8">
      <c r="A916" s="47"/>
      <c r="B916" s="47"/>
      <c r="C916" s="47"/>
      <c r="F916" s="47"/>
      <c r="G916" s="47"/>
      <c r="H916" s="47"/>
    </row>
    <row r="917" spans="1:8">
      <c r="A917" s="47"/>
      <c r="B917" s="47"/>
      <c r="C917" s="47"/>
      <c r="F917" s="47"/>
      <c r="G917" s="47"/>
      <c r="H917" s="47"/>
    </row>
    <row r="918" spans="1:8">
      <c r="A918" s="47"/>
      <c r="B918" s="47"/>
      <c r="C918" s="47"/>
      <c r="F918" s="47"/>
      <c r="G918" s="47"/>
      <c r="H918" s="47"/>
    </row>
    <row r="919" spans="1:8">
      <c r="A919" s="47"/>
      <c r="B919" s="47"/>
      <c r="C919" s="47"/>
      <c r="F919" s="47"/>
      <c r="G919" s="47"/>
      <c r="H919" s="47"/>
    </row>
    <row r="920" spans="1:8">
      <c r="A920" s="47"/>
      <c r="B920" s="47"/>
      <c r="C920" s="47"/>
      <c r="F920" s="47"/>
      <c r="G920" s="47"/>
      <c r="H920" s="47"/>
    </row>
    <row r="921" spans="1:8">
      <c r="A921" s="47"/>
      <c r="B921" s="47"/>
      <c r="C921" s="47"/>
      <c r="F921" s="47"/>
      <c r="G921" s="47"/>
      <c r="H921" s="47"/>
    </row>
    <row r="922" spans="1:8">
      <c r="A922" s="47"/>
      <c r="B922" s="47"/>
      <c r="C922" s="47"/>
      <c r="F922" s="47"/>
      <c r="G922" s="47"/>
      <c r="H922" s="47"/>
    </row>
    <row r="923" spans="1:8">
      <c r="A923" s="47"/>
      <c r="B923" s="47"/>
      <c r="C923" s="47"/>
      <c r="F923" s="47"/>
      <c r="G923" s="47"/>
      <c r="H923" s="47"/>
    </row>
    <row r="924" spans="1:8">
      <c r="A924" s="47"/>
      <c r="B924" s="47"/>
      <c r="C924" s="47"/>
      <c r="F924" s="47"/>
      <c r="G924" s="47"/>
      <c r="H924" s="47"/>
    </row>
    <row r="925" spans="1:8">
      <c r="A925" s="47"/>
      <c r="B925" s="47"/>
      <c r="C925" s="47"/>
      <c r="F925" s="47"/>
      <c r="G925" s="47"/>
      <c r="H925" s="47"/>
    </row>
    <row r="926" spans="1:8">
      <c r="A926" s="47"/>
      <c r="B926" s="47"/>
      <c r="C926" s="47"/>
      <c r="F926" s="47"/>
      <c r="G926" s="47"/>
      <c r="H926" s="47"/>
    </row>
    <row r="927" spans="1:8">
      <c r="A927" s="47"/>
      <c r="B927" s="47"/>
      <c r="C927" s="47"/>
      <c r="F927" s="47"/>
      <c r="G927" s="47"/>
      <c r="H927" s="47"/>
    </row>
    <row r="928" spans="1:8">
      <c r="A928" s="47"/>
      <c r="B928" s="47"/>
      <c r="C928" s="47"/>
      <c r="F928" s="47"/>
      <c r="G928" s="47"/>
      <c r="H928" s="47"/>
    </row>
    <row r="929" spans="1:8">
      <c r="A929" s="47"/>
      <c r="B929" s="47"/>
      <c r="C929" s="47"/>
      <c r="F929" s="47"/>
      <c r="G929" s="47"/>
      <c r="H929" s="47"/>
    </row>
    <row r="930" spans="1:8">
      <c r="A930" s="47"/>
      <c r="B930" s="47"/>
      <c r="C930" s="47"/>
      <c r="F930" s="47"/>
      <c r="G930" s="47"/>
      <c r="H930" s="47"/>
    </row>
    <row r="931" spans="1:8">
      <c r="A931" s="47"/>
      <c r="B931" s="47"/>
      <c r="C931" s="47"/>
      <c r="F931" s="47"/>
      <c r="G931" s="47"/>
      <c r="H931" s="47"/>
    </row>
    <row r="932" spans="1:8">
      <c r="A932" s="47"/>
      <c r="B932" s="47"/>
      <c r="C932" s="47"/>
      <c r="F932" s="47"/>
      <c r="G932" s="47"/>
      <c r="H932" s="47"/>
    </row>
    <row r="933" spans="1:8">
      <c r="A933" s="47"/>
      <c r="B933" s="47"/>
      <c r="C933" s="47"/>
      <c r="F933" s="47"/>
      <c r="G933" s="47"/>
      <c r="H933" s="47"/>
    </row>
    <row r="934" spans="1:8">
      <c r="A934" s="47"/>
      <c r="B934" s="47"/>
      <c r="C934" s="47"/>
      <c r="F934" s="47"/>
      <c r="G934" s="47"/>
      <c r="H934" s="47"/>
    </row>
    <row r="935" spans="1:8">
      <c r="A935" s="47"/>
      <c r="B935" s="47"/>
      <c r="C935" s="47"/>
      <c r="F935" s="47"/>
      <c r="G935" s="47"/>
      <c r="H935" s="47"/>
    </row>
    <row r="936" spans="1:8">
      <c r="A936" s="47"/>
      <c r="B936" s="47"/>
      <c r="C936" s="47"/>
      <c r="F936" s="47"/>
      <c r="G936" s="47"/>
      <c r="H936" s="47"/>
    </row>
    <row r="937" spans="1:8">
      <c r="A937" s="47"/>
      <c r="B937" s="47"/>
      <c r="C937" s="47"/>
      <c r="F937" s="47"/>
      <c r="G937" s="47"/>
      <c r="H937" s="47"/>
    </row>
    <row r="938" spans="1:8">
      <c r="A938" s="47"/>
      <c r="B938" s="47"/>
      <c r="C938" s="47"/>
      <c r="F938" s="47"/>
      <c r="G938" s="47"/>
      <c r="H938" s="47"/>
    </row>
    <row r="939" spans="1:8">
      <c r="A939" s="47"/>
      <c r="B939" s="47"/>
      <c r="C939" s="47"/>
      <c r="F939" s="47"/>
      <c r="G939" s="47"/>
      <c r="H939" s="47"/>
    </row>
    <row r="940" spans="1:8">
      <c r="A940" s="47"/>
      <c r="B940" s="47"/>
      <c r="C940" s="47"/>
      <c r="F940" s="47"/>
      <c r="G940" s="47"/>
      <c r="H940" s="47"/>
    </row>
    <row r="941" spans="1:8">
      <c r="A941" s="47"/>
      <c r="B941" s="47"/>
      <c r="C941" s="47"/>
      <c r="F941" s="47"/>
      <c r="G941" s="47"/>
      <c r="H941" s="47"/>
    </row>
    <row r="942" spans="1:8">
      <c r="A942" s="47"/>
      <c r="B942" s="47"/>
      <c r="C942" s="47"/>
      <c r="F942" s="47"/>
      <c r="G942" s="47"/>
      <c r="H942" s="47"/>
    </row>
    <row r="943" spans="1:8">
      <c r="A943" s="47"/>
      <c r="B943" s="47"/>
      <c r="C943" s="47"/>
      <c r="F943" s="47"/>
      <c r="G943" s="47"/>
      <c r="H943" s="47"/>
    </row>
    <row r="944" spans="1:8">
      <c r="A944" s="47"/>
      <c r="B944" s="47"/>
      <c r="C944" s="47"/>
      <c r="F944" s="47"/>
      <c r="G944" s="47"/>
      <c r="H944" s="47"/>
    </row>
    <row r="945" spans="1:8">
      <c r="A945" s="47"/>
      <c r="B945" s="47"/>
      <c r="C945" s="47"/>
      <c r="F945" s="47"/>
      <c r="G945" s="47"/>
      <c r="H945" s="47"/>
    </row>
    <row r="946" spans="1:8">
      <c r="A946" s="47"/>
      <c r="B946" s="47"/>
      <c r="C946" s="47"/>
      <c r="F946" s="47"/>
      <c r="G946" s="47"/>
      <c r="H946" s="47"/>
    </row>
    <row r="947" spans="1:8">
      <c r="A947" s="47"/>
      <c r="B947" s="47"/>
      <c r="C947" s="47"/>
      <c r="F947" s="47"/>
      <c r="G947" s="47"/>
      <c r="H947" s="47"/>
    </row>
    <row r="948" spans="1:8">
      <c r="A948" s="47"/>
      <c r="B948" s="47"/>
      <c r="C948" s="47"/>
      <c r="F948" s="47"/>
      <c r="G948" s="47"/>
      <c r="H948" s="47"/>
    </row>
    <row r="949" spans="1:8">
      <c r="A949" s="47"/>
      <c r="B949" s="47"/>
      <c r="C949" s="47"/>
      <c r="F949" s="47"/>
      <c r="G949" s="47"/>
      <c r="H949" s="47"/>
    </row>
    <row r="950" spans="1:8">
      <c r="A950" s="47"/>
      <c r="B950" s="47"/>
      <c r="C950" s="47"/>
      <c r="F950" s="47"/>
      <c r="G950" s="47"/>
      <c r="H950" s="47"/>
    </row>
    <row r="951" spans="1:8">
      <c r="A951" s="47"/>
      <c r="B951" s="47"/>
      <c r="C951" s="47"/>
      <c r="F951" s="47"/>
      <c r="G951" s="47"/>
      <c r="H951" s="47"/>
    </row>
    <row r="952" spans="1:8">
      <c r="A952" s="47"/>
      <c r="B952" s="47"/>
      <c r="C952" s="47"/>
      <c r="F952" s="47"/>
      <c r="G952" s="47"/>
      <c r="H952" s="47"/>
    </row>
    <row r="953" spans="1:8">
      <c r="A953" s="47"/>
      <c r="B953" s="47"/>
      <c r="C953" s="47"/>
      <c r="F953" s="47"/>
      <c r="G953" s="47"/>
      <c r="H953" s="47"/>
    </row>
    <row r="954" spans="1:8">
      <c r="A954" s="47"/>
      <c r="B954" s="47"/>
      <c r="C954" s="47"/>
      <c r="F954" s="47"/>
      <c r="G954" s="47"/>
      <c r="H954" s="47"/>
    </row>
    <row r="955" spans="1:8">
      <c r="A955" s="47"/>
      <c r="B955" s="47"/>
      <c r="C955" s="47"/>
      <c r="F955" s="47"/>
      <c r="G955" s="47"/>
      <c r="H955" s="47"/>
    </row>
    <row r="956" spans="1:8">
      <c r="A956" s="47"/>
      <c r="B956" s="47"/>
      <c r="C956" s="47"/>
      <c r="F956" s="47"/>
      <c r="G956" s="47"/>
      <c r="H956" s="47"/>
    </row>
    <row r="957" spans="1:8">
      <c r="A957" s="47"/>
      <c r="B957" s="47"/>
      <c r="C957" s="47"/>
      <c r="F957" s="47"/>
      <c r="G957" s="47"/>
      <c r="H957" s="47"/>
    </row>
    <row r="958" spans="1:8">
      <c r="A958" s="47"/>
      <c r="B958" s="47"/>
      <c r="C958" s="47"/>
      <c r="F958" s="47"/>
      <c r="G958" s="47"/>
      <c r="H958" s="47"/>
    </row>
    <row r="959" spans="1:8">
      <c r="A959" s="47"/>
      <c r="B959" s="47"/>
      <c r="C959" s="47"/>
      <c r="F959" s="47"/>
      <c r="G959" s="47"/>
      <c r="H959" s="47"/>
    </row>
    <row r="960" spans="1:8">
      <c r="A960" s="47"/>
      <c r="B960" s="47"/>
      <c r="C960" s="47"/>
      <c r="F960" s="47"/>
      <c r="G960" s="47"/>
      <c r="H960" s="47"/>
    </row>
    <row r="961" spans="1:8">
      <c r="A961" s="47"/>
      <c r="B961" s="47"/>
      <c r="C961" s="47"/>
      <c r="F961" s="47"/>
      <c r="G961" s="47"/>
      <c r="H961" s="47"/>
    </row>
    <row r="962" spans="1:8">
      <c r="A962" s="47"/>
      <c r="B962" s="47"/>
      <c r="C962" s="47"/>
      <c r="F962" s="47"/>
      <c r="G962" s="47"/>
      <c r="H962" s="47"/>
    </row>
    <row r="963" spans="1:8">
      <c r="A963" s="47"/>
      <c r="B963" s="47"/>
      <c r="C963" s="47"/>
      <c r="F963" s="47"/>
      <c r="G963" s="47"/>
      <c r="H963" s="47"/>
    </row>
    <row r="964" spans="1:8">
      <c r="A964" s="47"/>
      <c r="B964" s="47"/>
      <c r="C964" s="47"/>
      <c r="F964" s="47"/>
      <c r="G964" s="47"/>
      <c r="H964" s="47"/>
    </row>
    <row r="965" spans="1:8">
      <c r="A965" s="47"/>
      <c r="B965" s="47"/>
      <c r="C965" s="47"/>
      <c r="F965" s="47"/>
      <c r="G965" s="47"/>
      <c r="H965" s="47"/>
    </row>
    <row r="966" spans="1:8">
      <c r="A966" s="47"/>
      <c r="B966" s="47"/>
      <c r="C966" s="47"/>
      <c r="F966" s="47"/>
      <c r="G966" s="47"/>
      <c r="H966" s="47"/>
    </row>
    <row r="967" spans="1:8">
      <c r="A967" s="47"/>
      <c r="B967" s="47"/>
      <c r="C967" s="47"/>
      <c r="F967" s="47"/>
      <c r="G967" s="47"/>
      <c r="H967" s="47"/>
    </row>
    <row r="968" spans="1:8">
      <c r="A968" s="47"/>
      <c r="B968" s="47"/>
      <c r="C968" s="47"/>
      <c r="F968" s="47"/>
      <c r="G968" s="47"/>
      <c r="H968" s="47"/>
    </row>
    <row r="969" spans="1:8">
      <c r="A969" s="47"/>
      <c r="B969" s="47"/>
      <c r="C969" s="47"/>
      <c r="F969" s="47"/>
      <c r="G969" s="47"/>
      <c r="H969" s="47"/>
    </row>
    <row r="970" spans="1:8">
      <c r="A970" s="47"/>
      <c r="B970" s="47"/>
      <c r="C970" s="47"/>
      <c r="F970" s="47"/>
      <c r="G970" s="47"/>
      <c r="H970" s="47"/>
    </row>
    <row r="971" spans="1:8">
      <c r="A971" s="47"/>
      <c r="B971" s="47"/>
      <c r="C971" s="47"/>
      <c r="F971" s="47"/>
      <c r="G971" s="47"/>
      <c r="H971" s="47"/>
    </row>
    <row r="972" spans="1:8">
      <c r="A972" s="47"/>
      <c r="B972" s="47"/>
      <c r="C972" s="47"/>
      <c r="F972" s="47"/>
      <c r="G972" s="47"/>
      <c r="H972" s="47"/>
    </row>
    <row r="973" spans="1:8">
      <c r="A973" s="47"/>
      <c r="B973" s="47"/>
      <c r="C973" s="47"/>
      <c r="F973" s="47"/>
      <c r="G973" s="47"/>
      <c r="H973" s="47"/>
    </row>
    <row r="974" spans="1:8">
      <c r="A974" s="47"/>
      <c r="B974" s="47"/>
      <c r="C974" s="47"/>
      <c r="F974" s="47"/>
      <c r="G974" s="47"/>
      <c r="H974" s="47"/>
    </row>
    <row r="975" spans="1:8">
      <c r="A975" s="47"/>
      <c r="B975" s="47"/>
      <c r="C975" s="47"/>
      <c r="F975" s="47"/>
      <c r="G975" s="47"/>
      <c r="H975" s="47"/>
    </row>
    <row r="976" spans="1:8">
      <c r="A976" s="47"/>
      <c r="B976" s="47"/>
      <c r="C976" s="47"/>
      <c r="F976" s="47"/>
      <c r="G976" s="47"/>
      <c r="H976" s="47"/>
    </row>
    <row r="977" spans="1:8">
      <c r="A977" s="47"/>
      <c r="B977" s="47"/>
      <c r="C977" s="47"/>
      <c r="F977" s="47"/>
      <c r="G977" s="47"/>
      <c r="H977" s="47"/>
    </row>
    <row r="978" spans="1:8">
      <c r="A978" s="47"/>
      <c r="B978" s="47"/>
      <c r="C978" s="47"/>
      <c r="F978" s="47"/>
      <c r="G978" s="47"/>
      <c r="H978" s="47"/>
    </row>
    <row r="979" spans="1:8">
      <c r="A979" s="47"/>
      <c r="B979" s="47"/>
      <c r="C979" s="47"/>
      <c r="F979" s="47"/>
      <c r="G979" s="47"/>
      <c r="H979" s="47"/>
    </row>
    <row r="980" spans="1:8">
      <c r="A980" s="47"/>
      <c r="B980" s="47"/>
      <c r="C980" s="47"/>
      <c r="F980" s="47"/>
      <c r="G980" s="47"/>
      <c r="H980" s="47"/>
    </row>
    <row r="981" spans="1:8">
      <c r="A981" s="47"/>
      <c r="B981" s="47"/>
      <c r="C981" s="47"/>
      <c r="F981" s="47"/>
      <c r="G981" s="47"/>
      <c r="H981" s="47"/>
    </row>
    <row r="982" spans="1:8">
      <c r="A982" s="47"/>
      <c r="B982" s="47"/>
      <c r="C982" s="47"/>
      <c r="F982" s="47"/>
      <c r="G982" s="47"/>
      <c r="H982" s="47"/>
    </row>
    <row r="983" spans="1:8">
      <c r="A983" s="47"/>
      <c r="B983" s="47"/>
      <c r="C983" s="47"/>
      <c r="F983" s="47"/>
      <c r="G983" s="47"/>
      <c r="H983" s="47"/>
    </row>
    <row r="984" spans="1:8">
      <c r="A984" s="47"/>
      <c r="B984" s="47"/>
      <c r="C984" s="47"/>
      <c r="F984" s="47"/>
      <c r="G984" s="47"/>
      <c r="H984" s="47"/>
    </row>
    <row r="985" spans="1:8">
      <c r="A985" s="47"/>
      <c r="B985" s="47"/>
      <c r="C985" s="47"/>
      <c r="F985" s="47"/>
      <c r="G985" s="47"/>
      <c r="H985" s="47"/>
    </row>
    <row r="986" spans="1:8">
      <c r="A986" s="47"/>
      <c r="B986" s="47"/>
      <c r="C986" s="47"/>
      <c r="F986" s="47"/>
      <c r="G986" s="47"/>
      <c r="H986" s="47"/>
    </row>
    <row r="987" spans="1:8">
      <c r="A987" s="47"/>
      <c r="B987" s="47"/>
      <c r="C987" s="47"/>
      <c r="F987" s="47"/>
      <c r="G987" s="47"/>
      <c r="H987" s="47"/>
    </row>
    <row r="988" spans="1:8">
      <c r="A988" s="47"/>
      <c r="B988" s="47"/>
      <c r="C988" s="47"/>
      <c r="F988" s="47"/>
      <c r="G988" s="47"/>
      <c r="H988" s="47"/>
    </row>
    <row r="989" spans="1:8">
      <c r="A989" s="47"/>
      <c r="B989" s="47"/>
      <c r="C989" s="47"/>
      <c r="F989" s="47"/>
      <c r="G989" s="47"/>
      <c r="H989" s="47"/>
    </row>
    <row r="990" spans="1:8">
      <c r="A990" s="47"/>
      <c r="B990" s="47"/>
      <c r="C990" s="47"/>
      <c r="F990" s="47"/>
      <c r="G990" s="47"/>
      <c r="H990" s="47"/>
    </row>
    <row r="991" spans="1:8">
      <c r="A991" s="47"/>
      <c r="B991" s="47"/>
      <c r="C991" s="47"/>
      <c r="F991" s="47"/>
      <c r="G991" s="47"/>
      <c r="H991" s="47"/>
    </row>
    <row r="992" spans="1:8">
      <c r="A992" s="47"/>
      <c r="B992" s="47"/>
      <c r="C992" s="47"/>
      <c r="F992" s="47"/>
      <c r="G992" s="47"/>
      <c r="H992" s="47"/>
    </row>
    <row r="993" spans="1:8">
      <c r="A993" s="47"/>
      <c r="B993" s="47"/>
      <c r="C993" s="47"/>
      <c r="F993" s="47"/>
      <c r="G993" s="47"/>
      <c r="H993" s="47"/>
    </row>
    <row r="994" spans="1:8">
      <c r="A994" s="47"/>
      <c r="B994" s="47"/>
      <c r="C994" s="47"/>
      <c r="F994" s="47"/>
      <c r="G994" s="47"/>
      <c r="H994" s="47"/>
    </row>
    <row r="995" spans="1:8">
      <c r="A995" s="47"/>
      <c r="B995" s="47"/>
      <c r="C995" s="47"/>
      <c r="F995" s="47"/>
      <c r="G995" s="47"/>
      <c r="H995" s="47"/>
    </row>
    <row r="996" spans="1:8">
      <c r="A996" s="47"/>
      <c r="B996" s="47"/>
      <c r="C996" s="47"/>
      <c r="F996" s="47"/>
      <c r="G996" s="47"/>
      <c r="H996" s="47"/>
    </row>
    <row r="997" spans="1:8">
      <c r="A997" s="47"/>
      <c r="B997" s="47"/>
      <c r="C997" s="47"/>
      <c r="F997" s="47"/>
      <c r="G997" s="47"/>
      <c r="H997" s="47"/>
    </row>
    <row r="998" spans="1:8">
      <c r="A998" s="47"/>
      <c r="B998" s="47"/>
      <c r="C998" s="47"/>
      <c r="F998" s="47"/>
      <c r="G998" s="47"/>
      <c r="H998" s="47"/>
    </row>
    <row r="999" spans="1:8">
      <c r="A999" s="47"/>
      <c r="B999" s="47"/>
      <c r="C999" s="47"/>
      <c r="F999" s="47"/>
      <c r="G999" s="47"/>
      <c r="H999" s="47"/>
    </row>
    <row r="1000" spans="1:8">
      <c r="A1000" s="47"/>
      <c r="B1000" s="47"/>
      <c r="C1000" s="47"/>
      <c r="F1000" s="47"/>
      <c r="G1000" s="47"/>
      <c r="H1000" s="47"/>
    </row>
    <row r="1001" spans="1:8">
      <c r="A1001" s="47"/>
      <c r="B1001" s="47"/>
      <c r="C1001" s="47"/>
      <c r="F1001" s="47"/>
      <c r="G1001" s="47"/>
      <c r="H1001" s="47"/>
    </row>
    <row r="1002" spans="1:8">
      <c r="A1002" s="47"/>
      <c r="B1002" s="47"/>
      <c r="C1002" s="47"/>
      <c r="F1002" s="47"/>
      <c r="G1002" s="47"/>
      <c r="H1002" s="47"/>
    </row>
    <row r="1003" spans="1:8">
      <c r="A1003" s="47"/>
      <c r="B1003" s="47"/>
      <c r="C1003" s="47"/>
      <c r="F1003" s="47"/>
      <c r="G1003" s="47"/>
      <c r="H1003" s="47"/>
    </row>
    <row r="1004" spans="1:8">
      <c r="A1004" s="47"/>
      <c r="B1004" s="47"/>
      <c r="C1004" s="47"/>
      <c r="F1004" s="47"/>
      <c r="G1004" s="47"/>
      <c r="H1004" s="47"/>
    </row>
    <row r="1005" spans="1:8">
      <c r="A1005" s="47"/>
      <c r="B1005" s="47"/>
      <c r="C1005" s="47"/>
      <c r="F1005" s="47"/>
      <c r="G1005" s="47"/>
      <c r="H1005" s="47"/>
    </row>
    <row r="1006" spans="1:8">
      <c r="A1006" s="47"/>
      <c r="B1006" s="47"/>
      <c r="C1006" s="47"/>
      <c r="F1006" s="47"/>
      <c r="G1006" s="47"/>
      <c r="H1006" s="47"/>
    </row>
    <row r="1007" spans="1:8">
      <c r="A1007" s="47"/>
      <c r="B1007" s="47"/>
      <c r="C1007" s="47"/>
      <c r="F1007" s="47"/>
      <c r="G1007" s="47"/>
      <c r="H1007" s="47"/>
    </row>
    <row r="1008" spans="1:8">
      <c r="A1008" s="47"/>
      <c r="B1008" s="47"/>
      <c r="C1008" s="47"/>
      <c r="F1008" s="47"/>
      <c r="G1008" s="47"/>
      <c r="H1008" s="47"/>
    </row>
    <row r="1009" spans="1:8">
      <c r="A1009" s="47"/>
      <c r="B1009" s="47"/>
      <c r="C1009" s="47"/>
      <c r="F1009" s="47"/>
      <c r="G1009" s="47"/>
      <c r="H1009" s="47"/>
    </row>
    <row r="1010" spans="1:8">
      <c r="A1010" s="47"/>
      <c r="B1010" s="47"/>
      <c r="C1010" s="47"/>
      <c r="F1010" s="47"/>
      <c r="G1010" s="47"/>
      <c r="H1010" s="47"/>
    </row>
    <row r="1011" spans="1:8">
      <c r="A1011" s="47"/>
      <c r="B1011" s="47"/>
      <c r="C1011" s="47"/>
      <c r="F1011" s="47"/>
      <c r="G1011" s="47"/>
      <c r="H1011" s="47"/>
    </row>
    <row r="1012" spans="1:8">
      <c r="A1012" s="47"/>
      <c r="B1012" s="47"/>
      <c r="C1012" s="47"/>
      <c r="F1012" s="47"/>
      <c r="G1012" s="47"/>
      <c r="H1012" s="47"/>
    </row>
    <row r="1013" spans="1:8">
      <c r="A1013" s="47"/>
      <c r="B1013" s="47"/>
      <c r="C1013" s="47"/>
      <c r="F1013" s="47"/>
      <c r="G1013" s="47"/>
      <c r="H1013" s="47"/>
    </row>
    <row r="1014" spans="1:8">
      <c r="A1014" s="47"/>
      <c r="B1014" s="47"/>
      <c r="C1014" s="47"/>
      <c r="F1014" s="47"/>
      <c r="G1014" s="47"/>
      <c r="H1014" s="47"/>
    </row>
    <row r="1015" spans="1:8">
      <c r="A1015" s="47"/>
      <c r="B1015" s="47"/>
      <c r="C1015" s="47"/>
      <c r="F1015" s="47"/>
      <c r="G1015" s="47"/>
      <c r="H1015" s="47"/>
    </row>
    <row r="1016" spans="1:8">
      <c r="A1016" s="47"/>
      <c r="B1016" s="47"/>
      <c r="C1016" s="47"/>
      <c r="F1016" s="47"/>
      <c r="G1016" s="47"/>
      <c r="H1016" s="47"/>
    </row>
    <row r="1017" spans="1:8">
      <c r="A1017" s="47"/>
      <c r="B1017" s="47"/>
      <c r="C1017" s="47"/>
      <c r="F1017" s="47"/>
      <c r="G1017" s="47"/>
      <c r="H1017" s="47"/>
    </row>
    <row r="1018" spans="1:8">
      <c r="A1018" s="47"/>
      <c r="B1018" s="47"/>
      <c r="C1018" s="47"/>
      <c r="F1018" s="47"/>
      <c r="G1018" s="47"/>
      <c r="H1018" s="47"/>
    </row>
    <row r="1019" spans="1:8">
      <c r="A1019" s="47"/>
      <c r="B1019" s="47"/>
      <c r="C1019" s="47"/>
      <c r="F1019" s="47"/>
      <c r="G1019" s="47"/>
      <c r="H1019" s="47"/>
    </row>
    <row r="1020" spans="1:8">
      <c r="A1020" s="47"/>
      <c r="B1020" s="47"/>
      <c r="C1020" s="47"/>
      <c r="F1020" s="47"/>
      <c r="G1020" s="47"/>
      <c r="H1020" s="47"/>
    </row>
    <row r="1021" spans="1:8">
      <c r="A1021" s="47"/>
      <c r="B1021" s="47"/>
      <c r="C1021" s="47"/>
      <c r="F1021" s="47"/>
      <c r="G1021" s="47"/>
      <c r="H1021" s="47"/>
    </row>
    <row r="1022" spans="1:8">
      <c r="A1022" s="47"/>
      <c r="B1022" s="47"/>
      <c r="C1022" s="47"/>
      <c r="F1022" s="47"/>
      <c r="G1022" s="47"/>
      <c r="H1022" s="47"/>
    </row>
    <row r="1023" spans="1:8">
      <c r="A1023" s="47"/>
      <c r="B1023" s="47"/>
      <c r="C1023" s="47"/>
      <c r="F1023" s="47"/>
      <c r="G1023" s="47"/>
      <c r="H1023" s="47"/>
    </row>
    <row r="1024" spans="1:8">
      <c r="A1024" s="47"/>
      <c r="B1024" s="47"/>
      <c r="C1024" s="47"/>
      <c r="F1024" s="47"/>
      <c r="G1024" s="47"/>
      <c r="H1024" s="47"/>
    </row>
    <row r="1025" spans="1:8">
      <c r="A1025" s="47"/>
      <c r="B1025" s="47"/>
      <c r="C1025" s="47"/>
      <c r="F1025" s="47"/>
      <c r="G1025" s="47"/>
      <c r="H1025" s="47"/>
    </row>
    <row r="1026" spans="1:8">
      <c r="A1026" s="47"/>
      <c r="B1026" s="47"/>
      <c r="C1026" s="47"/>
      <c r="F1026" s="47"/>
      <c r="G1026" s="47"/>
      <c r="H1026" s="47"/>
    </row>
    <row r="1027" spans="1:8">
      <c r="A1027" s="47"/>
      <c r="B1027" s="47"/>
      <c r="C1027" s="47"/>
      <c r="F1027" s="47"/>
      <c r="G1027" s="47"/>
      <c r="H1027" s="47"/>
    </row>
    <row r="1028" spans="1:8">
      <c r="A1028" s="47"/>
      <c r="B1028" s="47"/>
      <c r="C1028" s="47"/>
      <c r="F1028" s="47"/>
      <c r="G1028" s="47"/>
      <c r="H1028" s="47"/>
    </row>
    <row r="1029" spans="1:8">
      <c r="A1029" s="47"/>
      <c r="B1029" s="47"/>
      <c r="C1029" s="47"/>
      <c r="F1029" s="47"/>
      <c r="G1029" s="47"/>
      <c r="H1029" s="47"/>
    </row>
    <row r="1030" spans="1:8">
      <c r="A1030" s="47"/>
      <c r="B1030" s="47"/>
      <c r="C1030" s="47"/>
      <c r="F1030" s="47"/>
      <c r="G1030" s="47"/>
      <c r="H1030" s="47"/>
    </row>
    <row r="1031" spans="1:8">
      <c r="A1031" s="47"/>
      <c r="B1031" s="47"/>
      <c r="C1031" s="47"/>
      <c r="F1031" s="47"/>
      <c r="G1031" s="47"/>
      <c r="H1031" s="47"/>
    </row>
    <row r="1032" spans="1:8">
      <c r="A1032" s="47"/>
      <c r="B1032" s="47"/>
      <c r="C1032" s="47"/>
      <c r="F1032" s="47"/>
      <c r="G1032" s="47"/>
      <c r="H1032" s="47"/>
    </row>
    <row r="1033" spans="1:8">
      <c r="A1033" s="47"/>
      <c r="B1033" s="47"/>
      <c r="C1033" s="47"/>
      <c r="F1033" s="47"/>
      <c r="G1033" s="47"/>
      <c r="H1033" s="47"/>
    </row>
    <row r="1034" spans="1:8">
      <c r="A1034" s="47"/>
      <c r="B1034" s="47"/>
      <c r="C1034" s="47"/>
      <c r="F1034" s="47"/>
      <c r="G1034" s="47"/>
      <c r="H1034" s="47"/>
    </row>
    <row r="1035" spans="1:8">
      <c r="A1035" s="47"/>
      <c r="B1035" s="47"/>
      <c r="C1035" s="47"/>
      <c r="F1035" s="47"/>
      <c r="G1035" s="47"/>
      <c r="H1035" s="47"/>
    </row>
    <row r="1036" spans="1:8">
      <c r="A1036" s="47"/>
      <c r="B1036" s="47"/>
      <c r="C1036" s="47"/>
      <c r="F1036" s="47"/>
      <c r="G1036" s="47"/>
      <c r="H1036" s="47"/>
    </row>
    <row r="1037" spans="1:8">
      <c r="A1037" s="47"/>
      <c r="B1037" s="47"/>
      <c r="C1037" s="47"/>
      <c r="F1037" s="47"/>
      <c r="G1037" s="47"/>
      <c r="H1037" s="47"/>
    </row>
    <row r="1038" spans="1:8">
      <c r="A1038" s="47"/>
      <c r="B1038" s="47"/>
      <c r="C1038" s="47"/>
      <c r="F1038" s="47"/>
      <c r="G1038" s="47"/>
      <c r="H1038" s="47"/>
    </row>
    <row r="1039" spans="1:8">
      <c r="A1039" s="47"/>
      <c r="B1039" s="47"/>
      <c r="C1039" s="47"/>
      <c r="F1039" s="47"/>
      <c r="G1039" s="47"/>
      <c r="H1039" s="47"/>
    </row>
    <row r="1040" spans="1:8">
      <c r="A1040" s="47"/>
      <c r="B1040" s="47"/>
      <c r="C1040" s="47"/>
      <c r="F1040" s="47"/>
      <c r="G1040" s="47"/>
      <c r="H1040" s="47"/>
    </row>
    <row r="1041" spans="1:8">
      <c r="A1041" s="47"/>
      <c r="B1041" s="47"/>
      <c r="C1041" s="47"/>
      <c r="F1041" s="47"/>
      <c r="G1041" s="47"/>
      <c r="H1041" s="47"/>
    </row>
    <row r="1042" spans="1:8">
      <c r="A1042" s="47"/>
      <c r="B1042" s="47"/>
      <c r="C1042" s="47"/>
      <c r="F1042" s="47"/>
      <c r="G1042" s="47"/>
      <c r="H1042" s="47"/>
    </row>
    <row r="1043" spans="1:8">
      <c r="A1043" s="47"/>
      <c r="B1043" s="47"/>
      <c r="C1043" s="47"/>
      <c r="F1043" s="47"/>
      <c r="G1043" s="47"/>
      <c r="H1043" s="47"/>
    </row>
    <row r="1044" spans="1:8">
      <c r="A1044" s="47"/>
      <c r="B1044" s="47"/>
      <c r="C1044" s="47"/>
      <c r="F1044" s="47"/>
      <c r="G1044" s="47"/>
      <c r="H1044" s="47"/>
    </row>
    <row r="1045" spans="1:8">
      <c r="A1045" s="47"/>
      <c r="B1045" s="47"/>
      <c r="C1045" s="47"/>
      <c r="F1045" s="47"/>
      <c r="G1045" s="47"/>
      <c r="H1045" s="47"/>
    </row>
    <row r="1046" spans="1:8">
      <c r="A1046" s="47"/>
      <c r="B1046" s="47"/>
      <c r="C1046" s="47"/>
      <c r="F1046" s="47"/>
      <c r="G1046" s="47"/>
      <c r="H1046" s="47"/>
    </row>
    <row r="1047" spans="1:8">
      <c r="A1047" s="47"/>
      <c r="B1047" s="47"/>
      <c r="C1047" s="47"/>
      <c r="F1047" s="47"/>
      <c r="G1047" s="47"/>
      <c r="H1047" s="47"/>
    </row>
    <row r="1048" spans="1:8">
      <c r="A1048" s="47"/>
      <c r="B1048" s="47"/>
      <c r="C1048" s="47"/>
      <c r="F1048" s="47"/>
      <c r="G1048" s="47"/>
      <c r="H1048" s="47"/>
    </row>
    <row r="1049" spans="1:8">
      <c r="A1049" s="47"/>
      <c r="B1049" s="47"/>
      <c r="C1049" s="47"/>
      <c r="F1049" s="47"/>
      <c r="G1049" s="47"/>
      <c r="H1049" s="47"/>
    </row>
    <row r="1050" spans="1:8">
      <c r="A1050" s="47"/>
      <c r="B1050" s="47"/>
      <c r="C1050" s="47"/>
      <c r="F1050" s="47"/>
      <c r="G1050" s="47"/>
      <c r="H1050" s="47"/>
    </row>
    <row r="1051" spans="1:8">
      <c r="A1051" s="47"/>
      <c r="B1051" s="47"/>
      <c r="C1051" s="47"/>
      <c r="F1051" s="47"/>
      <c r="G1051" s="47"/>
      <c r="H1051" s="47"/>
    </row>
    <row r="1052" spans="1:8">
      <c r="A1052" s="47"/>
      <c r="B1052" s="47"/>
      <c r="C1052" s="47"/>
      <c r="F1052" s="47"/>
      <c r="G1052" s="47"/>
      <c r="H1052" s="47"/>
    </row>
    <row r="1053" spans="1:8">
      <c r="A1053" s="47"/>
      <c r="B1053" s="47"/>
      <c r="C1053" s="47"/>
      <c r="F1053" s="47"/>
      <c r="G1053" s="47"/>
      <c r="H1053" s="47"/>
    </row>
    <row r="1054" spans="1:8">
      <c r="A1054" s="47"/>
      <c r="B1054" s="47"/>
      <c r="C1054" s="47"/>
      <c r="F1054" s="47"/>
      <c r="G1054" s="47"/>
      <c r="H1054" s="47"/>
    </row>
    <row r="1055" spans="1:8">
      <c r="A1055" s="47"/>
      <c r="B1055" s="47"/>
      <c r="C1055" s="47"/>
      <c r="F1055" s="47"/>
      <c r="G1055" s="47"/>
      <c r="H1055" s="47"/>
    </row>
    <row r="1056" spans="1:8">
      <c r="A1056" s="47"/>
      <c r="B1056" s="47"/>
      <c r="C1056" s="47"/>
      <c r="F1056" s="47"/>
      <c r="G1056" s="47"/>
      <c r="H1056" s="47"/>
    </row>
    <row r="1057" spans="1:8">
      <c r="A1057" s="47"/>
      <c r="B1057" s="47"/>
      <c r="C1057" s="47"/>
      <c r="F1057" s="47"/>
      <c r="G1057" s="47"/>
      <c r="H1057" s="47"/>
    </row>
    <row r="1058" spans="1:8">
      <c r="A1058" s="47"/>
      <c r="B1058" s="47"/>
      <c r="C1058" s="47"/>
      <c r="F1058" s="47"/>
      <c r="G1058" s="47"/>
      <c r="H1058" s="47"/>
    </row>
    <row r="1059" spans="1:8">
      <c r="A1059" s="47"/>
      <c r="B1059" s="47"/>
      <c r="C1059" s="47"/>
      <c r="F1059" s="47"/>
      <c r="G1059" s="47"/>
      <c r="H1059" s="47"/>
    </row>
    <row r="1060" spans="1:8">
      <c r="A1060" s="47"/>
      <c r="B1060" s="47"/>
      <c r="C1060" s="47"/>
      <c r="F1060" s="47"/>
      <c r="G1060" s="47"/>
      <c r="H1060" s="47"/>
    </row>
    <row r="1061" spans="1:8">
      <c r="A1061" s="47"/>
      <c r="B1061" s="47"/>
      <c r="C1061" s="47"/>
      <c r="F1061" s="47"/>
      <c r="G1061" s="47"/>
      <c r="H1061" s="47"/>
    </row>
    <row r="1062" spans="1:8">
      <c r="A1062" s="47"/>
      <c r="B1062" s="47"/>
      <c r="C1062" s="47"/>
      <c r="F1062" s="47"/>
      <c r="G1062" s="47"/>
      <c r="H1062" s="47"/>
    </row>
    <row r="1063" spans="1:8">
      <c r="A1063" s="47"/>
      <c r="B1063" s="47"/>
      <c r="C1063" s="47"/>
      <c r="F1063" s="47"/>
      <c r="G1063" s="47"/>
      <c r="H1063" s="47"/>
    </row>
    <row r="1064" spans="1:8">
      <c r="A1064" s="47"/>
      <c r="B1064" s="47"/>
      <c r="C1064" s="47"/>
      <c r="F1064" s="47"/>
      <c r="G1064" s="47"/>
      <c r="H1064" s="47"/>
    </row>
    <row r="1065" spans="1:8">
      <c r="A1065" s="47"/>
      <c r="B1065" s="47"/>
      <c r="C1065" s="47"/>
      <c r="F1065" s="47"/>
      <c r="G1065" s="47"/>
      <c r="H1065" s="47"/>
    </row>
    <row r="1066" spans="1:8">
      <c r="A1066" s="47"/>
      <c r="B1066" s="47"/>
      <c r="C1066" s="47"/>
      <c r="F1066" s="47"/>
      <c r="G1066" s="47"/>
      <c r="H1066" s="47"/>
    </row>
    <row r="1067" spans="1:8">
      <c r="A1067" s="47"/>
      <c r="B1067" s="47"/>
      <c r="C1067" s="47"/>
      <c r="F1067" s="47"/>
      <c r="G1067" s="47"/>
      <c r="H1067" s="47"/>
    </row>
    <row r="1068" spans="1:8">
      <c r="A1068" s="47"/>
      <c r="B1068" s="47"/>
      <c r="C1068" s="47"/>
      <c r="F1068" s="47"/>
      <c r="G1068" s="47"/>
      <c r="H1068" s="47"/>
    </row>
    <row r="1069" spans="1:8">
      <c r="A1069" s="47"/>
      <c r="B1069" s="47"/>
      <c r="C1069" s="47"/>
      <c r="F1069" s="47"/>
      <c r="G1069" s="47"/>
      <c r="H1069" s="47"/>
    </row>
    <row r="1070" spans="1:8">
      <c r="A1070" s="47"/>
      <c r="B1070" s="47"/>
      <c r="C1070" s="47"/>
      <c r="F1070" s="47"/>
      <c r="G1070" s="47"/>
      <c r="H1070" s="47"/>
    </row>
    <row r="1071" spans="1:8">
      <c r="A1071" s="47"/>
      <c r="B1071" s="47"/>
      <c r="C1071" s="47"/>
      <c r="F1071" s="47"/>
      <c r="G1071" s="47"/>
      <c r="H1071" s="47"/>
    </row>
    <row r="1072" spans="1:8">
      <c r="A1072" s="47"/>
      <c r="B1072" s="47"/>
      <c r="C1072" s="47"/>
      <c r="F1072" s="47"/>
      <c r="G1072" s="47"/>
      <c r="H1072" s="47"/>
    </row>
    <row r="1073" spans="1:8">
      <c r="A1073" s="47"/>
      <c r="B1073" s="47"/>
      <c r="C1073" s="47"/>
      <c r="F1073" s="47"/>
      <c r="G1073" s="47"/>
      <c r="H1073" s="47"/>
    </row>
    <row r="1074" spans="1:8">
      <c r="A1074" s="47"/>
      <c r="B1074" s="47"/>
      <c r="C1074" s="47"/>
      <c r="F1074" s="47"/>
      <c r="G1074" s="47"/>
      <c r="H1074" s="47"/>
    </row>
    <row r="1075" spans="1:8">
      <c r="A1075" s="47"/>
      <c r="B1075" s="47"/>
      <c r="C1075" s="47"/>
      <c r="F1075" s="47"/>
      <c r="G1075" s="47"/>
      <c r="H1075" s="47"/>
    </row>
    <row r="1076" spans="1:8">
      <c r="A1076" s="47"/>
      <c r="B1076" s="47"/>
      <c r="C1076" s="47"/>
      <c r="F1076" s="47"/>
      <c r="G1076" s="47"/>
      <c r="H1076" s="47"/>
    </row>
    <row r="1077" spans="1:8">
      <c r="A1077" s="47"/>
      <c r="B1077" s="47"/>
      <c r="C1077" s="47"/>
      <c r="F1077" s="47"/>
      <c r="G1077" s="47"/>
      <c r="H1077" s="47"/>
    </row>
    <row r="1078" spans="1:8">
      <c r="A1078" s="47"/>
      <c r="B1078" s="47"/>
      <c r="C1078" s="47"/>
      <c r="F1078" s="47"/>
      <c r="G1078" s="47"/>
      <c r="H1078" s="47"/>
    </row>
    <row r="1079" spans="1:8">
      <c r="A1079" s="47"/>
      <c r="B1079" s="47"/>
      <c r="C1079" s="47"/>
      <c r="F1079" s="47"/>
      <c r="G1079" s="47"/>
      <c r="H1079" s="47"/>
    </row>
    <row r="1080" spans="1:8">
      <c r="A1080" s="47"/>
      <c r="B1080" s="47"/>
      <c r="C1080" s="47"/>
      <c r="F1080" s="47"/>
      <c r="G1080" s="47"/>
      <c r="H1080" s="47"/>
    </row>
    <row r="1081" spans="1:8">
      <c r="A1081" s="47"/>
      <c r="B1081" s="47"/>
      <c r="C1081" s="47"/>
      <c r="F1081" s="47"/>
      <c r="G1081" s="47"/>
      <c r="H1081" s="47"/>
    </row>
    <row r="1082" spans="1:8">
      <c r="A1082" s="47"/>
      <c r="B1082" s="47"/>
      <c r="C1082" s="47"/>
      <c r="F1082" s="47"/>
      <c r="G1082" s="47"/>
      <c r="H1082" s="47"/>
    </row>
    <row r="1083" spans="1:8">
      <c r="A1083" s="47"/>
      <c r="B1083" s="47"/>
      <c r="C1083" s="47"/>
      <c r="F1083" s="47"/>
      <c r="G1083" s="47"/>
      <c r="H1083" s="47"/>
    </row>
    <row r="1084" spans="1:8">
      <c r="A1084" s="47"/>
      <c r="B1084" s="47"/>
      <c r="C1084" s="47"/>
      <c r="F1084" s="47"/>
      <c r="G1084" s="47"/>
      <c r="H1084" s="47"/>
    </row>
    <row r="1085" spans="1:8">
      <c r="A1085" s="47"/>
      <c r="B1085" s="47"/>
      <c r="C1085" s="47"/>
      <c r="F1085" s="47"/>
      <c r="G1085" s="47"/>
      <c r="H1085" s="47"/>
    </row>
    <row r="1086" spans="1:8">
      <c r="A1086" s="47"/>
      <c r="B1086" s="47"/>
      <c r="C1086" s="47"/>
      <c r="F1086" s="47"/>
      <c r="G1086" s="47"/>
      <c r="H1086" s="47"/>
    </row>
    <row r="1087" spans="1:8">
      <c r="A1087" s="47"/>
      <c r="B1087" s="47"/>
      <c r="C1087" s="47"/>
      <c r="F1087" s="47"/>
      <c r="G1087" s="47"/>
      <c r="H1087" s="47"/>
    </row>
    <row r="1088" spans="1:8">
      <c r="A1088" s="47"/>
      <c r="B1088" s="47"/>
      <c r="C1088" s="47"/>
      <c r="F1088" s="47"/>
      <c r="G1088" s="47"/>
      <c r="H1088" s="47"/>
    </row>
    <row r="1089" spans="1:8">
      <c r="A1089" s="47"/>
      <c r="B1089" s="47"/>
      <c r="C1089" s="47"/>
      <c r="F1089" s="47"/>
      <c r="G1089" s="47"/>
      <c r="H1089" s="47"/>
    </row>
    <row r="1090" spans="1:8">
      <c r="A1090" s="47"/>
      <c r="B1090" s="47"/>
      <c r="C1090" s="47"/>
      <c r="F1090" s="47"/>
      <c r="G1090" s="47"/>
      <c r="H1090" s="47"/>
    </row>
    <row r="1091" spans="1:8">
      <c r="A1091" s="47"/>
      <c r="B1091" s="47"/>
      <c r="C1091" s="47"/>
      <c r="F1091" s="47"/>
      <c r="G1091" s="47"/>
      <c r="H1091" s="47"/>
    </row>
    <row r="1092" spans="1:8">
      <c r="A1092" s="47"/>
      <c r="B1092" s="47"/>
      <c r="C1092" s="47"/>
      <c r="F1092" s="47"/>
      <c r="G1092" s="47"/>
      <c r="H1092" s="47"/>
    </row>
    <row r="1093" spans="1:8">
      <c r="A1093" s="47"/>
      <c r="B1093" s="47"/>
      <c r="C1093" s="47"/>
      <c r="F1093" s="47"/>
      <c r="G1093" s="47"/>
      <c r="H1093" s="47"/>
    </row>
    <row r="1094" spans="1:8">
      <c r="A1094" s="47"/>
      <c r="B1094" s="47"/>
      <c r="C1094" s="47"/>
      <c r="F1094" s="47"/>
      <c r="G1094" s="47"/>
      <c r="H1094" s="47"/>
    </row>
    <row r="1095" spans="1:8">
      <c r="A1095" s="47"/>
      <c r="B1095" s="47"/>
      <c r="C1095" s="47"/>
      <c r="F1095" s="47"/>
      <c r="G1095" s="47"/>
      <c r="H1095" s="47"/>
    </row>
    <row r="1096" spans="1:8">
      <c r="A1096" s="47"/>
      <c r="B1096" s="47"/>
      <c r="C1096" s="47"/>
      <c r="F1096" s="47"/>
      <c r="G1096" s="47"/>
      <c r="H1096" s="47"/>
    </row>
    <row r="1097" spans="1:8">
      <c r="A1097" s="47"/>
      <c r="B1097" s="47"/>
      <c r="C1097" s="47"/>
      <c r="F1097" s="47"/>
      <c r="G1097" s="47"/>
      <c r="H1097" s="47"/>
    </row>
    <row r="1098" spans="1:8">
      <c r="A1098" s="47"/>
      <c r="B1098" s="47"/>
      <c r="C1098" s="47"/>
      <c r="F1098" s="47"/>
      <c r="G1098" s="47"/>
      <c r="H1098" s="47"/>
    </row>
    <row r="1099" spans="1:8">
      <c r="A1099" s="47"/>
      <c r="B1099" s="47"/>
      <c r="C1099" s="47"/>
      <c r="F1099" s="47"/>
      <c r="G1099" s="47"/>
      <c r="H1099" s="47"/>
    </row>
    <row r="1100" spans="1:8">
      <c r="A1100" s="47"/>
      <c r="B1100" s="47"/>
      <c r="C1100" s="47"/>
      <c r="F1100" s="47"/>
      <c r="G1100" s="47"/>
      <c r="H1100" s="47"/>
    </row>
    <row r="1101" spans="1:8">
      <c r="A1101" s="47"/>
      <c r="B1101" s="47"/>
      <c r="C1101" s="47"/>
      <c r="F1101" s="47"/>
      <c r="G1101" s="47"/>
      <c r="H1101" s="47"/>
    </row>
    <row r="1102" spans="1:8">
      <c r="A1102" s="47"/>
      <c r="B1102" s="47"/>
      <c r="C1102" s="47"/>
      <c r="F1102" s="47"/>
      <c r="G1102" s="47"/>
      <c r="H1102" s="47"/>
    </row>
    <row r="1103" spans="1:8">
      <c r="A1103" s="47"/>
      <c r="B1103" s="47"/>
      <c r="C1103" s="47"/>
      <c r="F1103" s="47"/>
      <c r="G1103" s="47"/>
      <c r="H1103" s="47"/>
    </row>
    <row r="1104" spans="1:8">
      <c r="A1104" s="47"/>
      <c r="B1104" s="47"/>
      <c r="C1104" s="47"/>
      <c r="F1104" s="47"/>
      <c r="G1104" s="47"/>
      <c r="H1104" s="47"/>
    </row>
    <row r="1105" spans="1:8">
      <c r="A1105" s="47"/>
      <c r="B1105" s="47"/>
      <c r="C1105" s="47"/>
      <c r="F1105" s="47"/>
      <c r="G1105" s="47"/>
      <c r="H1105" s="47"/>
    </row>
    <row r="1106" spans="1:8">
      <c r="A1106" s="47"/>
      <c r="B1106" s="47"/>
      <c r="C1106" s="47"/>
      <c r="F1106" s="47"/>
      <c r="G1106" s="47"/>
      <c r="H1106" s="47"/>
    </row>
    <row r="1107" spans="1:8">
      <c r="A1107" s="47"/>
      <c r="B1107" s="47"/>
      <c r="C1107" s="47"/>
      <c r="F1107" s="47"/>
      <c r="G1107" s="47"/>
      <c r="H1107" s="47"/>
    </row>
    <row r="1108" spans="1:8">
      <c r="A1108" s="47"/>
      <c r="B1108" s="47"/>
      <c r="C1108" s="47"/>
      <c r="F1108" s="47"/>
      <c r="G1108" s="47"/>
      <c r="H1108" s="47"/>
    </row>
    <row r="1109" spans="1:8">
      <c r="A1109" s="47"/>
      <c r="B1109" s="47"/>
      <c r="C1109" s="47"/>
      <c r="F1109" s="47"/>
      <c r="G1109" s="47"/>
      <c r="H1109" s="47"/>
    </row>
    <row r="1110" spans="1:8">
      <c r="A1110" s="47"/>
      <c r="B1110" s="47"/>
      <c r="C1110" s="47"/>
      <c r="F1110" s="47"/>
      <c r="G1110" s="47"/>
      <c r="H1110" s="47"/>
    </row>
    <row r="1111" spans="1:8">
      <c r="A1111" s="47"/>
      <c r="B1111" s="47"/>
      <c r="C1111" s="47"/>
      <c r="F1111" s="47"/>
      <c r="G1111" s="47"/>
      <c r="H1111" s="47"/>
    </row>
    <row r="1112" spans="1:8">
      <c r="A1112" s="47"/>
      <c r="B1112" s="47"/>
      <c r="C1112" s="47"/>
      <c r="F1112" s="47"/>
      <c r="G1112" s="47"/>
      <c r="H1112" s="47"/>
    </row>
    <row r="1113" spans="1:8">
      <c r="A1113" s="47"/>
      <c r="B1113" s="47"/>
      <c r="C1113" s="47"/>
      <c r="F1113" s="47"/>
      <c r="G1113" s="47"/>
      <c r="H1113" s="47"/>
    </row>
    <row r="1114" spans="1:8">
      <c r="A1114" s="47"/>
      <c r="B1114" s="47"/>
      <c r="C1114" s="47"/>
      <c r="F1114" s="47"/>
      <c r="G1114" s="47"/>
      <c r="H1114" s="47"/>
    </row>
    <row r="1115" spans="1:8">
      <c r="A1115" s="47"/>
      <c r="B1115" s="47"/>
      <c r="C1115" s="47"/>
      <c r="F1115" s="47"/>
      <c r="G1115" s="47"/>
      <c r="H1115" s="47"/>
    </row>
    <row r="1116" spans="1:8">
      <c r="A1116" s="47"/>
      <c r="B1116" s="47"/>
      <c r="C1116" s="47"/>
      <c r="F1116" s="47"/>
      <c r="G1116" s="47"/>
      <c r="H1116" s="47"/>
    </row>
    <row r="1117" spans="1:8">
      <c r="A1117" s="47"/>
      <c r="B1117" s="47"/>
      <c r="C1117" s="47"/>
      <c r="F1117" s="47"/>
      <c r="G1117" s="47"/>
      <c r="H1117" s="47"/>
    </row>
    <row r="1118" spans="1:8">
      <c r="A1118" s="47"/>
      <c r="B1118" s="47"/>
      <c r="C1118" s="47"/>
      <c r="F1118" s="47"/>
      <c r="G1118" s="47"/>
      <c r="H1118" s="47"/>
    </row>
    <row r="1119" spans="1:8">
      <c r="A1119" s="47"/>
      <c r="B1119" s="47"/>
      <c r="C1119" s="47"/>
      <c r="F1119" s="47"/>
      <c r="G1119" s="47"/>
      <c r="H1119" s="47"/>
    </row>
    <row r="1120" spans="1:8">
      <c r="A1120" s="47"/>
      <c r="B1120" s="47"/>
      <c r="C1120" s="47"/>
      <c r="F1120" s="47"/>
      <c r="G1120" s="47"/>
      <c r="H1120" s="47"/>
    </row>
    <row r="1121" spans="1:8">
      <c r="A1121" s="47"/>
      <c r="B1121" s="47"/>
      <c r="C1121" s="47"/>
      <c r="F1121" s="47"/>
      <c r="G1121" s="47"/>
      <c r="H1121" s="47"/>
    </row>
    <row r="1122" spans="1:8">
      <c r="A1122" s="47"/>
      <c r="B1122" s="47"/>
      <c r="C1122" s="47"/>
      <c r="F1122" s="47"/>
      <c r="G1122" s="47"/>
      <c r="H1122" s="47"/>
    </row>
    <row r="1123" spans="1:8">
      <c r="A1123" s="47"/>
      <c r="B1123" s="47"/>
      <c r="C1123" s="47"/>
      <c r="F1123" s="47"/>
      <c r="G1123" s="47"/>
      <c r="H1123" s="47"/>
    </row>
    <row r="1124" spans="1:8">
      <c r="A1124" s="47"/>
      <c r="B1124" s="47"/>
      <c r="C1124" s="47"/>
      <c r="F1124" s="47"/>
      <c r="G1124" s="47"/>
      <c r="H1124" s="47"/>
    </row>
    <row r="1125" spans="1:8">
      <c r="A1125" s="47"/>
      <c r="B1125" s="47"/>
      <c r="C1125" s="47"/>
      <c r="F1125" s="47"/>
      <c r="G1125" s="47"/>
      <c r="H1125" s="47"/>
    </row>
    <row r="1126" spans="1:8">
      <c r="A1126" s="47"/>
      <c r="B1126" s="47"/>
      <c r="C1126" s="47"/>
      <c r="F1126" s="47"/>
      <c r="G1126" s="47"/>
      <c r="H1126" s="47"/>
    </row>
    <row r="1127" spans="1:8">
      <c r="A1127" s="47"/>
      <c r="B1127" s="47"/>
      <c r="C1127" s="47"/>
      <c r="F1127" s="47"/>
      <c r="G1127" s="47"/>
      <c r="H1127" s="47"/>
    </row>
    <row r="1128" spans="1:8">
      <c r="A1128" s="47"/>
      <c r="B1128" s="47"/>
      <c r="C1128" s="47"/>
      <c r="F1128" s="47"/>
      <c r="G1128" s="47"/>
      <c r="H1128" s="47"/>
    </row>
    <row r="1129" spans="1:8">
      <c r="A1129" s="47"/>
      <c r="B1129" s="47"/>
      <c r="C1129" s="47"/>
      <c r="F1129" s="47"/>
      <c r="G1129" s="47"/>
      <c r="H1129" s="47"/>
    </row>
    <row r="1130" spans="1:8">
      <c r="A1130" s="47"/>
      <c r="B1130" s="47"/>
      <c r="C1130" s="47"/>
      <c r="F1130" s="47"/>
      <c r="G1130" s="47"/>
      <c r="H1130" s="47"/>
    </row>
    <row r="1131" spans="1:8">
      <c r="A1131" s="47"/>
      <c r="B1131" s="47"/>
      <c r="C1131" s="47"/>
      <c r="F1131" s="47"/>
      <c r="G1131" s="47"/>
      <c r="H1131" s="47"/>
    </row>
    <row r="1132" spans="1:8">
      <c r="A1132" s="47"/>
      <c r="B1132" s="47"/>
      <c r="C1132" s="47"/>
      <c r="F1132" s="47"/>
      <c r="G1132" s="47"/>
      <c r="H1132" s="47"/>
    </row>
    <row r="1133" spans="1:8">
      <c r="A1133" s="47"/>
      <c r="B1133" s="47"/>
      <c r="C1133" s="47"/>
      <c r="F1133" s="47"/>
      <c r="G1133" s="47"/>
      <c r="H1133" s="47"/>
    </row>
    <row r="1134" spans="1:8">
      <c r="A1134" s="47"/>
      <c r="B1134" s="47"/>
      <c r="C1134" s="47"/>
      <c r="F1134" s="47"/>
      <c r="G1134" s="47"/>
      <c r="H1134" s="47"/>
    </row>
    <row r="1135" spans="1:8">
      <c r="A1135" s="47"/>
      <c r="B1135" s="47"/>
      <c r="C1135" s="47"/>
      <c r="F1135" s="47"/>
      <c r="G1135" s="47"/>
      <c r="H1135" s="47"/>
    </row>
    <row r="1136" spans="1:8">
      <c r="A1136" s="47"/>
      <c r="B1136" s="47"/>
      <c r="C1136" s="47"/>
      <c r="F1136" s="47"/>
      <c r="G1136" s="47"/>
      <c r="H1136" s="47"/>
    </row>
    <row r="1137" spans="1:8">
      <c r="A1137" s="47"/>
      <c r="B1137" s="47"/>
      <c r="C1137" s="47"/>
      <c r="F1137" s="47"/>
      <c r="G1137" s="47"/>
      <c r="H1137" s="47"/>
    </row>
    <row r="1138" spans="1:8">
      <c r="A1138" s="47"/>
      <c r="B1138" s="47"/>
      <c r="C1138" s="47"/>
      <c r="F1138" s="47"/>
      <c r="G1138" s="47"/>
      <c r="H1138" s="47"/>
    </row>
    <row r="1139" spans="1:8">
      <c r="A1139" s="47"/>
      <c r="B1139" s="47"/>
      <c r="C1139" s="47"/>
      <c r="F1139" s="47"/>
      <c r="G1139" s="47"/>
      <c r="H1139" s="47"/>
    </row>
    <row r="1140" spans="1:8">
      <c r="A1140" s="47"/>
      <c r="B1140" s="47"/>
      <c r="C1140" s="47"/>
      <c r="F1140" s="47"/>
      <c r="G1140" s="47"/>
      <c r="H1140" s="47"/>
    </row>
    <row r="1141" spans="1:8">
      <c r="A1141" s="47"/>
      <c r="B1141" s="47"/>
      <c r="C1141" s="47"/>
      <c r="F1141" s="47"/>
      <c r="G1141" s="47"/>
      <c r="H1141" s="47"/>
    </row>
    <row r="1142" spans="1:8">
      <c r="A1142" s="47"/>
      <c r="B1142" s="47"/>
      <c r="C1142" s="47"/>
      <c r="F1142" s="47"/>
      <c r="G1142" s="47"/>
      <c r="H1142" s="47"/>
    </row>
    <row r="1143" spans="1:8">
      <c r="A1143" s="47"/>
      <c r="B1143" s="47"/>
      <c r="C1143" s="47"/>
      <c r="F1143" s="47"/>
      <c r="G1143" s="47"/>
      <c r="H1143" s="47"/>
    </row>
    <row r="1144" spans="1:8">
      <c r="A1144" s="47"/>
      <c r="B1144" s="47"/>
      <c r="C1144" s="47"/>
      <c r="F1144" s="47"/>
      <c r="G1144" s="47"/>
      <c r="H1144" s="47"/>
    </row>
    <row r="1145" spans="1:8">
      <c r="A1145" s="47"/>
      <c r="B1145" s="47"/>
      <c r="C1145" s="47"/>
      <c r="F1145" s="47"/>
      <c r="G1145" s="47"/>
      <c r="H1145" s="47"/>
    </row>
    <row r="1146" spans="1:8">
      <c r="A1146" s="47"/>
      <c r="B1146" s="47"/>
      <c r="C1146" s="47"/>
      <c r="F1146" s="47"/>
      <c r="G1146" s="47"/>
      <c r="H1146" s="47"/>
    </row>
    <row r="1147" spans="1:8">
      <c r="A1147" s="47"/>
      <c r="B1147" s="47"/>
      <c r="C1147" s="47"/>
      <c r="F1147" s="47"/>
      <c r="G1147" s="47"/>
      <c r="H1147" s="47"/>
    </row>
    <row r="1148" spans="1:8">
      <c r="A1148" s="47"/>
      <c r="B1148" s="47"/>
      <c r="C1148" s="47"/>
      <c r="F1148" s="47"/>
      <c r="G1148" s="47"/>
      <c r="H1148" s="47"/>
    </row>
    <row r="1149" spans="1:8">
      <c r="A1149" s="47"/>
      <c r="B1149" s="47"/>
      <c r="C1149" s="47"/>
      <c r="F1149" s="47"/>
      <c r="G1149" s="47"/>
      <c r="H1149" s="47"/>
    </row>
    <row r="1150" spans="1:8">
      <c r="A1150" s="47"/>
      <c r="B1150" s="47"/>
      <c r="C1150" s="47"/>
      <c r="F1150" s="47"/>
      <c r="G1150" s="47"/>
      <c r="H1150" s="47"/>
    </row>
    <row r="1151" spans="1:8">
      <c r="A1151" s="47"/>
      <c r="B1151" s="47"/>
      <c r="C1151" s="47"/>
      <c r="F1151" s="47"/>
      <c r="G1151" s="47"/>
      <c r="H1151" s="47"/>
    </row>
    <row r="1152" spans="1:8">
      <c r="A1152" s="47"/>
      <c r="B1152" s="47"/>
      <c r="C1152" s="47"/>
      <c r="F1152" s="47"/>
      <c r="G1152" s="47"/>
      <c r="H1152" s="47"/>
    </row>
    <row r="1153" spans="1:8">
      <c r="A1153" s="47"/>
      <c r="B1153" s="47"/>
      <c r="C1153" s="47"/>
      <c r="F1153" s="47"/>
      <c r="G1153" s="47"/>
      <c r="H1153" s="47"/>
    </row>
    <row r="1154" spans="1:8">
      <c r="A1154" s="47"/>
      <c r="B1154" s="47"/>
      <c r="C1154" s="47"/>
      <c r="F1154" s="47"/>
      <c r="G1154" s="47"/>
      <c r="H1154" s="47"/>
    </row>
    <row r="1155" spans="1:8">
      <c r="A1155" s="47"/>
      <c r="B1155" s="47"/>
      <c r="C1155" s="47"/>
      <c r="F1155" s="47"/>
      <c r="G1155" s="47"/>
      <c r="H1155" s="47"/>
    </row>
    <row r="1156" spans="1:8">
      <c r="A1156" s="47"/>
      <c r="B1156" s="47"/>
      <c r="C1156" s="47"/>
      <c r="F1156" s="47"/>
      <c r="G1156" s="47"/>
      <c r="H1156" s="47"/>
    </row>
    <row r="1157" spans="1:8">
      <c r="A1157" s="47"/>
      <c r="B1157" s="47"/>
      <c r="C1157" s="47"/>
      <c r="F1157" s="47"/>
      <c r="G1157" s="47"/>
      <c r="H1157" s="47"/>
    </row>
    <row r="1158" spans="1:8">
      <c r="A1158" s="47"/>
      <c r="B1158" s="47"/>
      <c r="C1158" s="47"/>
      <c r="F1158" s="47"/>
      <c r="G1158" s="47"/>
      <c r="H1158" s="47"/>
    </row>
    <row r="1159" spans="1:8">
      <c r="A1159" s="47"/>
      <c r="B1159" s="47"/>
      <c r="C1159" s="47"/>
      <c r="F1159" s="47"/>
      <c r="G1159" s="47"/>
      <c r="H1159" s="47"/>
    </row>
    <row r="1160" spans="1:8">
      <c r="A1160" s="47"/>
      <c r="B1160" s="47"/>
      <c r="C1160" s="47"/>
      <c r="F1160" s="47"/>
      <c r="G1160" s="47"/>
      <c r="H1160" s="47"/>
    </row>
    <row r="1161" spans="1:8">
      <c r="A1161" s="47"/>
      <c r="B1161" s="47"/>
      <c r="C1161" s="47"/>
      <c r="F1161" s="47"/>
      <c r="G1161" s="47"/>
      <c r="H1161" s="47"/>
    </row>
    <row r="1162" spans="1:8">
      <c r="A1162" s="47"/>
      <c r="B1162" s="47"/>
      <c r="C1162" s="47"/>
      <c r="F1162" s="47"/>
      <c r="G1162" s="47"/>
      <c r="H1162" s="47"/>
    </row>
    <row r="1163" spans="1:8">
      <c r="A1163" s="47"/>
      <c r="B1163" s="47"/>
      <c r="C1163" s="47"/>
      <c r="F1163" s="47"/>
      <c r="G1163" s="47"/>
      <c r="H1163" s="47"/>
    </row>
    <row r="1164" spans="1:8">
      <c r="A1164" s="47"/>
      <c r="B1164" s="47"/>
      <c r="C1164" s="47"/>
      <c r="F1164" s="47"/>
      <c r="G1164" s="47"/>
      <c r="H1164" s="47"/>
    </row>
    <row r="1165" spans="1:8">
      <c r="A1165" s="47"/>
      <c r="B1165" s="47"/>
      <c r="C1165" s="47"/>
      <c r="F1165" s="47"/>
      <c r="G1165" s="47"/>
      <c r="H1165" s="47"/>
    </row>
    <row r="1166" spans="1:8">
      <c r="A1166" s="47"/>
      <c r="B1166" s="47"/>
      <c r="C1166" s="47"/>
      <c r="F1166" s="47"/>
      <c r="G1166" s="47"/>
      <c r="H1166" s="47"/>
    </row>
    <row r="1167" spans="1:8">
      <c r="A1167" s="47"/>
      <c r="B1167" s="47"/>
      <c r="C1167" s="47"/>
      <c r="F1167" s="47"/>
      <c r="G1167" s="47"/>
      <c r="H1167" s="47"/>
    </row>
    <row r="1168" spans="1:8">
      <c r="A1168" s="47"/>
      <c r="B1168" s="47"/>
      <c r="C1168" s="47"/>
      <c r="F1168" s="47"/>
      <c r="G1168" s="47"/>
      <c r="H1168" s="47"/>
    </row>
    <row r="1169" spans="1:8">
      <c r="A1169" s="47"/>
      <c r="B1169" s="47"/>
      <c r="C1169" s="47"/>
      <c r="F1169" s="47"/>
      <c r="G1169" s="47"/>
      <c r="H1169" s="47"/>
    </row>
    <row r="1170" spans="1:8">
      <c r="A1170" s="47"/>
      <c r="B1170" s="47"/>
      <c r="C1170" s="47"/>
      <c r="F1170" s="47"/>
      <c r="G1170" s="47"/>
      <c r="H1170" s="47"/>
    </row>
    <row r="1171" spans="1:8">
      <c r="A1171" s="47"/>
      <c r="B1171" s="47"/>
      <c r="C1171" s="47"/>
      <c r="F1171" s="47"/>
      <c r="G1171" s="47"/>
      <c r="H1171" s="47"/>
    </row>
    <row r="1172" spans="1:8">
      <c r="A1172" s="47"/>
      <c r="B1172" s="47"/>
      <c r="C1172" s="47"/>
      <c r="F1172" s="47"/>
      <c r="G1172" s="47"/>
      <c r="H1172" s="47"/>
    </row>
    <row r="1173" spans="1:8">
      <c r="A1173" s="47"/>
      <c r="B1173" s="47"/>
      <c r="C1173" s="47"/>
      <c r="F1173" s="47"/>
      <c r="G1173" s="47"/>
      <c r="H1173" s="47"/>
    </row>
    <row r="1174" spans="1:8">
      <c r="A1174" s="47"/>
      <c r="B1174" s="47"/>
      <c r="C1174" s="47"/>
      <c r="F1174" s="47"/>
      <c r="G1174" s="47"/>
      <c r="H1174" s="47"/>
    </row>
    <row r="1175" spans="1:8">
      <c r="A1175" s="47"/>
      <c r="B1175" s="47"/>
      <c r="C1175" s="47"/>
      <c r="F1175" s="47"/>
      <c r="G1175" s="47"/>
      <c r="H1175" s="47"/>
    </row>
    <row r="1176" spans="1:8">
      <c r="A1176" s="47"/>
      <c r="B1176" s="47"/>
      <c r="C1176" s="47"/>
      <c r="F1176" s="47"/>
      <c r="G1176" s="47"/>
      <c r="H1176" s="47"/>
    </row>
    <row r="1177" spans="1:8">
      <c r="A1177" s="47"/>
      <c r="B1177" s="47"/>
      <c r="C1177" s="47"/>
      <c r="F1177" s="47"/>
      <c r="G1177" s="47"/>
      <c r="H1177" s="47"/>
    </row>
    <row r="1178" spans="1:8">
      <c r="A1178" s="47"/>
      <c r="B1178" s="47"/>
      <c r="C1178" s="47"/>
      <c r="F1178" s="47"/>
      <c r="G1178" s="47"/>
      <c r="H1178" s="47"/>
    </row>
    <row r="1179" spans="1:8">
      <c r="A1179" s="47"/>
      <c r="B1179" s="47"/>
      <c r="C1179" s="47"/>
      <c r="F1179" s="47"/>
      <c r="G1179" s="47"/>
      <c r="H1179" s="47"/>
    </row>
    <row r="1180" spans="1:8">
      <c r="A1180" s="47"/>
      <c r="B1180" s="47"/>
      <c r="C1180" s="47"/>
      <c r="F1180" s="47"/>
      <c r="G1180" s="47"/>
      <c r="H1180" s="47"/>
    </row>
    <row r="1181" spans="1:8">
      <c r="A1181" s="47"/>
      <c r="B1181" s="47"/>
      <c r="C1181" s="47"/>
      <c r="F1181" s="47"/>
      <c r="G1181" s="47"/>
      <c r="H1181" s="47"/>
    </row>
    <row r="1182" spans="1:8">
      <c r="A1182" s="47"/>
      <c r="B1182" s="47"/>
      <c r="C1182" s="47"/>
      <c r="F1182" s="47"/>
      <c r="G1182" s="47"/>
      <c r="H1182" s="47"/>
    </row>
    <row r="1183" spans="1:8">
      <c r="A1183" s="47"/>
      <c r="B1183" s="47"/>
      <c r="C1183" s="47"/>
      <c r="F1183" s="47"/>
      <c r="G1183" s="47"/>
      <c r="H1183" s="47"/>
    </row>
    <row r="1184" spans="1:8">
      <c r="A1184" s="47"/>
      <c r="B1184" s="47"/>
      <c r="C1184" s="47"/>
      <c r="F1184" s="47"/>
      <c r="G1184" s="47"/>
      <c r="H1184" s="47"/>
    </row>
    <row r="1185" spans="1:8">
      <c r="A1185" s="47"/>
      <c r="B1185" s="47"/>
      <c r="C1185" s="47"/>
      <c r="F1185" s="47"/>
      <c r="G1185" s="47"/>
      <c r="H1185" s="47"/>
    </row>
    <row r="1186" spans="1:8">
      <c r="A1186" s="47"/>
      <c r="B1186" s="47"/>
      <c r="C1186" s="47"/>
      <c r="F1186" s="47"/>
      <c r="G1186" s="47"/>
      <c r="H1186" s="47"/>
    </row>
    <row r="1187" spans="1:8">
      <c r="A1187" s="47"/>
      <c r="B1187" s="47"/>
      <c r="C1187" s="47"/>
      <c r="F1187" s="47"/>
      <c r="G1187" s="47"/>
      <c r="H1187" s="47"/>
    </row>
    <row r="1188" spans="1:8">
      <c r="A1188" s="47"/>
      <c r="B1188" s="47"/>
      <c r="C1188" s="47"/>
      <c r="F1188" s="47"/>
      <c r="G1188" s="47"/>
      <c r="H1188" s="47"/>
    </row>
    <row r="1189" spans="1:8">
      <c r="A1189" s="47"/>
      <c r="B1189" s="47"/>
      <c r="C1189" s="47"/>
      <c r="F1189" s="47"/>
      <c r="G1189" s="47"/>
      <c r="H1189" s="47"/>
    </row>
    <row r="1190" spans="1:8">
      <c r="A1190" s="47"/>
      <c r="B1190" s="47"/>
      <c r="C1190" s="47"/>
      <c r="F1190" s="47"/>
      <c r="G1190" s="47"/>
      <c r="H1190" s="47"/>
    </row>
    <row r="1191" spans="1:8">
      <c r="A1191" s="47"/>
      <c r="B1191" s="47"/>
      <c r="C1191" s="47"/>
      <c r="F1191" s="47"/>
      <c r="G1191" s="47"/>
      <c r="H1191" s="47"/>
    </row>
    <row r="1192" spans="1:8">
      <c r="A1192" s="47"/>
      <c r="B1192" s="47"/>
      <c r="C1192" s="47"/>
      <c r="F1192" s="47"/>
      <c r="G1192" s="47"/>
      <c r="H1192" s="47"/>
    </row>
    <row r="1193" spans="1:8">
      <c r="A1193" s="47"/>
      <c r="B1193" s="47"/>
      <c r="C1193" s="47"/>
      <c r="F1193" s="47"/>
      <c r="G1193" s="47"/>
      <c r="H1193" s="47"/>
    </row>
    <row r="1194" spans="1:8">
      <c r="A1194" s="47"/>
      <c r="B1194" s="47"/>
      <c r="C1194" s="47"/>
      <c r="F1194" s="47"/>
      <c r="G1194" s="47"/>
      <c r="H1194" s="47"/>
    </row>
    <row r="1195" spans="1:8">
      <c r="A1195" s="47"/>
      <c r="B1195" s="47"/>
      <c r="C1195" s="47"/>
      <c r="F1195" s="47"/>
      <c r="G1195" s="47"/>
      <c r="H1195" s="47"/>
    </row>
    <row r="1196" spans="1:8">
      <c r="A1196" s="47"/>
      <c r="B1196" s="47"/>
      <c r="C1196" s="47"/>
      <c r="F1196" s="47"/>
      <c r="G1196" s="47"/>
      <c r="H1196" s="47"/>
    </row>
    <row r="1197" spans="1:8">
      <c r="A1197" s="47"/>
      <c r="B1197" s="47"/>
      <c r="C1197" s="47"/>
      <c r="F1197" s="47"/>
      <c r="G1197" s="47"/>
      <c r="H1197" s="47"/>
    </row>
    <row r="1198" spans="1:8">
      <c r="A1198" s="47"/>
      <c r="B1198" s="47"/>
      <c r="C1198" s="47"/>
      <c r="F1198" s="47"/>
      <c r="G1198" s="47"/>
      <c r="H1198" s="47"/>
    </row>
    <row r="1199" spans="1:8">
      <c r="A1199" s="47"/>
      <c r="B1199" s="47"/>
      <c r="C1199" s="47"/>
      <c r="F1199" s="47"/>
      <c r="G1199" s="47"/>
      <c r="H1199" s="47"/>
    </row>
    <row r="1200" spans="1:8">
      <c r="A1200" s="47"/>
      <c r="B1200" s="47"/>
      <c r="C1200" s="47"/>
      <c r="F1200" s="47"/>
      <c r="G1200" s="47"/>
      <c r="H1200" s="47"/>
    </row>
    <row r="1201" spans="1:8">
      <c r="A1201" s="47"/>
      <c r="B1201" s="47"/>
      <c r="C1201" s="47"/>
      <c r="F1201" s="47"/>
      <c r="G1201" s="47"/>
      <c r="H1201" s="47"/>
    </row>
    <row r="1202" spans="1:8">
      <c r="A1202" s="47"/>
      <c r="B1202" s="47"/>
      <c r="C1202" s="47"/>
      <c r="F1202" s="47"/>
      <c r="G1202" s="47"/>
      <c r="H1202" s="47"/>
    </row>
    <row r="1203" spans="1:8">
      <c r="A1203" s="47"/>
      <c r="B1203" s="47"/>
      <c r="C1203" s="47"/>
      <c r="F1203" s="47"/>
      <c r="G1203" s="47"/>
      <c r="H1203" s="47"/>
    </row>
    <row r="1204" spans="1:8">
      <c r="A1204" s="47"/>
      <c r="B1204" s="47"/>
      <c r="C1204" s="47"/>
      <c r="F1204" s="47"/>
      <c r="G1204" s="47"/>
      <c r="H1204" s="47"/>
    </row>
    <row r="1205" spans="1:8">
      <c r="A1205" s="47"/>
      <c r="B1205" s="47"/>
      <c r="C1205" s="47"/>
      <c r="F1205" s="47"/>
      <c r="G1205" s="47"/>
      <c r="H1205" s="47"/>
    </row>
    <row r="1206" spans="1:8">
      <c r="A1206" s="47"/>
      <c r="B1206" s="47"/>
      <c r="C1206" s="47"/>
      <c r="F1206" s="47"/>
      <c r="G1206" s="47"/>
      <c r="H1206" s="47"/>
    </row>
    <row r="1207" spans="1:8">
      <c r="A1207" s="47"/>
      <c r="B1207" s="47"/>
      <c r="C1207" s="47"/>
      <c r="F1207" s="47"/>
      <c r="G1207" s="47"/>
      <c r="H1207" s="47"/>
    </row>
    <row r="1208" spans="1:8">
      <c r="A1208" s="47"/>
      <c r="B1208" s="47"/>
      <c r="C1208" s="47"/>
      <c r="F1208" s="47"/>
      <c r="G1208" s="47"/>
      <c r="H1208" s="47"/>
    </row>
    <row r="1209" spans="1:8">
      <c r="A1209" s="47"/>
      <c r="B1209" s="47"/>
      <c r="C1209" s="47"/>
      <c r="F1209" s="47"/>
      <c r="G1209" s="47"/>
      <c r="H1209" s="47"/>
    </row>
    <row r="1210" spans="1:8">
      <c r="A1210" s="47"/>
      <c r="B1210" s="47"/>
      <c r="C1210" s="47"/>
      <c r="F1210" s="47"/>
      <c r="G1210" s="47"/>
      <c r="H1210" s="47"/>
    </row>
    <row r="1211" spans="1:8">
      <c r="A1211" s="47"/>
      <c r="B1211" s="47"/>
      <c r="C1211" s="47"/>
      <c r="F1211" s="47"/>
      <c r="G1211" s="47"/>
      <c r="H1211" s="47"/>
    </row>
    <row r="1212" spans="1:8">
      <c r="A1212" s="47"/>
      <c r="B1212" s="47"/>
      <c r="C1212" s="47"/>
      <c r="F1212" s="47"/>
      <c r="G1212" s="47"/>
      <c r="H1212" s="47"/>
    </row>
    <row r="1213" spans="1:8">
      <c r="A1213" s="47"/>
      <c r="B1213" s="47"/>
      <c r="C1213" s="47"/>
      <c r="F1213" s="47"/>
      <c r="G1213" s="47"/>
      <c r="H1213" s="47"/>
    </row>
    <row r="1214" spans="1:8">
      <c r="A1214" s="47"/>
      <c r="B1214" s="47"/>
      <c r="C1214" s="47"/>
      <c r="F1214" s="47"/>
      <c r="G1214" s="47"/>
      <c r="H1214" s="47"/>
    </row>
    <row r="1215" spans="1:8">
      <c r="A1215" s="47"/>
      <c r="B1215" s="47"/>
      <c r="C1215" s="47"/>
      <c r="F1215" s="47"/>
      <c r="G1215" s="47"/>
      <c r="H1215" s="47"/>
    </row>
    <row r="1216" spans="1:8">
      <c r="A1216" s="47"/>
      <c r="B1216" s="47"/>
      <c r="C1216" s="47"/>
      <c r="F1216" s="47"/>
      <c r="G1216" s="47"/>
      <c r="H1216" s="47"/>
    </row>
    <row r="1217" spans="1:8">
      <c r="A1217" s="47"/>
      <c r="B1217" s="47"/>
      <c r="C1217" s="47"/>
      <c r="F1217" s="47"/>
      <c r="G1217" s="47"/>
      <c r="H1217" s="47"/>
    </row>
    <row r="1218" spans="1:8">
      <c r="A1218" s="47"/>
      <c r="B1218" s="47"/>
      <c r="C1218" s="47"/>
      <c r="F1218" s="47"/>
      <c r="G1218" s="47"/>
      <c r="H1218" s="47"/>
    </row>
    <row r="1219" spans="1:8">
      <c r="A1219" s="47"/>
      <c r="B1219" s="47"/>
      <c r="C1219" s="47"/>
      <c r="F1219" s="47"/>
      <c r="G1219" s="47"/>
      <c r="H1219" s="47"/>
    </row>
    <row r="1220" spans="1:8">
      <c r="A1220" s="47"/>
      <c r="B1220" s="47"/>
      <c r="C1220" s="47"/>
      <c r="F1220" s="47"/>
      <c r="G1220" s="47"/>
      <c r="H1220" s="47"/>
    </row>
    <row r="1221" spans="1:8">
      <c r="A1221" s="47"/>
      <c r="B1221" s="47"/>
      <c r="C1221" s="47"/>
      <c r="F1221" s="47"/>
      <c r="G1221" s="47"/>
      <c r="H1221" s="47"/>
    </row>
    <row r="1222" spans="1:8">
      <c r="A1222" s="47"/>
      <c r="B1222" s="47"/>
      <c r="C1222" s="47"/>
      <c r="F1222" s="47"/>
      <c r="G1222" s="47"/>
      <c r="H1222" s="47"/>
    </row>
    <row r="1223" spans="1:8">
      <c r="A1223" s="47"/>
      <c r="B1223" s="47"/>
      <c r="C1223" s="47"/>
      <c r="F1223" s="47"/>
      <c r="G1223" s="47"/>
      <c r="H1223" s="47"/>
    </row>
    <row r="1224" spans="1:8">
      <c r="A1224" s="47"/>
      <c r="B1224" s="47"/>
      <c r="C1224" s="47"/>
      <c r="F1224" s="47"/>
      <c r="G1224" s="47"/>
      <c r="H1224" s="47"/>
    </row>
    <row r="1225" spans="1:8">
      <c r="A1225" s="47"/>
      <c r="B1225" s="47"/>
      <c r="C1225" s="47"/>
      <c r="F1225" s="47"/>
      <c r="G1225" s="47"/>
      <c r="H1225" s="47"/>
    </row>
    <row r="1226" spans="1:8">
      <c r="A1226" s="47"/>
      <c r="B1226" s="47"/>
      <c r="C1226" s="47"/>
      <c r="F1226" s="47"/>
      <c r="G1226" s="47"/>
      <c r="H1226" s="47"/>
    </row>
    <row r="1227" spans="1:8">
      <c r="A1227" s="47"/>
      <c r="B1227" s="47"/>
      <c r="C1227" s="47"/>
      <c r="F1227" s="47"/>
      <c r="G1227" s="47"/>
      <c r="H1227" s="47"/>
    </row>
    <row r="1228" spans="1:8">
      <c r="A1228" s="47"/>
      <c r="B1228" s="47"/>
      <c r="C1228" s="47"/>
      <c r="F1228" s="47"/>
      <c r="G1228" s="47"/>
      <c r="H1228" s="47"/>
    </row>
    <row r="1229" spans="1:8">
      <c r="A1229" s="47"/>
      <c r="B1229" s="47"/>
      <c r="C1229" s="47"/>
      <c r="F1229" s="47"/>
      <c r="G1229" s="47"/>
      <c r="H1229" s="47"/>
    </row>
    <row r="1230" spans="1:8">
      <c r="A1230" s="47"/>
      <c r="B1230" s="47"/>
      <c r="C1230" s="47"/>
      <c r="F1230" s="47"/>
      <c r="G1230" s="47"/>
      <c r="H1230" s="47"/>
    </row>
    <row r="1231" spans="1:8">
      <c r="A1231" s="47"/>
      <c r="B1231" s="47"/>
      <c r="C1231" s="47"/>
      <c r="F1231" s="47"/>
      <c r="G1231" s="47"/>
      <c r="H1231" s="47"/>
    </row>
    <row r="1232" spans="1:8">
      <c r="A1232" s="47"/>
      <c r="B1232" s="47"/>
      <c r="C1232" s="47"/>
      <c r="F1232" s="47"/>
      <c r="G1232" s="47"/>
      <c r="H1232" s="47"/>
    </row>
    <row r="1233" spans="1:8">
      <c r="A1233" s="47"/>
      <c r="B1233" s="47"/>
      <c r="C1233" s="47"/>
      <c r="F1233" s="47"/>
      <c r="G1233" s="47"/>
      <c r="H1233" s="47"/>
    </row>
    <row r="1234" spans="1:8">
      <c r="A1234" s="47"/>
      <c r="B1234" s="47"/>
      <c r="C1234" s="47"/>
      <c r="F1234" s="47"/>
      <c r="G1234" s="47"/>
      <c r="H1234" s="47"/>
    </row>
    <row r="1235" spans="1:8">
      <c r="A1235" s="47"/>
      <c r="B1235" s="47"/>
      <c r="C1235" s="47"/>
      <c r="F1235" s="47"/>
      <c r="G1235" s="47"/>
      <c r="H1235" s="47"/>
    </row>
    <row r="1236" spans="1:8">
      <c r="A1236" s="47"/>
      <c r="B1236" s="47"/>
      <c r="C1236" s="47"/>
      <c r="F1236" s="47"/>
      <c r="G1236" s="47"/>
      <c r="H1236" s="47"/>
    </row>
    <row r="1237" spans="1:8">
      <c r="A1237" s="47"/>
      <c r="B1237" s="47"/>
      <c r="C1237" s="47"/>
      <c r="F1237" s="47"/>
      <c r="G1237" s="47"/>
      <c r="H1237" s="47"/>
    </row>
    <row r="1238" spans="1:8">
      <c r="A1238" s="47"/>
      <c r="B1238" s="47"/>
      <c r="C1238" s="47"/>
      <c r="F1238" s="47"/>
      <c r="G1238" s="47"/>
      <c r="H1238" s="47"/>
    </row>
    <row r="1239" spans="1:8">
      <c r="A1239" s="47"/>
      <c r="B1239" s="47"/>
      <c r="C1239" s="47"/>
      <c r="F1239" s="47"/>
      <c r="G1239" s="47"/>
      <c r="H1239" s="47"/>
    </row>
    <row r="1240" spans="1:8">
      <c r="A1240" s="47"/>
      <c r="B1240" s="47"/>
      <c r="C1240" s="47"/>
      <c r="F1240" s="47"/>
      <c r="G1240" s="47"/>
      <c r="H1240" s="47"/>
    </row>
    <row r="1241" spans="1:8">
      <c r="A1241" s="47"/>
      <c r="B1241" s="47"/>
      <c r="C1241" s="47"/>
      <c r="F1241" s="47"/>
      <c r="G1241" s="47"/>
      <c r="H1241" s="47"/>
    </row>
    <row r="1242" spans="1:8">
      <c r="A1242" s="47"/>
      <c r="B1242" s="47"/>
      <c r="C1242" s="47"/>
      <c r="F1242" s="47"/>
      <c r="G1242" s="47"/>
      <c r="H1242" s="47"/>
    </row>
    <row r="1243" spans="1:8">
      <c r="A1243" s="47"/>
      <c r="B1243" s="47"/>
      <c r="C1243" s="47"/>
      <c r="F1243" s="47"/>
      <c r="G1243" s="47"/>
      <c r="H1243" s="47"/>
    </row>
    <row r="1244" spans="1:8">
      <c r="A1244" s="47"/>
      <c r="B1244" s="47"/>
      <c r="C1244" s="47"/>
      <c r="F1244" s="47"/>
      <c r="G1244" s="47"/>
      <c r="H1244" s="47"/>
    </row>
    <row r="1245" spans="1:8">
      <c r="A1245" s="47"/>
      <c r="B1245" s="47"/>
      <c r="C1245" s="47"/>
      <c r="F1245" s="47"/>
      <c r="G1245" s="47"/>
      <c r="H1245" s="47"/>
    </row>
    <row r="1246" spans="1:8">
      <c r="A1246" s="47"/>
      <c r="B1246" s="47"/>
      <c r="C1246" s="47"/>
      <c r="F1246" s="47"/>
      <c r="G1246" s="47"/>
      <c r="H1246" s="47"/>
    </row>
    <row r="1247" spans="1:8">
      <c r="A1247" s="47"/>
      <c r="B1247" s="47"/>
      <c r="C1247" s="47"/>
      <c r="F1247" s="47"/>
      <c r="G1247" s="47"/>
      <c r="H1247" s="47"/>
    </row>
    <row r="1248" spans="1:8">
      <c r="A1248" s="47"/>
      <c r="B1248" s="47"/>
      <c r="C1248" s="47"/>
      <c r="F1248" s="47"/>
      <c r="G1248" s="47"/>
      <c r="H1248" s="47"/>
    </row>
    <row r="1249" spans="1:8">
      <c r="A1249" s="47"/>
      <c r="B1249" s="47"/>
      <c r="C1249" s="47"/>
      <c r="F1249" s="47"/>
      <c r="G1249" s="47"/>
      <c r="H1249" s="47"/>
    </row>
    <row r="1250" spans="1:8">
      <c r="A1250" s="47"/>
      <c r="B1250" s="47"/>
      <c r="C1250" s="47"/>
      <c r="F1250" s="47"/>
      <c r="G1250" s="47"/>
      <c r="H1250" s="47"/>
    </row>
    <row r="1251" spans="1:8">
      <c r="A1251" s="47"/>
      <c r="B1251" s="47"/>
      <c r="C1251" s="47"/>
      <c r="F1251" s="47"/>
      <c r="G1251" s="47"/>
      <c r="H1251" s="47"/>
    </row>
    <row r="1252" spans="1:8">
      <c r="A1252" s="47"/>
      <c r="B1252" s="47"/>
      <c r="C1252" s="47"/>
      <c r="F1252" s="47"/>
      <c r="G1252" s="47"/>
      <c r="H1252" s="47"/>
    </row>
    <row r="1253" spans="1:8">
      <c r="A1253" s="47"/>
      <c r="B1253" s="47"/>
      <c r="C1253" s="47"/>
      <c r="F1253" s="47"/>
      <c r="G1253" s="47"/>
      <c r="H1253" s="47"/>
    </row>
    <row r="1254" spans="1:8">
      <c r="A1254" s="47"/>
      <c r="B1254" s="47"/>
      <c r="C1254" s="47"/>
      <c r="F1254" s="47"/>
      <c r="G1254" s="47"/>
      <c r="H1254" s="47"/>
    </row>
    <row r="1255" spans="1:8">
      <c r="A1255" s="47"/>
      <c r="B1255" s="47"/>
      <c r="C1255" s="47"/>
      <c r="F1255" s="47"/>
      <c r="G1255" s="47"/>
      <c r="H1255" s="47"/>
    </row>
    <row r="1256" spans="1:8">
      <c r="A1256" s="47"/>
      <c r="B1256" s="47"/>
      <c r="C1256" s="47"/>
      <c r="F1256" s="47"/>
      <c r="G1256" s="47"/>
      <c r="H1256" s="47"/>
    </row>
    <row r="1257" spans="1:8">
      <c r="A1257" s="47"/>
      <c r="B1257" s="47"/>
      <c r="C1257" s="47"/>
      <c r="F1257" s="47"/>
      <c r="G1257" s="47"/>
      <c r="H1257" s="47"/>
    </row>
    <row r="1258" spans="1:8">
      <c r="A1258" s="47"/>
      <c r="B1258" s="47"/>
      <c r="C1258" s="47"/>
      <c r="F1258" s="47"/>
      <c r="G1258" s="47"/>
      <c r="H1258" s="47"/>
    </row>
    <row r="1259" spans="1:8">
      <c r="A1259" s="47"/>
      <c r="B1259" s="47"/>
      <c r="C1259" s="47"/>
      <c r="F1259" s="47"/>
      <c r="G1259" s="47"/>
      <c r="H1259" s="47"/>
    </row>
    <row r="1260" spans="1:8">
      <c r="A1260" s="47"/>
      <c r="B1260" s="47"/>
      <c r="C1260" s="47"/>
      <c r="F1260" s="47"/>
      <c r="G1260" s="47"/>
      <c r="H1260" s="47"/>
    </row>
    <row r="1261" spans="1:8">
      <c r="A1261" s="47"/>
      <c r="B1261" s="47"/>
      <c r="C1261" s="47"/>
      <c r="F1261" s="47"/>
      <c r="G1261" s="47"/>
      <c r="H1261" s="47"/>
    </row>
    <row r="1262" spans="1:8">
      <c r="A1262" s="47"/>
      <c r="B1262" s="47"/>
      <c r="C1262" s="47"/>
      <c r="F1262" s="47"/>
      <c r="G1262" s="47"/>
      <c r="H1262" s="47"/>
    </row>
    <row r="1263" spans="1:8">
      <c r="A1263" s="47"/>
      <c r="B1263" s="47"/>
      <c r="C1263" s="47"/>
      <c r="F1263" s="47"/>
      <c r="G1263" s="47"/>
      <c r="H1263" s="47"/>
    </row>
    <row r="1264" spans="1:8">
      <c r="A1264" s="47"/>
      <c r="B1264" s="47"/>
      <c r="C1264" s="47"/>
      <c r="F1264" s="47"/>
      <c r="G1264" s="47"/>
      <c r="H1264" s="47"/>
    </row>
    <row r="1265" spans="1:8">
      <c r="A1265" s="47"/>
      <c r="B1265" s="47"/>
      <c r="C1265" s="47"/>
      <c r="F1265" s="47"/>
      <c r="G1265" s="47"/>
      <c r="H1265" s="47"/>
    </row>
    <row r="1266" spans="1:8">
      <c r="A1266" s="47"/>
      <c r="B1266" s="47"/>
      <c r="C1266" s="47"/>
      <c r="F1266" s="47"/>
      <c r="G1266" s="47"/>
      <c r="H1266" s="47"/>
    </row>
    <row r="1267" spans="1:8">
      <c r="A1267" s="47"/>
      <c r="B1267" s="47"/>
      <c r="C1267" s="47"/>
      <c r="F1267" s="47"/>
      <c r="G1267" s="47"/>
      <c r="H1267" s="47"/>
    </row>
    <row r="1268" spans="1:8">
      <c r="A1268" s="47"/>
      <c r="B1268" s="47"/>
      <c r="C1268" s="47"/>
      <c r="F1268" s="47"/>
      <c r="G1268" s="47"/>
      <c r="H1268" s="47"/>
    </row>
    <row r="1269" spans="1:8">
      <c r="A1269" s="47"/>
      <c r="B1269" s="47"/>
      <c r="C1269" s="47"/>
      <c r="F1269" s="47"/>
      <c r="G1269" s="47"/>
      <c r="H1269" s="47"/>
    </row>
    <row r="1270" spans="1:8">
      <c r="A1270" s="47"/>
      <c r="B1270" s="47"/>
      <c r="C1270" s="47"/>
      <c r="F1270" s="47"/>
      <c r="G1270" s="47"/>
      <c r="H1270" s="47"/>
    </row>
    <row r="1271" spans="1:8">
      <c r="A1271" s="47"/>
      <c r="B1271" s="47"/>
      <c r="C1271" s="47"/>
      <c r="F1271" s="47"/>
      <c r="G1271" s="47"/>
      <c r="H1271" s="47"/>
    </row>
    <row r="1272" spans="1:8">
      <c r="A1272" s="47"/>
      <c r="B1272" s="47"/>
      <c r="C1272" s="47"/>
      <c r="F1272" s="47"/>
      <c r="G1272" s="47"/>
      <c r="H1272" s="47"/>
    </row>
    <row r="1273" spans="1:8">
      <c r="A1273" s="47"/>
      <c r="B1273" s="47"/>
      <c r="C1273" s="47"/>
      <c r="F1273" s="47"/>
      <c r="G1273" s="47"/>
      <c r="H1273" s="47"/>
    </row>
    <row r="1274" spans="1:8">
      <c r="A1274" s="47"/>
      <c r="B1274" s="47"/>
      <c r="C1274" s="47"/>
      <c r="F1274" s="47"/>
      <c r="G1274" s="47"/>
      <c r="H1274" s="47"/>
    </row>
    <row r="1275" spans="1:8">
      <c r="A1275" s="47"/>
      <c r="B1275" s="47"/>
      <c r="C1275" s="47"/>
      <c r="F1275" s="47"/>
      <c r="G1275" s="47"/>
      <c r="H1275" s="47"/>
    </row>
    <row r="1276" spans="1:8">
      <c r="A1276" s="47"/>
      <c r="B1276" s="47"/>
      <c r="C1276" s="47"/>
      <c r="F1276" s="47"/>
      <c r="G1276" s="47"/>
      <c r="H1276" s="47"/>
    </row>
    <row r="1277" spans="1:8">
      <c r="A1277" s="47"/>
      <c r="B1277" s="47"/>
      <c r="C1277" s="47"/>
      <c r="F1277" s="47"/>
      <c r="G1277" s="47"/>
      <c r="H1277" s="47"/>
    </row>
    <row r="1278" spans="1:8">
      <c r="A1278" s="47"/>
      <c r="B1278" s="47"/>
      <c r="C1278" s="47"/>
      <c r="F1278" s="47"/>
      <c r="G1278" s="47"/>
      <c r="H1278" s="47"/>
    </row>
    <row r="1279" spans="1:8">
      <c r="A1279" s="47"/>
      <c r="B1279" s="47"/>
      <c r="C1279" s="47"/>
      <c r="F1279" s="47"/>
      <c r="G1279" s="47"/>
      <c r="H1279" s="47"/>
    </row>
    <row r="1280" spans="1:8">
      <c r="A1280" s="47"/>
      <c r="B1280" s="47"/>
      <c r="C1280" s="47"/>
      <c r="F1280" s="47"/>
      <c r="G1280" s="47"/>
      <c r="H1280" s="47"/>
    </row>
    <row r="1281" spans="1:8">
      <c r="A1281" s="47"/>
      <c r="B1281" s="47"/>
      <c r="C1281" s="47"/>
      <c r="F1281" s="47"/>
      <c r="G1281" s="47"/>
      <c r="H1281" s="47"/>
    </row>
    <row r="1282" spans="1:8">
      <c r="A1282" s="47"/>
      <c r="B1282" s="47"/>
      <c r="C1282" s="47"/>
      <c r="F1282" s="47"/>
      <c r="G1282" s="47"/>
      <c r="H1282" s="47"/>
    </row>
    <row r="1283" spans="1:8">
      <c r="A1283" s="47"/>
      <c r="B1283" s="47"/>
      <c r="C1283" s="47"/>
      <c r="F1283" s="47"/>
      <c r="G1283" s="47"/>
      <c r="H1283" s="47"/>
    </row>
    <row r="1284" spans="1:8">
      <c r="A1284" s="47"/>
      <c r="B1284" s="47"/>
      <c r="C1284" s="47"/>
      <c r="F1284" s="47"/>
      <c r="G1284" s="47"/>
      <c r="H1284" s="47"/>
    </row>
    <row r="1285" spans="1:8">
      <c r="A1285" s="47"/>
      <c r="B1285" s="47"/>
      <c r="C1285" s="47"/>
      <c r="F1285" s="47"/>
      <c r="G1285" s="47"/>
      <c r="H1285" s="47"/>
    </row>
    <row r="1286" spans="1:8">
      <c r="A1286" s="47"/>
      <c r="B1286" s="47"/>
      <c r="C1286" s="47"/>
      <c r="F1286" s="47"/>
      <c r="G1286" s="47"/>
      <c r="H1286" s="47"/>
    </row>
    <row r="1287" spans="1:8">
      <c r="A1287" s="47"/>
      <c r="B1287" s="47"/>
      <c r="C1287" s="47"/>
      <c r="F1287" s="47"/>
      <c r="G1287" s="47"/>
      <c r="H1287" s="47"/>
    </row>
    <row r="1288" spans="1:8">
      <c r="A1288" s="47"/>
      <c r="B1288" s="47"/>
      <c r="C1288" s="47"/>
      <c r="F1288" s="47"/>
      <c r="G1288" s="47"/>
      <c r="H1288" s="47"/>
    </row>
    <row r="1289" spans="1:8">
      <c r="A1289" s="47"/>
      <c r="B1289" s="47"/>
      <c r="C1289" s="47"/>
      <c r="F1289" s="47"/>
      <c r="G1289" s="47"/>
      <c r="H1289" s="47"/>
    </row>
    <row r="1290" spans="1:8">
      <c r="A1290" s="47"/>
      <c r="B1290" s="47"/>
      <c r="C1290" s="47"/>
      <c r="F1290" s="47"/>
      <c r="G1290" s="47"/>
      <c r="H1290" s="47"/>
    </row>
    <row r="1291" spans="1:8">
      <c r="A1291" s="47"/>
      <c r="B1291" s="47"/>
      <c r="C1291" s="47"/>
      <c r="F1291" s="47"/>
      <c r="G1291" s="47"/>
      <c r="H1291" s="47"/>
    </row>
    <row r="1292" spans="1:8">
      <c r="A1292" s="47"/>
      <c r="B1292" s="47"/>
      <c r="C1292" s="47"/>
      <c r="F1292" s="47"/>
      <c r="G1292" s="47"/>
      <c r="H1292" s="47"/>
    </row>
    <row r="1293" spans="1:8">
      <c r="A1293" s="47"/>
      <c r="B1293" s="47"/>
      <c r="C1293" s="47"/>
      <c r="F1293" s="47"/>
      <c r="G1293" s="47"/>
      <c r="H1293" s="47"/>
    </row>
    <row r="1294" spans="1:8">
      <c r="A1294" s="47"/>
      <c r="B1294" s="47"/>
      <c r="C1294" s="47"/>
      <c r="F1294" s="47"/>
      <c r="G1294" s="47"/>
      <c r="H1294" s="47"/>
    </row>
    <row r="1295" spans="1:8">
      <c r="A1295" s="47"/>
      <c r="B1295" s="47"/>
      <c r="C1295" s="47"/>
      <c r="F1295" s="47"/>
      <c r="G1295" s="47"/>
      <c r="H1295" s="47"/>
    </row>
    <row r="1296" spans="1:8">
      <c r="A1296" s="47"/>
      <c r="B1296" s="47"/>
      <c r="C1296" s="47"/>
      <c r="F1296" s="47"/>
      <c r="G1296" s="47"/>
      <c r="H1296" s="47"/>
    </row>
    <row r="1297" spans="1:8">
      <c r="A1297" s="47"/>
      <c r="B1297" s="47"/>
      <c r="C1297" s="47"/>
      <c r="F1297" s="47"/>
      <c r="G1297" s="47"/>
      <c r="H1297" s="47"/>
    </row>
    <row r="1298" spans="1:8">
      <c r="A1298" s="47"/>
      <c r="B1298" s="47"/>
      <c r="C1298" s="47"/>
      <c r="F1298" s="47"/>
      <c r="G1298" s="47"/>
      <c r="H1298" s="47"/>
    </row>
    <row r="1299" spans="1:8">
      <c r="A1299" s="47"/>
      <c r="B1299" s="47"/>
      <c r="C1299" s="47"/>
      <c r="F1299" s="47"/>
      <c r="G1299" s="47"/>
      <c r="H1299" s="47"/>
    </row>
    <row r="1300" spans="1:8">
      <c r="A1300" s="47"/>
      <c r="B1300" s="47"/>
      <c r="C1300" s="47"/>
      <c r="F1300" s="47"/>
      <c r="G1300" s="47"/>
      <c r="H1300" s="47"/>
    </row>
    <row r="1301" spans="1:8">
      <c r="A1301" s="47"/>
      <c r="B1301" s="47"/>
      <c r="C1301" s="47"/>
      <c r="F1301" s="47"/>
      <c r="G1301" s="47"/>
      <c r="H1301" s="47"/>
    </row>
    <row r="1302" spans="1:8">
      <c r="A1302" s="47"/>
      <c r="B1302" s="47"/>
      <c r="C1302" s="47"/>
      <c r="F1302" s="47"/>
      <c r="G1302" s="47"/>
      <c r="H1302" s="47"/>
    </row>
    <row r="1303" spans="1:8">
      <c r="A1303" s="47"/>
      <c r="B1303" s="47"/>
      <c r="C1303" s="47"/>
      <c r="F1303" s="47"/>
      <c r="G1303" s="47"/>
      <c r="H1303" s="47"/>
    </row>
    <row r="1304" spans="1:8">
      <c r="A1304" s="47"/>
      <c r="B1304" s="47"/>
      <c r="C1304" s="47"/>
      <c r="F1304" s="47"/>
      <c r="G1304" s="47"/>
      <c r="H1304" s="47"/>
    </row>
    <row r="1305" spans="1:8">
      <c r="A1305" s="47"/>
      <c r="B1305" s="47"/>
      <c r="C1305" s="47"/>
      <c r="F1305" s="47"/>
      <c r="G1305" s="47"/>
      <c r="H1305" s="47"/>
    </row>
    <row r="1306" spans="1:8">
      <c r="A1306" s="47"/>
      <c r="B1306" s="47"/>
      <c r="C1306" s="47"/>
      <c r="F1306" s="47"/>
      <c r="G1306" s="47"/>
      <c r="H1306" s="47"/>
    </row>
    <row r="1307" spans="1:8">
      <c r="A1307" s="47"/>
      <c r="B1307" s="47"/>
      <c r="C1307" s="47"/>
      <c r="F1307" s="47"/>
      <c r="G1307" s="47"/>
      <c r="H1307" s="47"/>
    </row>
    <row r="1308" spans="1:8">
      <c r="A1308" s="47"/>
      <c r="B1308" s="47"/>
      <c r="C1308" s="47"/>
      <c r="F1308" s="47"/>
      <c r="G1308" s="47"/>
      <c r="H1308" s="47"/>
    </row>
    <row r="1309" spans="1:8">
      <c r="A1309" s="47"/>
      <c r="B1309" s="47"/>
      <c r="C1309" s="47"/>
      <c r="F1309" s="47"/>
      <c r="G1309" s="47"/>
      <c r="H1309" s="47"/>
    </row>
    <row r="1310" spans="1:8">
      <c r="A1310" s="47"/>
      <c r="B1310" s="47"/>
      <c r="C1310" s="47"/>
      <c r="F1310" s="47"/>
      <c r="G1310" s="47"/>
      <c r="H1310" s="47"/>
    </row>
    <row r="1311" spans="1:8">
      <c r="A1311" s="47"/>
      <c r="B1311" s="47"/>
      <c r="C1311" s="47"/>
      <c r="F1311" s="47"/>
      <c r="G1311" s="47"/>
      <c r="H1311" s="47"/>
    </row>
    <row r="1312" spans="1:8">
      <c r="A1312" s="47"/>
      <c r="B1312" s="47"/>
      <c r="C1312" s="47"/>
      <c r="F1312" s="47"/>
      <c r="G1312" s="47"/>
      <c r="H1312" s="47"/>
    </row>
    <row r="1313" spans="1:8">
      <c r="A1313" s="47"/>
      <c r="B1313" s="47"/>
      <c r="C1313" s="47"/>
      <c r="F1313" s="47"/>
      <c r="G1313" s="47"/>
      <c r="H1313" s="47"/>
    </row>
    <row r="1314" spans="1:8">
      <c r="A1314" s="47"/>
      <c r="B1314" s="47"/>
      <c r="C1314" s="47"/>
      <c r="F1314" s="47"/>
      <c r="G1314" s="47"/>
      <c r="H1314" s="47"/>
    </row>
    <row r="1315" spans="1:8">
      <c r="A1315" s="47"/>
      <c r="B1315" s="47"/>
      <c r="C1315" s="47"/>
      <c r="F1315" s="47"/>
      <c r="G1315" s="47"/>
      <c r="H1315" s="47"/>
    </row>
    <row r="1316" spans="1:8">
      <c r="A1316" s="47"/>
      <c r="B1316" s="47"/>
      <c r="C1316" s="47"/>
      <c r="F1316" s="47"/>
      <c r="G1316" s="47"/>
      <c r="H1316" s="47"/>
    </row>
    <row r="1317" spans="1:8">
      <c r="A1317" s="47"/>
      <c r="B1317" s="47"/>
      <c r="C1317" s="47"/>
      <c r="F1317" s="47"/>
      <c r="G1317" s="47"/>
      <c r="H1317" s="47"/>
    </row>
    <row r="1318" spans="1:8">
      <c r="A1318" s="47"/>
      <c r="B1318" s="47"/>
      <c r="C1318" s="47"/>
      <c r="F1318" s="47"/>
      <c r="G1318" s="47"/>
      <c r="H1318" s="47"/>
    </row>
    <row r="1319" spans="1:8">
      <c r="A1319" s="47"/>
      <c r="B1319" s="47"/>
      <c r="C1319" s="47"/>
      <c r="F1319" s="47"/>
      <c r="G1319" s="47"/>
      <c r="H1319" s="47"/>
    </row>
    <row r="1320" spans="1:8">
      <c r="A1320" s="47"/>
      <c r="B1320" s="47"/>
      <c r="C1320" s="47"/>
      <c r="F1320" s="47"/>
      <c r="G1320" s="47"/>
      <c r="H1320" s="47"/>
    </row>
    <row r="1321" spans="1:8">
      <c r="A1321" s="47"/>
      <c r="B1321" s="47"/>
      <c r="C1321" s="47"/>
      <c r="F1321" s="47"/>
      <c r="G1321" s="47"/>
      <c r="H1321" s="47"/>
    </row>
    <row r="1322" spans="1:8">
      <c r="A1322" s="47"/>
      <c r="B1322" s="47"/>
      <c r="C1322" s="47"/>
      <c r="F1322" s="47"/>
      <c r="G1322" s="47"/>
      <c r="H1322" s="47"/>
    </row>
    <row r="1323" spans="1:8">
      <c r="A1323" s="47"/>
      <c r="B1323" s="47"/>
      <c r="C1323" s="47"/>
      <c r="F1323" s="47"/>
      <c r="G1323" s="47"/>
      <c r="H1323" s="47"/>
    </row>
    <row r="1324" spans="1:8">
      <c r="A1324" s="47"/>
      <c r="B1324" s="47"/>
      <c r="C1324" s="47"/>
      <c r="F1324" s="47"/>
      <c r="G1324" s="47"/>
      <c r="H1324" s="47"/>
    </row>
    <row r="1325" spans="1:8">
      <c r="A1325" s="47"/>
      <c r="B1325" s="47"/>
      <c r="C1325" s="47"/>
      <c r="F1325" s="47"/>
      <c r="G1325" s="47"/>
      <c r="H1325" s="47"/>
    </row>
    <row r="1326" spans="1:8">
      <c r="A1326" s="47"/>
      <c r="B1326" s="47"/>
      <c r="C1326" s="47"/>
      <c r="F1326" s="47"/>
      <c r="G1326" s="47"/>
      <c r="H1326" s="47"/>
    </row>
    <row r="1327" spans="1:8">
      <c r="A1327" s="47"/>
      <c r="B1327" s="47"/>
      <c r="C1327" s="47"/>
      <c r="F1327" s="47"/>
      <c r="G1327" s="47"/>
      <c r="H1327" s="47"/>
    </row>
    <row r="1328" spans="1:8">
      <c r="A1328" s="47"/>
      <c r="B1328" s="47"/>
      <c r="C1328" s="47"/>
      <c r="F1328" s="47"/>
      <c r="G1328" s="47"/>
      <c r="H1328" s="47"/>
    </row>
    <row r="1329" spans="1:8">
      <c r="A1329" s="47"/>
      <c r="B1329" s="47"/>
      <c r="C1329" s="47"/>
      <c r="F1329" s="47"/>
      <c r="G1329" s="47"/>
      <c r="H1329" s="47"/>
    </row>
    <row r="1330" spans="1:8">
      <c r="A1330" s="47"/>
      <c r="B1330" s="47"/>
      <c r="C1330" s="47"/>
      <c r="F1330" s="47"/>
      <c r="G1330" s="47"/>
      <c r="H1330" s="47"/>
    </row>
    <row r="1331" spans="1:8">
      <c r="A1331" s="47"/>
      <c r="B1331" s="47"/>
      <c r="C1331" s="47"/>
      <c r="F1331" s="47"/>
      <c r="G1331" s="47"/>
      <c r="H1331" s="47"/>
    </row>
    <row r="1332" spans="1:8">
      <c r="A1332" s="47"/>
      <c r="B1332" s="47"/>
      <c r="C1332" s="47"/>
      <c r="F1332" s="47"/>
      <c r="G1332" s="47"/>
      <c r="H1332" s="47"/>
    </row>
    <row r="1333" spans="1:8">
      <c r="A1333" s="47"/>
      <c r="B1333" s="47"/>
      <c r="C1333" s="47"/>
      <c r="F1333" s="47"/>
      <c r="G1333" s="47"/>
      <c r="H1333" s="47"/>
    </row>
    <row r="1334" spans="1:8">
      <c r="A1334" s="47"/>
      <c r="B1334" s="47"/>
      <c r="C1334" s="47"/>
      <c r="F1334" s="47"/>
      <c r="G1334" s="47"/>
      <c r="H1334" s="47"/>
    </row>
    <row r="1335" spans="1:8">
      <c r="A1335" s="47"/>
      <c r="B1335" s="47"/>
      <c r="C1335" s="47"/>
      <c r="F1335" s="47"/>
      <c r="G1335" s="47"/>
      <c r="H1335" s="47"/>
    </row>
    <row r="1336" spans="1:8">
      <c r="A1336" s="47"/>
      <c r="B1336" s="47"/>
      <c r="C1336" s="47"/>
      <c r="F1336" s="47"/>
      <c r="G1336" s="47"/>
      <c r="H1336" s="47"/>
    </row>
    <row r="1337" spans="1:8">
      <c r="A1337" s="47"/>
      <c r="B1337" s="47"/>
      <c r="C1337" s="47"/>
      <c r="F1337" s="47"/>
      <c r="G1337" s="47"/>
      <c r="H1337" s="47"/>
    </row>
    <row r="1338" spans="1:8">
      <c r="A1338" s="47"/>
      <c r="B1338" s="47"/>
      <c r="C1338" s="47"/>
      <c r="F1338" s="47"/>
      <c r="G1338" s="47"/>
      <c r="H1338" s="47"/>
    </row>
    <row r="1339" spans="1:8">
      <c r="A1339" s="47"/>
      <c r="B1339" s="47"/>
      <c r="C1339" s="47"/>
      <c r="F1339" s="47"/>
      <c r="G1339" s="47"/>
      <c r="H1339" s="47"/>
    </row>
    <row r="1340" spans="1:8">
      <c r="A1340" s="47"/>
      <c r="B1340" s="47"/>
      <c r="C1340" s="47"/>
      <c r="F1340" s="47"/>
      <c r="G1340" s="47"/>
      <c r="H1340" s="47"/>
    </row>
    <row r="1341" spans="1:8">
      <c r="A1341" s="47"/>
      <c r="B1341" s="47"/>
      <c r="C1341" s="47"/>
      <c r="F1341" s="47"/>
      <c r="G1341" s="47"/>
      <c r="H1341" s="47"/>
    </row>
    <row r="1342" spans="1:8">
      <c r="A1342" s="47"/>
      <c r="B1342" s="47"/>
      <c r="C1342" s="47"/>
      <c r="F1342" s="47"/>
      <c r="G1342" s="47"/>
      <c r="H1342" s="47"/>
    </row>
    <row r="1343" spans="1:8">
      <c r="A1343" s="47"/>
      <c r="B1343" s="47"/>
      <c r="C1343" s="47"/>
      <c r="F1343" s="47"/>
      <c r="G1343" s="47"/>
      <c r="H1343" s="47"/>
    </row>
    <row r="1344" spans="1:8">
      <c r="A1344" s="47"/>
      <c r="B1344" s="47"/>
      <c r="C1344" s="47"/>
      <c r="F1344" s="47"/>
      <c r="G1344" s="47"/>
      <c r="H1344" s="47"/>
    </row>
    <row r="1345" spans="1:8">
      <c r="A1345" s="47"/>
      <c r="B1345" s="47"/>
      <c r="C1345" s="47"/>
      <c r="F1345" s="47"/>
      <c r="G1345" s="47"/>
      <c r="H1345" s="47"/>
    </row>
    <row r="1346" spans="1:8">
      <c r="A1346" s="47"/>
      <c r="B1346" s="47"/>
      <c r="C1346" s="47"/>
      <c r="F1346" s="47"/>
      <c r="G1346" s="47"/>
      <c r="H1346" s="47"/>
    </row>
    <row r="1347" spans="1:8">
      <c r="A1347" s="47"/>
      <c r="B1347" s="47"/>
      <c r="C1347" s="47"/>
      <c r="F1347" s="47"/>
      <c r="G1347" s="47"/>
      <c r="H1347" s="47"/>
    </row>
    <row r="1348" spans="1:8">
      <c r="A1348" s="47"/>
      <c r="B1348" s="47"/>
      <c r="C1348" s="47"/>
      <c r="F1348" s="47"/>
      <c r="G1348" s="47"/>
      <c r="H1348" s="47"/>
    </row>
    <row r="1349" spans="1:8">
      <c r="A1349" s="47"/>
      <c r="B1349" s="47"/>
      <c r="C1349" s="47"/>
      <c r="F1349" s="47"/>
      <c r="G1349" s="47"/>
      <c r="H1349" s="47"/>
    </row>
    <row r="1350" spans="1:8">
      <c r="A1350" s="47"/>
      <c r="B1350" s="47"/>
      <c r="C1350" s="47"/>
      <c r="F1350" s="47"/>
      <c r="G1350" s="47"/>
      <c r="H1350" s="47"/>
    </row>
    <row r="1351" spans="1:8">
      <c r="A1351" s="47"/>
      <c r="B1351" s="47"/>
      <c r="C1351" s="47"/>
      <c r="F1351" s="47"/>
      <c r="G1351" s="47"/>
      <c r="H1351" s="47"/>
    </row>
    <row r="1352" spans="1:8">
      <c r="A1352" s="47"/>
      <c r="B1352" s="47"/>
      <c r="C1352" s="47"/>
      <c r="F1352" s="47"/>
      <c r="G1352" s="47"/>
      <c r="H1352" s="47"/>
    </row>
    <row r="1353" spans="1:8">
      <c r="A1353" s="47"/>
      <c r="B1353" s="47"/>
      <c r="C1353" s="47"/>
      <c r="F1353" s="47"/>
      <c r="G1353" s="47"/>
      <c r="H1353" s="47"/>
    </row>
    <row r="1354" spans="1:8">
      <c r="A1354" s="47"/>
      <c r="B1354" s="47"/>
      <c r="C1354" s="47"/>
      <c r="F1354" s="47"/>
      <c r="G1354" s="47"/>
      <c r="H1354" s="47"/>
    </row>
    <row r="1355" spans="1:8">
      <c r="A1355" s="47"/>
      <c r="B1355" s="47"/>
      <c r="C1355" s="47"/>
      <c r="F1355" s="47"/>
      <c r="G1355" s="47"/>
      <c r="H1355" s="47"/>
    </row>
    <row r="1356" spans="1:8">
      <c r="A1356" s="47"/>
      <c r="B1356" s="47"/>
      <c r="C1356" s="47"/>
      <c r="F1356" s="47"/>
      <c r="G1356" s="47"/>
      <c r="H1356" s="47"/>
    </row>
    <row r="1357" spans="1:8">
      <c r="A1357" s="47"/>
      <c r="B1357" s="47"/>
      <c r="C1357" s="47"/>
      <c r="F1357" s="47"/>
      <c r="G1357" s="47"/>
      <c r="H1357" s="47"/>
    </row>
    <row r="1358" spans="1:8">
      <c r="A1358" s="47"/>
      <c r="B1358" s="47"/>
      <c r="C1358" s="47"/>
      <c r="F1358" s="47"/>
      <c r="G1358" s="47"/>
      <c r="H1358" s="47"/>
    </row>
    <row r="1359" spans="1:8">
      <c r="A1359" s="47"/>
      <c r="B1359" s="47"/>
      <c r="C1359" s="47"/>
      <c r="F1359" s="47"/>
      <c r="G1359" s="47"/>
      <c r="H1359" s="47"/>
    </row>
    <row r="1360" spans="1:8">
      <c r="A1360" s="47"/>
      <c r="B1360" s="47"/>
      <c r="C1360" s="47"/>
      <c r="F1360" s="47"/>
      <c r="G1360" s="47"/>
      <c r="H1360" s="47"/>
    </row>
    <row r="1361" spans="1:8">
      <c r="A1361" s="47"/>
      <c r="B1361" s="47"/>
      <c r="C1361" s="47"/>
      <c r="F1361" s="47"/>
      <c r="G1361" s="47"/>
      <c r="H1361" s="47"/>
    </row>
    <row r="1362" spans="1:8">
      <c r="A1362" s="47"/>
      <c r="B1362" s="47"/>
      <c r="C1362" s="47"/>
      <c r="F1362" s="47"/>
      <c r="G1362" s="47"/>
      <c r="H1362" s="47"/>
    </row>
    <row r="1363" spans="1:8">
      <c r="A1363" s="47"/>
      <c r="B1363" s="47"/>
      <c r="C1363" s="47"/>
      <c r="F1363" s="47"/>
      <c r="G1363" s="47"/>
      <c r="H1363" s="47"/>
    </row>
    <row r="1364" spans="1:8">
      <c r="A1364" s="47"/>
      <c r="B1364" s="47"/>
      <c r="C1364" s="47"/>
      <c r="F1364" s="47"/>
      <c r="G1364" s="47"/>
      <c r="H1364" s="47"/>
    </row>
    <row r="1365" spans="1:8">
      <c r="A1365" s="47"/>
      <c r="B1365" s="47"/>
      <c r="C1365" s="47"/>
      <c r="F1365" s="47"/>
      <c r="G1365" s="47"/>
      <c r="H1365" s="47"/>
    </row>
    <row r="1366" spans="1:8">
      <c r="A1366" s="47"/>
      <c r="B1366" s="47"/>
      <c r="C1366" s="47"/>
      <c r="F1366" s="47"/>
      <c r="G1366" s="47"/>
      <c r="H1366" s="47"/>
    </row>
    <row r="1367" spans="1:8">
      <c r="A1367" s="47"/>
      <c r="B1367" s="47"/>
      <c r="C1367" s="47"/>
      <c r="F1367" s="47"/>
      <c r="G1367" s="47"/>
      <c r="H1367" s="47"/>
    </row>
    <row r="1368" spans="1:8">
      <c r="A1368" s="47"/>
      <c r="B1368" s="47"/>
      <c r="C1368" s="47"/>
      <c r="F1368" s="47"/>
      <c r="G1368" s="47"/>
      <c r="H1368" s="47"/>
    </row>
    <row r="1369" spans="1:8">
      <c r="A1369" s="47"/>
      <c r="B1369" s="47"/>
      <c r="C1369" s="47"/>
      <c r="F1369" s="47"/>
      <c r="G1369" s="47"/>
      <c r="H1369" s="47"/>
    </row>
    <row r="1370" spans="1:8">
      <c r="A1370" s="47"/>
      <c r="B1370" s="47"/>
      <c r="C1370" s="47"/>
      <c r="F1370" s="47"/>
      <c r="G1370" s="47"/>
      <c r="H1370" s="47"/>
    </row>
    <row r="1371" spans="1:8">
      <c r="A1371" s="47"/>
      <c r="B1371" s="47"/>
      <c r="C1371" s="47"/>
      <c r="F1371" s="47"/>
      <c r="G1371" s="47"/>
      <c r="H1371" s="47"/>
    </row>
    <row r="1372" spans="1:8">
      <c r="A1372" s="47"/>
      <c r="B1372" s="47"/>
      <c r="C1372" s="47"/>
      <c r="F1372" s="47"/>
      <c r="G1372" s="47"/>
      <c r="H1372" s="47"/>
    </row>
    <row r="1373" spans="1:8">
      <c r="A1373" s="47"/>
      <c r="B1373" s="47"/>
      <c r="C1373" s="47"/>
      <c r="F1373" s="47"/>
      <c r="G1373" s="47"/>
      <c r="H1373" s="47"/>
    </row>
    <row r="1374" spans="1:8">
      <c r="A1374" s="47"/>
      <c r="B1374" s="47"/>
      <c r="C1374" s="47"/>
      <c r="F1374" s="47"/>
      <c r="G1374" s="47"/>
      <c r="H1374" s="47"/>
    </row>
    <row r="1375" spans="1:8">
      <c r="A1375" s="47"/>
      <c r="B1375" s="47"/>
      <c r="C1375" s="47"/>
      <c r="F1375" s="47"/>
      <c r="G1375" s="47"/>
      <c r="H1375" s="47"/>
    </row>
    <row r="1376" spans="1:8">
      <c r="A1376" s="47"/>
      <c r="B1376" s="47"/>
      <c r="C1376" s="47"/>
      <c r="F1376" s="47"/>
      <c r="G1376" s="47"/>
      <c r="H1376" s="47"/>
    </row>
    <row r="1377" spans="1:8">
      <c r="A1377" s="47"/>
      <c r="B1377" s="47"/>
      <c r="C1377" s="47"/>
      <c r="F1377" s="47"/>
      <c r="G1377" s="47"/>
      <c r="H1377" s="47"/>
    </row>
    <row r="1378" spans="1:8">
      <c r="A1378" s="47"/>
      <c r="B1378" s="47"/>
      <c r="C1378" s="47"/>
      <c r="F1378" s="47"/>
      <c r="G1378" s="47"/>
      <c r="H1378" s="47"/>
    </row>
    <row r="1379" spans="1:8">
      <c r="A1379" s="47"/>
      <c r="B1379" s="47"/>
      <c r="C1379" s="47"/>
      <c r="F1379" s="47"/>
      <c r="G1379" s="47"/>
      <c r="H1379" s="47"/>
    </row>
    <row r="1380" spans="1:8">
      <c r="A1380" s="47"/>
      <c r="B1380" s="47"/>
      <c r="C1380" s="47"/>
      <c r="F1380" s="47"/>
      <c r="G1380" s="47"/>
      <c r="H1380" s="47"/>
    </row>
    <row r="1381" spans="1:8">
      <c r="A1381" s="47"/>
      <c r="B1381" s="47"/>
      <c r="C1381" s="47"/>
      <c r="F1381" s="47"/>
      <c r="G1381" s="47"/>
      <c r="H1381" s="47"/>
    </row>
    <row r="1382" spans="1:8">
      <c r="A1382" s="47"/>
      <c r="B1382" s="47"/>
      <c r="C1382" s="47"/>
      <c r="F1382" s="47"/>
      <c r="G1382" s="47"/>
      <c r="H1382" s="47"/>
    </row>
    <row r="1383" spans="1:8">
      <c r="A1383" s="47"/>
      <c r="B1383" s="47"/>
      <c r="C1383" s="47"/>
      <c r="F1383" s="47"/>
      <c r="G1383" s="47"/>
      <c r="H1383" s="47"/>
    </row>
    <row r="1384" spans="1:8">
      <c r="A1384" s="47"/>
      <c r="B1384" s="47"/>
      <c r="C1384" s="47"/>
      <c r="F1384" s="47"/>
      <c r="G1384" s="47"/>
      <c r="H1384" s="47"/>
    </row>
    <row r="1385" spans="1:8">
      <c r="A1385" s="47"/>
      <c r="B1385" s="47"/>
      <c r="C1385" s="47"/>
      <c r="F1385" s="47"/>
      <c r="G1385" s="47"/>
      <c r="H1385" s="47"/>
    </row>
    <row r="1386" spans="1:8">
      <c r="A1386" s="47"/>
      <c r="B1386" s="47"/>
      <c r="C1386" s="47"/>
      <c r="F1386" s="47"/>
      <c r="G1386" s="47"/>
      <c r="H1386" s="47"/>
    </row>
    <row r="1387" spans="1:8">
      <c r="A1387" s="47"/>
      <c r="B1387" s="47"/>
      <c r="C1387" s="47"/>
      <c r="F1387" s="47"/>
      <c r="G1387" s="47"/>
      <c r="H1387" s="47"/>
    </row>
    <row r="1388" spans="1:8">
      <c r="A1388" s="47"/>
      <c r="B1388" s="47"/>
      <c r="C1388" s="47"/>
      <c r="F1388" s="47"/>
      <c r="G1388" s="47"/>
      <c r="H1388" s="47"/>
    </row>
    <row r="1389" spans="1:8">
      <c r="A1389" s="47"/>
      <c r="B1389" s="47"/>
      <c r="C1389" s="47"/>
      <c r="F1389" s="47"/>
      <c r="G1389" s="47"/>
      <c r="H1389" s="47"/>
    </row>
    <row r="1390" spans="1:8">
      <c r="A1390" s="47"/>
      <c r="B1390" s="47"/>
      <c r="C1390" s="47"/>
      <c r="F1390" s="47"/>
      <c r="G1390" s="47"/>
      <c r="H1390" s="47"/>
    </row>
    <row r="1391" spans="1:8">
      <c r="A1391" s="47"/>
      <c r="B1391" s="47"/>
      <c r="C1391" s="47"/>
      <c r="F1391" s="47"/>
      <c r="G1391" s="47"/>
      <c r="H1391" s="47"/>
    </row>
    <row r="1392" spans="1:8">
      <c r="A1392" s="47"/>
      <c r="B1392" s="47"/>
      <c r="C1392" s="47"/>
      <c r="F1392" s="47"/>
      <c r="G1392" s="47"/>
      <c r="H1392" s="47"/>
    </row>
    <row r="1393" spans="1:8">
      <c r="A1393" s="47"/>
      <c r="B1393" s="47"/>
      <c r="C1393" s="47"/>
      <c r="F1393" s="47"/>
      <c r="G1393" s="47"/>
      <c r="H1393" s="47"/>
    </row>
    <row r="1394" spans="1:8">
      <c r="A1394" s="47"/>
      <c r="B1394" s="47"/>
      <c r="C1394" s="47"/>
      <c r="F1394" s="47"/>
      <c r="G1394" s="47"/>
      <c r="H1394" s="47"/>
    </row>
    <row r="1395" spans="1:8">
      <c r="A1395" s="47"/>
      <c r="B1395" s="47"/>
      <c r="C1395" s="47"/>
      <c r="F1395" s="47"/>
      <c r="G1395" s="47"/>
      <c r="H1395" s="47"/>
    </row>
    <row r="1396" spans="1:8">
      <c r="A1396" s="47"/>
      <c r="B1396" s="47"/>
      <c r="C1396" s="47"/>
      <c r="F1396" s="47"/>
      <c r="G1396" s="47"/>
      <c r="H1396" s="47"/>
    </row>
    <row r="1397" spans="1:8">
      <c r="A1397" s="47"/>
      <c r="B1397" s="47"/>
      <c r="C1397" s="47"/>
      <c r="F1397" s="47"/>
      <c r="G1397" s="47"/>
      <c r="H1397" s="47"/>
    </row>
    <row r="1398" spans="1:8">
      <c r="A1398" s="47"/>
      <c r="B1398" s="47"/>
      <c r="C1398" s="47"/>
      <c r="F1398" s="47"/>
      <c r="G1398" s="47"/>
      <c r="H1398" s="47"/>
    </row>
    <row r="1399" spans="1:8">
      <c r="A1399" s="47"/>
      <c r="B1399" s="47"/>
      <c r="C1399" s="47"/>
      <c r="F1399" s="47"/>
      <c r="G1399" s="47"/>
      <c r="H1399" s="47"/>
    </row>
    <row r="1400" spans="1:8">
      <c r="A1400" s="47"/>
      <c r="B1400" s="47"/>
      <c r="C1400" s="47"/>
      <c r="F1400" s="47"/>
      <c r="G1400" s="47"/>
      <c r="H1400" s="47"/>
    </row>
    <row r="1401" spans="1:8">
      <c r="A1401" s="47"/>
      <c r="B1401" s="47"/>
      <c r="C1401" s="47"/>
      <c r="F1401" s="47"/>
      <c r="G1401" s="47"/>
      <c r="H1401" s="47"/>
    </row>
    <row r="1402" spans="1:8">
      <c r="A1402" s="47"/>
      <c r="B1402" s="47"/>
      <c r="C1402" s="47"/>
      <c r="F1402" s="47"/>
      <c r="G1402" s="47"/>
      <c r="H1402" s="47"/>
    </row>
    <row r="1403" spans="1:8">
      <c r="A1403" s="47"/>
      <c r="B1403" s="47"/>
      <c r="C1403" s="47"/>
      <c r="F1403" s="47"/>
      <c r="G1403" s="47"/>
      <c r="H1403" s="47"/>
    </row>
    <row r="1404" spans="1:8">
      <c r="A1404" s="47"/>
      <c r="B1404" s="47"/>
      <c r="C1404" s="47"/>
      <c r="F1404" s="47"/>
      <c r="G1404" s="47"/>
      <c r="H1404" s="47"/>
    </row>
    <row r="1405" spans="1:8">
      <c r="A1405" s="47"/>
      <c r="B1405" s="47"/>
      <c r="C1405" s="47"/>
      <c r="F1405" s="47"/>
      <c r="G1405" s="47"/>
      <c r="H1405" s="47"/>
    </row>
    <row r="1406" spans="1:8">
      <c r="A1406" s="47"/>
      <c r="B1406" s="47"/>
      <c r="C1406" s="47"/>
      <c r="F1406" s="47"/>
      <c r="G1406" s="47"/>
      <c r="H1406" s="47"/>
    </row>
    <row r="1407" spans="1:8">
      <c r="A1407" s="47"/>
      <c r="B1407" s="47"/>
      <c r="C1407" s="47"/>
      <c r="F1407" s="47"/>
      <c r="G1407" s="47"/>
      <c r="H1407" s="47"/>
    </row>
    <row r="1408" spans="1:8">
      <c r="A1408" s="47"/>
      <c r="B1408" s="47"/>
      <c r="C1408" s="47"/>
      <c r="F1408" s="47"/>
      <c r="G1408" s="47"/>
      <c r="H1408" s="47"/>
    </row>
    <row r="1409" spans="1:8">
      <c r="A1409" s="47"/>
      <c r="B1409" s="47"/>
      <c r="C1409" s="47"/>
      <c r="F1409" s="47"/>
      <c r="G1409" s="47"/>
      <c r="H1409" s="47"/>
    </row>
    <row r="1410" spans="1:8">
      <c r="A1410" s="47"/>
      <c r="B1410" s="47"/>
      <c r="C1410" s="47"/>
      <c r="F1410" s="47"/>
      <c r="G1410" s="47"/>
      <c r="H1410" s="47"/>
    </row>
    <row r="1411" spans="1:8">
      <c r="A1411" s="47"/>
      <c r="B1411" s="47"/>
      <c r="C1411" s="47"/>
      <c r="F1411" s="47"/>
      <c r="G1411" s="47"/>
      <c r="H1411" s="47"/>
    </row>
    <row r="1412" spans="1:8">
      <c r="A1412" s="47"/>
      <c r="B1412" s="47"/>
      <c r="C1412" s="47"/>
      <c r="F1412" s="47"/>
      <c r="G1412" s="47"/>
      <c r="H1412" s="47"/>
    </row>
    <row r="1413" spans="1:8">
      <c r="A1413" s="47"/>
      <c r="B1413" s="47"/>
      <c r="C1413" s="47"/>
      <c r="F1413" s="47"/>
      <c r="G1413" s="47"/>
      <c r="H1413" s="47"/>
    </row>
    <row r="1414" spans="1:8">
      <c r="A1414" s="47"/>
      <c r="B1414" s="47"/>
      <c r="C1414" s="47"/>
      <c r="F1414" s="47"/>
      <c r="G1414" s="47"/>
      <c r="H1414" s="47"/>
    </row>
    <row r="1415" spans="1:8">
      <c r="A1415" s="47"/>
      <c r="B1415" s="47"/>
      <c r="C1415" s="47"/>
      <c r="F1415" s="47"/>
      <c r="G1415" s="47"/>
      <c r="H1415" s="47"/>
    </row>
    <row r="1416" spans="1:8">
      <c r="A1416" s="47"/>
      <c r="B1416" s="47"/>
      <c r="C1416" s="47"/>
      <c r="F1416" s="47"/>
      <c r="G1416" s="47"/>
      <c r="H1416" s="47"/>
    </row>
    <row r="1417" spans="1:8">
      <c r="A1417" s="47"/>
      <c r="B1417" s="47"/>
      <c r="C1417" s="47"/>
      <c r="F1417" s="47"/>
      <c r="G1417" s="47"/>
      <c r="H1417" s="47"/>
    </row>
    <row r="1418" spans="1:8">
      <c r="A1418" s="47"/>
      <c r="B1418" s="47"/>
      <c r="C1418" s="47"/>
      <c r="F1418" s="47"/>
      <c r="G1418" s="47"/>
      <c r="H1418" s="47"/>
    </row>
    <row r="1419" spans="1:8">
      <c r="A1419" s="47"/>
      <c r="B1419" s="47"/>
      <c r="C1419" s="47"/>
      <c r="F1419" s="47"/>
      <c r="G1419" s="47"/>
      <c r="H1419" s="47"/>
    </row>
    <row r="1420" spans="1:8">
      <c r="A1420" s="47"/>
      <c r="B1420" s="47"/>
      <c r="C1420" s="47"/>
      <c r="F1420" s="47"/>
      <c r="G1420" s="47"/>
      <c r="H1420" s="47"/>
    </row>
    <row r="1421" spans="1:8">
      <c r="A1421" s="47"/>
      <c r="B1421" s="47"/>
      <c r="C1421" s="47"/>
      <c r="F1421" s="47"/>
      <c r="G1421" s="47"/>
      <c r="H1421" s="47"/>
    </row>
    <row r="1422" spans="1:8">
      <c r="A1422" s="47"/>
      <c r="B1422" s="47"/>
      <c r="C1422" s="47"/>
      <c r="F1422" s="47"/>
      <c r="G1422" s="47"/>
      <c r="H1422" s="47"/>
    </row>
    <row r="1423" spans="1:8">
      <c r="A1423" s="47"/>
      <c r="B1423" s="47"/>
      <c r="C1423" s="47"/>
      <c r="F1423" s="47"/>
      <c r="G1423" s="47"/>
      <c r="H1423" s="47"/>
    </row>
    <row r="1424" spans="1:8">
      <c r="A1424" s="47"/>
      <c r="B1424" s="47"/>
      <c r="C1424" s="47"/>
      <c r="F1424" s="47"/>
      <c r="G1424" s="47"/>
      <c r="H1424" s="47"/>
    </row>
    <row r="1425" spans="1:8">
      <c r="A1425" s="47"/>
      <c r="B1425" s="47"/>
      <c r="C1425" s="47"/>
      <c r="F1425" s="47"/>
      <c r="G1425" s="47"/>
      <c r="H1425" s="47"/>
    </row>
    <row r="1426" spans="1:8">
      <c r="A1426" s="47"/>
      <c r="B1426" s="47"/>
      <c r="C1426" s="47"/>
      <c r="F1426" s="47"/>
      <c r="G1426" s="47"/>
      <c r="H1426" s="47"/>
    </row>
    <row r="1427" spans="1:8">
      <c r="A1427" s="47"/>
      <c r="B1427" s="47"/>
      <c r="C1427" s="47"/>
      <c r="F1427" s="47"/>
      <c r="G1427" s="47"/>
      <c r="H1427" s="47"/>
    </row>
    <row r="1428" spans="1:8">
      <c r="A1428" s="47"/>
      <c r="B1428" s="47"/>
      <c r="C1428" s="47"/>
      <c r="F1428" s="47"/>
      <c r="G1428" s="47"/>
      <c r="H1428" s="47"/>
    </row>
    <row r="1429" spans="1:8">
      <c r="A1429" s="47"/>
      <c r="B1429" s="47"/>
      <c r="C1429" s="47"/>
      <c r="F1429" s="47"/>
      <c r="G1429" s="47"/>
      <c r="H1429" s="47"/>
    </row>
    <row r="1430" spans="1:8">
      <c r="A1430" s="47"/>
      <c r="B1430" s="47"/>
      <c r="C1430" s="47"/>
      <c r="F1430" s="47"/>
      <c r="G1430" s="47"/>
      <c r="H1430" s="47"/>
    </row>
    <row r="1431" spans="1:8">
      <c r="A1431" s="47"/>
      <c r="B1431" s="47"/>
      <c r="C1431" s="47"/>
      <c r="F1431" s="47"/>
      <c r="G1431" s="47"/>
      <c r="H1431" s="47"/>
    </row>
    <row r="1432" spans="1:8">
      <c r="A1432" s="47"/>
      <c r="B1432" s="47"/>
      <c r="C1432" s="47"/>
      <c r="F1432" s="47"/>
      <c r="G1432" s="47"/>
      <c r="H1432" s="47"/>
    </row>
    <row r="1433" spans="1:8">
      <c r="A1433" s="47"/>
      <c r="B1433" s="47"/>
      <c r="C1433" s="47"/>
      <c r="F1433" s="47"/>
      <c r="G1433" s="47"/>
      <c r="H1433" s="47"/>
    </row>
    <row r="1434" spans="1:8">
      <c r="A1434" s="47"/>
      <c r="B1434" s="47"/>
      <c r="C1434" s="47"/>
      <c r="F1434" s="47"/>
      <c r="G1434" s="47"/>
      <c r="H1434" s="47"/>
    </row>
    <row r="1435" spans="1:8">
      <c r="A1435" s="47"/>
      <c r="B1435" s="47"/>
      <c r="C1435" s="47"/>
      <c r="F1435" s="47"/>
      <c r="G1435" s="47"/>
      <c r="H1435" s="47"/>
    </row>
    <row r="1436" spans="1:8">
      <c r="A1436" s="47"/>
      <c r="B1436" s="47"/>
      <c r="C1436" s="47"/>
      <c r="F1436" s="47"/>
      <c r="G1436" s="47"/>
      <c r="H1436" s="47"/>
    </row>
    <row r="1437" spans="1:8">
      <c r="A1437" s="47"/>
      <c r="B1437" s="47"/>
      <c r="C1437" s="47"/>
      <c r="F1437" s="47"/>
      <c r="G1437" s="47"/>
      <c r="H1437" s="47"/>
    </row>
    <row r="1438" spans="1:8">
      <c r="A1438" s="47"/>
      <c r="B1438" s="47"/>
      <c r="C1438" s="47"/>
      <c r="F1438" s="47"/>
      <c r="G1438" s="47"/>
      <c r="H1438" s="47"/>
    </row>
    <row r="1439" spans="1:8">
      <c r="A1439" s="47"/>
      <c r="B1439" s="47"/>
      <c r="C1439" s="47"/>
      <c r="F1439" s="47"/>
      <c r="G1439" s="47"/>
      <c r="H1439" s="47"/>
    </row>
    <row r="1440" spans="1:8">
      <c r="A1440" s="47"/>
      <c r="B1440" s="47"/>
      <c r="C1440" s="47"/>
      <c r="F1440" s="47"/>
      <c r="G1440" s="47"/>
      <c r="H1440" s="47"/>
    </row>
    <row r="1441" spans="1:8">
      <c r="A1441" s="47"/>
      <c r="B1441" s="47"/>
      <c r="C1441" s="47"/>
      <c r="F1441" s="47"/>
      <c r="G1441" s="47"/>
      <c r="H1441" s="47"/>
    </row>
    <row r="1442" spans="1:8">
      <c r="A1442" s="47"/>
      <c r="B1442" s="47"/>
      <c r="C1442" s="47"/>
      <c r="F1442" s="47"/>
      <c r="G1442" s="47"/>
      <c r="H1442" s="47"/>
    </row>
    <row r="1443" spans="1:8">
      <c r="A1443" s="47"/>
      <c r="B1443" s="47"/>
      <c r="C1443" s="47"/>
      <c r="F1443" s="47"/>
      <c r="G1443" s="47"/>
      <c r="H1443" s="47"/>
    </row>
    <row r="1444" spans="1:8">
      <c r="A1444" s="47"/>
      <c r="B1444" s="47"/>
      <c r="C1444" s="47"/>
      <c r="F1444" s="47"/>
      <c r="G1444" s="47"/>
      <c r="H1444" s="47"/>
    </row>
    <row r="1445" spans="1:8">
      <c r="A1445" s="47"/>
      <c r="B1445" s="47"/>
      <c r="C1445" s="47"/>
      <c r="F1445" s="47"/>
      <c r="G1445" s="47"/>
      <c r="H1445" s="47"/>
    </row>
    <row r="1446" spans="1:8">
      <c r="A1446" s="47"/>
      <c r="B1446" s="47"/>
      <c r="C1446" s="47"/>
      <c r="F1446" s="47"/>
      <c r="G1446" s="47"/>
      <c r="H1446" s="47"/>
    </row>
    <row r="1447" spans="1:8">
      <c r="A1447" s="47"/>
      <c r="B1447" s="47"/>
      <c r="C1447" s="47"/>
      <c r="F1447" s="47"/>
      <c r="G1447" s="47"/>
      <c r="H1447" s="47"/>
    </row>
    <row r="1448" spans="1:8">
      <c r="A1448" s="47"/>
      <c r="B1448" s="47"/>
      <c r="C1448" s="47"/>
      <c r="F1448" s="47"/>
      <c r="G1448" s="47"/>
      <c r="H1448" s="47"/>
    </row>
    <row r="1449" spans="1:8">
      <c r="A1449" s="47"/>
      <c r="B1449" s="47"/>
      <c r="C1449" s="47"/>
      <c r="F1449" s="47"/>
      <c r="G1449" s="47"/>
      <c r="H1449" s="47"/>
    </row>
    <row r="1450" spans="1:8">
      <c r="A1450" s="47"/>
      <c r="B1450" s="47"/>
      <c r="C1450" s="47"/>
      <c r="F1450" s="47"/>
      <c r="G1450" s="47"/>
      <c r="H1450" s="47"/>
    </row>
    <row r="1451" spans="1:8">
      <c r="A1451" s="47"/>
      <c r="B1451" s="47"/>
      <c r="C1451" s="47"/>
      <c r="F1451" s="47"/>
      <c r="G1451" s="47"/>
      <c r="H1451" s="47"/>
    </row>
    <row r="1452" spans="1:8">
      <c r="A1452" s="47"/>
      <c r="B1452" s="47"/>
      <c r="C1452" s="47"/>
      <c r="F1452" s="47"/>
      <c r="G1452" s="47"/>
      <c r="H1452" s="47"/>
    </row>
    <row r="1453" spans="1:8">
      <c r="A1453" s="47"/>
      <c r="B1453" s="47"/>
      <c r="C1453" s="47"/>
      <c r="F1453" s="47"/>
      <c r="G1453" s="47"/>
      <c r="H1453" s="47"/>
    </row>
    <row r="1454" spans="1:8">
      <c r="A1454" s="47"/>
      <c r="B1454" s="47"/>
      <c r="C1454" s="47"/>
      <c r="F1454" s="47"/>
      <c r="G1454" s="47"/>
      <c r="H1454" s="47"/>
    </row>
    <row r="1455" spans="1:8">
      <c r="A1455" s="47"/>
      <c r="B1455" s="47"/>
      <c r="C1455" s="47"/>
      <c r="F1455" s="47"/>
      <c r="G1455" s="47"/>
      <c r="H1455" s="47"/>
    </row>
    <row r="1456" spans="1:8">
      <c r="A1456" s="47"/>
      <c r="B1456" s="47"/>
      <c r="C1456" s="47"/>
      <c r="F1456" s="47"/>
      <c r="G1456" s="47"/>
      <c r="H1456" s="47"/>
    </row>
    <row r="1457" spans="1:8">
      <c r="A1457" s="47"/>
      <c r="B1457" s="47"/>
      <c r="C1457" s="47"/>
      <c r="F1457" s="47"/>
      <c r="G1457" s="47"/>
      <c r="H1457" s="47"/>
    </row>
    <row r="1458" spans="1:8">
      <c r="A1458" s="47"/>
      <c r="B1458" s="47"/>
      <c r="C1458" s="47"/>
      <c r="F1458" s="47"/>
      <c r="G1458" s="47"/>
      <c r="H1458" s="47"/>
    </row>
    <row r="1459" spans="1:8">
      <c r="A1459" s="47"/>
      <c r="B1459" s="47"/>
      <c r="C1459" s="47"/>
      <c r="F1459" s="47"/>
      <c r="G1459" s="47"/>
      <c r="H1459" s="47"/>
    </row>
    <row r="1460" spans="1:8">
      <c r="A1460" s="47"/>
      <c r="B1460" s="47"/>
      <c r="C1460" s="47"/>
      <c r="F1460" s="47"/>
      <c r="G1460" s="47"/>
      <c r="H1460" s="47"/>
    </row>
    <row r="1461" spans="1:8">
      <c r="A1461" s="47"/>
      <c r="B1461" s="47"/>
      <c r="C1461" s="47"/>
      <c r="F1461" s="47"/>
      <c r="G1461" s="47"/>
      <c r="H1461" s="47"/>
    </row>
    <row r="1462" spans="1:8">
      <c r="A1462" s="47"/>
      <c r="B1462" s="47"/>
      <c r="C1462" s="47"/>
      <c r="F1462" s="47"/>
      <c r="G1462" s="47"/>
      <c r="H1462" s="47"/>
    </row>
    <row r="1463" spans="1:8">
      <c r="A1463" s="47"/>
      <c r="B1463" s="47"/>
      <c r="C1463" s="47"/>
      <c r="F1463" s="47"/>
      <c r="G1463" s="47"/>
      <c r="H1463" s="47"/>
    </row>
    <row r="1464" spans="1:8">
      <c r="A1464" s="47"/>
      <c r="B1464" s="47"/>
      <c r="C1464" s="47"/>
      <c r="F1464" s="47"/>
      <c r="G1464" s="47"/>
      <c r="H1464" s="47"/>
    </row>
    <row r="1465" spans="1:8">
      <c r="A1465" s="47"/>
      <c r="B1465" s="47"/>
      <c r="C1465" s="47"/>
      <c r="F1465" s="47"/>
      <c r="G1465" s="47"/>
      <c r="H1465" s="47"/>
    </row>
    <row r="1466" spans="1:8">
      <c r="A1466" s="47"/>
      <c r="B1466" s="47"/>
      <c r="C1466" s="47"/>
      <c r="F1466" s="47"/>
      <c r="G1466" s="47"/>
      <c r="H1466" s="47"/>
    </row>
    <row r="1467" spans="1:8">
      <c r="A1467" s="47"/>
      <c r="B1467" s="47"/>
      <c r="C1467" s="47"/>
      <c r="F1467" s="47"/>
      <c r="G1467" s="47"/>
      <c r="H1467" s="47"/>
    </row>
    <row r="1468" spans="1:8">
      <c r="A1468" s="47"/>
      <c r="B1468" s="47"/>
      <c r="C1468" s="47"/>
      <c r="F1468" s="47"/>
      <c r="G1468" s="47"/>
      <c r="H1468" s="47"/>
    </row>
    <row r="1469" spans="1:8">
      <c r="A1469" s="47"/>
      <c r="B1469" s="47"/>
      <c r="C1469" s="47"/>
      <c r="F1469" s="47"/>
      <c r="G1469" s="47"/>
      <c r="H1469" s="47"/>
    </row>
    <row r="1470" spans="1:8">
      <c r="A1470" s="47"/>
      <c r="B1470" s="47"/>
      <c r="C1470" s="47"/>
      <c r="F1470" s="47"/>
      <c r="G1470" s="47"/>
      <c r="H1470" s="47"/>
    </row>
    <row r="1471" spans="1:8">
      <c r="A1471" s="47"/>
      <c r="B1471" s="47"/>
      <c r="C1471" s="47"/>
      <c r="F1471" s="47"/>
      <c r="G1471" s="47"/>
      <c r="H1471" s="47"/>
    </row>
    <row r="1472" spans="1:8">
      <c r="A1472" s="47"/>
      <c r="B1472" s="47"/>
      <c r="C1472" s="47"/>
      <c r="F1472" s="47"/>
      <c r="G1472" s="47"/>
      <c r="H1472" s="47"/>
    </row>
    <row r="1473" spans="1:8">
      <c r="A1473" s="47"/>
      <c r="B1473" s="47"/>
      <c r="C1473" s="47"/>
      <c r="F1473" s="47"/>
      <c r="G1473" s="47"/>
      <c r="H1473" s="47"/>
    </row>
    <row r="1474" spans="1:8">
      <c r="A1474" s="47"/>
      <c r="B1474" s="47"/>
      <c r="C1474" s="47"/>
      <c r="F1474" s="47"/>
      <c r="G1474" s="47"/>
      <c r="H1474" s="47"/>
    </row>
    <row r="1475" spans="1:8">
      <c r="A1475" s="47"/>
      <c r="B1475" s="47"/>
      <c r="C1475" s="47"/>
      <c r="F1475" s="47"/>
      <c r="G1475" s="47"/>
      <c r="H1475" s="47"/>
    </row>
    <row r="1476" spans="1:8">
      <c r="A1476" s="47"/>
      <c r="B1476" s="47"/>
      <c r="C1476" s="47"/>
      <c r="F1476" s="47"/>
      <c r="G1476" s="47"/>
      <c r="H1476" s="47"/>
    </row>
    <row r="1477" spans="1:8">
      <c r="A1477" s="47"/>
      <c r="B1477" s="47"/>
      <c r="C1477" s="47"/>
      <c r="F1477" s="47"/>
      <c r="G1477" s="47"/>
      <c r="H1477" s="47"/>
    </row>
    <row r="1478" spans="1:8">
      <c r="A1478" s="47"/>
      <c r="B1478" s="47"/>
      <c r="C1478" s="47"/>
      <c r="F1478" s="47"/>
      <c r="G1478" s="47"/>
      <c r="H1478" s="47"/>
    </row>
    <row r="1479" spans="1:8">
      <c r="A1479" s="47"/>
      <c r="B1479" s="47"/>
      <c r="C1479" s="47"/>
      <c r="F1479" s="47"/>
      <c r="G1479" s="47"/>
      <c r="H1479" s="47"/>
    </row>
    <row r="1480" spans="1:8">
      <c r="A1480" s="47"/>
      <c r="B1480" s="47"/>
      <c r="C1480" s="47"/>
      <c r="F1480" s="47"/>
      <c r="G1480" s="47"/>
      <c r="H1480" s="47"/>
    </row>
    <row r="1481" spans="1:8">
      <c r="A1481" s="47"/>
      <c r="B1481" s="47"/>
      <c r="C1481" s="47"/>
      <c r="F1481" s="47"/>
      <c r="G1481" s="47"/>
      <c r="H1481" s="47"/>
    </row>
    <row r="1482" spans="1:8">
      <c r="A1482" s="47"/>
      <c r="B1482" s="47"/>
      <c r="C1482" s="47"/>
      <c r="F1482" s="47"/>
      <c r="G1482" s="47"/>
      <c r="H1482" s="47"/>
    </row>
    <row r="1483" spans="1:8">
      <c r="A1483" s="47"/>
      <c r="B1483" s="47"/>
      <c r="C1483" s="47"/>
      <c r="F1483" s="47"/>
      <c r="G1483" s="47"/>
      <c r="H1483" s="47"/>
    </row>
    <row r="1484" spans="1:8">
      <c r="A1484" s="47"/>
      <c r="B1484" s="47"/>
      <c r="C1484" s="47"/>
      <c r="F1484" s="47"/>
      <c r="G1484" s="47"/>
      <c r="H1484" s="47"/>
    </row>
    <row r="1485" spans="1:8">
      <c r="A1485" s="47"/>
      <c r="B1485" s="47"/>
      <c r="C1485" s="47"/>
      <c r="F1485" s="47"/>
      <c r="G1485" s="47"/>
      <c r="H1485" s="47"/>
    </row>
    <row r="1486" spans="1:8">
      <c r="A1486" s="47"/>
      <c r="B1486" s="47"/>
      <c r="C1486" s="47"/>
      <c r="F1486" s="47"/>
      <c r="G1486" s="47"/>
      <c r="H1486" s="47"/>
    </row>
    <row r="1487" spans="1:8">
      <c r="A1487" s="47"/>
      <c r="B1487" s="47"/>
      <c r="C1487" s="47"/>
      <c r="F1487" s="47"/>
      <c r="G1487" s="47"/>
      <c r="H1487" s="47"/>
    </row>
    <row r="1488" spans="1:8">
      <c r="A1488" s="47"/>
      <c r="B1488" s="47"/>
      <c r="C1488" s="47"/>
      <c r="F1488" s="47"/>
      <c r="G1488" s="47"/>
      <c r="H1488" s="47"/>
    </row>
    <row r="1489" spans="1:8">
      <c r="A1489" s="47"/>
      <c r="B1489" s="47"/>
      <c r="C1489" s="47"/>
      <c r="F1489" s="47"/>
      <c r="G1489" s="47"/>
      <c r="H1489" s="47"/>
    </row>
    <row r="1490" spans="1:8">
      <c r="A1490" s="47"/>
      <c r="B1490" s="47"/>
      <c r="C1490" s="47"/>
      <c r="F1490" s="47"/>
      <c r="G1490" s="47"/>
      <c r="H1490" s="47"/>
    </row>
    <row r="1491" spans="1:8">
      <c r="A1491" s="47"/>
      <c r="B1491" s="47"/>
      <c r="C1491" s="47"/>
      <c r="F1491" s="47"/>
      <c r="G1491" s="47"/>
      <c r="H1491" s="47"/>
    </row>
    <row r="1492" spans="1:8">
      <c r="A1492" s="47"/>
      <c r="B1492" s="47"/>
      <c r="C1492" s="47"/>
      <c r="F1492" s="47"/>
      <c r="G1492" s="47"/>
      <c r="H1492" s="47"/>
    </row>
    <row r="1493" spans="1:8">
      <c r="A1493" s="47"/>
      <c r="B1493" s="47"/>
      <c r="C1493" s="47"/>
      <c r="F1493" s="47"/>
      <c r="G1493" s="47"/>
      <c r="H1493" s="47"/>
    </row>
    <row r="1494" spans="1:8">
      <c r="A1494" s="47"/>
      <c r="B1494" s="47"/>
      <c r="C1494" s="47"/>
      <c r="F1494" s="47"/>
      <c r="G1494" s="47"/>
      <c r="H1494" s="47"/>
    </row>
    <row r="1495" spans="1:8">
      <c r="A1495" s="47"/>
      <c r="B1495" s="47"/>
      <c r="C1495" s="47"/>
      <c r="F1495" s="47"/>
      <c r="G1495" s="47"/>
      <c r="H1495" s="47"/>
    </row>
    <row r="1496" spans="1:8">
      <c r="A1496" s="47"/>
      <c r="B1496" s="47"/>
      <c r="C1496" s="47"/>
      <c r="F1496" s="47"/>
      <c r="G1496" s="47"/>
      <c r="H1496" s="47"/>
    </row>
    <row r="1497" spans="1:8">
      <c r="A1497" s="47"/>
      <c r="B1497" s="47"/>
      <c r="C1497" s="47"/>
      <c r="F1497" s="47"/>
      <c r="G1497" s="47"/>
      <c r="H1497" s="47"/>
    </row>
    <row r="1498" spans="1:8">
      <c r="A1498" s="47"/>
      <c r="B1498" s="47"/>
      <c r="C1498" s="47"/>
      <c r="F1498" s="47"/>
      <c r="G1498" s="47"/>
      <c r="H1498" s="47"/>
    </row>
    <row r="1499" spans="1:8">
      <c r="A1499" s="47"/>
      <c r="B1499" s="47"/>
      <c r="C1499" s="47"/>
      <c r="F1499" s="47"/>
      <c r="G1499" s="47"/>
      <c r="H1499" s="47"/>
    </row>
    <row r="1500" spans="1:8">
      <c r="A1500" s="47"/>
      <c r="B1500" s="47"/>
      <c r="C1500" s="47"/>
      <c r="F1500" s="47"/>
      <c r="G1500" s="47"/>
      <c r="H1500" s="47"/>
    </row>
    <row r="1501" spans="1:8">
      <c r="A1501" s="47"/>
      <c r="B1501" s="47"/>
      <c r="C1501" s="47"/>
      <c r="F1501" s="47"/>
      <c r="G1501" s="47"/>
      <c r="H1501" s="47"/>
    </row>
    <row r="1502" spans="1:8">
      <c r="A1502" s="47"/>
      <c r="B1502" s="47"/>
      <c r="C1502" s="47"/>
      <c r="F1502" s="47"/>
      <c r="G1502" s="47"/>
      <c r="H1502" s="47"/>
    </row>
    <row r="1503" spans="1:8">
      <c r="A1503" s="47"/>
      <c r="B1503" s="47"/>
      <c r="C1503" s="47"/>
      <c r="F1503" s="47"/>
      <c r="G1503" s="47"/>
      <c r="H1503" s="47"/>
    </row>
    <row r="1504" spans="1:8">
      <c r="A1504" s="47"/>
      <c r="B1504" s="47"/>
      <c r="C1504" s="47"/>
      <c r="F1504" s="47"/>
      <c r="G1504" s="47"/>
      <c r="H1504" s="47"/>
    </row>
    <row r="1505" spans="1:8">
      <c r="A1505" s="47"/>
      <c r="B1505" s="47"/>
      <c r="C1505" s="47"/>
      <c r="F1505" s="47"/>
      <c r="G1505" s="47"/>
      <c r="H1505" s="47"/>
    </row>
    <row r="1506" spans="1:8">
      <c r="A1506" s="47"/>
      <c r="B1506" s="47"/>
      <c r="C1506" s="47"/>
      <c r="F1506" s="47"/>
      <c r="G1506" s="47"/>
      <c r="H1506" s="47"/>
    </row>
    <row r="1507" spans="1:8">
      <c r="A1507" s="47"/>
      <c r="B1507" s="47"/>
      <c r="C1507" s="47"/>
      <c r="F1507" s="47"/>
      <c r="G1507" s="47"/>
      <c r="H1507" s="47"/>
    </row>
    <row r="1508" spans="1:8">
      <c r="A1508" s="47"/>
      <c r="B1508" s="47"/>
      <c r="C1508" s="47"/>
      <c r="F1508" s="47"/>
      <c r="G1508" s="47"/>
      <c r="H1508" s="47"/>
    </row>
    <row r="1509" spans="1:8">
      <c r="A1509" s="47"/>
      <c r="B1509" s="47"/>
      <c r="C1509" s="47"/>
      <c r="F1509" s="47"/>
      <c r="G1509" s="47"/>
      <c r="H1509" s="47"/>
    </row>
    <row r="1510" spans="1:8">
      <c r="A1510" s="47"/>
      <c r="B1510" s="47"/>
      <c r="C1510" s="47"/>
      <c r="F1510" s="47"/>
      <c r="G1510" s="47"/>
      <c r="H1510" s="47"/>
    </row>
    <row r="1511" spans="1:8">
      <c r="A1511" s="47"/>
      <c r="B1511" s="47"/>
      <c r="C1511" s="47"/>
      <c r="F1511" s="47"/>
      <c r="G1511" s="47"/>
      <c r="H1511" s="47"/>
    </row>
    <row r="1512" spans="1:8">
      <c r="A1512" s="47"/>
      <c r="B1512" s="47"/>
      <c r="C1512" s="47"/>
      <c r="F1512" s="47"/>
      <c r="G1512" s="47"/>
      <c r="H1512" s="47"/>
    </row>
    <row r="1513" spans="1:8">
      <c r="A1513" s="47"/>
      <c r="B1513" s="47"/>
      <c r="C1513" s="47"/>
      <c r="F1513" s="47"/>
      <c r="G1513" s="47"/>
      <c r="H1513" s="47"/>
    </row>
    <row r="1514" spans="1:8">
      <c r="A1514" s="47"/>
      <c r="B1514" s="47"/>
      <c r="C1514" s="47"/>
      <c r="F1514" s="47"/>
      <c r="G1514" s="47"/>
      <c r="H1514" s="47"/>
    </row>
    <row r="1515" spans="1:8">
      <c r="A1515" s="47"/>
      <c r="B1515" s="47"/>
      <c r="C1515" s="47"/>
      <c r="F1515" s="47"/>
      <c r="G1515" s="47"/>
      <c r="H1515" s="47"/>
    </row>
    <row r="1516" spans="1:8">
      <c r="A1516" s="47"/>
      <c r="B1516" s="47"/>
      <c r="C1516" s="47"/>
      <c r="F1516" s="47"/>
      <c r="G1516" s="47"/>
      <c r="H1516" s="47"/>
    </row>
    <row r="1517" spans="1:8">
      <c r="A1517" s="47"/>
      <c r="B1517" s="47"/>
      <c r="C1517" s="47"/>
      <c r="F1517" s="47"/>
      <c r="G1517" s="47"/>
      <c r="H1517" s="47"/>
    </row>
    <row r="1518" spans="1:8">
      <c r="A1518" s="47"/>
      <c r="B1518" s="47"/>
      <c r="C1518" s="47"/>
      <c r="F1518" s="47"/>
      <c r="G1518" s="47"/>
      <c r="H1518" s="47"/>
    </row>
    <row r="1519" spans="1:8">
      <c r="A1519" s="47"/>
      <c r="B1519" s="47"/>
      <c r="C1519" s="47"/>
      <c r="F1519" s="47"/>
      <c r="G1519" s="47"/>
      <c r="H1519" s="47"/>
    </row>
    <row r="1520" spans="1:8">
      <c r="A1520" s="47"/>
      <c r="B1520" s="47"/>
      <c r="C1520" s="47"/>
      <c r="F1520" s="47"/>
      <c r="G1520" s="47"/>
      <c r="H1520" s="47"/>
    </row>
    <row r="1521" spans="1:8">
      <c r="A1521" s="47"/>
      <c r="B1521" s="47"/>
      <c r="C1521" s="47"/>
      <c r="F1521" s="47"/>
      <c r="G1521" s="47"/>
      <c r="H1521" s="47"/>
    </row>
    <row r="1522" spans="1:8">
      <c r="A1522" s="47"/>
      <c r="B1522" s="47"/>
      <c r="C1522" s="47"/>
      <c r="F1522" s="47"/>
      <c r="G1522" s="47"/>
      <c r="H1522" s="47"/>
    </row>
    <row r="1523" spans="1:8">
      <c r="A1523" s="47"/>
      <c r="B1523" s="47"/>
      <c r="C1523" s="47"/>
      <c r="F1523" s="47"/>
      <c r="G1523" s="47"/>
      <c r="H1523" s="47"/>
    </row>
    <row r="1524" spans="1:8">
      <c r="A1524" s="47"/>
      <c r="B1524" s="47"/>
      <c r="C1524" s="47"/>
      <c r="F1524" s="47"/>
      <c r="G1524" s="47"/>
      <c r="H1524" s="47"/>
    </row>
    <row r="1525" spans="1:8">
      <c r="A1525" s="47"/>
      <c r="B1525" s="47"/>
      <c r="C1525" s="47"/>
      <c r="F1525" s="47"/>
      <c r="G1525" s="47"/>
      <c r="H1525" s="47"/>
    </row>
    <row r="1526" spans="1:8">
      <c r="A1526" s="47"/>
      <c r="B1526" s="47"/>
      <c r="C1526" s="47"/>
      <c r="F1526" s="47"/>
      <c r="G1526" s="47"/>
      <c r="H1526" s="47"/>
    </row>
    <row r="1527" spans="1:8">
      <c r="A1527" s="47"/>
      <c r="B1527" s="47"/>
      <c r="C1527" s="47"/>
      <c r="F1527" s="47"/>
      <c r="G1527" s="47"/>
      <c r="H1527" s="47"/>
    </row>
    <row r="1528" spans="1:8">
      <c r="A1528" s="47"/>
      <c r="B1528" s="47"/>
      <c r="C1528" s="47"/>
      <c r="F1528" s="47"/>
      <c r="G1528" s="47"/>
      <c r="H1528" s="47"/>
    </row>
    <row r="1529" spans="1:8">
      <c r="A1529" s="47"/>
      <c r="B1529" s="47"/>
      <c r="C1529" s="47"/>
      <c r="F1529" s="47"/>
      <c r="G1529" s="47"/>
      <c r="H1529" s="47"/>
    </row>
    <row r="1530" spans="1:8">
      <c r="A1530" s="47"/>
      <c r="B1530" s="47"/>
      <c r="C1530" s="47"/>
      <c r="F1530" s="47"/>
      <c r="G1530" s="47"/>
      <c r="H1530" s="47"/>
    </row>
    <row r="1531" spans="1:8">
      <c r="A1531" s="47"/>
      <c r="B1531" s="47"/>
      <c r="C1531" s="47"/>
      <c r="F1531" s="47"/>
      <c r="G1531" s="47"/>
      <c r="H1531" s="47"/>
    </row>
    <row r="1532" spans="1:8">
      <c r="A1532" s="47"/>
      <c r="B1532" s="47"/>
      <c r="C1532" s="47"/>
      <c r="F1532" s="47"/>
      <c r="G1532" s="47"/>
      <c r="H1532" s="47"/>
    </row>
    <row r="1533" spans="1:8">
      <c r="A1533" s="47"/>
      <c r="B1533" s="47"/>
      <c r="C1533" s="47"/>
      <c r="F1533" s="47"/>
      <c r="G1533" s="47"/>
      <c r="H1533" s="47"/>
    </row>
    <row r="1534" spans="1:8">
      <c r="A1534" s="47"/>
      <c r="B1534" s="47"/>
      <c r="C1534" s="47"/>
      <c r="F1534" s="47"/>
      <c r="G1534" s="47"/>
      <c r="H1534" s="47"/>
    </row>
    <row r="1535" spans="1:8">
      <c r="A1535" s="47"/>
      <c r="B1535" s="47"/>
      <c r="C1535" s="47"/>
      <c r="F1535" s="47"/>
      <c r="G1535" s="47"/>
      <c r="H1535" s="47"/>
    </row>
    <row r="1536" spans="1:8">
      <c r="A1536" s="47"/>
      <c r="B1536" s="47"/>
      <c r="C1536" s="47"/>
      <c r="F1536" s="47"/>
      <c r="G1536" s="47"/>
      <c r="H1536" s="47"/>
    </row>
    <row r="1537" spans="1:8">
      <c r="A1537" s="47"/>
      <c r="B1537" s="47"/>
      <c r="C1537" s="47"/>
      <c r="F1537" s="47"/>
      <c r="G1537" s="47"/>
      <c r="H1537" s="47"/>
    </row>
    <row r="1538" spans="1:8">
      <c r="A1538" s="47"/>
      <c r="B1538" s="47"/>
      <c r="C1538" s="47"/>
      <c r="F1538" s="47"/>
      <c r="G1538" s="47"/>
      <c r="H1538" s="47"/>
    </row>
    <row r="1539" spans="1:8">
      <c r="A1539" s="47"/>
      <c r="B1539" s="47"/>
      <c r="C1539" s="47"/>
      <c r="F1539" s="47"/>
      <c r="G1539" s="47"/>
      <c r="H1539" s="47"/>
    </row>
    <row r="1540" spans="1:8">
      <c r="A1540" s="47"/>
      <c r="B1540" s="47"/>
      <c r="C1540" s="47"/>
      <c r="F1540" s="47"/>
      <c r="G1540" s="47"/>
      <c r="H1540" s="47"/>
    </row>
    <row r="1541" spans="1:8">
      <c r="A1541" s="47"/>
      <c r="B1541" s="47"/>
      <c r="C1541" s="47"/>
      <c r="F1541" s="47"/>
      <c r="G1541" s="47"/>
      <c r="H1541" s="47"/>
    </row>
    <row r="1542" spans="1:8">
      <c r="A1542" s="47"/>
      <c r="B1542" s="47"/>
      <c r="C1542" s="47"/>
      <c r="F1542" s="47"/>
      <c r="G1542" s="47"/>
      <c r="H1542" s="47"/>
    </row>
    <row r="1543" spans="1:8">
      <c r="A1543" s="47"/>
      <c r="B1543" s="47"/>
      <c r="C1543" s="47"/>
      <c r="F1543" s="47"/>
      <c r="G1543" s="47"/>
      <c r="H1543" s="47"/>
    </row>
    <row r="1544" spans="1:8">
      <c r="A1544" s="47"/>
      <c r="B1544" s="47"/>
      <c r="C1544" s="47"/>
      <c r="F1544" s="47"/>
      <c r="G1544" s="47"/>
      <c r="H1544" s="47"/>
    </row>
    <row r="1545" spans="1:8">
      <c r="A1545" s="47"/>
      <c r="B1545" s="47"/>
      <c r="C1545" s="47"/>
      <c r="F1545" s="47"/>
      <c r="G1545" s="47"/>
      <c r="H1545" s="47"/>
    </row>
    <row r="1546" spans="1:8">
      <c r="A1546" s="47"/>
      <c r="B1546" s="47"/>
      <c r="C1546" s="47"/>
      <c r="F1546" s="47"/>
      <c r="G1546" s="47"/>
      <c r="H1546" s="47"/>
    </row>
    <row r="1547" spans="1:8">
      <c r="A1547" s="47"/>
      <c r="B1547" s="47"/>
      <c r="C1547" s="47"/>
      <c r="F1547" s="47"/>
      <c r="G1547" s="47"/>
      <c r="H1547" s="47"/>
    </row>
    <row r="1548" spans="1:8">
      <c r="A1548" s="47"/>
      <c r="B1548" s="47"/>
      <c r="C1548" s="47"/>
      <c r="F1548" s="47"/>
      <c r="G1548" s="47"/>
      <c r="H1548" s="47"/>
    </row>
    <row r="1549" spans="1:8">
      <c r="A1549" s="47"/>
      <c r="B1549" s="47"/>
      <c r="C1549" s="47"/>
      <c r="F1549" s="47"/>
      <c r="G1549" s="47"/>
      <c r="H1549" s="47"/>
    </row>
    <row r="1550" spans="1:8">
      <c r="A1550" s="47"/>
      <c r="B1550" s="47"/>
      <c r="C1550" s="47"/>
      <c r="F1550" s="47"/>
      <c r="G1550" s="47"/>
      <c r="H1550" s="47"/>
    </row>
    <row r="1551" spans="1:8">
      <c r="A1551" s="47"/>
      <c r="B1551" s="47"/>
      <c r="C1551" s="47"/>
      <c r="F1551" s="47"/>
      <c r="G1551" s="47"/>
      <c r="H1551" s="47"/>
    </row>
    <row r="1552" spans="1:8">
      <c r="A1552" s="47"/>
      <c r="B1552" s="47"/>
      <c r="C1552" s="47"/>
      <c r="F1552" s="47"/>
      <c r="G1552" s="47"/>
      <c r="H1552" s="47"/>
    </row>
    <row r="1553" spans="1:8">
      <c r="A1553" s="47"/>
      <c r="B1553" s="47"/>
      <c r="C1553" s="47"/>
      <c r="F1553" s="47"/>
      <c r="G1553" s="47"/>
      <c r="H1553" s="47"/>
    </row>
    <row r="1554" spans="1:8">
      <c r="A1554" s="47"/>
      <c r="B1554" s="47"/>
      <c r="C1554" s="47"/>
      <c r="F1554" s="47"/>
      <c r="G1554" s="47"/>
      <c r="H1554" s="47"/>
    </row>
    <row r="1555" spans="1:8">
      <c r="A1555" s="47"/>
      <c r="B1555" s="47"/>
      <c r="C1555" s="47"/>
      <c r="F1555" s="47"/>
      <c r="G1555" s="47"/>
      <c r="H1555" s="47"/>
    </row>
    <row r="1556" spans="1:8">
      <c r="A1556" s="47"/>
      <c r="B1556" s="47"/>
      <c r="C1556" s="47"/>
      <c r="F1556" s="47"/>
      <c r="G1556" s="47"/>
      <c r="H1556" s="47"/>
    </row>
    <row r="1557" spans="1:8">
      <c r="A1557" s="47"/>
      <c r="B1557" s="47"/>
      <c r="C1557" s="47"/>
      <c r="F1557" s="47"/>
      <c r="G1557" s="47"/>
      <c r="H1557" s="47"/>
    </row>
    <row r="1558" spans="1:8">
      <c r="A1558" s="47"/>
      <c r="B1558" s="47"/>
      <c r="C1558" s="47"/>
      <c r="F1558" s="47"/>
      <c r="G1558" s="47"/>
      <c r="H1558" s="47"/>
    </row>
    <row r="1559" spans="1:8">
      <c r="A1559" s="47"/>
      <c r="B1559" s="47"/>
      <c r="C1559" s="47"/>
      <c r="F1559" s="47"/>
      <c r="G1559" s="47"/>
      <c r="H1559" s="47"/>
    </row>
    <row r="1560" spans="1:8">
      <c r="A1560" s="47"/>
      <c r="B1560" s="47"/>
      <c r="C1560" s="47"/>
      <c r="F1560" s="47"/>
      <c r="G1560" s="47"/>
      <c r="H1560" s="47"/>
    </row>
    <row r="1561" spans="1:8">
      <c r="A1561" s="47"/>
      <c r="B1561" s="47"/>
      <c r="C1561" s="47"/>
      <c r="F1561" s="47"/>
      <c r="G1561" s="47"/>
      <c r="H1561" s="47"/>
    </row>
    <row r="1562" spans="1:8">
      <c r="A1562" s="47"/>
      <c r="B1562" s="47"/>
      <c r="C1562" s="47"/>
      <c r="F1562" s="47"/>
      <c r="G1562" s="47"/>
      <c r="H1562" s="47"/>
    </row>
    <row r="1563" spans="1:8">
      <c r="A1563" s="47"/>
      <c r="B1563" s="47"/>
      <c r="C1563" s="47"/>
      <c r="F1563" s="47"/>
      <c r="G1563" s="47"/>
      <c r="H1563" s="47"/>
    </row>
    <row r="1564" spans="1:8">
      <c r="A1564" s="47"/>
      <c r="B1564" s="47"/>
      <c r="C1564" s="47"/>
      <c r="F1564" s="47"/>
      <c r="G1564" s="47"/>
      <c r="H1564" s="47"/>
    </row>
    <row r="1565" spans="1:8">
      <c r="A1565" s="47"/>
      <c r="B1565" s="47"/>
      <c r="C1565" s="47"/>
      <c r="F1565" s="47"/>
      <c r="G1565" s="47"/>
      <c r="H1565" s="47"/>
    </row>
    <row r="1566" spans="1:8">
      <c r="A1566" s="47"/>
      <c r="B1566" s="47"/>
      <c r="C1566" s="47"/>
      <c r="F1566" s="47"/>
      <c r="G1566" s="47"/>
      <c r="H1566" s="47"/>
    </row>
    <row r="1567" spans="1:8">
      <c r="A1567" s="47"/>
      <c r="B1567" s="47"/>
      <c r="C1567" s="47"/>
      <c r="F1567" s="47"/>
      <c r="G1567" s="47"/>
      <c r="H1567" s="47"/>
    </row>
    <row r="1568" spans="1:8">
      <c r="A1568" s="47"/>
      <c r="B1568" s="47"/>
      <c r="C1568" s="47"/>
      <c r="F1568" s="47"/>
      <c r="G1568" s="47"/>
      <c r="H1568" s="47"/>
    </row>
    <row r="1569" spans="1:8">
      <c r="A1569" s="47"/>
      <c r="B1569" s="47"/>
      <c r="C1569" s="47"/>
      <c r="F1569" s="47"/>
      <c r="G1569" s="47"/>
      <c r="H1569" s="47"/>
    </row>
    <row r="1570" spans="1:8">
      <c r="A1570" s="47"/>
      <c r="B1570" s="47"/>
      <c r="C1570" s="47"/>
      <c r="F1570" s="47"/>
      <c r="G1570" s="47"/>
      <c r="H1570" s="47"/>
    </row>
    <row r="1571" spans="1:8">
      <c r="A1571" s="47"/>
      <c r="B1571" s="47"/>
      <c r="C1571" s="47"/>
      <c r="F1571" s="47"/>
      <c r="G1571" s="47"/>
      <c r="H1571" s="47"/>
    </row>
    <row r="1572" spans="1:8">
      <c r="A1572" s="47"/>
      <c r="B1572" s="47"/>
      <c r="C1572" s="47"/>
      <c r="F1572" s="47"/>
      <c r="G1572" s="47"/>
      <c r="H1572" s="47"/>
    </row>
    <row r="1573" spans="1:8">
      <c r="A1573" s="47"/>
      <c r="B1573" s="47"/>
      <c r="C1573" s="47"/>
      <c r="F1573" s="47"/>
      <c r="G1573" s="47"/>
      <c r="H1573" s="47"/>
    </row>
    <row r="1574" spans="1:8">
      <c r="A1574" s="47"/>
      <c r="B1574" s="47"/>
      <c r="C1574" s="47"/>
      <c r="F1574" s="47"/>
      <c r="G1574" s="47"/>
      <c r="H1574" s="47"/>
    </row>
    <row r="1575" spans="1:8">
      <c r="A1575" s="47"/>
      <c r="B1575" s="47"/>
      <c r="C1575" s="47"/>
      <c r="F1575" s="47"/>
      <c r="G1575" s="47"/>
      <c r="H1575" s="47"/>
    </row>
    <row r="1576" spans="1:8">
      <c r="A1576" s="47"/>
      <c r="B1576" s="47"/>
      <c r="C1576" s="47"/>
      <c r="F1576" s="47"/>
      <c r="G1576" s="47"/>
      <c r="H1576" s="47"/>
    </row>
    <row r="1577" spans="1:8">
      <c r="A1577" s="47"/>
      <c r="B1577" s="47"/>
      <c r="C1577" s="47"/>
      <c r="F1577" s="47"/>
      <c r="G1577" s="47"/>
      <c r="H1577" s="47"/>
    </row>
    <row r="1578" spans="1:8">
      <c r="A1578" s="47"/>
      <c r="B1578" s="47"/>
      <c r="C1578" s="47"/>
      <c r="F1578" s="47"/>
      <c r="G1578" s="47"/>
      <c r="H1578" s="47"/>
    </row>
    <row r="1579" spans="1:8">
      <c r="A1579" s="47"/>
      <c r="B1579" s="47"/>
      <c r="C1579" s="47"/>
      <c r="F1579" s="47"/>
      <c r="G1579" s="47"/>
      <c r="H1579" s="47"/>
    </row>
    <row r="1580" spans="1:8">
      <c r="A1580" s="47"/>
      <c r="B1580" s="47"/>
      <c r="C1580" s="47"/>
      <c r="F1580" s="47"/>
      <c r="G1580" s="47"/>
      <c r="H1580" s="47"/>
    </row>
    <row r="1581" spans="1:8">
      <c r="A1581" s="47"/>
      <c r="B1581" s="47"/>
      <c r="C1581" s="47"/>
      <c r="F1581" s="47"/>
      <c r="G1581" s="47"/>
      <c r="H1581" s="47"/>
    </row>
    <row r="1582" spans="1:8">
      <c r="A1582" s="47"/>
      <c r="B1582" s="47"/>
      <c r="C1582" s="47"/>
      <c r="F1582" s="47"/>
      <c r="G1582" s="47"/>
      <c r="H1582" s="47"/>
    </row>
    <row r="1583" spans="1:8">
      <c r="A1583" s="47"/>
      <c r="B1583" s="47"/>
      <c r="C1583" s="47"/>
      <c r="F1583" s="47"/>
      <c r="G1583" s="47"/>
      <c r="H1583" s="47"/>
    </row>
    <row r="1584" spans="1:8">
      <c r="A1584" s="47"/>
      <c r="B1584" s="47"/>
      <c r="C1584" s="47"/>
      <c r="F1584" s="47"/>
      <c r="G1584" s="47"/>
      <c r="H1584" s="47"/>
    </row>
    <row r="1585" spans="1:8">
      <c r="A1585" s="47"/>
      <c r="B1585" s="47"/>
      <c r="C1585" s="47"/>
      <c r="F1585" s="47"/>
      <c r="G1585" s="47"/>
      <c r="H1585" s="47"/>
    </row>
    <row r="1586" spans="1:8">
      <c r="A1586" s="47"/>
      <c r="B1586" s="47"/>
      <c r="C1586" s="47"/>
      <c r="F1586" s="47"/>
      <c r="G1586" s="47"/>
      <c r="H1586" s="47"/>
    </row>
    <row r="1587" spans="1:8">
      <c r="A1587" s="47"/>
      <c r="B1587" s="47"/>
      <c r="C1587" s="47"/>
      <c r="F1587" s="47"/>
      <c r="G1587" s="47"/>
      <c r="H1587" s="47"/>
    </row>
    <row r="1588" spans="1:8">
      <c r="A1588" s="47"/>
      <c r="B1588" s="47"/>
      <c r="C1588" s="47"/>
      <c r="F1588" s="47"/>
      <c r="G1588" s="47"/>
      <c r="H1588" s="47"/>
    </row>
    <row r="1589" spans="1:8">
      <c r="A1589" s="47"/>
      <c r="B1589" s="47"/>
      <c r="C1589" s="47"/>
      <c r="F1589" s="47"/>
      <c r="G1589" s="47"/>
      <c r="H1589" s="47"/>
    </row>
    <row r="1590" spans="1:8">
      <c r="A1590" s="47"/>
      <c r="B1590" s="47"/>
      <c r="C1590" s="47"/>
      <c r="F1590" s="47"/>
      <c r="G1590" s="47"/>
      <c r="H1590" s="47"/>
    </row>
    <row r="1591" spans="1:8">
      <c r="A1591" s="47"/>
      <c r="B1591" s="47"/>
      <c r="C1591" s="47"/>
      <c r="F1591" s="47"/>
      <c r="G1591" s="47"/>
      <c r="H1591" s="47"/>
    </row>
    <row r="1592" spans="1:8">
      <c r="A1592" s="47"/>
      <c r="B1592" s="47"/>
      <c r="C1592" s="47"/>
      <c r="F1592" s="47"/>
      <c r="G1592" s="47"/>
      <c r="H1592" s="47"/>
    </row>
    <row r="1593" spans="1:8">
      <c r="A1593" s="47"/>
      <c r="B1593" s="47"/>
      <c r="C1593" s="47"/>
      <c r="F1593" s="47"/>
      <c r="G1593" s="47"/>
      <c r="H1593" s="47"/>
    </row>
    <row r="1594" spans="1:8">
      <c r="A1594" s="47"/>
      <c r="B1594" s="47"/>
      <c r="C1594" s="47"/>
      <c r="F1594" s="47"/>
      <c r="G1594" s="47"/>
      <c r="H1594" s="47"/>
    </row>
    <row r="1595" spans="1:8">
      <c r="A1595" s="47"/>
      <c r="B1595" s="47"/>
      <c r="C1595" s="47"/>
      <c r="F1595" s="47"/>
      <c r="G1595" s="47"/>
      <c r="H1595" s="47"/>
    </row>
    <row r="1596" spans="1:8">
      <c r="A1596" s="47"/>
      <c r="B1596" s="47"/>
      <c r="C1596" s="47"/>
      <c r="F1596" s="47"/>
      <c r="G1596" s="47"/>
      <c r="H1596" s="47"/>
    </row>
    <row r="1597" spans="1:8">
      <c r="A1597" s="47"/>
      <c r="B1597" s="47"/>
      <c r="C1597" s="47"/>
      <c r="F1597" s="47"/>
      <c r="G1597" s="47"/>
      <c r="H1597" s="47"/>
    </row>
    <row r="1598" spans="1:8">
      <c r="A1598" s="47"/>
      <c r="B1598" s="47"/>
      <c r="C1598" s="47"/>
      <c r="F1598" s="47"/>
      <c r="G1598" s="47"/>
      <c r="H1598" s="47"/>
    </row>
    <row r="1599" spans="1:8">
      <c r="A1599" s="47"/>
      <c r="B1599" s="47"/>
      <c r="C1599" s="47"/>
      <c r="F1599" s="47"/>
      <c r="G1599" s="47"/>
      <c r="H1599" s="47"/>
    </row>
    <row r="1600" spans="1:8">
      <c r="A1600" s="47"/>
      <c r="B1600" s="47"/>
      <c r="C1600" s="47"/>
      <c r="F1600" s="47"/>
      <c r="G1600" s="47"/>
      <c r="H1600" s="47"/>
    </row>
    <row r="1601" spans="1:8">
      <c r="A1601" s="47"/>
      <c r="B1601" s="47"/>
      <c r="C1601" s="47"/>
      <c r="F1601" s="47"/>
      <c r="G1601" s="47"/>
      <c r="H1601" s="47"/>
    </row>
    <row r="1602" spans="1:8">
      <c r="A1602" s="47"/>
      <c r="B1602" s="47"/>
      <c r="C1602" s="47"/>
      <c r="F1602" s="47"/>
      <c r="G1602" s="47"/>
      <c r="H1602" s="47"/>
    </row>
    <row r="1603" spans="1:8">
      <c r="A1603" s="47"/>
      <c r="B1603" s="47"/>
      <c r="C1603" s="47"/>
      <c r="F1603" s="47"/>
      <c r="G1603" s="47"/>
      <c r="H1603" s="47"/>
    </row>
    <row r="1604" spans="1:8">
      <c r="A1604" s="47"/>
      <c r="B1604" s="47"/>
      <c r="C1604" s="47"/>
      <c r="F1604" s="47"/>
      <c r="G1604" s="47"/>
      <c r="H1604" s="47"/>
    </row>
    <row r="1605" spans="1:8">
      <c r="A1605" s="47"/>
      <c r="B1605" s="47"/>
      <c r="C1605" s="47"/>
      <c r="F1605" s="47"/>
      <c r="G1605" s="47"/>
      <c r="H1605" s="47"/>
    </row>
    <row r="1606" spans="1:8">
      <c r="A1606" s="47"/>
      <c r="B1606" s="47"/>
      <c r="C1606" s="47"/>
      <c r="F1606" s="47"/>
      <c r="G1606" s="47"/>
      <c r="H1606" s="47"/>
    </row>
    <row r="1607" spans="1:8">
      <c r="A1607" s="47"/>
      <c r="B1607" s="47"/>
      <c r="C1607" s="47"/>
      <c r="F1607" s="47"/>
      <c r="G1607" s="47"/>
      <c r="H1607" s="47"/>
    </row>
    <row r="1608" spans="1:8">
      <c r="A1608" s="47"/>
      <c r="B1608" s="47"/>
      <c r="C1608" s="47"/>
      <c r="F1608" s="47"/>
      <c r="G1608" s="47"/>
      <c r="H1608" s="47"/>
    </row>
    <row r="1609" spans="1:8">
      <c r="A1609" s="47"/>
      <c r="B1609" s="47"/>
      <c r="C1609" s="47"/>
      <c r="F1609" s="47"/>
      <c r="G1609" s="47"/>
      <c r="H1609" s="47"/>
    </row>
    <row r="1610" spans="1:8">
      <c r="A1610" s="47"/>
      <c r="B1610" s="47"/>
      <c r="C1610" s="47"/>
      <c r="F1610" s="47"/>
      <c r="G1610" s="47"/>
      <c r="H1610" s="47"/>
    </row>
    <row r="1611" spans="1:8">
      <c r="A1611" s="47"/>
      <c r="B1611" s="47"/>
      <c r="C1611" s="47"/>
      <c r="F1611" s="47"/>
      <c r="G1611" s="47"/>
      <c r="H1611" s="47"/>
    </row>
    <row r="1612" spans="1:8">
      <c r="A1612" s="47"/>
      <c r="B1612" s="47"/>
      <c r="C1612" s="47"/>
      <c r="F1612" s="47"/>
      <c r="G1612" s="47"/>
      <c r="H1612" s="47"/>
    </row>
    <row r="1613" spans="1:8">
      <c r="A1613" s="47"/>
      <c r="B1613" s="47"/>
      <c r="C1613" s="47"/>
      <c r="F1613" s="47"/>
      <c r="G1613" s="47"/>
      <c r="H1613" s="47"/>
    </row>
    <row r="1614" spans="1:8">
      <c r="A1614" s="47"/>
      <c r="B1614" s="47"/>
      <c r="C1614" s="47"/>
      <c r="F1614" s="47"/>
      <c r="G1614" s="47"/>
      <c r="H1614" s="47"/>
    </row>
    <row r="1615" spans="1:8">
      <c r="A1615" s="47"/>
      <c r="B1615" s="47"/>
      <c r="C1615" s="47"/>
      <c r="F1615" s="47"/>
      <c r="G1615" s="47"/>
      <c r="H1615" s="47"/>
    </row>
    <row r="1616" spans="1:8">
      <c r="A1616" s="47"/>
      <c r="B1616" s="47"/>
      <c r="C1616" s="47"/>
      <c r="F1616" s="47"/>
      <c r="G1616" s="47"/>
      <c r="H1616" s="47"/>
    </row>
    <row r="1617" spans="1:8">
      <c r="A1617" s="47"/>
      <c r="B1617" s="47"/>
      <c r="C1617" s="47"/>
      <c r="F1617" s="47"/>
      <c r="G1617" s="47"/>
      <c r="H1617" s="47"/>
    </row>
    <row r="1618" spans="1:8">
      <c r="A1618" s="47"/>
      <c r="B1618" s="47"/>
      <c r="C1618" s="47"/>
      <c r="F1618" s="47"/>
      <c r="G1618" s="47"/>
      <c r="H1618" s="47"/>
    </row>
    <row r="1619" spans="1:8">
      <c r="A1619" s="47"/>
      <c r="B1619" s="47"/>
      <c r="C1619" s="47"/>
      <c r="F1619" s="47"/>
      <c r="G1619" s="47"/>
      <c r="H1619" s="47"/>
    </row>
    <row r="1620" spans="1:8">
      <c r="A1620" s="47"/>
      <c r="B1620" s="47"/>
      <c r="C1620" s="47"/>
      <c r="F1620" s="47"/>
      <c r="G1620" s="47"/>
      <c r="H1620" s="47"/>
    </row>
    <row r="1621" spans="1:8">
      <c r="A1621" s="47"/>
      <c r="B1621" s="47"/>
      <c r="C1621" s="47"/>
      <c r="F1621" s="47"/>
      <c r="G1621" s="47"/>
      <c r="H1621" s="47"/>
    </row>
    <row r="1622" spans="1:8">
      <c r="A1622" s="47"/>
      <c r="B1622" s="47"/>
      <c r="C1622" s="47"/>
      <c r="F1622" s="47"/>
      <c r="G1622" s="47"/>
      <c r="H1622" s="47"/>
    </row>
    <row r="1623" spans="1:8">
      <c r="A1623" s="47"/>
      <c r="B1623" s="47"/>
      <c r="C1623" s="47"/>
      <c r="F1623" s="47"/>
      <c r="G1623" s="47"/>
      <c r="H1623" s="47"/>
    </row>
    <row r="1624" spans="1:8">
      <c r="A1624" s="47"/>
      <c r="B1624" s="47"/>
      <c r="C1624" s="47"/>
      <c r="F1624" s="47"/>
      <c r="G1624" s="47"/>
      <c r="H1624" s="47"/>
    </row>
    <row r="1625" spans="1:8">
      <c r="A1625" s="47"/>
      <c r="B1625" s="47"/>
      <c r="C1625" s="47"/>
      <c r="F1625" s="47"/>
      <c r="G1625" s="47"/>
      <c r="H1625" s="47"/>
    </row>
    <row r="1626" spans="1:8">
      <c r="A1626" s="47"/>
      <c r="B1626" s="47"/>
      <c r="C1626" s="47"/>
      <c r="F1626" s="47"/>
      <c r="G1626" s="47"/>
      <c r="H1626" s="47"/>
    </row>
    <row r="1627" spans="1:8">
      <c r="A1627" s="47"/>
      <c r="B1627" s="47"/>
      <c r="C1627" s="47"/>
      <c r="F1627" s="47"/>
      <c r="G1627" s="47"/>
      <c r="H1627" s="47"/>
    </row>
    <row r="1628" spans="1:8">
      <c r="A1628" s="47"/>
      <c r="B1628" s="47"/>
      <c r="C1628" s="47"/>
      <c r="F1628" s="47"/>
      <c r="G1628" s="47"/>
      <c r="H1628" s="47"/>
    </row>
    <row r="1629" spans="1:8">
      <c r="A1629" s="47"/>
      <c r="B1629" s="47"/>
      <c r="C1629" s="47"/>
      <c r="F1629" s="47"/>
      <c r="G1629" s="47"/>
      <c r="H1629" s="47"/>
    </row>
    <row r="1630" spans="1:8">
      <c r="A1630" s="47"/>
      <c r="B1630" s="47"/>
      <c r="C1630" s="47"/>
      <c r="F1630" s="47"/>
      <c r="G1630" s="47"/>
      <c r="H1630" s="47"/>
    </row>
    <row r="1631" spans="1:8">
      <c r="A1631" s="47"/>
      <c r="B1631" s="47"/>
      <c r="C1631" s="47"/>
      <c r="F1631" s="47"/>
      <c r="G1631" s="47"/>
      <c r="H1631" s="47"/>
    </row>
    <row r="1632" spans="1:8">
      <c r="A1632" s="47"/>
      <c r="B1632" s="47"/>
      <c r="C1632" s="47"/>
      <c r="F1632" s="47"/>
      <c r="G1632" s="47"/>
      <c r="H1632" s="47"/>
    </row>
    <row r="1633" spans="1:8">
      <c r="A1633" s="47"/>
      <c r="B1633" s="47"/>
      <c r="C1633" s="47"/>
      <c r="F1633" s="47"/>
      <c r="G1633" s="47"/>
      <c r="H1633" s="47"/>
    </row>
    <row r="1634" spans="1:8">
      <c r="A1634" s="47"/>
      <c r="B1634" s="47"/>
      <c r="C1634" s="47"/>
      <c r="F1634" s="47"/>
      <c r="G1634" s="47"/>
      <c r="H1634" s="47"/>
    </row>
    <row r="1635" spans="1:8">
      <c r="A1635" s="47"/>
      <c r="B1635" s="47"/>
      <c r="C1635" s="47"/>
      <c r="F1635" s="47"/>
      <c r="G1635" s="47"/>
      <c r="H1635" s="47"/>
    </row>
    <row r="1636" spans="1:8">
      <c r="A1636" s="47"/>
      <c r="B1636" s="47"/>
      <c r="C1636" s="47"/>
      <c r="F1636" s="47"/>
      <c r="G1636" s="47"/>
      <c r="H1636" s="47"/>
    </row>
    <row r="1637" spans="1:8">
      <c r="A1637" s="47"/>
      <c r="B1637" s="47"/>
      <c r="C1637" s="47"/>
      <c r="F1637" s="47"/>
      <c r="G1637" s="47"/>
      <c r="H1637" s="47"/>
    </row>
    <row r="1638" spans="1:8">
      <c r="A1638" s="47"/>
      <c r="B1638" s="47"/>
      <c r="C1638" s="47"/>
      <c r="F1638" s="47"/>
      <c r="G1638" s="47"/>
      <c r="H1638" s="47"/>
    </row>
    <row r="1639" spans="1:8">
      <c r="A1639" s="47"/>
      <c r="B1639" s="47"/>
      <c r="C1639" s="47"/>
      <c r="F1639" s="47"/>
      <c r="G1639" s="47"/>
      <c r="H1639" s="47"/>
    </row>
    <row r="1640" spans="1:8">
      <c r="A1640" s="47"/>
      <c r="B1640" s="47"/>
      <c r="C1640" s="47"/>
      <c r="F1640" s="47"/>
      <c r="G1640" s="47"/>
      <c r="H1640" s="47"/>
    </row>
    <row r="1641" spans="1:8">
      <c r="A1641" s="47"/>
      <c r="B1641" s="47"/>
      <c r="C1641" s="47"/>
      <c r="F1641" s="47"/>
      <c r="G1641" s="47"/>
      <c r="H1641" s="47"/>
    </row>
    <row r="1642" spans="1:8">
      <c r="A1642" s="47"/>
      <c r="B1642" s="47"/>
      <c r="C1642" s="47"/>
      <c r="F1642" s="47"/>
      <c r="G1642" s="47"/>
      <c r="H1642" s="47"/>
    </row>
    <row r="1643" spans="1:8">
      <c r="A1643" s="47"/>
      <c r="B1643" s="47"/>
      <c r="C1643" s="47"/>
      <c r="F1643" s="47"/>
      <c r="G1643" s="47"/>
      <c r="H1643" s="47"/>
    </row>
    <row r="1644" spans="1:8">
      <c r="A1644" s="47"/>
      <c r="B1644" s="47"/>
      <c r="C1644" s="47"/>
      <c r="F1644" s="47"/>
      <c r="G1644" s="47"/>
      <c r="H1644" s="47"/>
    </row>
    <row r="1645" spans="1:8">
      <c r="A1645" s="47"/>
      <c r="B1645" s="47"/>
      <c r="C1645" s="47"/>
      <c r="F1645" s="47"/>
      <c r="G1645" s="47"/>
      <c r="H1645" s="47"/>
    </row>
    <row r="1646" spans="1:8">
      <c r="A1646" s="47"/>
      <c r="B1646" s="47"/>
      <c r="C1646" s="47"/>
      <c r="F1646" s="47"/>
      <c r="G1646" s="47"/>
      <c r="H1646" s="47"/>
    </row>
    <row r="1647" spans="1:8">
      <c r="A1647" s="47"/>
      <c r="B1647" s="47"/>
      <c r="C1647" s="47"/>
      <c r="F1647" s="47"/>
      <c r="G1647" s="47"/>
      <c r="H1647" s="47"/>
    </row>
    <row r="1648" spans="1:8">
      <c r="A1648" s="47"/>
      <c r="B1648" s="47"/>
      <c r="C1648" s="47"/>
      <c r="F1648" s="47"/>
      <c r="G1648" s="47"/>
      <c r="H1648" s="47"/>
    </row>
    <row r="1649" spans="1:8">
      <c r="A1649" s="47"/>
      <c r="B1649" s="47"/>
      <c r="C1649" s="47"/>
      <c r="F1649" s="47"/>
      <c r="G1649" s="47"/>
      <c r="H1649" s="47"/>
    </row>
    <row r="1650" spans="1:8">
      <c r="A1650" s="47"/>
      <c r="B1650" s="47"/>
      <c r="C1650" s="47"/>
      <c r="F1650" s="47"/>
      <c r="G1650" s="47"/>
      <c r="H1650" s="47"/>
    </row>
    <row r="1651" spans="1:8">
      <c r="A1651" s="47"/>
      <c r="B1651" s="47"/>
      <c r="C1651" s="47"/>
      <c r="F1651" s="47"/>
      <c r="G1651" s="47"/>
      <c r="H1651" s="47"/>
    </row>
    <row r="1652" spans="1:8">
      <c r="A1652" s="47"/>
      <c r="B1652" s="47"/>
      <c r="C1652" s="47"/>
      <c r="F1652" s="47"/>
      <c r="G1652" s="47"/>
      <c r="H1652" s="47"/>
    </row>
    <row r="1653" spans="1:8">
      <c r="A1653" s="47"/>
      <c r="B1653" s="47"/>
      <c r="C1653" s="47"/>
      <c r="F1653" s="47"/>
      <c r="G1653" s="47"/>
      <c r="H1653" s="47"/>
    </row>
    <row r="1654" spans="1:8">
      <c r="A1654" s="47"/>
      <c r="B1654" s="47"/>
      <c r="C1654" s="47"/>
      <c r="F1654" s="47"/>
      <c r="G1654" s="47"/>
      <c r="H1654" s="47"/>
    </row>
    <row r="1655" spans="1:8">
      <c r="A1655" s="47"/>
      <c r="B1655" s="47"/>
      <c r="C1655" s="47"/>
      <c r="F1655" s="47"/>
      <c r="G1655" s="47"/>
      <c r="H1655" s="47"/>
    </row>
    <row r="1656" spans="1:8">
      <c r="A1656" s="47"/>
      <c r="B1656" s="47"/>
      <c r="C1656" s="47"/>
      <c r="F1656" s="47"/>
      <c r="G1656" s="47"/>
      <c r="H1656" s="47"/>
    </row>
    <row r="1657" spans="1:8">
      <c r="A1657" s="47"/>
      <c r="B1657" s="47"/>
      <c r="C1657" s="47"/>
      <c r="F1657" s="47"/>
      <c r="G1657" s="47"/>
      <c r="H1657" s="47"/>
    </row>
    <row r="1658" spans="1:8">
      <c r="A1658" s="47"/>
      <c r="B1658" s="47"/>
      <c r="C1658" s="47"/>
      <c r="F1658" s="47"/>
      <c r="G1658" s="47"/>
      <c r="H1658" s="47"/>
    </row>
    <row r="1659" spans="1:8">
      <c r="A1659" s="47"/>
      <c r="B1659" s="47"/>
      <c r="C1659" s="47"/>
      <c r="F1659" s="47"/>
      <c r="G1659" s="47"/>
      <c r="H1659" s="47"/>
    </row>
    <row r="1660" spans="1:8">
      <c r="A1660" s="47"/>
      <c r="B1660" s="47"/>
      <c r="C1660" s="47"/>
      <c r="F1660" s="47"/>
      <c r="G1660" s="47"/>
      <c r="H1660" s="47"/>
    </row>
    <row r="1661" spans="1:8">
      <c r="A1661" s="47"/>
      <c r="B1661" s="47"/>
      <c r="C1661" s="47"/>
      <c r="F1661" s="47"/>
      <c r="G1661" s="47"/>
      <c r="H1661" s="47"/>
    </row>
    <row r="1662" spans="1:8">
      <c r="A1662" s="47"/>
      <c r="B1662" s="47"/>
      <c r="C1662" s="47"/>
      <c r="F1662" s="47"/>
      <c r="G1662" s="47"/>
      <c r="H1662" s="47"/>
    </row>
    <row r="1663" spans="1:8">
      <c r="A1663" s="47"/>
      <c r="B1663" s="47"/>
      <c r="C1663" s="47"/>
      <c r="F1663" s="47"/>
      <c r="G1663" s="47"/>
      <c r="H1663" s="47"/>
    </row>
    <row r="1664" spans="1:8">
      <c r="A1664" s="47"/>
      <c r="B1664" s="47"/>
      <c r="C1664" s="47"/>
      <c r="F1664" s="47"/>
      <c r="G1664" s="47"/>
      <c r="H1664" s="47"/>
    </row>
    <row r="1665" spans="1:8">
      <c r="A1665" s="47"/>
      <c r="B1665" s="47"/>
      <c r="C1665" s="47"/>
      <c r="F1665" s="47"/>
      <c r="G1665" s="47"/>
      <c r="H1665" s="47"/>
    </row>
    <row r="1666" spans="1:8">
      <c r="A1666" s="47"/>
      <c r="B1666" s="47"/>
      <c r="C1666" s="47"/>
      <c r="F1666" s="47"/>
      <c r="G1666" s="47"/>
      <c r="H1666" s="47"/>
    </row>
    <row r="1667" spans="1:8">
      <c r="A1667" s="47"/>
      <c r="B1667" s="47"/>
      <c r="C1667" s="47"/>
      <c r="F1667" s="47"/>
      <c r="G1667" s="47"/>
      <c r="H1667" s="47"/>
    </row>
    <row r="1668" spans="1:8">
      <c r="A1668" s="47"/>
      <c r="B1668" s="47"/>
      <c r="C1668" s="47"/>
      <c r="F1668" s="47"/>
      <c r="G1668" s="47"/>
      <c r="H1668" s="47"/>
    </row>
    <row r="1669" spans="1:8">
      <c r="A1669" s="47"/>
      <c r="B1669" s="47"/>
      <c r="C1669" s="47"/>
      <c r="F1669" s="47"/>
      <c r="G1669" s="47"/>
      <c r="H1669" s="47"/>
    </row>
    <row r="1670" spans="1:8">
      <c r="A1670" s="47"/>
      <c r="B1670" s="47"/>
      <c r="C1670" s="47"/>
      <c r="F1670" s="47"/>
      <c r="G1670" s="47"/>
      <c r="H1670" s="47"/>
    </row>
    <row r="1671" spans="1:8">
      <c r="A1671" s="47"/>
      <c r="B1671" s="47"/>
      <c r="C1671" s="47"/>
      <c r="F1671" s="47"/>
      <c r="G1671" s="47"/>
      <c r="H1671" s="47"/>
    </row>
    <row r="1672" spans="1:8">
      <c r="A1672" s="47"/>
      <c r="B1672" s="47"/>
      <c r="C1672" s="47"/>
      <c r="F1672" s="47"/>
      <c r="G1672" s="47"/>
      <c r="H1672" s="47"/>
    </row>
    <row r="1673" spans="1:8">
      <c r="A1673" s="47"/>
      <c r="B1673" s="47"/>
      <c r="C1673" s="47"/>
      <c r="F1673" s="47"/>
      <c r="G1673" s="47"/>
      <c r="H1673" s="47"/>
    </row>
    <row r="1674" spans="1:8">
      <c r="A1674" s="47"/>
      <c r="B1674" s="47"/>
      <c r="C1674" s="47"/>
      <c r="F1674" s="47"/>
      <c r="G1674" s="47"/>
      <c r="H1674" s="47"/>
    </row>
    <row r="1675" spans="1:8">
      <c r="A1675" s="47"/>
      <c r="B1675" s="47"/>
      <c r="C1675" s="47"/>
      <c r="F1675" s="47"/>
      <c r="G1675" s="47"/>
      <c r="H1675" s="47"/>
    </row>
    <row r="1676" spans="1:8">
      <c r="A1676" s="47"/>
      <c r="B1676" s="47"/>
      <c r="C1676" s="47"/>
      <c r="F1676" s="47"/>
      <c r="G1676" s="47"/>
      <c r="H1676" s="47"/>
    </row>
    <row r="1677" spans="1:8">
      <c r="A1677" s="47"/>
      <c r="B1677" s="47"/>
      <c r="C1677" s="47"/>
      <c r="F1677" s="47"/>
      <c r="G1677" s="47"/>
      <c r="H1677" s="47"/>
    </row>
    <row r="1678" spans="1:8">
      <c r="A1678" s="47"/>
      <c r="B1678" s="47"/>
      <c r="C1678" s="47"/>
      <c r="F1678" s="47"/>
      <c r="G1678" s="47"/>
      <c r="H1678" s="47"/>
    </row>
    <row r="1679" spans="1:8">
      <c r="A1679" s="47"/>
      <c r="B1679" s="47"/>
      <c r="C1679" s="47"/>
      <c r="F1679" s="47"/>
      <c r="G1679" s="47"/>
      <c r="H1679" s="47"/>
    </row>
    <row r="1680" spans="1:8">
      <c r="A1680" s="47"/>
      <c r="B1680" s="47"/>
      <c r="C1680" s="47"/>
      <c r="F1680" s="47"/>
      <c r="G1680" s="47"/>
      <c r="H1680" s="47"/>
    </row>
    <row r="1681" spans="1:8">
      <c r="A1681" s="47"/>
      <c r="B1681" s="47"/>
      <c r="C1681" s="47"/>
      <c r="F1681" s="47"/>
      <c r="G1681" s="47"/>
      <c r="H1681" s="47"/>
    </row>
    <row r="1682" spans="1:8">
      <c r="A1682" s="47"/>
      <c r="B1682" s="47"/>
      <c r="C1682" s="47"/>
      <c r="F1682" s="47"/>
      <c r="G1682" s="47"/>
      <c r="H1682" s="47"/>
    </row>
    <row r="1683" spans="1:8">
      <c r="A1683" s="47"/>
      <c r="B1683" s="47"/>
      <c r="C1683" s="47"/>
      <c r="F1683" s="47"/>
      <c r="G1683" s="47"/>
      <c r="H1683" s="47"/>
    </row>
    <row r="1684" spans="1:8">
      <c r="A1684" s="47"/>
      <c r="B1684" s="47"/>
      <c r="C1684" s="47"/>
      <c r="F1684" s="47"/>
      <c r="G1684" s="47"/>
      <c r="H1684" s="47"/>
    </row>
    <row r="1685" spans="1:8">
      <c r="A1685" s="47"/>
      <c r="B1685" s="47"/>
      <c r="C1685" s="47"/>
      <c r="F1685" s="47"/>
      <c r="G1685" s="47"/>
      <c r="H1685" s="47"/>
    </row>
    <row r="1686" spans="1:8">
      <c r="A1686" s="47"/>
      <c r="B1686" s="47"/>
      <c r="C1686" s="47"/>
      <c r="F1686" s="47"/>
      <c r="G1686" s="47"/>
      <c r="H1686" s="47"/>
    </row>
    <row r="1687" spans="1:8">
      <c r="A1687" s="47"/>
      <c r="B1687" s="47"/>
      <c r="C1687" s="47"/>
      <c r="F1687" s="47"/>
      <c r="G1687" s="47"/>
      <c r="H1687" s="47"/>
    </row>
    <row r="1688" spans="1:8">
      <c r="A1688" s="47"/>
      <c r="B1688" s="47"/>
      <c r="C1688" s="47"/>
      <c r="F1688" s="47"/>
      <c r="G1688" s="47"/>
      <c r="H1688" s="47"/>
    </row>
    <row r="1689" spans="1:8">
      <c r="A1689" s="47"/>
      <c r="B1689" s="47"/>
      <c r="C1689" s="47"/>
      <c r="F1689" s="47"/>
      <c r="G1689" s="47"/>
      <c r="H1689" s="47"/>
    </row>
    <row r="1690" spans="1:8">
      <c r="A1690" s="47"/>
      <c r="B1690" s="47"/>
      <c r="C1690" s="47"/>
      <c r="F1690" s="47"/>
      <c r="G1690" s="47"/>
      <c r="H1690" s="47"/>
    </row>
    <row r="1691" spans="1:8">
      <c r="A1691" s="47"/>
      <c r="B1691" s="47"/>
      <c r="C1691" s="47"/>
      <c r="F1691" s="47"/>
      <c r="G1691" s="47"/>
      <c r="H1691" s="47"/>
    </row>
    <row r="1692" spans="1:8">
      <c r="A1692" s="47"/>
      <c r="B1692" s="47"/>
      <c r="C1692" s="47"/>
      <c r="F1692" s="47"/>
      <c r="G1692" s="47"/>
      <c r="H1692" s="47"/>
    </row>
    <row r="1693" spans="1:8">
      <c r="A1693" s="47"/>
      <c r="B1693" s="47"/>
      <c r="C1693" s="47"/>
      <c r="F1693" s="47"/>
      <c r="G1693" s="47"/>
      <c r="H1693" s="47"/>
    </row>
    <row r="1694" spans="1:8">
      <c r="A1694" s="47"/>
      <c r="B1694" s="47"/>
      <c r="C1694" s="47"/>
      <c r="F1694" s="47"/>
      <c r="G1694" s="47"/>
      <c r="H1694" s="47"/>
    </row>
    <row r="1695" spans="1:8">
      <c r="A1695" s="47"/>
      <c r="B1695" s="47"/>
      <c r="C1695" s="47"/>
      <c r="F1695" s="47"/>
      <c r="G1695" s="47"/>
      <c r="H1695" s="47"/>
    </row>
    <row r="1696" spans="1:8">
      <c r="A1696" s="47"/>
      <c r="B1696" s="47"/>
      <c r="C1696" s="47"/>
      <c r="F1696" s="47"/>
      <c r="G1696" s="47"/>
      <c r="H1696" s="47"/>
    </row>
    <row r="1697" spans="1:8">
      <c r="A1697" s="47"/>
      <c r="B1697" s="47"/>
      <c r="C1697" s="47"/>
      <c r="F1697" s="47"/>
      <c r="G1697" s="47"/>
      <c r="H1697" s="47"/>
    </row>
    <row r="1698" spans="1:8">
      <c r="A1698" s="47"/>
      <c r="B1698" s="47"/>
      <c r="C1698" s="47"/>
      <c r="F1698" s="47"/>
      <c r="G1698" s="47"/>
      <c r="H1698" s="47"/>
    </row>
    <row r="1699" spans="1:8">
      <c r="A1699" s="47"/>
      <c r="B1699" s="47"/>
      <c r="C1699" s="47"/>
      <c r="F1699" s="47"/>
      <c r="G1699" s="47"/>
      <c r="H1699" s="47"/>
    </row>
    <row r="1700" spans="1:8">
      <c r="A1700" s="47"/>
      <c r="B1700" s="47"/>
      <c r="C1700" s="47"/>
      <c r="F1700" s="47"/>
      <c r="G1700" s="47"/>
      <c r="H1700" s="47"/>
    </row>
    <row r="1701" spans="1:8">
      <c r="A1701" s="47"/>
      <c r="B1701" s="47"/>
      <c r="C1701" s="47"/>
      <c r="F1701" s="47"/>
      <c r="G1701" s="47"/>
      <c r="H1701" s="47"/>
    </row>
    <row r="1702" spans="1:8">
      <c r="A1702" s="47"/>
      <c r="B1702" s="47"/>
      <c r="C1702" s="47"/>
      <c r="F1702" s="47"/>
      <c r="G1702" s="47"/>
      <c r="H1702" s="47"/>
    </row>
    <row r="1703" spans="1:8">
      <c r="A1703" s="47"/>
      <c r="B1703" s="47"/>
      <c r="C1703" s="47"/>
      <c r="F1703" s="47"/>
      <c r="G1703" s="47"/>
      <c r="H1703" s="47"/>
    </row>
    <row r="1704" spans="1:8">
      <c r="A1704" s="47"/>
      <c r="B1704" s="47"/>
      <c r="C1704" s="47"/>
      <c r="F1704" s="47"/>
      <c r="G1704" s="47"/>
      <c r="H1704" s="47"/>
    </row>
    <row r="1705" spans="1:8">
      <c r="A1705" s="47"/>
      <c r="B1705" s="47"/>
      <c r="C1705" s="47"/>
      <c r="F1705" s="47"/>
      <c r="G1705" s="47"/>
      <c r="H1705" s="47"/>
    </row>
    <row r="1706" spans="1:8">
      <c r="A1706" s="47"/>
      <c r="B1706" s="47"/>
      <c r="C1706" s="47"/>
      <c r="F1706" s="47"/>
      <c r="G1706" s="47"/>
      <c r="H1706" s="47"/>
    </row>
    <row r="1707" spans="1:8">
      <c r="A1707" s="47"/>
      <c r="B1707" s="47"/>
      <c r="C1707" s="47"/>
      <c r="F1707" s="47"/>
      <c r="G1707" s="47"/>
      <c r="H1707" s="47"/>
    </row>
    <row r="1708" spans="1:8">
      <c r="A1708" s="47"/>
      <c r="B1708" s="47"/>
      <c r="C1708" s="47"/>
      <c r="F1708" s="47"/>
      <c r="G1708" s="47"/>
      <c r="H1708" s="47"/>
    </row>
    <row r="1709" spans="1:8">
      <c r="A1709" s="47"/>
      <c r="B1709" s="47"/>
      <c r="C1709" s="47"/>
      <c r="F1709" s="47"/>
      <c r="G1709" s="47"/>
      <c r="H1709" s="47"/>
    </row>
    <row r="1710" spans="1:8">
      <c r="A1710" s="47"/>
      <c r="B1710" s="47"/>
      <c r="C1710" s="47"/>
      <c r="F1710" s="47"/>
      <c r="G1710" s="47"/>
      <c r="H1710" s="47"/>
    </row>
    <row r="1711" spans="1:8">
      <c r="A1711" s="47"/>
      <c r="B1711" s="47"/>
      <c r="C1711" s="47"/>
      <c r="F1711" s="47"/>
      <c r="G1711" s="47"/>
      <c r="H1711" s="47"/>
    </row>
    <row r="1712" spans="1:8">
      <c r="A1712" s="47"/>
      <c r="B1712" s="47"/>
      <c r="C1712" s="47"/>
      <c r="F1712" s="47"/>
      <c r="G1712" s="47"/>
      <c r="H1712" s="47"/>
    </row>
    <row r="1713" spans="1:8">
      <c r="A1713" s="47"/>
      <c r="B1713" s="47"/>
      <c r="C1713" s="47"/>
      <c r="F1713" s="47"/>
      <c r="G1713" s="47"/>
      <c r="H1713" s="47"/>
    </row>
    <row r="1714" spans="1:8">
      <c r="A1714" s="47"/>
      <c r="B1714" s="47"/>
      <c r="C1714" s="47"/>
      <c r="F1714" s="47"/>
      <c r="G1714" s="47"/>
      <c r="H1714" s="47"/>
    </row>
    <row r="1715" spans="1:8">
      <c r="A1715" s="47"/>
      <c r="B1715" s="47"/>
      <c r="C1715" s="47"/>
      <c r="F1715" s="47"/>
      <c r="G1715" s="47"/>
      <c r="H1715" s="47"/>
    </row>
    <row r="1716" spans="1:8">
      <c r="A1716" s="47"/>
      <c r="B1716" s="47"/>
      <c r="C1716" s="47"/>
      <c r="F1716" s="47"/>
      <c r="G1716" s="47"/>
      <c r="H1716" s="47"/>
    </row>
    <row r="1717" spans="1:8">
      <c r="A1717" s="47"/>
      <c r="B1717" s="47"/>
      <c r="C1717" s="47"/>
      <c r="F1717" s="47"/>
      <c r="G1717" s="47"/>
      <c r="H1717" s="47"/>
    </row>
    <row r="1718" spans="1:8">
      <c r="A1718" s="47"/>
      <c r="B1718" s="47"/>
      <c r="C1718" s="47"/>
      <c r="F1718" s="47"/>
      <c r="G1718" s="47"/>
      <c r="H1718" s="47"/>
    </row>
    <row r="1719" spans="1:8">
      <c r="A1719" s="47"/>
      <c r="B1719" s="47"/>
      <c r="C1719" s="47"/>
      <c r="F1719" s="47"/>
      <c r="G1719" s="47"/>
      <c r="H1719" s="47"/>
    </row>
    <row r="1720" spans="1:8">
      <c r="A1720" s="47"/>
      <c r="B1720" s="47"/>
      <c r="C1720" s="47"/>
      <c r="F1720" s="47"/>
      <c r="G1720" s="47"/>
      <c r="H1720" s="47"/>
    </row>
    <row r="1721" spans="1:8">
      <c r="A1721" s="47"/>
      <c r="B1721" s="47"/>
      <c r="C1721" s="47"/>
      <c r="F1721" s="47"/>
      <c r="G1721" s="47"/>
      <c r="H1721" s="47"/>
    </row>
    <row r="1722" spans="1:8">
      <c r="A1722" s="47"/>
      <c r="B1722" s="47"/>
      <c r="C1722" s="47"/>
      <c r="F1722" s="47"/>
      <c r="G1722" s="47"/>
      <c r="H1722" s="47"/>
    </row>
    <row r="1723" spans="1:8">
      <c r="A1723" s="47"/>
      <c r="B1723" s="47"/>
      <c r="C1723" s="47"/>
      <c r="F1723" s="47"/>
      <c r="G1723" s="47"/>
      <c r="H1723" s="47"/>
    </row>
    <row r="1724" spans="1:8">
      <c r="A1724" s="47"/>
      <c r="B1724" s="47"/>
      <c r="C1724" s="47"/>
      <c r="F1724" s="47"/>
      <c r="G1724" s="47"/>
      <c r="H1724" s="47"/>
    </row>
    <row r="1725" spans="1:8">
      <c r="A1725" s="47"/>
      <c r="B1725" s="47"/>
      <c r="C1725" s="47"/>
      <c r="F1725" s="47"/>
      <c r="G1725" s="47"/>
      <c r="H1725" s="47"/>
    </row>
    <row r="1726" spans="1:8">
      <c r="A1726" s="47"/>
      <c r="B1726" s="47"/>
      <c r="C1726" s="47"/>
      <c r="F1726" s="47"/>
      <c r="G1726" s="47"/>
      <c r="H1726" s="47"/>
    </row>
    <row r="1727" spans="1:8">
      <c r="A1727" s="47"/>
      <c r="B1727" s="47"/>
      <c r="C1727" s="47"/>
      <c r="F1727" s="47"/>
      <c r="G1727" s="47"/>
      <c r="H1727" s="47"/>
    </row>
    <row r="1728" spans="1:8">
      <c r="A1728" s="47"/>
      <c r="B1728" s="47"/>
      <c r="C1728" s="47"/>
      <c r="F1728" s="47"/>
      <c r="G1728" s="47"/>
      <c r="H1728" s="47"/>
    </row>
    <row r="1729" spans="1:8">
      <c r="A1729" s="47"/>
      <c r="B1729" s="47"/>
      <c r="C1729" s="47"/>
      <c r="F1729" s="47"/>
      <c r="G1729" s="47"/>
      <c r="H1729" s="47"/>
    </row>
    <row r="1730" spans="1:8">
      <c r="A1730" s="47"/>
      <c r="B1730" s="47"/>
      <c r="C1730" s="47"/>
      <c r="F1730" s="47"/>
      <c r="G1730" s="47"/>
      <c r="H1730" s="47"/>
    </row>
    <row r="1731" spans="1:8">
      <c r="A1731" s="47"/>
      <c r="B1731" s="47"/>
      <c r="C1731" s="47"/>
      <c r="F1731" s="47"/>
      <c r="G1731" s="47"/>
      <c r="H1731" s="47"/>
    </row>
    <row r="1732" spans="1:8">
      <c r="A1732" s="47"/>
      <c r="B1732" s="47"/>
      <c r="C1732" s="47"/>
      <c r="F1732" s="47"/>
      <c r="G1732" s="47"/>
      <c r="H1732" s="47"/>
    </row>
    <row r="1733" spans="1:8">
      <c r="A1733" s="47"/>
      <c r="B1733" s="47"/>
      <c r="C1733" s="47"/>
      <c r="F1733" s="47"/>
      <c r="G1733" s="47"/>
      <c r="H1733" s="47"/>
    </row>
    <row r="1734" spans="1:8">
      <c r="A1734" s="47"/>
      <c r="B1734" s="47"/>
      <c r="C1734" s="47"/>
      <c r="F1734" s="47"/>
      <c r="G1734" s="47"/>
      <c r="H1734" s="47"/>
    </row>
    <row r="1735" spans="1:8">
      <c r="A1735" s="47"/>
      <c r="B1735" s="47"/>
      <c r="C1735" s="47"/>
      <c r="F1735" s="47"/>
      <c r="G1735" s="47"/>
      <c r="H1735" s="47"/>
    </row>
    <row r="1736" spans="1:8">
      <c r="A1736" s="47"/>
      <c r="B1736" s="47"/>
      <c r="C1736" s="47"/>
      <c r="F1736" s="47"/>
      <c r="G1736" s="47"/>
      <c r="H1736" s="47"/>
    </row>
    <row r="1737" spans="1:8">
      <c r="A1737" s="47"/>
      <c r="B1737" s="47"/>
      <c r="C1737" s="47"/>
      <c r="F1737" s="47"/>
      <c r="G1737" s="47"/>
      <c r="H1737" s="47"/>
    </row>
    <row r="1738" spans="1:8">
      <c r="A1738" s="47"/>
      <c r="B1738" s="47"/>
      <c r="C1738" s="47"/>
      <c r="F1738" s="47"/>
      <c r="G1738" s="47"/>
      <c r="H1738" s="47"/>
    </row>
    <row r="1739" spans="1:8">
      <c r="A1739" s="47"/>
      <c r="B1739" s="47"/>
      <c r="C1739" s="47"/>
      <c r="F1739" s="47"/>
      <c r="G1739" s="47"/>
      <c r="H1739" s="47"/>
    </row>
    <row r="1740" spans="1:8">
      <c r="A1740" s="47"/>
      <c r="B1740" s="47"/>
      <c r="C1740" s="47"/>
      <c r="F1740" s="47"/>
      <c r="G1740" s="47"/>
      <c r="H1740" s="47"/>
    </row>
    <row r="1741" spans="1:8">
      <c r="A1741" s="47"/>
      <c r="B1741" s="47"/>
      <c r="C1741" s="47"/>
      <c r="F1741" s="47"/>
      <c r="G1741" s="47"/>
      <c r="H1741" s="47"/>
    </row>
    <row r="1742" spans="1:8">
      <c r="A1742" s="47"/>
      <c r="B1742" s="47"/>
      <c r="C1742" s="47"/>
      <c r="F1742" s="47"/>
      <c r="G1742" s="47"/>
      <c r="H1742" s="47"/>
    </row>
    <row r="1743" spans="1:8">
      <c r="A1743" s="47"/>
      <c r="B1743" s="47"/>
      <c r="C1743" s="47"/>
      <c r="F1743" s="47"/>
      <c r="G1743" s="47"/>
      <c r="H1743" s="47"/>
    </row>
    <row r="1744" spans="1:8">
      <c r="A1744" s="47"/>
      <c r="B1744" s="47"/>
      <c r="C1744" s="47"/>
      <c r="F1744" s="47"/>
      <c r="G1744" s="47"/>
      <c r="H1744" s="47"/>
    </row>
    <row r="1745" spans="1:8">
      <c r="A1745" s="47"/>
      <c r="B1745" s="47"/>
      <c r="C1745" s="47"/>
      <c r="F1745" s="47"/>
      <c r="G1745" s="47"/>
      <c r="H1745" s="47"/>
    </row>
    <row r="1746" spans="1:8">
      <c r="A1746" s="47"/>
      <c r="B1746" s="47"/>
      <c r="C1746" s="47"/>
      <c r="F1746" s="47"/>
      <c r="G1746" s="47"/>
      <c r="H1746" s="47"/>
    </row>
    <row r="1747" spans="1:8">
      <c r="A1747" s="47"/>
      <c r="B1747" s="47"/>
      <c r="C1747" s="47"/>
      <c r="F1747" s="47"/>
      <c r="G1747" s="47"/>
      <c r="H1747" s="47"/>
    </row>
    <row r="1748" spans="1:8">
      <c r="A1748" s="47"/>
      <c r="B1748" s="47"/>
      <c r="C1748" s="47"/>
      <c r="F1748" s="47"/>
      <c r="G1748" s="47"/>
      <c r="H1748" s="47"/>
    </row>
    <row r="1749" spans="1:8">
      <c r="A1749" s="47"/>
      <c r="B1749" s="47"/>
      <c r="C1749" s="47"/>
      <c r="F1749" s="47"/>
      <c r="G1749" s="47"/>
      <c r="H1749" s="47"/>
    </row>
    <row r="1750" spans="1:8">
      <c r="A1750" s="47"/>
      <c r="B1750" s="47"/>
      <c r="C1750" s="47"/>
      <c r="F1750" s="47"/>
      <c r="G1750" s="47"/>
      <c r="H1750" s="47"/>
    </row>
    <row r="1751" spans="1:8">
      <c r="A1751" s="47"/>
      <c r="B1751" s="47"/>
      <c r="C1751" s="47"/>
      <c r="F1751" s="47"/>
      <c r="G1751" s="47"/>
      <c r="H1751" s="47"/>
    </row>
    <row r="1752" spans="1:8">
      <c r="A1752" s="47"/>
      <c r="B1752" s="47"/>
      <c r="C1752" s="47"/>
      <c r="F1752" s="47"/>
      <c r="G1752" s="47"/>
      <c r="H1752" s="47"/>
    </row>
    <row r="1753" spans="1:8">
      <c r="A1753" s="47"/>
      <c r="B1753" s="47"/>
      <c r="C1753" s="47"/>
      <c r="F1753" s="47"/>
      <c r="G1753" s="47"/>
      <c r="H1753" s="47"/>
    </row>
    <row r="1754" spans="1:8">
      <c r="A1754" s="47"/>
      <c r="B1754" s="47"/>
      <c r="C1754" s="47"/>
      <c r="F1754" s="47"/>
      <c r="G1754" s="47"/>
      <c r="H1754" s="47"/>
    </row>
    <row r="1755" spans="1:8">
      <c r="A1755" s="47"/>
      <c r="B1755" s="47"/>
      <c r="C1755" s="47"/>
      <c r="F1755" s="47"/>
      <c r="G1755" s="47"/>
      <c r="H1755" s="47"/>
    </row>
    <row r="1756" spans="1:8">
      <c r="A1756" s="47"/>
      <c r="B1756" s="47"/>
      <c r="C1756" s="47"/>
      <c r="F1756" s="47"/>
      <c r="G1756" s="47"/>
      <c r="H1756" s="47"/>
    </row>
    <row r="1757" spans="1:8">
      <c r="A1757" s="47"/>
      <c r="B1757" s="47"/>
      <c r="C1757" s="47"/>
      <c r="F1757" s="47"/>
      <c r="G1757" s="47"/>
      <c r="H1757" s="47"/>
    </row>
    <row r="1758" spans="1:8">
      <c r="A1758" s="47"/>
      <c r="B1758" s="47"/>
      <c r="C1758" s="47"/>
      <c r="F1758" s="47"/>
      <c r="G1758" s="47"/>
      <c r="H1758" s="47"/>
    </row>
    <row r="1759" spans="1:8">
      <c r="A1759" s="47"/>
      <c r="B1759" s="47"/>
      <c r="C1759" s="47"/>
      <c r="F1759" s="47"/>
      <c r="G1759" s="47"/>
      <c r="H1759" s="47"/>
    </row>
    <row r="1760" spans="1:8">
      <c r="A1760" s="47"/>
      <c r="B1760" s="47"/>
      <c r="C1760" s="47"/>
      <c r="F1760" s="47"/>
      <c r="G1760" s="47"/>
      <c r="H1760" s="47"/>
    </row>
    <row r="1761" spans="1:8">
      <c r="A1761" s="47"/>
      <c r="B1761" s="47"/>
      <c r="C1761" s="47"/>
      <c r="F1761" s="47"/>
      <c r="G1761" s="47"/>
      <c r="H1761" s="47"/>
    </row>
    <row r="1762" spans="1:8">
      <c r="A1762" s="47"/>
      <c r="B1762" s="47"/>
      <c r="C1762" s="47"/>
      <c r="F1762" s="47"/>
      <c r="G1762" s="47"/>
      <c r="H1762" s="47"/>
    </row>
    <row r="1763" spans="1:8">
      <c r="A1763" s="47"/>
      <c r="B1763" s="47"/>
      <c r="C1763" s="47"/>
      <c r="F1763" s="47"/>
      <c r="G1763" s="47"/>
      <c r="H1763" s="47"/>
    </row>
    <row r="1764" spans="1:8">
      <c r="A1764" s="47"/>
      <c r="B1764" s="47"/>
      <c r="C1764" s="47"/>
      <c r="F1764" s="47"/>
      <c r="G1764" s="47"/>
      <c r="H1764" s="47"/>
    </row>
    <row r="1765" spans="1:8">
      <c r="A1765" s="47"/>
      <c r="B1765" s="47"/>
      <c r="C1765" s="47"/>
      <c r="F1765" s="47"/>
      <c r="G1765" s="47"/>
      <c r="H1765" s="47"/>
    </row>
    <row r="1766" spans="1:8">
      <c r="A1766" s="47"/>
      <c r="B1766" s="47"/>
      <c r="C1766" s="47"/>
      <c r="F1766" s="47"/>
      <c r="G1766" s="47"/>
      <c r="H1766" s="47"/>
    </row>
    <row r="1767" spans="1:8">
      <c r="A1767" s="47"/>
      <c r="B1767" s="47"/>
      <c r="C1767" s="47"/>
      <c r="F1767" s="47"/>
      <c r="G1767" s="47"/>
      <c r="H1767" s="47"/>
    </row>
    <row r="1768" spans="1:8">
      <c r="A1768" s="47"/>
      <c r="B1768" s="47"/>
      <c r="C1768" s="47"/>
      <c r="F1768" s="47"/>
      <c r="G1768" s="47"/>
      <c r="H1768" s="47"/>
    </row>
    <row r="1769" spans="1:8">
      <c r="A1769" s="47"/>
      <c r="B1769" s="47"/>
      <c r="C1769" s="47"/>
      <c r="F1769" s="47"/>
      <c r="G1769" s="47"/>
      <c r="H1769" s="47"/>
    </row>
    <row r="1770" spans="1:8">
      <c r="A1770" s="47"/>
      <c r="B1770" s="47"/>
      <c r="C1770" s="47"/>
      <c r="F1770" s="47"/>
      <c r="G1770" s="47"/>
      <c r="H1770" s="47"/>
    </row>
    <row r="1771" spans="1:8">
      <c r="A1771" s="47"/>
      <c r="B1771" s="47"/>
      <c r="C1771" s="47"/>
      <c r="F1771" s="47"/>
      <c r="G1771" s="47"/>
      <c r="H1771" s="47"/>
    </row>
    <row r="1772" spans="1:8">
      <c r="A1772" s="47"/>
      <c r="B1772" s="47"/>
      <c r="C1772" s="47"/>
      <c r="F1772" s="47"/>
      <c r="G1772" s="47"/>
      <c r="H1772" s="47"/>
    </row>
    <row r="1773" spans="1:8">
      <c r="A1773" s="47"/>
      <c r="B1773" s="47"/>
      <c r="C1773" s="47"/>
      <c r="F1773" s="47"/>
      <c r="G1773" s="47"/>
      <c r="H1773" s="47"/>
    </row>
    <row r="1774" spans="1:8">
      <c r="A1774" s="47"/>
      <c r="B1774" s="47"/>
      <c r="C1774" s="47"/>
      <c r="F1774" s="47"/>
      <c r="G1774" s="47"/>
      <c r="H1774" s="47"/>
    </row>
    <row r="1775" spans="1:8">
      <c r="A1775" s="47"/>
      <c r="B1775" s="47"/>
      <c r="C1775" s="47"/>
      <c r="F1775" s="47"/>
      <c r="G1775" s="47"/>
      <c r="H1775" s="47"/>
    </row>
    <row r="1776" spans="1:8">
      <c r="A1776" s="47"/>
      <c r="B1776" s="47"/>
      <c r="C1776" s="47"/>
      <c r="F1776" s="47"/>
      <c r="G1776" s="47"/>
      <c r="H1776" s="47"/>
    </row>
    <row r="1777" spans="1:8">
      <c r="A1777" s="47"/>
      <c r="B1777" s="47"/>
      <c r="C1777" s="47"/>
      <c r="F1777" s="47"/>
      <c r="G1777" s="47"/>
      <c r="H1777" s="47"/>
    </row>
    <row r="1778" spans="1:8">
      <c r="A1778" s="47"/>
      <c r="B1778" s="47"/>
      <c r="C1778" s="47"/>
      <c r="F1778" s="47"/>
      <c r="G1778" s="47"/>
      <c r="H1778" s="47"/>
    </row>
    <row r="1779" spans="1:8">
      <c r="A1779" s="47"/>
      <c r="B1779" s="47"/>
      <c r="C1779" s="47"/>
      <c r="F1779" s="47"/>
      <c r="G1779" s="47"/>
      <c r="H1779" s="47"/>
    </row>
    <row r="1780" spans="1:8">
      <c r="A1780" s="47"/>
      <c r="B1780" s="47"/>
      <c r="C1780" s="47"/>
      <c r="F1780" s="47"/>
      <c r="G1780" s="47"/>
      <c r="H1780" s="47"/>
    </row>
    <row r="1781" spans="1:8">
      <c r="A1781" s="47"/>
      <c r="B1781" s="47"/>
      <c r="C1781" s="47"/>
      <c r="F1781" s="47"/>
      <c r="G1781" s="47"/>
      <c r="H1781" s="47"/>
    </row>
    <row r="1782" spans="1:8">
      <c r="A1782" s="47"/>
      <c r="B1782" s="47"/>
      <c r="C1782" s="47"/>
      <c r="F1782" s="47"/>
      <c r="G1782" s="47"/>
      <c r="H1782" s="47"/>
    </row>
    <row r="1783" spans="1:8">
      <c r="A1783" s="47"/>
      <c r="B1783" s="47"/>
      <c r="C1783" s="47"/>
      <c r="F1783" s="47"/>
      <c r="G1783" s="47"/>
      <c r="H1783" s="47"/>
    </row>
    <row r="1784" spans="1:8">
      <c r="A1784" s="47"/>
      <c r="B1784" s="47"/>
      <c r="C1784" s="47"/>
      <c r="F1784" s="47"/>
      <c r="G1784" s="47"/>
      <c r="H1784" s="47"/>
    </row>
    <row r="1785" spans="1:8">
      <c r="A1785" s="47"/>
      <c r="B1785" s="47"/>
      <c r="C1785" s="47"/>
      <c r="F1785" s="47"/>
      <c r="G1785" s="47"/>
      <c r="H1785" s="47"/>
    </row>
    <row r="1786" spans="1:8">
      <c r="A1786" s="47"/>
      <c r="B1786" s="47"/>
      <c r="C1786" s="47"/>
      <c r="F1786" s="47"/>
      <c r="G1786" s="47"/>
      <c r="H1786" s="47"/>
    </row>
    <row r="1787" spans="1:8">
      <c r="A1787" s="47"/>
      <c r="B1787" s="47"/>
      <c r="C1787" s="47"/>
      <c r="F1787" s="47"/>
      <c r="G1787" s="47"/>
      <c r="H1787" s="47"/>
    </row>
    <row r="1788" spans="1:8">
      <c r="A1788" s="47"/>
      <c r="B1788" s="47"/>
      <c r="C1788" s="47"/>
      <c r="F1788" s="47"/>
      <c r="G1788" s="47"/>
      <c r="H1788" s="47"/>
    </row>
    <row r="1789" spans="1:8">
      <c r="A1789" s="47"/>
      <c r="B1789" s="47"/>
      <c r="C1789" s="47"/>
      <c r="F1789" s="47"/>
      <c r="G1789" s="47"/>
      <c r="H1789" s="47"/>
    </row>
    <row r="1790" spans="1:8">
      <c r="A1790" s="47"/>
      <c r="B1790" s="47"/>
      <c r="C1790" s="47"/>
      <c r="F1790" s="47"/>
      <c r="G1790" s="47"/>
      <c r="H1790" s="47"/>
    </row>
    <row r="1791" spans="1:8">
      <c r="A1791" s="47"/>
      <c r="B1791" s="47"/>
      <c r="C1791" s="47"/>
      <c r="F1791" s="47"/>
      <c r="G1791" s="47"/>
      <c r="H1791" s="47"/>
    </row>
    <row r="1792" spans="1:8">
      <c r="A1792" s="47"/>
      <c r="B1792" s="47"/>
      <c r="C1792" s="47"/>
      <c r="F1792" s="47"/>
      <c r="G1792" s="47"/>
      <c r="H1792" s="47"/>
    </row>
    <row r="1793" spans="1:8">
      <c r="A1793" s="47"/>
      <c r="B1793" s="47"/>
      <c r="C1793" s="47"/>
      <c r="F1793" s="47"/>
      <c r="G1793" s="47"/>
      <c r="H1793" s="47"/>
    </row>
    <row r="1794" spans="1:8">
      <c r="A1794" s="47"/>
      <c r="B1794" s="47"/>
      <c r="C1794" s="47"/>
      <c r="F1794" s="47"/>
      <c r="G1794" s="47"/>
      <c r="H1794" s="47"/>
    </row>
    <row r="1795" spans="1:8">
      <c r="A1795" s="47"/>
      <c r="B1795" s="47"/>
      <c r="C1795" s="47"/>
      <c r="F1795" s="47"/>
      <c r="G1795" s="47"/>
      <c r="H1795" s="47"/>
    </row>
    <row r="1796" spans="1:8">
      <c r="A1796" s="47"/>
      <c r="B1796" s="47"/>
      <c r="C1796" s="47"/>
      <c r="F1796" s="47"/>
      <c r="G1796" s="47"/>
      <c r="H1796" s="47"/>
    </row>
    <row r="1797" spans="1:8">
      <c r="A1797" s="47"/>
      <c r="B1797" s="47"/>
      <c r="C1797" s="47"/>
      <c r="F1797" s="47"/>
      <c r="G1797" s="47"/>
      <c r="H1797" s="47"/>
    </row>
    <row r="1798" spans="1:8">
      <c r="A1798" s="47"/>
      <c r="B1798" s="47"/>
      <c r="C1798" s="47"/>
      <c r="F1798" s="47"/>
      <c r="G1798" s="47"/>
      <c r="H1798" s="47"/>
    </row>
    <row r="1799" spans="1:8">
      <c r="A1799" s="47"/>
      <c r="B1799" s="47"/>
      <c r="C1799" s="47"/>
      <c r="F1799" s="47"/>
      <c r="G1799" s="47"/>
      <c r="H1799" s="47"/>
    </row>
    <row r="1800" spans="1:8">
      <c r="A1800" s="47"/>
      <c r="B1800" s="47"/>
      <c r="C1800" s="47"/>
      <c r="F1800" s="47"/>
      <c r="G1800" s="47"/>
      <c r="H1800" s="47"/>
    </row>
    <row r="1801" spans="1:8">
      <c r="A1801" s="47"/>
      <c r="B1801" s="47"/>
      <c r="C1801" s="47"/>
      <c r="F1801" s="47"/>
      <c r="G1801" s="47"/>
      <c r="H1801" s="47"/>
    </row>
    <row r="1802" spans="1:8">
      <c r="A1802" s="47"/>
      <c r="B1802" s="47"/>
      <c r="C1802" s="47"/>
      <c r="F1802" s="47"/>
      <c r="G1802" s="47"/>
      <c r="H1802" s="47"/>
    </row>
    <row r="1803" spans="1:8">
      <c r="A1803" s="47"/>
      <c r="B1803" s="47"/>
      <c r="C1803" s="47"/>
      <c r="F1803" s="47"/>
      <c r="G1803" s="47"/>
      <c r="H1803" s="47"/>
    </row>
    <row r="1804" spans="1:8">
      <c r="A1804" s="47"/>
      <c r="B1804" s="47"/>
      <c r="C1804" s="47"/>
      <c r="F1804" s="47"/>
      <c r="G1804" s="47"/>
      <c r="H1804" s="47"/>
    </row>
    <row r="1805" spans="1:8">
      <c r="A1805" s="47"/>
      <c r="B1805" s="47"/>
      <c r="C1805" s="47"/>
      <c r="F1805" s="47"/>
      <c r="G1805" s="47"/>
      <c r="H1805" s="47"/>
    </row>
    <row r="1806" spans="1:8">
      <c r="A1806" s="47"/>
      <c r="B1806" s="47"/>
      <c r="C1806" s="47"/>
      <c r="F1806" s="47"/>
      <c r="G1806" s="47"/>
      <c r="H1806" s="47"/>
    </row>
    <row r="1807" spans="1:8">
      <c r="A1807" s="47"/>
      <c r="B1807" s="47"/>
      <c r="C1807" s="47"/>
      <c r="F1807" s="47"/>
      <c r="G1807" s="47"/>
      <c r="H1807" s="47"/>
    </row>
    <row r="1808" spans="1:8">
      <c r="A1808" s="47"/>
      <c r="B1808" s="47"/>
      <c r="C1808" s="47"/>
      <c r="F1808" s="47"/>
      <c r="G1808" s="47"/>
      <c r="H1808" s="47"/>
    </row>
    <row r="1809" spans="1:8">
      <c r="A1809" s="47"/>
      <c r="B1809" s="47"/>
      <c r="C1809" s="47"/>
      <c r="F1809" s="47"/>
      <c r="G1809" s="47"/>
      <c r="H1809" s="47"/>
    </row>
    <row r="1810" spans="1:8">
      <c r="A1810" s="47"/>
      <c r="B1810" s="47"/>
      <c r="C1810" s="47"/>
      <c r="F1810" s="47"/>
      <c r="G1810" s="47"/>
      <c r="H1810" s="47"/>
    </row>
    <row r="1811" spans="1:8">
      <c r="A1811" s="47"/>
      <c r="B1811" s="47"/>
      <c r="C1811" s="47"/>
      <c r="F1811" s="47"/>
      <c r="G1811" s="47"/>
      <c r="H1811" s="47"/>
    </row>
    <row r="1812" spans="1:8">
      <c r="A1812" s="47"/>
      <c r="B1812" s="47"/>
      <c r="C1812" s="47"/>
      <c r="F1812" s="47"/>
      <c r="G1812" s="47"/>
      <c r="H1812" s="47"/>
    </row>
    <row r="1813" spans="1:8">
      <c r="A1813" s="47"/>
      <c r="B1813" s="47"/>
      <c r="C1813" s="47"/>
      <c r="F1813" s="47"/>
      <c r="G1813" s="47"/>
      <c r="H1813" s="47"/>
    </row>
    <row r="1814" spans="1:8">
      <c r="A1814" s="47"/>
      <c r="B1814" s="47"/>
      <c r="C1814" s="47"/>
      <c r="F1814" s="47"/>
      <c r="G1814" s="47"/>
      <c r="H1814" s="47"/>
    </row>
    <row r="1815" spans="1:8">
      <c r="A1815" s="47"/>
      <c r="B1815" s="47"/>
      <c r="C1815" s="47"/>
      <c r="F1815" s="47"/>
      <c r="G1815" s="47"/>
      <c r="H1815" s="47"/>
    </row>
    <row r="1816" spans="1:8">
      <c r="A1816" s="47"/>
      <c r="B1816" s="47"/>
      <c r="C1816" s="47"/>
      <c r="F1816" s="47"/>
      <c r="G1816" s="47"/>
      <c r="H1816" s="47"/>
    </row>
    <row r="1817" spans="1:8">
      <c r="A1817" s="47"/>
      <c r="B1817" s="47"/>
      <c r="C1817" s="47"/>
      <c r="F1817" s="47"/>
      <c r="G1817" s="47"/>
      <c r="H1817" s="47"/>
    </row>
    <row r="1818" spans="1:8">
      <c r="A1818" s="47"/>
      <c r="B1818" s="47"/>
      <c r="C1818" s="47"/>
      <c r="F1818" s="47"/>
      <c r="G1818" s="47"/>
      <c r="H1818" s="47"/>
    </row>
    <row r="1819" spans="1:8">
      <c r="A1819" s="47"/>
      <c r="B1819" s="47"/>
      <c r="C1819" s="47"/>
      <c r="F1819" s="47"/>
      <c r="G1819" s="47"/>
      <c r="H1819" s="47"/>
    </row>
    <row r="1820" spans="1:8">
      <c r="A1820" s="47"/>
      <c r="B1820" s="47"/>
      <c r="C1820" s="47"/>
      <c r="F1820" s="47"/>
      <c r="G1820" s="47"/>
      <c r="H1820" s="47"/>
    </row>
    <row r="1821" spans="1:8">
      <c r="A1821" s="47"/>
      <c r="B1821" s="47"/>
      <c r="C1821" s="47"/>
      <c r="F1821" s="47"/>
      <c r="G1821" s="47"/>
      <c r="H1821" s="47"/>
    </row>
    <row r="1822" spans="1:8">
      <c r="A1822" s="47"/>
      <c r="B1822" s="47"/>
      <c r="C1822" s="47"/>
      <c r="F1822" s="47"/>
      <c r="G1822" s="47"/>
      <c r="H1822" s="47"/>
    </row>
    <row r="1823" spans="1:8">
      <c r="A1823" s="47"/>
      <c r="B1823" s="47"/>
      <c r="C1823" s="47"/>
      <c r="F1823" s="47"/>
      <c r="G1823" s="47"/>
      <c r="H1823" s="47"/>
    </row>
    <row r="1824" spans="1:8">
      <c r="A1824" s="47"/>
      <c r="B1824" s="47"/>
      <c r="C1824" s="47"/>
      <c r="F1824" s="47"/>
      <c r="G1824" s="47"/>
      <c r="H1824" s="47"/>
    </row>
    <row r="1825" spans="1:8">
      <c r="A1825" s="47"/>
      <c r="B1825" s="47"/>
      <c r="C1825" s="47"/>
      <c r="F1825" s="47"/>
      <c r="G1825" s="47"/>
      <c r="H1825" s="47"/>
    </row>
    <row r="1826" spans="1:8">
      <c r="A1826" s="47"/>
      <c r="B1826" s="47"/>
      <c r="C1826" s="47"/>
      <c r="F1826" s="47"/>
      <c r="G1826" s="47"/>
      <c r="H1826" s="47"/>
    </row>
    <row r="1827" spans="1:8">
      <c r="A1827" s="47"/>
      <c r="B1827" s="47"/>
      <c r="C1827" s="47"/>
      <c r="F1827" s="47"/>
      <c r="G1827" s="47"/>
      <c r="H1827" s="47"/>
    </row>
    <row r="1828" spans="1:8">
      <c r="A1828" s="47"/>
      <c r="B1828" s="47"/>
      <c r="C1828" s="47"/>
      <c r="F1828" s="47"/>
      <c r="G1828" s="47"/>
      <c r="H1828" s="47"/>
    </row>
    <row r="1829" spans="1:8">
      <c r="A1829" s="47"/>
      <c r="B1829" s="47"/>
      <c r="C1829" s="47"/>
      <c r="F1829" s="47"/>
      <c r="G1829" s="47"/>
      <c r="H1829" s="47"/>
    </row>
    <row r="1830" spans="1:8">
      <c r="A1830" s="47"/>
      <c r="B1830" s="47"/>
      <c r="C1830" s="47"/>
      <c r="F1830" s="47"/>
      <c r="G1830" s="47"/>
      <c r="H1830" s="47"/>
    </row>
    <row r="1831" spans="1:8">
      <c r="A1831" s="47"/>
      <c r="B1831" s="47"/>
      <c r="C1831" s="47"/>
      <c r="F1831" s="47"/>
      <c r="G1831" s="47"/>
      <c r="H1831" s="47"/>
    </row>
    <row r="1832" spans="1:8">
      <c r="A1832" s="47"/>
      <c r="B1832" s="47"/>
      <c r="C1832" s="47"/>
      <c r="F1832" s="47"/>
      <c r="G1832" s="47"/>
      <c r="H1832" s="47"/>
    </row>
    <row r="1833" spans="1:8">
      <c r="A1833" s="47"/>
      <c r="B1833" s="47"/>
      <c r="C1833" s="47"/>
      <c r="F1833" s="47"/>
      <c r="G1833" s="47"/>
      <c r="H1833" s="47"/>
    </row>
    <row r="1834" spans="1:8">
      <c r="A1834" s="47"/>
      <c r="B1834" s="47"/>
      <c r="C1834" s="47"/>
      <c r="F1834" s="47"/>
      <c r="G1834" s="47"/>
      <c r="H1834" s="47"/>
    </row>
    <row r="1835" spans="1:8">
      <c r="A1835" s="47"/>
      <c r="B1835" s="47"/>
      <c r="C1835" s="47"/>
      <c r="F1835" s="47"/>
      <c r="G1835" s="47"/>
      <c r="H1835" s="47"/>
    </row>
    <row r="1836" spans="1:8">
      <c r="A1836" s="47"/>
      <c r="B1836" s="47"/>
      <c r="C1836" s="47"/>
      <c r="F1836" s="47"/>
      <c r="G1836" s="47"/>
      <c r="H1836" s="47"/>
    </row>
    <row r="1837" spans="1:8">
      <c r="A1837" s="47"/>
      <c r="B1837" s="47"/>
      <c r="C1837" s="47"/>
      <c r="F1837" s="47"/>
      <c r="G1837" s="47"/>
      <c r="H1837" s="47"/>
    </row>
    <row r="1838" spans="1:8">
      <c r="A1838" s="47"/>
      <c r="B1838" s="47"/>
      <c r="C1838" s="47"/>
      <c r="F1838" s="47"/>
      <c r="G1838" s="47"/>
      <c r="H1838" s="47"/>
    </row>
    <row r="1839" spans="1:8">
      <c r="A1839" s="47"/>
      <c r="B1839" s="47"/>
      <c r="C1839" s="47"/>
      <c r="F1839" s="47"/>
      <c r="G1839" s="47"/>
      <c r="H1839" s="47"/>
    </row>
    <row r="1840" spans="1:8">
      <c r="A1840" s="47"/>
      <c r="B1840" s="47"/>
      <c r="C1840" s="47"/>
      <c r="F1840" s="47"/>
      <c r="G1840" s="47"/>
      <c r="H1840" s="47"/>
    </row>
    <row r="1841" spans="1:8">
      <c r="A1841" s="47"/>
      <c r="B1841" s="47"/>
      <c r="C1841" s="47"/>
      <c r="F1841" s="47"/>
      <c r="G1841" s="47"/>
      <c r="H1841" s="47"/>
    </row>
    <row r="1842" spans="1:8">
      <c r="A1842" s="47"/>
      <c r="B1842" s="47"/>
      <c r="C1842" s="47"/>
      <c r="F1842" s="47"/>
      <c r="G1842" s="47"/>
      <c r="H1842" s="47"/>
    </row>
    <row r="1843" spans="1:8">
      <c r="A1843" s="47"/>
      <c r="B1843" s="47"/>
      <c r="C1843" s="47"/>
      <c r="F1843" s="47"/>
      <c r="G1843" s="47"/>
      <c r="H1843" s="47"/>
    </row>
    <row r="1844" spans="1:8">
      <c r="A1844" s="47"/>
      <c r="B1844" s="47"/>
      <c r="C1844" s="47"/>
      <c r="F1844" s="47"/>
      <c r="G1844" s="47"/>
      <c r="H1844" s="47"/>
    </row>
    <row r="1845" spans="1:8">
      <c r="A1845" s="47"/>
      <c r="B1845" s="47"/>
      <c r="C1845" s="47"/>
      <c r="F1845" s="47"/>
      <c r="G1845" s="47"/>
      <c r="H1845" s="47"/>
    </row>
    <row r="1846" spans="1:8">
      <c r="A1846" s="47"/>
      <c r="B1846" s="47"/>
      <c r="C1846" s="47"/>
      <c r="F1846" s="47"/>
      <c r="G1846" s="47"/>
      <c r="H1846" s="47"/>
    </row>
    <row r="1847" spans="1:8">
      <c r="A1847" s="47"/>
      <c r="B1847" s="47"/>
      <c r="C1847" s="47"/>
      <c r="F1847" s="47"/>
      <c r="G1847" s="47"/>
      <c r="H1847" s="47"/>
    </row>
    <row r="1848" spans="1:8">
      <c r="A1848" s="47"/>
      <c r="B1848" s="47"/>
      <c r="C1848" s="47"/>
      <c r="F1848" s="47"/>
      <c r="G1848" s="47"/>
      <c r="H1848" s="47"/>
    </row>
    <row r="1849" spans="1:8">
      <c r="A1849" s="47"/>
      <c r="B1849" s="47"/>
      <c r="C1849" s="47"/>
      <c r="F1849" s="47"/>
      <c r="G1849" s="47"/>
      <c r="H1849" s="47"/>
    </row>
    <row r="1850" spans="1:8">
      <c r="A1850" s="47"/>
      <c r="B1850" s="47"/>
      <c r="C1850" s="47"/>
      <c r="F1850" s="47"/>
      <c r="G1850" s="47"/>
      <c r="H1850" s="47"/>
    </row>
    <row r="1851" spans="1:8">
      <c r="A1851" s="47"/>
      <c r="B1851" s="47"/>
      <c r="C1851" s="47"/>
      <c r="F1851" s="47"/>
      <c r="G1851" s="47"/>
      <c r="H1851" s="47"/>
    </row>
    <row r="1852" spans="1:8">
      <c r="A1852" s="47"/>
      <c r="B1852" s="47"/>
      <c r="C1852" s="47"/>
      <c r="F1852" s="47"/>
      <c r="G1852" s="47"/>
      <c r="H1852" s="47"/>
    </row>
    <row r="1853" spans="1:8">
      <c r="A1853" s="47"/>
      <c r="B1853" s="47"/>
      <c r="C1853" s="47"/>
      <c r="F1853" s="47"/>
      <c r="G1853" s="47"/>
      <c r="H1853" s="47"/>
    </row>
    <row r="1854" spans="1:8">
      <c r="A1854" s="47"/>
      <c r="B1854" s="47"/>
      <c r="C1854" s="47"/>
      <c r="F1854" s="47"/>
      <c r="G1854" s="47"/>
      <c r="H1854" s="47"/>
    </row>
    <row r="1855" spans="1:8">
      <c r="A1855" s="47"/>
      <c r="B1855" s="47"/>
      <c r="C1855" s="47"/>
      <c r="F1855" s="47"/>
      <c r="G1855" s="47"/>
      <c r="H1855" s="47"/>
    </row>
    <row r="1856" spans="1:8">
      <c r="A1856" s="47"/>
      <c r="B1856" s="47"/>
      <c r="C1856" s="47"/>
      <c r="F1856" s="47"/>
      <c r="G1856" s="47"/>
      <c r="H1856" s="47"/>
    </row>
    <row r="1857" spans="1:8">
      <c r="A1857" s="47"/>
      <c r="B1857" s="47"/>
      <c r="C1857" s="47"/>
      <c r="F1857" s="47"/>
      <c r="G1857" s="47"/>
      <c r="H1857" s="47"/>
    </row>
    <row r="1858" spans="1:8">
      <c r="A1858" s="47"/>
      <c r="B1858" s="47"/>
      <c r="C1858" s="47"/>
      <c r="F1858" s="47"/>
      <c r="G1858" s="47"/>
      <c r="H1858" s="47"/>
    </row>
    <row r="1859" spans="1:8">
      <c r="A1859" s="47"/>
      <c r="B1859" s="47"/>
      <c r="C1859" s="47"/>
      <c r="F1859" s="47"/>
      <c r="G1859" s="47"/>
      <c r="H1859" s="47"/>
    </row>
    <row r="1860" spans="1:8">
      <c r="A1860" s="47"/>
      <c r="B1860" s="47"/>
      <c r="C1860" s="47"/>
      <c r="F1860" s="47"/>
      <c r="G1860" s="47"/>
      <c r="H1860" s="47"/>
    </row>
    <row r="1861" spans="1:8">
      <c r="A1861" s="47"/>
      <c r="B1861" s="47"/>
      <c r="C1861" s="47"/>
      <c r="F1861" s="47"/>
      <c r="G1861" s="47"/>
      <c r="H1861" s="47"/>
    </row>
    <row r="1862" spans="1:8">
      <c r="A1862" s="47"/>
      <c r="B1862" s="47"/>
      <c r="C1862" s="47"/>
      <c r="F1862" s="47"/>
      <c r="G1862" s="47"/>
      <c r="H1862" s="47"/>
    </row>
    <row r="1863" spans="1:8">
      <c r="A1863" s="47"/>
      <c r="B1863" s="47"/>
      <c r="C1863" s="47"/>
      <c r="F1863" s="47"/>
      <c r="G1863" s="47"/>
      <c r="H1863" s="47"/>
    </row>
    <row r="1864" spans="1:8">
      <c r="A1864" s="47"/>
      <c r="B1864" s="47"/>
      <c r="C1864" s="47"/>
      <c r="F1864" s="47"/>
      <c r="G1864" s="47"/>
      <c r="H1864" s="47"/>
    </row>
    <row r="1865" spans="1:8">
      <c r="A1865" s="47"/>
      <c r="B1865" s="47"/>
      <c r="C1865" s="47"/>
      <c r="F1865" s="47"/>
      <c r="G1865" s="47"/>
      <c r="H1865" s="47"/>
    </row>
    <row r="1866" spans="1:8">
      <c r="A1866" s="47"/>
      <c r="B1866" s="47"/>
      <c r="C1866" s="47"/>
      <c r="F1866" s="47"/>
      <c r="G1866" s="47"/>
      <c r="H1866" s="47"/>
    </row>
    <row r="1867" spans="1:8">
      <c r="A1867" s="47"/>
      <c r="B1867" s="47"/>
      <c r="C1867" s="47"/>
      <c r="F1867" s="47"/>
      <c r="G1867" s="47"/>
      <c r="H1867" s="47"/>
    </row>
    <row r="1868" spans="1:8">
      <c r="A1868" s="47"/>
      <c r="B1868" s="47"/>
      <c r="C1868" s="47"/>
      <c r="F1868" s="47"/>
      <c r="G1868" s="47"/>
      <c r="H1868" s="47"/>
    </row>
    <row r="1869" spans="1:8">
      <c r="A1869" s="47"/>
      <c r="B1869" s="47"/>
      <c r="C1869" s="47"/>
      <c r="F1869" s="47"/>
      <c r="G1869" s="47"/>
      <c r="H1869" s="47"/>
    </row>
    <row r="1870" spans="1:8">
      <c r="A1870" s="47"/>
      <c r="B1870" s="47"/>
      <c r="C1870" s="47"/>
      <c r="F1870" s="47"/>
      <c r="G1870" s="47"/>
      <c r="H1870" s="47"/>
    </row>
    <row r="1871" spans="1:8">
      <c r="A1871" s="47"/>
      <c r="B1871" s="47"/>
      <c r="C1871" s="47"/>
      <c r="F1871" s="47"/>
      <c r="G1871" s="47"/>
      <c r="H1871" s="47"/>
    </row>
    <row r="1872" spans="1:8">
      <c r="A1872" s="47"/>
      <c r="B1872" s="47"/>
      <c r="C1872" s="47"/>
      <c r="F1872" s="47"/>
      <c r="G1872" s="47"/>
      <c r="H1872" s="47"/>
    </row>
    <row r="1873" spans="1:8">
      <c r="A1873" s="47"/>
      <c r="B1873" s="47"/>
      <c r="C1873" s="47"/>
      <c r="F1873" s="47"/>
      <c r="G1873" s="47"/>
      <c r="H1873" s="47"/>
    </row>
    <row r="1874" spans="1:8">
      <c r="A1874" s="47"/>
      <c r="B1874" s="47"/>
      <c r="C1874" s="47"/>
      <c r="F1874" s="47"/>
      <c r="G1874" s="47"/>
      <c r="H1874" s="47"/>
    </row>
    <row r="1875" spans="1:8">
      <c r="A1875" s="47"/>
      <c r="B1875" s="47"/>
      <c r="C1875" s="47"/>
      <c r="F1875" s="47"/>
      <c r="G1875" s="47"/>
      <c r="H1875" s="47"/>
    </row>
    <row r="1876" spans="1:8">
      <c r="A1876" s="47"/>
      <c r="B1876" s="47"/>
      <c r="C1876" s="47"/>
      <c r="F1876" s="47"/>
      <c r="G1876" s="47"/>
      <c r="H1876" s="47"/>
    </row>
    <row r="1877" spans="1:8">
      <c r="A1877" s="47"/>
      <c r="B1877" s="47"/>
      <c r="C1877" s="47"/>
      <c r="F1877" s="47"/>
      <c r="G1877" s="47"/>
      <c r="H1877" s="47"/>
    </row>
    <row r="1878" spans="1:8">
      <c r="A1878" s="47"/>
      <c r="B1878" s="47"/>
      <c r="C1878" s="47"/>
      <c r="F1878" s="47"/>
      <c r="G1878" s="47"/>
      <c r="H1878" s="47"/>
    </row>
    <row r="1879" spans="1:8">
      <c r="A1879" s="47"/>
      <c r="B1879" s="47"/>
      <c r="C1879" s="47"/>
      <c r="F1879" s="47"/>
      <c r="G1879" s="47"/>
      <c r="H1879" s="47"/>
    </row>
    <row r="1880" spans="1:8">
      <c r="A1880" s="47"/>
      <c r="B1880" s="47"/>
      <c r="C1880" s="47"/>
      <c r="F1880" s="47"/>
      <c r="G1880" s="47"/>
      <c r="H1880" s="47"/>
    </row>
    <row r="1881" spans="1:8">
      <c r="A1881" s="47"/>
      <c r="B1881" s="47"/>
      <c r="C1881" s="47"/>
      <c r="F1881" s="47"/>
      <c r="G1881" s="47"/>
      <c r="H1881" s="47"/>
    </row>
    <row r="1882" spans="1:8">
      <c r="A1882" s="47"/>
      <c r="B1882" s="47"/>
      <c r="C1882" s="47"/>
      <c r="F1882" s="47"/>
      <c r="G1882" s="47"/>
      <c r="H1882" s="47"/>
    </row>
    <row r="1883" spans="1:8">
      <c r="A1883" s="47"/>
      <c r="B1883" s="47"/>
      <c r="C1883" s="47"/>
      <c r="F1883" s="47"/>
      <c r="G1883" s="47"/>
      <c r="H1883" s="47"/>
    </row>
    <row r="1884" spans="1:8">
      <c r="A1884" s="47"/>
      <c r="B1884" s="47"/>
      <c r="C1884" s="47"/>
      <c r="F1884" s="47"/>
      <c r="G1884" s="47"/>
      <c r="H1884" s="47"/>
    </row>
    <row r="1885" spans="1:8">
      <c r="A1885" s="47"/>
      <c r="B1885" s="47"/>
      <c r="C1885" s="47"/>
      <c r="F1885" s="47"/>
      <c r="G1885" s="47"/>
      <c r="H1885" s="47"/>
    </row>
    <row r="1886" spans="1:8">
      <c r="A1886" s="47"/>
      <c r="B1886" s="47"/>
      <c r="C1886" s="47"/>
      <c r="F1886" s="47"/>
      <c r="G1886" s="47"/>
      <c r="H1886" s="47"/>
    </row>
    <row r="1887" spans="1:8">
      <c r="A1887" s="47"/>
      <c r="B1887" s="47"/>
      <c r="C1887" s="47"/>
      <c r="F1887" s="47"/>
      <c r="G1887" s="47"/>
      <c r="H1887" s="47"/>
    </row>
    <row r="1888" spans="1:8">
      <c r="A1888" s="47"/>
      <c r="B1888" s="47"/>
      <c r="C1888" s="47"/>
      <c r="F1888" s="47"/>
      <c r="G1888" s="47"/>
      <c r="H1888" s="47"/>
    </row>
    <row r="1889" spans="1:8">
      <c r="A1889" s="47"/>
      <c r="B1889" s="47"/>
      <c r="C1889" s="47"/>
      <c r="F1889" s="47"/>
      <c r="G1889" s="47"/>
      <c r="H1889" s="47"/>
    </row>
    <row r="1890" spans="1:8">
      <c r="A1890" s="47"/>
      <c r="B1890" s="47"/>
      <c r="C1890" s="47"/>
      <c r="F1890" s="47"/>
      <c r="G1890" s="47"/>
      <c r="H1890" s="47"/>
    </row>
    <row r="1891" spans="1:8">
      <c r="A1891" s="47"/>
      <c r="B1891" s="47"/>
      <c r="C1891" s="47"/>
      <c r="F1891" s="47"/>
      <c r="G1891" s="47"/>
      <c r="H1891" s="47"/>
    </row>
    <row r="1892" spans="1:8">
      <c r="A1892" s="47"/>
      <c r="B1892" s="47"/>
      <c r="C1892" s="47"/>
      <c r="F1892" s="47"/>
      <c r="G1892" s="47"/>
      <c r="H1892" s="47"/>
    </row>
    <row r="1893" spans="1:8">
      <c r="A1893" s="47"/>
      <c r="B1893" s="47"/>
      <c r="C1893" s="47"/>
      <c r="F1893" s="47"/>
      <c r="G1893" s="47"/>
      <c r="H1893" s="47"/>
    </row>
    <row r="1894" spans="1:8">
      <c r="A1894" s="47"/>
      <c r="B1894" s="47"/>
      <c r="C1894" s="47"/>
      <c r="F1894" s="47"/>
      <c r="G1894" s="47"/>
      <c r="H1894" s="47"/>
    </row>
    <row r="1895" spans="1:8">
      <c r="A1895" s="47"/>
      <c r="B1895" s="47"/>
      <c r="C1895" s="47"/>
      <c r="F1895" s="47"/>
      <c r="G1895" s="47"/>
      <c r="H1895" s="47"/>
    </row>
    <row r="1896" spans="1:8">
      <c r="A1896" s="47"/>
      <c r="B1896" s="47"/>
      <c r="C1896" s="47"/>
      <c r="F1896" s="47"/>
      <c r="G1896" s="47"/>
      <c r="H1896" s="47"/>
    </row>
    <row r="1897" spans="1:8">
      <c r="A1897" s="47"/>
      <c r="B1897" s="47"/>
      <c r="C1897" s="47"/>
      <c r="F1897" s="47"/>
      <c r="G1897" s="47"/>
      <c r="H1897" s="47"/>
    </row>
    <row r="1898" spans="1:8">
      <c r="A1898" s="47"/>
      <c r="B1898" s="47"/>
      <c r="C1898" s="47"/>
      <c r="F1898" s="47"/>
      <c r="G1898" s="47"/>
      <c r="H1898" s="47"/>
    </row>
    <row r="1899" spans="1:8">
      <c r="A1899" s="47"/>
      <c r="B1899" s="47"/>
      <c r="C1899" s="47"/>
      <c r="F1899" s="47"/>
      <c r="G1899" s="47"/>
      <c r="H1899" s="47"/>
    </row>
    <row r="1900" spans="1:8">
      <c r="A1900" s="47"/>
      <c r="B1900" s="47"/>
      <c r="C1900" s="47"/>
      <c r="F1900" s="47"/>
      <c r="G1900" s="47"/>
      <c r="H1900" s="47"/>
    </row>
    <row r="1901" spans="1:8">
      <c r="A1901" s="47"/>
      <c r="B1901" s="47"/>
      <c r="C1901" s="47"/>
      <c r="F1901" s="47"/>
      <c r="G1901" s="47"/>
      <c r="H1901" s="47"/>
    </row>
    <row r="1902" spans="1:8">
      <c r="A1902" s="47"/>
      <c r="B1902" s="47"/>
      <c r="C1902" s="47"/>
      <c r="F1902" s="47"/>
      <c r="G1902" s="47"/>
      <c r="H1902" s="47"/>
    </row>
    <row r="1903" spans="1:8">
      <c r="A1903" s="47"/>
      <c r="B1903" s="47"/>
      <c r="C1903" s="47"/>
      <c r="F1903" s="47"/>
      <c r="G1903" s="47"/>
      <c r="H1903" s="47"/>
    </row>
    <row r="1904" spans="1:8">
      <c r="A1904" s="47"/>
      <c r="B1904" s="47"/>
      <c r="C1904" s="47"/>
      <c r="F1904" s="47"/>
      <c r="G1904" s="47"/>
      <c r="H1904" s="47"/>
    </row>
    <row r="1905" spans="1:8">
      <c r="A1905" s="47"/>
      <c r="B1905" s="47"/>
      <c r="C1905" s="47"/>
      <c r="F1905" s="47"/>
      <c r="G1905" s="47"/>
      <c r="H1905" s="47"/>
    </row>
    <row r="1906" spans="1:8">
      <c r="A1906" s="47"/>
      <c r="B1906" s="47"/>
      <c r="C1906" s="47"/>
      <c r="F1906" s="47"/>
      <c r="G1906" s="47"/>
      <c r="H1906" s="47"/>
    </row>
    <row r="1907" spans="1:8">
      <c r="A1907" s="47"/>
      <c r="B1907" s="47"/>
      <c r="C1907" s="47"/>
      <c r="F1907" s="47"/>
      <c r="G1907" s="47"/>
      <c r="H1907" s="47"/>
    </row>
    <row r="1908" spans="1:8">
      <c r="A1908" s="47"/>
      <c r="B1908" s="47"/>
      <c r="C1908" s="47"/>
      <c r="F1908" s="47"/>
      <c r="G1908" s="47"/>
      <c r="H1908" s="47"/>
    </row>
    <row r="1909" spans="1:8">
      <c r="A1909" s="47"/>
      <c r="B1909" s="47"/>
      <c r="C1909" s="47"/>
      <c r="F1909" s="47"/>
      <c r="G1909" s="47"/>
      <c r="H1909" s="47"/>
    </row>
    <row r="1910" spans="1:8">
      <c r="A1910" s="47"/>
      <c r="B1910" s="47"/>
      <c r="C1910" s="47"/>
      <c r="F1910" s="47"/>
      <c r="G1910" s="47"/>
      <c r="H1910" s="47"/>
    </row>
    <row r="1911" spans="1:8">
      <c r="A1911" s="47"/>
      <c r="B1911" s="47"/>
      <c r="C1911" s="47"/>
      <c r="F1911" s="47"/>
      <c r="G1911" s="47"/>
      <c r="H1911" s="47"/>
    </row>
    <row r="1912" spans="1:8">
      <c r="A1912" s="47"/>
      <c r="B1912" s="47"/>
      <c r="C1912" s="47"/>
      <c r="F1912" s="47"/>
      <c r="G1912" s="47"/>
      <c r="H1912" s="47"/>
    </row>
    <row r="1913" spans="1:8">
      <c r="A1913" s="47"/>
      <c r="B1913" s="47"/>
      <c r="C1913" s="47"/>
      <c r="F1913" s="47"/>
      <c r="G1913" s="47"/>
      <c r="H1913" s="47"/>
    </row>
    <row r="1914" spans="1:8">
      <c r="A1914" s="47"/>
      <c r="B1914" s="47"/>
      <c r="C1914" s="47"/>
      <c r="F1914" s="47"/>
      <c r="G1914" s="47"/>
      <c r="H1914" s="47"/>
    </row>
    <row r="1915" spans="1:8">
      <c r="A1915" s="47"/>
      <c r="B1915" s="47"/>
      <c r="C1915" s="47"/>
      <c r="F1915" s="47"/>
      <c r="G1915" s="47"/>
      <c r="H1915" s="47"/>
    </row>
    <row r="1916" spans="1:8">
      <c r="A1916" s="47"/>
      <c r="B1916" s="47"/>
      <c r="C1916" s="47"/>
      <c r="F1916" s="47"/>
      <c r="G1916" s="47"/>
      <c r="H1916" s="47"/>
    </row>
    <row r="1917" spans="1:8">
      <c r="A1917" s="47"/>
      <c r="B1917" s="47"/>
      <c r="C1917" s="47"/>
      <c r="F1917" s="47"/>
      <c r="G1917" s="47"/>
      <c r="H1917" s="47"/>
    </row>
    <row r="1918" spans="1:8">
      <c r="A1918" s="47"/>
      <c r="B1918" s="47"/>
      <c r="C1918" s="47"/>
      <c r="F1918" s="47"/>
      <c r="G1918" s="47"/>
      <c r="H1918" s="47"/>
    </row>
    <row r="1919" spans="1:8">
      <c r="A1919" s="47"/>
      <c r="B1919" s="47"/>
      <c r="C1919" s="47"/>
      <c r="F1919" s="47"/>
      <c r="G1919" s="47"/>
      <c r="H1919" s="47"/>
    </row>
    <row r="1920" spans="1:8">
      <c r="A1920" s="47"/>
      <c r="B1920" s="47"/>
      <c r="C1920" s="47"/>
      <c r="F1920" s="47"/>
      <c r="G1920" s="47"/>
      <c r="H1920" s="47"/>
    </row>
    <row r="1921" spans="1:8">
      <c r="A1921" s="47"/>
      <c r="B1921" s="47"/>
      <c r="C1921" s="47"/>
      <c r="F1921" s="47"/>
      <c r="G1921" s="47"/>
      <c r="H1921" s="47"/>
    </row>
    <row r="1922" spans="1:8">
      <c r="A1922" s="47"/>
      <c r="B1922" s="47"/>
      <c r="C1922" s="47"/>
      <c r="F1922" s="47"/>
      <c r="G1922" s="47"/>
      <c r="H1922" s="47"/>
    </row>
    <row r="1923" spans="1:8">
      <c r="A1923" s="47"/>
      <c r="B1923" s="47"/>
      <c r="C1923" s="47"/>
      <c r="F1923" s="47"/>
      <c r="G1923" s="47"/>
      <c r="H1923" s="47"/>
    </row>
    <row r="1924" spans="1:8">
      <c r="A1924" s="47"/>
      <c r="B1924" s="47"/>
      <c r="C1924" s="47"/>
      <c r="F1924" s="47"/>
      <c r="G1924" s="47"/>
      <c r="H1924" s="47"/>
    </row>
    <row r="1925" spans="1:8">
      <c r="A1925" s="47"/>
      <c r="B1925" s="47"/>
      <c r="C1925" s="47"/>
      <c r="F1925" s="47"/>
      <c r="G1925" s="47"/>
      <c r="H1925" s="47"/>
    </row>
    <row r="1926" spans="1:8">
      <c r="A1926" s="47"/>
      <c r="B1926" s="47"/>
      <c r="C1926" s="47"/>
      <c r="F1926" s="47"/>
      <c r="G1926" s="47"/>
      <c r="H1926" s="47"/>
    </row>
    <row r="1927" spans="1:8">
      <c r="A1927" s="47"/>
      <c r="B1927" s="47"/>
      <c r="C1927" s="47"/>
      <c r="F1927" s="47"/>
      <c r="G1927" s="47"/>
      <c r="H1927" s="47"/>
    </row>
    <row r="1928" spans="1:8">
      <c r="A1928" s="47"/>
      <c r="B1928" s="47"/>
      <c r="C1928" s="47"/>
      <c r="F1928" s="47"/>
      <c r="G1928" s="47"/>
      <c r="H1928" s="47"/>
    </row>
    <row r="1929" spans="1:8">
      <c r="A1929" s="47"/>
      <c r="B1929" s="47"/>
      <c r="C1929" s="47"/>
      <c r="F1929" s="47"/>
      <c r="G1929" s="47"/>
      <c r="H1929" s="47"/>
    </row>
    <row r="1930" spans="1:8">
      <c r="A1930" s="47"/>
      <c r="B1930" s="47"/>
      <c r="C1930" s="47"/>
      <c r="F1930" s="47"/>
      <c r="G1930" s="47"/>
      <c r="H1930" s="47"/>
    </row>
    <row r="1931" spans="1:8">
      <c r="A1931" s="47"/>
      <c r="B1931" s="47"/>
      <c r="C1931" s="47"/>
      <c r="F1931" s="47"/>
      <c r="G1931" s="47"/>
      <c r="H1931" s="47"/>
    </row>
    <row r="1932" spans="1:8">
      <c r="A1932" s="47"/>
      <c r="B1932" s="47"/>
      <c r="C1932" s="47"/>
      <c r="F1932" s="47"/>
      <c r="G1932" s="47"/>
      <c r="H1932" s="47"/>
    </row>
    <row r="1933" spans="1:8">
      <c r="A1933" s="47"/>
      <c r="B1933" s="47"/>
      <c r="C1933" s="47"/>
      <c r="F1933" s="47"/>
      <c r="G1933" s="47"/>
      <c r="H1933" s="47"/>
    </row>
    <row r="1934" spans="1:8">
      <c r="A1934" s="47"/>
      <c r="B1934" s="47"/>
      <c r="C1934" s="47"/>
      <c r="F1934" s="47"/>
      <c r="G1934" s="47"/>
      <c r="H1934" s="47"/>
    </row>
    <row r="1935" spans="1:8">
      <c r="A1935" s="47"/>
      <c r="B1935" s="47"/>
      <c r="C1935" s="47"/>
      <c r="F1935" s="47"/>
      <c r="G1935" s="47"/>
      <c r="H1935" s="47"/>
    </row>
    <row r="1936" spans="1:8">
      <c r="A1936" s="47"/>
      <c r="B1936" s="47"/>
      <c r="C1936" s="47"/>
      <c r="F1936" s="47"/>
      <c r="G1936" s="47"/>
      <c r="H1936" s="47"/>
    </row>
    <row r="1937" spans="1:8">
      <c r="A1937" s="47"/>
      <c r="B1937" s="47"/>
      <c r="C1937" s="47"/>
      <c r="F1937" s="47"/>
      <c r="G1937" s="47"/>
      <c r="H1937" s="47"/>
    </row>
    <row r="1938" spans="1:8">
      <c r="A1938" s="47"/>
      <c r="B1938" s="47"/>
      <c r="C1938" s="47"/>
      <c r="F1938" s="47"/>
      <c r="G1938" s="47"/>
      <c r="H1938" s="47"/>
    </row>
    <row r="1939" spans="1:8">
      <c r="A1939" s="47"/>
      <c r="B1939" s="47"/>
      <c r="C1939" s="47"/>
      <c r="F1939" s="47"/>
      <c r="G1939" s="47"/>
      <c r="H1939" s="47"/>
    </row>
    <row r="1940" spans="1:8">
      <c r="A1940" s="47"/>
      <c r="B1940" s="47"/>
      <c r="C1940" s="47"/>
      <c r="F1940" s="47"/>
      <c r="G1940" s="47"/>
      <c r="H1940" s="47"/>
    </row>
    <row r="1941" spans="1:8">
      <c r="A1941" s="47"/>
      <c r="B1941" s="47"/>
      <c r="C1941" s="47"/>
      <c r="F1941" s="47"/>
      <c r="G1941" s="47"/>
      <c r="H1941" s="47"/>
    </row>
    <row r="1942" spans="1:8">
      <c r="A1942" s="47"/>
      <c r="B1942" s="47"/>
      <c r="C1942" s="47"/>
      <c r="F1942" s="47"/>
      <c r="G1942" s="47"/>
      <c r="H1942" s="47"/>
    </row>
    <row r="1943" spans="1:8">
      <c r="A1943" s="47"/>
      <c r="B1943" s="47"/>
      <c r="C1943" s="47"/>
      <c r="F1943" s="47"/>
      <c r="G1943" s="47"/>
      <c r="H1943" s="47"/>
    </row>
    <row r="1944" spans="1:8">
      <c r="A1944" s="47"/>
      <c r="B1944" s="47"/>
      <c r="C1944" s="47"/>
      <c r="F1944" s="47"/>
      <c r="G1944" s="47"/>
      <c r="H1944" s="47"/>
    </row>
    <row r="1945" spans="1:8">
      <c r="A1945" s="47"/>
      <c r="B1945" s="47"/>
      <c r="C1945" s="47"/>
      <c r="F1945" s="47"/>
      <c r="G1945" s="47"/>
      <c r="H1945" s="47"/>
    </row>
    <row r="1946" spans="1:8">
      <c r="A1946" s="47"/>
      <c r="B1946" s="47"/>
      <c r="C1946" s="47"/>
      <c r="F1946" s="47"/>
      <c r="G1946" s="47"/>
      <c r="H1946" s="47"/>
    </row>
    <row r="1947" spans="1:8">
      <c r="A1947" s="47"/>
      <c r="B1947" s="47"/>
      <c r="C1947" s="47"/>
      <c r="F1947" s="47"/>
      <c r="G1947" s="47"/>
      <c r="H1947" s="47"/>
    </row>
    <row r="1948" spans="1:8">
      <c r="A1948" s="47"/>
      <c r="B1948" s="47"/>
      <c r="C1948" s="47"/>
      <c r="F1948" s="47"/>
      <c r="G1948" s="47"/>
      <c r="H1948" s="47"/>
    </row>
    <row r="1949" spans="1:8">
      <c r="A1949" s="47"/>
      <c r="B1949" s="47"/>
      <c r="C1949" s="47"/>
      <c r="F1949" s="47"/>
      <c r="G1949" s="47"/>
      <c r="H1949" s="47"/>
    </row>
    <row r="1950" spans="1:8">
      <c r="A1950" s="47"/>
      <c r="B1950" s="47"/>
      <c r="C1950" s="47"/>
      <c r="F1950" s="47"/>
      <c r="G1950" s="47"/>
      <c r="H1950" s="47"/>
    </row>
    <row r="1951" spans="1:8">
      <c r="A1951" s="47"/>
      <c r="B1951" s="47"/>
      <c r="C1951" s="47"/>
      <c r="F1951" s="47"/>
      <c r="G1951" s="47"/>
      <c r="H1951" s="47"/>
    </row>
    <row r="1952" spans="1:8">
      <c r="A1952" s="47"/>
      <c r="B1952" s="47"/>
      <c r="C1952" s="47"/>
      <c r="F1952" s="47"/>
      <c r="G1952" s="47"/>
      <c r="H1952" s="47"/>
    </row>
    <row r="1953" spans="1:8">
      <c r="A1953" s="47"/>
      <c r="B1953" s="47"/>
      <c r="C1953" s="47"/>
      <c r="F1953" s="47"/>
      <c r="G1953" s="47"/>
      <c r="H1953" s="47"/>
    </row>
    <row r="1954" spans="1:8">
      <c r="A1954" s="47"/>
      <c r="B1954" s="47"/>
      <c r="C1954" s="47"/>
      <c r="F1954" s="47"/>
      <c r="G1954" s="47"/>
      <c r="H1954" s="47"/>
    </row>
    <row r="1955" spans="1:8">
      <c r="A1955" s="47"/>
      <c r="B1955" s="47"/>
      <c r="C1955" s="47"/>
      <c r="F1955" s="47"/>
      <c r="G1955" s="47"/>
      <c r="H1955" s="47"/>
    </row>
    <row r="1956" spans="1:8">
      <c r="A1956" s="47"/>
      <c r="B1956" s="47"/>
      <c r="C1956" s="47"/>
      <c r="F1956" s="47"/>
      <c r="G1956" s="47"/>
      <c r="H1956" s="47"/>
    </row>
    <row r="1957" spans="1:8">
      <c r="A1957" s="47"/>
      <c r="B1957" s="47"/>
      <c r="C1957" s="47"/>
      <c r="F1957" s="47"/>
      <c r="G1957" s="47"/>
      <c r="H1957" s="47"/>
    </row>
    <row r="1958" spans="1:8">
      <c r="A1958" s="47"/>
      <c r="B1958" s="47"/>
      <c r="C1958" s="47"/>
      <c r="F1958" s="47"/>
      <c r="G1958" s="47"/>
      <c r="H1958" s="47"/>
    </row>
    <row r="1959" spans="1:8">
      <c r="A1959" s="47"/>
      <c r="B1959" s="47"/>
      <c r="C1959" s="47"/>
      <c r="F1959" s="47"/>
      <c r="G1959" s="47"/>
      <c r="H1959" s="47"/>
    </row>
    <row r="1960" spans="1:8">
      <c r="A1960" s="47"/>
      <c r="B1960" s="47"/>
      <c r="C1960" s="47"/>
      <c r="F1960" s="47"/>
      <c r="G1960" s="47"/>
      <c r="H1960" s="47"/>
    </row>
    <row r="1961" spans="1:8">
      <c r="A1961" s="47"/>
      <c r="B1961" s="47"/>
      <c r="C1961" s="47"/>
      <c r="F1961" s="47"/>
      <c r="G1961" s="47"/>
      <c r="H1961" s="47"/>
    </row>
    <row r="1962" spans="1:8">
      <c r="A1962" s="47"/>
      <c r="B1962" s="47"/>
      <c r="C1962" s="47"/>
      <c r="F1962" s="47"/>
      <c r="G1962" s="47"/>
      <c r="H1962" s="47"/>
    </row>
    <row r="1963" spans="1:8">
      <c r="A1963" s="47"/>
      <c r="B1963" s="47"/>
      <c r="C1963" s="47"/>
      <c r="F1963" s="47"/>
      <c r="G1963" s="47"/>
      <c r="H1963" s="47"/>
    </row>
    <row r="1964" spans="1:8">
      <c r="A1964" s="47"/>
      <c r="B1964" s="47"/>
      <c r="C1964" s="47"/>
      <c r="F1964" s="47"/>
      <c r="G1964" s="47"/>
      <c r="H1964" s="47"/>
    </row>
    <row r="1965" spans="1:8">
      <c r="A1965" s="47"/>
      <c r="B1965" s="47"/>
      <c r="C1965" s="47"/>
      <c r="F1965" s="47"/>
      <c r="G1965" s="47"/>
      <c r="H1965" s="47"/>
    </row>
    <row r="1966" spans="1:8">
      <c r="A1966" s="47"/>
      <c r="B1966" s="47"/>
      <c r="C1966" s="47"/>
      <c r="F1966" s="47"/>
      <c r="G1966" s="47"/>
      <c r="H1966" s="47"/>
    </row>
    <row r="1967" spans="1:8">
      <c r="A1967" s="47"/>
      <c r="B1967" s="47"/>
      <c r="C1967" s="47"/>
      <c r="F1967" s="47"/>
      <c r="G1967" s="47"/>
      <c r="H1967" s="47"/>
    </row>
    <row r="1968" spans="1:8">
      <c r="A1968" s="47"/>
      <c r="B1968" s="47"/>
      <c r="C1968" s="47"/>
      <c r="F1968" s="47"/>
      <c r="G1968" s="47"/>
      <c r="H1968" s="47"/>
    </row>
    <row r="1969" spans="1:8">
      <c r="A1969" s="47"/>
      <c r="B1969" s="47"/>
      <c r="C1969" s="47"/>
      <c r="F1969" s="47"/>
      <c r="G1969" s="47"/>
      <c r="H1969" s="47"/>
    </row>
    <row r="1970" spans="1:8">
      <c r="A1970" s="47"/>
      <c r="B1970" s="47"/>
      <c r="C1970" s="47"/>
      <c r="F1970" s="47"/>
      <c r="G1970" s="47"/>
      <c r="H1970" s="47"/>
    </row>
    <row r="1971" spans="1:8">
      <c r="A1971" s="47"/>
      <c r="B1971" s="47"/>
      <c r="C1971" s="47"/>
      <c r="F1971" s="47"/>
      <c r="G1971" s="47"/>
      <c r="H1971" s="47"/>
    </row>
    <row r="1972" spans="1:8">
      <c r="A1972" s="47"/>
      <c r="B1972" s="47"/>
      <c r="C1972" s="47"/>
      <c r="F1972" s="47"/>
      <c r="G1972" s="47"/>
      <c r="H1972" s="47"/>
    </row>
    <row r="1973" spans="1:8">
      <c r="A1973" s="47"/>
      <c r="B1973" s="47"/>
      <c r="C1973" s="47"/>
      <c r="F1973" s="47"/>
      <c r="G1973" s="47"/>
      <c r="H1973" s="47"/>
    </row>
    <row r="1974" spans="1:8">
      <c r="A1974" s="47"/>
      <c r="B1974" s="47"/>
      <c r="C1974" s="47"/>
      <c r="F1974" s="47"/>
      <c r="G1974" s="47"/>
      <c r="H1974" s="47"/>
    </row>
    <row r="1975" spans="1:8">
      <c r="A1975" s="47"/>
      <c r="B1975" s="47"/>
      <c r="C1975" s="47"/>
      <c r="F1975" s="47"/>
      <c r="G1975" s="47"/>
      <c r="H1975" s="47"/>
    </row>
    <row r="1976" spans="1:8">
      <c r="A1976" s="47"/>
      <c r="B1976" s="47"/>
      <c r="C1976" s="47"/>
      <c r="F1976" s="47"/>
      <c r="G1976" s="47"/>
      <c r="H1976" s="47"/>
    </row>
    <row r="1977" spans="1:8">
      <c r="A1977" s="47"/>
      <c r="B1977" s="47"/>
      <c r="C1977" s="47"/>
      <c r="F1977" s="47"/>
      <c r="G1977" s="47"/>
      <c r="H1977" s="47"/>
    </row>
    <row r="1978" spans="1:8">
      <c r="A1978" s="47"/>
      <c r="B1978" s="47"/>
      <c r="C1978" s="47"/>
      <c r="F1978" s="47"/>
      <c r="G1978" s="47"/>
      <c r="H1978" s="47"/>
    </row>
    <row r="1979" spans="1:8">
      <c r="A1979" s="47"/>
      <c r="B1979" s="47"/>
      <c r="C1979" s="47"/>
      <c r="F1979" s="47"/>
      <c r="G1979" s="47"/>
      <c r="H1979" s="47"/>
    </row>
    <row r="1980" spans="1:8">
      <c r="A1980" s="47"/>
      <c r="B1980" s="47"/>
      <c r="C1980" s="47"/>
      <c r="F1980" s="47"/>
      <c r="G1980" s="47"/>
      <c r="H1980" s="47"/>
    </row>
    <row r="1981" spans="1:8">
      <c r="A1981" s="47"/>
      <c r="B1981" s="47"/>
      <c r="C1981" s="47"/>
      <c r="F1981" s="47"/>
      <c r="G1981" s="47"/>
      <c r="H1981" s="47"/>
    </row>
    <row r="1982" spans="1:8">
      <c r="A1982" s="47"/>
      <c r="B1982" s="47"/>
      <c r="C1982" s="47"/>
      <c r="F1982" s="47"/>
      <c r="G1982" s="47"/>
      <c r="H1982" s="47"/>
    </row>
    <row r="1983" spans="1:8">
      <c r="A1983" s="47"/>
      <c r="B1983" s="47"/>
      <c r="C1983" s="47"/>
      <c r="F1983" s="47"/>
      <c r="G1983" s="47"/>
      <c r="H1983" s="47"/>
    </row>
    <row r="1984" spans="1:8">
      <c r="A1984" s="47"/>
      <c r="B1984" s="47"/>
      <c r="C1984" s="47"/>
      <c r="F1984" s="47"/>
      <c r="G1984" s="47"/>
      <c r="H1984" s="47"/>
    </row>
    <row r="1985" spans="1:8">
      <c r="A1985" s="47"/>
      <c r="B1985" s="47"/>
      <c r="C1985" s="47"/>
      <c r="F1985" s="47"/>
      <c r="G1985" s="47"/>
      <c r="H1985" s="47"/>
    </row>
    <row r="1986" spans="1:8">
      <c r="A1986" s="47"/>
      <c r="B1986" s="47"/>
      <c r="C1986" s="47"/>
      <c r="F1986" s="47"/>
      <c r="G1986" s="47"/>
      <c r="H1986" s="47"/>
    </row>
    <row r="1987" spans="1:8">
      <c r="A1987" s="47"/>
      <c r="B1987" s="47"/>
      <c r="C1987" s="47"/>
      <c r="F1987" s="47"/>
      <c r="G1987" s="47"/>
      <c r="H1987" s="47"/>
    </row>
    <row r="1988" spans="1:8">
      <c r="A1988" s="47"/>
      <c r="B1988" s="47"/>
      <c r="C1988" s="47"/>
      <c r="F1988" s="47"/>
      <c r="G1988" s="47"/>
      <c r="H1988" s="47"/>
    </row>
    <row r="1989" spans="1:8">
      <c r="A1989" s="47"/>
      <c r="B1989" s="47"/>
      <c r="C1989" s="47"/>
      <c r="F1989" s="47"/>
      <c r="G1989" s="47"/>
      <c r="H1989" s="47"/>
    </row>
    <row r="1990" spans="1:8">
      <c r="A1990" s="47"/>
      <c r="B1990" s="47"/>
      <c r="C1990" s="47"/>
      <c r="F1990" s="47"/>
      <c r="G1990" s="47"/>
      <c r="H1990" s="47"/>
    </row>
    <row r="1991" spans="1:8">
      <c r="A1991" s="47"/>
      <c r="B1991" s="47"/>
      <c r="C1991" s="47"/>
      <c r="F1991" s="47"/>
      <c r="G1991" s="47"/>
      <c r="H1991" s="47"/>
    </row>
    <row r="1992" spans="1:8">
      <c r="A1992" s="47"/>
      <c r="B1992" s="47"/>
      <c r="C1992" s="47"/>
      <c r="F1992" s="47"/>
      <c r="G1992" s="47"/>
      <c r="H1992" s="47"/>
    </row>
    <row r="1993" spans="1:8">
      <c r="A1993" s="47"/>
      <c r="B1993" s="47"/>
      <c r="C1993" s="47"/>
      <c r="F1993" s="47"/>
      <c r="G1993" s="47"/>
      <c r="H1993" s="47"/>
    </row>
    <row r="1994" spans="1:8">
      <c r="A1994" s="47"/>
      <c r="B1994" s="47"/>
      <c r="C1994" s="47"/>
      <c r="F1994" s="47"/>
      <c r="G1994" s="47"/>
      <c r="H1994" s="47"/>
    </row>
    <row r="1995" spans="1:8">
      <c r="A1995" s="47"/>
      <c r="B1995" s="47"/>
      <c r="C1995" s="47"/>
      <c r="F1995" s="47"/>
      <c r="G1995" s="47"/>
      <c r="H1995" s="47"/>
    </row>
    <row r="1996" spans="1:8">
      <c r="A1996" s="47"/>
      <c r="B1996" s="47"/>
      <c r="C1996" s="47"/>
      <c r="F1996" s="47"/>
      <c r="G1996" s="47"/>
      <c r="H1996" s="47"/>
    </row>
    <row r="1997" spans="1:8">
      <c r="A1997" s="47"/>
      <c r="B1997" s="47"/>
      <c r="C1997" s="47"/>
      <c r="F1997" s="47"/>
      <c r="G1997" s="47"/>
      <c r="H1997" s="47"/>
    </row>
    <row r="1998" spans="1:8">
      <c r="A1998" s="47"/>
      <c r="B1998" s="47"/>
      <c r="C1998" s="47"/>
      <c r="F1998" s="47"/>
      <c r="G1998" s="47"/>
      <c r="H1998" s="47"/>
    </row>
    <row r="1999" spans="1:8">
      <c r="A1999" s="47"/>
      <c r="B1999" s="47"/>
      <c r="C1999" s="47"/>
      <c r="F1999" s="47"/>
      <c r="G1999" s="47"/>
      <c r="H1999" s="47"/>
    </row>
    <row r="2000" spans="1:8">
      <c r="A2000" s="47"/>
      <c r="B2000" s="47"/>
      <c r="C2000" s="47"/>
      <c r="F2000" s="47"/>
      <c r="G2000" s="47"/>
      <c r="H2000" s="47"/>
    </row>
    <row r="2001" spans="1:8">
      <c r="A2001" s="47"/>
      <c r="B2001" s="47"/>
      <c r="C2001" s="47"/>
      <c r="F2001" s="47"/>
      <c r="G2001" s="47"/>
      <c r="H2001" s="47"/>
    </row>
    <row r="2002" spans="1:8">
      <c r="A2002" s="47"/>
      <c r="B2002" s="47"/>
      <c r="C2002" s="47"/>
      <c r="F2002" s="47"/>
      <c r="G2002" s="47"/>
      <c r="H2002" s="47"/>
    </row>
    <row r="2003" spans="1:8">
      <c r="A2003" s="47"/>
      <c r="B2003" s="47"/>
      <c r="C2003" s="47"/>
      <c r="F2003" s="47"/>
      <c r="G2003" s="47"/>
      <c r="H2003" s="47"/>
    </row>
    <row r="2004" spans="1:8">
      <c r="A2004" s="47"/>
      <c r="B2004" s="47"/>
      <c r="C2004" s="47"/>
      <c r="F2004" s="47"/>
      <c r="G2004" s="47"/>
      <c r="H2004" s="47"/>
    </row>
    <row r="2005" spans="1:8">
      <c r="A2005" s="47"/>
      <c r="B2005" s="47"/>
      <c r="C2005" s="47"/>
      <c r="F2005" s="47"/>
      <c r="G2005" s="47"/>
      <c r="H2005" s="47"/>
    </row>
    <row r="2006" spans="1:8">
      <c r="A2006" s="47"/>
      <c r="B2006" s="47"/>
      <c r="C2006" s="47"/>
      <c r="F2006" s="47"/>
      <c r="G2006" s="47"/>
      <c r="H2006" s="47"/>
    </row>
    <row r="2007" spans="1:8">
      <c r="A2007" s="47"/>
      <c r="B2007" s="47"/>
      <c r="C2007" s="47"/>
      <c r="F2007" s="47"/>
      <c r="G2007" s="47"/>
      <c r="H2007" s="47"/>
    </row>
    <row r="2008" spans="1:8">
      <c r="A2008" s="47"/>
      <c r="B2008" s="47"/>
      <c r="C2008" s="47"/>
      <c r="F2008" s="47"/>
      <c r="G2008" s="47"/>
      <c r="H2008" s="47"/>
    </row>
    <row r="2009" spans="1:8">
      <c r="A2009" s="47"/>
      <c r="B2009" s="47"/>
      <c r="C2009" s="47"/>
      <c r="F2009" s="47"/>
      <c r="G2009" s="47"/>
      <c r="H2009" s="47"/>
    </row>
    <row r="2010" spans="1:8">
      <c r="A2010" s="47"/>
      <c r="B2010" s="47"/>
      <c r="C2010" s="47"/>
      <c r="F2010" s="47"/>
      <c r="G2010" s="47"/>
      <c r="H2010" s="47"/>
    </row>
    <row r="2011" spans="1:8">
      <c r="A2011" s="47"/>
      <c r="B2011" s="47"/>
      <c r="C2011" s="47"/>
      <c r="F2011" s="47"/>
      <c r="G2011" s="47"/>
      <c r="H2011" s="47"/>
    </row>
    <row r="2012" spans="1:8">
      <c r="A2012" s="47"/>
      <c r="B2012" s="47"/>
      <c r="C2012" s="47"/>
      <c r="F2012" s="47"/>
      <c r="G2012" s="47"/>
      <c r="H2012" s="47"/>
    </row>
    <row r="2013" spans="1:8">
      <c r="A2013" s="47"/>
      <c r="B2013" s="47"/>
      <c r="C2013" s="47"/>
      <c r="F2013" s="47"/>
      <c r="G2013" s="47"/>
      <c r="H2013" s="47"/>
    </row>
    <row r="2014" spans="1:8">
      <c r="A2014" s="47"/>
      <c r="B2014" s="47"/>
      <c r="C2014" s="47"/>
      <c r="F2014" s="47"/>
      <c r="G2014" s="47"/>
      <c r="H2014" s="47"/>
    </row>
    <row r="2015" spans="1:8">
      <c r="A2015" s="47"/>
      <c r="B2015" s="47"/>
      <c r="C2015" s="47"/>
      <c r="F2015" s="47"/>
      <c r="G2015" s="47"/>
      <c r="H2015" s="47"/>
    </row>
    <row r="2016" spans="1:8">
      <c r="A2016" s="47"/>
      <c r="B2016" s="47"/>
      <c r="C2016" s="47"/>
      <c r="F2016" s="47"/>
      <c r="G2016" s="47"/>
      <c r="H2016" s="47"/>
    </row>
    <row r="2017" spans="1:8">
      <c r="A2017" s="47"/>
      <c r="B2017" s="47"/>
      <c r="C2017" s="47"/>
      <c r="F2017" s="47"/>
      <c r="G2017" s="47"/>
      <c r="H2017" s="47"/>
    </row>
    <row r="2018" spans="1:8">
      <c r="A2018" s="47"/>
      <c r="B2018" s="47"/>
      <c r="C2018" s="47"/>
      <c r="F2018" s="47"/>
      <c r="G2018" s="47"/>
      <c r="H2018" s="47"/>
    </row>
    <row r="2019" spans="1:8">
      <c r="A2019" s="47"/>
      <c r="B2019" s="47"/>
      <c r="C2019" s="47"/>
      <c r="F2019" s="47"/>
      <c r="G2019" s="47"/>
      <c r="H2019" s="47"/>
    </row>
    <row r="2020" spans="1:8">
      <c r="A2020" s="47"/>
      <c r="B2020" s="47"/>
      <c r="C2020" s="47"/>
      <c r="F2020" s="47"/>
      <c r="G2020" s="47"/>
      <c r="H2020" s="47"/>
    </row>
    <row r="2021" spans="1:8">
      <c r="A2021" s="47"/>
      <c r="B2021" s="47"/>
      <c r="C2021" s="47"/>
      <c r="F2021" s="47"/>
      <c r="G2021" s="47"/>
      <c r="H2021" s="47"/>
    </row>
    <row r="2022" spans="1:8">
      <c r="A2022" s="47"/>
      <c r="B2022" s="47"/>
      <c r="C2022" s="47"/>
      <c r="F2022" s="47"/>
      <c r="G2022" s="47"/>
      <c r="H2022" s="47"/>
    </row>
    <row r="2023" spans="1:8">
      <c r="A2023" s="47"/>
      <c r="B2023" s="47"/>
      <c r="C2023" s="47"/>
      <c r="F2023" s="47"/>
      <c r="G2023" s="47"/>
      <c r="H2023" s="47"/>
    </row>
    <row r="2024" spans="1:8">
      <c r="A2024" s="47"/>
      <c r="B2024" s="47"/>
      <c r="C2024" s="47"/>
      <c r="F2024" s="47"/>
      <c r="G2024" s="47"/>
      <c r="H2024" s="47"/>
    </row>
    <row r="2025" spans="1:8">
      <c r="A2025" s="47"/>
      <c r="B2025" s="47"/>
      <c r="C2025" s="47"/>
      <c r="F2025" s="47"/>
      <c r="G2025" s="47"/>
      <c r="H2025" s="47"/>
    </row>
    <row r="2026" spans="1:8">
      <c r="A2026" s="47"/>
      <c r="B2026" s="47"/>
      <c r="C2026" s="47"/>
      <c r="F2026" s="47"/>
      <c r="G2026" s="47"/>
      <c r="H2026" s="47"/>
    </row>
    <row r="2027" spans="1:8">
      <c r="A2027" s="47"/>
      <c r="B2027" s="47"/>
      <c r="C2027" s="47"/>
      <c r="F2027" s="47"/>
      <c r="G2027" s="47"/>
      <c r="H2027" s="47"/>
    </row>
    <row r="2028" spans="1:8">
      <c r="A2028" s="47"/>
      <c r="B2028" s="47"/>
      <c r="C2028" s="47"/>
      <c r="F2028" s="47"/>
      <c r="G2028" s="47"/>
      <c r="H2028" s="47"/>
    </row>
    <row r="2029" spans="1:8">
      <c r="A2029" s="47"/>
      <c r="B2029" s="47"/>
      <c r="C2029" s="47"/>
      <c r="F2029" s="47"/>
      <c r="G2029" s="47"/>
      <c r="H2029" s="47"/>
    </row>
    <row r="2030" spans="1:8">
      <c r="A2030" s="47"/>
      <c r="B2030" s="47"/>
      <c r="C2030" s="47"/>
      <c r="F2030" s="47"/>
      <c r="G2030" s="47"/>
      <c r="H2030" s="47"/>
    </row>
    <row r="2031" spans="1:8">
      <c r="A2031" s="47"/>
      <c r="B2031" s="47"/>
      <c r="C2031" s="47"/>
      <c r="F2031" s="47"/>
      <c r="G2031" s="47"/>
      <c r="H2031" s="47"/>
    </row>
    <row r="2032" spans="1:8">
      <c r="A2032" s="47"/>
      <c r="B2032" s="47"/>
      <c r="C2032" s="47"/>
      <c r="F2032" s="47"/>
      <c r="G2032" s="47"/>
      <c r="H2032" s="47"/>
    </row>
    <row r="2033" spans="1:8">
      <c r="A2033" s="47"/>
      <c r="B2033" s="47"/>
      <c r="C2033" s="47"/>
      <c r="F2033" s="47"/>
      <c r="G2033" s="47"/>
      <c r="H2033" s="47"/>
    </row>
    <row r="2034" spans="1:8">
      <c r="A2034" s="47"/>
      <c r="B2034" s="47"/>
      <c r="C2034" s="47"/>
      <c r="F2034" s="47"/>
      <c r="G2034" s="47"/>
      <c r="H2034" s="47"/>
    </row>
    <row r="2035" spans="1:8">
      <c r="A2035" s="47"/>
      <c r="B2035" s="47"/>
      <c r="C2035" s="47"/>
      <c r="F2035" s="47"/>
      <c r="G2035" s="47"/>
      <c r="H2035" s="47"/>
    </row>
    <row r="2036" spans="1:8">
      <c r="A2036" s="47"/>
      <c r="B2036" s="47"/>
      <c r="C2036" s="47"/>
      <c r="F2036" s="47"/>
      <c r="G2036" s="47"/>
      <c r="H2036" s="47"/>
    </row>
    <row r="2037" spans="1:8">
      <c r="A2037" s="47"/>
      <c r="B2037" s="47"/>
      <c r="C2037" s="47"/>
      <c r="F2037" s="47"/>
      <c r="G2037" s="47"/>
      <c r="H2037" s="47"/>
    </row>
    <row r="2038" spans="1:8">
      <c r="A2038" s="47"/>
      <c r="B2038" s="47"/>
      <c r="C2038" s="47"/>
      <c r="F2038" s="47"/>
      <c r="G2038" s="47"/>
      <c r="H2038" s="47"/>
    </row>
    <row r="2039" spans="1:8">
      <c r="A2039" s="47"/>
      <c r="B2039" s="47"/>
      <c r="C2039" s="47"/>
      <c r="F2039" s="47"/>
      <c r="G2039" s="47"/>
      <c r="H2039" s="47"/>
    </row>
    <row r="2040" spans="1:8">
      <c r="A2040" s="47"/>
      <c r="B2040" s="47"/>
      <c r="C2040" s="47"/>
      <c r="F2040" s="47"/>
      <c r="G2040" s="47"/>
      <c r="H2040" s="47"/>
    </row>
    <row r="2041" spans="1:8">
      <c r="A2041" s="47"/>
      <c r="B2041" s="47"/>
      <c r="C2041" s="47"/>
      <c r="F2041" s="47"/>
      <c r="G2041" s="47"/>
      <c r="H2041" s="47"/>
    </row>
    <row r="2042" spans="1:8">
      <c r="A2042" s="47"/>
      <c r="B2042" s="47"/>
      <c r="C2042" s="47"/>
      <c r="F2042" s="47"/>
      <c r="G2042" s="47"/>
      <c r="H2042" s="47"/>
    </row>
    <row r="2043" spans="1:8">
      <c r="A2043" s="47"/>
      <c r="B2043" s="47"/>
      <c r="C2043" s="47"/>
      <c r="F2043" s="47"/>
      <c r="G2043" s="47"/>
      <c r="H2043" s="47"/>
    </row>
    <row r="2044" spans="1:8">
      <c r="A2044" s="47"/>
      <c r="B2044" s="47"/>
      <c r="C2044" s="47"/>
      <c r="F2044" s="47"/>
      <c r="G2044" s="47"/>
      <c r="H2044" s="47"/>
    </row>
    <row r="2045" spans="1:8">
      <c r="A2045" s="47"/>
      <c r="B2045" s="47"/>
      <c r="C2045" s="47"/>
      <c r="F2045" s="47"/>
      <c r="G2045" s="47"/>
      <c r="H2045" s="47"/>
    </row>
    <row r="2046" spans="1:8">
      <c r="A2046" s="47"/>
      <c r="B2046" s="47"/>
      <c r="C2046" s="47"/>
      <c r="F2046" s="47"/>
      <c r="G2046" s="47"/>
      <c r="H2046" s="47"/>
    </row>
    <row r="2047" spans="1:8">
      <c r="A2047" s="47"/>
      <c r="B2047" s="47"/>
      <c r="C2047" s="47"/>
      <c r="F2047" s="47"/>
      <c r="G2047" s="47"/>
      <c r="H2047" s="47"/>
    </row>
    <row r="2048" spans="1:8">
      <c r="A2048" s="47"/>
      <c r="B2048" s="47"/>
      <c r="C2048" s="47"/>
      <c r="F2048" s="47"/>
      <c r="G2048" s="47"/>
      <c r="H2048" s="47"/>
    </row>
    <row r="2049" spans="1:8">
      <c r="A2049" s="47"/>
      <c r="B2049" s="47"/>
      <c r="C2049" s="47"/>
      <c r="F2049" s="47"/>
      <c r="G2049" s="47"/>
      <c r="H2049" s="47"/>
    </row>
    <row r="2050" spans="1:8">
      <c r="A2050" s="47"/>
      <c r="B2050" s="47"/>
      <c r="C2050" s="47"/>
      <c r="F2050" s="47"/>
      <c r="G2050" s="47"/>
      <c r="H2050" s="47"/>
    </row>
    <row r="2051" spans="1:8">
      <c r="A2051" s="47"/>
      <c r="B2051" s="47"/>
      <c r="C2051" s="47"/>
      <c r="F2051" s="47"/>
      <c r="G2051" s="47"/>
      <c r="H2051" s="47"/>
    </row>
    <row r="2052" spans="1:8">
      <c r="A2052" s="47"/>
      <c r="B2052" s="47"/>
      <c r="C2052" s="47"/>
      <c r="F2052" s="47"/>
      <c r="G2052" s="47"/>
      <c r="H2052" s="47"/>
    </row>
    <row r="2053" spans="1:8">
      <c r="A2053" s="47"/>
      <c r="B2053" s="47"/>
      <c r="C2053" s="47"/>
      <c r="F2053" s="47"/>
      <c r="G2053" s="47"/>
      <c r="H2053" s="47"/>
    </row>
    <row r="2054" spans="1:8">
      <c r="A2054" s="47"/>
      <c r="B2054" s="47"/>
      <c r="C2054" s="47"/>
      <c r="F2054" s="47"/>
      <c r="G2054" s="47"/>
      <c r="H2054" s="47"/>
    </row>
    <row r="2055" spans="1:8">
      <c r="A2055" s="47"/>
      <c r="B2055" s="47"/>
      <c r="C2055" s="47"/>
      <c r="F2055" s="47"/>
      <c r="G2055" s="47"/>
      <c r="H2055" s="47"/>
    </row>
    <row r="2056" spans="1:8">
      <c r="A2056" s="47"/>
      <c r="B2056" s="47"/>
      <c r="C2056" s="47"/>
      <c r="F2056" s="47"/>
      <c r="G2056" s="47"/>
      <c r="H2056" s="47"/>
    </row>
    <row r="2057" spans="1:8">
      <c r="A2057" s="47"/>
      <c r="B2057" s="47"/>
      <c r="C2057" s="47"/>
      <c r="F2057" s="47"/>
      <c r="G2057" s="47"/>
      <c r="H2057" s="47"/>
    </row>
    <row r="2058" spans="1:8">
      <c r="A2058" s="47"/>
      <c r="B2058" s="47"/>
      <c r="C2058" s="47"/>
      <c r="F2058" s="47"/>
      <c r="G2058" s="47"/>
      <c r="H2058" s="47"/>
    </row>
    <row r="2059" spans="1:8">
      <c r="A2059" s="47"/>
      <c r="B2059" s="47"/>
      <c r="C2059" s="47"/>
      <c r="F2059" s="47"/>
      <c r="G2059" s="47"/>
      <c r="H2059" s="47"/>
    </row>
    <row r="2060" spans="1:8">
      <c r="A2060" s="47"/>
      <c r="B2060" s="47"/>
      <c r="C2060" s="47"/>
      <c r="F2060" s="47"/>
      <c r="G2060" s="47"/>
      <c r="H2060" s="47"/>
    </row>
    <row r="2061" spans="1:8">
      <c r="A2061" s="47"/>
      <c r="B2061" s="47"/>
      <c r="C2061" s="47"/>
      <c r="F2061" s="47"/>
      <c r="G2061" s="47"/>
      <c r="H2061" s="47"/>
    </row>
    <row r="2062" spans="1:8">
      <c r="A2062" s="47"/>
      <c r="B2062" s="47"/>
      <c r="C2062" s="47"/>
      <c r="F2062" s="47"/>
      <c r="G2062" s="47"/>
      <c r="H2062" s="47"/>
    </row>
    <row r="2063" spans="1:8">
      <c r="A2063" s="47"/>
      <c r="B2063" s="47"/>
      <c r="C2063" s="47"/>
      <c r="F2063" s="47"/>
      <c r="G2063" s="47"/>
      <c r="H2063" s="47"/>
    </row>
    <row r="2064" spans="1:8">
      <c r="A2064" s="47"/>
      <c r="B2064" s="47"/>
      <c r="C2064" s="47"/>
      <c r="F2064" s="47"/>
      <c r="G2064" s="47"/>
      <c r="H2064" s="47"/>
    </row>
    <row r="2065" spans="1:8">
      <c r="A2065" s="47"/>
      <c r="B2065" s="47"/>
      <c r="C2065" s="47"/>
      <c r="F2065" s="47"/>
      <c r="G2065" s="47"/>
      <c r="H2065" s="47"/>
    </row>
    <row r="2066" spans="1:8">
      <c r="A2066" s="47"/>
      <c r="B2066" s="47"/>
      <c r="C2066" s="47"/>
      <c r="F2066" s="47"/>
      <c r="G2066" s="47"/>
      <c r="H2066" s="47"/>
    </row>
    <row r="2067" spans="1:8">
      <c r="A2067" s="47"/>
      <c r="B2067" s="47"/>
      <c r="C2067" s="47"/>
      <c r="F2067" s="47"/>
      <c r="G2067" s="47"/>
      <c r="H2067" s="47"/>
    </row>
    <row r="2068" spans="1:8">
      <c r="A2068" s="47"/>
      <c r="B2068" s="47"/>
      <c r="C2068" s="47"/>
      <c r="F2068" s="47"/>
      <c r="G2068" s="47"/>
      <c r="H2068" s="47"/>
    </row>
    <row r="2069" spans="1:8">
      <c r="A2069" s="47"/>
      <c r="B2069" s="47"/>
      <c r="C2069" s="47"/>
      <c r="F2069" s="47"/>
      <c r="G2069" s="47"/>
      <c r="H2069" s="47"/>
    </row>
    <row r="2070" spans="1:8">
      <c r="A2070" s="47"/>
      <c r="B2070" s="47"/>
      <c r="C2070" s="47"/>
      <c r="F2070" s="47"/>
      <c r="G2070" s="47"/>
      <c r="H2070" s="47"/>
    </row>
    <row r="2071" spans="1:8">
      <c r="A2071" s="47"/>
      <c r="B2071" s="47"/>
      <c r="C2071" s="47"/>
      <c r="F2071" s="47"/>
      <c r="G2071" s="47"/>
      <c r="H2071" s="47"/>
    </row>
    <row r="2072" spans="1:8">
      <c r="A2072" s="47"/>
      <c r="B2072" s="47"/>
      <c r="C2072" s="47"/>
      <c r="F2072" s="47"/>
      <c r="G2072" s="47"/>
      <c r="H2072" s="47"/>
    </row>
    <row r="2073" spans="1:8">
      <c r="A2073" s="47"/>
      <c r="B2073" s="47"/>
      <c r="C2073" s="47"/>
      <c r="F2073" s="47"/>
      <c r="G2073" s="47"/>
      <c r="H2073" s="47"/>
    </row>
    <row r="2074" spans="1:8">
      <c r="A2074" s="47"/>
      <c r="B2074" s="47"/>
      <c r="C2074" s="47"/>
      <c r="F2074" s="47"/>
      <c r="G2074" s="47"/>
      <c r="H2074" s="47"/>
    </row>
    <row r="2075" spans="1:8">
      <c r="A2075" s="47"/>
      <c r="B2075" s="47"/>
      <c r="C2075" s="47"/>
      <c r="F2075" s="47"/>
      <c r="G2075" s="47"/>
      <c r="H2075" s="47"/>
    </row>
    <row r="2076" spans="1:8">
      <c r="A2076" s="47"/>
      <c r="B2076" s="47"/>
      <c r="C2076" s="47"/>
      <c r="F2076" s="47"/>
      <c r="G2076" s="47"/>
      <c r="H2076" s="47"/>
    </row>
    <row r="2077" spans="1:8">
      <c r="A2077" s="47"/>
      <c r="B2077" s="47"/>
      <c r="C2077" s="47"/>
      <c r="F2077" s="47"/>
      <c r="G2077" s="47"/>
      <c r="H2077" s="47"/>
    </row>
    <row r="2078" spans="1:8">
      <c r="A2078" s="47"/>
      <c r="B2078" s="47"/>
      <c r="C2078" s="47"/>
      <c r="F2078" s="47"/>
      <c r="G2078" s="47"/>
      <c r="H2078" s="47"/>
    </row>
    <row r="2079" spans="1:8">
      <c r="A2079" s="47"/>
      <c r="B2079" s="47"/>
      <c r="C2079" s="47"/>
      <c r="F2079" s="47"/>
      <c r="G2079" s="47"/>
      <c r="H2079" s="47"/>
    </row>
    <row r="2080" spans="1:8">
      <c r="A2080" s="47"/>
      <c r="B2080" s="47"/>
      <c r="C2080" s="47"/>
      <c r="F2080" s="47"/>
      <c r="G2080" s="47"/>
      <c r="H2080" s="47"/>
    </row>
    <row r="2081" spans="1:8">
      <c r="A2081" s="47"/>
      <c r="B2081" s="47"/>
      <c r="C2081" s="47"/>
      <c r="F2081" s="47"/>
      <c r="G2081" s="47"/>
      <c r="H2081" s="47"/>
    </row>
    <row r="2082" spans="1:8">
      <c r="A2082" s="47"/>
      <c r="B2082" s="47"/>
      <c r="C2082" s="47"/>
      <c r="F2082" s="47"/>
      <c r="G2082" s="47"/>
      <c r="H2082" s="47"/>
    </row>
    <row r="2083" spans="1:8">
      <c r="A2083" s="47"/>
      <c r="B2083" s="47"/>
      <c r="C2083" s="47"/>
      <c r="F2083" s="47"/>
      <c r="G2083" s="47"/>
      <c r="H2083" s="47"/>
    </row>
    <row r="2084" spans="1:8">
      <c r="A2084" s="47"/>
      <c r="B2084" s="47"/>
      <c r="C2084" s="47"/>
      <c r="F2084" s="47"/>
      <c r="G2084" s="47"/>
      <c r="H2084" s="47"/>
    </row>
    <row r="2085" spans="1:8">
      <c r="A2085" s="47"/>
      <c r="B2085" s="47"/>
      <c r="C2085" s="47"/>
      <c r="F2085" s="47"/>
      <c r="G2085" s="47"/>
      <c r="H2085" s="47"/>
    </row>
    <row r="2086" spans="1:8">
      <c r="A2086" s="47"/>
      <c r="B2086" s="47"/>
      <c r="C2086" s="47"/>
      <c r="F2086" s="47"/>
      <c r="G2086" s="47"/>
      <c r="H2086" s="47"/>
    </row>
    <row r="2087" spans="1:8">
      <c r="A2087" s="47"/>
      <c r="B2087" s="47"/>
      <c r="C2087" s="47"/>
      <c r="F2087" s="47"/>
      <c r="G2087" s="47"/>
      <c r="H2087" s="47"/>
    </row>
    <row r="2088" spans="1:8">
      <c r="A2088" s="47"/>
      <c r="B2088" s="47"/>
      <c r="C2088" s="47"/>
      <c r="F2088" s="47"/>
      <c r="G2088" s="47"/>
      <c r="H2088" s="47"/>
    </row>
    <row r="2089" spans="1:8">
      <c r="A2089" s="47"/>
      <c r="B2089" s="47"/>
      <c r="C2089" s="47"/>
      <c r="F2089" s="47"/>
      <c r="G2089" s="47"/>
      <c r="H2089" s="47"/>
    </row>
    <row r="2090" spans="1:8">
      <c r="A2090" s="47"/>
      <c r="B2090" s="47"/>
      <c r="C2090" s="47"/>
      <c r="F2090" s="47"/>
      <c r="G2090" s="47"/>
      <c r="H2090" s="47"/>
    </row>
    <row r="2091" spans="1:8">
      <c r="A2091" s="47"/>
      <c r="B2091" s="47"/>
      <c r="C2091" s="47"/>
      <c r="F2091" s="47"/>
      <c r="G2091" s="47"/>
      <c r="H2091" s="47"/>
    </row>
    <row r="2092" spans="1:8">
      <c r="A2092" s="47"/>
      <c r="B2092" s="47"/>
      <c r="C2092" s="47"/>
      <c r="F2092" s="47"/>
      <c r="G2092" s="47"/>
      <c r="H2092" s="47"/>
    </row>
    <row r="2093" spans="1:8">
      <c r="A2093" s="47"/>
      <c r="B2093" s="47"/>
      <c r="C2093" s="47"/>
      <c r="F2093" s="47"/>
      <c r="G2093" s="47"/>
      <c r="H2093" s="47"/>
    </row>
    <row r="2094" spans="1:8">
      <c r="A2094" s="47"/>
      <c r="B2094" s="47"/>
      <c r="C2094" s="47"/>
      <c r="F2094" s="47"/>
      <c r="G2094" s="47"/>
      <c r="H2094" s="47"/>
    </row>
    <row r="2095" spans="1:8">
      <c r="A2095" s="47"/>
      <c r="B2095" s="47"/>
      <c r="C2095" s="47"/>
      <c r="F2095" s="47"/>
      <c r="G2095" s="47"/>
      <c r="H2095" s="47"/>
    </row>
    <row r="2096" spans="1:8">
      <c r="A2096" s="47"/>
      <c r="B2096" s="47"/>
      <c r="C2096" s="47"/>
      <c r="F2096" s="47"/>
      <c r="G2096" s="47"/>
      <c r="H2096" s="47"/>
    </row>
    <row r="2097" spans="1:8">
      <c r="A2097" s="47"/>
      <c r="B2097" s="47"/>
      <c r="C2097" s="47"/>
      <c r="F2097" s="47"/>
      <c r="G2097" s="47"/>
      <c r="H2097" s="47"/>
    </row>
    <row r="2098" spans="1:8">
      <c r="A2098" s="47"/>
      <c r="B2098" s="47"/>
      <c r="C2098" s="47"/>
      <c r="F2098" s="47"/>
      <c r="G2098" s="47"/>
      <c r="H2098" s="47"/>
    </row>
    <row r="2099" spans="1:8">
      <c r="A2099" s="47"/>
      <c r="B2099" s="47"/>
      <c r="C2099" s="47"/>
      <c r="F2099" s="47"/>
      <c r="G2099" s="47"/>
      <c r="H2099" s="47"/>
    </row>
    <row r="2100" spans="1:8">
      <c r="A2100" s="47"/>
      <c r="B2100" s="47"/>
      <c r="C2100" s="47"/>
      <c r="F2100" s="47"/>
      <c r="G2100" s="47"/>
      <c r="H2100" s="47"/>
    </row>
    <row r="2101" spans="1:8">
      <c r="A2101" s="47"/>
      <c r="B2101" s="47"/>
      <c r="C2101" s="47"/>
      <c r="F2101" s="47"/>
      <c r="G2101" s="47"/>
      <c r="H2101" s="47"/>
    </row>
    <row r="2102" spans="1:8">
      <c r="A2102" s="47"/>
      <c r="B2102" s="47"/>
      <c r="C2102" s="47"/>
      <c r="F2102" s="47"/>
      <c r="G2102" s="47"/>
      <c r="H2102" s="47"/>
    </row>
    <row r="2103" spans="1:8">
      <c r="A2103" s="47"/>
      <c r="B2103" s="47"/>
      <c r="C2103" s="47"/>
      <c r="F2103" s="47"/>
      <c r="G2103" s="47"/>
      <c r="H2103" s="47"/>
    </row>
    <row r="2104" spans="1:8">
      <c r="A2104" s="47"/>
      <c r="B2104" s="47"/>
      <c r="C2104" s="47"/>
      <c r="F2104" s="47"/>
      <c r="G2104" s="47"/>
      <c r="H2104" s="47"/>
    </row>
    <row r="2105" spans="1:8">
      <c r="A2105" s="47"/>
      <c r="B2105" s="47"/>
      <c r="C2105" s="47"/>
      <c r="F2105" s="47"/>
      <c r="G2105" s="47"/>
      <c r="H2105" s="47"/>
    </row>
    <row r="2106" spans="1:8">
      <c r="A2106" s="47"/>
      <c r="B2106" s="47"/>
      <c r="C2106" s="47"/>
      <c r="F2106" s="47"/>
      <c r="G2106" s="47"/>
      <c r="H2106" s="47"/>
    </row>
    <row r="2107" spans="1:8">
      <c r="A2107" s="47"/>
      <c r="B2107" s="47"/>
      <c r="C2107" s="47"/>
      <c r="F2107" s="47"/>
      <c r="G2107" s="47"/>
      <c r="H2107" s="47"/>
    </row>
    <row r="2108" spans="1:8">
      <c r="A2108" s="47"/>
      <c r="B2108" s="47"/>
      <c r="C2108" s="47"/>
      <c r="F2108" s="47"/>
      <c r="G2108" s="47"/>
      <c r="H2108" s="47"/>
    </row>
    <row r="2109" spans="1:8">
      <c r="A2109" s="47"/>
      <c r="B2109" s="47"/>
      <c r="C2109" s="47"/>
      <c r="F2109" s="47"/>
      <c r="G2109" s="47"/>
      <c r="H2109" s="47"/>
    </row>
    <row r="2110" spans="1:8">
      <c r="A2110" s="47"/>
      <c r="B2110" s="47"/>
      <c r="C2110" s="47"/>
      <c r="F2110" s="47"/>
      <c r="G2110" s="47"/>
      <c r="H2110" s="47"/>
    </row>
    <row r="2111" spans="1:8">
      <c r="A2111" s="47"/>
      <c r="B2111" s="47"/>
      <c r="C2111" s="47"/>
      <c r="F2111" s="47"/>
      <c r="G2111" s="47"/>
      <c r="H2111" s="47"/>
    </row>
    <row r="2112" spans="1:8">
      <c r="A2112" s="47"/>
      <c r="B2112" s="47"/>
      <c r="C2112" s="47"/>
      <c r="F2112" s="47"/>
      <c r="G2112" s="47"/>
      <c r="H2112" s="47"/>
    </row>
    <row r="2113" spans="1:8">
      <c r="A2113" s="47"/>
      <c r="B2113" s="47"/>
      <c r="C2113" s="47"/>
      <c r="F2113" s="47"/>
      <c r="G2113" s="47"/>
      <c r="H2113" s="47"/>
    </row>
    <row r="2114" spans="1:8">
      <c r="A2114" s="47"/>
      <c r="B2114" s="47"/>
      <c r="C2114" s="47"/>
      <c r="F2114" s="47"/>
      <c r="G2114" s="47"/>
      <c r="H2114" s="47"/>
    </row>
    <row r="2115" spans="1:8">
      <c r="A2115" s="47"/>
      <c r="B2115" s="47"/>
      <c r="C2115" s="47"/>
      <c r="F2115" s="47"/>
      <c r="G2115" s="47"/>
      <c r="H2115" s="47"/>
    </row>
    <row r="2116" spans="1:8">
      <c r="A2116" s="47"/>
      <c r="B2116" s="47"/>
      <c r="C2116" s="47"/>
      <c r="F2116" s="47"/>
      <c r="G2116" s="47"/>
      <c r="H2116" s="47"/>
    </row>
    <row r="2117" spans="1:8">
      <c r="A2117" s="47"/>
      <c r="B2117" s="47"/>
      <c r="C2117" s="47"/>
      <c r="F2117" s="47"/>
      <c r="G2117" s="47"/>
      <c r="H2117" s="47"/>
    </row>
    <row r="2118" spans="1:8">
      <c r="A2118" s="47"/>
      <c r="B2118" s="47"/>
      <c r="C2118" s="47"/>
      <c r="F2118" s="47"/>
      <c r="G2118" s="47"/>
      <c r="H2118" s="47"/>
    </row>
    <row r="2119" spans="1:8">
      <c r="A2119" s="47"/>
      <c r="B2119" s="47"/>
      <c r="C2119" s="47"/>
      <c r="F2119" s="47"/>
      <c r="G2119" s="47"/>
      <c r="H2119" s="47"/>
    </row>
    <row r="2120" spans="1:8">
      <c r="A2120" s="47"/>
      <c r="B2120" s="47"/>
      <c r="C2120" s="47"/>
      <c r="F2120" s="47"/>
      <c r="G2120" s="47"/>
      <c r="H2120" s="47"/>
    </row>
    <row r="2121" spans="1:8">
      <c r="A2121" s="47"/>
      <c r="B2121" s="47"/>
      <c r="C2121" s="47"/>
      <c r="F2121" s="47"/>
      <c r="G2121" s="47"/>
      <c r="H2121" s="47"/>
    </row>
    <row r="2122" spans="1:8">
      <c r="A2122" s="47"/>
      <c r="B2122" s="47"/>
      <c r="C2122" s="47"/>
      <c r="F2122" s="47"/>
      <c r="G2122" s="47"/>
      <c r="H2122" s="47"/>
    </row>
    <row r="2123" spans="1:8">
      <c r="A2123" s="47"/>
      <c r="B2123" s="47"/>
      <c r="C2123" s="47"/>
      <c r="F2123" s="47"/>
      <c r="G2123" s="47"/>
      <c r="H2123" s="47"/>
    </row>
    <row r="2124" spans="1:8">
      <c r="A2124" s="47"/>
      <c r="B2124" s="47"/>
      <c r="C2124" s="47"/>
      <c r="F2124" s="47"/>
      <c r="G2124" s="47"/>
      <c r="H2124" s="47"/>
    </row>
    <row r="2125" spans="1:8">
      <c r="A2125" s="47"/>
      <c r="B2125" s="47"/>
      <c r="C2125" s="47"/>
      <c r="F2125" s="47"/>
      <c r="G2125" s="47"/>
      <c r="H2125" s="47"/>
    </row>
    <row r="2126" spans="1:8">
      <c r="A2126" s="47"/>
      <c r="B2126" s="47"/>
      <c r="C2126" s="47"/>
      <c r="F2126" s="47"/>
      <c r="G2126" s="47"/>
      <c r="H2126" s="47"/>
    </row>
    <row r="2127" spans="1:8">
      <c r="A2127" s="47"/>
      <c r="B2127" s="47"/>
      <c r="C2127" s="47"/>
      <c r="F2127" s="47"/>
      <c r="G2127" s="47"/>
      <c r="H2127" s="47"/>
    </row>
    <row r="2128" spans="1:8">
      <c r="A2128" s="47"/>
      <c r="B2128" s="47"/>
      <c r="C2128" s="47"/>
      <c r="F2128" s="47"/>
      <c r="G2128" s="47"/>
      <c r="H2128" s="47"/>
    </row>
    <row r="2129" spans="1:8">
      <c r="A2129" s="47"/>
      <c r="B2129" s="47"/>
      <c r="C2129" s="47"/>
      <c r="F2129" s="47"/>
      <c r="G2129" s="47"/>
      <c r="H2129" s="47"/>
    </row>
    <row r="2130" spans="1:8">
      <c r="A2130" s="47"/>
      <c r="B2130" s="47"/>
      <c r="C2130" s="47"/>
      <c r="F2130" s="47"/>
      <c r="G2130" s="47"/>
      <c r="H2130" s="47"/>
    </row>
    <row r="2131" spans="1:8">
      <c r="A2131" s="47"/>
      <c r="B2131" s="47"/>
      <c r="C2131" s="47"/>
      <c r="F2131" s="47"/>
      <c r="G2131" s="47"/>
      <c r="H2131" s="47"/>
    </row>
    <row r="2132" spans="1:8">
      <c r="A2132" s="47"/>
      <c r="B2132" s="47"/>
      <c r="C2132" s="47"/>
      <c r="F2132" s="47"/>
      <c r="G2132" s="47"/>
      <c r="H2132" s="47"/>
    </row>
    <row r="2133" spans="1:8">
      <c r="A2133" s="47"/>
      <c r="B2133" s="47"/>
      <c r="C2133" s="47"/>
      <c r="F2133" s="47"/>
      <c r="G2133" s="47"/>
      <c r="H2133" s="47"/>
    </row>
    <row r="2134" spans="1:8">
      <c r="A2134" s="47"/>
      <c r="B2134" s="47"/>
      <c r="C2134" s="47"/>
      <c r="F2134" s="47"/>
      <c r="G2134" s="47"/>
      <c r="H2134" s="47"/>
    </row>
    <row r="2135" spans="1:8">
      <c r="A2135" s="47"/>
      <c r="B2135" s="47"/>
      <c r="C2135" s="47"/>
      <c r="F2135" s="47"/>
      <c r="G2135" s="47"/>
      <c r="H2135" s="47"/>
    </row>
    <row r="2136" spans="1:8">
      <c r="A2136" s="47"/>
      <c r="B2136" s="47"/>
      <c r="C2136" s="47"/>
      <c r="F2136" s="47"/>
      <c r="G2136" s="47"/>
      <c r="H2136" s="47"/>
    </row>
    <row r="2137" spans="1:8">
      <c r="A2137" s="47"/>
      <c r="B2137" s="47"/>
      <c r="C2137" s="47"/>
      <c r="F2137" s="47"/>
      <c r="G2137" s="47"/>
      <c r="H2137" s="47"/>
    </row>
    <row r="2138" spans="1:8">
      <c r="A2138" s="47"/>
      <c r="B2138" s="47"/>
      <c r="C2138" s="47"/>
      <c r="F2138" s="47"/>
      <c r="G2138" s="47"/>
      <c r="H2138" s="47"/>
    </row>
    <row r="2139" spans="1:8">
      <c r="A2139" s="47"/>
      <c r="B2139" s="47"/>
      <c r="C2139" s="47"/>
      <c r="F2139" s="47"/>
      <c r="G2139" s="47"/>
      <c r="H2139" s="47"/>
    </row>
    <row r="2140" spans="1:8">
      <c r="A2140" s="47"/>
      <c r="B2140" s="47"/>
      <c r="C2140" s="47"/>
      <c r="F2140" s="47"/>
      <c r="G2140" s="47"/>
      <c r="H2140" s="47"/>
    </row>
    <row r="2141" spans="1:8">
      <c r="A2141" s="47"/>
      <c r="B2141" s="47"/>
      <c r="C2141" s="47"/>
      <c r="F2141" s="47"/>
      <c r="G2141" s="47"/>
      <c r="H2141" s="47"/>
    </row>
    <row r="2142" spans="1:8">
      <c r="A2142" s="47"/>
      <c r="B2142" s="47"/>
      <c r="C2142" s="47"/>
      <c r="F2142" s="47"/>
      <c r="G2142" s="47"/>
      <c r="H2142" s="47"/>
    </row>
    <row r="2143" spans="1:8">
      <c r="A2143" s="47"/>
      <c r="B2143" s="47"/>
      <c r="C2143" s="47"/>
      <c r="F2143" s="47"/>
      <c r="G2143" s="47"/>
      <c r="H2143" s="47"/>
    </row>
    <row r="2144" spans="1:8">
      <c r="A2144" s="47"/>
      <c r="B2144" s="47"/>
      <c r="C2144" s="47"/>
      <c r="F2144" s="47"/>
      <c r="G2144" s="47"/>
      <c r="H2144" s="47"/>
    </row>
    <row r="2145" spans="1:8">
      <c r="A2145" s="47"/>
      <c r="B2145" s="47"/>
      <c r="C2145" s="47"/>
      <c r="F2145" s="47"/>
      <c r="G2145" s="47"/>
      <c r="H2145" s="47"/>
    </row>
    <row r="2146" spans="1:8">
      <c r="A2146" s="47"/>
      <c r="B2146" s="47"/>
      <c r="C2146" s="47"/>
      <c r="F2146" s="47"/>
      <c r="G2146" s="47"/>
      <c r="H2146" s="47"/>
    </row>
    <row r="2147" spans="1:8">
      <c r="A2147" s="47"/>
      <c r="B2147" s="47"/>
      <c r="C2147" s="47"/>
      <c r="F2147" s="47"/>
      <c r="G2147" s="47"/>
      <c r="H2147" s="47"/>
    </row>
    <row r="2148" spans="1:8">
      <c r="A2148" s="47"/>
      <c r="B2148" s="47"/>
      <c r="C2148" s="47"/>
      <c r="F2148" s="47"/>
      <c r="G2148" s="47"/>
      <c r="H2148" s="47"/>
    </row>
    <row r="2149" spans="1:8">
      <c r="A2149" s="47"/>
      <c r="B2149" s="47"/>
      <c r="C2149" s="47"/>
      <c r="F2149" s="47"/>
      <c r="G2149" s="47"/>
      <c r="H2149" s="47"/>
    </row>
    <row r="2150" spans="1:8">
      <c r="A2150" s="47"/>
      <c r="B2150" s="47"/>
      <c r="C2150" s="47"/>
      <c r="F2150" s="47"/>
      <c r="G2150" s="47"/>
      <c r="H2150" s="47"/>
    </row>
    <row r="2151" spans="1:8">
      <c r="A2151" s="47"/>
      <c r="B2151" s="47"/>
      <c r="C2151" s="47"/>
      <c r="F2151" s="47"/>
      <c r="G2151" s="47"/>
      <c r="H2151" s="47"/>
    </row>
    <row r="2152" spans="1:8">
      <c r="A2152" s="47"/>
      <c r="B2152" s="47"/>
      <c r="C2152" s="47"/>
      <c r="F2152" s="47"/>
      <c r="G2152" s="47"/>
      <c r="H2152" s="47"/>
    </row>
    <row r="2153" spans="1:8">
      <c r="A2153" s="47"/>
      <c r="B2153" s="47"/>
      <c r="C2153" s="47"/>
      <c r="F2153" s="47"/>
      <c r="G2153" s="47"/>
      <c r="H2153" s="47"/>
    </row>
    <row r="2154" spans="1:8">
      <c r="A2154" s="47"/>
      <c r="B2154" s="47"/>
      <c r="C2154" s="47"/>
      <c r="F2154" s="47"/>
      <c r="G2154" s="47"/>
      <c r="H2154" s="47"/>
    </row>
    <row r="2155" spans="1:8">
      <c r="A2155" s="47"/>
      <c r="B2155" s="47"/>
      <c r="C2155" s="47"/>
      <c r="F2155" s="47"/>
      <c r="G2155" s="47"/>
      <c r="H2155" s="47"/>
    </row>
    <row r="2156" spans="1:8">
      <c r="A2156" s="47"/>
      <c r="B2156" s="47"/>
      <c r="C2156" s="47"/>
      <c r="F2156" s="47"/>
      <c r="G2156" s="47"/>
      <c r="H2156" s="47"/>
    </row>
    <row r="2157" spans="1:8">
      <c r="A2157" s="47"/>
      <c r="B2157" s="47"/>
      <c r="C2157" s="47"/>
      <c r="F2157" s="47"/>
      <c r="G2157" s="47"/>
      <c r="H2157" s="47"/>
    </row>
    <row r="2158" spans="1:8">
      <c r="A2158" s="47"/>
      <c r="B2158" s="47"/>
      <c r="C2158" s="47"/>
      <c r="F2158" s="47"/>
      <c r="G2158" s="47"/>
      <c r="H2158" s="47"/>
    </row>
    <row r="2159" spans="1:8">
      <c r="A2159" s="47"/>
      <c r="B2159" s="47"/>
      <c r="C2159" s="47"/>
      <c r="F2159" s="47"/>
      <c r="G2159" s="47"/>
      <c r="H2159" s="47"/>
    </row>
    <row r="2160" spans="1:8">
      <c r="A2160" s="47"/>
      <c r="B2160" s="47"/>
      <c r="C2160" s="47"/>
      <c r="F2160" s="47"/>
      <c r="G2160" s="47"/>
      <c r="H2160" s="47"/>
    </row>
    <row r="2161" spans="1:8">
      <c r="A2161" s="47"/>
      <c r="B2161" s="47"/>
      <c r="C2161" s="47"/>
      <c r="F2161" s="47"/>
      <c r="G2161" s="47"/>
      <c r="H2161" s="47"/>
    </row>
    <row r="2162" spans="1:8">
      <c r="A2162" s="47"/>
      <c r="B2162" s="47"/>
      <c r="C2162" s="47"/>
      <c r="F2162" s="47"/>
      <c r="G2162" s="47"/>
      <c r="H2162" s="47"/>
    </row>
    <row r="2163" spans="1:8">
      <c r="A2163" s="47"/>
      <c r="B2163" s="47"/>
      <c r="C2163" s="47"/>
      <c r="F2163" s="47"/>
      <c r="G2163" s="47"/>
      <c r="H2163" s="47"/>
    </row>
    <row r="2164" spans="1:8">
      <c r="A2164" s="47"/>
      <c r="B2164" s="47"/>
      <c r="C2164" s="47"/>
      <c r="F2164" s="47"/>
      <c r="G2164" s="47"/>
      <c r="H2164" s="47"/>
    </row>
    <row r="2165" spans="1:8">
      <c r="A2165" s="47"/>
      <c r="B2165" s="47"/>
      <c r="C2165" s="47"/>
      <c r="F2165" s="47"/>
      <c r="G2165" s="47"/>
      <c r="H2165" s="47"/>
    </row>
    <row r="2166" spans="1:8">
      <c r="A2166" s="47"/>
      <c r="B2166" s="47"/>
      <c r="C2166" s="47"/>
      <c r="F2166" s="47"/>
      <c r="G2166" s="47"/>
      <c r="H2166" s="47"/>
    </row>
    <row r="2167" spans="1:8">
      <c r="A2167" s="47"/>
      <c r="B2167" s="47"/>
      <c r="C2167" s="47"/>
      <c r="F2167" s="47"/>
      <c r="G2167" s="47"/>
      <c r="H2167" s="47"/>
    </row>
    <row r="2168" spans="1:8">
      <c r="A2168" s="47"/>
      <c r="B2168" s="47"/>
      <c r="C2168" s="47"/>
      <c r="F2168" s="47"/>
      <c r="G2168" s="47"/>
      <c r="H2168" s="47"/>
    </row>
    <row r="2169" spans="1:8">
      <c r="A2169" s="47"/>
      <c r="B2169" s="47"/>
      <c r="C2169" s="47"/>
      <c r="F2169" s="47"/>
      <c r="G2169" s="47"/>
      <c r="H2169" s="47"/>
    </row>
    <row r="2170" spans="1:8">
      <c r="A2170" s="47"/>
      <c r="B2170" s="47"/>
      <c r="C2170" s="47"/>
      <c r="F2170" s="47"/>
      <c r="G2170" s="47"/>
      <c r="H2170" s="47"/>
    </row>
    <row r="2171" spans="1:8">
      <c r="A2171" s="47"/>
      <c r="B2171" s="47"/>
      <c r="C2171" s="47"/>
      <c r="F2171" s="47"/>
      <c r="G2171" s="47"/>
      <c r="H2171" s="47"/>
    </row>
    <row r="2172" spans="1:8">
      <c r="A2172" s="47"/>
      <c r="B2172" s="47"/>
      <c r="C2172" s="47"/>
      <c r="F2172" s="47"/>
      <c r="G2172" s="47"/>
      <c r="H2172" s="47"/>
    </row>
    <row r="2173" spans="1:8">
      <c r="A2173" s="47"/>
      <c r="B2173" s="47"/>
      <c r="C2173" s="47"/>
      <c r="F2173" s="47"/>
      <c r="G2173" s="47"/>
      <c r="H2173" s="47"/>
    </row>
    <row r="2174" spans="1:8">
      <c r="A2174" s="47"/>
      <c r="B2174" s="47"/>
      <c r="C2174" s="47"/>
      <c r="F2174" s="47"/>
      <c r="G2174" s="47"/>
      <c r="H2174" s="47"/>
    </row>
    <row r="2175" spans="1:8">
      <c r="A2175" s="47"/>
      <c r="B2175" s="47"/>
      <c r="C2175" s="47"/>
      <c r="F2175" s="47"/>
      <c r="G2175" s="47"/>
      <c r="H2175" s="47"/>
    </row>
    <row r="2176" spans="1:8">
      <c r="A2176" s="47"/>
      <c r="B2176" s="47"/>
      <c r="C2176" s="47"/>
      <c r="F2176" s="47"/>
      <c r="G2176" s="47"/>
      <c r="H2176" s="47"/>
    </row>
    <row r="2177" spans="1:8">
      <c r="A2177" s="47"/>
      <c r="B2177" s="47"/>
      <c r="C2177" s="47"/>
      <c r="F2177" s="47"/>
      <c r="G2177" s="47"/>
      <c r="H2177" s="47"/>
    </row>
    <row r="2178" spans="1:8">
      <c r="A2178" s="47"/>
      <c r="B2178" s="47"/>
      <c r="C2178" s="47"/>
      <c r="F2178" s="47"/>
      <c r="G2178" s="47"/>
      <c r="H2178" s="47"/>
    </row>
    <row r="2179" spans="1:8">
      <c r="A2179" s="47"/>
      <c r="B2179" s="47"/>
      <c r="C2179" s="47"/>
      <c r="F2179" s="47"/>
      <c r="G2179" s="47"/>
      <c r="H2179" s="47"/>
    </row>
    <row r="2180" spans="1:8">
      <c r="A2180" s="47"/>
      <c r="B2180" s="47"/>
      <c r="C2180" s="47"/>
      <c r="F2180" s="47"/>
      <c r="G2180" s="47"/>
      <c r="H2180" s="47"/>
    </row>
    <row r="2181" spans="1:8">
      <c r="A2181" s="47"/>
      <c r="B2181" s="47"/>
      <c r="C2181" s="47"/>
      <c r="F2181" s="47"/>
      <c r="G2181" s="47"/>
      <c r="H2181" s="47"/>
    </row>
    <row r="2182" spans="1:8">
      <c r="A2182" s="47"/>
      <c r="B2182" s="47"/>
      <c r="C2182" s="47"/>
      <c r="F2182" s="47"/>
      <c r="G2182" s="47"/>
      <c r="H2182" s="47"/>
    </row>
    <row r="2183" spans="1:8">
      <c r="A2183" s="47"/>
      <c r="B2183" s="47"/>
      <c r="C2183" s="47"/>
      <c r="F2183" s="47"/>
      <c r="G2183" s="47"/>
      <c r="H2183" s="47"/>
    </row>
    <row r="2184" spans="1:8">
      <c r="A2184" s="47"/>
      <c r="B2184" s="47"/>
      <c r="C2184" s="47"/>
      <c r="F2184" s="47"/>
      <c r="G2184" s="47"/>
      <c r="H2184" s="47"/>
    </row>
    <row r="2185" spans="1:8">
      <c r="A2185" s="47"/>
      <c r="B2185" s="47"/>
      <c r="C2185" s="47"/>
      <c r="F2185" s="47"/>
      <c r="G2185" s="47"/>
      <c r="H2185" s="47"/>
    </row>
    <row r="2186" spans="1:8">
      <c r="A2186" s="47"/>
      <c r="B2186" s="47"/>
      <c r="C2186" s="47"/>
      <c r="F2186" s="47"/>
      <c r="G2186" s="47"/>
      <c r="H2186" s="47"/>
    </row>
    <row r="2187" spans="1:8">
      <c r="A2187" s="47"/>
      <c r="B2187" s="47"/>
      <c r="C2187" s="47"/>
      <c r="F2187" s="47"/>
      <c r="G2187" s="47"/>
      <c r="H2187" s="47"/>
    </row>
    <row r="2188" spans="1:8">
      <c r="A2188" s="47"/>
      <c r="B2188" s="47"/>
      <c r="C2188" s="47"/>
      <c r="F2188" s="47"/>
      <c r="G2188" s="47"/>
      <c r="H2188" s="47"/>
    </row>
    <row r="2189" spans="1:8">
      <c r="A2189" s="47"/>
      <c r="B2189" s="47"/>
      <c r="C2189" s="47"/>
      <c r="F2189" s="47"/>
      <c r="G2189" s="47"/>
      <c r="H2189" s="47"/>
    </row>
    <row r="2190" spans="1:8">
      <c r="A2190" s="47"/>
      <c r="B2190" s="47"/>
      <c r="C2190" s="47"/>
      <c r="F2190" s="47"/>
      <c r="G2190" s="47"/>
      <c r="H2190" s="47"/>
    </row>
    <row r="2191" spans="1:8">
      <c r="A2191" s="47"/>
      <c r="B2191" s="47"/>
      <c r="C2191" s="47"/>
      <c r="F2191" s="47"/>
      <c r="G2191" s="47"/>
      <c r="H2191" s="47"/>
    </row>
    <row r="2192" spans="1:8">
      <c r="A2192" s="47"/>
      <c r="B2192" s="47"/>
      <c r="C2192" s="47"/>
      <c r="F2192" s="47"/>
      <c r="G2192" s="47"/>
      <c r="H2192" s="47"/>
    </row>
    <row r="2193" spans="1:8">
      <c r="A2193" s="47"/>
      <c r="B2193" s="47"/>
      <c r="C2193" s="47"/>
      <c r="F2193" s="47"/>
      <c r="G2193" s="47"/>
      <c r="H2193" s="47"/>
    </row>
    <row r="2194" spans="1:8">
      <c r="A2194" s="47"/>
      <c r="B2194" s="47"/>
      <c r="C2194" s="47"/>
      <c r="F2194" s="47"/>
      <c r="G2194" s="47"/>
      <c r="H2194" s="47"/>
    </row>
    <row r="2195" spans="1:8">
      <c r="A2195" s="47"/>
      <c r="B2195" s="47"/>
      <c r="C2195" s="47"/>
      <c r="F2195" s="47"/>
      <c r="G2195" s="47"/>
      <c r="H2195" s="47"/>
    </row>
    <row r="2196" spans="1:8">
      <c r="A2196" s="47"/>
      <c r="B2196" s="47"/>
      <c r="C2196" s="47"/>
      <c r="F2196" s="47"/>
      <c r="G2196" s="47"/>
      <c r="H2196" s="47"/>
    </row>
    <row r="2197" spans="1:8">
      <c r="A2197" s="47"/>
      <c r="B2197" s="47"/>
      <c r="C2197" s="47"/>
      <c r="F2197" s="47"/>
      <c r="G2197" s="47"/>
      <c r="H2197" s="47"/>
    </row>
    <row r="2198" spans="1:8">
      <c r="A2198" s="47"/>
      <c r="B2198" s="47"/>
      <c r="C2198" s="47"/>
      <c r="F2198" s="47"/>
      <c r="G2198" s="47"/>
      <c r="H2198" s="47"/>
    </row>
    <row r="2199" spans="1:8">
      <c r="A2199" s="47"/>
      <c r="B2199" s="47"/>
      <c r="C2199" s="47"/>
      <c r="F2199" s="47"/>
      <c r="G2199" s="47"/>
      <c r="H2199" s="47"/>
    </row>
    <row r="2200" spans="1:8">
      <c r="A2200" s="47"/>
      <c r="B2200" s="47"/>
      <c r="C2200" s="47"/>
      <c r="F2200" s="47"/>
      <c r="G2200" s="47"/>
      <c r="H2200" s="47"/>
    </row>
    <row r="2201" spans="1:8">
      <c r="A2201" s="47"/>
      <c r="B2201" s="47"/>
      <c r="C2201" s="47"/>
      <c r="F2201" s="47"/>
      <c r="G2201" s="47"/>
      <c r="H2201" s="47"/>
    </row>
    <row r="2202" spans="1:8">
      <c r="A2202" s="47"/>
      <c r="B2202" s="47"/>
      <c r="C2202" s="47"/>
      <c r="F2202" s="47"/>
      <c r="G2202" s="47"/>
      <c r="H2202" s="47"/>
    </row>
    <row r="2203" spans="1:8">
      <c r="A2203" s="47"/>
      <c r="B2203" s="47"/>
      <c r="C2203" s="47"/>
      <c r="F2203" s="47"/>
      <c r="G2203" s="47"/>
      <c r="H2203" s="47"/>
    </row>
    <row r="2204" spans="1:8">
      <c r="A2204" s="47"/>
      <c r="B2204" s="47"/>
      <c r="C2204" s="47"/>
      <c r="F2204" s="47"/>
      <c r="G2204" s="47"/>
      <c r="H2204" s="47"/>
    </row>
    <row r="2205" spans="1:8">
      <c r="A2205" s="47"/>
      <c r="B2205" s="47"/>
      <c r="C2205" s="47"/>
      <c r="F2205" s="47"/>
      <c r="G2205" s="47"/>
      <c r="H2205" s="47"/>
    </row>
    <row r="2206" spans="1:8">
      <c r="A2206" s="47"/>
      <c r="B2206" s="47"/>
      <c r="C2206" s="47"/>
      <c r="F2206" s="47"/>
      <c r="G2206" s="47"/>
      <c r="H2206" s="47"/>
    </row>
    <row r="2207" spans="1:8">
      <c r="A2207" s="47"/>
      <c r="B2207" s="47"/>
      <c r="C2207" s="47"/>
      <c r="F2207" s="47"/>
      <c r="G2207" s="47"/>
      <c r="H2207" s="47"/>
    </row>
    <row r="2208" spans="1:8">
      <c r="A2208" s="47"/>
      <c r="B2208" s="47"/>
      <c r="C2208" s="47"/>
      <c r="F2208" s="47"/>
      <c r="G2208" s="47"/>
      <c r="H2208" s="47"/>
    </row>
    <row r="2209" spans="1:8">
      <c r="A2209" s="47"/>
      <c r="B2209" s="47"/>
      <c r="C2209" s="47"/>
      <c r="F2209" s="47"/>
      <c r="G2209" s="47"/>
      <c r="H2209" s="47"/>
    </row>
    <row r="2210" spans="1:8">
      <c r="A2210" s="47"/>
      <c r="B2210" s="47"/>
      <c r="C2210" s="47"/>
      <c r="F2210" s="47"/>
      <c r="G2210" s="47"/>
      <c r="H2210" s="47"/>
    </row>
    <row r="2211" spans="1:8">
      <c r="A2211" s="47"/>
      <c r="B2211" s="47"/>
      <c r="C2211" s="47"/>
      <c r="F2211" s="47"/>
      <c r="G2211" s="47"/>
      <c r="H2211" s="47"/>
    </row>
    <row r="2212" spans="1:8">
      <c r="A2212" s="47"/>
      <c r="B2212" s="47"/>
      <c r="C2212" s="47"/>
      <c r="F2212" s="47"/>
      <c r="G2212" s="47"/>
      <c r="H2212" s="47"/>
    </row>
    <row r="2213" spans="1:8">
      <c r="A2213" s="47"/>
      <c r="B2213" s="47"/>
      <c r="C2213" s="47"/>
      <c r="F2213" s="47"/>
      <c r="G2213" s="47"/>
      <c r="H2213" s="47"/>
    </row>
    <row r="2214" spans="1:8">
      <c r="A2214" s="47"/>
      <c r="B2214" s="47"/>
      <c r="C2214" s="47"/>
      <c r="F2214" s="47"/>
      <c r="G2214" s="47"/>
      <c r="H2214" s="47"/>
    </row>
    <row r="2215" spans="1:8">
      <c r="A2215" s="47"/>
      <c r="B2215" s="47"/>
      <c r="C2215" s="47"/>
      <c r="F2215" s="47"/>
      <c r="G2215" s="47"/>
      <c r="H2215" s="47"/>
    </row>
    <row r="2216" spans="1:8">
      <c r="A2216" s="47"/>
      <c r="B2216" s="47"/>
      <c r="C2216" s="47"/>
      <c r="F2216" s="47"/>
      <c r="G2216" s="47"/>
      <c r="H2216" s="47"/>
    </row>
    <row r="2217" spans="1:8">
      <c r="A2217" s="47"/>
      <c r="B2217" s="47"/>
      <c r="C2217" s="47"/>
      <c r="F2217" s="47"/>
      <c r="G2217" s="47"/>
      <c r="H2217" s="47"/>
    </row>
    <row r="2218" spans="1:8">
      <c r="A2218" s="47"/>
      <c r="B2218" s="47"/>
      <c r="C2218" s="47"/>
      <c r="F2218" s="47"/>
      <c r="G2218" s="47"/>
      <c r="H2218" s="47"/>
    </row>
    <row r="2219" spans="1:8">
      <c r="A2219" s="47"/>
      <c r="B2219" s="47"/>
      <c r="C2219" s="47"/>
      <c r="F2219" s="47"/>
      <c r="G2219" s="47"/>
      <c r="H2219" s="47"/>
    </row>
    <row r="2220" spans="1:8">
      <c r="A2220" s="47"/>
      <c r="B2220" s="47"/>
      <c r="C2220" s="47"/>
      <c r="F2220" s="47"/>
      <c r="G2220" s="47"/>
      <c r="H2220" s="47"/>
    </row>
    <row r="2221" spans="1:8">
      <c r="A2221" s="47"/>
      <c r="B2221" s="47"/>
      <c r="C2221" s="47"/>
      <c r="F2221" s="47"/>
      <c r="G2221" s="47"/>
      <c r="H2221" s="47"/>
    </row>
    <row r="2222" spans="1:8">
      <c r="A2222" s="47"/>
      <c r="B2222" s="47"/>
      <c r="C2222" s="47"/>
      <c r="F2222" s="47"/>
      <c r="G2222" s="47"/>
      <c r="H2222" s="47"/>
    </row>
    <row r="2223" spans="1:8">
      <c r="A2223" s="47"/>
      <c r="B2223" s="47"/>
      <c r="C2223" s="47"/>
      <c r="F2223" s="47"/>
      <c r="G2223" s="47"/>
      <c r="H2223" s="47"/>
    </row>
    <row r="2224" spans="1:8">
      <c r="A2224" s="47"/>
      <c r="B2224" s="47"/>
      <c r="C2224" s="47"/>
      <c r="F2224" s="47"/>
      <c r="G2224" s="47"/>
      <c r="H2224" s="47"/>
    </row>
    <row r="2225" spans="1:8">
      <c r="A2225" s="47"/>
      <c r="B2225" s="47"/>
      <c r="C2225" s="47"/>
      <c r="F2225" s="47"/>
      <c r="G2225" s="47"/>
      <c r="H2225" s="47"/>
    </row>
    <row r="2226" spans="1:8">
      <c r="A2226" s="47"/>
      <c r="B2226" s="47"/>
      <c r="C2226" s="47"/>
      <c r="F2226" s="47"/>
      <c r="G2226" s="47"/>
      <c r="H2226" s="47"/>
    </row>
    <row r="2227" spans="1:8">
      <c r="A2227" s="47"/>
      <c r="B2227" s="47"/>
      <c r="C2227" s="47"/>
      <c r="F2227" s="47"/>
      <c r="G2227" s="47"/>
      <c r="H2227" s="47"/>
    </row>
    <row r="2228" spans="1:8">
      <c r="A2228" s="47"/>
      <c r="B2228" s="47"/>
      <c r="C2228" s="47"/>
      <c r="F2228" s="47"/>
      <c r="G2228" s="47"/>
      <c r="H2228" s="47"/>
    </row>
    <row r="2229" spans="1:8">
      <c r="A2229" s="47"/>
      <c r="B2229" s="47"/>
      <c r="C2229" s="47"/>
      <c r="F2229" s="47"/>
      <c r="G2229" s="47"/>
      <c r="H2229" s="47"/>
    </row>
    <row r="2230" spans="1:8">
      <c r="A2230" s="47"/>
      <c r="B2230" s="47"/>
      <c r="C2230" s="47"/>
      <c r="F2230" s="47"/>
      <c r="G2230" s="47"/>
      <c r="H2230" s="47"/>
    </row>
    <row r="2231" spans="1:8">
      <c r="A2231" s="47"/>
      <c r="B2231" s="47"/>
      <c r="C2231" s="47"/>
      <c r="F2231" s="47"/>
      <c r="G2231" s="47"/>
      <c r="H2231" s="47"/>
    </row>
    <row r="2232" spans="1:8">
      <c r="A2232" s="47"/>
      <c r="B2232" s="47"/>
      <c r="C2232" s="47"/>
      <c r="F2232" s="47"/>
      <c r="G2232" s="47"/>
      <c r="H2232" s="47"/>
    </row>
    <row r="2233" spans="1:8">
      <c r="A2233" s="47"/>
      <c r="B2233" s="47"/>
      <c r="C2233" s="47"/>
      <c r="F2233" s="47"/>
      <c r="G2233" s="47"/>
      <c r="H2233" s="47"/>
    </row>
    <row r="2234" spans="1:8">
      <c r="A2234" s="47"/>
      <c r="B2234" s="47"/>
      <c r="C2234" s="47"/>
      <c r="F2234" s="47"/>
      <c r="G2234" s="47"/>
      <c r="H2234" s="47"/>
    </row>
    <row r="2235" spans="1:8">
      <c r="A2235" s="47"/>
      <c r="B2235" s="47"/>
      <c r="C2235" s="47"/>
      <c r="F2235" s="47"/>
      <c r="G2235" s="47"/>
      <c r="H2235" s="47"/>
    </row>
    <row r="2236" spans="1:8">
      <c r="A2236" s="47"/>
      <c r="B2236" s="47"/>
      <c r="C2236" s="47"/>
      <c r="F2236" s="47"/>
      <c r="G2236" s="47"/>
      <c r="H2236" s="47"/>
    </row>
    <row r="2237" spans="1:8">
      <c r="A2237" s="47"/>
      <c r="B2237" s="47"/>
      <c r="C2237" s="47"/>
      <c r="F2237" s="47"/>
      <c r="G2237" s="47"/>
      <c r="H2237" s="47"/>
    </row>
    <row r="2238" spans="1:8">
      <c r="A2238" s="47"/>
      <c r="B2238" s="47"/>
      <c r="C2238" s="47"/>
      <c r="F2238" s="47"/>
      <c r="G2238" s="47"/>
      <c r="H2238" s="47"/>
    </row>
    <row r="2239" spans="1:8">
      <c r="A2239" s="47"/>
      <c r="B2239" s="47"/>
      <c r="C2239" s="47"/>
      <c r="F2239" s="47"/>
      <c r="G2239" s="47"/>
      <c r="H2239" s="47"/>
    </row>
    <row r="2240" spans="1:8">
      <c r="A2240" s="47"/>
      <c r="B2240" s="47"/>
      <c r="C2240" s="47"/>
      <c r="F2240" s="47"/>
      <c r="G2240" s="47"/>
      <c r="H2240" s="47"/>
    </row>
    <row r="2241" spans="1:8">
      <c r="A2241" s="47"/>
      <c r="B2241" s="47"/>
      <c r="C2241" s="47"/>
      <c r="F2241" s="47"/>
      <c r="G2241" s="47"/>
      <c r="H2241" s="47"/>
    </row>
    <row r="2242" spans="1:8">
      <c r="A2242" s="47"/>
      <c r="B2242" s="47"/>
      <c r="C2242" s="47"/>
      <c r="F2242" s="47"/>
      <c r="G2242" s="47"/>
      <c r="H2242" s="47"/>
    </row>
    <row r="2243" spans="1:8">
      <c r="A2243" s="47"/>
      <c r="B2243" s="47"/>
      <c r="C2243" s="47"/>
      <c r="F2243" s="47"/>
      <c r="G2243" s="47"/>
      <c r="H2243" s="47"/>
    </row>
    <row r="2244" spans="1:8">
      <c r="A2244" s="47"/>
      <c r="B2244" s="47"/>
      <c r="C2244" s="47"/>
      <c r="F2244" s="47"/>
      <c r="G2244" s="47"/>
      <c r="H2244" s="47"/>
    </row>
    <row r="2245" spans="1:8">
      <c r="A2245" s="47"/>
      <c r="B2245" s="47"/>
      <c r="C2245" s="47"/>
      <c r="F2245" s="47"/>
      <c r="G2245" s="47"/>
      <c r="H2245" s="47"/>
    </row>
    <row r="2246" spans="1:8">
      <c r="A2246" s="47"/>
      <c r="B2246" s="47"/>
      <c r="C2246" s="47"/>
      <c r="F2246" s="47"/>
      <c r="G2246" s="47"/>
      <c r="H2246" s="47"/>
    </row>
    <row r="2247" spans="1:8">
      <c r="A2247" s="47"/>
      <c r="B2247" s="47"/>
      <c r="C2247" s="47"/>
      <c r="F2247" s="47"/>
      <c r="G2247" s="47"/>
      <c r="H2247" s="47"/>
    </row>
    <row r="2248" spans="1:8">
      <c r="A2248" s="47"/>
      <c r="B2248" s="47"/>
      <c r="C2248" s="47"/>
      <c r="F2248" s="47"/>
      <c r="G2248" s="47"/>
      <c r="H2248" s="47"/>
    </row>
    <row r="2249" spans="1:8">
      <c r="A2249" s="47"/>
      <c r="B2249" s="47"/>
      <c r="C2249" s="47"/>
      <c r="F2249" s="47"/>
      <c r="G2249" s="47"/>
      <c r="H2249" s="47"/>
    </row>
    <row r="2250" spans="1:8">
      <c r="A2250" s="47"/>
      <c r="B2250" s="47"/>
      <c r="C2250" s="47"/>
      <c r="F2250" s="47"/>
      <c r="G2250" s="47"/>
      <c r="H2250" s="47"/>
    </row>
    <row r="2251" spans="1:8">
      <c r="A2251" s="47"/>
      <c r="B2251" s="47"/>
      <c r="C2251" s="47"/>
      <c r="F2251" s="47"/>
      <c r="G2251" s="47"/>
      <c r="H2251" s="47"/>
    </row>
    <row r="2252" spans="1:8">
      <c r="A2252" s="47"/>
      <c r="B2252" s="47"/>
      <c r="C2252" s="47"/>
      <c r="F2252" s="47"/>
      <c r="G2252" s="47"/>
      <c r="H2252" s="47"/>
    </row>
    <row r="2253" spans="1:8">
      <c r="A2253" s="47"/>
      <c r="B2253" s="47"/>
      <c r="C2253" s="47"/>
      <c r="F2253" s="47"/>
      <c r="G2253" s="47"/>
      <c r="H2253" s="47"/>
    </row>
    <row r="2254" spans="1:8">
      <c r="A2254" s="47"/>
      <c r="B2254" s="47"/>
      <c r="C2254" s="47"/>
      <c r="F2254" s="47"/>
      <c r="G2254" s="47"/>
      <c r="H2254" s="47"/>
    </row>
    <row r="2255" spans="1:8">
      <c r="A2255" s="47"/>
      <c r="B2255" s="47"/>
      <c r="C2255" s="47"/>
      <c r="F2255" s="47"/>
      <c r="G2255" s="47"/>
      <c r="H2255" s="47"/>
    </row>
    <row r="2256" spans="1:8">
      <c r="A2256" s="47"/>
      <c r="B2256" s="47"/>
      <c r="C2256" s="47"/>
      <c r="F2256" s="47"/>
      <c r="G2256" s="47"/>
      <c r="H2256" s="47"/>
    </row>
    <row r="2257" spans="1:8">
      <c r="A2257" s="47"/>
      <c r="B2257" s="47"/>
      <c r="C2257" s="47"/>
      <c r="F2257" s="47"/>
      <c r="G2257" s="47"/>
      <c r="H2257" s="47"/>
    </row>
    <row r="2258" spans="1:8">
      <c r="A2258" s="47"/>
      <c r="B2258" s="47"/>
      <c r="C2258" s="47"/>
      <c r="F2258" s="47"/>
      <c r="G2258" s="47"/>
      <c r="H2258" s="47"/>
    </row>
    <row r="2259" spans="1:8">
      <c r="A2259" s="47"/>
      <c r="B2259" s="47"/>
      <c r="C2259" s="47"/>
      <c r="F2259" s="47"/>
      <c r="G2259" s="47"/>
      <c r="H2259" s="47"/>
    </row>
    <row r="2260" spans="1:8">
      <c r="A2260" s="47"/>
      <c r="B2260" s="47"/>
      <c r="C2260" s="47"/>
      <c r="F2260" s="47"/>
      <c r="G2260" s="47"/>
      <c r="H2260" s="47"/>
    </row>
    <row r="2261" spans="1:8">
      <c r="A2261" s="47"/>
      <c r="B2261" s="47"/>
      <c r="C2261" s="47"/>
      <c r="F2261" s="47"/>
      <c r="G2261" s="47"/>
      <c r="H2261" s="47"/>
    </row>
    <row r="2262" spans="1:8">
      <c r="A2262" s="47"/>
      <c r="B2262" s="47"/>
      <c r="C2262" s="47"/>
      <c r="F2262" s="47"/>
      <c r="G2262" s="47"/>
      <c r="H2262" s="47"/>
    </row>
    <row r="2263" spans="1:8">
      <c r="A2263" s="47"/>
      <c r="B2263" s="47"/>
      <c r="C2263" s="47"/>
      <c r="F2263" s="47"/>
      <c r="G2263" s="47"/>
      <c r="H2263" s="47"/>
    </row>
    <row r="2264" spans="1:8">
      <c r="A2264" s="47"/>
      <c r="B2264" s="47"/>
      <c r="C2264" s="47"/>
      <c r="F2264" s="47"/>
      <c r="G2264" s="47"/>
      <c r="H2264" s="47"/>
    </row>
    <row r="2265" spans="1:8">
      <c r="A2265" s="47"/>
      <c r="B2265" s="47"/>
      <c r="C2265" s="47"/>
      <c r="F2265" s="47"/>
      <c r="G2265" s="47"/>
      <c r="H2265" s="47"/>
    </row>
    <row r="2266" spans="1:8">
      <c r="A2266" s="47"/>
      <c r="B2266" s="47"/>
      <c r="C2266" s="47"/>
      <c r="F2266" s="47"/>
      <c r="G2266" s="47"/>
      <c r="H2266" s="47"/>
    </row>
    <row r="2267" spans="1:8">
      <c r="A2267" s="47"/>
      <c r="B2267" s="47"/>
      <c r="C2267" s="47"/>
      <c r="F2267" s="47"/>
      <c r="G2267" s="47"/>
      <c r="H2267" s="47"/>
    </row>
    <row r="2268" spans="1:8">
      <c r="A2268" s="47"/>
      <c r="B2268" s="47"/>
      <c r="C2268" s="47"/>
      <c r="F2268" s="47"/>
      <c r="G2268" s="47"/>
      <c r="H2268" s="47"/>
    </row>
    <row r="2269" spans="1:8">
      <c r="A2269" s="47"/>
      <c r="B2269" s="47"/>
      <c r="C2269" s="47"/>
      <c r="F2269" s="47"/>
      <c r="G2269" s="47"/>
      <c r="H2269" s="47"/>
    </row>
    <row r="2270" spans="1:8">
      <c r="A2270" s="47"/>
      <c r="B2270" s="47"/>
      <c r="C2270" s="47"/>
      <c r="F2270" s="47"/>
      <c r="G2270" s="47"/>
      <c r="H2270" s="47"/>
    </row>
    <row r="2271" spans="1:8">
      <c r="A2271" s="47"/>
      <c r="B2271" s="47"/>
      <c r="C2271" s="47"/>
      <c r="F2271" s="47"/>
      <c r="G2271" s="47"/>
      <c r="H2271" s="47"/>
    </row>
    <row r="2272" spans="1:8">
      <c r="A2272" s="47"/>
      <c r="B2272" s="47"/>
      <c r="C2272" s="47"/>
      <c r="F2272" s="47"/>
      <c r="G2272" s="47"/>
      <c r="H2272" s="47"/>
    </row>
    <row r="2273" spans="1:8">
      <c r="A2273" s="47"/>
      <c r="B2273" s="47"/>
      <c r="C2273" s="47"/>
      <c r="F2273" s="47"/>
      <c r="G2273" s="47"/>
      <c r="H2273" s="47"/>
    </row>
    <row r="2274" spans="1:8">
      <c r="A2274" s="47"/>
      <c r="B2274" s="47"/>
      <c r="C2274" s="47"/>
      <c r="F2274" s="47"/>
      <c r="G2274" s="47"/>
      <c r="H2274" s="47"/>
    </row>
    <row r="2275" spans="1:8">
      <c r="A2275" s="47"/>
      <c r="B2275" s="47"/>
      <c r="C2275" s="47"/>
      <c r="F2275" s="47"/>
      <c r="G2275" s="47"/>
      <c r="H2275" s="47"/>
    </row>
    <row r="2276" spans="1:8">
      <c r="A2276" s="47"/>
      <c r="B2276" s="47"/>
      <c r="C2276" s="47"/>
      <c r="F2276" s="47"/>
      <c r="G2276" s="47"/>
      <c r="H2276" s="47"/>
    </row>
    <row r="2277" spans="1:8">
      <c r="A2277" s="47"/>
      <c r="B2277" s="47"/>
      <c r="C2277" s="47"/>
      <c r="F2277" s="47"/>
      <c r="G2277" s="47"/>
      <c r="H2277" s="47"/>
    </row>
    <row r="2278" spans="1:8">
      <c r="A2278" s="47"/>
      <c r="B2278" s="47"/>
      <c r="C2278" s="47"/>
      <c r="F2278" s="47"/>
      <c r="G2278" s="47"/>
      <c r="H2278" s="47"/>
    </row>
    <row r="2279" spans="1:8">
      <c r="A2279" s="47"/>
      <c r="B2279" s="47"/>
      <c r="C2279" s="47"/>
      <c r="F2279" s="47"/>
      <c r="G2279" s="47"/>
      <c r="H2279" s="47"/>
    </row>
    <row r="2280" spans="1:8">
      <c r="A2280" s="47"/>
      <c r="B2280" s="47"/>
      <c r="C2280" s="47"/>
      <c r="F2280" s="47"/>
      <c r="G2280" s="47"/>
      <c r="H2280" s="47"/>
    </row>
    <row r="2281" spans="1:8">
      <c r="A2281" s="47"/>
      <c r="B2281" s="47"/>
      <c r="C2281" s="47"/>
      <c r="F2281" s="47"/>
      <c r="G2281" s="47"/>
      <c r="H2281" s="47"/>
    </row>
    <row r="2282" spans="1:8">
      <c r="A2282" s="47"/>
      <c r="B2282" s="47"/>
      <c r="C2282" s="47"/>
      <c r="F2282" s="47"/>
      <c r="G2282" s="47"/>
      <c r="H2282" s="47"/>
    </row>
    <row r="2283" spans="1:8">
      <c r="A2283" s="47"/>
      <c r="B2283" s="47"/>
      <c r="C2283" s="47"/>
      <c r="F2283" s="47"/>
      <c r="G2283" s="47"/>
      <c r="H2283" s="47"/>
    </row>
    <row r="2284" spans="1:8">
      <c r="A2284" s="47"/>
      <c r="B2284" s="47"/>
      <c r="C2284" s="47"/>
      <c r="F2284" s="47"/>
      <c r="G2284" s="47"/>
      <c r="H2284" s="47"/>
    </row>
    <row r="2285" spans="1:8">
      <c r="A2285" s="47"/>
      <c r="B2285" s="47"/>
      <c r="C2285" s="47"/>
      <c r="F2285" s="47"/>
      <c r="G2285" s="47"/>
      <c r="H2285" s="47"/>
    </row>
    <row r="2286" spans="1:8">
      <c r="A2286" s="47"/>
      <c r="B2286" s="47"/>
      <c r="C2286" s="47"/>
      <c r="F2286" s="47"/>
      <c r="G2286" s="47"/>
      <c r="H2286" s="47"/>
    </row>
    <row r="2287" spans="1:8">
      <c r="A2287" s="47"/>
      <c r="B2287" s="47"/>
      <c r="C2287" s="47"/>
      <c r="F2287" s="47"/>
      <c r="G2287" s="47"/>
      <c r="H2287" s="47"/>
    </row>
    <row r="2288" spans="1:8">
      <c r="A2288" s="47"/>
      <c r="B2288" s="47"/>
      <c r="C2288" s="47"/>
      <c r="F2288" s="47"/>
      <c r="G2288" s="47"/>
      <c r="H2288" s="47"/>
    </row>
    <row r="2289" spans="1:8">
      <c r="A2289" s="47"/>
      <c r="B2289" s="47"/>
      <c r="C2289" s="47"/>
      <c r="F2289" s="47"/>
      <c r="G2289" s="47"/>
      <c r="H2289" s="47"/>
    </row>
    <row r="2290" spans="1:8">
      <c r="A2290" s="47"/>
      <c r="B2290" s="47"/>
      <c r="C2290" s="47"/>
      <c r="F2290" s="47"/>
      <c r="G2290" s="47"/>
      <c r="H2290" s="47"/>
    </row>
    <row r="2291" spans="1:8">
      <c r="A2291" s="47"/>
      <c r="B2291" s="47"/>
      <c r="C2291" s="47"/>
      <c r="F2291" s="47"/>
      <c r="G2291" s="47"/>
      <c r="H2291" s="47"/>
    </row>
    <row r="2292" spans="1:8">
      <c r="A2292" s="47"/>
      <c r="B2292" s="47"/>
      <c r="C2292" s="47"/>
      <c r="F2292" s="47"/>
      <c r="G2292" s="47"/>
      <c r="H2292" s="47"/>
    </row>
    <row r="2293" spans="1:8">
      <c r="A2293" s="47"/>
      <c r="B2293" s="47"/>
      <c r="C2293" s="47"/>
      <c r="F2293" s="47"/>
      <c r="G2293" s="47"/>
      <c r="H2293" s="47"/>
    </row>
    <row r="2294" spans="1:8">
      <c r="A2294" s="47"/>
      <c r="B2294" s="47"/>
      <c r="C2294" s="47"/>
      <c r="F2294" s="47"/>
      <c r="G2294" s="47"/>
      <c r="H2294" s="47"/>
    </row>
    <row r="2295" spans="1:8">
      <c r="A2295" s="47"/>
      <c r="B2295" s="47"/>
      <c r="C2295" s="47"/>
      <c r="F2295" s="47"/>
      <c r="G2295" s="47"/>
      <c r="H2295" s="47"/>
    </row>
    <row r="2296" spans="1:8">
      <c r="A2296" s="47"/>
      <c r="B2296" s="47"/>
      <c r="C2296" s="47"/>
      <c r="F2296" s="47"/>
      <c r="G2296" s="47"/>
      <c r="H2296" s="47"/>
    </row>
    <row r="2297" spans="1:8">
      <c r="A2297" s="47"/>
      <c r="B2297" s="47"/>
      <c r="C2297" s="47"/>
      <c r="F2297" s="47"/>
      <c r="G2297" s="47"/>
      <c r="H2297" s="47"/>
    </row>
    <row r="2298" spans="1:8">
      <c r="A2298" s="47"/>
      <c r="B2298" s="47"/>
      <c r="C2298" s="47"/>
      <c r="F2298" s="47"/>
      <c r="G2298" s="47"/>
      <c r="H2298" s="47"/>
    </row>
    <row r="2299" spans="1:8">
      <c r="A2299" s="47"/>
      <c r="B2299" s="47"/>
      <c r="C2299" s="47"/>
      <c r="F2299" s="47"/>
      <c r="G2299" s="47"/>
      <c r="H2299" s="47"/>
    </row>
    <row r="2300" spans="1:8">
      <c r="A2300" s="47"/>
      <c r="B2300" s="47"/>
      <c r="C2300" s="47"/>
      <c r="F2300" s="47"/>
      <c r="G2300" s="47"/>
      <c r="H2300" s="47"/>
    </row>
    <row r="2301" spans="1:8">
      <c r="A2301" s="47"/>
      <c r="B2301" s="47"/>
      <c r="C2301" s="47"/>
      <c r="F2301" s="47"/>
      <c r="G2301" s="47"/>
      <c r="H2301" s="47"/>
    </row>
    <row r="2302" spans="1:8">
      <c r="A2302" s="47"/>
      <c r="B2302" s="47"/>
      <c r="C2302" s="47"/>
      <c r="F2302" s="47"/>
      <c r="G2302" s="47"/>
      <c r="H2302" s="47"/>
    </row>
    <row r="2303" spans="1:8">
      <c r="A2303" s="47"/>
      <c r="B2303" s="47"/>
      <c r="C2303" s="47"/>
      <c r="F2303" s="47"/>
      <c r="G2303" s="47"/>
      <c r="H2303" s="47"/>
    </row>
    <row r="2304" spans="1:8">
      <c r="A2304" s="47"/>
      <c r="B2304" s="47"/>
      <c r="C2304" s="47"/>
      <c r="F2304" s="47"/>
      <c r="G2304" s="47"/>
      <c r="H2304" s="47"/>
    </row>
    <row r="2305" spans="1:8">
      <c r="A2305" s="47"/>
      <c r="B2305" s="47"/>
      <c r="C2305" s="47"/>
      <c r="F2305" s="47"/>
      <c r="G2305" s="47"/>
      <c r="H2305" s="47"/>
    </row>
    <row r="2306" spans="1:8">
      <c r="A2306" s="47"/>
      <c r="B2306" s="47"/>
      <c r="C2306" s="47"/>
      <c r="F2306" s="47"/>
      <c r="G2306" s="47"/>
      <c r="H2306" s="47"/>
    </row>
    <row r="2307" spans="1:8">
      <c r="A2307" s="47"/>
      <c r="B2307" s="47"/>
      <c r="C2307" s="47"/>
      <c r="F2307" s="47"/>
      <c r="G2307" s="47"/>
      <c r="H2307" s="47"/>
    </row>
    <row r="2308" spans="1:8">
      <c r="A2308" s="47"/>
      <c r="B2308" s="47"/>
      <c r="C2308" s="47"/>
      <c r="F2308" s="47"/>
      <c r="G2308" s="47"/>
      <c r="H2308" s="47"/>
    </row>
    <row r="2309" spans="1:8">
      <c r="A2309" s="47"/>
      <c r="B2309" s="47"/>
      <c r="C2309" s="47"/>
      <c r="F2309" s="47"/>
      <c r="G2309" s="47"/>
      <c r="H2309" s="47"/>
    </row>
    <row r="2310" spans="1:8">
      <c r="A2310" s="47"/>
      <c r="B2310" s="47"/>
      <c r="C2310" s="47"/>
      <c r="F2310" s="47"/>
      <c r="G2310" s="47"/>
      <c r="H2310" s="47"/>
    </row>
    <row r="2311" spans="1:8">
      <c r="A2311" s="47"/>
      <c r="B2311" s="47"/>
      <c r="C2311" s="47"/>
      <c r="F2311" s="47"/>
      <c r="G2311" s="47"/>
      <c r="H2311" s="47"/>
    </row>
    <row r="2312" spans="1:8">
      <c r="A2312" s="47"/>
      <c r="B2312" s="47"/>
      <c r="C2312" s="47"/>
      <c r="F2312" s="47"/>
      <c r="G2312" s="47"/>
      <c r="H2312" s="47"/>
    </row>
    <row r="2313" spans="1:8">
      <c r="A2313" s="47"/>
      <c r="B2313" s="47"/>
      <c r="C2313" s="47"/>
      <c r="F2313" s="47"/>
      <c r="G2313" s="47"/>
      <c r="H2313" s="47"/>
    </row>
    <row r="2314" spans="1:8">
      <c r="A2314" s="47"/>
      <c r="B2314" s="47"/>
      <c r="C2314" s="47"/>
      <c r="F2314" s="47"/>
      <c r="G2314" s="47"/>
      <c r="H2314" s="47"/>
    </row>
    <row r="2315" spans="1:8">
      <c r="A2315" s="47"/>
      <c r="B2315" s="47"/>
      <c r="C2315" s="47"/>
      <c r="F2315" s="47"/>
      <c r="G2315" s="47"/>
      <c r="H2315" s="47"/>
    </row>
    <row r="2316" spans="1:8">
      <c r="A2316" s="47"/>
      <c r="B2316" s="47"/>
      <c r="C2316" s="47"/>
      <c r="F2316" s="47"/>
      <c r="G2316" s="47"/>
      <c r="H2316" s="47"/>
    </row>
    <row r="2317" spans="1:8">
      <c r="A2317" s="47"/>
      <c r="B2317" s="47"/>
      <c r="C2317" s="47"/>
      <c r="F2317" s="47"/>
      <c r="G2317" s="47"/>
      <c r="H2317" s="47"/>
    </row>
    <row r="2318" spans="1:8">
      <c r="A2318" s="47"/>
      <c r="B2318" s="47"/>
      <c r="C2318" s="47"/>
      <c r="F2318" s="47"/>
      <c r="G2318" s="47"/>
      <c r="H2318" s="47"/>
    </row>
    <row r="2319" spans="1:8">
      <c r="A2319" s="47"/>
      <c r="B2319" s="47"/>
      <c r="C2319" s="47"/>
      <c r="F2319" s="47"/>
      <c r="G2319" s="47"/>
      <c r="H2319" s="47"/>
    </row>
    <row r="2320" spans="1:8">
      <c r="A2320" s="47"/>
      <c r="B2320" s="47"/>
      <c r="C2320" s="47"/>
      <c r="F2320" s="47"/>
      <c r="G2320" s="47"/>
      <c r="H2320" s="47"/>
    </row>
    <row r="2321" spans="1:8">
      <c r="A2321" s="47"/>
      <c r="B2321" s="47"/>
      <c r="C2321" s="47"/>
      <c r="F2321" s="47"/>
      <c r="G2321" s="47"/>
      <c r="H2321" s="47"/>
    </row>
    <row r="2322" spans="1:8">
      <c r="A2322" s="47"/>
      <c r="B2322" s="47"/>
      <c r="C2322" s="47"/>
      <c r="F2322" s="47"/>
      <c r="G2322" s="47"/>
      <c r="H2322" s="47"/>
    </row>
    <row r="2323" spans="1:8">
      <c r="A2323" s="47"/>
      <c r="B2323" s="47"/>
      <c r="C2323" s="47"/>
      <c r="F2323" s="47"/>
      <c r="G2323" s="47"/>
      <c r="H2323" s="47"/>
    </row>
    <row r="2324" spans="1:8">
      <c r="A2324" s="47"/>
      <c r="B2324" s="47"/>
      <c r="C2324" s="47"/>
      <c r="F2324" s="47"/>
      <c r="G2324" s="47"/>
      <c r="H2324" s="47"/>
    </row>
    <row r="2325" spans="1:8">
      <c r="A2325" s="47"/>
      <c r="B2325" s="47"/>
      <c r="C2325" s="47"/>
      <c r="F2325" s="47"/>
      <c r="G2325" s="47"/>
      <c r="H2325" s="47"/>
    </row>
    <row r="2326" spans="1:8">
      <c r="A2326" s="47"/>
      <c r="B2326" s="47"/>
      <c r="C2326" s="47"/>
      <c r="F2326" s="47"/>
      <c r="G2326" s="47"/>
      <c r="H2326" s="47"/>
    </row>
    <row r="2327" spans="1:8">
      <c r="A2327" s="47"/>
      <c r="B2327" s="47"/>
      <c r="C2327" s="47"/>
      <c r="F2327" s="47"/>
      <c r="G2327" s="47"/>
      <c r="H2327" s="47"/>
    </row>
    <row r="2328" spans="1:8">
      <c r="A2328" s="47"/>
      <c r="B2328" s="47"/>
      <c r="C2328" s="47"/>
      <c r="F2328" s="47"/>
      <c r="G2328" s="47"/>
      <c r="H2328" s="47"/>
    </row>
    <row r="2329" spans="1:8">
      <c r="A2329" s="47"/>
      <c r="B2329" s="47"/>
      <c r="C2329" s="47"/>
      <c r="F2329" s="47"/>
      <c r="G2329" s="47"/>
      <c r="H2329" s="47"/>
    </row>
    <row r="2330" spans="1:8">
      <c r="A2330" s="47"/>
      <c r="B2330" s="47"/>
      <c r="C2330" s="47"/>
      <c r="F2330" s="47"/>
      <c r="G2330" s="47"/>
      <c r="H2330" s="47"/>
    </row>
    <row r="2331" spans="1:8">
      <c r="A2331" s="47"/>
      <c r="B2331" s="47"/>
      <c r="C2331" s="47"/>
      <c r="F2331" s="47"/>
      <c r="G2331" s="47"/>
      <c r="H2331" s="47"/>
    </row>
    <row r="2332" spans="1:8">
      <c r="A2332" s="47"/>
      <c r="B2332" s="47"/>
      <c r="C2332" s="47"/>
      <c r="F2332" s="47"/>
      <c r="G2332" s="47"/>
      <c r="H2332" s="47"/>
    </row>
    <row r="2333" spans="1:8">
      <c r="A2333" s="47"/>
      <c r="B2333" s="47"/>
      <c r="C2333" s="47"/>
      <c r="F2333" s="47"/>
      <c r="G2333" s="47"/>
      <c r="H2333" s="47"/>
    </row>
    <row r="2334" spans="1:8">
      <c r="A2334" s="47"/>
      <c r="B2334" s="47"/>
      <c r="C2334" s="47"/>
      <c r="F2334" s="47"/>
      <c r="G2334" s="47"/>
      <c r="H2334" s="47"/>
    </row>
    <row r="2335" spans="1:8">
      <c r="A2335" s="47"/>
      <c r="B2335" s="47"/>
      <c r="C2335" s="47"/>
      <c r="F2335" s="47"/>
      <c r="G2335" s="47"/>
      <c r="H2335" s="47"/>
    </row>
    <row r="2336" spans="1:8">
      <c r="A2336" s="47"/>
      <c r="B2336" s="47"/>
      <c r="C2336" s="47"/>
      <c r="F2336" s="47"/>
      <c r="G2336" s="47"/>
      <c r="H2336" s="47"/>
    </row>
    <row r="2337" spans="1:8">
      <c r="A2337" s="47"/>
      <c r="B2337" s="47"/>
      <c r="C2337" s="47"/>
      <c r="F2337" s="47"/>
      <c r="G2337" s="47"/>
      <c r="H2337" s="47"/>
    </row>
    <row r="2338" spans="1:8">
      <c r="A2338" s="47"/>
      <c r="B2338" s="47"/>
      <c r="C2338" s="47"/>
      <c r="F2338" s="47"/>
      <c r="G2338" s="47"/>
      <c r="H2338" s="47"/>
    </row>
    <row r="2339" spans="1:8">
      <c r="A2339" s="47"/>
      <c r="B2339" s="47"/>
      <c r="C2339" s="47"/>
      <c r="F2339" s="47"/>
      <c r="G2339" s="47"/>
      <c r="H2339" s="47"/>
    </row>
    <row r="2340" spans="1:8">
      <c r="A2340" s="47"/>
      <c r="B2340" s="47"/>
      <c r="C2340" s="47"/>
      <c r="F2340" s="47"/>
      <c r="G2340" s="47"/>
      <c r="H2340" s="47"/>
    </row>
    <row r="2341" spans="1:8">
      <c r="A2341" s="47"/>
      <c r="B2341" s="47"/>
      <c r="C2341" s="47"/>
      <c r="F2341" s="47"/>
      <c r="G2341" s="47"/>
      <c r="H2341" s="47"/>
    </row>
    <row r="2342" spans="1:8">
      <c r="A2342" s="47"/>
      <c r="B2342" s="47"/>
      <c r="C2342" s="47"/>
      <c r="F2342" s="47"/>
      <c r="G2342" s="47"/>
      <c r="H2342" s="47"/>
    </row>
    <row r="2343" spans="1:8">
      <c r="A2343" s="47"/>
      <c r="B2343" s="47"/>
      <c r="C2343" s="47"/>
      <c r="F2343" s="47"/>
      <c r="G2343" s="47"/>
      <c r="H2343" s="47"/>
    </row>
    <row r="2344" spans="1:8">
      <c r="A2344" s="47"/>
      <c r="B2344" s="47"/>
      <c r="C2344" s="47"/>
      <c r="F2344" s="47"/>
      <c r="G2344" s="47"/>
      <c r="H2344" s="47"/>
    </row>
    <row r="2345" spans="1:8">
      <c r="A2345" s="47"/>
      <c r="B2345" s="47"/>
      <c r="C2345" s="47"/>
      <c r="F2345" s="47"/>
      <c r="G2345" s="47"/>
      <c r="H2345" s="47"/>
    </row>
    <row r="2346" spans="1:8">
      <c r="A2346" s="47"/>
      <c r="B2346" s="47"/>
      <c r="C2346" s="47"/>
      <c r="F2346" s="47"/>
      <c r="G2346" s="47"/>
      <c r="H2346" s="47"/>
    </row>
    <row r="2347" spans="1:8">
      <c r="A2347" s="47"/>
      <c r="B2347" s="47"/>
      <c r="C2347" s="47"/>
      <c r="F2347" s="47"/>
      <c r="G2347" s="47"/>
      <c r="H2347" s="47"/>
    </row>
    <row r="2348" spans="1:8">
      <c r="A2348" s="47"/>
      <c r="B2348" s="47"/>
      <c r="C2348" s="47"/>
      <c r="F2348" s="47"/>
      <c r="G2348" s="47"/>
      <c r="H2348" s="47"/>
    </row>
    <row r="2349" spans="1:8">
      <c r="A2349" s="47"/>
      <c r="B2349" s="47"/>
      <c r="C2349" s="47"/>
      <c r="F2349" s="47"/>
      <c r="G2349" s="47"/>
      <c r="H2349" s="47"/>
    </row>
    <row r="2350" spans="1:8">
      <c r="A2350" s="47"/>
      <c r="B2350" s="47"/>
      <c r="C2350" s="47"/>
      <c r="F2350" s="47"/>
      <c r="G2350" s="47"/>
      <c r="H2350" s="47"/>
    </row>
    <row r="2351" spans="1:8">
      <c r="A2351" s="47"/>
      <c r="B2351" s="47"/>
      <c r="C2351" s="47"/>
      <c r="F2351" s="47"/>
      <c r="G2351" s="47"/>
      <c r="H2351" s="47"/>
    </row>
    <row r="2352" spans="1:8">
      <c r="A2352" s="47"/>
      <c r="B2352" s="47"/>
      <c r="C2352" s="47"/>
      <c r="F2352" s="47"/>
      <c r="G2352" s="47"/>
      <c r="H2352" s="47"/>
    </row>
    <row r="2353" spans="1:8">
      <c r="A2353" s="47"/>
      <c r="B2353" s="47"/>
      <c r="C2353" s="47"/>
      <c r="F2353" s="47"/>
      <c r="G2353" s="47"/>
      <c r="H2353" s="47"/>
    </row>
    <row r="2354" spans="1:8">
      <c r="A2354" s="47"/>
      <c r="B2354" s="47"/>
      <c r="C2354" s="47"/>
      <c r="F2354" s="47"/>
      <c r="G2354" s="47"/>
      <c r="H2354" s="47"/>
    </row>
    <row r="2355" spans="1:8">
      <c r="A2355" s="47"/>
      <c r="B2355" s="47"/>
      <c r="C2355" s="47"/>
      <c r="F2355" s="47"/>
      <c r="G2355" s="47"/>
      <c r="H2355" s="47"/>
    </row>
    <row r="2356" spans="1:8">
      <c r="A2356" s="47"/>
      <c r="B2356" s="47"/>
      <c r="C2356" s="47"/>
      <c r="F2356" s="47"/>
      <c r="G2356" s="47"/>
      <c r="H2356" s="47"/>
    </row>
    <row r="2357" spans="1:8">
      <c r="A2357" s="47"/>
      <c r="B2357" s="47"/>
      <c r="C2357" s="47"/>
      <c r="F2357" s="47"/>
      <c r="G2357" s="47"/>
      <c r="H2357" s="47"/>
    </row>
    <row r="2358" spans="1:8">
      <c r="A2358" s="47"/>
      <c r="B2358" s="47"/>
      <c r="C2358" s="47"/>
      <c r="F2358" s="47"/>
      <c r="G2358" s="47"/>
      <c r="H2358" s="47"/>
    </row>
    <row r="2359" spans="1:8">
      <c r="A2359" s="47"/>
      <c r="B2359" s="47"/>
      <c r="C2359" s="47"/>
      <c r="F2359" s="47"/>
      <c r="G2359" s="47"/>
      <c r="H2359" s="47"/>
    </row>
    <row r="2360" spans="1:8">
      <c r="A2360" s="47"/>
      <c r="B2360" s="47"/>
      <c r="C2360" s="47"/>
      <c r="F2360" s="47"/>
      <c r="G2360" s="47"/>
      <c r="H2360" s="47"/>
    </row>
    <row r="2361" spans="1:8">
      <c r="A2361" s="47"/>
      <c r="B2361" s="47"/>
      <c r="C2361" s="47"/>
      <c r="F2361" s="47"/>
      <c r="G2361" s="47"/>
      <c r="H2361" s="47"/>
    </row>
    <row r="2362" spans="1:8">
      <c r="A2362" s="47"/>
      <c r="B2362" s="47"/>
      <c r="C2362" s="47"/>
      <c r="F2362" s="47"/>
      <c r="G2362" s="47"/>
      <c r="H2362" s="47"/>
    </row>
    <row r="2363" spans="1:8">
      <c r="A2363" s="47"/>
      <c r="B2363" s="47"/>
      <c r="C2363" s="47"/>
      <c r="F2363" s="47"/>
      <c r="G2363" s="47"/>
      <c r="H2363" s="47"/>
    </row>
    <row r="2364" spans="1:8">
      <c r="A2364" s="47"/>
      <c r="B2364" s="47"/>
      <c r="C2364" s="47"/>
      <c r="F2364" s="47"/>
      <c r="G2364" s="47"/>
      <c r="H2364" s="47"/>
    </row>
    <row r="2365" spans="1:8">
      <c r="A2365" s="47"/>
      <c r="B2365" s="47"/>
      <c r="C2365" s="47"/>
      <c r="F2365" s="47"/>
      <c r="G2365" s="47"/>
      <c r="H2365" s="47"/>
    </row>
    <row r="2366" spans="1:8">
      <c r="A2366" s="47"/>
      <c r="B2366" s="47"/>
      <c r="C2366" s="47"/>
      <c r="F2366" s="47"/>
      <c r="G2366" s="47"/>
      <c r="H2366" s="47"/>
    </row>
    <row r="2367" spans="1:8">
      <c r="A2367" s="47"/>
      <c r="B2367" s="47"/>
      <c r="C2367" s="47"/>
      <c r="F2367" s="47"/>
      <c r="G2367" s="47"/>
      <c r="H2367" s="47"/>
    </row>
    <row r="2368" spans="1:8">
      <c r="A2368" s="47"/>
      <c r="B2368" s="47"/>
      <c r="C2368" s="47"/>
      <c r="F2368" s="47"/>
      <c r="G2368" s="47"/>
      <c r="H2368" s="47"/>
    </row>
    <row r="2369" spans="1:8">
      <c r="A2369" s="47"/>
      <c r="B2369" s="47"/>
      <c r="C2369" s="47"/>
      <c r="F2369" s="47"/>
      <c r="G2369" s="47"/>
      <c r="H2369" s="47"/>
    </row>
    <row r="2370" spans="1:8">
      <c r="A2370" s="47"/>
      <c r="B2370" s="47"/>
      <c r="C2370" s="47"/>
      <c r="F2370" s="47"/>
      <c r="G2370" s="47"/>
      <c r="H2370" s="47"/>
    </row>
    <row r="2371" spans="1:8">
      <c r="A2371" s="47"/>
      <c r="B2371" s="47"/>
      <c r="C2371" s="47"/>
      <c r="F2371" s="47"/>
      <c r="G2371" s="47"/>
      <c r="H2371" s="47"/>
    </row>
    <row r="2372" spans="1:8">
      <c r="A2372" s="47"/>
      <c r="B2372" s="47"/>
      <c r="C2372" s="47"/>
      <c r="F2372" s="47"/>
      <c r="G2372" s="47"/>
      <c r="H2372" s="47"/>
    </row>
    <row r="2373" spans="1:8">
      <c r="A2373" s="47"/>
      <c r="B2373" s="47"/>
      <c r="C2373" s="47"/>
      <c r="F2373" s="47"/>
      <c r="G2373" s="47"/>
      <c r="H2373" s="47"/>
    </row>
    <row r="2374" spans="1:8">
      <c r="A2374" s="47"/>
      <c r="B2374" s="47"/>
      <c r="C2374" s="47"/>
      <c r="F2374" s="47"/>
      <c r="G2374" s="47"/>
      <c r="H2374" s="47"/>
    </row>
    <row r="2375" spans="1:8">
      <c r="A2375" s="47"/>
      <c r="B2375" s="47"/>
      <c r="C2375" s="47"/>
      <c r="F2375" s="47"/>
      <c r="G2375" s="47"/>
      <c r="H2375" s="47"/>
    </row>
    <row r="2376" spans="1:8">
      <c r="A2376" s="47"/>
      <c r="B2376" s="47"/>
      <c r="C2376" s="47"/>
      <c r="F2376" s="47"/>
      <c r="G2376" s="47"/>
      <c r="H2376" s="47"/>
    </row>
    <row r="2377" spans="1:8">
      <c r="A2377" s="47"/>
      <c r="B2377" s="47"/>
      <c r="C2377" s="47"/>
      <c r="F2377" s="47"/>
      <c r="G2377" s="47"/>
      <c r="H2377" s="47"/>
    </row>
    <row r="2378" spans="1:8">
      <c r="A2378" s="47"/>
      <c r="B2378" s="47"/>
      <c r="C2378" s="47"/>
      <c r="F2378" s="47"/>
      <c r="G2378" s="47"/>
      <c r="H2378" s="47"/>
    </row>
    <row r="2379" spans="1:8">
      <c r="A2379" s="47"/>
      <c r="B2379" s="47"/>
      <c r="C2379" s="47"/>
      <c r="F2379" s="47"/>
      <c r="G2379" s="47"/>
      <c r="H2379" s="47"/>
    </row>
    <row r="2380" spans="1:8">
      <c r="A2380" s="47"/>
      <c r="B2380" s="47"/>
      <c r="C2380" s="47"/>
      <c r="F2380" s="47"/>
      <c r="G2380" s="47"/>
      <c r="H2380" s="47"/>
    </row>
    <row r="2381" spans="1:8">
      <c r="A2381" s="47"/>
      <c r="B2381" s="47"/>
      <c r="C2381" s="47"/>
      <c r="F2381" s="47"/>
      <c r="G2381" s="47"/>
      <c r="H2381" s="47"/>
    </row>
    <row r="2382" spans="1:8">
      <c r="A2382" s="47"/>
      <c r="B2382" s="47"/>
      <c r="C2382" s="47"/>
      <c r="F2382" s="47"/>
      <c r="G2382" s="47"/>
      <c r="H2382" s="47"/>
    </row>
    <row r="2383" spans="1:8">
      <c r="A2383" s="47"/>
      <c r="B2383" s="47"/>
      <c r="C2383" s="47"/>
      <c r="F2383" s="47"/>
      <c r="G2383" s="47"/>
      <c r="H2383" s="47"/>
    </row>
    <row r="2384" spans="1:8">
      <c r="A2384" s="47"/>
      <c r="B2384" s="47"/>
      <c r="C2384" s="47"/>
      <c r="F2384" s="47"/>
      <c r="G2384" s="47"/>
      <c r="H2384" s="47"/>
    </row>
    <row r="2385" spans="1:8">
      <c r="A2385" s="47"/>
      <c r="B2385" s="47"/>
      <c r="C2385" s="47"/>
      <c r="F2385" s="47"/>
      <c r="G2385" s="47"/>
      <c r="H2385" s="47"/>
    </row>
    <row r="2386" spans="1:8">
      <c r="A2386" s="47"/>
      <c r="B2386" s="47"/>
      <c r="C2386" s="47"/>
      <c r="F2386" s="47"/>
      <c r="G2386" s="47"/>
      <c r="H2386" s="47"/>
    </row>
    <row r="2387" spans="1:8">
      <c r="A2387" s="47"/>
      <c r="B2387" s="47"/>
      <c r="C2387" s="47"/>
      <c r="F2387" s="47"/>
      <c r="G2387" s="47"/>
      <c r="H2387" s="47"/>
    </row>
    <row r="2388" spans="1:8">
      <c r="A2388" s="47"/>
      <c r="B2388" s="47"/>
      <c r="C2388" s="47"/>
      <c r="F2388" s="47"/>
      <c r="G2388" s="47"/>
      <c r="H2388" s="47"/>
    </row>
    <row r="2389" spans="1:8">
      <c r="A2389" s="47"/>
      <c r="B2389" s="47"/>
      <c r="C2389" s="47"/>
      <c r="F2389" s="47"/>
      <c r="G2389" s="47"/>
      <c r="H2389" s="47"/>
    </row>
    <row r="2390" spans="1:8">
      <c r="A2390" s="47"/>
      <c r="B2390" s="47"/>
      <c r="C2390" s="47"/>
      <c r="F2390" s="47"/>
      <c r="G2390" s="47"/>
      <c r="H2390" s="47"/>
    </row>
    <row r="2391" spans="1:8">
      <c r="A2391" s="47"/>
      <c r="B2391" s="47"/>
      <c r="C2391" s="47"/>
      <c r="F2391" s="47"/>
      <c r="G2391" s="47"/>
      <c r="H2391" s="47"/>
    </row>
    <row r="2392" spans="1:8">
      <c r="A2392" s="47"/>
      <c r="B2392" s="47"/>
      <c r="C2392" s="47"/>
      <c r="F2392" s="47"/>
      <c r="G2392" s="47"/>
      <c r="H2392" s="47"/>
    </row>
    <row r="2393" spans="1:8">
      <c r="A2393" s="47"/>
      <c r="B2393" s="47"/>
      <c r="C2393" s="47"/>
      <c r="F2393" s="47"/>
      <c r="G2393" s="47"/>
      <c r="H2393" s="47"/>
    </row>
    <row r="2394" spans="1:8">
      <c r="A2394" s="47"/>
      <c r="B2394" s="47"/>
      <c r="C2394" s="47"/>
      <c r="F2394" s="47"/>
      <c r="G2394" s="47"/>
      <c r="H2394" s="47"/>
    </row>
    <row r="2395" spans="1:8">
      <c r="A2395" s="47"/>
      <c r="B2395" s="47"/>
      <c r="C2395" s="47"/>
      <c r="F2395" s="47"/>
      <c r="G2395" s="47"/>
      <c r="H2395" s="47"/>
    </row>
    <row r="2396" spans="1:8">
      <c r="A2396" s="47"/>
      <c r="B2396" s="47"/>
      <c r="C2396" s="47"/>
      <c r="F2396" s="47"/>
      <c r="G2396" s="47"/>
      <c r="H2396" s="47"/>
    </row>
    <row r="2397" spans="1:8">
      <c r="A2397" s="47"/>
      <c r="B2397" s="47"/>
      <c r="C2397" s="47"/>
      <c r="F2397" s="47"/>
      <c r="G2397" s="47"/>
      <c r="H2397" s="47"/>
    </row>
    <row r="2398" spans="1:8">
      <c r="A2398" s="47"/>
      <c r="B2398" s="47"/>
      <c r="C2398" s="47"/>
      <c r="F2398" s="47"/>
      <c r="G2398" s="47"/>
      <c r="H2398" s="47"/>
    </row>
    <row r="2399" spans="1:8">
      <c r="A2399" s="47"/>
      <c r="B2399" s="47"/>
      <c r="C2399" s="47"/>
      <c r="F2399" s="47"/>
      <c r="G2399" s="47"/>
      <c r="H2399" s="47"/>
    </row>
    <row r="2400" spans="1:8">
      <c r="A2400" s="47"/>
      <c r="B2400" s="47"/>
      <c r="C2400" s="47"/>
      <c r="F2400" s="47"/>
      <c r="G2400" s="47"/>
      <c r="H2400" s="47"/>
    </row>
    <row r="2401" spans="1:8">
      <c r="A2401" s="47"/>
      <c r="B2401" s="47"/>
      <c r="C2401" s="47"/>
      <c r="F2401" s="47"/>
      <c r="G2401" s="47"/>
      <c r="H2401" s="47"/>
    </row>
    <row r="2402" spans="1:8">
      <c r="A2402" s="47"/>
      <c r="B2402" s="47"/>
      <c r="C2402" s="47"/>
      <c r="F2402" s="47"/>
      <c r="G2402" s="47"/>
      <c r="H2402" s="47"/>
    </row>
    <row r="2403" spans="1:8">
      <c r="A2403" s="47"/>
      <c r="B2403" s="47"/>
      <c r="C2403" s="47"/>
      <c r="F2403" s="47"/>
      <c r="G2403" s="47"/>
      <c r="H2403" s="47"/>
    </row>
    <row r="2404" spans="1:8">
      <c r="A2404" s="47"/>
      <c r="B2404" s="47"/>
      <c r="C2404" s="47"/>
      <c r="F2404" s="47"/>
      <c r="G2404" s="47"/>
      <c r="H2404" s="47"/>
    </row>
    <row r="2405" spans="1:8">
      <c r="A2405" s="47"/>
      <c r="B2405" s="47"/>
      <c r="C2405" s="47"/>
      <c r="F2405" s="47"/>
      <c r="G2405" s="47"/>
      <c r="H2405" s="47"/>
    </row>
    <row r="2406" spans="1:8">
      <c r="A2406" s="47"/>
      <c r="B2406" s="47"/>
      <c r="C2406" s="47"/>
      <c r="F2406" s="47"/>
      <c r="G2406" s="47"/>
      <c r="H2406" s="47"/>
    </row>
    <row r="2407" spans="1:8">
      <c r="A2407" s="47"/>
      <c r="B2407" s="47"/>
      <c r="C2407" s="47"/>
      <c r="F2407" s="47"/>
      <c r="G2407" s="47"/>
      <c r="H2407" s="47"/>
    </row>
    <row r="2408" spans="1:8">
      <c r="A2408" s="47"/>
      <c r="B2408" s="47"/>
      <c r="C2408" s="47"/>
      <c r="F2408" s="47"/>
      <c r="G2408" s="47"/>
      <c r="H2408" s="47"/>
    </row>
    <row r="2409" spans="1:8">
      <c r="A2409" s="47"/>
      <c r="B2409" s="47"/>
      <c r="C2409" s="47"/>
      <c r="F2409" s="47"/>
      <c r="G2409" s="47"/>
      <c r="H2409" s="47"/>
    </row>
    <row r="2410" spans="1:8">
      <c r="A2410" s="47"/>
      <c r="B2410" s="47"/>
      <c r="C2410" s="47"/>
      <c r="F2410" s="47"/>
      <c r="G2410" s="47"/>
      <c r="H2410" s="47"/>
    </row>
    <row r="2411" spans="1:8">
      <c r="A2411" s="47"/>
      <c r="B2411" s="47"/>
      <c r="C2411" s="47"/>
      <c r="F2411" s="47"/>
      <c r="G2411" s="47"/>
      <c r="H2411" s="47"/>
    </row>
    <row r="2412" spans="1:8">
      <c r="A2412" s="47"/>
      <c r="B2412" s="47"/>
      <c r="C2412" s="47"/>
      <c r="F2412" s="47"/>
      <c r="G2412" s="47"/>
      <c r="H2412" s="47"/>
    </row>
    <row r="2413" spans="1:8">
      <c r="A2413" s="47"/>
      <c r="B2413" s="47"/>
      <c r="C2413" s="47"/>
      <c r="F2413" s="47"/>
      <c r="G2413" s="47"/>
      <c r="H2413" s="47"/>
    </row>
    <row r="2414" spans="1:8">
      <c r="A2414" s="47"/>
      <c r="B2414" s="47"/>
      <c r="C2414" s="47"/>
      <c r="F2414" s="47"/>
      <c r="G2414" s="47"/>
      <c r="H2414" s="47"/>
    </row>
    <row r="2415" spans="1:8">
      <c r="A2415" s="47"/>
      <c r="B2415" s="47"/>
      <c r="C2415" s="47"/>
      <c r="F2415" s="47"/>
      <c r="G2415" s="47"/>
      <c r="H2415" s="47"/>
    </row>
    <row r="2416" spans="1:8">
      <c r="A2416" s="47"/>
      <c r="B2416" s="47"/>
      <c r="C2416" s="47"/>
      <c r="F2416" s="47"/>
      <c r="G2416" s="47"/>
      <c r="H2416" s="47"/>
    </row>
    <row r="2417" spans="1:8">
      <c r="A2417" s="47"/>
      <c r="B2417" s="47"/>
      <c r="C2417" s="47"/>
      <c r="F2417" s="47"/>
      <c r="G2417" s="47"/>
      <c r="H2417" s="47"/>
    </row>
    <row r="2418" spans="1:8">
      <c r="A2418" s="47"/>
      <c r="B2418" s="47"/>
      <c r="C2418" s="47"/>
      <c r="F2418" s="47"/>
      <c r="G2418" s="47"/>
      <c r="H2418" s="47"/>
    </row>
    <row r="2419" spans="1:8">
      <c r="A2419" s="47"/>
      <c r="B2419" s="47"/>
      <c r="C2419" s="47"/>
      <c r="F2419" s="47"/>
      <c r="G2419" s="47"/>
      <c r="H2419" s="47"/>
    </row>
    <row r="2420" spans="1:8">
      <c r="A2420" s="47"/>
      <c r="B2420" s="47"/>
      <c r="C2420" s="47"/>
      <c r="F2420" s="47"/>
      <c r="G2420" s="47"/>
      <c r="H2420" s="47"/>
    </row>
    <row r="2421" spans="1:8">
      <c r="A2421" s="47"/>
      <c r="B2421" s="47"/>
      <c r="C2421" s="47"/>
      <c r="F2421" s="47"/>
      <c r="G2421" s="47"/>
      <c r="H2421" s="47"/>
    </row>
    <row r="2422" spans="1:8">
      <c r="A2422" s="47"/>
      <c r="B2422" s="47"/>
      <c r="C2422" s="47"/>
      <c r="F2422" s="47"/>
      <c r="G2422" s="47"/>
      <c r="H2422" s="47"/>
    </row>
    <row r="2423" spans="1:8">
      <c r="A2423" s="47"/>
      <c r="B2423" s="47"/>
      <c r="C2423" s="47"/>
      <c r="F2423" s="47"/>
      <c r="G2423" s="47"/>
      <c r="H2423" s="47"/>
    </row>
    <row r="2424" spans="1:8">
      <c r="A2424" s="47"/>
      <c r="B2424" s="47"/>
      <c r="C2424" s="47"/>
      <c r="F2424" s="47"/>
      <c r="G2424" s="47"/>
      <c r="H2424" s="47"/>
    </row>
    <row r="2425" spans="1:8">
      <c r="A2425" s="47"/>
      <c r="B2425" s="47"/>
      <c r="C2425" s="47"/>
      <c r="F2425" s="47"/>
      <c r="G2425" s="47"/>
      <c r="H2425" s="47"/>
    </row>
    <row r="2426" spans="1:8">
      <c r="A2426" s="47"/>
      <c r="B2426" s="47"/>
      <c r="C2426" s="47"/>
      <c r="F2426" s="47"/>
      <c r="G2426" s="47"/>
      <c r="H2426" s="47"/>
    </row>
    <row r="2427" spans="1:8">
      <c r="A2427" s="47"/>
      <c r="B2427" s="47"/>
      <c r="C2427" s="47"/>
      <c r="F2427" s="47"/>
      <c r="G2427" s="47"/>
      <c r="H2427" s="47"/>
    </row>
    <row r="2428" spans="1:8">
      <c r="A2428" s="47"/>
      <c r="B2428" s="47"/>
      <c r="C2428" s="47"/>
      <c r="F2428" s="47"/>
      <c r="G2428" s="47"/>
      <c r="H2428" s="47"/>
    </row>
    <row r="2429" spans="1:8">
      <c r="A2429" s="47"/>
      <c r="B2429" s="47"/>
      <c r="C2429" s="47"/>
      <c r="F2429" s="47"/>
      <c r="G2429" s="47"/>
      <c r="H2429" s="47"/>
    </row>
    <row r="2430" spans="1:8">
      <c r="A2430" s="47"/>
      <c r="B2430" s="47"/>
      <c r="C2430" s="47"/>
      <c r="F2430" s="47"/>
      <c r="G2430" s="47"/>
      <c r="H2430" s="47"/>
    </row>
    <row r="2431" spans="1:8">
      <c r="A2431" s="47"/>
      <c r="B2431" s="47"/>
      <c r="C2431" s="47"/>
      <c r="F2431" s="47"/>
      <c r="G2431" s="47"/>
      <c r="H2431" s="47"/>
    </row>
    <row r="2432" spans="1:8">
      <c r="A2432" s="47"/>
      <c r="B2432" s="47"/>
      <c r="C2432" s="47"/>
      <c r="F2432" s="47"/>
      <c r="G2432" s="47"/>
      <c r="H2432" s="47"/>
    </row>
    <row r="2433" spans="1:8">
      <c r="A2433" s="47"/>
      <c r="B2433" s="47"/>
      <c r="C2433" s="47"/>
      <c r="F2433" s="47"/>
      <c r="G2433" s="47"/>
      <c r="H2433" s="47"/>
    </row>
    <row r="2434" spans="1:8">
      <c r="A2434" s="47"/>
      <c r="B2434" s="47"/>
      <c r="C2434" s="47"/>
      <c r="F2434" s="47"/>
      <c r="G2434" s="47"/>
      <c r="H2434" s="47"/>
    </row>
    <row r="2435" spans="1:8">
      <c r="A2435" s="47"/>
      <c r="B2435" s="47"/>
      <c r="C2435" s="47"/>
      <c r="F2435" s="47"/>
      <c r="G2435" s="47"/>
      <c r="H2435" s="47"/>
    </row>
    <row r="2436" spans="1:8">
      <c r="A2436" s="47"/>
      <c r="B2436" s="47"/>
      <c r="C2436" s="47"/>
      <c r="F2436" s="47"/>
      <c r="G2436" s="47"/>
      <c r="H2436" s="47"/>
    </row>
    <row r="2437" spans="1:8">
      <c r="A2437" s="47"/>
      <c r="B2437" s="47"/>
      <c r="C2437" s="47"/>
      <c r="F2437" s="47"/>
      <c r="G2437" s="47"/>
      <c r="H2437" s="47"/>
    </row>
    <row r="2438" spans="1:8">
      <c r="A2438" s="47"/>
      <c r="B2438" s="47"/>
      <c r="C2438" s="47"/>
      <c r="F2438" s="47"/>
      <c r="G2438" s="47"/>
      <c r="H2438" s="47"/>
    </row>
    <row r="2439" spans="1:8">
      <c r="A2439" s="47"/>
      <c r="B2439" s="47"/>
      <c r="C2439" s="47"/>
      <c r="F2439" s="47"/>
      <c r="G2439" s="47"/>
      <c r="H2439" s="47"/>
    </row>
    <row r="2440" spans="1:8">
      <c r="A2440" s="47"/>
      <c r="B2440" s="47"/>
      <c r="C2440" s="47"/>
      <c r="F2440" s="47"/>
      <c r="G2440" s="47"/>
      <c r="H2440" s="47"/>
    </row>
    <row r="2441" spans="1:8">
      <c r="A2441" s="47"/>
      <c r="B2441" s="47"/>
      <c r="C2441" s="47"/>
      <c r="F2441" s="47"/>
      <c r="G2441" s="47"/>
      <c r="H2441" s="47"/>
    </row>
    <row r="2442" spans="1:8">
      <c r="A2442" s="47"/>
      <c r="B2442" s="47"/>
      <c r="C2442" s="47"/>
      <c r="F2442" s="47"/>
      <c r="G2442" s="47"/>
      <c r="H2442" s="47"/>
    </row>
    <row r="2443" spans="1:8">
      <c r="A2443" s="47"/>
      <c r="B2443" s="47"/>
      <c r="C2443" s="47"/>
      <c r="F2443" s="47"/>
      <c r="G2443" s="47"/>
      <c r="H2443" s="47"/>
    </row>
    <row r="2444" spans="1:8">
      <c r="A2444" s="47"/>
      <c r="B2444" s="47"/>
      <c r="C2444" s="47"/>
      <c r="F2444" s="47"/>
      <c r="G2444" s="47"/>
      <c r="H2444" s="47"/>
    </row>
    <row r="2445" spans="1:8">
      <c r="A2445" s="47"/>
      <c r="B2445" s="47"/>
      <c r="C2445" s="47"/>
      <c r="F2445" s="47"/>
      <c r="G2445" s="47"/>
      <c r="H2445" s="47"/>
    </row>
    <row r="2446" spans="1:8">
      <c r="A2446" s="47"/>
      <c r="B2446" s="47"/>
      <c r="C2446" s="47"/>
      <c r="F2446" s="47"/>
      <c r="G2446" s="47"/>
      <c r="H2446" s="47"/>
    </row>
    <row r="2447" spans="1:8">
      <c r="A2447" s="47"/>
      <c r="B2447" s="47"/>
      <c r="C2447" s="47"/>
      <c r="F2447" s="47"/>
      <c r="G2447" s="47"/>
      <c r="H2447" s="47"/>
    </row>
    <row r="2448" spans="1:8">
      <c r="A2448" s="47"/>
      <c r="B2448" s="47"/>
      <c r="C2448" s="47"/>
      <c r="F2448" s="47"/>
      <c r="G2448" s="47"/>
      <c r="H2448" s="47"/>
    </row>
    <row r="2449" spans="1:8">
      <c r="A2449" s="47"/>
      <c r="B2449" s="47"/>
      <c r="C2449" s="47"/>
      <c r="F2449" s="47"/>
      <c r="G2449" s="47"/>
      <c r="H2449" s="47"/>
    </row>
    <row r="2450" spans="1:8">
      <c r="A2450" s="47"/>
      <c r="B2450" s="47"/>
      <c r="C2450" s="47"/>
      <c r="F2450" s="47"/>
      <c r="G2450" s="47"/>
      <c r="H2450" s="47"/>
    </row>
    <row r="2451" spans="1:8">
      <c r="A2451" s="47"/>
      <c r="B2451" s="47"/>
      <c r="C2451" s="47"/>
      <c r="F2451" s="47"/>
      <c r="G2451" s="47"/>
      <c r="H2451" s="47"/>
    </row>
    <row r="2452" spans="1:8">
      <c r="A2452" s="47"/>
      <c r="B2452" s="47"/>
      <c r="C2452" s="47"/>
      <c r="F2452" s="47"/>
      <c r="G2452" s="47"/>
      <c r="H2452" s="47"/>
    </row>
    <row r="2453" spans="1:8">
      <c r="A2453" s="47"/>
      <c r="B2453" s="47"/>
      <c r="C2453" s="47"/>
      <c r="F2453" s="47"/>
      <c r="G2453" s="47"/>
      <c r="H2453" s="47"/>
    </row>
    <row r="2454" spans="1:8">
      <c r="A2454" s="47"/>
      <c r="B2454" s="47"/>
      <c r="C2454" s="47"/>
      <c r="F2454" s="47"/>
      <c r="G2454" s="47"/>
      <c r="H2454" s="47"/>
    </row>
    <row r="2455" spans="1:8">
      <c r="A2455" s="47"/>
      <c r="B2455" s="47"/>
      <c r="C2455" s="47"/>
      <c r="F2455" s="47"/>
      <c r="G2455" s="47"/>
      <c r="H2455" s="47"/>
    </row>
    <row r="2456" spans="1:8">
      <c r="A2456" s="47"/>
      <c r="B2456" s="47"/>
      <c r="C2456" s="47"/>
      <c r="F2456" s="47"/>
      <c r="G2456" s="47"/>
      <c r="H2456" s="47"/>
    </row>
    <row r="2457" spans="1:8">
      <c r="A2457" s="47"/>
      <c r="B2457" s="47"/>
      <c r="C2457" s="47"/>
      <c r="F2457" s="47"/>
      <c r="G2457" s="47"/>
      <c r="H2457" s="47"/>
    </row>
    <row r="2458" spans="1:8">
      <c r="A2458" s="47"/>
      <c r="B2458" s="47"/>
      <c r="C2458" s="47"/>
      <c r="F2458" s="47"/>
      <c r="G2458" s="47"/>
      <c r="H2458" s="47"/>
    </row>
    <row r="2459" spans="1:8">
      <c r="A2459" s="47"/>
      <c r="B2459" s="47"/>
      <c r="C2459" s="47"/>
      <c r="F2459" s="47"/>
      <c r="G2459" s="47"/>
      <c r="H2459" s="47"/>
    </row>
    <row r="2460" spans="1:8">
      <c r="A2460" s="47"/>
      <c r="B2460" s="47"/>
      <c r="C2460" s="47"/>
      <c r="F2460" s="47"/>
      <c r="G2460" s="47"/>
      <c r="H2460" s="47"/>
    </row>
    <row r="2461" spans="1:8">
      <c r="A2461" s="47"/>
      <c r="B2461" s="47"/>
      <c r="C2461" s="47"/>
      <c r="F2461" s="47"/>
      <c r="G2461" s="47"/>
      <c r="H2461" s="47"/>
    </row>
    <row r="2462" spans="1:8">
      <c r="A2462" s="47"/>
      <c r="B2462" s="47"/>
      <c r="C2462" s="47"/>
      <c r="F2462" s="47"/>
      <c r="G2462" s="47"/>
      <c r="H2462" s="47"/>
    </row>
    <row r="2463" spans="1:8">
      <c r="A2463" s="47"/>
      <c r="B2463" s="47"/>
      <c r="C2463" s="47"/>
      <c r="F2463" s="47"/>
      <c r="G2463" s="47"/>
      <c r="H2463" s="47"/>
    </row>
    <row r="2464" spans="1:8">
      <c r="A2464" s="47"/>
      <c r="B2464" s="47"/>
      <c r="C2464" s="47"/>
      <c r="F2464" s="47"/>
      <c r="G2464" s="47"/>
      <c r="H2464" s="47"/>
    </row>
    <row r="2465" spans="1:8">
      <c r="A2465" s="47"/>
      <c r="B2465" s="47"/>
      <c r="C2465" s="47"/>
      <c r="F2465" s="47"/>
      <c r="G2465" s="47"/>
      <c r="H2465" s="47"/>
    </row>
    <row r="2466" spans="1:8">
      <c r="A2466" s="47"/>
      <c r="B2466" s="47"/>
      <c r="C2466" s="47"/>
      <c r="F2466" s="47"/>
      <c r="G2466" s="47"/>
      <c r="H2466" s="47"/>
    </row>
    <row r="2467" spans="1:8">
      <c r="A2467" s="47"/>
      <c r="B2467" s="47"/>
      <c r="C2467" s="47"/>
      <c r="F2467" s="47"/>
      <c r="G2467" s="47"/>
      <c r="H2467" s="47"/>
    </row>
    <row r="2468" spans="1:8">
      <c r="A2468" s="47"/>
      <c r="B2468" s="47"/>
      <c r="C2468" s="47"/>
      <c r="F2468" s="47"/>
      <c r="G2468" s="47"/>
      <c r="H2468" s="47"/>
    </row>
    <row r="2469" spans="1:8">
      <c r="A2469" s="47"/>
      <c r="B2469" s="47"/>
      <c r="C2469" s="47"/>
      <c r="F2469" s="47"/>
      <c r="G2469" s="47"/>
      <c r="H2469" s="47"/>
    </row>
    <row r="2470" spans="1:8">
      <c r="A2470" s="47"/>
      <c r="B2470" s="47"/>
      <c r="C2470" s="47"/>
      <c r="F2470" s="47"/>
      <c r="G2470" s="47"/>
      <c r="H2470" s="47"/>
    </row>
    <row r="2471" spans="1:8">
      <c r="A2471" s="47"/>
      <c r="B2471" s="47"/>
      <c r="C2471" s="47"/>
      <c r="F2471" s="47"/>
      <c r="G2471" s="47"/>
      <c r="H2471" s="47"/>
    </row>
    <row r="2472" spans="1:8">
      <c r="A2472" s="47"/>
      <c r="B2472" s="47"/>
      <c r="C2472" s="47"/>
      <c r="F2472" s="47"/>
      <c r="G2472" s="47"/>
      <c r="H2472" s="47"/>
    </row>
    <row r="2473" spans="1:8">
      <c r="A2473" s="47"/>
      <c r="B2473" s="47"/>
      <c r="C2473" s="47"/>
      <c r="F2473" s="47"/>
      <c r="G2473" s="47"/>
      <c r="H2473" s="47"/>
    </row>
    <row r="2474" spans="1:8">
      <c r="A2474" s="47"/>
      <c r="B2474" s="47"/>
      <c r="C2474" s="47"/>
      <c r="F2474" s="47"/>
      <c r="G2474" s="47"/>
      <c r="H2474" s="47"/>
    </row>
    <row r="2475" spans="1:8">
      <c r="A2475" s="47"/>
      <c r="B2475" s="47"/>
      <c r="C2475" s="47"/>
      <c r="F2475" s="47"/>
      <c r="G2475" s="47"/>
      <c r="H2475" s="47"/>
    </row>
    <row r="2476" spans="1:8">
      <c r="A2476" s="47"/>
      <c r="B2476" s="47"/>
      <c r="C2476" s="47"/>
      <c r="F2476" s="47"/>
      <c r="G2476" s="47"/>
      <c r="H2476" s="47"/>
    </row>
    <row r="2477" spans="1:8">
      <c r="A2477" s="47"/>
      <c r="B2477" s="47"/>
      <c r="C2477" s="47"/>
      <c r="F2477" s="47"/>
      <c r="G2477" s="47"/>
      <c r="H2477" s="47"/>
    </row>
    <row r="2478" spans="1:8">
      <c r="A2478" s="47"/>
      <c r="B2478" s="47"/>
      <c r="C2478" s="47"/>
      <c r="F2478" s="47"/>
      <c r="G2478" s="47"/>
      <c r="H2478" s="47"/>
    </row>
    <row r="2479" spans="1:8">
      <c r="A2479" s="47"/>
      <c r="B2479" s="47"/>
      <c r="C2479" s="47"/>
      <c r="F2479" s="47"/>
      <c r="G2479" s="47"/>
      <c r="H2479" s="47"/>
    </row>
    <row r="2480" spans="1:8">
      <c r="A2480" s="47"/>
      <c r="B2480" s="47"/>
      <c r="C2480" s="47"/>
      <c r="F2480" s="47"/>
      <c r="G2480" s="47"/>
      <c r="H2480" s="47"/>
    </row>
    <row r="2481" spans="1:8">
      <c r="A2481" s="47"/>
      <c r="B2481" s="47"/>
      <c r="C2481" s="47"/>
      <c r="F2481" s="47"/>
      <c r="G2481" s="47"/>
      <c r="H2481" s="47"/>
    </row>
    <row r="2482" spans="1:8">
      <c r="A2482" s="47"/>
      <c r="B2482" s="47"/>
      <c r="C2482" s="47"/>
      <c r="F2482" s="47"/>
      <c r="G2482" s="47"/>
      <c r="H2482" s="47"/>
    </row>
    <row r="2483" spans="1:8">
      <c r="A2483" s="47"/>
      <c r="B2483" s="47"/>
      <c r="C2483" s="47"/>
      <c r="F2483" s="47"/>
      <c r="G2483" s="47"/>
      <c r="H2483" s="47"/>
    </row>
    <row r="2484" spans="1:8">
      <c r="A2484" s="47"/>
      <c r="B2484" s="47"/>
      <c r="C2484" s="47"/>
      <c r="F2484" s="47"/>
      <c r="G2484" s="47"/>
      <c r="H2484" s="47"/>
    </row>
    <row r="2485" spans="1:8">
      <c r="A2485" s="47"/>
      <c r="B2485" s="47"/>
      <c r="C2485" s="47"/>
      <c r="F2485" s="47"/>
      <c r="G2485" s="47"/>
      <c r="H2485" s="47"/>
    </row>
    <row r="2486" spans="1:8">
      <c r="A2486" s="47"/>
      <c r="B2486" s="47"/>
      <c r="C2486" s="47"/>
      <c r="F2486" s="47"/>
      <c r="G2486" s="47"/>
      <c r="H2486" s="47"/>
    </row>
    <row r="2487" spans="1:8">
      <c r="A2487" s="47"/>
      <c r="B2487" s="47"/>
      <c r="C2487" s="47"/>
      <c r="F2487" s="47"/>
      <c r="G2487" s="47"/>
      <c r="H2487" s="47"/>
    </row>
    <row r="2488" spans="1:8">
      <c r="A2488" s="47"/>
      <c r="B2488" s="47"/>
      <c r="C2488" s="47"/>
      <c r="F2488" s="47"/>
      <c r="G2488" s="47"/>
      <c r="H2488" s="47"/>
    </row>
    <row r="2489" spans="1:8">
      <c r="A2489" s="47"/>
      <c r="B2489" s="47"/>
      <c r="C2489" s="47"/>
      <c r="F2489" s="47"/>
      <c r="G2489" s="47"/>
      <c r="H2489" s="47"/>
    </row>
    <row r="2490" spans="1:8">
      <c r="A2490" s="47"/>
      <c r="B2490" s="47"/>
      <c r="C2490" s="47"/>
      <c r="F2490" s="47"/>
      <c r="G2490" s="47"/>
      <c r="H2490" s="47"/>
    </row>
    <row r="2491" spans="1:8">
      <c r="A2491" s="47"/>
      <c r="B2491" s="47"/>
      <c r="C2491" s="47"/>
      <c r="F2491" s="47"/>
      <c r="G2491" s="47"/>
      <c r="H2491" s="47"/>
    </row>
    <row r="2492" spans="1:8">
      <c r="A2492" s="47"/>
      <c r="B2492" s="47"/>
      <c r="C2492" s="47"/>
      <c r="F2492" s="47"/>
      <c r="G2492" s="47"/>
      <c r="H2492" s="47"/>
    </row>
    <row r="2493" spans="1:8">
      <c r="A2493" s="47"/>
      <c r="B2493" s="47"/>
      <c r="C2493" s="47"/>
      <c r="F2493" s="47"/>
      <c r="G2493" s="47"/>
      <c r="H2493" s="47"/>
    </row>
    <row r="2494" spans="1:8">
      <c r="A2494" s="47"/>
      <c r="B2494" s="47"/>
      <c r="C2494" s="47"/>
      <c r="F2494" s="47"/>
      <c r="G2494" s="47"/>
      <c r="H2494" s="47"/>
    </row>
    <row r="2495" spans="1:8">
      <c r="A2495" s="47"/>
      <c r="B2495" s="47"/>
      <c r="C2495" s="47"/>
      <c r="F2495" s="47"/>
      <c r="G2495" s="47"/>
      <c r="H2495" s="47"/>
    </row>
    <row r="2496" spans="1:8">
      <c r="A2496" s="47"/>
      <c r="B2496" s="47"/>
      <c r="C2496" s="47"/>
      <c r="F2496" s="47"/>
      <c r="G2496" s="47"/>
      <c r="H2496" s="47"/>
    </row>
    <row r="2497" spans="1:8">
      <c r="A2497" s="47"/>
      <c r="B2497" s="47"/>
      <c r="C2497" s="47"/>
      <c r="F2497" s="47"/>
      <c r="G2497" s="47"/>
      <c r="H2497" s="47"/>
    </row>
    <row r="2498" spans="1:8">
      <c r="A2498" s="47"/>
      <c r="B2498" s="47"/>
      <c r="C2498" s="47"/>
      <c r="F2498" s="47"/>
      <c r="G2498" s="47"/>
      <c r="H2498" s="47"/>
    </row>
    <row r="2499" spans="1:8">
      <c r="A2499" s="47"/>
      <c r="B2499" s="47"/>
      <c r="C2499" s="47"/>
      <c r="F2499" s="47"/>
      <c r="G2499" s="47"/>
      <c r="H2499" s="47"/>
    </row>
    <row r="2500" spans="1:8">
      <c r="A2500" s="47"/>
      <c r="B2500" s="47"/>
      <c r="C2500" s="47"/>
      <c r="F2500" s="47"/>
      <c r="G2500" s="47"/>
      <c r="H2500" s="47"/>
    </row>
    <row r="2501" spans="1:8">
      <c r="A2501" s="47"/>
      <c r="B2501" s="47"/>
      <c r="C2501" s="47"/>
      <c r="F2501" s="47"/>
      <c r="G2501" s="47"/>
      <c r="H2501" s="47"/>
    </row>
    <row r="2502" spans="1:8">
      <c r="A2502" s="47"/>
      <c r="B2502" s="47"/>
      <c r="C2502" s="47"/>
      <c r="F2502" s="47"/>
      <c r="G2502" s="47"/>
      <c r="H2502" s="47"/>
    </row>
    <row r="2503" spans="1:8">
      <c r="A2503" s="47"/>
      <c r="B2503" s="47"/>
      <c r="C2503" s="47"/>
      <c r="F2503" s="47"/>
      <c r="G2503" s="47"/>
      <c r="H2503" s="47"/>
    </row>
    <row r="2504" spans="1:8">
      <c r="A2504" s="47"/>
      <c r="B2504" s="47"/>
      <c r="C2504" s="47"/>
      <c r="F2504" s="47"/>
      <c r="G2504" s="47"/>
      <c r="H2504" s="47"/>
    </row>
    <row r="2505" spans="1:8">
      <c r="A2505" s="47"/>
      <c r="B2505" s="47"/>
      <c r="C2505" s="47"/>
      <c r="F2505" s="47"/>
      <c r="G2505" s="47"/>
      <c r="H2505" s="47"/>
    </row>
    <row r="2506" spans="1:8">
      <c r="A2506" s="47"/>
      <c r="B2506" s="47"/>
      <c r="C2506" s="47"/>
      <c r="F2506" s="47"/>
      <c r="G2506" s="47"/>
      <c r="H2506" s="47"/>
    </row>
    <row r="2507" spans="1:8">
      <c r="A2507" s="47"/>
      <c r="B2507" s="47"/>
      <c r="C2507" s="47"/>
      <c r="F2507" s="47"/>
      <c r="G2507" s="47"/>
      <c r="H2507" s="47"/>
    </row>
    <row r="2508" spans="1:8">
      <c r="A2508" s="47"/>
      <c r="B2508" s="47"/>
      <c r="C2508" s="47"/>
      <c r="F2508" s="47"/>
      <c r="G2508" s="47"/>
      <c r="H2508" s="47"/>
    </row>
    <row r="2509" spans="1:8">
      <c r="A2509" s="47"/>
      <c r="B2509" s="47"/>
      <c r="C2509" s="47"/>
      <c r="F2509" s="47"/>
      <c r="G2509" s="47"/>
      <c r="H2509" s="47"/>
    </row>
    <row r="2510" spans="1:8">
      <c r="A2510" s="47"/>
      <c r="B2510" s="47"/>
      <c r="C2510" s="47"/>
      <c r="F2510" s="47"/>
      <c r="G2510" s="47"/>
      <c r="H2510" s="47"/>
    </row>
    <row r="2511" spans="1:8">
      <c r="A2511" s="47"/>
      <c r="B2511" s="47"/>
      <c r="C2511" s="47"/>
      <c r="F2511" s="47"/>
      <c r="G2511" s="47"/>
      <c r="H2511" s="47"/>
    </row>
    <row r="2512" spans="1:8">
      <c r="A2512" s="47"/>
      <c r="B2512" s="47"/>
      <c r="C2512" s="47"/>
      <c r="F2512" s="47"/>
      <c r="G2512" s="47"/>
      <c r="H2512" s="47"/>
    </row>
    <row r="2513" spans="1:8">
      <c r="A2513" s="47"/>
      <c r="B2513" s="47"/>
      <c r="C2513" s="47"/>
      <c r="F2513" s="47"/>
      <c r="G2513" s="47"/>
      <c r="H2513" s="47"/>
    </row>
    <row r="2514" spans="1:8">
      <c r="A2514" s="47"/>
      <c r="B2514" s="47"/>
      <c r="C2514" s="47"/>
      <c r="F2514" s="47"/>
      <c r="G2514" s="47"/>
      <c r="H2514" s="47"/>
    </row>
    <row r="2515" spans="1:8">
      <c r="A2515" s="47"/>
      <c r="B2515" s="47"/>
      <c r="C2515" s="47"/>
      <c r="F2515" s="47"/>
      <c r="G2515" s="47"/>
      <c r="H2515" s="47"/>
    </row>
    <row r="2516" spans="1:8">
      <c r="A2516" s="47"/>
      <c r="B2516" s="47"/>
      <c r="C2516" s="47"/>
      <c r="F2516" s="47"/>
      <c r="G2516" s="47"/>
      <c r="H2516" s="47"/>
    </row>
    <row r="2517" spans="1:8">
      <c r="A2517" s="47"/>
      <c r="B2517" s="47"/>
      <c r="C2517" s="47"/>
      <c r="F2517" s="47"/>
      <c r="G2517" s="47"/>
      <c r="H2517" s="47"/>
    </row>
    <row r="2518" spans="1:8">
      <c r="A2518" s="47"/>
      <c r="B2518" s="47"/>
      <c r="C2518" s="47"/>
      <c r="F2518" s="47"/>
      <c r="G2518" s="47"/>
      <c r="H2518" s="47"/>
    </row>
    <row r="2519" spans="1:8">
      <c r="A2519" s="47"/>
      <c r="B2519" s="47"/>
      <c r="C2519" s="47"/>
      <c r="F2519" s="47"/>
      <c r="G2519" s="47"/>
      <c r="H2519" s="47"/>
    </row>
    <row r="2520" spans="1:8">
      <c r="A2520" s="47"/>
      <c r="B2520" s="47"/>
      <c r="C2520" s="47"/>
      <c r="F2520" s="47"/>
      <c r="G2520" s="47"/>
      <c r="H2520" s="47"/>
    </row>
    <row r="2521" spans="1:8">
      <c r="A2521" s="47"/>
      <c r="B2521" s="47"/>
      <c r="C2521" s="47"/>
      <c r="F2521" s="47"/>
      <c r="G2521" s="47"/>
      <c r="H2521" s="47"/>
    </row>
    <row r="2522" spans="1:8">
      <c r="A2522" s="47"/>
      <c r="B2522" s="47"/>
      <c r="C2522" s="47"/>
      <c r="F2522" s="47"/>
      <c r="G2522" s="47"/>
      <c r="H2522" s="47"/>
    </row>
    <row r="2523" spans="1:8">
      <c r="A2523" s="47"/>
      <c r="B2523" s="47"/>
      <c r="C2523" s="47"/>
      <c r="F2523" s="47"/>
      <c r="G2523" s="47"/>
      <c r="H2523" s="47"/>
    </row>
    <row r="2524" spans="1:8">
      <c r="A2524" s="47"/>
      <c r="B2524" s="47"/>
      <c r="C2524" s="47"/>
      <c r="F2524" s="47"/>
      <c r="G2524" s="47"/>
      <c r="H2524" s="47"/>
    </row>
    <row r="2525" spans="1:8">
      <c r="A2525" s="47"/>
      <c r="B2525" s="47"/>
      <c r="C2525" s="47"/>
      <c r="F2525" s="47"/>
      <c r="G2525" s="47"/>
      <c r="H2525" s="47"/>
    </row>
    <row r="2526" spans="1:8">
      <c r="A2526" s="47"/>
      <c r="B2526" s="47"/>
      <c r="C2526" s="47"/>
      <c r="F2526" s="47"/>
      <c r="G2526" s="47"/>
      <c r="H2526" s="47"/>
    </row>
    <row r="2527" spans="1:8">
      <c r="A2527" s="47"/>
      <c r="B2527" s="47"/>
      <c r="C2527" s="47"/>
      <c r="F2527" s="47"/>
      <c r="G2527" s="47"/>
      <c r="H2527" s="47"/>
    </row>
    <row r="2528" spans="1:8">
      <c r="A2528" s="47"/>
      <c r="B2528" s="47"/>
      <c r="C2528" s="47"/>
      <c r="F2528" s="47"/>
      <c r="G2528" s="47"/>
      <c r="H2528" s="47"/>
    </row>
    <row r="2529" spans="1:8">
      <c r="A2529" s="47"/>
      <c r="B2529" s="47"/>
      <c r="C2529" s="47"/>
      <c r="F2529" s="47"/>
      <c r="G2529" s="47"/>
      <c r="H2529" s="47"/>
    </row>
    <row r="2530" spans="1:8">
      <c r="A2530" s="47"/>
      <c r="B2530" s="47"/>
      <c r="C2530" s="47"/>
      <c r="F2530" s="47"/>
      <c r="G2530" s="47"/>
      <c r="H2530" s="47"/>
    </row>
    <row r="2531" spans="1:8">
      <c r="A2531" s="47"/>
      <c r="B2531" s="47"/>
      <c r="C2531" s="47"/>
      <c r="F2531" s="47"/>
      <c r="G2531" s="47"/>
      <c r="H2531" s="47"/>
    </row>
    <row r="2532" spans="1:8">
      <c r="A2532" s="47"/>
      <c r="B2532" s="47"/>
      <c r="C2532" s="47"/>
      <c r="F2532" s="47"/>
      <c r="G2532" s="47"/>
      <c r="H2532" s="47"/>
    </row>
    <row r="2533" spans="1:8">
      <c r="A2533" s="47"/>
      <c r="B2533" s="47"/>
      <c r="C2533" s="47"/>
      <c r="F2533" s="47"/>
      <c r="G2533" s="47"/>
      <c r="H2533" s="47"/>
    </row>
    <row r="2534" spans="1:8">
      <c r="A2534" s="47"/>
      <c r="B2534" s="47"/>
      <c r="C2534" s="47"/>
      <c r="F2534" s="47"/>
      <c r="G2534" s="47"/>
      <c r="H2534" s="47"/>
    </row>
    <row r="2535" spans="1:8">
      <c r="A2535" s="47"/>
      <c r="B2535" s="47"/>
      <c r="C2535" s="47"/>
      <c r="F2535" s="47"/>
      <c r="G2535" s="47"/>
      <c r="H2535" s="47"/>
    </row>
    <row r="2536" spans="1:8">
      <c r="A2536" s="47"/>
      <c r="B2536" s="47"/>
      <c r="C2536" s="47"/>
      <c r="F2536" s="47"/>
      <c r="G2536" s="47"/>
      <c r="H2536" s="47"/>
    </row>
    <row r="2537" spans="1:8">
      <c r="A2537" s="47"/>
      <c r="B2537" s="47"/>
      <c r="C2537" s="47"/>
      <c r="F2537" s="47"/>
      <c r="G2537" s="47"/>
      <c r="H2537" s="47"/>
    </row>
    <row r="2538" spans="1:8">
      <c r="A2538" s="47"/>
      <c r="B2538" s="47"/>
      <c r="C2538" s="47"/>
      <c r="F2538" s="47"/>
      <c r="G2538" s="47"/>
      <c r="H2538" s="47"/>
    </row>
    <row r="2539" spans="1:8">
      <c r="A2539" s="47"/>
      <c r="B2539" s="47"/>
      <c r="C2539" s="47"/>
      <c r="F2539" s="47"/>
      <c r="G2539" s="47"/>
      <c r="H2539" s="47"/>
    </row>
    <row r="2540" spans="1:8">
      <c r="A2540" s="47"/>
      <c r="B2540" s="47"/>
      <c r="C2540" s="47"/>
      <c r="F2540" s="47"/>
      <c r="G2540" s="47"/>
      <c r="H2540" s="47"/>
    </row>
    <row r="2541" spans="1:8">
      <c r="A2541" s="47"/>
      <c r="B2541" s="47"/>
      <c r="C2541" s="47"/>
      <c r="F2541" s="47"/>
      <c r="G2541" s="47"/>
      <c r="H2541" s="47"/>
    </row>
    <row r="2542" spans="1:8">
      <c r="A2542" s="47"/>
      <c r="B2542" s="47"/>
      <c r="C2542" s="47"/>
      <c r="F2542" s="47"/>
      <c r="G2542" s="47"/>
      <c r="H2542" s="47"/>
    </row>
    <row r="2543" spans="1:8">
      <c r="A2543" s="47"/>
      <c r="B2543" s="47"/>
      <c r="C2543" s="47"/>
      <c r="F2543" s="47"/>
      <c r="G2543" s="47"/>
      <c r="H2543" s="47"/>
    </row>
    <row r="2544" spans="1:8">
      <c r="A2544" s="47"/>
      <c r="B2544" s="47"/>
      <c r="C2544" s="47"/>
      <c r="F2544" s="47"/>
      <c r="G2544" s="47"/>
      <c r="H2544" s="47"/>
    </row>
    <row r="2545" spans="1:8">
      <c r="A2545" s="47"/>
      <c r="B2545" s="47"/>
      <c r="C2545" s="47"/>
      <c r="F2545" s="47"/>
      <c r="G2545" s="47"/>
      <c r="H2545" s="47"/>
    </row>
    <row r="2546" spans="1:8">
      <c r="A2546" s="47"/>
      <c r="B2546" s="47"/>
      <c r="C2546" s="47"/>
      <c r="F2546" s="47"/>
      <c r="G2546" s="47"/>
      <c r="H2546" s="47"/>
    </row>
    <row r="2547" spans="1:8">
      <c r="A2547" s="47"/>
      <c r="B2547" s="47"/>
      <c r="C2547" s="47"/>
      <c r="F2547" s="47"/>
      <c r="G2547" s="47"/>
      <c r="H2547" s="47"/>
    </row>
    <row r="2548" spans="1:8">
      <c r="A2548" s="47"/>
      <c r="B2548" s="47"/>
      <c r="C2548" s="47"/>
      <c r="F2548" s="47"/>
      <c r="G2548" s="47"/>
      <c r="H2548" s="47"/>
    </row>
    <row r="2549" spans="1:8">
      <c r="A2549" s="47"/>
      <c r="B2549" s="47"/>
      <c r="C2549" s="47"/>
      <c r="F2549" s="47"/>
      <c r="G2549" s="47"/>
      <c r="H2549" s="47"/>
    </row>
    <row r="2550" spans="1:8">
      <c r="A2550" s="47"/>
      <c r="B2550" s="47"/>
      <c r="C2550" s="47"/>
      <c r="F2550" s="47"/>
      <c r="G2550" s="47"/>
      <c r="H2550" s="47"/>
    </row>
    <row r="2551" spans="1:8">
      <c r="A2551" s="47"/>
      <c r="B2551" s="47"/>
      <c r="C2551" s="47"/>
      <c r="F2551" s="47"/>
      <c r="G2551" s="47"/>
      <c r="H2551" s="47"/>
    </row>
    <row r="2552" spans="1:8">
      <c r="A2552" s="47"/>
      <c r="B2552" s="47"/>
      <c r="C2552" s="47"/>
      <c r="F2552" s="47"/>
      <c r="G2552" s="47"/>
      <c r="H2552" s="47"/>
    </row>
    <row r="2553" spans="1:8">
      <c r="A2553" s="47"/>
      <c r="B2553" s="47"/>
      <c r="C2553" s="47"/>
      <c r="F2553" s="47"/>
      <c r="G2553" s="47"/>
      <c r="H2553" s="47"/>
    </row>
    <row r="2554" spans="1:8">
      <c r="A2554" s="47"/>
      <c r="B2554" s="47"/>
      <c r="C2554" s="47"/>
      <c r="F2554" s="47"/>
      <c r="G2554" s="47"/>
      <c r="H2554" s="47"/>
    </row>
    <row r="2555" spans="1:8">
      <c r="A2555" s="47"/>
      <c r="B2555" s="47"/>
      <c r="C2555" s="47"/>
      <c r="F2555" s="47"/>
      <c r="G2555" s="47"/>
      <c r="H2555" s="47"/>
    </row>
    <row r="2556" spans="1:8">
      <c r="A2556" s="47"/>
      <c r="B2556" s="47"/>
      <c r="C2556" s="47"/>
      <c r="F2556" s="47"/>
      <c r="G2556" s="47"/>
      <c r="H2556" s="47"/>
    </row>
    <row r="2557" spans="1:8">
      <c r="A2557" s="47"/>
      <c r="B2557" s="47"/>
      <c r="C2557" s="47"/>
      <c r="F2557" s="47"/>
      <c r="G2557" s="47"/>
      <c r="H2557" s="47"/>
    </row>
    <row r="2558" spans="1:8">
      <c r="A2558" s="47"/>
      <c r="B2558" s="47"/>
      <c r="C2558" s="47"/>
      <c r="F2558" s="47"/>
      <c r="G2558" s="47"/>
      <c r="H2558" s="47"/>
    </row>
    <row r="2559" spans="1:8">
      <c r="A2559" s="47"/>
      <c r="B2559" s="47"/>
      <c r="C2559" s="47"/>
      <c r="F2559" s="47"/>
      <c r="G2559" s="47"/>
      <c r="H2559" s="47"/>
    </row>
    <row r="2560" spans="1:8">
      <c r="A2560" s="47"/>
      <c r="B2560" s="47"/>
      <c r="C2560" s="47"/>
      <c r="F2560" s="47"/>
      <c r="G2560" s="47"/>
      <c r="H2560" s="47"/>
    </row>
    <row r="2561" spans="1:8">
      <c r="A2561" s="47"/>
      <c r="B2561" s="47"/>
      <c r="C2561" s="47"/>
      <c r="F2561" s="47"/>
      <c r="G2561" s="47"/>
      <c r="H2561" s="47"/>
    </row>
    <row r="2562" spans="1:8">
      <c r="A2562" s="47"/>
      <c r="B2562" s="47"/>
      <c r="C2562" s="47"/>
      <c r="F2562" s="47"/>
      <c r="G2562" s="47"/>
      <c r="H2562" s="47"/>
    </row>
    <row r="2563" spans="1:8">
      <c r="A2563" s="47"/>
      <c r="B2563" s="47"/>
      <c r="C2563" s="47"/>
      <c r="F2563" s="47"/>
      <c r="G2563" s="47"/>
      <c r="H2563" s="47"/>
    </row>
    <row r="2564" spans="1:8">
      <c r="A2564" s="47"/>
      <c r="B2564" s="47"/>
      <c r="C2564" s="47"/>
      <c r="F2564" s="47"/>
      <c r="G2564" s="47"/>
      <c r="H2564" s="47"/>
    </row>
    <row r="2565" spans="1:8">
      <c r="A2565" s="47"/>
      <c r="B2565" s="47"/>
      <c r="C2565" s="47"/>
      <c r="F2565" s="47"/>
      <c r="G2565" s="47"/>
      <c r="H2565" s="47"/>
    </row>
    <row r="2566" spans="1:8">
      <c r="A2566" s="47"/>
      <c r="B2566" s="47"/>
      <c r="C2566" s="47"/>
      <c r="F2566" s="47"/>
      <c r="G2566" s="47"/>
      <c r="H2566" s="47"/>
    </row>
    <row r="2567" spans="1:8">
      <c r="A2567" s="47"/>
      <c r="B2567" s="47"/>
      <c r="C2567" s="47"/>
      <c r="F2567" s="47"/>
      <c r="G2567" s="47"/>
      <c r="H2567" s="47"/>
    </row>
    <row r="2568" spans="1:8">
      <c r="A2568" s="47"/>
      <c r="B2568" s="47"/>
      <c r="C2568" s="47"/>
      <c r="F2568" s="47"/>
      <c r="G2568" s="47"/>
      <c r="H2568" s="47"/>
    </row>
    <row r="2569" spans="1:8">
      <c r="A2569" s="47"/>
      <c r="B2569" s="47"/>
      <c r="C2569" s="47"/>
      <c r="F2569" s="47"/>
      <c r="G2569" s="47"/>
      <c r="H2569" s="47"/>
    </row>
    <row r="2570" spans="1:8">
      <c r="A2570" s="47"/>
      <c r="B2570" s="47"/>
      <c r="C2570" s="47"/>
      <c r="F2570" s="47"/>
      <c r="G2570" s="47"/>
      <c r="H2570" s="47"/>
    </row>
    <row r="2571" spans="1:8">
      <c r="A2571" s="47"/>
      <c r="B2571" s="47"/>
      <c r="C2571" s="47"/>
      <c r="F2571" s="47"/>
      <c r="G2571" s="47"/>
      <c r="H2571" s="47"/>
    </row>
    <row r="2572" spans="1:8">
      <c r="A2572" s="47"/>
      <c r="B2572" s="47"/>
      <c r="C2572" s="47"/>
      <c r="F2572" s="47"/>
      <c r="G2572" s="47"/>
      <c r="H2572" s="47"/>
    </row>
    <row r="2573" spans="1:8">
      <c r="A2573" s="47"/>
      <c r="B2573" s="47"/>
      <c r="C2573" s="47"/>
      <c r="F2573" s="47"/>
      <c r="G2573" s="47"/>
      <c r="H2573" s="47"/>
    </row>
    <row r="2574" spans="1:8">
      <c r="A2574" s="47"/>
      <c r="B2574" s="47"/>
      <c r="C2574" s="47"/>
      <c r="F2574" s="47"/>
      <c r="G2574" s="47"/>
      <c r="H2574" s="47"/>
    </row>
    <row r="2575" spans="1:8">
      <c r="A2575" s="47"/>
      <c r="B2575" s="47"/>
      <c r="C2575" s="47"/>
      <c r="F2575" s="47"/>
      <c r="G2575" s="47"/>
      <c r="H2575" s="47"/>
    </row>
    <row r="2576" spans="1:8">
      <c r="A2576" s="47"/>
      <c r="B2576" s="47"/>
      <c r="C2576" s="47"/>
      <c r="F2576" s="47"/>
      <c r="G2576" s="47"/>
      <c r="H2576" s="47"/>
    </row>
    <row r="2577" spans="1:8">
      <c r="A2577" s="47"/>
      <c r="B2577" s="47"/>
      <c r="C2577" s="47"/>
      <c r="F2577" s="47"/>
      <c r="G2577" s="47"/>
      <c r="H2577" s="47"/>
    </row>
    <row r="2578" spans="1:8">
      <c r="A2578" s="47"/>
      <c r="B2578" s="47"/>
      <c r="C2578" s="47"/>
      <c r="F2578" s="47"/>
      <c r="G2578" s="47"/>
      <c r="H2578" s="47"/>
    </row>
    <row r="2579" spans="1:8">
      <c r="A2579" s="47"/>
      <c r="B2579" s="47"/>
      <c r="C2579" s="47"/>
      <c r="F2579" s="47"/>
      <c r="G2579" s="47"/>
      <c r="H2579" s="47"/>
    </row>
    <row r="2580" spans="1:8">
      <c r="A2580" s="47"/>
      <c r="B2580" s="47"/>
      <c r="C2580" s="47"/>
      <c r="F2580" s="47"/>
      <c r="G2580" s="47"/>
      <c r="H2580" s="47"/>
    </row>
    <row r="2581" spans="1:8">
      <c r="A2581" s="47"/>
      <c r="B2581" s="47"/>
      <c r="C2581" s="47"/>
      <c r="F2581" s="47"/>
      <c r="G2581" s="47"/>
      <c r="H2581" s="47"/>
    </row>
    <row r="2582" spans="1:8">
      <c r="A2582" s="47"/>
      <c r="B2582" s="47"/>
      <c r="C2582" s="47"/>
      <c r="F2582" s="47"/>
      <c r="G2582" s="47"/>
      <c r="H2582" s="47"/>
    </row>
    <row r="2583" spans="1:8">
      <c r="A2583" s="47"/>
      <c r="B2583" s="47"/>
      <c r="C2583" s="47"/>
      <c r="F2583" s="47"/>
      <c r="G2583" s="47"/>
      <c r="H2583" s="47"/>
    </row>
    <row r="2584" spans="1:8">
      <c r="A2584" s="47"/>
      <c r="B2584" s="47"/>
      <c r="C2584" s="47"/>
      <c r="F2584" s="47"/>
      <c r="G2584" s="47"/>
      <c r="H2584" s="47"/>
    </row>
    <row r="2585" spans="1:8">
      <c r="A2585" s="47"/>
      <c r="B2585" s="47"/>
      <c r="C2585" s="47"/>
      <c r="F2585" s="47"/>
      <c r="G2585" s="47"/>
      <c r="H2585" s="47"/>
    </row>
    <row r="2586" spans="1:8">
      <c r="A2586" s="47"/>
      <c r="B2586" s="47"/>
      <c r="C2586" s="47"/>
      <c r="F2586" s="47"/>
      <c r="G2586" s="47"/>
      <c r="H2586" s="47"/>
    </row>
    <row r="2587" spans="1:8">
      <c r="A2587" s="47"/>
      <c r="B2587" s="47"/>
      <c r="C2587" s="47"/>
      <c r="F2587" s="47"/>
      <c r="G2587" s="47"/>
      <c r="H2587" s="47"/>
    </row>
    <row r="2588" spans="1:8">
      <c r="A2588" s="47"/>
      <c r="B2588" s="47"/>
      <c r="C2588" s="47"/>
      <c r="F2588" s="47"/>
      <c r="G2588" s="47"/>
      <c r="H2588" s="47"/>
    </row>
    <row r="2589" spans="1:8">
      <c r="A2589" s="47"/>
      <c r="B2589" s="47"/>
      <c r="C2589" s="47"/>
      <c r="F2589" s="47"/>
      <c r="G2589" s="47"/>
      <c r="H2589" s="47"/>
    </row>
    <row r="2590" spans="1:8">
      <c r="A2590" s="47"/>
      <c r="B2590" s="47"/>
      <c r="C2590" s="47"/>
      <c r="F2590" s="47"/>
      <c r="G2590" s="47"/>
      <c r="H2590" s="47"/>
    </row>
    <row r="2591" spans="1:8">
      <c r="A2591" s="47"/>
      <c r="B2591" s="47"/>
      <c r="C2591" s="47"/>
      <c r="F2591" s="47"/>
      <c r="G2591" s="47"/>
      <c r="H2591" s="47"/>
    </row>
    <row r="2592" spans="1:8">
      <c r="A2592" s="47"/>
      <c r="B2592" s="47"/>
      <c r="C2592" s="47"/>
      <c r="F2592" s="47"/>
      <c r="G2592" s="47"/>
      <c r="H2592" s="47"/>
    </row>
    <row r="2593" spans="1:8">
      <c r="A2593" s="47"/>
      <c r="B2593" s="47"/>
      <c r="C2593" s="47"/>
      <c r="F2593" s="47"/>
      <c r="G2593" s="47"/>
      <c r="H2593" s="47"/>
    </row>
    <row r="2594" spans="1:8">
      <c r="A2594" s="47"/>
      <c r="B2594" s="47"/>
      <c r="C2594" s="47"/>
      <c r="F2594" s="47"/>
      <c r="G2594" s="47"/>
      <c r="H2594" s="47"/>
    </row>
    <row r="2595" spans="1:8">
      <c r="A2595" s="47"/>
      <c r="B2595" s="47"/>
      <c r="C2595" s="47"/>
      <c r="F2595" s="47"/>
      <c r="G2595" s="47"/>
      <c r="H2595" s="47"/>
    </row>
    <row r="2596" spans="1:8">
      <c r="A2596" s="47"/>
      <c r="B2596" s="47"/>
      <c r="C2596" s="47"/>
      <c r="F2596" s="47"/>
      <c r="G2596" s="47"/>
      <c r="H2596" s="47"/>
    </row>
    <row r="2597" spans="1:8">
      <c r="A2597" s="47"/>
      <c r="B2597" s="47"/>
      <c r="C2597" s="47"/>
      <c r="F2597" s="47"/>
      <c r="G2597" s="47"/>
      <c r="H2597" s="47"/>
    </row>
    <row r="2598" spans="1:8">
      <c r="A2598" s="47"/>
      <c r="B2598" s="47"/>
      <c r="C2598" s="47"/>
      <c r="F2598" s="47"/>
      <c r="G2598" s="47"/>
      <c r="H2598" s="47"/>
    </row>
    <row r="2599" spans="1:8">
      <c r="A2599" s="47"/>
      <c r="B2599" s="47"/>
      <c r="C2599" s="47"/>
      <c r="F2599" s="47"/>
      <c r="G2599" s="47"/>
      <c r="H2599" s="47"/>
    </row>
    <row r="2600" spans="1:8">
      <c r="A2600" s="47"/>
      <c r="B2600" s="47"/>
      <c r="C2600" s="47"/>
      <c r="F2600" s="47"/>
      <c r="G2600" s="47"/>
      <c r="H2600" s="47"/>
    </row>
    <row r="2601" spans="1:8">
      <c r="A2601" s="47"/>
      <c r="B2601" s="47"/>
      <c r="C2601" s="47"/>
      <c r="F2601" s="47"/>
      <c r="G2601" s="47"/>
      <c r="H2601" s="47"/>
    </row>
    <row r="2602" spans="1:8">
      <c r="A2602" s="47"/>
      <c r="B2602" s="47"/>
      <c r="C2602" s="47"/>
      <c r="F2602" s="47"/>
      <c r="G2602" s="47"/>
      <c r="H2602" s="47"/>
    </row>
    <row r="2603" spans="1:8">
      <c r="A2603" s="47"/>
      <c r="B2603" s="47"/>
      <c r="C2603" s="47"/>
      <c r="F2603" s="47"/>
      <c r="G2603" s="47"/>
      <c r="H2603" s="47"/>
    </row>
    <row r="2604" spans="1:8">
      <c r="A2604" s="47"/>
      <c r="B2604" s="47"/>
      <c r="C2604" s="47"/>
      <c r="F2604" s="47"/>
      <c r="G2604" s="47"/>
      <c r="H2604" s="47"/>
    </row>
    <row r="2605" spans="1:8">
      <c r="A2605" s="47"/>
      <c r="B2605" s="47"/>
      <c r="C2605" s="47"/>
      <c r="F2605" s="47"/>
      <c r="G2605" s="47"/>
      <c r="H2605" s="47"/>
    </row>
    <row r="2606" spans="1:8">
      <c r="A2606" s="47"/>
      <c r="B2606" s="47"/>
      <c r="C2606" s="47"/>
      <c r="F2606" s="47"/>
      <c r="G2606" s="47"/>
      <c r="H2606" s="47"/>
    </row>
    <row r="2607" spans="1:8">
      <c r="A2607" s="47"/>
      <c r="B2607" s="47"/>
      <c r="C2607" s="47"/>
      <c r="F2607" s="47"/>
      <c r="G2607" s="47"/>
      <c r="H2607" s="47"/>
    </row>
    <row r="2608" spans="1:8">
      <c r="A2608" s="47"/>
      <c r="B2608" s="47"/>
      <c r="C2608" s="47"/>
      <c r="F2608" s="47"/>
      <c r="G2608" s="47"/>
      <c r="H2608" s="47"/>
    </row>
    <row r="2609" spans="1:8">
      <c r="A2609" s="47"/>
      <c r="B2609" s="47"/>
      <c r="C2609" s="47"/>
      <c r="F2609" s="47"/>
      <c r="G2609" s="47"/>
      <c r="H2609" s="47"/>
    </row>
    <row r="2610" spans="1:8">
      <c r="A2610" s="47"/>
      <c r="B2610" s="47"/>
      <c r="C2610" s="47"/>
      <c r="F2610" s="47"/>
      <c r="G2610" s="47"/>
      <c r="H2610" s="47"/>
    </row>
    <row r="2611" spans="1:8">
      <c r="A2611" s="47"/>
      <c r="B2611" s="47"/>
      <c r="C2611" s="47"/>
      <c r="F2611" s="47"/>
      <c r="G2611" s="47"/>
      <c r="H2611" s="47"/>
    </row>
    <row r="2612" spans="1:8">
      <c r="A2612" s="47"/>
      <c r="B2612" s="47"/>
      <c r="C2612" s="47"/>
      <c r="F2612" s="47"/>
      <c r="G2612" s="47"/>
      <c r="H2612" s="47"/>
    </row>
    <row r="2613" spans="1:8">
      <c r="A2613" s="47"/>
      <c r="B2613" s="47"/>
      <c r="C2613" s="47"/>
      <c r="F2613" s="47"/>
      <c r="G2613" s="47"/>
      <c r="H2613" s="47"/>
    </row>
    <row r="2614" spans="1:8">
      <c r="A2614" s="47"/>
      <c r="B2614" s="47"/>
      <c r="C2614" s="47"/>
      <c r="F2614" s="47"/>
      <c r="G2614" s="47"/>
      <c r="H2614" s="47"/>
    </row>
    <row r="2615" spans="1:8">
      <c r="A2615" s="47"/>
      <c r="B2615" s="47"/>
      <c r="C2615" s="47"/>
      <c r="F2615" s="47"/>
      <c r="G2615" s="47"/>
      <c r="H2615" s="47"/>
    </row>
    <row r="2616" spans="1:8">
      <c r="A2616" s="47"/>
      <c r="B2616" s="47"/>
      <c r="C2616" s="47"/>
      <c r="F2616" s="47"/>
      <c r="G2616" s="47"/>
      <c r="H2616" s="47"/>
    </row>
    <row r="2617" spans="1:8">
      <c r="A2617" s="47"/>
      <c r="B2617" s="47"/>
      <c r="C2617" s="47"/>
      <c r="F2617" s="47"/>
      <c r="G2617" s="47"/>
      <c r="H2617" s="47"/>
    </row>
    <row r="2618" spans="1:8">
      <c r="A2618" s="47"/>
      <c r="B2618" s="47"/>
      <c r="C2618" s="47"/>
      <c r="F2618" s="47"/>
      <c r="G2618" s="47"/>
      <c r="H2618" s="47"/>
    </row>
    <row r="2619" spans="1:8">
      <c r="A2619" s="47"/>
      <c r="B2619" s="47"/>
      <c r="C2619" s="47"/>
      <c r="F2619" s="47"/>
      <c r="G2619" s="47"/>
      <c r="H2619" s="47"/>
    </row>
    <row r="2620" spans="1:8">
      <c r="A2620" s="47"/>
      <c r="B2620" s="47"/>
      <c r="C2620" s="47"/>
      <c r="F2620" s="47"/>
      <c r="G2620" s="47"/>
      <c r="H2620" s="47"/>
    </row>
    <row r="2621" spans="1:8">
      <c r="A2621" s="47"/>
      <c r="B2621" s="47"/>
      <c r="C2621" s="47"/>
      <c r="F2621" s="47"/>
      <c r="G2621" s="47"/>
      <c r="H2621" s="47"/>
    </row>
    <row r="2622" spans="1:8">
      <c r="A2622" s="47"/>
      <c r="B2622" s="47"/>
      <c r="C2622" s="47"/>
      <c r="F2622" s="47"/>
      <c r="G2622" s="47"/>
      <c r="H2622" s="47"/>
    </row>
    <row r="2623" spans="1:8">
      <c r="A2623" s="47"/>
      <c r="B2623" s="47"/>
      <c r="C2623" s="47"/>
      <c r="F2623" s="47"/>
      <c r="G2623" s="47"/>
      <c r="H2623" s="47"/>
    </row>
    <row r="2624" spans="1:8">
      <c r="A2624" s="47"/>
      <c r="B2624" s="47"/>
      <c r="C2624" s="47"/>
      <c r="F2624" s="47"/>
      <c r="G2624" s="47"/>
      <c r="H2624" s="47"/>
    </row>
    <row r="2625" spans="1:8">
      <c r="A2625" s="47"/>
      <c r="B2625" s="47"/>
      <c r="C2625" s="47"/>
      <c r="F2625" s="47"/>
      <c r="G2625" s="47"/>
      <c r="H2625" s="47"/>
    </row>
    <row r="2626" spans="1:8">
      <c r="A2626" s="47"/>
      <c r="B2626" s="47"/>
      <c r="C2626" s="47"/>
      <c r="F2626" s="47"/>
      <c r="G2626" s="47"/>
      <c r="H2626" s="47"/>
    </row>
    <row r="2627" spans="1:8">
      <c r="A2627" s="47"/>
      <c r="B2627" s="47"/>
      <c r="C2627" s="47"/>
      <c r="F2627" s="47"/>
      <c r="G2627" s="47"/>
      <c r="H2627" s="47"/>
    </row>
    <row r="2628" spans="1:8">
      <c r="A2628" s="47"/>
      <c r="B2628" s="47"/>
      <c r="C2628" s="47"/>
      <c r="F2628" s="47"/>
      <c r="G2628" s="47"/>
      <c r="H2628" s="47"/>
    </row>
    <row r="2629" spans="1:8">
      <c r="A2629" s="47"/>
      <c r="B2629" s="47"/>
      <c r="C2629" s="47"/>
      <c r="F2629" s="47"/>
      <c r="G2629" s="47"/>
      <c r="H2629" s="47"/>
    </row>
    <row r="2630" spans="1:8">
      <c r="A2630" s="47"/>
      <c r="B2630" s="47"/>
      <c r="C2630" s="47"/>
      <c r="F2630" s="47"/>
      <c r="G2630" s="47"/>
      <c r="H2630" s="47"/>
    </row>
    <row r="2631" spans="1:8">
      <c r="A2631" s="47"/>
      <c r="B2631" s="47"/>
      <c r="C2631" s="47"/>
      <c r="F2631" s="47"/>
      <c r="G2631" s="47"/>
      <c r="H2631" s="47"/>
    </row>
    <row r="2632" spans="1:8">
      <c r="A2632" s="47"/>
      <c r="B2632" s="47"/>
      <c r="C2632" s="47"/>
      <c r="F2632" s="47"/>
      <c r="G2632" s="47"/>
      <c r="H2632" s="47"/>
    </row>
    <row r="2633" spans="1:8">
      <c r="A2633" s="47"/>
      <c r="B2633" s="47"/>
      <c r="C2633" s="47"/>
      <c r="F2633" s="47"/>
      <c r="G2633" s="47"/>
      <c r="H2633" s="47"/>
    </row>
    <row r="2634" spans="1:8">
      <c r="A2634" s="47"/>
      <c r="B2634" s="47"/>
      <c r="C2634" s="47"/>
      <c r="F2634" s="47"/>
      <c r="G2634" s="47"/>
      <c r="H2634" s="47"/>
    </row>
    <row r="2635" spans="1:8">
      <c r="A2635" s="47"/>
      <c r="B2635" s="47"/>
      <c r="C2635" s="47"/>
      <c r="F2635" s="47"/>
      <c r="G2635" s="47"/>
      <c r="H2635" s="47"/>
    </row>
    <row r="2636" spans="1:8">
      <c r="A2636" s="47"/>
      <c r="B2636" s="47"/>
      <c r="C2636" s="47"/>
      <c r="F2636" s="47"/>
      <c r="G2636" s="47"/>
      <c r="H2636" s="47"/>
    </row>
    <row r="2637" spans="1:8">
      <c r="A2637" s="47"/>
      <c r="B2637" s="47"/>
      <c r="C2637" s="47"/>
      <c r="F2637" s="47"/>
      <c r="G2637" s="47"/>
      <c r="H2637" s="47"/>
    </row>
    <row r="2638" spans="1:8">
      <c r="A2638" s="47"/>
      <c r="B2638" s="47"/>
      <c r="C2638" s="47"/>
      <c r="F2638" s="47"/>
      <c r="G2638" s="47"/>
      <c r="H2638" s="47"/>
    </row>
    <row r="2639" spans="1:8">
      <c r="A2639" s="47"/>
      <c r="B2639" s="47"/>
      <c r="C2639" s="47"/>
      <c r="F2639" s="47"/>
      <c r="G2639" s="47"/>
      <c r="H2639" s="47"/>
    </row>
    <row r="2640" spans="1:8">
      <c r="A2640" s="47"/>
      <c r="B2640" s="47"/>
      <c r="C2640" s="47"/>
      <c r="F2640" s="47"/>
      <c r="G2640" s="47"/>
      <c r="H2640" s="47"/>
    </row>
    <row r="2641" spans="1:8">
      <c r="A2641" s="47"/>
      <c r="B2641" s="47"/>
      <c r="C2641" s="47"/>
      <c r="F2641" s="47"/>
      <c r="G2641" s="47"/>
      <c r="H2641" s="47"/>
    </row>
    <row r="2642" spans="1:8">
      <c r="A2642" s="47"/>
      <c r="B2642" s="47"/>
      <c r="C2642" s="47"/>
      <c r="F2642" s="47"/>
      <c r="G2642" s="47"/>
      <c r="H2642" s="47"/>
    </row>
    <row r="2643" spans="1:8">
      <c r="A2643" s="47"/>
      <c r="B2643" s="47"/>
      <c r="C2643" s="47"/>
      <c r="F2643" s="47"/>
      <c r="G2643" s="47"/>
      <c r="H2643" s="47"/>
    </row>
    <row r="2644" spans="1:8">
      <c r="A2644" s="47"/>
      <c r="B2644" s="47"/>
      <c r="C2644" s="47"/>
      <c r="F2644" s="47"/>
      <c r="G2644" s="47"/>
      <c r="H2644" s="47"/>
    </row>
    <row r="2645" spans="1:8">
      <c r="A2645" s="47"/>
      <c r="B2645" s="47"/>
      <c r="C2645" s="47"/>
      <c r="F2645" s="47"/>
      <c r="G2645" s="47"/>
      <c r="H2645" s="47"/>
    </row>
    <row r="2646" spans="1:8">
      <c r="A2646" s="47"/>
      <c r="B2646" s="47"/>
      <c r="C2646" s="47"/>
      <c r="F2646" s="47"/>
      <c r="G2646" s="47"/>
      <c r="H2646" s="47"/>
    </row>
    <row r="2647" spans="1:8">
      <c r="A2647" s="47"/>
      <c r="B2647" s="47"/>
      <c r="C2647" s="47"/>
      <c r="F2647" s="47"/>
      <c r="G2647" s="47"/>
      <c r="H2647" s="47"/>
    </row>
    <row r="2648" spans="1:8">
      <c r="A2648" s="47"/>
      <c r="B2648" s="47"/>
      <c r="C2648" s="47"/>
      <c r="F2648" s="47"/>
      <c r="G2648" s="47"/>
      <c r="H2648" s="47"/>
    </row>
    <row r="2649" spans="1:8">
      <c r="A2649" s="47"/>
      <c r="B2649" s="47"/>
      <c r="C2649" s="47"/>
      <c r="F2649" s="47"/>
      <c r="G2649" s="47"/>
      <c r="H2649" s="47"/>
    </row>
    <row r="2650" spans="1:8">
      <c r="A2650" s="47"/>
      <c r="B2650" s="47"/>
      <c r="C2650" s="47"/>
      <c r="F2650" s="47"/>
      <c r="G2650" s="47"/>
      <c r="H2650" s="47"/>
    </row>
    <row r="2651" spans="1:8">
      <c r="A2651" s="47"/>
      <c r="B2651" s="47"/>
      <c r="C2651" s="47"/>
      <c r="F2651" s="47"/>
      <c r="G2651" s="47"/>
      <c r="H2651" s="47"/>
    </row>
    <row r="2652" spans="1:8">
      <c r="A2652" s="47"/>
      <c r="B2652" s="47"/>
      <c r="C2652" s="47"/>
      <c r="F2652" s="47"/>
      <c r="G2652" s="47"/>
      <c r="H2652" s="47"/>
    </row>
    <row r="2653" spans="1:8">
      <c r="A2653" s="47"/>
      <c r="B2653" s="47"/>
      <c r="C2653" s="47"/>
      <c r="F2653" s="47"/>
      <c r="G2653" s="47"/>
      <c r="H2653" s="47"/>
    </row>
    <row r="2654" spans="1:8">
      <c r="A2654" s="47"/>
      <c r="B2654" s="47"/>
      <c r="C2654" s="47"/>
      <c r="F2654" s="47"/>
      <c r="G2654" s="47"/>
      <c r="H2654" s="47"/>
    </row>
    <row r="2655" spans="1:8">
      <c r="A2655" s="47"/>
      <c r="B2655" s="47"/>
      <c r="C2655" s="47"/>
      <c r="F2655" s="47"/>
      <c r="G2655" s="47"/>
      <c r="H2655" s="47"/>
    </row>
    <row r="2656" spans="1:8">
      <c r="A2656" s="47"/>
      <c r="B2656" s="47"/>
      <c r="C2656" s="47"/>
      <c r="F2656" s="47"/>
      <c r="G2656" s="47"/>
      <c r="H2656" s="47"/>
    </row>
    <row r="2657" spans="1:8">
      <c r="A2657" s="47"/>
      <c r="B2657" s="47"/>
      <c r="C2657" s="47"/>
      <c r="F2657" s="47"/>
      <c r="G2657" s="47"/>
      <c r="H2657" s="47"/>
    </row>
    <row r="2658" spans="1:8">
      <c r="A2658" s="47"/>
      <c r="B2658" s="47"/>
      <c r="C2658" s="47"/>
      <c r="F2658" s="47"/>
      <c r="G2658" s="47"/>
      <c r="H2658" s="47"/>
    </row>
    <row r="2659" spans="1:8">
      <c r="A2659" s="47"/>
      <c r="B2659" s="47"/>
      <c r="C2659" s="47"/>
      <c r="F2659" s="47"/>
      <c r="G2659" s="47"/>
      <c r="H2659" s="47"/>
    </row>
    <row r="2660" spans="1:8">
      <c r="A2660" s="47"/>
      <c r="B2660" s="47"/>
      <c r="C2660" s="47"/>
      <c r="F2660" s="47"/>
      <c r="G2660" s="47"/>
      <c r="H2660" s="47"/>
    </row>
    <row r="2661" spans="1:8">
      <c r="A2661" s="47"/>
      <c r="B2661" s="47"/>
      <c r="C2661" s="47"/>
      <c r="F2661" s="47"/>
      <c r="G2661" s="47"/>
      <c r="H2661" s="47"/>
    </row>
    <row r="2662" spans="1:8">
      <c r="A2662" s="47"/>
      <c r="B2662" s="47"/>
      <c r="C2662" s="47"/>
      <c r="F2662" s="47"/>
      <c r="G2662" s="47"/>
      <c r="H2662" s="47"/>
    </row>
    <row r="2663" spans="1:8">
      <c r="A2663" s="47"/>
      <c r="B2663" s="47"/>
      <c r="C2663" s="47"/>
      <c r="F2663" s="47"/>
      <c r="G2663" s="47"/>
      <c r="H2663" s="47"/>
    </row>
    <row r="2664" spans="1:8">
      <c r="A2664" s="47"/>
      <c r="B2664" s="47"/>
      <c r="C2664" s="47"/>
      <c r="F2664" s="47"/>
      <c r="G2664" s="47"/>
      <c r="H2664" s="47"/>
    </row>
    <row r="2665" spans="1:8">
      <c r="A2665" s="47"/>
      <c r="B2665" s="47"/>
      <c r="C2665" s="47"/>
      <c r="F2665" s="47"/>
      <c r="G2665" s="47"/>
      <c r="H2665" s="47"/>
    </row>
    <row r="2666" spans="1:8">
      <c r="A2666" s="47"/>
      <c r="B2666" s="47"/>
      <c r="C2666" s="47"/>
      <c r="F2666" s="47"/>
      <c r="G2666" s="47"/>
      <c r="H2666" s="47"/>
    </row>
    <row r="2667" spans="1:8">
      <c r="A2667" s="47"/>
      <c r="B2667" s="47"/>
      <c r="C2667" s="47"/>
      <c r="F2667" s="47"/>
      <c r="G2667" s="47"/>
      <c r="H2667" s="47"/>
    </row>
    <row r="2668" spans="1:8">
      <c r="A2668" s="47"/>
      <c r="B2668" s="47"/>
      <c r="C2668" s="47"/>
      <c r="F2668" s="47"/>
      <c r="G2668" s="47"/>
      <c r="H2668" s="47"/>
    </row>
    <row r="2669" spans="1:8">
      <c r="A2669" s="47"/>
      <c r="B2669" s="47"/>
      <c r="C2669" s="47"/>
      <c r="F2669" s="47"/>
      <c r="G2669" s="47"/>
      <c r="H2669" s="47"/>
    </row>
    <row r="2670" spans="1:8">
      <c r="A2670" s="47"/>
      <c r="B2670" s="47"/>
      <c r="C2670" s="47"/>
      <c r="F2670" s="47"/>
      <c r="G2670" s="47"/>
      <c r="H2670" s="47"/>
    </row>
    <row r="2671" spans="1:8">
      <c r="A2671" s="47"/>
      <c r="B2671" s="47"/>
      <c r="C2671" s="47"/>
      <c r="F2671" s="47"/>
      <c r="G2671" s="47"/>
      <c r="H2671" s="47"/>
    </row>
    <row r="2672" spans="1:8">
      <c r="A2672" s="47"/>
      <c r="B2672" s="47"/>
      <c r="C2672" s="47"/>
      <c r="F2672" s="47"/>
      <c r="G2672" s="47"/>
      <c r="H2672" s="47"/>
    </row>
    <row r="2673" spans="1:8">
      <c r="A2673" s="47"/>
      <c r="B2673" s="47"/>
      <c r="C2673" s="47"/>
      <c r="F2673" s="47"/>
      <c r="G2673" s="47"/>
      <c r="H2673" s="47"/>
    </row>
    <row r="2674" spans="1:8">
      <c r="A2674" s="47"/>
      <c r="B2674" s="47"/>
      <c r="C2674" s="47"/>
      <c r="F2674" s="47"/>
      <c r="G2674" s="47"/>
      <c r="H2674" s="47"/>
    </row>
    <row r="2675" spans="1:8">
      <c r="A2675" s="47"/>
      <c r="B2675" s="47"/>
      <c r="C2675" s="47"/>
      <c r="F2675" s="47"/>
      <c r="G2675" s="47"/>
      <c r="H2675" s="47"/>
    </row>
    <row r="2676" spans="1:8">
      <c r="A2676" s="47"/>
      <c r="B2676" s="47"/>
      <c r="C2676" s="47"/>
      <c r="F2676" s="47"/>
      <c r="G2676" s="47"/>
      <c r="H2676" s="47"/>
    </row>
    <row r="2677" spans="1:8">
      <c r="A2677" s="47"/>
      <c r="B2677" s="47"/>
      <c r="C2677" s="47"/>
      <c r="F2677" s="47"/>
      <c r="G2677" s="47"/>
      <c r="H2677" s="47"/>
    </row>
    <row r="2678" spans="1:8">
      <c r="A2678" s="47"/>
      <c r="B2678" s="47"/>
      <c r="C2678" s="47"/>
      <c r="F2678" s="47"/>
      <c r="G2678" s="47"/>
      <c r="H2678" s="47"/>
    </row>
    <row r="2679" spans="1:8">
      <c r="A2679" s="47"/>
      <c r="B2679" s="47"/>
      <c r="C2679" s="47"/>
      <c r="F2679" s="47"/>
      <c r="G2679" s="47"/>
      <c r="H2679" s="47"/>
    </row>
    <row r="2680" spans="1:8">
      <c r="A2680" s="47"/>
      <c r="B2680" s="47"/>
      <c r="C2680" s="47"/>
      <c r="F2680" s="47"/>
      <c r="G2680" s="47"/>
      <c r="H2680" s="47"/>
    </row>
    <row r="2681" spans="1:8">
      <c r="A2681" s="47"/>
      <c r="B2681" s="47"/>
      <c r="C2681" s="47"/>
      <c r="F2681" s="47"/>
      <c r="G2681" s="47"/>
      <c r="H2681" s="47"/>
    </row>
    <row r="2682" spans="1:8">
      <c r="A2682" s="47"/>
      <c r="B2682" s="47"/>
      <c r="C2682" s="47"/>
      <c r="F2682" s="47"/>
      <c r="G2682" s="47"/>
      <c r="H2682" s="47"/>
    </row>
    <row r="2683" spans="1:8">
      <c r="A2683" s="47"/>
      <c r="B2683" s="47"/>
      <c r="C2683" s="47"/>
      <c r="F2683" s="47"/>
      <c r="G2683" s="47"/>
      <c r="H2683" s="47"/>
    </row>
    <row r="2684" spans="1:8">
      <c r="A2684" s="47"/>
      <c r="B2684" s="47"/>
      <c r="C2684" s="47"/>
      <c r="F2684" s="47"/>
      <c r="G2684" s="47"/>
      <c r="H2684" s="47"/>
    </row>
    <row r="2685" spans="1:8">
      <c r="A2685" s="47"/>
      <c r="B2685" s="47"/>
      <c r="C2685" s="47"/>
      <c r="F2685" s="47"/>
      <c r="G2685" s="47"/>
      <c r="H2685" s="47"/>
    </row>
    <row r="2686" spans="1:8">
      <c r="A2686" s="47"/>
      <c r="B2686" s="47"/>
      <c r="C2686" s="47"/>
      <c r="F2686" s="47"/>
      <c r="G2686" s="47"/>
      <c r="H2686" s="47"/>
    </row>
    <row r="2687" spans="1:8">
      <c r="A2687" s="47"/>
      <c r="B2687" s="47"/>
      <c r="C2687" s="47"/>
      <c r="F2687" s="47"/>
      <c r="G2687" s="47"/>
      <c r="H2687" s="47"/>
    </row>
    <row r="2688" spans="1:8">
      <c r="A2688" s="47"/>
      <c r="B2688" s="47"/>
      <c r="C2688" s="47"/>
      <c r="F2688" s="47"/>
      <c r="G2688" s="47"/>
      <c r="H2688" s="47"/>
    </row>
    <row r="2689" spans="1:8">
      <c r="A2689" s="47"/>
      <c r="B2689" s="47"/>
      <c r="C2689" s="47"/>
      <c r="F2689" s="47"/>
      <c r="G2689" s="47"/>
      <c r="H2689" s="47"/>
    </row>
    <row r="2690" spans="1:8">
      <c r="A2690" s="47"/>
      <c r="B2690" s="47"/>
      <c r="C2690" s="47"/>
      <c r="F2690" s="47"/>
      <c r="G2690" s="47"/>
      <c r="H2690" s="47"/>
    </row>
    <row r="2691" spans="1:8">
      <c r="A2691" s="47"/>
      <c r="B2691" s="47"/>
      <c r="C2691" s="47"/>
      <c r="F2691" s="47"/>
      <c r="G2691" s="47"/>
      <c r="H2691" s="47"/>
    </row>
    <row r="2692" spans="1:8">
      <c r="A2692" s="47"/>
      <c r="B2692" s="47"/>
      <c r="C2692" s="47"/>
      <c r="F2692" s="47"/>
      <c r="G2692" s="47"/>
      <c r="H2692" s="47"/>
    </row>
    <row r="2693" spans="1:8">
      <c r="A2693" s="47"/>
      <c r="B2693" s="47"/>
      <c r="C2693" s="47"/>
      <c r="F2693" s="47"/>
      <c r="G2693" s="47"/>
      <c r="H2693" s="47"/>
    </row>
    <row r="2694" spans="1:8">
      <c r="A2694" s="47"/>
      <c r="B2694" s="47"/>
      <c r="C2694" s="47"/>
      <c r="F2694" s="47"/>
      <c r="G2694" s="47"/>
      <c r="H2694" s="47"/>
    </row>
    <row r="2695" spans="1:8">
      <c r="A2695" s="47"/>
      <c r="B2695" s="47"/>
      <c r="C2695" s="47"/>
      <c r="F2695" s="47"/>
      <c r="G2695" s="47"/>
      <c r="H2695" s="47"/>
    </row>
    <row r="2696" spans="1:8">
      <c r="A2696" s="47"/>
      <c r="B2696" s="47"/>
      <c r="C2696" s="47"/>
      <c r="F2696" s="47"/>
      <c r="G2696" s="47"/>
      <c r="H2696" s="47"/>
    </row>
    <row r="2697" spans="1:8">
      <c r="A2697" s="47"/>
      <c r="B2697" s="47"/>
      <c r="C2697" s="47"/>
      <c r="F2697" s="47"/>
      <c r="G2697" s="47"/>
      <c r="H2697" s="47"/>
    </row>
    <row r="2698" spans="1:8">
      <c r="A2698" s="47"/>
      <c r="B2698" s="47"/>
      <c r="C2698" s="47"/>
      <c r="F2698" s="47"/>
      <c r="G2698" s="47"/>
      <c r="H2698" s="47"/>
    </row>
    <row r="2699" spans="1:8">
      <c r="A2699" s="47"/>
      <c r="B2699" s="47"/>
      <c r="C2699" s="47"/>
      <c r="F2699" s="47"/>
      <c r="G2699" s="47"/>
      <c r="H2699" s="47"/>
    </row>
    <row r="2700" spans="1:8">
      <c r="A2700" s="47"/>
      <c r="B2700" s="47"/>
      <c r="C2700" s="47"/>
      <c r="F2700" s="47"/>
      <c r="G2700" s="47"/>
      <c r="H2700" s="47"/>
    </row>
    <row r="2701" spans="1:8">
      <c r="A2701" s="47"/>
      <c r="B2701" s="47"/>
      <c r="C2701" s="47"/>
      <c r="F2701" s="47"/>
      <c r="G2701" s="47"/>
      <c r="H2701" s="47"/>
    </row>
    <row r="2702" spans="1:8">
      <c r="A2702" s="47"/>
      <c r="B2702" s="47"/>
      <c r="C2702" s="47"/>
      <c r="F2702" s="47"/>
      <c r="G2702" s="47"/>
      <c r="H2702" s="47"/>
    </row>
    <row r="2703" spans="1:8">
      <c r="A2703" s="47"/>
      <c r="B2703" s="47"/>
      <c r="C2703" s="47"/>
      <c r="F2703" s="47"/>
      <c r="G2703" s="47"/>
      <c r="H2703" s="47"/>
    </row>
    <row r="2704" spans="1:8">
      <c r="A2704" s="47"/>
      <c r="B2704" s="47"/>
      <c r="C2704" s="47"/>
      <c r="F2704" s="47"/>
      <c r="G2704" s="47"/>
      <c r="H2704" s="47"/>
    </row>
    <row r="2705" spans="1:8">
      <c r="A2705" s="47"/>
      <c r="B2705" s="47"/>
      <c r="C2705" s="47"/>
      <c r="F2705" s="47"/>
      <c r="G2705" s="47"/>
      <c r="H2705" s="47"/>
    </row>
    <row r="2706" spans="1:8">
      <c r="A2706" s="47"/>
      <c r="B2706" s="47"/>
      <c r="C2706" s="47"/>
      <c r="F2706" s="47"/>
      <c r="G2706" s="47"/>
      <c r="H2706" s="47"/>
    </row>
    <row r="2707" spans="1:8">
      <c r="A2707" s="47"/>
      <c r="B2707" s="47"/>
      <c r="C2707" s="47"/>
      <c r="F2707" s="47"/>
      <c r="G2707" s="47"/>
      <c r="H2707" s="47"/>
    </row>
    <row r="2708" spans="1:8">
      <c r="A2708" s="47"/>
      <c r="B2708" s="47"/>
      <c r="C2708" s="47"/>
      <c r="F2708" s="47"/>
      <c r="G2708" s="47"/>
      <c r="H2708" s="47"/>
    </row>
    <row r="2709" spans="1:8">
      <c r="A2709" s="47"/>
      <c r="B2709" s="47"/>
      <c r="C2709" s="47"/>
      <c r="F2709" s="47"/>
      <c r="G2709" s="47"/>
      <c r="H2709" s="47"/>
    </row>
    <row r="2710" spans="1:8">
      <c r="A2710" s="47"/>
      <c r="B2710" s="47"/>
      <c r="C2710" s="47"/>
      <c r="F2710" s="47"/>
      <c r="G2710" s="47"/>
      <c r="H2710" s="47"/>
    </row>
    <row r="2711" spans="1:8">
      <c r="A2711" s="47"/>
      <c r="B2711" s="47"/>
      <c r="C2711" s="47"/>
      <c r="F2711" s="47"/>
      <c r="G2711" s="47"/>
      <c r="H2711" s="47"/>
    </row>
    <row r="2712" spans="1:8">
      <c r="A2712" s="47"/>
      <c r="B2712" s="47"/>
      <c r="C2712" s="47"/>
      <c r="F2712" s="47"/>
      <c r="G2712" s="47"/>
      <c r="H2712" s="47"/>
    </row>
    <row r="2713" spans="1:8">
      <c r="A2713" s="47"/>
      <c r="B2713" s="47"/>
      <c r="C2713" s="47"/>
      <c r="F2713" s="47"/>
      <c r="G2713" s="47"/>
      <c r="H2713" s="47"/>
    </row>
    <row r="2714" spans="1:8">
      <c r="A2714" s="47"/>
      <c r="B2714" s="47"/>
      <c r="C2714" s="47"/>
      <c r="F2714" s="47"/>
      <c r="G2714" s="47"/>
      <c r="H2714" s="47"/>
    </row>
    <row r="2715" spans="1:8">
      <c r="A2715" s="47"/>
      <c r="B2715" s="47"/>
      <c r="C2715" s="47"/>
      <c r="F2715" s="47"/>
      <c r="G2715" s="47"/>
      <c r="H2715" s="47"/>
    </row>
    <row r="2716" spans="1:8">
      <c r="A2716" s="47"/>
      <c r="B2716" s="47"/>
      <c r="C2716" s="47"/>
      <c r="F2716" s="47"/>
      <c r="G2716" s="47"/>
      <c r="H2716" s="47"/>
    </row>
    <row r="2717" spans="1:8">
      <c r="A2717" s="47"/>
      <c r="B2717" s="47"/>
      <c r="C2717" s="47"/>
      <c r="F2717" s="47"/>
      <c r="G2717" s="47"/>
      <c r="H2717" s="47"/>
    </row>
    <row r="2718" spans="1:8">
      <c r="A2718" s="47"/>
      <c r="B2718" s="47"/>
      <c r="C2718" s="47"/>
      <c r="F2718" s="47"/>
      <c r="G2718" s="47"/>
      <c r="H2718" s="47"/>
    </row>
    <row r="2719" spans="1:8">
      <c r="A2719" s="47"/>
      <c r="B2719" s="47"/>
      <c r="C2719" s="47"/>
      <c r="F2719" s="47"/>
      <c r="G2719" s="47"/>
      <c r="H2719" s="47"/>
    </row>
    <row r="2720" spans="1:8">
      <c r="A2720" s="47"/>
      <c r="B2720" s="47"/>
      <c r="C2720" s="47"/>
      <c r="F2720" s="47"/>
      <c r="G2720" s="47"/>
      <c r="H2720" s="47"/>
    </row>
    <row r="2721" spans="1:8">
      <c r="A2721" s="47"/>
      <c r="B2721" s="47"/>
      <c r="C2721" s="47"/>
      <c r="F2721" s="47"/>
      <c r="G2721" s="47"/>
      <c r="H2721" s="47"/>
    </row>
    <row r="2722" spans="1:8">
      <c r="A2722" s="47"/>
      <c r="B2722" s="47"/>
      <c r="C2722" s="47"/>
      <c r="F2722" s="47"/>
      <c r="G2722" s="47"/>
      <c r="H2722" s="47"/>
    </row>
    <row r="2723" spans="1:8">
      <c r="A2723" s="47"/>
      <c r="B2723" s="47"/>
      <c r="C2723" s="47"/>
      <c r="F2723" s="47"/>
      <c r="G2723" s="47"/>
      <c r="H2723" s="47"/>
    </row>
    <row r="2724" spans="1:8">
      <c r="A2724" s="47"/>
      <c r="B2724" s="47"/>
      <c r="C2724" s="47"/>
      <c r="F2724" s="47"/>
      <c r="G2724" s="47"/>
      <c r="H2724" s="47"/>
    </row>
    <row r="2725" spans="1:8">
      <c r="A2725" s="47"/>
      <c r="B2725" s="47"/>
      <c r="C2725" s="47"/>
      <c r="F2725" s="47"/>
      <c r="G2725" s="47"/>
      <c r="H2725" s="47"/>
    </row>
    <row r="2726" spans="1:8">
      <c r="A2726" s="47"/>
      <c r="B2726" s="47"/>
      <c r="C2726" s="47"/>
      <c r="F2726" s="47"/>
      <c r="G2726" s="47"/>
      <c r="H2726" s="47"/>
    </row>
    <row r="2727" spans="1:8">
      <c r="A2727" s="47"/>
      <c r="B2727" s="47"/>
      <c r="C2727" s="47"/>
      <c r="F2727" s="47"/>
      <c r="G2727" s="47"/>
      <c r="H2727" s="47"/>
    </row>
    <row r="2728" spans="1:8">
      <c r="A2728" s="47"/>
      <c r="B2728" s="47"/>
      <c r="C2728" s="47"/>
      <c r="F2728" s="47"/>
      <c r="G2728" s="47"/>
      <c r="H2728" s="47"/>
    </row>
    <row r="2729" spans="1:8">
      <c r="A2729" s="47"/>
      <c r="B2729" s="47"/>
      <c r="C2729" s="47"/>
      <c r="F2729" s="47"/>
      <c r="G2729" s="47"/>
      <c r="H2729" s="47"/>
    </row>
    <row r="2730" spans="1:8">
      <c r="A2730" s="47"/>
      <c r="B2730" s="47"/>
      <c r="C2730" s="47"/>
      <c r="F2730" s="47"/>
      <c r="G2730" s="47"/>
      <c r="H2730" s="47"/>
    </row>
    <row r="2731" spans="1:8">
      <c r="A2731" s="47"/>
      <c r="B2731" s="47"/>
      <c r="C2731" s="47"/>
      <c r="F2731" s="47"/>
      <c r="G2731" s="47"/>
      <c r="H2731" s="47"/>
    </row>
    <row r="2732" spans="1:8">
      <c r="A2732" s="47"/>
      <c r="B2732" s="47"/>
      <c r="C2732" s="47"/>
      <c r="F2732" s="47"/>
      <c r="G2732" s="47"/>
      <c r="H2732" s="47"/>
    </row>
    <row r="2733" spans="1:8">
      <c r="A2733" s="47"/>
      <c r="B2733" s="47"/>
      <c r="C2733" s="47"/>
      <c r="F2733" s="47"/>
      <c r="G2733" s="47"/>
      <c r="H2733" s="47"/>
    </row>
    <row r="2734" spans="1:8">
      <c r="A2734" s="47"/>
      <c r="B2734" s="47"/>
      <c r="C2734" s="47"/>
      <c r="F2734" s="47"/>
      <c r="G2734" s="47"/>
      <c r="H2734" s="47"/>
    </row>
    <row r="2735" spans="1:8">
      <c r="A2735" s="47"/>
      <c r="B2735" s="47"/>
      <c r="C2735" s="47"/>
      <c r="F2735" s="47"/>
      <c r="G2735" s="47"/>
      <c r="H2735" s="47"/>
    </row>
    <row r="2736" spans="1:8">
      <c r="A2736" s="47"/>
      <c r="B2736" s="47"/>
      <c r="C2736" s="47"/>
      <c r="F2736" s="47"/>
      <c r="G2736" s="47"/>
      <c r="H2736" s="47"/>
    </row>
    <row r="2737" spans="1:8">
      <c r="A2737" s="47"/>
      <c r="B2737" s="47"/>
      <c r="C2737" s="47"/>
      <c r="F2737" s="47"/>
      <c r="G2737" s="47"/>
      <c r="H2737" s="47"/>
    </row>
    <row r="2738" spans="1:8">
      <c r="A2738" s="47"/>
      <c r="B2738" s="47"/>
      <c r="C2738" s="47"/>
      <c r="F2738" s="47"/>
      <c r="G2738" s="47"/>
      <c r="H2738" s="47"/>
    </row>
    <row r="2739" spans="1:8">
      <c r="A2739" s="47"/>
      <c r="B2739" s="47"/>
      <c r="C2739" s="47"/>
      <c r="F2739" s="47"/>
      <c r="G2739" s="47"/>
      <c r="H2739" s="47"/>
    </row>
    <row r="2740" spans="1:8">
      <c r="A2740" s="47"/>
      <c r="B2740" s="47"/>
      <c r="C2740" s="47"/>
      <c r="F2740" s="47"/>
      <c r="G2740" s="47"/>
      <c r="H2740" s="47"/>
    </row>
    <row r="2741" spans="1:8">
      <c r="A2741" s="47"/>
      <c r="B2741" s="47"/>
      <c r="C2741" s="47"/>
      <c r="F2741" s="47"/>
      <c r="G2741" s="47"/>
      <c r="H2741" s="47"/>
    </row>
    <row r="2742" spans="1:8">
      <c r="A2742" s="47"/>
      <c r="B2742" s="47"/>
      <c r="C2742" s="47"/>
      <c r="F2742" s="47"/>
      <c r="G2742" s="47"/>
      <c r="H2742" s="47"/>
    </row>
    <row r="2743" spans="1:8">
      <c r="A2743" s="47"/>
      <c r="B2743" s="47"/>
      <c r="C2743" s="47"/>
      <c r="F2743" s="47"/>
      <c r="G2743" s="47"/>
      <c r="H2743" s="47"/>
    </row>
    <row r="2744" spans="1:8">
      <c r="A2744" s="47"/>
      <c r="B2744" s="47"/>
      <c r="C2744" s="47"/>
      <c r="F2744" s="47"/>
      <c r="G2744" s="47"/>
      <c r="H2744" s="47"/>
    </row>
    <row r="2745" spans="1:8">
      <c r="A2745" s="47"/>
      <c r="B2745" s="47"/>
      <c r="C2745" s="47"/>
      <c r="F2745" s="47"/>
      <c r="G2745" s="47"/>
      <c r="H2745" s="47"/>
    </row>
    <row r="2746" spans="1:8">
      <c r="A2746" s="47"/>
      <c r="B2746" s="47"/>
      <c r="C2746" s="47"/>
      <c r="F2746" s="47"/>
      <c r="G2746" s="47"/>
      <c r="H2746" s="47"/>
    </row>
    <row r="2747" spans="1:8">
      <c r="A2747" s="47"/>
      <c r="B2747" s="47"/>
      <c r="C2747" s="47"/>
      <c r="F2747" s="47"/>
      <c r="G2747" s="47"/>
      <c r="H2747" s="47"/>
    </row>
    <row r="2748" spans="1:8">
      <c r="A2748" s="47"/>
      <c r="B2748" s="47"/>
      <c r="C2748" s="47"/>
      <c r="F2748" s="47"/>
      <c r="G2748" s="47"/>
      <c r="H2748" s="47"/>
    </row>
    <row r="2749" spans="1:8">
      <c r="A2749" s="47"/>
      <c r="B2749" s="47"/>
      <c r="C2749" s="47"/>
      <c r="F2749" s="47"/>
      <c r="G2749" s="47"/>
      <c r="H2749" s="47"/>
    </row>
    <row r="2750" spans="1:8">
      <c r="A2750" s="47"/>
      <c r="B2750" s="47"/>
      <c r="C2750" s="47"/>
      <c r="F2750" s="47"/>
      <c r="G2750" s="47"/>
      <c r="H2750" s="47"/>
    </row>
    <row r="2751" spans="1:8">
      <c r="A2751" s="47"/>
      <c r="B2751" s="47"/>
      <c r="C2751" s="47"/>
      <c r="F2751" s="47"/>
      <c r="G2751" s="47"/>
      <c r="H2751" s="47"/>
    </row>
    <row r="2752" spans="1:8">
      <c r="A2752" s="47"/>
      <c r="B2752" s="47"/>
      <c r="C2752" s="47"/>
      <c r="F2752" s="47"/>
      <c r="G2752" s="47"/>
      <c r="H2752" s="47"/>
    </row>
    <row r="2753" spans="1:8">
      <c r="A2753" s="47"/>
      <c r="B2753" s="47"/>
      <c r="C2753" s="47"/>
      <c r="F2753" s="47"/>
      <c r="G2753" s="47"/>
      <c r="H2753" s="47"/>
    </row>
    <row r="2754" spans="1:8">
      <c r="A2754" s="47"/>
      <c r="B2754" s="47"/>
      <c r="C2754" s="47"/>
      <c r="F2754" s="47"/>
      <c r="G2754" s="47"/>
      <c r="H2754" s="47"/>
    </row>
    <row r="2755" spans="1:8">
      <c r="A2755" s="47"/>
      <c r="B2755" s="47"/>
      <c r="C2755" s="47"/>
      <c r="F2755" s="47"/>
      <c r="G2755" s="47"/>
      <c r="H2755" s="47"/>
    </row>
    <row r="2756" spans="1:8">
      <c r="A2756" s="47"/>
      <c r="B2756" s="47"/>
      <c r="C2756" s="47"/>
      <c r="F2756" s="47"/>
      <c r="G2756" s="47"/>
      <c r="H2756" s="47"/>
    </row>
    <row r="2757" spans="1:8">
      <c r="A2757" s="47"/>
      <c r="B2757" s="47"/>
      <c r="C2757" s="47"/>
      <c r="F2757" s="47"/>
      <c r="G2757" s="47"/>
      <c r="H2757" s="47"/>
    </row>
    <row r="2758" spans="1:8">
      <c r="A2758" s="47"/>
      <c r="B2758" s="47"/>
      <c r="C2758" s="47"/>
      <c r="F2758" s="47"/>
      <c r="G2758" s="47"/>
      <c r="H2758" s="47"/>
    </row>
    <row r="2759" spans="1:8">
      <c r="A2759" s="47"/>
      <c r="B2759" s="47"/>
      <c r="C2759" s="47"/>
      <c r="F2759" s="47"/>
      <c r="G2759" s="47"/>
      <c r="H2759" s="47"/>
    </row>
    <row r="2760" spans="1:8">
      <c r="A2760" s="47"/>
      <c r="B2760" s="47"/>
      <c r="C2760" s="47"/>
      <c r="F2760" s="47"/>
      <c r="G2760" s="47"/>
      <c r="H2760" s="47"/>
    </row>
    <row r="2761" spans="1:8">
      <c r="A2761" s="47"/>
      <c r="B2761" s="47"/>
      <c r="C2761" s="47"/>
      <c r="F2761" s="47"/>
      <c r="G2761" s="47"/>
      <c r="H2761" s="47"/>
    </row>
    <row r="2762" spans="1:8">
      <c r="A2762" s="47"/>
      <c r="B2762" s="47"/>
      <c r="C2762" s="47"/>
      <c r="F2762" s="47"/>
      <c r="G2762" s="47"/>
      <c r="H2762" s="47"/>
    </row>
    <row r="2763" spans="1:8">
      <c r="A2763" s="47"/>
      <c r="B2763" s="47"/>
      <c r="C2763" s="47"/>
      <c r="F2763" s="47"/>
      <c r="G2763" s="47"/>
      <c r="H2763" s="47"/>
    </row>
    <row r="2764" spans="1:8">
      <c r="A2764" s="47"/>
      <c r="B2764" s="47"/>
      <c r="C2764" s="47"/>
      <c r="F2764" s="47"/>
      <c r="G2764" s="47"/>
      <c r="H2764" s="47"/>
    </row>
    <row r="2765" spans="1:8">
      <c r="A2765" s="47"/>
      <c r="B2765" s="47"/>
      <c r="C2765" s="47"/>
      <c r="F2765" s="47"/>
      <c r="G2765" s="47"/>
      <c r="H2765" s="47"/>
    </row>
    <row r="2766" spans="1:8">
      <c r="A2766" s="47"/>
      <c r="B2766" s="47"/>
      <c r="C2766" s="47"/>
      <c r="F2766" s="47"/>
      <c r="G2766" s="47"/>
      <c r="H2766" s="47"/>
    </row>
    <row r="2767" spans="1:8">
      <c r="A2767" s="47"/>
      <c r="B2767" s="47"/>
      <c r="C2767" s="47"/>
      <c r="F2767" s="47"/>
      <c r="G2767" s="47"/>
      <c r="H2767" s="47"/>
    </row>
    <row r="2768" spans="1:8">
      <c r="A2768" s="47"/>
      <c r="B2768" s="47"/>
      <c r="C2768" s="47"/>
      <c r="F2768" s="47"/>
      <c r="G2768" s="47"/>
      <c r="H2768" s="47"/>
    </row>
    <row r="2769" spans="1:8">
      <c r="A2769" s="47"/>
      <c r="B2769" s="47"/>
      <c r="C2769" s="47"/>
      <c r="F2769" s="47"/>
      <c r="G2769" s="47"/>
      <c r="H2769" s="47"/>
    </row>
    <row r="2770" spans="1:8">
      <c r="A2770" s="47"/>
      <c r="B2770" s="47"/>
      <c r="C2770" s="47"/>
      <c r="F2770" s="47"/>
      <c r="G2770" s="47"/>
      <c r="H2770" s="47"/>
    </row>
    <row r="2771" spans="1:8">
      <c r="A2771" s="47"/>
      <c r="B2771" s="47"/>
      <c r="C2771" s="47"/>
      <c r="F2771" s="47"/>
      <c r="G2771" s="47"/>
      <c r="H2771" s="47"/>
    </row>
    <row r="2772" spans="1:8">
      <c r="A2772" s="47"/>
      <c r="B2772" s="47"/>
      <c r="C2772" s="47"/>
      <c r="F2772" s="47"/>
      <c r="G2772" s="47"/>
      <c r="H2772" s="47"/>
    </row>
    <row r="2773" spans="1:8">
      <c r="A2773" s="47"/>
      <c r="B2773" s="47"/>
      <c r="C2773" s="47"/>
      <c r="F2773" s="47"/>
      <c r="G2773" s="47"/>
      <c r="H2773" s="47"/>
    </row>
    <row r="2774" spans="1:8">
      <c r="A2774" s="47"/>
      <c r="B2774" s="47"/>
      <c r="C2774" s="47"/>
      <c r="F2774" s="47"/>
      <c r="G2774" s="47"/>
      <c r="H2774" s="47"/>
    </row>
    <row r="2775" spans="1:8">
      <c r="A2775" s="47"/>
      <c r="B2775" s="47"/>
      <c r="C2775" s="47"/>
      <c r="F2775" s="47"/>
      <c r="G2775" s="47"/>
      <c r="H2775" s="47"/>
    </row>
    <row r="2776" spans="1:8">
      <c r="A2776" s="47"/>
      <c r="B2776" s="47"/>
      <c r="C2776" s="47"/>
      <c r="F2776" s="47"/>
      <c r="G2776" s="47"/>
      <c r="H2776" s="47"/>
    </row>
    <row r="2777" spans="1:8">
      <c r="A2777" s="47"/>
      <c r="B2777" s="47"/>
      <c r="C2777" s="47"/>
      <c r="F2777" s="47"/>
      <c r="G2777" s="47"/>
      <c r="H2777" s="47"/>
    </row>
    <row r="2778" spans="1:8">
      <c r="A2778" s="47"/>
      <c r="B2778" s="47"/>
      <c r="C2778" s="47"/>
      <c r="F2778" s="47"/>
      <c r="G2778" s="47"/>
      <c r="H2778" s="47"/>
    </row>
    <row r="2779" spans="1:8">
      <c r="A2779" s="47"/>
      <c r="B2779" s="47"/>
      <c r="C2779" s="47"/>
      <c r="F2779" s="47"/>
      <c r="G2779" s="47"/>
      <c r="H2779" s="47"/>
    </row>
    <row r="2780" spans="1:8">
      <c r="A2780" s="47"/>
      <c r="B2780" s="47"/>
      <c r="C2780" s="47"/>
      <c r="F2780" s="47"/>
      <c r="G2780" s="47"/>
      <c r="H2780" s="47"/>
    </row>
    <row r="2781" spans="1:8">
      <c r="A2781" s="47"/>
      <c r="B2781" s="47"/>
      <c r="C2781" s="47"/>
      <c r="F2781" s="47"/>
      <c r="G2781" s="47"/>
      <c r="H2781" s="47"/>
    </row>
    <row r="2782" spans="1:8">
      <c r="A2782" s="47"/>
      <c r="B2782" s="47"/>
      <c r="C2782" s="47"/>
      <c r="F2782" s="47"/>
      <c r="G2782" s="47"/>
      <c r="H2782" s="47"/>
    </row>
    <row r="2783" spans="1:8">
      <c r="A2783" s="47"/>
      <c r="B2783" s="47"/>
      <c r="C2783" s="47"/>
      <c r="F2783" s="47"/>
      <c r="G2783" s="47"/>
      <c r="H2783" s="47"/>
    </row>
    <row r="2784" spans="1:8">
      <c r="A2784" s="47"/>
      <c r="B2784" s="47"/>
      <c r="C2784" s="47"/>
      <c r="F2784" s="47"/>
      <c r="G2784" s="47"/>
      <c r="H2784" s="47"/>
    </row>
    <row r="2785" spans="1:8">
      <c r="A2785" s="47"/>
      <c r="B2785" s="47"/>
      <c r="C2785" s="47"/>
      <c r="F2785" s="47"/>
      <c r="G2785" s="47"/>
      <c r="H2785" s="47"/>
    </row>
    <row r="2786" spans="1:8">
      <c r="A2786" s="47"/>
      <c r="B2786" s="47"/>
      <c r="C2786" s="47"/>
      <c r="F2786" s="47"/>
      <c r="G2786" s="47"/>
      <c r="H2786" s="47"/>
    </row>
    <row r="2787" spans="1:8">
      <c r="A2787" s="47"/>
      <c r="B2787" s="47"/>
      <c r="C2787" s="47"/>
      <c r="F2787" s="47"/>
      <c r="G2787" s="47"/>
      <c r="H2787" s="47"/>
    </row>
    <row r="2788" spans="1:8">
      <c r="A2788" s="47"/>
      <c r="B2788" s="47"/>
      <c r="C2788" s="47"/>
      <c r="F2788" s="47"/>
      <c r="G2788" s="47"/>
      <c r="H2788" s="47"/>
    </row>
    <row r="2789" spans="1:8">
      <c r="A2789" s="47"/>
      <c r="B2789" s="47"/>
      <c r="C2789" s="47"/>
      <c r="F2789" s="47"/>
      <c r="G2789" s="47"/>
      <c r="H2789" s="47"/>
    </row>
    <row r="2790" spans="1:8">
      <c r="A2790" s="47"/>
      <c r="B2790" s="47"/>
      <c r="C2790" s="47"/>
      <c r="F2790" s="47"/>
      <c r="G2790" s="47"/>
      <c r="H2790" s="47"/>
    </row>
    <row r="2791" spans="1:8">
      <c r="A2791" s="47"/>
      <c r="B2791" s="47"/>
      <c r="C2791" s="47"/>
      <c r="F2791" s="47"/>
      <c r="G2791" s="47"/>
      <c r="H2791" s="47"/>
    </row>
    <row r="2792" spans="1:8">
      <c r="A2792" s="47"/>
      <c r="B2792" s="47"/>
      <c r="C2792" s="47"/>
      <c r="F2792" s="47"/>
      <c r="G2792" s="47"/>
      <c r="H2792" s="47"/>
    </row>
    <row r="2793" spans="1:8">
      <c r="A2793" s="47"/>
      <c r="B2793" s="47"/>
      <c r="C2793" s="47"/>
      <c r="F2793" s="47"/>
      <c r="G2793" s="47"/>
      <c r="H2793" s="47"/>
    </row>
    <row r="2794" spans="1:8">
      <c r="A2794" s="47"/>
      <c r="B2794" s="47"/>
      <c r="C2794" s="47"/>
      <c r="F2794" s="47"/>
      <c r="G2794" s="47"/>
      <c r="H2794" s="47"/>
    </row>
    <row r="2795" spans="1:8">
      <c r="A2795" s="47"/>
      <c r="B2795" s="47"/>
      <c r="C2795" s="47"/>
      <c r="F2795" s="47"/>
      <c r="G2795" s="47"/>
      <c r="H2795" s="47"/>
    </row>
    <row r="2796" spans="1:8">
      <c r="A2796" s="47"/>
      <c r="B2796" s="47"/>
      <c r="C2796" s="47"/>
      <c r="F2796" s="47"/>
      <c r="G2796" s="47"/>
      <c r="H2796" s="47"/>
    </row>
    <row r="2797" spans="1:8">
      <c r="A2797" s="47"/>
      <c r="B2797" s="47"/>
      <c r="C2797" s="47"/>
      <c r="F2797" s="47"/>
      <c r="G2797" s="47"/>
      <c r="H2797" s="47"/>
    </row>
    <row r="2798" spans="1:8">
      <c r="A2798" s="47"/>
      <c r="B2798" s="47"/>
      <c r="C2798" s="47"/>
      <c r="F2798" s="47"/>
      <c r="G2798" s="47"/>
      <c r="H2798" s="47"/>
    </row>
    <row r="2799" spans="1:8">
      <c r="A2799" s="47"/>
      <c r="B2799" s="47"/>
      <c r="C2799" s="47"/>
      <c r="F2799" s="47"/>
      <c r="G2799" s="47"/>
      <c r="H2799" s="47"/>
    </row>
    <row r="2800" spans="1:8">
      <c r="A2800" s="47"/>
      <c r="B2800" s="47"/>
      <c r="C2800" s="47"/>
      <c r="F2800" s="47"/>
      <c r="G2800" s="47"/>
      <c r="H2800" s="47"/>
    </row>
    <row r="2801" spans="1:8">
      <c r="A2801" s="47"/>
      <c r="B2801" s="47"/>
      <c r="C2801" s="47"/>
      <c r="F2801" s="47"/>
      <c r="G2801" s="47"/>
      <c r="H2801" s="47"/>
    </row>
    <row r="2802" spans="1:8">
      <c r="A2802" s="47"/>
      <c r="B2802" s="47"/>
      <c r="C2802" s="47"/>
      <c r="F2802" s="47"/>
      <c r="G2802" s="47"/>
      <c r="H2802" s="47"/>
    </row>
    <row r="2803" spans="1:8">
      <c r="A2803" s="47"/>
      <c r="B2803" s="47"/>
      <c r="C2803" s="47"/>
      <c r="F2803" s="47"/>
      <c r="G2803" s="47"/>
      <c r="H2803" s="47"/>
    </row>
    <row r="2804" spans="1:8">
      <c r="A2804" s="47"/>
      <c r="B2804" s="47"/>
      <c r="C2804" s="47"/>
      <c r="F2804" s="47"/>
      <c r="G2804" s="47"/>
      <c r="H2804" s="47"/>
    </row>
    <row r="2805" spans="1:8">
      <c r="A2805" s="47"/>
      <c r="B2805" s="47"/>
      <c r="C2805" s="47"/>
      <c r="F2805" s="47"/>
      <c r="G2805" s="47"/>
      <c r="H2805" s="47"/>
    </row>
    <row r="2806" spans="1:8">
      <c r="A2806" s="47"/>
      <c r="B2806" s="47"/>
      <c r="C2806" s="47"/>
      <c r="F2806" s="47"/>
      <c r="G2806" s="47"/>
      <c r="H2806" s="47"/>
    </row>
    <row r="2807" spans="1:8">
      <c r="A2807" s="47"/>
      <c r="B2807" s="47"/>
      <c r="C2807" s="47"/>
      <c r="F2807" s="47"/>
      <c r="G2807" s="47"/>
      <c r="H2807" s="47"/>
    </row>
    <row r="2808" spans="1:8">
      <c r="A2808" s="47"/>
      <c r="B2808" s="47"/>
      <c r="C2808" s="47"/>
      <c r="F2808" s="47"/>
      <c r="G2808" s="47"/>
      <c r="H2808" s="47"/>
    </row>
    <row r="2809" spans="1:8">
      <c r="A2809" s="47"/>
      <c r="B2809" s="47"/>
      <c r="C2809" s="47"/>
      <c r="F2809" s="47"/>
      <c r="G2809" s="47"/>
      <c r="H2809" s="47"/>
    </row>
    <row r="2810" spans="1:8">
      <c r="A2810" s="47"/>
      <c r="B2810" s="47"/>
      <c r="C2810" s="47"/>
      <c r="F2810" s="47"/>
      <c r="G2810" s="47"/>
      <c r="H2810" s="47"/>
    </row>
    <row r="2811" spans="1:8">
      <c r="A2811" s="47"/>
      <c r="B2811" s="47"/>
      <c r="C2811" s="47"/>
      <c r="F2811" s="47"/>
      <c r="G2811" s="47"/>
      <c r="H2811" s="47"/>
    </row>
    <row r="2812" spans="1:8">
      <c r="A2812" s="47"/>
      <c r="B2812" s="47"/>
      <c r="C2812" s="47"/>
      <c r="F2812" s="47"/>
      <c r="G2812" s="47"/>
      <c r="H2812" s="47"/>
    </row>
    <row r="2813" spans="1:8">
      <c r="A2813" s="47"/>
      <c r="B2813" s="47"/>
      <c r="C2813" s="47"/>
      <c r="F2813" s="47"/>
      <c r="G2813" s="47"/>
      <c r="H2813" s="47"/>
    </row>
    <row r="2814" spans="1:8">
      <c r="A2814" s="47"/>
      <c r="B2814" s="47"/>
      <c r="C2814" s="47"/>
      <c r="F2814" s="47"/>
      <c r="G2814" s="47"/>
      <c r="H2814" s="47"/>
    </row>
    <row r="2815" spans="1:8">
      <c r="A2815" s="47"/>
      <c r="B2815" s="47"/>
      <c r="C2815" s="47"/>
      <c r="F2815" s="47"/>
      <c r="G2815" s="47"/>
      <c r="H2815" s="47"/>
    </row>
    <row r="2816" spans="1:8">
      <c r="A2816" s="47"/>
      <c r="B2816" s="47"/>
      <c r="C2816" s="47"/>
      <c r="F2816" s="47"/>
      <c r="G2816" s="47"/>
      <c r="H2816" s="47"/>
    </row>
    <row r="2817" spans="1:8">
      <c r="A2817" s="47"/>
      <c r="B2817" s="47"/>
      <c r="C2817" s="47"/>
      <c r="F2817" s="47"/>
      <c r="G2817" s="47"/>
      <c r="H2817" s="47"/>
    </row>
    <row r="2818" spans="1:8">
      <c r="A2818" s="47"/>
      <c r="B2818" s="47"/>
      <c r="C2818" s="47"/>
      <c r="F2818" s="47"/>
      <c r="G2818" s="47"/>
      <c r="H2818" s="47"/>
    </row>
    <row r="2819" spans="1:8">
      <c r="A2819" s="47"/>
      <c r="B2819" s="47"/>
      <c r="C2819" s="47"/>
      <c r="F2819" s="47"/>
      <c r="G2819" s="47"/>
      <c r="H2819" s="47"/>
    </row>
    <row r="2820" spans="1:8">
      <c r="A2820" s="47"/>
      <c r="B2820" s="47"/>
      <c r="C2820" s="47"/>
      <c r="F2820" s="47"/>
      <c r="G2820" s="47"/>
      <c r="H2820" s="47"/>
    </row>
    <row r="2821" spans="1:8">
      <c r="A2821" s="47"/>
      <c r="B2821" s="47"/>
      <c r="C2821" s="47"/>
      <c r="F2821" s="47"/>
      <c r="G2821" s="47"/>
      <c r="H2821" s="47"/>
    </row>
    <row r="2822" spans="1:8">
      <c r="A2822" s="47"/>
      <c r="B2822" s="47"/>
      <c r="C2822" s="47"/>
      <c r="F2822" s="47"/>
      <c r="G2822" s="47"/>
      <c r="H2822" s="47"/>
    </row>
    <row r="2823" spans="1:8">
      <c r="A2823" s="47"/>
      <c r="B2823" s="47"/>
      <c r="C2823" s="47"/>
      <c r="F2823" s="47"/>
      <c r="G2823" s="47"/>
      <c r="H2823" s="47"/>
    </row>
    <row r="2824" spans="1:8">
      <c r="A2824" s="47"/>
      <c r="B2824" s="47"/>
      <c r="C2824" s="47"/>
      <c r="F2824" s="47"/>
      <c r="G2824" s="47"/>
      <c r="H2824" s="47"/>
    </row>
    <row r="2825" spans="1:8">
      <c r="A2825" s="47"/>
      <c r="B2825" s="47"/>
      <c r="C2825" s="47"/>
      <c r="F2825" s="47"/>
      <c r="G2825" s="47"/>
      <c r="H2825" s="47"/>
    </row>
    <row r="2826" spans="1:8">
      <c r="A2826" s="47"/>
      <c r="B2826" s="47"/>
      <c r="C2826" s="47"/>
      <c r="F2826" s="47"/>
      <c r="G2826" s="47"/>
      <c r="H2826" s="47"/>
    </row>
    <row r="2827" spans="1:8">
      <c r="A2827" s="47"/>
      <c r="B2827" s="47"/>
      <c r="C2827" s="47"/>
      <c r="F2827" s="47"/>
      <c r="G2827" s="47"/>
      <c r="H2827" s="47"/>
    </row>
    <row r="2828" spans="1:8">
      <c r="A2828" s="47"/>
      <c r="B2828" s="47"/>
      <c r="C2828" s="47"/>
      <c r="F2828" s="47"/>
      <c r="G2828" s="47"/>
      <c r="H2828" s="47"/>
    </row>
    <row r="2829" spans="1:8">
      <c r="A2829" s="47"/>
      <c r="B2829" s="47"/>
      <c r="C2829" s="47"/>
      <c r="F2829" s="47"/>
      <c r="G2829" s="47"/>
      <c r="H2829" s="47"/>
    </row>
    <row r="2830" spans="1:8">
      <c r="A2830" s="47"/>
      <c r="B2830" s="47"/>
      <c r="C2830" s="47"/>
      <c r="F2830" s="47"/>
      <c r="G2830" s="47"/>
      <c r="H2830" s="47"/>
    </row>
    <row r="2831" spans="1:8">
      <c r="A2831" s="47"/>
      <c r="B2831" s="47"/>
      <c r="C2831" s="47"/>
      <c r="F2831" s="47"/>
      <c r="G2831" s="47"/>
      <c r="H2831" s="47"/>
    </row>
    <row r="2832" spans="1:8">
      <c r="A2832" s="47"/>
      <c r="B2832" s="47"/>
      <c r="C2832" s="47"/>
      <c r="F2832" s="47"/>
      <c r="G2832" s="47"/>
      <c r="H2832" s="47"/>
    </row>
    <row r="2833" spans="1:8">
      <c r="A2833" s="47"/>
      <c r="B2833" s="47"/>
      <c r="C2833" s="47"/>
      <c r="F2833" s="47"/>
      <c r="G2833" s="47"/>
      <c r="H2833" s="47"/>
    </row>
    <row r="2834" spans="1:8">
      <c r="A2834" s="47"/>
      <c r="B2834" s="47"/>
      <c r="C2834" s="47"/>
      <c r="F2834" s="47"/>
      <c r="G2834" s="47"/>
      <c r="H2834" s="47"/>
    </row>
    <row r="2835" spans="1:8">
      <c r="A2835" s="47"/>
      <c r="B2835" s="47"/>
      <c r="C2835" s="47"/>
      <c r="F2835" s="47"/>
      <c r="G2835" s="47"/>
      <c r="H2835" s="47"/>
    </row>
    <row r="2836" spans="1:8">
      <c r="A2836" s="47"/>
      <c r="B2836" s="47"/>
      <c r="C2836" s="47"/>
      <c r="F2836" s="47"/>
      <c r="G2836" s="47"/>
      <c r="H2836" s="47"/>
    </row>
    <row r="2837" spans="1:8">
      <c r="A2837" s="47"/>
      <c r="B2837" s="47"/>
      <c r="C2837" s="47"/>
      <c r="F2837" s="47"/>
      <c r="G2837" s="47"/>
      <c r="H2837" s="47"/>
    </row>
    <row r="2838" spans="1:8">
      <c r="A2838" s="47"/>
      <c r="B2838" s="47"/>
      <c r="C2838" s="47"/>
      <c r="F2838" s="47"/>
      <c r="G2838" s="47"/>
      <c r="H2838" s="47"/>
    </row>
    <row r="2839" spans="1:8">
      <c r="A2839" s="47"/>
      <c r="B2839" s="47"/>
      <c r="C2839" s="47"/>
      <c r="F2839" s="47"/>
      <c r="G2839" s="47"/>
      <c r="H2839" s="47"/>
    </row>
    <row r="2840" spans="1:8">
      <c r="A2840" s="47"/>
      <c r="B2840" s="47"/>
      <c r="C2840" s="47"/>
      <c r="F2840" s="47"/>
      <c r="G2840" s="47"/>
      <c r="H2840" s="47"/>
    </row>
    <row r="2841" spans="1:8">
      <c r="A2841" s="47"/>
      <c r="B2841" s="47"/>
      <c r="C2841" s="47"/>
      <c r="F2841" s="47"/>
      <c r="G2841" s="47"/>
      <c r="H2841" s="47"/>
    </row>
    <row r="2842" spans="1:8">
      <c r="A2842" s="47"/>
      <c r="B2842" s="47"/>
      <c r="C2842" s="47"/>
      <c r="F2842" s="47"/>
      <c r="G2842" s="47"/>
      <c r="H2842" s="47"/>
    </row>
    <row r="2843" spans="1:8">
      <c r="A2843" s="47"/>
      <c r="B2843" s="47"/>
      <c r="C2843" s="47"/>
      <c r="F2843" s="47"/>
      <c r="G2843" s="47"/>
      <c r="H2843" s="47"/>
    </row>
    <row r="2844" spans="1:8">
      <c r="A2844" s="47"/>
      <c r="B2844" s="47"/>
      <c r="C2844" s="47"/>
      <c r="F2844" s="47"/>
      <c r="G2844" s="47"/>
      <c r="H2844" s="47"/>
    </row>
    <row r="2845" spans="1:8">
      <c r="A2845" s="47"/>
      <c r="B2845" s="47"/>
      <c r="C2845" s="47"/>
      <c r="F2845" s="47"/>
      <c r="G2845" s="47"/>
      <c r="H2845" s="47"/>
    </row>
    <row r="2846" spans="1:8">
      <c r="A2846" s="47"/>
      <c r="B2846" s="47"/>
      <c r="C2846" s="47"/>
      <c r="F2846" s="47"/>
      <c r="G2846" s="47"/>
      <c r="H2846" s="47"/>
    </row>
    <row r="2847" spans="1:8">
      <c r="A2847" s="47"/>
      <c r="B2847" s="47"/>
      <c r="C2847" s="47"/>
      <c r="F2847" s="47"/>
      <c r="G2847" s="47"/>
      <c r="H2847" s="47"/>
    </row>
    <row r="2848" spans="1:8">
      <c r="A2848" s="47"/>
      <c r="B2848" s="47"/>
      <c r="C2848" s="47"/>
      <c r="F2848" s="47"/>
      <c r="G2848" s="47"/>
      <c r="H2848" s="47"/>
    </row>
    <row r="2849" spans="1:8">
      <c r="A2849" s="47"/>
      <c r="B2849" s="47"/>
      <c r="C2849" s="47"/>
      <c r="F2849" s="47"/>
      <c r="G2849" s="47"/>
      <c r="H2849" s="47"/>
    </row>
    <row r="2850" spans="1:8">
      <c r="A2850" s="47"/>
      <c r="B2850" s="47"/>
      <c r="C2850" s="47"/>
      <c r="F2850" s="47"/>
      <c r="G2850" s="47"/>
      <c r="H2850" s="47"/>
    </row>
    <row r="2851" spans="1:8">
      <c r="A2851" s="47"/>
      <c r="B2851" s="47"/>
      <c r="C2851" s="47"/>
      <c r="F2851" s="47"/>
      <c r="G2851" s="47"/>
      <c r="H2851" s="47"/>
    </row>
    <row r="2852" spans="1:8">
      <c r="A2852" s="47"/>
      <c r="B2852" s="47"/>
      <c r="C2852" s="47"/>
      <c r="F2852" s="47"/>
      <c r="G2852" s="47"/>
      <c r="H2852" s="47"/>
    </row>
    <row r="2853" spans="1:8">
      <c r="A2853" s="47"/>
      <c r="B2853" s="47"/>
      <c r="C2853" s="47"/>
      <c r="F2853" s="47"/>
      <c r="G2853" s="47"/>
      <c r="H2853" s="47"/>
    </row>
    <row r="2854" spans="1:8">
      <c r="A2854" s="47"/>
      <c r="B2854" s="47"/>
      <c r="C2854" s="47"/>
      <c r="F2854" s="47"/>
      <c r="G2854" s="47"/>
      <c r="H2854" s="47"/>
    </row>
    <row r="2855" spans="1:8">
      <c r="A2855" s="47"/>
      <c r="B2855" s="47"/>
      <c r="C2855" s="47"/>
      <c r="F2855" s="47"/>
      <c r="G2855" s="47"/>
      <c r="H2855" s="47"/>
    </row>
    <row r="2856" spans="1:8">
      <c r="A2856" s="47"/>
      <c r="B2856" s="47"/>
      <c r="C2856" s="47"/>
      <c r="F2856" s="47"/>
      <c r="G2856" s="47"/>
      <c r="H2856" s="47"/>
    </row>
    <row r="2857" spans="1:8">
      <c r="A2857" s="47"/>
      <c r="B2857" s="47"/>
      <c r="C2857" s="47"/>
      <c r="F2857" s="47"/>
      <c r="G2857" s="47"/>
      <c r="H2857" s="47"/>
    </row>
    <row r="2858" spans="1:8">
      <c r="A2858" s="47"/>
      <c r="B2858" s="47"/>
      <c r="C2858" s="47"/>
      <c r="F2858" s="47"/>
      <c r="G2858" s="47"/>
      <c r="H2858" s="47"/>
    </row>
    <row r="2859" spans="1:8">
      <c r="A2859" s="47"/>
      <c r="B2859" s="47"/>
      <c r="C2859" s="47"/>
      <c r="F2859" s="47"/>
      <c r="G2859" s="47"/>
      <c r="H2859" s="47"/>
    </row>
    <row r="2860" spans="1:8">
      <c r="A2860" s="47"/>
      <c r="B2860" s="47"/>
      <c r="C2860" s="47"/>
      <c r="F2860" s="47"/>
      <c r="G2860" s="47"/>
      <c r="H2860" s="47"/>
    </row>
    <row r="2861" spans="1:8">
      <c r="A2861" s="47"/>
      <c r="B2861" s="47"/>
      <c r="C2861" s="47"/>
      <c r="F2861" s="47"/>
      <c r="G2861" s="47"/>
      <c r="H2861" s="47"/>
    </row>
    <row r="2862" spans="1:8">
      <c r="A2862" s="47"/>
      <c r="B2862" s="47"/>
      <c r="C2862" s="47"/>
      <c r="F2862" s="47"/>
      <c r="G2862" s="47"/>
      <c r="H2862" s="47"/>
    </row>
    <row r="2863" spans="1:8">
      <c r="A2863" s="47"/>
      <c r="B2863" s="47"/>
      <c r="C2863" s="47"/>
      <c r="F2863" s="47"/>
      <c r="G2863" s="47"/>
      <c r="H2863" s="47"/>
    </row>
    <row r="2864" spans="1:8">
      <c r="A2864" s="47"/>
      <c r="B2864" s="47"/>
      <c r="C2864" s="47"/>
      <c r="F2864" s="47"/>
      <c r="G2864" s="47"/>
      <c r="H2864" s="47"/>
    </row>
    <row r="2865" spans="1:8">
      <c r="A2865" s="47"/>
      <c r="B2865" s="47"/>
      <c r="C2865" s="47"/>
      <c r="F2865" s="47"/>
      <c r="G2865" s="47"/>
      <c r="H2865" s="47"/>
    </row>
    <row r="2866" spans="1:8">
      <c r="A2866" s="47"/>
      <c r="B2866" s="47"/>
      <c r="C2866" s="47"/>
      <c r="F2866" s="47"/>
      <c r="G2866" s="47"/>
      <c r="H2866" s="47"/>
    </row>
    <row r="2867" spans="1:8">
      <c r="A2867" s="47"/>
      <c r="B2867" s="47"/>
      <c r="C2867" s="47"/>
      <c r="F2867" s="47"/>
      <c r="G2867" s="47"/>
      <c r="H2867" s="47"/>
    </row>
    <row r="2868" spans="1:8">
      <c r="A2868" s="47"/>
      <c r="B2868" s="47"/>
      <c r="C2868" s="47"/>
      <c r="F2868" s="47"/>
      <c r="G2868" s="47"/>
      <c r="H2868" s="47"/>
    </row>
    <row r="2869" spans="1:8">
      <c r="A2869" s="47"/>
      <c r="B2869" s="47"/>
      <c r="C2869" s="47"/>
      <c r="F2869" s="47"/>
      <c r="G2869" s="47"/>
      <c r="H2869" s="47"/>
    </row>
    <row r="2870" spans="1:8">
      <c r="A2870" s="47"/>
      <c r="B2870" s="47"/>
      <c r="C2870" s="47"/>
      <c r="F2870" s="47"/>
      <c r="G2870" s="47"/>
      <c r="H2870" s="47"/>
    </row>
    <row r="2871" spans="1:8">
      <c r="A2871" s="47"/>
      <c r="B2871" s="47"/>
      <c r="C2871" s="47"/>
      <c r="F2871" s="47"/>
      <c r="G2871" s="47"/>
      <c r="H2871" s="47"/>
    </row>
    <row r="2872" spans="1:8">
      <c r="A2872" s="47"/>
      <c r="B2872" s="47"/>
      <c r="C2872" s="47"/>
      <c r="F2872" s="47"/>
      <c r="G2872" s="47"/>
      <c r="H2872" s="47"/>
    </row>
    <row r="2873" spans="1:8">
      <c r="A2873" s="47"/>
      <c r="B2873" s="47"/>
      <c r="C2873" s="47"/>
      <c r="F2873" s="47"/>
      <c r="G2873" s="47"/>
      <c r="H2873" s="47"/>
    </row>
    <row r="2874" spans="1:8">
      <c r="A2874" s="47"/>
      <c r="B2874" s="47"/>
      <c r="C2874" s="47"/>
      <c r="F2874" s="47"/>
      <c r="G2874" s="47"/>
      <c r="H2874" s="47"/>
    </row>
    <row r="2875" spans="1:8">
      <c r="A2875" s="47"/>
      <c r="B2875" s="47"/>
      <c r="C2875" s="47"/>
      <c r="F2875" s="47"/>
      <c r="G2875" s="47"/>
      <c r="H2875" s="47"/>
    </row>
    <row r="2876" spans="1:8">
      <c r="A2876" s="47"/>
      <c r="B2876" s="47"/>
      <c r="C2876" s="47"/>
      <c r="F2876" s="47"/>
      <c r="G2876" s="47"/>
      <c r="H2876" s="47"/>
    </row>
    <row r="2877" spans="1:8">
      <c r="A2877" s="47"/>
      <c r="B2877" s="47"/>
      <c r="C2877" s="47"/>
      <c r="F2877" s="47"/>
      <c r="G2877" s="47"/>
      <c r="H2877" s="47"/>
    </row>
    <row r="2878" spans="1:8">
      <c r="A2878" s="47"/>
      <c r="B2878" s="47"/>
      <c r="C2878" s="47"/>
      <c r="F2878" s="47"/>
      <c r="G2878" s="47"/>
      <c r="H2878" s="47"/>
    </row>
    <row r="2879" spans="1:8">
      <c r="A2879" s="47"/>
      <c r="B2879" s="47"/>
      <c r="C2879" s="47"/>
      <c r="F2879" s="47"/>
      <c r="G2879" s="47"/>
      <c r="H2879" s="47"/>
    </row>
    <row r="2880" spans="1:8">
      <c r="A2880" s="47"/>
      <c r="B2880" s="47"/>
      <c r="C2880" s="47"/>
      <c r="F2880" s="47"/>
      <c r="G2880" s="47"/>
      <c r="H2880" s="47"/>
    </row>
    <row r="2881" spans="1:8">
      <c r="A2881" s="47"/>
      <c r="B2881" s="47"/>
      <c r="C2881" s="47"/>
      <c r="F2881" s="47"/>
      <c r="G2881" s="47"/>
      <c r="H2881" s="47"/>
    </row>
    <row r="2882" spans="1:8">
      <c r="A2882" s="47"/>
      <c r="B2882" s="47"/>
      <c r="C2882" s="47"/>
      <c r="F2882" s="47"/>
      <c r="G2882" s="47"/>
      <c r="H2882" s="47"/>
    </row>
    <row r="2883" spans="1:8">
      <c r="A2883" s="47"/>
      <c r="B2883" s="47"/>
      <c r="C2883" s="47"/>
      <c r="F2883" s="47"/>
      <c r="G2883" s="47"/>
      <c r="H2883" s="47"/>
    </row>
    <row r="2884" spans="1:8">
      <c r="A2884" s="47"/>
      <c r="B2884" s="47"/>
      <c r="C2884" s="47"/>
      <c r="F2884" s="47"/>
      <c r="G2884" s="47"/>
      <c r="H2884" s="47"/>
    </row>
    <row r="2885" spans="1:8">
      <c r="A2885" s="47"/>
      <c r="B2885" s="47"/>
      <c r="C2885" s="47"/>
      <c r="F2885" s="47"/>
      <c r="G2885" s="47"/>
      <c r="H2885" s="47"/>
    </row>
    <row r="2886" spans="1:8">
      <c r="A2886" s="47"/>
      <c r="B2886" s="47"/>
      <c r="C2886" s="47"/>
      <c r="F2886" s="47"/>
      <c r="G2886" s="47"/>
      <c r="H2886" s="47"/>
    </row>
    <row r="2887" spans="1:8">
      <c r="A2887" s="47"/>
      <c r="B2887" s="47"/>
      <c r="C2887" s="47"/>
      <c r="F2887" s="47"/>
      <c r="G2887" s="47"/>
      <c r="H2887" s="47"/>
    </row>
    <row r="2888" spans="1:8">
      <c r="A2888" s="47"/>
      <c r="B2888" s="47"/>
      <c r="C2888" s="47"/>
      <c r="F2888" s="47"/>
      <c r="G2888" s="47"/>
      <c r="H2888" s="47"/>
    </row>
    <row r="2889" spans="1:8">
      <c r="A2889" s="47"/>
      <c r="B2889" s="47"/>
      <c r="C2889" s="47"/>
      <c r="F2889" s="47"/>
      <c r="G2889" s="47"/>
      <c r="H2889" s="47"/>
    </row>
    <row r="2890" spans="1:8">
      <c r="A2890" s="47"/>
      <c r="B2890" s="47"/>
      <c r="C2890" s="47"/>
      <c r="F2890" s="47"/>
      <c r="G2890" s="47"/>
      <c r="H2890" s="47"/>
    </row>
    <row r="2891" spans="1:8">
      <c r="A2891" s="47"/>
      <c r="B2891" s="47"/>
      <c r="C2891" s="47"/>
      <c r="F2891" s="47"/>
      <c r="G2891" s="47"/>
      <c r="H2891" s="47"/>
    </row>
    <row r="2892" spans="1:8">
      <c r="A2892" s="47"/>
      <c r="B2892" s="47"/>
      <c r="C2892" s="47"/>
      <c r="F2892" s="47"/>
      <c r="G2892" s="47"/>
      <c r="H2892" s="47"/>
    </row>
    <row r="2893" spans="1:8">
      <c r="A2893" s="47"/>
      <c r="B2893" s="47"/>
      <c r="C2893" s="47"/>
      <c r="F2893" s="47"/>
      <c r="G2893" s="47"/>
      <c r="H2893" s="47"/>
    </row>
    <row r="2894" spans="1:8">
      <c r="A2894" s="47"/>
      <c r="B2894" s="47"/>
      <c r="C2894" s="47"/>
      <c r="F2894" s="47"/>
      <c r="G2894" s="47"/>
      <c r="H2894" s="47"/>
    </row>
    <row r="2895" spans="1:8">
      <c r="A2895" s="47"/>
      <c r="B2895" s="47"/>
      <c r="C2895" s="47"/>
      <c r="F2895" s="47"/>
      <c r="G2895" s="47"/>
      <c r="H2895" s="47"/>
    </row>
    <row r="2896" spans="1:8">
      <c r="A2896" s="47"/>
      <c r="B2896" s="47"/>
      <c r="C2896" s="47"/>
      <c r="F2896" s="47"/>
      <c r="G2896" s="47"/>
      <c r="H2896" s="47"/>
    </row>
    <row r="2897" spans="1:8">
      <c r="A2897" s="47"/>
      <c r="B2897" s="47"/>
      <c r="C2897" s="47"/>
      <c r="F2897" s="47"/>
      <c r="G2897" s="47"/>
      <c r="H2897" s="47"/>
    </row>
    <row r="2898" spans="1:8">
      <c r="A2898" s="47"/>
      <c r="B2898" s="47"/>
      <c r="C2898" s="47"/>
      <c r="F2898" s="47"/>
      <c r="G2898" s="47"/>
      <c r="H2898" s="47"/>
    </row>
    <row r="2899" spans="1:8">
      <c r="A2899" s="47"/>
      <c r="B2899" s="47"/>
      <c r="C2899" s="47"/>
      <c r="F2899" s="47"/>
      <c r="G2899" s="47"/>
      <c r="H2899" s="47"/>
    </row>
    <row r="2900" spans="1:8">
      <c r="A2900" s="47"/>
      <c r="B2900" s="47"/>
      <c r="C2900" s="47"/>
      <c r="F2900" s="47"/>
      <c r="G2900" s="47"/>
      <c r="H2900" s="47"/>
    </row>
    <row r="2901" spans="1:8">
      <c r="A2901" s="47"/>
      <c r="B2901" s="47"/>
      <c r="C2901" s="47"/>
      <c r="F2901" s="47"/>
      <c r="G2901" s="47"/>
      <c r="H2901" s="47"/>
    </row>
    <row r="2902" spans="1:8">
      <c r="A2902" s="47"/>
      <c r="B2902" s="47"/>
      <c r="C2902" s="47"/>
      <c r="F2902" s="47"/>
      <c r="G2902" s="47"/>
      <c r="H2902" s="47"/>
    </row>
    <row r="2903" spans="1:8">
      <c r="A2903" s="47"/>
      <c r="B2903" s="47"/>
      <c r="C2903" s="47"/>
      <c r="F2903" s="47"/>
      <c r="G2903" s="47"/>
      <c r="H2903" s="47"/>
    </row>
    <row r="2904" spans="1:8">
      <c r="A2904" s="47"/>
      <c r="B2904" s="47"/>
      <c r="C2904" s="47"/>
      <c r="F2904" s="47"/>
      <c r="G2904" s="47"/>
      <c r="H2904" s="47"/>
    </row>
    <row r="2905" spans="1:8">
      <c r="A2905" s="47"/>
      <c r="B2905" s="47"/>
      <c r="C2905" s="47"/>
      <c r="F2905" s="47"/>
      <c r="G2905" s="47"/>
      <c r="H2905" s="47"/>
    </row>
    <row r="2906" spans="1:8">
      <c r="A2906" s="47"/>
      <c r="B2906" s="47"/>
      <c r="C2906" s="47"/>
      <c r="F2906" s="47"/>
      <c r="G2906" s="47"/>
      <c r="H2906" s="47"/>
    </row>
    <row r="2907" spans="1:8">
      <c r="A2907" s="47"/>
      <c r="B2907" s="47"/>
      <c r="C2907" s="47"/>
      <c r="F2907" s="47"/>
      <c r="G2907" s="47"/>
      <c r="H2907" s="47"/>
    </row>
    <row r="2908" spans="1:8">
      <c r="A2908" s="47"/>
      <c r="B2908" s="47"/>
      <c r="C2908" s="47"/>
      <c r="F2908" s="47"/>
      <c r="G2908" s="47"/>
      <c r="H2908" s="47"/>
    </row>
    <row r="2909" spans="1:8">
      <c r="A2909" s="47"/>
      <c r="B2909" s="47"/>
      <c r="C2909" s="47"/>
      <c r="F2909" s="47"/>
      <c r="G2909" s="47"/>
      <c r="H2909" s="47"/>
    </row>
    <row r="2910" spans="1:8">
      <c r="A2910" s="47"/>
      <c r="B2910" s="47"/>
      <c r="C2910" s="47"/>
      <c r="F2910" s="47"/>
      <c r="G2910" s="47"/>
      <c r="H2910" s="47"/>
    </row>
    <row r="2911" spans="1:8">
      <c r="A2911" s="47"/>
      <c r="B2911" s="47"/>
      <c r="C2911" s="47"/>
      <c r="F2911" s="47"/>
      <c r="G2911" s="47"/>
      <c r="H2911" s="47"/>
    </row>
    <row r="2912" spans="1:8">
      <c r="A2912" s="47"/>
      <c r="B2912" s="47"/>
      <c r="C2912" s="47"/>
      <c r="F2912" s="47"/>
      <c r="G2912" s="47"/>
      <c r="H2912" s="47"/>
    </row>
    <row r="2913" spans="1:8">
      <c r="A2913" s="47"/>
      <c r="B2913" s="47"/>
      <c r="C2913" s="47"/>
      <c r="F2913" s="47"/>
      <c r="G2913" s="47"/>
      <c r="H2913" s="47"/>
    </row>
    <row r="2914" spans="1:8">
      <c r="A2914" s="47"/>
      <c r="B2914" s="47"/>
      <c r="C2914" s="47"/>
      <c r="F2914" s="47"/>
      <c r="G2914" s="47"/>
      <c r="H2914" s="47"/>
    </row>
    <row r="2915" spans="1:8">
      <c r="A2915" s="47"/>
      <c r="B2915" s="47"/>
      <c r="C2915" s="47"/>
      <c r="F2915" s="47"/>
      <c r="G2915" s="47"/>
      <c r="H2915" s="47"/>
    </row>
    <row r="2916" spans="1:8">
      <c r="A2916" s="47"/>
      <c r="B2916" s="47"/>
      <c r="C2916" s="47"/>
      <c r="F2916" s="47"/>
      <c r="G2916" s="47"/>
      <c r="H2916" s="47"/>
    </row>
    <row r="2917" spans="1:8">
      <c r="A2917" s="47"/>
      <c r="B2917" s="47"/>
      <c r="C2917" s="47"/>
      <c r="F2917" s="47"/>
      <c r="G2917" s="47"/>
      <c r="H2917" s="47"/>
    </row>
    <row r="2918" spans="1:8">
      <c r="A2918" s="47"/>
      <c r="B2918" s="47"/>
      <c r="C2918" s="47"/>
      <c r="F2918" s="47"/>
      <c r="G2918" s="47"/>
      <c r="H2918" s="47"/>
    </row>
    <row r="2919" spans="1:8">
      <c r="A2919" s="47"/>
      <c r="B2919" s="47"/>
      <c r="C2919" s="47"/>
      <c r="F2919" s="47"/>
      <c r="G2919" s="47"/>
      <c r="H2919" s="47"/>
    </row>
    <row r="2920" spans="1:8">
      <c r="A2920" s="47"/>
      <c r="B2920" s="47"/>
      <c r="C2920" s="47"/>
      <c r="F2920" s="47"/>
      <c r="G2920" s="47"/>
      <c r="H2920" s="47"/>
    </row>
    <row r="2921" spans="1:8">
      <c r="A2921" s="47"/>
      <c r="B2921" s="47"/>
      <c r="C2921" s="47"/>
      <c r="F2921" s="47"/>
      <c r="G2921" s="47"/>
      <c r="H2921" s="47"/>
    </row>
    <row r="2922" spans="1:8">
      <c r="A2922" s="47"/>
      <c r="B2922" s="47"/>
      <c r="C2922" s="47"/>
      <c r="F2922" s="47"/>
      <c r="G2922" s="47"/>
      <c r="H2922" s="47"/>
    </row>
    <row r="2923" spans="1:8">
      <c r="A2923" s="47"/>
      <c r="B2923" s="47"/>
      <c r="C2923" s="47"/>
      <c r="F2923" s="47"/>
      <c r="G2923" s="47"/>
      <c r="H2923" s="47"/>
    </row>
    <row r="2924" spans="1:8">
      <c r="A2924" s="47"/>
      <c r="B2924" s="47"/>
      <c r="C2924" s="47"/>
      <c r="F2924" s="47"/>
      <c r="G2924" s="47"/>
      <c r="H2924" s="47"/>
    </row>
    <row r="2925" spans="1:8">
      <c r="A2925" s="47"/>
      <c r="B2925" s="47"/>
      <c r="C2925" s="47"/>
      <c r="F2925" s="47"/>
      <c r="G2925" s="47"/>
      <c r="H2925" s="47"/>
    </row>
    <row r="2926" spans="1:8">
      <c r="A2926" s="47"/>
      <c r="B2926" s="47"/>
      <c r="C2926" s="47"/>
      <c r="F2926" s="47"/>
      <c r="G2926" s="47"/>
      <c r="H2926" s="47"/>
    </row>
    <row r="2927" spans="1:8">
      <c r="A2927" s="47"/>
      <c r="B2927" s="47"/>
      <c r="C2927" s="47"/>
      <c r="F2927" s="47"/>
      <c r="G2927" s="47"/>
      <c r="H2927" s="47"/>
    </row>
    <row r="2928" spans="1:8">
      <c r="A2928" s="47"/>
      <c r="B2928" s="47"/>
      <c r="C2928" s="47"/>
      <c r="F2928" s="47"/>
      <c r="G2928" s="47"/>
      <c r="H2928" s="47"/>
    </row>
    <row r="2929" spans="1:8">
      <c r="A2929" s="47"/>
      <c r="B2929" s="47"/>
      <c r="C2929" s="47"/>
      <c r="F2929" s="47"/>
      <c r="G2929" s="47"/>
      <c r="H2929" s="47"/>
    </row>
    <row r="2930" spans="1:8">
      <c r="A2930" s="47"/>
      <c r="B2930" s="47"/>
      <c r="C2930" s="47"/>
      <c r="F2930" s="47"/>
      <c r="G2930" s="47"/>
      <c r="H2930" s="47"/>
    </row>
    <row r="2931" spans="1:8">
      <c r="A2931" s="47"/>
      <c r="B2931" s="47"/>
      <c r="C2931" s="47"/>
      <c r="F2931" s="47"/>
      <c r="G2931" s="47"/>
      <c r="H2931" s="47"/>
    </row>
    <row r="2932" spans="1:8">
      <c r="A2932" s="47"/>
      <c r="B2932" s="47"/>
      <c r="C2932" s="47"/>
      <c r="F2932" s="47"/>
      <c r="G2932" s="47"/>
      <c r="H2932" s="47"/>
    </row>
    <row r="2933" spans="1:8">
      <c r="A2933" s="47"/>
      <c r="B2933" s="47"/>
      <c r="C2933" s="47"/>
      <c r="F2933" s="47"/>
      <c r="G2933" s="47"/>
      <c r="H2933" s="47"/>
    </row>
    <row r="2934" spans="1:8">
      <c r="A2934" s="47"/>
      <c r="B2934" s="47"/>
      <c r="C2934" s="47"/>
      <c r="F2934" s="47"/>
      <c r="G2934" s="47"/>
      <c r="H2934" s="47"/>
    </row>
    <row r="2935" spans="1:8">
      <c r="A2935" s="47"/>
      <c r="B2935" s="47"/>
      <c r="C2935" s="47"/>
      <c r="F2935" s="47"/>
      <c r="G2935" s="47"/>
      <c r="H2935" s="47"/>
    </row>
    <row r="2936" spans="1:8">
      <c r="A2936" s="47"/>
      <c r="B2936" s="47"/>
      <c r="C2936" s="47"/>
      <c r="F2936" s="47"/>
      <c r="G2936" s="47"/>
      <c r="H2936" s="47"/>
    </row>
    <row r="2937" spans="1:8">
      <c r="A2937" s="47"/>
      <c r="B2937" s="47"/>
      <c r="C2937" s="47"/>
      <c r="F2937" s="47"/>
      <c r="G2937" s="47"/>
      <c r="H2937" s="47"/>
    </row>
    <row r="2938" spans="1:8">
      <c r="A2938" s="47"/>
      <c r="B2938" s="47"/>
      <c r="C2938" s="47"/>
      <c r="F2938" s="47"/>
      <c r="G2938" s="47"/>
      <c r="H2938" s="47"/>
    </row>
    <row r="2939" spans="1:8">
      <c r="A2939" s="47"/>
      <c r="B2939" s="47"/>
      <c r="C2939" s="47"/>
      <c r="F2939" s="47"/>
      <c r="G2939" s="47"/>
      <c r="H2939" s="47"/>
    </row>
    <row r="2940" spans="1:8">
      <c r="A2940" s="47"/>
      <c r="B2940" s="47"/>
      <c r="C2940" s="47"/>
      <c r="F2940" s="47"/>
      <c r="G2940" s="47"/>
      <c r="H2940" s="47"/>
    </row>
    <row r="2941" spans="1:8">
      <c r="A2941" s="47"/>
      <c r="B2941" s="47"/>
      <c r="C2941" s="47"/>
      <c r="F2941" s="47"/>
      <c r="G2941" s="47"/>
      <c r="H2941" s="47"/>
    </row>
    <row r="2942" spans="1:8">
      <c r="A2942" s="47"/>
      <c r="B2942" s="47"/>
      <c r="C2942" s="47"/>
      <c r="F2942" s="47"/>
      <c r="G2942" s="47"/>
      <c r="H2942" s="47"/>
    </row>
    <row r="2943" spans="1:8">
      <c r="A2943" s="47"/>
      <c r="B2943" s="47"/>
      <c r="C2943" s="47"/>
      <c r="F2943" s="47"/>
      <c r="G2943" s="47"/>
      <c r="H2943" s="47"/>
    </row>
    <row r="2944" spans="1:8">
      <c r="A2944" s="47"/>
      <c r="B2944" s="47"/>
      <c r="C2944" s="47"/>
      <c r="F2944" s="47"/>
      <c r="G2944" s="47"/>
      <c r="H2944" s="47"/>
    </row>
    <row r="2945" spans="1:8">
      <c r="A2945" s="47"/>
      <c r="B2945" s="47"/>
      <c r="C2945" s="47"/>
      <c r="F2945" s="47"/>
      <c r="G2945" s="47"/>
      <c r="H2945" s="47"/>
    </row>
    <row r="2946" spans="1:8">
      <c r="A2946" s="47"/>
      <c r="B2946" s="47"/>
      <c r="C2946" s="47"/>
      <c r="F2946" s="47"/>
      <c r="G2946" s="47"/>
      <c r="H2946" s="47"/>
    </row>
    <row r="2947" spans="1:8">
      <c r="A2947" s="47"/>
      <c r="B2947" s="47"/>
      <c r="C2947" s="47"/>
      <c r="F2947" s="47"/>
      <c r="G2947" s="47"/>
      <c r="H2947" s="47"/>
    </row>
    <row r="2948" spans="1:8">
      <c r="A2948" s="47"/>
      <c r="B2948" s="47"/>
      <c r="C2948" s="47"/>
      <c r="F2948" s="47"/>
      <c r="G2948" s="47"/>
      <c r="H2948" s="47"/>
    </row>
    <row r="2949" spans="1:8">
      <c r="A2949" s="47"/>
      <c r="B2949" s="47"/>
      <c r="C2949" s="47"/>
      <c r="F2949" s="47"/>
      <c r="G2949" s="47"/>
      <c r="H2949" s="47"/>
    </row>
    <row r="2950" spans="1:8">
      <c r="A2950" s="47"/>
      <c r="B2950" s="47"/>
      <c r="C2950" s="47"/>
      <c r="F2950" s="47"/>
      <c r="G2950" s="47"/>
      <c r="H2950" s="47"/>
    </row>
    <row r="2951" spans="1:8">
      <c r="A2951" s="47"/>
      <c r="B2951" s="47"/>
      <c r="C2951" s="47"/>
      <c r="F2951" s="47"/>
      <c r="G2951" s="47"/>
      <c r="H2951" s="47"/>
    </row>
    <row r="2952" spans="1:8">
      <c r="A2952" s="47"/>
      <c r="B2952" s="47"/>
      <c r="C2952" s="47"/>
      <c r="F2952" s="47"/>
      <c r="G2952" s="47"/>
      <c r="H2952" s="47"/>
    </row>
    <row r="2953" spans="1:8">
      <c r="A2953" s="47"/>
      <c r="B2953" s="47"/>
      <c r="C2953" s="47"/>
      <c r="F2953" s="47"/>
      <c r="G2953" s="47"/>
      <c r="H2953" s="47"/>
    </row>
    <row r="2954" spans="1:8">
      <c r="A2954" s="47"/>
      <c r="B2954" s="47"/>
      <c r="C2954" s="47"/>
      <c r="F2954" s="47"/>
      <c r="G2954" s="47"/>
      <c r="H2954" s="47"/>
    </row>
    <row r="2955" spans="1:8">
      <c r="A2955" s="47"/>
      <c r="B2955" s="47"/>
      <c r="C2955" s="47"/>
      <c r="F2955" s="47"/>
      <c r="G2955" s="47"/>
      <c r="H2955" s="47"/>
    </row>
    <row r="2956" spans="1:8">
      <c r="A2956" s="47"/>
      <c r="B2956" s="47"/>
      <c r="C2956" s="47"/>
      <c r="F2956" s="47"/>
      <c r="G2956" s="47"/>
      <c r="H2956" s="47"/>
    </row>
    <row r="2957" spans="1:8">
      <c r="A2957" s="47"/>
      <c r="B2957" s="47"/>
      <c r="C2957" s="47"/>
      <c r="F2957" s="47"/>
      <c r="G2957" s="47"/>
      <c r="H2957" s="47"/>
    </row>
    <row r="2958" spans="1:8">
      <c r="A2958" s="47"/>
      <c r="B2958" s="47"/>
      <c r="C2958" s="47"/>
      <c r="F2958" s="47"/>
      <c r="G2958" s="47"/>
      <c r="H2958" s="47"/>
    </row>
    <row r="2959" spans="1:8">
      <c r="A2959" s="47"/>
      <c r="B2959" s="47"/>
      <c r="C2959" s="47"/>
      <c r="F2959" s="47"/>
      <c r="G2959" s="47"/>
      <c r="H2959" s="47"/>
    </row>
    <row r="2960" spans="1:8">
      <c r="A2960" s="47"/>
      <c r="B2960" s="47"/>
      <c r="C2960" s="47"/>
      <c r="F2960" s="47"/>
      <c r="G2960" s="47"/>
      <c r="H2960" s="47"/>
    </row>
    <row r="2961" spans="1:8">
      <c r="A2961" s="47"/>
      <c r="B2961" s="47"/>
      <c r="C2961" s="47"/>
      <c r="F2961" s="47"/>
      <c r="G2961" s="47"/>
      <c r="H2961" s="47"/>
    </row>
    <row r="2962" spans="1:8">
      <c r="A2962" s="47"/>
      <c r="B2962" s="47"/>
      <c r="C2962" s="47"/>
      <c r="F2962" s="47"/>
      <c r="G2962" s="47"/>
      <c r="H2962" s="47"/>
    </row>
    <row r="2963" spans="1:8">
      <c r="A2963" s="47"/>
      <c r="B2963" s="47"/>
      <c r="C2963" s="47"/>
      <c r="F2963" s="47"/>
      <c r="G2963" s="47"/>
      <c r="H2963" s="47"/>
    </row>
    <row r="2964" spans="1:8">
      <c r="A2964" s="47"/>
      <c r="B2964" s="47"/>
      <c r="C2964" s="47"/>
      <c r="F2964" s="47"/>
      <c r="G2964" s="47"/>
      <c r="H2964" s="47"/>
    </row>
    <row r="2965" spans="1:8">
      <c r="A2965" s="47"/>
      <c r="B2965" s="47"/>
      <c r="C2965" s="47"/>
      <c r="F2965" s="47"/>
      <c r="G2965" s="47"/>
      <c r="H2965" s="47"/>
    </row>
    <row r="2966" spans="1:8">
      <c r="A2966" s="47"/>
      <c r="B2966" s="47"/>
      <c r="C2966" s="47"/>
      <c r="F2966" s="47"/>
      <c r="G2966" s="47"/>
      <c r="H2966" s="47"/>
    </row>
    <row r="2967" spans="1:8">
      <c r="A2967" s="47"/>
      <c r="B2967" s="47"/>
      <c r="C2967" s="47"/>
      <c r="F2967" s="47"/>
      <c r="G2967" s="47"/>
      <c r="H2967" s="47"/>
    </row>
    <row r="2968" spans="1:8">
      <c r="A2968" s="47"/>
      <c r="B2968" s="47"/>
      <c r="C2968" s="47"/>
      <c r="F2968" s="47"/>
      <c r="G2968" s="47"/>
      <c r="H2968" s="47"/>
    </row>
    <row r="2969" spans="1:8">
      <c r="A2969" s="47"/>
      <c r="B2969" s="47"/>
      <c r="C2969" s="47"/>
      <c r="F2969" s="47"/>
      <c r="G2969" s="47"/>
      <c r="H2969" s="47"/>
    </row>
    <row r="2970" spans="1:8">
      <c r="A2970" s="47"/>
      <c r="B2970" s="47"/>
      <c r="C2970" s="47"/>
      <c r="F2970" s="47"/>
      <c r="G2970" s="47"/>
      <c r="H2970" s="47"/>
    </row>
    <row r="2971" spans="1:8">
      <c r="A2971" s="47"/>
      <c r="B2971" s="47"/>
      <c r="C2971" s="47"/>
      <c r="F2971" s="47"/>
      <c r="G2971" s="47"/>
      <c r="H2971" s="47"/>
    </row>
    <row r="2972" spans="1:8">
      <c r="A2972" s="47"/>
      <c r="B2972" s="47"/>
      <c r="C2972" s="47"/>
      <c r="F2972" s="47"/>
      <c r="G2972" s="47"/>
      <c r="H2972" s="47"/>
    </row>
    <row r="2973" spans="1:8">
      <c r="A2973" s="47"/>
      <c r="B2973" s="47"/>
      <c r="C2973" s="47"/>
      <c r="F2973" s="47"/>
      <c r="G2973" s="47"/>
      <c r="H2973" s="47"/>
    </row>
    <row r="2974" spans="1:8">
      <c r="A2974" s="47"/>
      <c r="B2974" s="47"/>
      <c r="C2974" s="47"/>
      <c r="F2974" s="47"/>
      <c r="G2974" s="47"/>
      <c r="H2974" s="47"/>
    </row>
    <row r="2975" spans="1:8">
      <c r="A2975" s="47"/>
      <c r="B2975" s="47"/>
      <c r="C2975" s="47"/>
      <c r="F2975" s="47"/>
      <c r="G2975" s="47"/>
      <c r="H2975" s="47"/>
    </row>
    <row r="2976" spans="1:8">
      <c r="A2976" s="47"/>
      <c r="B2976" s="47"/>
      <c r="C2976" s="47"/>
      <c r="F2976" s="47"/>
      <c r="G2976" s="47"/>
      <c r="H2976" s="47"/>
    </row>
    <row r="2977" spans="1:8">
      <c r="A2977" s="47"/>
      <c r="B2977" s="47"/>
      <c r="C2977" s="47"/>
      <c r="F2977" s="47"/>
      <c r="G2977" s="47"/>
      <c r="H2977" s="47"/>
    </row>
    <row r="2978" spans="1:8">
      <c r="A2978" s="47"/>
      <c r="B2978" s="47"/>
      <c r="C2978" s="47"/>
      <c r="F2978" s="47"/>
      <c r="G2978" s="47"/>
      <c r="H2978" s="47"/>
    </row>
    <row r="2979" spans="1:8">
      <c r="A2979" s="47"/>
      <c r="B2979" s="47"/>
      <c r="C2979" s="47"/>
      <c r="F2979" s="47"/>
      <c r="G2979" s="47"/>
      <c r="H2979" s="47"/>
    </row>
    <row r="2980" spans="1:8">
      <c r="A2980" s="47"/>
      <c r="B2980" s="47"/>
      <c r="C2980" s="47"/>
      <c r="F2980" s="47"/>
      <c r="G2980" s="47"/>
      <c r="H2980" s="47"/>
    </row>
    <row r="2981" spans="1:8">
      <c r="A2981" s="47"/>
      <c r="B2981" s="47"/>
      <c r="C2981" s="47"/>
      <c r="F2981" s="47"/>
      <c r="G2981" s="47"/>
      <c r="H2981" s="47"/>
    </row>
    <row r="2982" spans="1:8">
      <c r="A2982" s="47"/>
      <c r="B2982" s="47"/>
      <c r="C2982" s="47"/>
      <c r="F2982" s="47"/>
      <c r="G2982" s="47"/>
      <c r="H2982" s="47"/>
    </row>
    <row r="2983" spans="1:8">
      <c r="A2983" s="47"/>
      <c r="B2983" s="47"/>
      <c r="C2983" s="47"/>
      <c r="F2983" s="47"/>
      <c r="G2983" s="47"/>
      <c r="H2983" s="47"/>
    </row>
    <row r="2984" spans="1:8">
      <c r="A2984" s="47"/>
      <c r="B2984" s="47"/>
      <c r="C2984" s="47"/>
      <c r="F2984" s="47"/>
      <c r="G2984" s="47"/>
      <c r="H2984" s="47"/>
    </row>
    <row r="2985" spans="1:8">
      <c r="A2985" s="47"/>
      <c r="B2985" s="47"/>
      <c r="C2985" s="47"/>
      <c r="F2985" s="47"/>
      <c r="G2985" s="47"/>
      <c r="H2985" s="47"/>
    </row>
    <row r="2986" spans="1:8">
      <c r="A2986" s="47"/>
      <c r="B2986" s="47"/>
      <c r="C2986" s="47"/>
      <c r="F2986" s="47"/>
      <c r="G2986" s="47"/>
      <c r="H2986" s="47"/>
    </row>
    <row r="2987" spans="1:8">
      <c r="A2987" s="47"/>
      <c r="B2987" s="47"/>
      <c r="C2987" s="47"/>
      <c r="F2987" s="47"/>
      <c r="G2987" s="47"/>
      <c r="H2987" s="47"/>
    </row>
    <row r="2988" spans="1:8">
      <c r="A2988" s="47"/>
      <c r="B2988" s="47"/>
      <c r="C2988" s="47"/>
      <c r="F2988" s="47"/>
      <c r="G2988" s="47"/>
      <c r="H2988" s="47"/>
    </row>
    <row r="2989" spans="1:8">
      <c r="A2989" s="47"/>
      <c r="B2989" s="47"/>
      <c r="C2989" s="47"/>
      <c r="F2989" s="47"/>
      <c r="G2989" s="47"/>
      <c r="H2989" s="47"/>
    </row>
    <row r="2990" spans="1:8">
      <c r="A2990" s="47"/>
      <c r="B2990" s="47"/>
      <c r="C2990" s="47"/>
      <c r="F2990" s="47"/>
      <c r="G2990" s="47"/>
      <c r="H2990" s="47"/>
    </row>
    <row r="2991" spans="1:8">
      <c r="A2991" s="47"/>
      <c r="B2991" s="47"/>
      <c r="C2991" s="47"/>
      <c r="F2991" s="47"/>
      <c r="G2991" s="47"/>
      <c r="H2991" s="47"/>
    </row>
    <row r="2992" spans="1:8">
      <c r="A2992" s="47"/>
      <c r="B2992" s="47"/>
      <c r="C2992" s="47"/>
      <c r="F2992" s="47"/>
      <c r="G2992" s="47"/>
      <c r="H2992" s="47"/>
    </row>
    <row r="2993" spans="1:8">
      <c r="A2993" s="47"/>
      <c r="B2993" s="47"/>
      <c r="C2993" s="47"/>
      <c r="F2993" s="47"/>
      <c r="G2993" s="47"/>
      <c r="H2993" s="47"/>
    </row>
    <row r="2994" spans="1:8">
      <c r="A2994" s="47"/>
      <c r="B2994" s="47"/>
      <c r="C2994" s="47"/>
      <c r="F2994" s="47"/>
      <c r="G2994" s="47"/>
      <c r="H2994" s="47"/>
    </row>
    <row r="2995" spans="1:8">
      <c r="A2995" s="47"/>
      <c r="B2995" s="47"/>
      <c r="C2995" s="47"/>
      <c r="F2995" s="47"/>
      <c r="G2995" s="47"/>
      <c r="H2995" s="47"/>
    </row>
    <row r="2996" spans="1:8">
      <c r="A2996" s="47"/>
      <c r="B2996" s="47"/>
      <c r="C2996" s="47"/>
      <c r="F2996" s="47"/>
      <c r="G2996" s="47"/>
      <c r="H2996" s="47"/>
    </row>
    <row r="2997" spans="1:8">
      <c r="A2997" s="47"/>
      <c r="B2997" s="47"/>
      <c r="C2997" s="47"/>
      <c r="F2997" s="47"/>
      <c r="G2997" s="47"/>
      <c r="H2997" s="47"/>
    </row>
    <row r="2998" spans="1:8">
      <c r="A2998" s="47"/>
      <c r="B2998" s="47"/>
      <c r="C2998" s="47"/>
      <c r="F2998" s="47"/>
      <c r="G2998" s="47"/>
      <c r="H2998" s="47"/>
    </row>
    <row r="2999" spans="1:8">
      <c r="A2999" s="47"/>
      <c r="B2999" s="47"/>
      <c r="C2999" s="47"/>
      <c r="F2999" s="47"/>
      <c r="G2999" s="47"/>
      <c r="H2999" s="47"/>
    </row>
    <row r="3000" spans="1:8">
      <c r="A3000" s="47"/>
      <c r="B3000" s="47"/>
      <c r="C3000" s="47"/>
      <c r="F3000" s="47"/>
      <c r="G3000" s="47"/>
      <c r="H3000" s="47"/>
    </row>
    <row r="3001" spans="1:8">
      <c r="A3001" s="47"/>
      <c r="B3001" s="47"/>
      <c r="C3001" s="47"/>
      <c r="F3001" s="47"/>
      <c r="G3001" s="47"/>
      <c r="H3001" s="47"/>
    </row>
    <row r="3002" spans="1:8">
      <c r="A3002" s="47"/>
      <c r="B3002" s="47"/>
      <c r="C3002" s="47"/>
      <c r="F3002" s="47"/>
      <c r="G3002" s="47"/>
      <c r="H3002" s="47"/>
    </row>
    <row r="3003" spans="1:8">
      <c r="A3003" s="47"/>
      <c r="B3003" s="47"/>
      <c r="C3003" s="47"/>
      <c r="F3003" s="47"/>
      <c r="G3003" s="47"/>
      <c r="H3003" s="47"/>
    </row>
    <row r="3004" spans="1:8">
      <c r="A3004" s="47"/>
      <c r="B3004" s="47"/>
      <c r="C3004" s="47"/>
      <c r="F3004" s="47"/>
      <c r="G3004" s="47"/>
      <c r="H3004" s="47"/>
    </row>
    <row r="3005" spans="1:8">
      <c r="A3005" s="47"/>
      <c r="B3005" s="47"/>
      <c r="C3005" s="47"/>
      <c r="F3005" s="47"/>
      <c r="G3005" s="47"/>
      <c r="H3005" s="47"/>
    </row>
    <row r="3006" spans="1:8">
      <c r="A3006" s="47"/>
      <c r="B3006" s="47"/>
      <c r="C3006" s="47"/>
      <c r="F3006" s="47"/>
      <c r="G3006" s="47"/>
      <c r="H3006" s="47"/>
    </row>
    <row r="3007" spans="1:8">
      <c r="A3007" s="47"/>
      <c r="B3007" s="47"/>
      <c r="C3007" s="47"/>
      <c r="F3007" s="47"/>
      <c r="G3007" s="47"/>
      <c r="H3007" s="47"/>
    </row>
    <row r="3008" spans="1:8">
      <c r="A3008" s="47"/>
      <c r="B3008" s="47"/>
      <c r="C3008" s="47"/>
      <c r="F3008" s="47"/>
      <c r="G3008" s="47"/>
      <c r="H3008" s="47"/>
    </row>
    <row r="3009" spans="1:8">
      <c r="A3009" s="47"/>
      <c r="B3009" s="47"/>
      <c r="C3009" s="47"/>
      <c r="F3009" s="47"/>
      <c r="G3009" s="47"/>
      <c r="H3009" s="47"/>
    </row>
    <row r="3010" spans="1:8">
      <c r="A3010" s="47"/>
      <c r="B3010" s="47"/>
      <c r="C3010" s="47"/>
      <c r="F3010" s="47"/>
      <c r="G3010" s="47"/>
      <c r="H3010" s="47"/>
    </row>
    <row r="3011" spans="1:8">
      <c r="A3011" s="47"/>
      <c r="B3011" s="47"/>
      <c r="C3011" s="47"/>
      <c r="F3011" s="47"/>
      <c r="G3011" s="47"/>
      <c r="H3011" s="47"/>
    </row>
    <row r="3012" spans="1:8">
      <c r="A3012" s="47"/>
      <c r="B3012" s="47"/>
      <c r="C3012" s="47"/>
      <c r="F3012" s="47"/>
      <c r="G3012" s="47"/>
      <c r="H3012" s="47"/>
    </row>
    <row r="3013" spans="1:8">
      <c r="A3013" s="47"/>
      <c r="B3013" s="47"/>
      <c r="C3013" s="47"/>
      <c r="F3013" s="47"/>
      <c r="G3013" s="47"/>
      <c r="H3013" s="47"/>
    </row>
    <row r="3014" spans="1:8">
      <c r="A3014" s="47"/>
      <c r="B3014" s="47"/>
      <c r="C3014" s="47"/>
      <c r="F3014" s="47"/>
      <c r="G3014" s="47"/>
      <c r="H3014" s="47"/>
    </row>
    <row r="3015" spans="1:8">
      <c r="A3015" s="47"/>
      <c r="B3015" s="47"/>
      <c r="C3015" s="47"/>
      <c r="F3015" s="47"/>
      <c r="G3015" s="47"/>
      <c r="H3015" s="47"/>
    </row>
    <row r="3016" spans="1:8">
      <c r="A3016" s="47"/>
      <c r="B3016" s="47"/>
      <c r="C3016" s="47"/>
      <c r="F3016" s="47"/>
      <c r="G3016" s="47"/>
      <c r="H3016" s="47"/>
    </row>
    <row r="3017" spans="1:8">
      <c r="A3017" s="47"/>
      <c r="B3017" s="47"/>
      <c r="C3017" s="47"/>
      <c r="F3017" s="47"/>
      <c r="G3017" s="47"/>
      <c r="H3017" s="47"/>
    </row>
    <row r="3018" spans="1:8">
      <c r="A3018" s="47"/>
      <c r="B3018" s="47"/>
      <c r="C3018" s="47"/>
      <c r="F3018" s="47"/>
      <c r="G3018" s="47"/>
      <c r="H3018" s="47"/>
    </row>
    <row r="3019" spans="1:8">
      <c r="A3019" s="47"/>
      <c r="B3019" s="47"/>
      <c r="C3019" s="47"/>
      <c r="F3019" s="47"/>
      <c r="G3019" s="47"/>
      <c r="H3019" s="47"/>
    </row>
    <row r="3020" spans="1:8">
      <c r="A3020" s="47"/>
      <c r="B3020" s="47"/>
      <c r="C3020" s="47"/>
      <c r="F3020" s="47"/>
      <c r="G3020" s="47"/>
      <c r="H3020" s="47"/>
    </row>
    <row r="3021" spans="1:8">
      <c r="A3021" s="47"/>
      <c r="B3021" s="47"/>
      <c r="C3021" s="47"/>
      <c r="F3021" s="47"/>
      <c r="G3021" s="47"/>
      <c r="H3021" s="47"/>
    </row>
    <row r="3022" spans="1:8">
      <c r="A3022" s="47"/>
      <c r="B3022" s="47"/>
      <c r="C3022" s="47"/>
      <c r="F3022" s="47"/>
      <c r="G3022" s="47"/>
      <c r="H3022" s="47"/>
    </row>
    <row r="3023" spans="1:8">
      <c r="A3023" s="47"/>
      <c r="B3023" s="47"/>
      <c r="C3023" s="47"/>
      <c r="F3023" s="47"/>
      <c r="G3023" s="47"/>
      <c r="H3023" s="47"/>
    </row>
    <row r="3024" spans="1:8">
      <c r="A3024" s="47"/>
      <c r="B3024" s="47"/>
      <c r="C3024" s="47"/>
      <c r="F3024" s="47"/>
      <c r="G3024" s="47"/>
      <c r="H3024" s="47"/>
    </row>
    <row r="3025" spans="1:8">
      <c r="A3025" s="47"/>
      <c r="B3025" s="47"/>
      <c r="C3025" s="47"/>
      <c r="F3025" s="47"/>
      <c r="G3025" s="47"/>
      <c r="H3025" s="47"/>
    </row>
    <row r="3026" spans="1:8">
      <c r="A3026" s="47"/>
      <c r="B3026" s="47"/>
      <c r="C3026" s="47"/>
      <c r="F3026" s="47"/>
      <c r="G3026" s="47"/>
      <c r="H3026" s="47"/>
    </row>
    <row r="3027" spans="1:8">
      <c r="A3027" s="47"/>
      <c r="B3027" s="47"/>
      <c r="C3027" s="47"/>
      <c r="F3027" s="47"/>
      <c r="G3027" s="47"/>
      <c r="H3027" s="47"/>
    </row>
    <row r="3028" spans="1:8">
      <c r="A3028" s="47"/>
      <c r="B3028" s="47"/>
      <c r="C3028" s="47"/>
      <c r="F3028" s="47"/>
      <c r="G3028" s="47"/>
      <c r="H3028" s="47"/>
    </row>
    <row r="3029" spans="1:8">
      <c r="A3029" s="47"/>
      <c r="B3029" s="47"/>
      <c r="C3029" s="47"/>
      <c r="F3029" s="47"/>
      <c r="G3029" s="47"/>
      <c r="H3029" s="47"/>
    </row>
    <row r="3030" spans="1:8">
      <c r="A3030" s="47"/>
      <c r="B3030" s="47"/>
      <c r="C3030" s="47"/>
      <c r="F3030" s="47"/>
      <c r="G3030" s="47"/>
      <c r="H3030" s="47"/>
    </row>
    <row r="3031" spans="1:8">
      <c r="A3031" s="47"/>
      <c r="B3031" s="47"/>
      <c r="C3031" s="47"/>
      <c r="F3031" s="47"/>
      <c r="G3031" s="47"/>
      <c r="H3031" s="47"/>
    </row>
    <row r="3032" spans="1:8">
      <c r="A3032" s="47"/>
      <c r="B3032" s="47"/>
      <c r="C3032" s="47"/>
      <c r="F3032" s="47"/>
      <c r="G3032" s="47"/>
      <c r="H3032" s="47"/>
    </row>
    <row r="3033" spans="1:8">
      <c r="A3033" s="47"/>
      <c r="B3033" s="47"/>
      <c r="C3033" s="47"/>
      <c r="F3033" s="47"/>
      <c r="G3033" s="47"/>
      <c r="H3033" s="47"/>
    </row>
    <row r="3034" spans="1:8">
      <c r="A3034" s="47"/>
      <c r="B3034" s="47"/>
      <c r="C3034" s="47"/>
      <c r="F3034" s="47"/>
      <c r="G3034" s="47"/>
      <c r="H3034" s="47"/>
    </row>
    <row r="3035" spans="1:8">
      <c r="A3035" s="47"/>
      <c r="B3035" s="47"/>
      <c r="C3035" s="47"/>
      <c r="F3035" s="47"/>
      <c r="G3035" s="47"/>
      <c r="H3035" s="47"/>
    </row>
    <row r="3036" spans="1:8">
      <c r="A3036" s="47"/>
      <c r="B3036" s="47"/>
      <c r="C3036" s="47"/>
      <c r="F3036" s="47"/>
      <c r="G3036" s="47"/>
      <c r="H3036" s="47"/>
    </row>
    <row r="3037" spans="1:8">
      <c r="A3037" s="47"/>
      <c r="B3037" s="47"/>
      <c r="C3037" s="47"/>
      <c r="F3037" s="47"/>
      <c r="G3037" s="47"/>
      <c r="H3037" s="47"/>
    </row>
    <row r="3038" spans="1:8">
      <c r="A3038" s="47"/>
      <c r="B3038" s="47"/>
      <c r="C3038" s="47"/>
      <c r="F3038" s="47"/>
      <c r="G3038" s="47"/>
      <c r="H3038" s="47"/>
    </row>
    <row r="3039" spans="1:8">
      <c r="A3039" s="47"/>
      <c r="B3039" s="47"/>
      <c r="C3039" s="47"/>
      <c r="F3039" s="47"/>
      <c r="G3039" s="47"/>
      <c r="H3039" s="47"/>
    </row>
    <row r="3040" spans="1:8">
      <c r="A3040" s="47"/>
      <c r="B3040" s="47"/>
      <c r="C3040" s="47"/>
      <c r="F3040" s="47"/>
      <c r="G3040" s="47"/>
      <c r="H3040" s="47"/>
    </row>
    <row r="3041" spans="1:8">
      <c r="A3041" s="47"/>
      <c r="B3041" s="47"/>
      <c r="C3041" s="47"/>
      <c r="F3041" s="47"/>
      <c r="G3041" s="47"/>
      <c r="H3041" s="47"/>
    </row>
    <row r="3042" spans="1:8">
      <c r="A3042" s="47"/>
      <c r="B3042" s="47"/>
      <c r="C3042" s="47"/>
      <c r="F3042" s="47"/>
      <c r="G3042" s="47"/>
      <c r="H3042" s="47"/>
    </row>
    <row r="3043" spans="1:8">
      <c r="A3043" s="47"/>
      <c r="B3043" s="47"/>
      <c r="C3043" s="47"/>
      <c r="F3043" s="47"/>
      <c r="G3043" s="47"/>
      <c r="H3043" s="47"/>
    </row>
    <row r="3044" spans="1:8">
      <c r="A3044" s="47"/>
      <c r="B3044" s="47"/>
      <c r="C3044" s="47"/>
      <c r="F3044" s="47"/>
      <c r="G3044" s="47"/>
      <c r="H3044" s="47"/>
    </row>
    <row r="3045" spans="1:8">
      <c r="A3045" s="47"/>
      <c r="B3045" s="47"/>
      <c r="C3045" s="47"/>
      <c r="F3045" s="47"/>
      <c r="G3045" s="47"/>
      <c r="H3045" s="47"/>
    </row>
    <row r="3046" spans="1:8">
      <c r="A3046" s="47"/>
      <c r="B3046" s="47"/>
      <c r="C3046" s="47"/>
      <c r="F3046" s="47"/>
      <c r="G3046" s="47"/>
      <c r="H3046" s="47"/>
    </row>
    <row r="3047" spans="1:8">
      <c r="A3047" s="47"/>
      <c r="B3047" s="47"/>
      <c r="C3047" s="47"/>
      <c r="F3047" s="47"/>
      <c r="G3047" s="47"/>
      <c r="H3047" s="47"/>
    </row>
    <row r="3048" spans="1:8">
      <c r="A3048" s="47"/>
      <c r="B3048" s="47"/>
      <c r="C3048" s="47"/>
      <c r="F3048" s="47"/>
      <c r="G3048" s="47"/>
      <c r="H3048" s="47"/>
    </row>
    <row r="3049" spans="1:8">
      <c r="A3049" s="47"/>
      <c r="B3049" s="47"/>
      <c r="C3049" s="47"/>
      <c r="F3049" s="47"/>
      <c r="G3049" s="47"/>
      <c r="H3049" s="47"/>
    </row>
    <row r="3050" spans="1:8">
      <c r="A3050" s="47"/>
      <c r="B3050" s="47"/>
      <c r="C3050" s="47"/>
      <c r="F3050" s="47"/>
      <c r="G3050" s="47"/>
      <c r="H3050" s="47"/>
    </row>
    <row r="3051" spans="1:8">
      <c r="A3051" s="47"/>
      <c r="B3051" s="47"/>
      <c r="C3051" s="47"/>
      <c r="F3051" s="47"/>
      <c r="G3051" s="47"/>
      <c r="H3051" s="47"/>
    </row>
    <row r="3052" spans="1:8">
      <c r="A3052" s="47"/>
      <c r="B3052" s="47"/>
      <c r="C3052" s="47"/>
      <c r="F3052" s="47"/>
      <c r="G3052" s="47"/>
      <c r="H3052" s="47"/>
    </row>
    <row r="3053" spans="1:8">
      <c r="A3053" s="47"/>
      <c r="B3053" s="47"/>
      <c r="C3053" s="47"/>
      <c r="F3053" s="47"/>
      <c r="G3053" s="47"/>
      <c r="H3053" s="47"/>
    </row>
    <row r="3054" spans="1:8">
      <c r="A3054" s="47"/>
      <c r="B3054" s="47"/>
      <c r="C3054" s="47"/>
      <c r="F3054" s="47"/>
      <c r="G3054" s="47"/>
      <c r="H3054" s="47"/>
    </row>
    <row r="3055" spans="1:8">
      <c r="A3055" s="47"/>
      <c r="B3055" s="47"/>
      <c r="C3055" s="47"/>
      <c r="F3055" s="47"/>
      <c r="G3055" s="47"/>
      <c r="H3055" s="47"/>
    </row>
    <row r="3056" spans="1:8">
      <c r="A3056" s="47"/>
      <c r="B3056" s="47"/>
      <c r="C3056" s="47"/>
      <c r="F3056" s="47"/>
      <c r="G3056" s="47"/>
      <c r="H3056" s="47"/>
    </row>
    <row r="3057" spans="1:8">
      <c r="A3057" s="47"/>
      <c r="B3057" s="47"/>
      <c r="C3057" s="47"/>
      <c r="F3057" s="47"/>
      <c r="G3057" s="47"/>
      <c r="H3057" s="47"/>
    </row>
    <row r="3058" spans="1:8">
      <c r="A3058" s="47"/>
      <c r="B3058" s="47"/>
      <c r="C3058" s="47"/>
      <c r="F3058" s="47"/>
      <c r="G3058" s="47"/>
      <c r="H3058" s="47"/>
    </row>
    <row r="3059" spans="1:8">
      <c r="A3059" s="47"/>
      <c r="B3059" s="47"/>
      <c r="C3059" s="47"/>
      <c r="F3059" s="47"/>
      <c r="G3059" s="47"/>
      <c r="H3059" s="47"/>
    </row>
    <row r="3060" spans="1:8">
      <c r="A3060" s="47"/>
      <c r="B3060" s="47"/>
      <c r="C3060" s="47"/>
      <c r="F3060" s="47"/>
      <c r="G3060" s="47"/>
      <c r="H3060" s="47"/>
    </row>
    <row r="3061" spans="1:8">
      <c r="A3061" s="47"/>
      <c r="B3061" s="47"/>
      <c r="C3061" s="47"/>
      <c r="F3061" s="47"/>
      <c r="G3061" s="47"/>
      <c r="H3061" s="47"/>
    </row>
    <row r="3062" spans="1:8">
      <c r="A3062" s="47"/>
      <c r="B3062" s="47"/>
      <c r="C3062" s="47"/>
      <c r="F3062" s="47"/>
      <c r="G3062" s="47"/>
      <c r="H3062" s="47"/>
    </row>
    <row r="3063" spans="1:8">
      <c r="A3063" s="47"/>
      <c r="B3063" s="47"/>
      <c r="C3063" s="47"/>
      <c r="F3063" s="47"/>
      <c r="G3063" s="47"/>
      <c r="H3063" s="47"/>
    </row>
    <row r="3064" spans="1:8">
      <c r="A3064" s="47"/>
      <c r="B3064" s="47"/>
      <c r="C3064" s="47"/>
      <c r="F3064" s="47"/>
      <c r="G3064" s="47"/>
      <c r="H3064" s="47"/>
    </row>
    <row r="3065" spans="1:8">
      <c r="A3065" s="47"/>
      <c r="B3065" s="47"/>
      <c r="C3065" s="47"/>
      <c r="F3065" s="47"/>
      <c r="G3065" s="47"/>
      <c r="H3065" s="47"/>
    </row>
    <row r="3066" spans="1:8">
      <c r="A3066" s="47"/>
      <c r="B3066" s="47"/>
      <c r="C3066" s="47"/>
      <c r="F3066" s="47"/>
      <c r="G3066" s="47"/>
      <c r="H3066" s="47"/>
    </row>
    <row r="3067" spans="1:8">
      <c r="A3067" s="47"/>
      <c r="B3067" s="47"/>
      <c r="C3067" s="47"/>
      <c r="F3067" s="47"/>
      <c r="G3067" s="47"/>
      <c r="H3067" s="47"/>
    </row>
    <row r="3068" spans="1:8">
      <c r="A3068" s="47"/>
      <c r="B3068" s="47"/>
      <c r="C3068" s="47"/>
      <c r="F3068" s="47"/>
      <c r="G3068" s="47"/>
      <c r="H3068" s="47"/>
    </row>
    <row r="3069" spans="1:8">
      <c r="A3069" s="47"/>
      <c r="B3069" s="47"/>
      <c r="C3069" s="47"/>
      <c r="F3069" s="47"/>
      <c r="G3069" s="47"/>
      <c r="H3069" s="47"/>
    </row>
    <row r="3070" spans="1:8">
      <c r="A3070" s="47"/>
      <c r="B3070" s="47"/>
      <c r="C3070" s="47"/>
      <c r="F3070" s="47"/>
      <c r="G3070" s="47"/>
      <c r="H3070" s="47"/>
    </row>
    <row r="3071" spans="1:8">
      <c r="A3071" s="47"/>
      <c r="B3071" s="47"/>
      <c r="C3071" s="47"/>
      <c r="F3071" s="47"/>
      <c r="G3071" s="47"/>
      <c r="H3071" s="47"/>
    </row>
    <row r="3072" spans="1:8">
      <c r="A3072" s="47"/>
      <c r="B3072" s="47"/>
      <c r="C3072" s="47"/>
      <c r="F3072" s="47"/>
      <c r="G3072" s="47"/>
      <c r="H3072" s="47"/>
    </row>
    <row r="3073" spans="1:8">
      <c r="A3073" s="47"/>
      <c r="B3073" s="47"/>
      <c r="C3073" s="47"/>
      <c r="F3073" s="47"/>
      <c r="G3073" s="47"/>
      <c r="H3073" s="47"/>
    </row>
    <row r="3074" spans="1:8">
      <c r="A3074" s="47"/>
      <c r="B3074" s="47"/>
      <c r="C3074" s="47"/>
      <c r="F3074" s="47"/>
      <c r="G3074" s="47"/>
      <c r="H3074" s="47"/>
    </row>
    <row r="3075" spans="1:8">
      <c r="A3075" s="47"/>
      <c r="B3075" s="47"/>
      <c r="C3075" s="47"/>
      <c r="F3075" s="47"/>
      <c r="G3075" s="47"/>
      <c r="H3075" s="47"/>
    </row>
    <row r="3076" spans="1:8">
      <c r="A3076" s="47"/>
      <c r="B3076" s="47"/>
      <c r="C3076" s="47"/>
      <c r="F3076" s="47"/>
      <c r="G3076" s="47"/>
      <c r="H3076" s="47"/>
    </row>
    <row r="3077" spans="1:8">
      <c r="A3077" s="47"/>
      <c r="B3077" s="47"/>
      <c r="C3077" s="47"/>
      <c r="F3077" s="47"/>
      <c r="G3077" s="47"/>
      <c r="H3077" s="47"/>
    </row>
    <row r="3078" spans="1:8">
      <c r="A3078" s="47"/>
      <c r="B3078" s="47"/>
      <c r="C3078" s="47"/>
      <c r="F3078" s="47"/>
      <c r="G3078" s="47"/>
      <c r="H3078" s="47"/>
    </row>
    <row r="3079" spans="1:8">
      <c r="A3079" s="47"/>
      <c r="B3079" s="47"/>
      <c r="C3079" s="47"/>
      <c r="F3079" s="47"/>
      <c r="G3079" s="47"/>
      <c r="H3079" s="47"/>
    </row>
    <row r="3080" spans="1:8">
      <c r="A3080" s="47"/>
      <c r="B3080" s="47"/>
      <c r="C3080" s="47"/>
      <c r="F3080" s="47"/>
      <c r="G3080" s="47"/>
      <c r="H3080" s="47"/>
    </row>
    <row r="3081" spans="1:8">
      <c r="A3081" s="47"/>
      <c r="B3081" s="47"/>
      <c r="C3081" s="47"/>
      <c r="F3081" s="47"/>
      <c r="G3081" s="47"/>
      <c r="H3081" s="47"/>
    </row>
    <row r="3082" spans="1:8">
      <c r="A3082" s="47"/>
      <c r="B3082" s="47"/>
      <c r="C3082" s="47"/>
      <c r="F3082" s="47"/>
      <c r="G3082" s="47"/>
      <c r="H3082" s="47"/>
    </row>
    <row r="3083" spans="1:8">
      <c r="A3083" s="47"/>
      <c r="B3083" s="47"/>
      <c r="C3083" s="47"/>
      <c r="F3083" s="47"/>
      <c r="G3083" s="47"/>
      <c r="H3083" s="47"/>
    </row>
    <row r="3084" spans="1:8">
      <c r="A3084" s="47"/>
      <c r="B3084" s="47"/>
      <c r="C3084" s="47"/>
      <c r="F3084" s="47"/>
      <c r="G3084" s="47"/>
      <c r="H3084" s="47"/>
    </row>
    <row r="3085" spans="1:8">
      <c r="A3085" s="47"/>
      <c r="B3085" s="47"/>
      <c r="C3085" s="47"/>
      <c r="F3085" s="47"/>
      <c r="G3085" s="47"/>
      <c r="H3085" s="47"/>
    </row>
    <row r="3086" spans="1:8">
      <c r="A3086" s="47"/>
      <c r="B3086" s="47"/>
      <c r="C3086" s="47"/>
      <c r="F3086" s="47"/>
      <c r="G3086" s="47"/>
      <c r="H3086" s="47"/>
    </row>
    <row r="3087" spans="1:8">
      <c r="A3087" s="47"/>
      <c r="B3087" s="47"/>
      <c r="C3087" s="47"/>
      <c r="F3087" s="47"/>
      <c r="G3087" s="47"/>
      <c r="H3087" s="47"/>
    </row>
    <row r="3088" spans="1:8">
      <c r="A3088" s="47"/>
      <c r="B3088" s="47"/>
      <c r="C3088" s="47"/>
      <c r="F3088" s="47"/>
      <c r="G3088" s="47"/>
      <c r="H3088" s="47"/>
    </row>
    <row r="3089" spans="1:8">
      <c r="A3089" s="47"/>
      <c r="B3089" s="47"/>
      <c r="C3089" s="47"/>
      <c r="F3089" s="47"/>
      <c r="G3089" s="47"/>
      <c r="H3089" s="47"/>
    </row>
    <row r="3090" spans="1:8">
      <c r="A3090" s="47"/>
      <c r="B3090" s="47"/>
      <c r="C3090" s="47"/>
      <c r="F3090" s="47"/>
      <c r="G3090" s="47"/>
      <c r="H3090" s="47"/>
    </row>
    <row r="3091" spans="1:8">
      <c r="A3091" s="47"/>
      <c r="B3091" s="47"/>
      <c r="C3091" s="47"/>
      <c r="F3091" s="47"/>
      <c r="G3091" s="47"/>
      <c r="H3091" s="47"/>
    </row>
    <row r="3092" spans="1:8">
      <c r="A3092" s="47"/>
      <c r="B3092" s="47"/>
      <c r="C3092" s="47"/>
      <c r="F3092" s="47"/>
      <c r="G3092" s="47"/>
      <c r="H3092" s="47"/>
    </row>
    <row r="3093" spans="1:8">
      <c r="A3093" s="47"/>
      <c r="B3093" s="47"/>
      <c r="C3093" s="47"/>
      <c r="F3093" s="47"/>
      <c r="G3093" s="47"/>
      <c r="H3093" s="47"/>
    </row>
    <row r="3094" spans="1:8">
      <c r="A3094" s="47"/>
      <c r="B3094" s="47"/>
      <c r="C3094" s="47"/>
      <c r="F3094" s="47"/>
      <c r="G3094" s="47"/>
      <c r="H3094" s="47"/>
    </row>
    <row r="3095" spans="1:8">
      <c r="A3095" s="47"/>
      <c r="B3095" s="47"/>
      <c r="C3095" s="47"/>
      <c r="F3095" s="47"/>
      <c r="G3095" s="47"/>
      <c r="H3095" s="47"/>
    </row>
    <row r="3096" spans="1:8">
      <c r="A3096" s="47"/>
      <c r="B3096" s="47"/>
      <c r="C3096" s="47"/>
      <c r="F3096" s="47"/>
      <c r="G3096" s="47"/>
      <c r="H3096" s="47"/>
    </row>
    <row r="3097" spans="1:8">
      <c r="A3097" s="47"/>
      <c r="B3097" s="47"/>
      <c r="C3097" s="47"/>
      <c r="F3097" s="47"/>
      <c r="G3097" s="47"/>
      <c r="H3097" s="47"/>
    </row>
    <row r="3098" spans="1:8">
      <c r="A3098" s="47"/>
      <c r="B3098" s="47"/>
      <c r="C3098" s="47"/>
      <c r="F3098" s="47"/>
      <c r="G3098" s="47"/>
      <c r="H3098" s="47"/>
    </row>
    <row r="3099" spans="1:8">
      <c r="A3099" s="47"/>
      <c r="B3099" s="47"/>
      <c r="C3099" s="47"/>
      <c r="F3099" s="47"/>
      <c r="G3099" s="47"/>
      <c r="H3099" s="47"/>
    </row>
    <row r="3100" spans="1:8">
      <c r="A3100" s="47"/>
      <c r="B3100" s="47"/>
      <c r="C3100" s="47"/>
      <c r="F3100" s="47"/>
      <c r="G3100" s="47"/>
      <c r="H3100" s="47"/>
    </row>
    <row r="3101" spans="1:8">
      <c r="A3101" s="47"/>
      <c r="B3101" s="47"/>
      <c r="C3101" s="47"/>
      <c r="F3101" s="47"/>
      <c r="G3101" s="47"/>
      <c r="H3101" s="47"/>
    </row>
    <row r="3102" spans="1:8">
      <c r="A3102" s="47"/>
      <c r="B3102" s="47"/>
      <c r="C3102" s="47"/>
      <c r="F3102" s="47"/>
      <c r="G3102" s="47"/>
      <c r="H3102" s="47"/>
    </row>
    <row r="3103" spans="1:8">
      <c r="A3103" s="47"/>
      <c r="B3103" s="47"/>
      <c r="C3103" s="47"/>
      <c r="F3103" s="47"/>
      <c r="G3103" s="47"/>
      <c r="H3103" s="47"/>
    </row>
    <row r="3104" spans="1:8">
      <c r="A3104" s="47"/>
      <c r="B3104" s="47"/>
      <c r="C3104" s="47"/>
      <c r="F3104" s="47"/>
      <c r="G3104" s="47"/>
      <c r="H3104" s="47"/>
    </row>
    <row r="3105" spans="1:8">
      <c r="A3105" s="47"/>
      <c r="B3105" s="47"/>
      <c r="C3105" s="47"/>
      <c r="F3105" s="47"/>
      <c r="G3105" s="47"/>
      <c r="H3105" s="47"/>
    </row>
    <row r="3106" spans="1:8">
      <c r="A3106" s="47"/>
      <c r="B3106" s="47"/>
      <c r="C3106" s="47"/>
      <c r="F3106" s="47"/>
      <c r="G3106" s="47"/>
      <c r="H3106" s="47"/>
    </row>
    <row r="3107" spans="1:8">
      <c r="A3107" s="47"/>
      <c r="B3107" s="47"/>
      <c r="C3107" s="47"/>
      <c r="F3107" s="47"/>
      <c r="G3107" s="47"/>
      <c r="H3107" s="47"/>
    </row>
    <row r="3108" spans="1:8">
      <c r="A3108" s="47"/>
      <c r="B3108" s="47"/>
      <c r="C3108" s="47"/>
      <c r="F3108" s="47"/>
      <c r="G3108" s="47"/>
      <c r="H3108" s="47"/>
    </row>
    <row r="3109" spans="1:8">
      <c r="A3109" s="47"/>
      <c r="B3109" s="47"/>
      <c r="C3109" s="47"/>
      <c r="F3109" s="47"/>
      <c r="G3109" s="47"/>
      <c r="H3109" s="47"/>
    </row>
    <row r="3110" spans="1:8">
      <c r="A3110" s="47"/>
      <c r="B3110" s="47"/>
      <c r="C3110" s="47"/>
      <c r="F3110" s="47"/>
      <c r="G3110" s="47"/>
      <c r="H3110" s="47"/>
    </row>
    <row r="3111" spans="1:8">
      <c r="A3111" s="47"/>
      <c r="B3111" s="47"/>
      <c r="C3111" s="47"/>
      <c r="F3111" s="47"/>
      <c r="G3111" s="47"/>
      <c r="H3111" s="47"/>
    </row>
    <row r="3112" spans="1:8">
      <c r="A3112" s="47"/>
      <c r="B3112" s="47"/>
      <c r="C3112" s="47"/>
      <c r="F3112" s="47"/>
      <c r="G3112" s="47"/>
      <c r="H3112" s="47"/>
    </row>
    <row r="3113" spans="1:8">
      <c r="A3113" s="47"/>
      <c r="B3113" s="47"/>
      <c r="C3113" s="47"/>
      <c r="F3113" s="47"/>
      <c r="G3113" s="47"/>
      <c r="H3113" s="47"/>
    </row>
    <row r="3114" spans="1:8">
      <c r="A3114" s="47"/>
      <c r="B3114" s="47"/>
      <c r="C3114" s="47"/>
      <c r="F3114" s="47"/>
      <c r="G3114" s="47"/>
      <c r="H3114" s="47"/>
    </row>
    <row r="3115" spans="1:8">
      <c r="A3115" s="47"/>
      <c r="B3115" s="47"/>
      <c r="C3115" s="47"/>
      <c r="F3115" s="47"/>
      <c r="G3115" s="47"/>
      <c r="H3115" s="47"/>
    </row>
    <row r="3116" spans="1:8">
      <c r="A3116" s="47"/>
      <c r="B3116" s="47"/>
      <c r="C3116" s="47"/>
      <c r="F3116" s="47"/>
      <c r="G3116" s="47"/>
      <c r="H3116" s="47"/>
    </row>
    <row r="3117" spans="1:8">
      <c r="A3117" s="47"/>
      <c r="B3117" s="47"/>
      <c r="C3117" s="47"/>
      <c r="F3117" s="47"/>
      <c r="G3117" s="47"/>
      <c r="H3117" s="47"/>
    </row>
    <row r="3118" spans="1:8">
      <c r="A3118" s="47"/>
      <c r="B3118" s="47"/>
      <c r="C3118" s="47"/>
      <c r="F3118" s="47"/>
      <c r="G3118" s="47"/>
      <c r="H3118" s="47"/>
    </row>
    <row r="3119" spans="1:8">
      <c r="A3119" s="47"/>
      <c r="B3119" s="47"/>
      <c r="C3119" s="47"/>
      <c r="F3119" s="47"/>
      <c r="G3119" s="47"/>
      <c r="H3119" s="47"/>
    </row>
    <row r="3120" spans="1:8">
      <c r="A3120" s="47"/>
      <c r="B3120" s="47"/>
      <c r="C3120" s="47"/>
      <c r="F3120" s="47"/>
      <c r="G3120" s="47"/>
      <c r="H3120" s="47"/>
    </row>
    <row r="3121" spans="1:8">
      <c r="A3121" s="47"/>
      <c r="B3121" s="47"/>
      <c r="C3121" s="47"/>
      <c r="F3121" s="47"/>
      <c r="G3121" s="47"/>
      <c r="H3121" s="47"/>
    </row>
    <row r="3122" spans="1:8">
      <c r="A3122" s="47"/>
      <c r="B3122" s="47"/>
      <c r="C3122" s="47"/>
      <c r="F3122" s="47"/>
      <c r="G3122" s="47"/>
      <c r="H3122" s="47"/>
    </row>
    <row r="3123" spans="1:8">
      <c r="A3123" s="47"/>
      <c r="B3123" s="47"/>
      <c r="C3123" s="47"/>
      <c r="F3123" s="47"/>
      <c r="G3123" s="47"/>
      <c r="H3123" s="47"/>
    </row>
    <row r="3124" spans="1:8">
      <c r="A3124" s="47"/>
      <c r="B3124" s="47"/>
      <c r="C3124" s="47"/>
      <c r="F3124" s="47"/>
      <c r="G3124" s="47"/>
      <c r="H3124" s="47"/>
    </row>
    <row r="3125" spans="1:8">
      <c r="A3125" s="47"/>
      <c r="B3125" s="47"/>
      <c r="C3125" s="47"/>
      <c r="F3125" s="47"/>
      <c r="G3125" s="47"/>
      <c r="H3125" s="47"/>
    </row>
    <row r="3126" spans="1:8">
      <c r="A3126" s="47"/>
      <c r="B3126" s="47"/>
      <c r="C3126" s="47"/>
      <c r="F3126" s="47"/>
      <c r="G3126" s="47"/>
      <c r="H3126" s="47"/>
    </row>
    <row r="3127" spans="1:8">
      <c r="A3127" s="47"/>
      <c r="B3127" s="47"/>
      <c r="C3127" s="47"/>
      <c r="F3127" s="47"/>
      <c r="G3127" s="47"/>
      <c r="H3127" s="47"/>
    </row>
    <row r="3128" spans="1:8">
      <c r="A3128" s="47"/>
      <c r="B3128" s="47"/>
      <c r="C3128" s="47"/>
      <c r="F3128" s="47"/>
      <c r="G3128" s="47"/>
      <c r="H3128" s="47"/>
    </row>
    <row r="3129" spans="1:8">
      <c r="A3129" s="47"/>
      <c r="B3129" s="47"/>
      <c r="C3129" s="47"/>
      <c r="F3129" s="47"/>
      <c r="G3129" s="47"/>
      <c r="H3129" s="47"/>
    </row>
    <row r="3130" spans="1:8">
      <c r="A3130" s="47"/>
      <c r="B3130" s="47"/>
      <c r="C3130" s="47"/>
      <c r="F3130" s="47"/>
      <c r="G3130" s="47"/>
      <c r="H3130" s="47"/>
    </row>
    <row r="3131" spans="1:8">
      <c r="A3131" s="47"/>
      <c r="B3131" s="47"/>
      <c r="C3131" s="47"/>
      <c r="F3131" s="47"/>
      <c r="G3131" s="47"/>
      <c r="H3131" s="47"/>
    </row>
    <row r="3132" spans="1:8">
      <c r="A3132" s="47"/>
      <c r="B3132" s="47"/>
      <c r="C3132" s="47"/>
      <c r="F3132" s="47"/>
      <c r="G3132" s="47"/>
      <c r="H3132" s="47"/>
    </row>
    <row r="3133" spans="1:8">
      <c r="A3133" s="47"/>
      <c r="B3133" s="47"/>
      <c r="C3133" s="47"/>
      <c r="F3133" s="47"/>
      <c r="G3133" s="47"/>
      <c r="H3133" s="47"/>
    </row>
    <row r="3134" spans="1:8">
      <c r="A3134" s="47"/>
      <c r="B3134" s="47"/>
      <c r="C3134" s="47"/>
      <c r="F3134" s="47"/>
      <c r="G3134" s="47"/>
      <c r="H3134" s="47"/>
    </row>
    <row r="3135" spans="1:8">
      <c r="A3135" s="47"/>
      <c r="B3135" s="47"/>
      <c r="C3135" s="47"/>
      <c r="F3135" s="47"/>
      <c r="G3135" s="47"/>
      <c r="H3135" s="47"/>
    </row>
    <row r="3136" spans="1:8">
      <c r="A3136" s="47"/>
      <c r="B3136" s="47"/>
      <c r="C3136" s="47"/>
      <c r="F3136" s="47"/>
      <c r="G3136" s="47"/>
      <c r="H3136" s="47"/>
    </row>
    <row r="3137" spans="1:8">
      <c r="A3137" s="47"/>
      <c r="B3137" s="47"/>
      <c r="C3137" s="47"/>
      <c r="F3137" s="47"/>
      <c r="G3137" s="47"/>
      <c r="H3137" s="47"/>
    </row>
    <row r="3138" spans="1:8">
      <c r="A3138" s="47"/>
      <c r="B3138" s="47"/>
      <c r="C3138" s="47"/>
      <c r="F3138" s="47"/>
      <c r="G3138" s="47"/>
      <c r="H3138" s="47"/>
    </row>
    <row r="3139" spans="1:8">
      <c r="A3139" s="47"/>
      <c r="B3139" s="47"/>
      <c r="C3139" s="47"/>
      <c r="F3139" s="47"/>
      <c r="G3139" s="47"/>
      <c r="H3139" s="47"/>
    </row>
    <row r="3140" spans="1:8">
      <c r="A3140" s="47"/>
      <c r="B3140" s="47"/>
      <c r="C3140" s="47"/>
      <c r="F3140" s="47"/>
      <c r="G3140" s="47"/>
      <c r="H3140" s="47"/>
    </row>
    <row r="3141" spans="1:8">
      <c r="A3141" s="47"/>
      <c r="B3141" s="47"/>
      <c r="C3141" s="47"/>
      <c r="F3141" s="47"/>
      <c r="G3141" s="47"/>
      <c r="H3141" s="47"/>
    </row>
    <row r="3142" spans="1:8">
      <c r="A3142" s="47"/>
      <c r="B3142" s="47"/>
      <c r="C3142" s="47"/>
      <c r="F3142" s="47"/>
      <c r="G3142" s="47"/>
      <c r="H3142" s="47"/>
    </row>
    <row r="3143" spans="1:8">
      <c r="A3143" s="47"/>
      <c r="B3143" s="47"/>
      <c r="C3143" s="47"/>
      <c r="F3143" s="47"/>
      <c r="G3143" s="47"/>
      <c r="H3143" s="47"/>
    </row>
    <row r="3144" spans="1:8">
      <c r="A3144" s="47"/>
      <c r="B3144" s="47"/>
      <c r="C3144" s="47"/>
      <c r="F3144" s="47"/>
      <c r="G3144" s="47"/>
      <c r="H3144" s="47"/>
    </row>
    <row r="3145" spans="1:8">
      <c r="A3145" s="47"/>
      <c r="B3145" s="47"/>
      <c r="C3145" s="47"/>
      <c r="F3145" s="47"/>
      <c r="G3145" s="47"/>
      <c r="H3145" s="47"/>
    </row>
    <row r="3146" spans="1:8">
      <c r="A3146" s="47"/>
      <c r="B3146" s="47"/>
      <c r="C3146" s="47"/>
      <c r="F3146" s="47"/>
      <c r="G3146" s="47"/>
      <c r="H3146" s="47"/>
    </row>
    <row r="3147" spans="1:8">
      <c r="A3147" s="47"/>
      <c r="B3147" s="47"/>
      <c r="C3147" s="47"/>
      <c r="F3147" s="47"/>
      <c r="G3147" s="47"/>
      <c r="H3147" s="47"/>
    </row>
    <row r="3148" spans="1:8">
      <c r="A3148" s="47"/>
      <c r="B3148" s="47"/>
      <c r="C3148" s="47"/>
      <c r="F3148" s="47"/>
      <c r="G3148" s="47"/>
      <c r="H3148" s="47"/>
    </row>
    <row r="3149" spans="1:8">
      <c r="A3149" s="47"/>
      <c r="B3149" s="47"/>
      <c r="C3149" s="47"/>
      <c r="F3149" s="47"/>
      <c r="G3149" s="47"/>
      <c r="H3149" s="47"/>
    </row>
    <row r="3150" spans="1:8">
      <c r="A3150" s="47"/>
      <c r="B3150" s="47"/>
      <c r="C3150" s="47"/>
      <c r="F3150" s="47"/>
      <c r="G3150" s="47"/>
      <c r="H3150" s="47"/>
    </row>
    <row r="3151" spans="1:8">
      <c r="A3151" s="47"/>
      <c r="B3151" s="47"/>
      <c r="C3151" s="47"/>
      <c r="F3151" s="47"/>
      <c r="G3151" s="47"/>
      <c r="H3151" s="47"/>
    </row>
    <row r="3152" spans="1:8">
      <c r="A3152" s="47"/>
      <c r="B3152" s="47"/>
      <c r="C3152" s="47"/>
      <c r="F3152" s="47"/>
      <c r="G3152" s="47"/>
      <c r="H3152" s="47"/>
    </row>
    <row r="3153" spans="1:8">
      <c r="A3153" s="47"/>
      <c r="B3153" s="47"/>
      <c r="C3153" s="47"/>
      <c r="F3153" s="47"/>
      <c r="G3153" s="47"/>
      <c r="H3153" s="47"/>
    </row>
    <row r="3154" spans="1:8">
      <c r="A3154" s="47"/>
      <c r="B3154" s="47"/>
      <c r="C3154" s="47"/>
      <c r="F3154" s="47"/>
      <c r="G3154" s="47"/>
      <c r="H3154" s="47"/>
    </row>
    <row r="3155" spans="1:8">
      <c r="A3155" s="47"/>
      <c r="B3155" s="47"/>
      <c r="C3155" s="47"/>
      <c r="F3155" s="47"/>
      <c r="G3155" s="47"/>
      <c r="H3155" s="47"/>
    </row>
    <row r="3156" spans="1:8">
      <c r="A3156" s="47"/>
      <c r="B3156" s="47"/>
      <c r="C3156" s="47"/>
      <c r="F3156" s="47"/>
      <c r="G3156" s="47"/>
      <c r="H3156" s="47"/>
    </row>
    <row r="3157" spans="1:8">
      <c r="A3157" s="47"/>
      <c r="B3157" s="47"/>
      <c r="C3157" s="47"/>
      <c r="F3157" s="47"/>
      <c r="G3157" s="47"/>
      <c r="H3157" s="47"/>
    </row>
    <row r="3158" spans="1:8">
      <c r="A3158" s="47"/>
      <c r="B3158" s="47"/>
      <c r="C3158" s="47"/>
      <c r="F3158" s="47"/>
      <c r="G3158" s="47"/>
      <c r="H3158" s="47"/>
    </row>
    <row r="3159" spans="1:8">
      <c r="A3159" s="47"/>
      <c r="B3159" s="47"/>
      <c r="C3159" s="47"/>
      <c r="F3159" s="47"/>
      <c r="G3159" s="47"/>
      <c r="H3159" s="47"/>
    </row>
    <row r="3160" spans="1:8">
      <c r="A3160" s="47"/>
      <c r="B3160" s="47"/>
      <c r="C3160" s="47"/>
      <c r="F3160" s="47"/>
      <c r="G3160" s="47"/>
      <c r="H3160" s="47"/>
    </row>
    <row r="3161" spans="1:8">
      <c r="A3161" s="47"/>
      <c r="B3161" s="47"/>
      <c r="C3161" s="47"/>
      <c r="F3161" s="47"/>
      <c r="G3161" s="47"/>
      <c r="H3161" s="47"/>
    </row>
    <row r="3162" spans="1:8">
      <c r="A3162" s="47"/>
      <c r="B3162" s="47"/>
      <c r="C3162" s="47"/>
      <c r="F3162" s="47"/>
      <c r="G3162" s="47"/>
      <c r="H3162" s="47"/>
    </row>
    <row r="3163" spans="1:8">
      <c r="A3163" s="47"/>
      <c r="B3163" s="47"/>
      <c r="C3163" s="47"/>
      <c r="F3163" s="47"/>
      <c r="G3163" s="47"/>
      <c r="H3163" s="47"/>
    </row>
    <row r="3164" spans="1:8">
      <c r="A3164" s="47"/>
      <c r="B3164" s="47"/>
      <c r="C3164" s="47"/>
      <c r="F3164" s="47"/>
      <c r="G3164" s="47"/>
      <c r="H3164" s="47"/>
    </row>
    <row r="3165" spans="1:8">
      <c r="A3165" s="47"/>
      <c r="B3165" s="47"/>
      <c r="C3165" s="47"/>
      <c r="F3165" s="47"/>
      <c r="G3165" s="47"/>
      <c r="H3165" s="47"/>
    </row>
    <row r="3166" spans="1:8">
      <c r="A3166" s="47"/>
      <c r="B3166" s="47"/>
      <c r="C3166" s="47"/>
      <c r="F3166" s="47"/>
      <c r="G3166" s="47"/>
      <c r="H3166" s="47"/>
    </row>
    <row r="3167" spans="1:8">
      <c r="A3167" s="47"/>
      <c r="B3167" s="47"/>
      <c r="C3167" s="47"/>
      <c r="F3167" s="47"/>
      <c r="G3167" s="47"/>
      <c r="H3167" s="47"/>
    </row>
    <row r="3168" spans="1:8">
      <c r="A3168" s="47"/>
      <c r="B3168" s="47"/>
      <c r="C3168" s="47"/>
      <c r="F3168" s="47"/>
      <c r="G3168" s="47"/>
      <c r="H3168" s="47"/>
    </row>
    <row r="3169" spans="1:8">
      <c r="A3169" s="47"/>
      <c r="B3169" s="47"/>
      <c r="C3169" s="47"/>
      <c r="F3169" s="47"/>
      <c r="G3169" s="47"/>
      <c r="H3169" s="47"/>
    </row>
    <row r="3170" spans="1:8">
      <c r="A3170" s="47"/>
      <c r="B3170" s="47"/>
      <c r="C3170" s="47"/>
      <c r="F3170" s="47"/>
      <c r="G3170" s="47"/>
      <c r="H3170" s="47"/>
    </row>
    <row r="3171" spans="1:8">
      <c r="A3171" s="47"/>
      <c r="B3171" s="47"/>
      <c r="C3171" s="47"/>
      <c r="F3171" s="47"/>
      <c r="G3171" s="47"/>
      <c r="H3171" s="47"/>
    </row>
    <row r="3172" spans="1:8">
      <c r="A3172" s="47"/>
      <c r="B3172" s="47"/>
      <c r="C3172" s="47"/>
      <c r="F3172" s="47"/>
      <c r="G3172" s="47"/>
      <c r="H3172" s="47"/>
    </row>
    <row r="3173" spans="1:8">
      <c r="A3173" s="47"/>
      <c r="B3173" s="47"/>
      <c r="C3173" s="47"/>
      <c r="F3173" s="47"/>
      <c r="G3173" s="47"/>
      <c r="H3173" s="47"/>
    </row>
    <row r="3174" spans="1:8">
      <c r="A3174" s="47"/>
      <c r="B3174" s="47"/>
      <c r="C3174" s="47"/>
      <c r="F3174" s="47"/>
      <c r="G3174" s="47"/>
      <c r="H3174" s="47"/>
    </row>
    <row r="3175" spans="1:8">
      <c r="A3175" s="47"/>
      <c r="B3175" s="47"/>
      <c r="C3175" s="47"/>
      <c r="F3175" s="47"/>
      <c r="G3175" s="47"/>
      <c r="H3175" s="47"/>
    </row>
    <row r="3176" spans="1:8">
      <c r="A3176" s="47"/>
      <c r="B3176" s="47"/>
      <c r="C3176" s="47"/>
      <c r="F3176" s="47"/>
      <c r="G3176" s="47"/>
      <c r="H3176" s="47"/>
    </row>
    <row r="3177" spans="1:8">
      <c r="A3177" s="47"/>
      <c r="B3177" s="47"/>
      <c r="C3177" s="47"/>
      <c r="F3177" s="47"/>
      <c r="G3177" s="47"/>
      <c r="H3177" s="47"/>
    </row>
    <row r="3178" spans="1:8">
      <c r="A3178" s="47"/>
      <c r="B3178" s="47"/>
      <c r="C3178" s="47"/>
      <c r="F3178" s="47"/>
      <c r="G3178" s="47"/>
      <c r="H3178" s="47"/>
    </row>
    <row r="3179" spans="1:8">
      <c r="A3179" s="47"/>
      <c r="B3179" s="47"/>
      <c r="C3179" s="47"/>
      <c r="F3179" s="47"/>
      <c r="G3179" s="47"/>
      <c r="H3179" s="47"/>
    </row>
    <row r="3180" spans="1:8">
      <c r="A3180" s="47"/>
      <c r="B3180" s="47"/>
      <c r="C3180" s="47"/>
      <c r="F3180" s="47"/>
      <c r="G3180" s="47"/>
      <c r="H3180" s="47"/>
    </row>
    <row r="3181" spans="1:8">
      <c r="A3181" s="47"/>
      <c r="B3181" s="47"/>
      <c r="C3181" s="47"/>
      <c r="F3181" s="47"/>
      <c r="G3181" s="47"/>
      <c r="H3181" s="47"/>
    </row>
    <row r="3182" spans="1:8">
      <c r="A3182" s="47"/>
      <c r="B3182" s="47"/>
      <c r="C3182" s="47"/>
      <c r="F3182" s="47"/>
      <c r="G3182" s="47"/>
      <c r="H3182" s="47"/>
    </row>
    <row r="3183" spans="1:8">
      <c r="A3183" s="47"/>
      <c r="B3183" s="47"/>
      <c r="C3183" s="47"/>
      <c r="F3183" s="47"/>
      <c r="G3183" s="47"/>
      <c r="H3183" s="47"/>
    </row>
    <row r="3184" spans="1:8">
      <c r="A3184" s="47"/>
      <c r="B3184" s="47"/>
      <c r="C3184" s="47"/>
      <c r="F3184" s="47"/>
      <c r="G3184" s="47"/>
      <c r="H3184" s="47"/>
    </row>
    <row r="3185" spans="1:8">
      <c r="A3185" s="47"/>
      <c r="B3185" s="47"/>
      <c r="C3185" s="47"/>
      <c r="F3185" s="47"/>
      <c r="G3185" s="47"/>
      <c r="H3185" s="47"/>
    </row>
    <row r="3186" spans="1:8">
      <c r="A3186" s="47"/>
      <c r="B3186" s="47"/>
      <c r="C3186" s="47"/>
      <c r="F3186" s="47"/>
      <c r="G3186" s="47"/>
      <c r="H3186" s="47"/>
    </row>
    <row r="3187" spans="1:8">
      <c r="A3187" s="47"/>
      <c r="B3187" s="47"/>
      <c r="C3187" s="47"/>
      <c r="F3187" s="47"/>
      <c r="G3187" s="47"/>
      <c r="H3187" s="47"/>
    </row>
    <row r="3188" spans="1:8">
      <c r="A3188" s="47"/>
      <c r="B3188" s="47"/>
      <c r="C3188" s="47"/>
      <c r="F3188" s="47"/>
      <c r="G3188" s="47"/>
      <c r="H3188" s="47"/>
    </row>
    <row r="3189" spans="1:8">
      <c r="A3189" s="47"/>
      <c r="B3189" s="47"/>
      <c r="C3189" s="47"/>
      <c r="F3189" s="47"/>
      <c r="G3189" s="47"/>
      <c r="H3189" s="47"/>
    </row>
    <row r="3190" spans="1:8">
      <c r="A3190" s="47"/>
      <c r="B3190" s="47"/>
      <c r="C3190" s="47"/>
      <c r="F3190" s="47"/>
      <c r="G3190" s="47"/>
      <c r="H3190" s="47"/>
    </row>
    <row r="3191" spans="1:8">
      <c r="A3191" s="47"/>
      <c r="B3191" s="47"/>
      <c r="C3191" s="47"/>
      <c r="F3191" s="47"/>
      <c r="G3191" s="47"/>
      <c r="H3191" s="47"/>
    </row>
    <row r="3192" spans="1:8">
      <c r="A3192" s="47"/>
      <c r="B3192" s="47"/>
      <c r="C3192" s="47"/>
      <c r="F3192" s="47"/>
      <c r="G3192" s="47"/>
      <c r="H3192" s="47"/>
    </row>
    <row r="3193" spans="1:8">
      <c r="A3193" s="47"/>
      <c r="B3193" s="47"/>
      <c r="C3193" s="47"/>
      <c r="F3193" s="47"/>
      <c r="G3193" s="47"/>
      <c r="H3193" s="47"/>
    </row>
    <row r="3194" spans="1:8">
      <c r="A3194" s="47"/>
      <c r="B3194" s="47"/>
      <c r="C3194" s="47"/>
      <c r="F3194" s="47"/>
      <c r="G3194" s="47"/>
      <c r="H3194" s="47"/>
    </row>
    <row r="3195" spans="1:8">
      <c r="A3195" s="47"/>
      <c r="B3195" s="47"/>
      <c r="C3195" s="47"/>
      <c r="F3195" s="47"/>
      <c r="G3195" s="47"/>
      <c r="H3195" s="47"/>
    </row>
    <row r="3196" spans="1:8">
      <c r="A3196" s="47"/>
      <c r="B3196" s="47"/>
      <c r="C3196" s="47"/>
      <c r="F3196" s="47"/>
      <c r="G3196" s="47"/>
      <c r="H3196" s="47"/>
    </row>
    <row r="3197" spans="1:8">
      <c r="A3197" s="47"/>
      <c r="B3197" s="47"/>
      <c r="C3197" s="47"/>
      <c r="F3197" s="47"/>
      <c r="G3197" s="47"/>
      <c r="H3197" s="47"/>
    </row>
    <row r="3198" spans="1:8">
      <c r="A3198" s="47"/>
      <c r="B3198" s="47"/>
      <c r="C3198" s="47"/>
      <c r="F3198" s="47"/>
      <c r="G3198" s="47"/>
      <c r="H3198" s="47"/>
    </row>
    <row r="3199" spans="1:8">
      <c r="A3199" s="47"/>
      <c r="B3199" s="47"/>
      <c r="C3199" s="47"/>
      <c r="F3199" s="47"/>
      <c r="G3199" s="47"/>
      <c r="H3199" s="47"/>
    </row>
    <row r="3200" spans="1:8">
      <c r="A3200" s="47"/>
      <c r="B3200" s="47"/>
      <c r="C3200" s="47"/>
      <c r="F3200" s="47"/>
      <c r="G3200" s="47"/>
      <c r="H3200" s="47"/>
    </row>
    <row r="3201" spans="1:8">
      <c r="A3201" s="47"/>
      <c r="B3201" s="47"/>
      <c r="C3201" s="47"/>
      <c r="F3201" s="47"/>
      <c r="G3201" s="47"/>
      <c r="H3201" s="47"/>
    </row>
    <row r="3202" spans="1:8">
      <c r="A3202" s="47"/>
      <c r="B3202" s="47"/>
      <c r="C3202" s="47"/>
      <c r="F3202" s="47"/>
      <c r="G3202" s="47"/>
      <c r="H3202" s="47"/>
    </row>
    <row r="3203" spans="1:8">
      <c r="A3203" s="47"/>
      <c r="B3203" s="47"/>
      <c r="C3203" s="47"/>
      <c r="F3203" s="47"/>
      <c r="G3203" s="47"/>
      <c r="H3203" s="47"/>
    </row>
    <row r="3204" spans="1:8">
      <c r="A3204" s="47"/>
      <c r="B3204" s="47"/>
      <c r="C3204" s="47"/>
      <c r="F3204" s="47"/>
      <c r="G3204" s="47"/>
      <c r="H3204" s="47"/>
    </row>
    <row r="3205" spans="1:8">
      <c r="A3205" s="47"/>
      <c r="B3205" s="47"/>
      <c r="C3205" s="47"/>
      <c r="F3205" s="47"/>
      <c r="G3205" s="47"/>
      <c r="H3205" s="47"/>
    </row>
    <row r="3206" spans="1:8">
      <c r="A3206" s="47"/>
      <c r="B3206" s="47"/>
      <c r="C3206" s="47"/>
      <c r="F3206" s="47"/>
      <c r="G3206" s="47"/>
      <c r="H3206" s="47"/>
    </row>
    <row r="3207" spans="1:8">
      <c r="A3207" s="47"/>
      <c r="B3207" s="47"/>
      <c r="C3207" s="47"/>
      <c r="F3207" s="47"/>
      <c r="G3207" s="47"/>
      <c r="H3207" s="47"/>
    </row>
    <row r="3208" spans="1:8">
      <c r="A3208" s="47"/>
      <c r="B3208" s="47"/>
      <c r="C3208" s="47"/>
      <c r="F3208" s="47"/>
      <c r="G3208" s="47"/>
      <c r="H3208" s="47"/>
    </row>
    <row r="3209" spans="1:8">
      <c r="A3209" s="47"/>
      <c r="B3209" s="47"/>
      <c r="C3209" s="47"/>
      <c r="F3209" s="47"/>
      <c r="G3209" s="47"/>
      <c r="H3209" s="47"/>
    </row>
    <row r="3210" spans="1:8">
      <c r="A3210" s="47"/>
      <c r="B3210" s="47"/>
      <c r="C3210" s="47"/>
      <c r="F3210" s="47"/>
      <c r="G3210" s="47"/>
      <c r="H3210" s="47"/>
    </row>
    <row r="3211" spans="1:8">
      <c r="A3211" s="47"/>
      <c r="B3211" s="47"/>
      <c r="C3211" s="47"/>
      <c r="F3211" s="47"/>
      <c r="G3211" s="47"/>
      <c r="H3211" s="47"/>
    </row>
    <row r="3212" spans="1:8">
      <c r="A3212" s="47"/>
      <c r="B3212" s="47"/>
      <c r="C3212" s="47"/>
      <c r="F3212" s="47"/>
      <c r="G3212" s="47"/>
      <c r="H3212" s="47"/>
    </row>
    <row r="3213" spans="1:8">
      <c r="A3213" s="47"/>
      <c r="B3213" s="47"/>
      <c r="C3213" s="47"/>
      <c r="F3213" s="47"/>
      <c r="G3213" s="47"/>
      <c r="H3213" s="47"/>
    </row>
    <row r="3214" spans="1:8">
      <c r="A3214" s="47"/>
      <c r="B3214" s="47"/>
      <c r="C3214" s="47"/>
      <c r="F3214" s="47"/>
      <c r="G3214" s="47"/>
      <c r="H3214" s="47"/>
    </row>
    <row r="3215" spans="1:8">
      <c r="A3215" s="47"/>
      <c r="B3215" s="47"/>
      <c r="C3215" s="47"/>
      <c r="F3215" s="47"/>
      <c r="G3215" s="47"/>
      <c r="H3215" s="47"/>
    </row>
    <row r="3216" spans="1:8">
      <c r="A3216" s="47"/>
      <c r="B3216" s="47"/>
      <c r="C3216" s="47"/>
      <c r="F3216" s="47"/>
      <c r="G3216" s="47"/>
      <c r="H3216" s="47"/>
    </row>
    <row r="3217" spans="1:8">
      <c r="A3217" s="47"/>
      <c r="B3217" s="47"/>
      <c r="C3217" s="47"/>
      <c r="F3217" s="47"/>
      <c r="G3217" s="47"/>
      <c r="H3217" s="47"/>
    </row>
    <row r="3218" spans="1:8">
      <c r="A3218" s="47"/>
      <c r="B3218" s="47"/>
      <c r="C3218" s="47"/>
      <c r="F3218" s="47"/>
      <c r="G3218" s="47"/>
      <c r="H3218" s="47"/>
    </row>
    <row r="3219" spans="1:8">
      <c r="A3219" s="47"/>
      <c r="B3219" s="47"/>
      <c r="C3219" s="47"/>
      <c r="F3219" s="47"/>
      <c r="G3219" s="47"/>
      <c r="H3219" s="47"/>
    </row>
    <row r="3220" spans="1:8">
      <c r="A3220" s="47"/>
      <c r="B3220" s="47"/>
      <c r="C3220" s="47"/>
      <c r="F3220" s="47"/>
      <c r="G3220" s="47"/>
      <c r="H3220" s="47"/>
    </row>
    <row r="3221" spans="1:8">
      <c r="A3221" s="47"/>
      <c r="B3221" s="47"/>
      <c r="C3221" s="47"/>
      <c r="F3221" s="47"/>
      <c r="G3221" s="47"/>
      <c r="H3221" s="47"/>
    </row>
    <row r="3222" spans="1:8">
      <c r="A3222" s="47"/>
      <c r="B3222" s="47"/>
      <c r="C3222" s="47"/>
      <c r="F3222" s="47"/>
      <c r="G3222" s="47"/>
      <c r="H3222" s="47"/>
    </row>
    <row r="3223" spans="1:8">
      <c r="A3223" s="47"/>
      <c r="B3223" s="47"/>
      <c r="C3223" s="47"/>
      <c r="F3223" s="47"/>
      <c r="G3223" s="47"/>
      <c r="H3223" s="47"/>
    </row>
    <row r="3224" spans="1:8">
      <c r="A3224" s="47"/>
      <c r="B3224" s="47"/>
      <c r="C3224" s="47"/>
      <c r="F3224" s="47"/>
      <c r="G3224" s="47"/>
      <c r="H3224" s="47"/>
    </row>
    <row r="3225" spans="1:8">
      <c r="A3225" s="47"/>
      <c r="B3225" s="47"/>
      <c r="C3225" s="47"/>
      <c r="F3225" s="47"/>
      <c r="G3225" s="47"/>
      <c r="H3225" s="47"/>
    </row>
    <row r="3226" spans="1:8">
      <c r="A3226" s="47"/>
      <c r="B3226" s="47"/>
      <c r="C3226" s="47"/>
      <c r="F3226" s="47"/>
      <c r="G3226" s="47"/>
      <c r="H3226" s="47"/>
    </row>
    <row r="3227" spans="1:8">
      <c r="A3227" s="47"/>
      <c r="B3227" s="47"/>
      <c r="C3227" s="47"/>
      <c r="F3227" s="47"/>
      <c r="G3227" s="47"/>
      <c r="H3227" s="47"/>
    </row>
    <row r="3228" spans="1:8">
      <c r="A3228" s="47"/>
      <c r="B3228" s="47"/>
      <c r="C3228" s="47"/>
      <c r="F3228" s="47"/>
      <c r="G3228" s="47"/>
      <c r="H3228" s="47"/>
    </row>
    <row r="3229" spans="1:8">
      <c r="A3229" s="47"/>
      <c r="B3229" s="47"/>
      <c r="C3229" s="47"/>
      <c r="F3229" s="47"/>
      <c r="G3229" s="47"/>
      <c r="H3229" s="47"/>
    </row>
    <row r="3230" spans="1:8">
      <c r="A3230" s="47"/>
      <c r="B3230" s="47"/>
      <c r="C3230" s="47"/>
      <c r="F3230" s="47"/>
      <c r="G3230" s="47"/>
      <c r="H3230" s="47"/>
    </row>
    <row r="3231" spans="1:8">
      <c r="A3231" s="47"/>
      <c r="B3231" s="47"/>
      <c r="C3231" s="47"/>
      <c r="F3231" s="47"/>
      <c r="G3231" s="47"/>
      <c r="H3231" s="47"/>
    </row>
    <row r="3232" spans="1:8">
      <c r="A3232" s="47"/>
      <c r="B3232" s="47"/>
      <c r="C3232" s="47"/>
      <c r="F3232" s="47"/>
      <c r="G3232" s="47"/>
      <c r="H3232" s="47"/>
    </row>
    <row r="3233" spans="1:8">
      <c r="A3233" s="47"/>
      <c r="B3233" s="47"/>
      <c r="C3233" s="47"/>
      <c r="F3233" s="47"/>
      <c r="G3233" s="47"/>
      <c r="H3233" s="47"/>
    </row>
    <row r="3234" spans="1:8">
      <c r="A3234" s="47"/>
      <c r="B3234" s="47"/>
      <c r="C3234" s="47"/>
      <c r="F3234" s="47"/>
      <c r="G3234" s="47"/>
      <c r="H3234" s="47"/>
    </row>
    <row r="3235" spans="1:8">
      <c r="A3235" s="47"/>
      <c r="B3235" s="47"/>
      <c r="C3235" s="47"/>
      <c r="F3235" s="47"/>
      <c r="G3235" s="47"/>
      <c r="H3235" s="47"/>
    </row>
    <row r="3236" spans="1:8">
      <c r="A3236" s="47"/>
      <c r="B3236" s="47"/>
      <c r="C3236" s="47"/>
      <c r="F3236" s="47"/>
      <c r="G3236" s="47"/>
      <c r="H3236" s="47"/>
    </row>
    <row r="3237" spans="1:8">
      <c r="A3237" s="47"/>
      <c r="B3237" s="47"/>
      <c r="C3237" s="47"/>
      <c r="F3237" s="47"/>
      <c r="G3237" s="47"/>
      <c r="H3237" s="47"/>
    </row>
    <row r="3238" spans="1:8">
      <c r="A3238" s="47"/>
      <c r="B3238" s="47"/>
      <c r="C3238" s="47"/>
      <c r="F3238" s="47"/>
      <c r="G3238" s="47"/>
      <c r="H3238" s="47"/>
    </row>
    <row r="3239" spans="1:8">
      <c r="A3239" s="47"/>
      <c r="B3239" s="47"/>
      <c r="C3239" s="47"/>
      <c r="F3239" s="47"/>
      <c r="G3239" s="47"/>
      <c r="H3239" s="47"/>
    </row>
    <row r="3240" spans="1:8">
      <c r="A3240" s="47"/>
      <c r="B3240" s="47"/>
      <c r="C3240" s="47"/>
      <c r="F3240" s="47"/>
      <c r="G3240" s="47"/>
      <c r="H3240" s="47"/>
    </row>
    <row r="3241" spans="1:8">
      <c r="A3241" s="47"/>
      <c r="B3241" s="47"/>
      <c r="C3241" s="47"/>
      <c r="F3241" s="47"/>
      <c r="G3241" s="47"/>
      <c r="H3241" s="47"/>
    </row>
    <row r="3242" spans="1:8">
      <c r="A3242" s="47"/>
      <c r="B3242" s="47"/>
      <c r="C3242" s="47"/>
      <c r="F3242" s="47"/>
      <c r="G3242" s="47"/>
      <c r="H3242" s="47"/>
    </row>
    <row r="3243" spans="1:8">
      <c r="A3243" s="47"/>
      <c r="B3243" s="47"/>
      <c r="C3243" s="47"/>
      <c r="F3243" s="47"/>
      <c r="G3243" s="47"/>
      <c r="H3243" s="47"/>
    </row>
    <row r="3244" spans="1:8">
      <c r="A3244" s="47"/>
      <c r="B3244" s="47"/>
      <c r="C3244" s="47"/>
      <c r="F3244" s="47"/>
      <c r="G3244" s="47"/>
      <c r="H3244" s="47"/>
    </row>
    <row r="3245" spans="1:8">
      <c r="A3245" s="47"/>
      <c r="B3245" s="47"/>
      <c r="C3245" s="47"/>
      <c r="F3245" s="47"/>
      <c r="G3245" s="47"/>
      <c r="H3245" s="47"/>
    </row>
    <row r="3246" spans="1:8">
      <c r="A3246" s="47"/>
      <c r="B3246" s="47"/>
      <c r="C3246" s="47"/>
      <c r="F3246" s="47"/>
      <c r="G3246" s="47"/>
      <c r="H3246" s="47"/>
    </row>
    <row r="3247" spans="1:8">
      <c r="A3247" s="47"/>
      <c r="B3247" s="47"/>
      <c r="C3247" s="47"/>
      <c r="F3247" s="47"/>
      <c r="G3247" s="47"/>
      <c r="H3247" s="47"/>
    </row>
    <row r="3248" spans="1:8">
      <c r="A3248" s="47"/>
      <c r="B3248" s="47"/>
      <c r="C3248" s="47"/>
      <c r="F3248" s="47"/>
      <c r="G3248" s="47"/>
      <c r="H3248" s="47"/>
    </row>
    <row r="3249" spans="1:8">
      <c r="A3249" s="47"/>
      <c r="B3249" s="47"/>
      <c r="C3249" s="47"/>
      <c r="F3249" s="47"/>
      <c r="G3249" s="47"/>
      <c r="H3249" s="47"/>
    </row>
    <row r="3250" spans="1:8">
      <c r="A3250" s="47"/>
      <c r="B3250" s="47"/>
      <c r="C3250" s="47"/>
      <c r="F3250" s="47"/>
      <c r="G3250" s="47"/>
      <c r="H3250" s="47"/>
    </row>
    <row r="3251" spans="1:8">
      <c r="A3251" s="47"/>
      <c r="B3251" s="47"/>
      <c r="C3251" s="47"/>
      <c r="F3251" s="47"/>
      <c r="G3251" s="47"/>
      <c r="H3251" s="47"/>
    </row>
    <row r="3252" spans="1:8">
      <c r="A3252" s="47"/>
      <c r="B3252" s="47"/>
      <c r="C3252" s="47"/>
      <c r="F3252" s="47"/>
      <c r="G3252" s="47"/>
      <c r="H3252" s="47"/>
    </row>
    <row r="3253" spans="1:8">
      <c r="A3253" s="47"/>
      <c r="B3253" s="47"/>
      <c r="C3253" s="47"/>
      <c r="F3253" s="47"/>
      <c r="G3253" s="47"/>
      <c r="H3253" s="47"/>
    </row>
    <row r="3254" spans="1:8">
      <c r="A3254" s="47"/>
      <c r="B3254" s="47"/>
      <c r="C3254" s="47"/>
      <c r="F3254" s="47"/>
      <c r="G3254" s="47"/>
      <c r="H3254" s="47"/>
    </row>
    <row r="3255" spans="1:8">
      <c r="A3255" s="47"/>
      <c r="B3255" s="47"/>
      <c r="C3255" s="47"/>
      <c r="F3255" s="47"/>
      <c r="G3255" s="47"/>
      <c r="H3255" s="47"/>
    </row>
    <row r="3256" spans="1:8">
      <c r="A3256" s="47"/>
      <c r="B3256" s="47"/>
      <c r="C3256" s="47"/>
      <c r="F3256" s="47"/>
      <c r="G3256" s="47"/>
      <c r="H3256" s="47"/>
    </row>
    <row r="3257" spans="1:8">
      <c r="A3257" s="47"/>
      <c r="B3257" s="47"/>
      <c r="C3257" s="47"/>
      <c r="F3257" s="47"/>
      <c r="G3257" s="47"/>
      <c r="H3257" s="47"/>
    </row>
    <row r="3258" spans="1:8">
      <c r="A3258" s="47"/>
      <c r="B3258" s="47"/>
      <c r="C3258" s="47"/>
      <c r="F3258" s="47"/>
      <c r="G3258" s="47"/>
      <c r="H3258" s="47"/>
    </row>
    <row r="3259" spans="1:8">
      <c r="A3259" s="47"/>
      <c r="B3259" s="47"/>
      <c r="C3259" s="47"/>
      <c r="F3259" s="47"/>
      <c r="G3259" s="47"/>
      <c r="H3259" s="47"/>
    </row>
    <row r="3260" spans="1:8">
      <c r="A3260" s="47"/>
      <c r="B3260" s="47"/>
      <c r="C3260" s="47"/>
      <c r="F3260" s="47"/>
      <c r="G3260" s="47"/>
      <c r="H3260" s="47"/>
    </row>
    <row r="3261" spans="1:8">
      <c r="A3261" s="47"/>
      <c r="B3261" s="47"/>
      <c r="C3261" s="47"/>
      <c r="F3261" s="47"/>
      <c r="G3261" s="47"/>
      <c r="H3261" s="47"/>
    </row>
    <row r="3262" spans="1:8">
      <c r="A3262" s="47"/>
      <c r="B3262" s="47"/>
      <c r="C3262" s="47"/>
      <c r="F3262" s="47"/>
      <c r="G3262" s="47"/>
      <c r="H3262" s="47"/>
    </row>
    <row r="3263" spans="1:8">
      <c r="A3263" s="47"/>
      <c r="B3263" s="47"/>
      <c r="C3263" s="47"/>
      <c r="F3263" s="47"/>
      <c r="G3263" s="47"/>
      <c r="H3263" s="47"/>
    </row>
    <row r="3264" spans="1:8">
      <c r="A3264" s="47"/>
      <c r="B3264" s="47"/>
      <c r="C3264" s="47"/>
      <c r="F3264" s="47"/>
      <c r="G3264" s="47"/>
      <c r="H3264" s="47"/>
    </row>
    <row r="3265" spans="1:8">
      <c r="A3265" s="47"/>
      <c r="B3265" s="47"/>
      <c r="C3265" s="47"/>
      <c r="F3265" s="47"/>
      <c r="G3265" s="47"/>
      <c r="H3265" s="47"/>
    </row>
    <row r="3266" spans="1:8">
      <c r="A3266" s="47"/>
      <c r="B3266" s="47"/>
      <c r="C3266" s="47"/>
      <c r="F3266" s="47"/>
      <c r="G3266" s="47"/>
      <c r="H3266" s="47"/>
    </row>
    <row r="3267" spans="1:8">
      <c r="A3267" s="47"/>
      <c r="B3267" s="47"/>
      <c r="C3267" s="47"/>
      <c r="F3267" s="47"/>
      <c r="G3267" s="47"/>
      <c r="H3267" s="47"/>
    </row>
    <row r="3268" spans="1:8">
      <c r="A3268" s="47"/>
      <c r="B3268" s="47"/>
      <c r="C3268" s="47"/>
      <c r="F3268" s="47"/>
      <c r="G3268" s="47"/>
      <c r="H3268" s="47"/>
    </row>
    <row r="3269" spans="1:8">
      <c r="A3269" s="47"/>
      <c r="B3269" s="47"/>
      <c r="C3269" s="47"/>
      <c r="F3269" s="47"/>
      <c r="G3269" s="47"/>
      <c r="H3269" s="47"/>
    </row>
    <row r="3270" spans="1:8">
      <c r="A3270" s="47"/>
      <c r="B3270" s="47"/>
      <c r="C3270" s="47"/>
      <c r="F3270" s="47"/>
      <c r="G3270" s="47"/>
      <c r="H3270" s="47"/>
    </row>
    <row r="3271" spans="1:8">
      <c r="A3271" s="47"/>
      <c r="B3271" s="47"/>
      <c r="C3271" s="47"/>
      <c r="F3271" s="47"/>
      <c r="G3271" s="47"/>
      <c r="H3271" s="47"/>
    </row>
    <row r="3272" spans="1:8">
      <c r="A3272" s="47"/>
      <c r="B3272" s="47"/>
      <c r="C3272" s="47"/>
      <c r="F3272" s="47"/>
      <c r="G3272" s="47"/>
      <c r="H3272" s="47"/>
    </row>
    <row r="3273" spans="1:8">
      <c r="A3273" s="47"/>
      <c r="B3273" s="47"/>
      <c r="C3273" s="47"/>
      <c r="F3273" s="47"/>
      <c r="G3273" s="47"/>
      <c r="H3273" s="47"/>
    </row>
    <row r="3274" spans="1:8">
      <c r="A3274" s="47"/>
      <c r="B3274" s="47"/>
      <c r="C3274" s="47"/>
      <c r="F3274" s="47"/>
      <c r="G3274" s="47"/>
      <c r="H3274" s="47"/>
    </row>
    <row r="3275" spans="1:8">
      <c r="A3275" s="47"/>
      <c r="B3275" s="47"/>
      <c r="C3275" s="47"/>
      <c r="F3275" s="47"/>
      <c r="G3275" s="47"/>
      <c r="H3275" s="47"/>
    </row>
    <row r="3276" spans="1:8">
      <c r="A3276" s="47"/>
      <c r="B3276" s="47"/>
      <c r="C3276" s="47"/>
      <c r="F3276" s="47"/>
      <c r="G3276" s="47"/>
      <c r="H3276" s="47"/>
    </row>
    <row r="3277" spans="1:8">
      <c r="A3277" s="47"/>
      <c r="B3277" s="47"/>
      <c r="C3277" s="47"/>
      <c r="F3277" s="47"/>
      <c r="G3277" s="47"/>
      <c r="H3277" s="47"/>
    </row>
    <row r="3278" spans="1:8">
      <c r="A3278" s="47"/>
      <c r="B3278" s="47"/>
      <c r="C3278" s="47"/>
      <c r="F3278" s="47"/>
      <c r="G3278" s="47"/>
      <c r="H3278" s="47"/>
    </row>
    <row r="3279" spans="1:8">
      <c r="A3279" s="47"/>
      <c r="B3279" s="47"/>
      <c r="C3279" s="47"/>
      <c r="F3279" s="47"/>
      <c r="G3279" s="47"/>
      <c r="H3279" s="47"/>
    </row>
    <row r="3280" spans="1:8">
      <c r="A3280" s="47"/>
      <c r="B3280" s="47"/>
      <c r="C3280" s="47"/>
      <c r="F3280" s="47"/>
      <c r="G3280" s="47"/>
      <c r="H3280" s="47"/>
    </row>
    <row r="3281" spans="1:8">
      <c r="A3281" s="47"/>
      <c r="B3281" s="47"/>
      <c r="C3281" s="47"/>
      <c r="F3281" s="47"/>
      <c r="G3281" s="47"/>
      <c r="H3281" s="47"/>
    </row>
    <row r="3282" spans="1:8">
      <c r="A3282" s="47"/>
      <c r="B3282" s="47"/>
      <c r="C3282" s="47"/>
      <c r="F3282" s="47"/>
      <c r="G3282" s="47"/>
      <c r="H3282" s="47"/>
    </row>
    <row r="3283" spans="1:8">
      <c r="A3283" s="47"/>
      <c r="B3283" s="47"/>
      <c r="C3283" s="47"/>
      <c r="F3283" s="47"/>
      <c r="G3283" s="47"/>
      <c r="H3283" s="47"/>
    </row>
    <row r="3284" spans="1:8">
      <c r="A3284" s="47"/>
      <c r="B3284" s="47"/>
      <c r="C3284" s="47"/>
      <c r="F3284" s="47"/>
      <c r="G3284" s="47"/>
      <c r="H3284" s="47"/>
    </row>
    <row r="3285" spans="1:8">
      <c r="A3285" s="47"/>
      <c r="B3285" s="47"/>
      <c r="C3285" s="47"/>
      <c r="F3285" s="47"/>
      <c r="G3285" s="47"/>
      <c r="H3285" s="47"/>
    </row>
    <row r="3286" spans="1:8">
      <c r="A3286" s="47"/>
      <c r="B3286" s="47"/>
      <c r="C3286" s="47"/>
      <c r="F3286" s="47"/>
      <c r="G3286" s="47"/>
      <c r="H3286" s="47"/>
    </row>
    <row r="3287" spans="1:8">
      <c r="A3287" s="47"/>
      <c r="B3287" s="47"/>
      <c r="C3287" s="47"/>
      <c r="F3287" s="47"/>
      <c r="G3287" s="47"/>
      <c r="H3287" s="47"/>
    </row>
    <row r="3288" spans="1:8">
      <c r="A3288" s="47"/>
      <c r="B3288" s="47"/>
      <c r="C3288" s="47"/>
      <c r="F3288" s="47"/>
      <c r="G3288" s="47"/>
      <c r="H3288" s="47"/>
    </row>
    <row r="3289" spans="1:8">
      <c r="A3289" s="47"/>
      <c r="B3289" s="47"/>
      <c r="C3289" s="47"/>
      <c r="F3289" s="47"/>
      <c r="G3289" s="47"/>
      <c r="H3289" s="47"/>
    </row>
    <row r="3290" spans="1:8">
      <c r="A3290" s="47"/>
      <c r="B3290" s="47"/>
      <c r="C3290" s="47"/>
      <c r="F3290" s="47"/>
      <c r="G3290" s="47"/>
      <c r="H3290" s="47"/>
    </row>
    <row r="3291" spans="1:8">
      <c r="A3291" s="47"/>
      <c r="B3291" s="47"/>
      <c r="C3291" s="47"/>
      <c r="F3291" s="47"/>
      <c r="G3291" s="47"/>
      <c r="H3291" s="47"/>
    </row>
    <row r="3292" spans="1:8">
      <c r="A3292" s="47"/>
      <c r="B3292" s="47"/>
      <c r="C3292" s="47"/>
      <c r="F3292" s="47"/>
      <c r="G3292" s="47"/>
      <c r="H3292" s="47"/>
    </row>
    <row r="3293" spans="1:8">
      <c r="A3293" s="47"/>
      <c r="B3293" s="47"/>
      <c r="C3293" s="47"/>
      <c r="F3293" s="47"/>
      <c r="G3293" s="47"/>
      <c r="H3293" s="47"/>
    </row>
    <row r="3294" spans="1:8">
      <c r="A3294" s="47"/>
      <c r="B3294" s="47"/>
      <c r="C3294" s="47"/>
      <c r="F3294" s="47"/>
      <c r="G3294" s="47"/>
      <c r="H3294" s="47"/>
    </row>
    <row r="3295" spans="1:8">
      <c r="A3295" s="47"/>
      <c r="B3295" s="47"/>
      <c r="C3295" s="47"/>
      <c r="F3295" s="47"/>
      <c r="G3295" s="47"/>
      <c r="H3295" s="47"/>
    </row>
    <row r="3296" spans="1:8">
      <c r="A3296" s="47"/>
      <c r="B3296" s="47"/>
      <c r="C3296" s="47"/>
      <c r="F3296" s="47"/>
      <c r="G3296" s="47"/>
      <c r="H3296" s="47"/>
    </row>
    <row r="3297" spans="1:8">
      <c r="A3297" s="47"/>
      <c r="B3297" s="47"/>
      <c r="C3297" s="47"/>
      <c r="F3297" s="47"/>
      <c r="G3297" s="47"/>
      <c r="H3297" s="47"/>
    </row>
    <row r="3298" spans="1:8">
      <c r="A3298" s="47"/>
      <c r="B3298" s="47"/>
      <c r="C3298" s="47"/>
      <c r="F3298" s="47"/>
      <c r="G3298" s="47"/>
      <c r="H3298" s="47"/>
    </row>
    <row r="3299" spans="1:8">
      <c r="A3299" s="47"/>
      <c r="B3299" s="47"/>
      <c r="C3299" s="47"/>
      <c r="F3299" s="47"/>
      <c r="G3299" s="47"/>
      <c r="H3299" s="47"/>
    </row>
    <row r="3300" spans="1:8">
      <c r="A3300" s="47"/>
      <c r="B3300" s="47"/>
      <c r="C3300" s="47"/>
      <c r="F3300" s="47"/>
      <c r="G3300" s="47"/>
      <c r="H3300" s="47"/>
    </row>
    <row r="3301" spans="1:8">
      <c r="A3301" s="47"/>
      <c r="B3301" s="47"/>
      <c r="C3301" s="47"/>
      <c r="F3301" s="47"/>
      <c r="G3301" s="47"/>
      <c r="H3301" s="47"/>
    </row>
    <row r="3302" spans="1:8">
      <c r="A3302" s="47"/>
      <c r="B3302" s="47"/>
      <c r="C3302" s="47"/>
      <c r="F3302" s="47"/>
      <c r="G3302" s="47"/>
      <c r="H3302" s="47"/>
    </row>
    <row r="3303" spans="1:8">
      <c r="A3303" s="47"/>
      <c r="B3303" s="47"/>
      <c r="C3303" s="47"/>
      <c r="F3303" s="47"/>
      <c r="G3303" s="47"/>
      <c r="H3303" s="47"/>
    </row>
    <row r="3304" spans="1:8">
      <c r="A3304" s="47"/>
      <c r="B3304" s="47"/>
      <c r="C3304" s="47"/>
      <c r="F3304" s="47"/>
      <c r="G3304" s="47"/>
      <c r="H3304" s="47"/>
    </row>
    <row r="3305" spans="1:8">
      <c r="A3305" s="47"/>
      <c r="B3305" s="47"/>
      <c r="C3305" s="47"/>
      <c r="F3305" s="47"/>
      <c r="G3305" s="47"/>
      <c r="H3305" s="47"/>
    </row>
    <row r="3306" spans="1:8">
      <c r="A3306" s="47"/>
      <c r="B3306" s="47"/>
      <c r="C3306" s="47"/>
      <c r="F3306" s="47"/>
      <c r="G3306" s="47"/>
      <c r="H3306" s="47"/>
    </row>
    <row r="3307" spans="1:8">
      <c r="A3307" s="47"/>
      <c r="B3307" s="47"/>
      <c r="C3307" s="47"/>
      <c r="F3307" s="47"/>
      <c r="G3307" s="47"/>
      <c r="H3307" s="47"/>
    </row>
    <row r="3308" spans="1:8">
      <c r="A3308" s="47"/>
      <c r="B3308" s="47"/>
      <c r="C3308" s="47"/>
      <c r="F3308" s="47"/>
      <c r="G3308" s="47"/>
      <c r="H3308" s="47"/>
    </row>
    <row r="3309" spans="1:8">
      <c r="A3309" s="47"/>
      <c r="B3309" s="47"/>
      <c r="C3309" s="47"/>
      <c r="F3309" s="47"/>
      <c r="G3309" s="47"/>
      <c r="H3309" s="47"/>
    </row>
    <row r="3310" spans="1:8">
      <c r="A3310" s="47"/>
      <c r="B3310" s="47"/>
      <c r="C3310" s="47"/>
      <c r="F3310" s="47"/>
      <c r="G3310" s="47"/>
      <c r="H3310" s="47"/>
    </row>
    <row r="3311" spans="1:8">
      <c r="A3311" s="47"/>
      <c r="B3311" s="47"/>
      <c r="C3311" s="47"/>
      <c r="F3311" s="47"/>
      <c r="G3311" s="47"/>
      <c r="H3311" s="47"/>
    </row>
    <row r="3312" spans="1:8">
      <c r="A3312" s="47"/>
      <c r="B3312" s="47"/>
      <c r="C3312" s="47"/>
      <c r="F3312" s="47"/>
      <c r="G3312" s="47"/>
      <c r="H3312" s="47"/>
    </row>
    <row r="3313" spans="1:8">
      <c r="A3313" s="47"/>
      <c r="B3313" s="47"/>
      <c r="C3313" s="47"/>
      <c r="F3313" s="47"/>
      <c r="G3313" s="47"/>
      <c r="H3313" s="47"/>
    </row>
    <row r="3314" spans="1:8">
      <c r="A3314" s="47"/>
      <c r="B3314" s="47"/>
      <c r="C3314" s="47"/>
      <c r="F3314" s="47"/>
      <c r="G3314" s="47"/>
      <c r="H3314" s="47"/>
    </row>
    <row r="3315" spans="1:8">
      <c r="A3315" s="47"/>
      <c r="B3315" s="47"/>
      <c r="C3315" s="47"/>
      <c r="F3315" s="47"/>
      <c r="G3315" s="47"/>
      <c r="H3315" s="47"/>
    </row>
    <row r="3316" spans="1:8">
      <c r="A3316" s="47"/>
      <c r="B3316" s="47"/>
      <c r="C3316" s="47"/>
      <c r="F3316" s="47"/>
      <c r="G3316" s="47"/>
      <c r="H3316" s="47"/>
    </row>
    <row r="3317" spans="1:8">
      <c r="A3317" s="47"/>
      <c r="B3317" s="47"/>
      <c r="C3317" s="47"/>
      <c r="F3317" s="47"/>
      <c r="G3317" s="47"/>
      <c r="H3317" s="47"/>
    </row>
    <row r="3318" spans="1:8">
      <c r="A3318" s="47"/>
      <c r="B3318" s="47"/>
      <c r="C3318" s="47"/>
      <c r="F3318" s="47"/>
      <c r="G3318" s="47"/>
      <c r="H3318" s="47"/>
    </row>
    <row r="3319" spans="1:8">
      <c r="A3319" s="47"/>
      <c r="B3319" s="47"/>
      <c r="C3319" s="47"/>
      <c r="F3319" s="47"/>
      <c r="G3319" s="47"/>
      <c r="H3319" s="47"/>
    </row>
    <row r="3320" spans="1:8">
      <c r="A3320" s="47"/>
      <c r="B3320" s="47"/>
      <c r="C3320" s="47"/>
      <c r="F3320" s="47"/>
      <c r="G3320" s="47"/>
      <c r="H3320" s="47"/>
    </row>
    <row r="3321" spans="1:8">
      <c r="A3321" s="47"/>
      <c r="B3321" s="47"/>
      <c r="C3321" s="47"/>
      <c r="F3321" s="47"/>
      <c r="G3321" s="47"/>
      <c r="H3321" s="47"/>
    </row>
    <row r="3322" spans="1:8">
      <c r="A3322" s="47"/>
      <c r="B3322" s="47"/>
      <c r="C3322" s="47"/>
      <c r="F3322" s="47"/>
      <c r="G3322" s="47"/>
      <c r="H3322" s="47"/>
    </row>
    <row r="3323" spans="1:8">
      <c r="A3323" s="47"/>
      <c r="B3323" s="47"/>
      <c r="C3323" s="47"/>
      <c r="F3323" s="47"/>
      <c r="G3323" s="47"/>
      <c r="H3323" s="47"/>
    </row>
    <row r="3324" spans="1:8">
      <c r="A3324" s="47"/>
      <c r="B3324" s="47"/>
      <c r="C3324" s="47"/>
      <c r="F3324" s="47"/>
      <c r="G3324" s="47"/>
      <c r="H3324" s="47"/>
    </row>
    <row r="3325" spans="1:8">
      <c r="A3325" s="47"/>
      <c r="B3325" s="47"/>
      <c r="C3325" s="47"/>
      <c r="F3325" s="47"/>
      <c r="G3325" s="47"/>
      <c r="H3325" s="47"/>
    </row>
    <row r="3326" spans="1:8">
      <c r="A3326" s="47"/>
      <c r="B3326" s="47"/>
      <c r="C3326" s="47"/>
      <c r="F3326" s="47"/>
      <c r="G3326" s="47"/>
      <c r="H3326" s="47"/>
    </row>
    <row r="3327" spans="1:8">
      <c r="A3327" s="47"/>
      <c r="B3327" s="47"/>
      <c r="C3327" s="47"/>
      <c r="F3327" s="47"/>
      <c r="G3327" s="47"/>
      <c r="H3327" s="47"/>
    </row>
    <row r="3328" spans="1:8">
      <c r="A3328" s="47"/>
      <c r="B3328" s="47"/>
      <c r="C3328" s="47"/>
      <c r="F3328" s="47"/>
      <c r="G3328" s="47"/>
      <c r="H3328" s="47"/>
    </row>
    <row r="3329" spans="1:8">
      <c r="A3329" s="47"/>
      <c r="B3329" s="47"/>
      <c r="C3329" s="47"/>
      <c r="F3329" s="47"/>
      <c r="G3329" s="47"/>
      <c r="H3329" s="47"/>
    </row>
    <row r="3330" spans="1:8">
      <c r="A3330" s="47"/>
      <c r="B3330" s="47"/>
      <c r="C3330" s="47"/>
      <c r="F3330" s="47"/>
      <c r="G3330" s="47"/>
      <c r="H3330" s="47"/>
    </row>
    <row r="3331" spans="1:8">
      <c r="A3331" s="47"/>
      <c r="B3331" s="47"/>
      <c r="C3331" s="47"/>
      <c r="F3331" s="47"/>
      <c r="G3331" s="47"/>
      <c r="H3331" s="47"/>
    </row>
    <row r="3332" spans="1:8">
      <c r="A3332" s="47"/>
      <c r="B3332" s="47"/>
      <c r="C3332" s="47"/>
      <c r="F3332" s="47"/>
      <c r="G3332" s="47"/>
      <c r="H3332" s="47"/>
    </row>
    <row r="3333" spans="1:8">
      <c r="A3333" s="47"/>
      <c r="B3333" s="47"/>
      <c r="C3333" s="47"/>
      <c r="F3333" s="47"/>
      <c r="G3333" s="47"/>
      <c r="H3333" s="47"/>
    </row>
    <row r="3334" spans="1:8">
      <c r="A3334" s="47"/>
      <c r="B3334" s="47"/>
      <c r="C3334" s="47"/>
      <c r="F3334" s="47"/>
      <c r="G3334" s="47"/>
      <c r="H3334" s="47"/>
    </row>
    <row r="3335" spans="1:8">
      <c r="A3335" s="47"/>
      <c r="B3335" s="47"/>
      <c r="C3335" s="47"/>
      <c r="F3335" s="47"/>
      <c r="G3335" s="47"/>
      <c r="H3335" s="47"/>
    </row>
    <row r="3336" spans="1:8">
      <c r="A3336" s="47"/>
      <c r="B3336" s="47"/>
      <c r="C3336" s="47"/>
      <c r="F3336" s="47"/>
      <c r="G3336" s="47"/>
      <c r="H3336" s="47"/>
    </row>
    <row r="3337" spans="1:8">
      <c r="A3337" s="47"/>
      <c r="B3337" s="47"/>
      <c r="C3337" s="47"/>
      <c r="F3337" s="47"/>
      <c r="G3337" s="47"/>
      <c r="H3337" s="47"/>
    </row>
    <row r="3338" spans="1:8">
      <c r="A3338" s="47"/>
      <c r="B3338" s="47"/>
      <c r="C3338" s="47"/>
      <c r="F3338" s="47"/>
      <c r="G3338" s="47"/>
      <c r="H3338" s="47"/>
    </row>
    <row r="3339" spans="1:8">
      <c r="A3339" s="47"/>
      <c r="B3339" s="47"/>
      <c r="C3339" s="47"/>
      <c r="F3339" s="47"/>
      <c r="G3339" s="47"/>
      <c r="H3339" s="47"/>
    </row>
    <row r="3340" spans="1:8">
      <c r="A3340" s="47"/>
      <c r="B3340" s="47"/>
      <c r="C3340" s="47"/>
      <c r="F3340" s="47"/>
      <c r="G3340" s="47"/>
      <c r="H3340" s="47"/>
    </row>
    <row r="3341" spans="1:8">
      <c r="A3341" s="47"/>
      <c r="B3341" s="47"/>
      <c r="C3341" s="47"/>
      <c r="F3341" s="47"/>
      <c r="G3341" s="47"/>
      <c r="H3341" s="47"/>
    </row>
    <row r="3342" spans="1:8">
      <c r="A3342" s="47"/>
      <c r="B3342" s="47"/>
      <c r="C3342" s="47"/>
      <c r="F3342" s="47"/>
      <c r="G3342" s="47"/>
      <c r="H3342" s="47"/>
    </row>
    <row r="3343" spans="1:8">
      <c r="A3343" s="47"/>
      <c r="B3343" s="47"/>
      <c r="C3343" s="47"/>
      <c r="F3343" s="47"/>
      <c r="G3343" s="47"/>
      <c r="H3343" s="47"/>
    </row>
    <row r="3344" spans="1:8">
      <c r="A3344" s="47"/>
      <c r="B3344" s="47"/>
      <c r="C3344" s="47"/>
      <c r="F3344" s="47"/>
      <c r="G3344" s="47"/>
      <c r="H3344" s="47"/>
    </row>
    <row r="3345" spans="1:8">
      <c r="A3345" s="47"/>
      <c r="B3345" s="47"/>
      <c r="C3345" s="47"/>
      <c r="F3345" s="47"/>
      <c r="G3345" s="47"/>
      <c r="H3345" s="47"/>
    </row>
    <row r="3346" spans="1:8">
      <c r="A3346" s="47"/>
      <c r="B3346" s="47"/>
      <c r="C3346" s="47"/>
      <c r="F3346" s="47"/>
      <c r="G3346" s="47"/>
      <c r="H3346" s="47"/>
    </row>
    <row r="3347" spans="1:8">
      <c r="A3347" s="47"/>
      <c r="B3347" s="47"/>
      <c r="C3347" s="47"/>
      <c r="F3347" s="47"/>
      <c r="G3347" s="47"/>
      <c r="H3347" s="47"/>
    </row>
    <row r="3348" spans="1:8">
      <c r="A3348" s="47"/>
      <c r="B3348" s="47"/>
      <c r="C3348" s="47"/>
      <c r="F3348" s="47"/>
      <c r="G3348" s="47"/>
      <c r="H3348" s="47"/>
    </row>
    <row r="3349" spans="1:8">
      <c r="A3349" s="47"/>
      <c r="B3349" s="47"/>
      <c r="C3349" s="47"/>
      <c r="F3349" s="47"/>
      <c r="G3349" s="47"/>
      <c r="H3349" s="47"/>
    </row>
    <row r="3350" spans="1:8">
      <c r="A3350" s="47"/>
      <c r="B3350" s="47"/>
      <c r="C3350" s="47"/>
      <c r="F3350" s="47"/>
      <c r="G3350" s="47"/>
      <c r="H3350" s="47"/>
    </row>
    <row r="3351" spans="1:8">
      <c r="A3351" s="47"/>
      <c r="B3351" s="47"/>
      <c r="C3351" s="47"/>
      <c r="F3351" s="47"/>
      <c r="G3351" s="47"/>
      <c r="H3351" s="47"/>
    </row>
    <row r="3352" spans="1:8">
      <c r="A3352" s="47"/>
      <c r="B3352" s="47"/>
      <c r="C3352" s="47"/>
      <c r="F3352" s="47"/>
      <c r="G3352" s="47"/>
      <c r="H3352" s="47"/>
    </row>
    <row r="3353" spans="1:8">
      <c r="A3353" s="47"/>
      <c r="B3353" s="47"/>
      <c r="C3353" s="47"/>
      <c r="F3353" s="47"/>
      <c r="G3353" s="47"/>
      <c r="H3353" s="47"/>
    </row>
    <row r="3354" spans="1:8">
      <c r="A3354" s="47"/>
      <c r="B3354" s="47"/>
      <c r="C3354" s="47"/>
      <c r="F3354" s="47"/>
      <c r="G3354" s="47"/>
      <c r="H3354" s="47"/>
    </row>
    <row r="3355" spans="1:8">
      <c r="A3355" s="47"/>
      <c r="B3355" s="47"/>
      <c r="C3355" s="47"/>
      <c r="F3355" s="47"/>
      <c r="G3355" s="47"/>
      <c r="H3355" s="47"/>
    </row>
    <row r="3356" spans="1:8">
      <c r="A3356" s="47"/>
      <c r="B3356" s="47"/>
      <c r="C3356" s="47"/>
      <c r="F3356" s="47"/>
      <c r="G3356" s="47"/>
      <c r="H3356" s="47"/>
    </row>
    <row r="3357" spans="1:8">
      <c r="A3357" s="47"/>
      <c r="B3357" s="47"/>
      <c r="C3357" s="47"/>
      <c r="F3357" s="47"/>
      <c r="G3357" s="47"/>
      <c r="H3357" s="47"/>
    </row>
    <row r="3358" spans="1:8">
      <c r="A3358" s="47"/>
      <c r="B3358" s="47"/>
      <c r="C3358" s="47"/>
      <c r="F3358" s="47"/>
      <c r="G3358" s="47"/>
      <c r="H3358" s="47"/>
    </row>
    <row r="3359" spans="1:8">
      <c r="A3359" s="47"/>
      <c r="B3359" s="47"/>
      <c r="C3359" s="47"/>
      <c r="F3359" s="47"/>
      <c r="G3359" s="47"/>
      <c r="H3359" s="47"/>
    </row>
    <row r="3360" spans="1:8">
      <c r="A3360" s="47"/>
      <c r="B3360" s="47"/>
      <c r="C3360" s="47"/>
      <c r="F3360" s="47"/>
      <c r="G3360" s="47"/>
      <c r="H3360" s="47"/>
    </row>
    <row r="3361" spans="1:8">
      <c r="A3361" s="47"/>
      <c r="B3361" s="47"/>
      <c r="C3361" s="47"/>
      <c r="F3361" s="47"/>
      <c r="G3361" s="47"/>
      <c r="H3361" s="47"/>
    </row>
    <row r="3362" spans="1:8">
      <c r="A3362" s="47"/>
      <c r="B3362" s="47"/>
      <c r="C3362" s="47"/>
      <c r="F3362" s="47"/>
      <c r="G3362" s="47"/>
      <c r="H3362" s="47"/>
    </row>
    <row r="3363" spans="1:8">
      <c r="A3363" s="47"/>
      <c r="B3363" s="47"/>
      <c r="C3363" s="47"/>
      <c r="F3363" s="47"/>
      <c r="G3363" s="47"/>
      <c r="H3363" s="47"/>
    </row>
    <row r="3364" spans="1:8">
      <c r="A3364" s="47"/>
      <c r="B3364" s="47"/>
      <c r="C3364" s="47"/>
      <c r="F3364" s="47"/>
      <c r="G3364" s="47"/>
      <c r="H3364" s="47"/>
    </row>
    <row r="3365" spans="1:8">
      <c r="A3365" s="47"/>
      <c r="B3365" s="47"/>
      <c r="C3365" s="47"/>
      <c r="F3365" s="47"/>
      <c r="G3365" s="47"/>
      <c r="H3365" s="47"/>
    </row>
    <row r="3366" spans="1:8">
      <c r="A3366" s="47"/>
      <c r="B3366" s="47"/>
      <c r="C3366" s="47"/>
      <c r="F3366" s="47"/>
      <c r="G3366" s="47"/>
      <c r="H3366" s="47"/>
    </row>
    <row r="3367" spans="1:8">
      <c r="A3367" s="47"/>
      <c r="B3367" s="47"/>
      <c r="C3367" s="47"/>
      <c r="F3367" s="47"/>
      <c r="G3367" s="47"/>
      <c r="H3367" s="47"/>
    </row>
    <row r="3368" spans="1:8">
      <c r="A3368" s="47"/>
      <c r="B3368" s="47"/>
      <c r="C3368" s="47"/>
      <c r="F3368" s="47"/>
      <c r="G3368" s="47"/>
      <c r="H3368" s="47"/>
    </row>
    <row r="3369" spans="1:8">
      <c r="A3369" s="47"/>
      <c r="B3369" s="47"/>
      <c r="C3369" s="47"/>
      <c r="F3369" s="47"/>
      <c r="G3369" s="47"/>
      <c r="H3369" s="47"/>
    </row>
    <row r="3370" spans="1:8">
      <c r="A3370" s="47"/>
      <c r="B3370" s="47"/>
      <c r="C3370" s="47"/>
      <c r="F3370" s="47"/>
      <c r="G3370" s="47"/>
      <c r="H3370" s="47"/>
    </row>
    <row r="3371" spans="1:8">
      <c r="A3371" s="47"/>
      <c r="B3371" s="47"/>
      <c r="C3371" s="47"/>
      <c r="F3371" s="47"/>
      <c r="G3371" s="47"/>
      <c r="H3371" s="47"/>
    </row>
    <row r="3372" spans="1:8">
      <c r="A3372" s="47"/>
      <c r="B3372" s="47"/>
      <c r="C3372" s="47"/>
      <c r="F3372" s="47"/>
      <c r="G3372" s="47"/>
      <c r="H3372" s="47"/>
    </row>
    <row r="3373" spans="1:8">
      <c r="A3373" s="47"/>
      <c r="B3373" s="47"/>
      <c r="C3373" s="47"/>
      <c r="F3373" s="47"/>
      <c r="G3373" s="47"/>
      <c r="H3373" s="47"/>
    </row>
    <row r="3374" spans="1:8">
      <c r="A3374" s="47"/>
      <c r="B3374" s="47"/>
      <c r="C3374" s="47"/>
      <c r="F3374" s="47"/>
      <c r="G3374" s="47"/>
      <c r="H3374" s="47"/>
    </row>
    <row r="3375" spans="1:8">
      <c r="A3375" s="47"/>
      <c r="B3375" s="47"/>
      <c r="C3375" s="47"/>
      <c r="F3375" s="47"/>
      <c r="G3375" s="47"/>
      <c r="H3375" s="47"/>
    </row>
    <row r="3376" spans="1:8">
      <c r="A3376" s="47"/>
      <c r="B3376" s="47"/>
      <c r="C3376" s="47"/>
      <c r="F3376" s="47"/>
      <c r="G3376" s="47"/>
      <c r="H3376" s="47"/>
    </row>
    <row r="3377" spans="1:8">
      <c r="A3377" s="47"/>
      <c r="B3377" s="47"/>
      <c r="C3377" s="47"/>
      <c r="F3377" s="47"/>
      <c r="G3377" s="47"/>
      <c r="H3377" s="47"/>
    </row>
    <row r="3378" spans="1:8">
      <c r="A3378" s="47"/>
      <c r="B3378" s="47"/>
      <c r="C3378" s="47"/>
      <c r="F3378" s="47"/>
      <c r="G3378" s="47"/>
      <c r="H3378" s="47"/>
    </row>
    <row r="3379" spans="1:8">
      <c r="A3379" s="47"/>
      <c r="B3379" s="47"/>
      <c r="C3379" s="47"/>
      <c r="F3379" s="47"/>
      <c r="G3379" s="47"/>
      <c r="H3379" s="47"/>
    </row>
    <row r="3380" spans="1:8">
      <c r="A3380" s="47"/>
      <c r="B3380" s="47"/>
      <c r="C3380" s="47"/>
      <c r="F3380" s="47"/>
      <c r="G3380" s="47"/>
      <c r="H3380" s="47"/>
    </row>
    <row r="3381" spans="1:8">
      <c r="A3381" s="47"/>
      <c r="B3381" s="47"/>
      <c r="C3381" s="47"/>
      <c r="F3381" s="47"/>
      <c r="G3381" s="47"/>
      <c r="H3381" s="47"/>
    </row>
    <row r="3382" spans="1:8">
      <c r="A3382" s="47"/>
      <c r="B3382" s="47"/>
      <c r="C3382" s="47"/>
      <c r="F3382" s="47"/>
      <c r="G3382" s="47"/>
      <c r="H3382" s="47"/>
    </row>
    <row r="3383" spans="1:8">
      <c r="A3383" s="47"/>
      <c r="B3383" s="47"/>
      <c r="C3383" s="47"/>
      <c r="F3383" s="47"/>
      <c r="G3383" s="47"/>
      <c r="H3383" s="47"/>
    </row>
    <row r="3384" spans="1:8">
      <c r="A3384" s="47"/>
      <c r="B3384" s="47"/>
      <c r="C3384" s="47"/>
      <c r="F3384" s="47"/>
      <c r="G3384" s="47"/>
      <c r="H3384" s="47"/>
    </row>
    <row r="3385" spans="1:8">
      <c r="A3385" s="47"/>
      <c r="B3385" s="47"/>
      <c r="C3385" s="47"/>
      <c r="F3385" s="47"/>
      <c r="G3385" s="47"/>
      <c r="H3385" s="47"/>
    </row>
    <row r="3386" spans="1:8">
      <c r="A3386" s="47"/>
      <c r="B3386" s="47"/>
      <c r="C3386" s="47"/>
      <c r="F3386" s="47"/>
      <c r="G3386" s="47"/>
      <c r="H3386" s="47"/>
    </row>
    <row r="3387" spans="1:8">
      <c r="A3387" s="47"/>
      <c r="B3387" s="47"/>
      <c r="C3387" s="47"/>
      <c r="F3387" s="47"/>
      <c r="G3387" s="47"/>
      <c r="H3387" s="47"/>
    </row>
    <row r="3388" spans="1:8">
      <c r="A3388" s="47"/>
      <c r="B3388" s="47"/>
      <c r="C3388" s="47"/>
      <c r="F3388" s="47"/>
      <c r="G3388" s="47"/>
      <c r="H3388" s="47"/>
    </row>
    <row r="3389" spans="1:8">
      <c r="A3389" s="47"/>
      <c r="B3389" s="47"/>
      <c r="C3389" s="47"/>
      <c r="F3389" s="47"/>
      <c r="G3389" s="47"/>
      <c r="H3389" s="47"/>
    </row>
    <row r="3390" spans="1:8">
      <c r="A3390" s="47"/>
      <c r="B3390" s="47"/>
      <c r="C3390" s="47"/>
      <c r="F3390" s="47"/>
      <c r="G3390" s="47"/>
      <c r="H3390" s="47"/>
    </row>
    <row r="3391" spans="1:8">
      <c r="A3391" s="47"/>
      <c r="B3391" s="47"/>
      <c r="C3391" s="47"/>
      <c r="F3391" s="47"/>
      <c r="G3391" s="47"/>
      <c r="H3391" s="47"/>
    </row>
    <row r="3392" spans="1:8">
      <c r="A3392" s="47"/>
      <c r="B3392" s="47"/>
      <c r="C3392" s="47"/>
      <c r="F3392" s="47"/>
      <c r="G3392" s="47"/>
      <c r="H3392" s="47"/>
    </row>
    <row r="3393" spans="1:8">
      <c r="A3393" s="47"/>
      <c r="B3393" s="47"/>
      <c r="C3393" s="47"/>
      <c r="F3393" s="47"/>
      <c r="G3393" s="47"/>
      <c r="H3393" s="47"/>
    </row>
    <row r="3394" spans="1:8">
      <c r="A3394" s="47"/>
      <c r="B3394" s="47"/>
      <c r="C3394" s="47"/>
      <c r="F3394" s="47"/>
      <c r="G3394" s="47"/>
      <c r="H3394" s="47"/>
    </row>
    <row r="3395" spans="1:8">
      <c r="A3395" s="47"/>
      <c r="B3395" s="47"/>
      <c r="C3395" s="47"/>
      <c r="F3395" s="47"/>
      <c r="G3395" s="47"/>
      <c r="H3395" s="47"/>
    </row>
    <row r="3396" spans="1:8">
      <c r="A3396" s="47"/>
      <c r="B3396" s="47"/>
      <c r="C3396" s="47"/>
      <c r="F3396" s="47"/>
      <c r="G3396" s="47"/>
      <c r="H3396" s="47"/>
    </row>
    <row r="3397" spans="1:8">
      <c r="A3397" s="47"/>
      <c r="B3397" s="47"/>
      <c r="C3397" s="47"/>
      <c r="F3397" s="47"/>
      <c r="G3397" s="47"/>
      <c r="H3397" s="47"/>
    </row>
    <row r="3398" spans="1:8">
      <c r="A3398" s="47"/>
      <c r="B3398" s="47"/>
      <c r="C3398" s="47"/>
      <c r="F3398" s="47"/>
      <c r="G3398" s="47"/>
      <c r="H3398" s="47"/>
    </row>
    <row r="3399" spans="1:8">
      <c r="A3399" s="47"/>
      <c r="B3399" s="47"/>
      <c r="C3399" s="47"/>
      <c r="F3399" s="47"/>
      <c r="G3399" s="47"/>
      <c r="H3399" s="47"/>
    </row>
    <row r="3400" spans="1:8">
      <c r="A3400" s="47"/>
      <c r="B3400" s="47"/>
      <c r="C3400" s="47"/>
      <c r="F3400" s="47"/>
      <c r="G3400" s="47"/>
      <c r="H3400" s="47"/>
    </row>
    <row r="3401" spans="1:8">
      <c r="A3401" s="47"/>
      <c r="B3401" s="47"/>
      <c r="C3401" s="47"/>
      <c r="F3401" s="47"/>
      <c r="G3401" s="47"/>
      <c r="H3401" s="47"/>
    </row>
    <row r="3402" spans="1:8">
      <c r="A3402" s="47"/>
      <c r="B3402" s="47"/>
      <c r="C3402" s="47"/>
      <c r="F3402" s="47"/>
      <c r="G3402" s="47"/>
      <c r="H3402" s="47"/>
    </row>
    <row r="3403" spans="1:8">
      <c r="A3403" s="47"/>
      <c r="B3403" s="47"/>
      <c r="C3403" s="47"/>
      <c r="F3403" s="47"/>
      <c r="G3403" s="47"/>
      <c r="H3403" s="47"/>
    </row>
    <row r="3404" spans="1:8">
      <c r="A3404" s="47"/>
      <c r="B3404" s="47"/>
      <c r="C3404" s="47"/>
      <c r="F3404" s="47"/>
      <c r="G3404" s="47"/>
      <c r="H3404" s="47"/>
    </row>
    <row r="3405" spans="1:8">
      <c r="A3405" s="47"/>
      <c r="B3405" s="47"/>
      <c r="C3405" s="47"/>
      <c r="F3405" s="47"/>
      <c r="G3405" s="47"/>
      <c r="H3405" s="47"/>
    </row>
    <row r="3406" spans="1:8">
      <c r="A3406" s="47"/>
      <c r="B3406" s="47"/>
      <c r="C3406" s="47"/>
      <c r="F3406" s="47"/>
      <c r="G3406" s="47"/>
      <c r="H3406" s="47"/>
    </row>
    <row r="3407" spans="1:8">
      <c r="A3407" s="47"/>
      <c r="B3407" s="47"/>
      <c r="C3407" s="47"/>
      <c r="F3407" s="47"/>
      <c r="G3407" s="47"/>
      <c r="H3407" s="47"/>
    </row>
    <row r="3408" spans="1:8">
      <c r="A3408" s="47"/>
      <c r="B3408" s="47"/>
      <c r="C3408" s="47"/>
      <c r="F3408" s="47"/>
      <c r="G3408" s="47"/>
      <c r="H3408" s="47"/>
    </row>
    <row r="3409" spans="1:8">
      <c r="A3409" s="47"/>
      <c r="B3409" s="47"/>
      <c r="C3409" s="47"/>
      <c r="F3409" s="47"/>
      <c r="G3409" s="47"/>
      <c r="H3409" s="47"/>
    </row>
    <row r="3410" spans="1:8">
      <c r="A3410" s="47"/>
      <c r="B3410" s="47"/>
      <c r="C3410" s="47"/>
      <c r="F3410" s="47"/>
      <c r="G3410" s="47"/>
      <c r="H3410" s="47"/>
    </row>
    <row r="3411" spans="1:8">
      <c r="A3411" s="47"/>
      <c r="B3411" s="47"/>
      <c r="C3411" s="47"/>
      <c r="F3411" s="47"/>
      <c r="G3411" s="47"/>
      <c r="H3411" s="47"/>
    </row>
    <row r="3412" spans="1:8">
      <c r="A3412" s="47"/>
      <c r="B3412" s="47"/>
      <c r="C3412" s="47"/>
      <c r="F3412" s="47"/>
      <c r="G3412" s="47"/>
      <c r="H3412" s="47"/>
    </row>
    <row r="3413" spans="1:8">
      <c r="A3413" s="47"/>
      <c r="B3413" s="47"/>
      <c r="C3413" s="47"/>
      <c r="F3413" s="47"/>
      <c r="G3413" s="47"/>
      <c r="H3413" s="47"/>
    </row>
    <row r="3414" spans="1:8">
      <c r="A3414" s="47"/>
      <c r="B3414" s="47"/>
      <c r="C3414" s="47"/>
      <c r="F3414" s="47"/>
      <c r="G3414" s="47"/>
      <c r="H3414" s="47"/>
    </row>
    <row r="3415" spans="1:8">
      <c r="A3415" s="47"/>
      <c r="B3415" s="47"/>
      <c r="C3415" s="47"/>
      <c r="F3415" s="47"/>
      <c r="G3415" s="47"/>
      <c r="H3415" s="47"/>
    </row>
    <row r="3416" spans="1:8">
      <c r="A3416" s="47"/>
      <c r="B3416" s="47"/>
      <c r="C3416" s="47"/>
      <c r="F3416" s="47"/>
      <c r="G3416" s="47"/>
      <c r="H3416" s="47"/>
    </row>
    <row r="3417" spans="1:8">
      <c r="A3417" s="47"/>
      <c r="B3417" s="47"/>
      <c r="C3417" s="47"/>
      <c r="F3417" s="47"/>
      <c r="G3417" s="47"/>
      <c r="H3417" s="47"/>
    </row>
    <row r="3418" spans="1:8">
      <c r="A3418" s="47"/>
      <c r="B3418" s="47"/>
      <c r="C3418" s="47"/>
      <c r="F3418" s="47"/>
      <c r="G3418" s="47"/>
      <c r="H3418" s="47"/>
    </row>
    <row r="3419" spans="1:8">
      <c r="A3419" s="47"/>
      <c r="B3419" s="47"/>
      <c r="C3419" s="47"/>
      <c r="F3419" s="47"/>
      <c r="G3419" s="47"/>
      <c r="H3419" s="47"/>
    </row>
    <row r="3420" spans="1:8">
      <c r="A3420" s="47"/>
      <c r="B3420" s="47"/>
      <c r="C3420" s="47"/>
      <c r="F3420" s="47"/>
      <c r="G3420" s="47"/>
      <c r="H3420" s="47"/>
    </row>
    <row r="3421" spans="1:8">
      <c r="A3421" s="47"/>
      <c r="B3421" s="47"/>
      <c r="C3421" s="47"/>
      <c r="F3421" s="47"/>
      <c r="G3421" s="47"/>
      <c r="H3421" s="47"/>
    </row>
    <row r="3422" spans="1:8">
      <c r="A3422" s="47"/>
      <c r="B3422" s="47"/>
      <c r="C3422" s="47"/>
      <c r="F3422" s="47"/>
      <c r="G3422" s="47"/>
      <c r="H3422" s="47"/>
    </row>
    <row r="3423" spans="1:8">
      <c r="A3423" s="47"/>
      <c r="B3423" s="47"/>
      <c r="C3423" s="47"/>
      <c r="F3423" s="47"/>
      <c r="G3423" s="47"/>
      <c r="H3423" s="47"/>
    </row>
    <row r="3424" spans="1:8">
      <c r="A3424" s="47"/>
      <c r="B3424" s="47"/>
      <c r="C3424" s="47"/>
      <c r="F3424" s="47"/>
      <c r="G3424" s="47"/>
      <c r="H3424" s="47"/>
    </row>
    <row r="3425" spans="1:8">
      <c r="A3425" s="47"/>
      <c r="B3425" s="47"/>
      <c r="C3425" s="47"/>
      <c r="F3425" s="47"/>
      <c r="G3425" s="47"/>
      <c r="H3425" s="47"/>
    </row>
    <row r="3426" spans="1:8">
      <c r="A3426" s="47"/>
      <c r="B3426" s="47"/>
      <c r="C3426" s="47"/>
      <c r="F3426" s="47"/>
      <c r="G3426" s="47"/>
      <c r="H3426" s="47"/>
    </row>
    <row r="3427" spans="1:8">
      <c r="A3427" s="47"/>
      <c r="B3427" s="47"/>
      <c r="C3427" s="47"/>
      <c r="F3427" s="47"/>
      <c r="G3427" s="47"/>
      <c r="H3427" s="47"/>
    </row>
    <row r="3428" spans="1:8">
      <c r="A3428" s="47"/>
      <c r="B3428" s="47"/>
      <c r="C3428" s="47"/>
      <c r="F3428" s="47"/>
      <c r="G3428" s="47"/>
      <c r="H3428" s="47"/>
    </row>
    <row r="3429" spans="1:8">
      <c r="A3429" s="47"/>
      <c r="B3429" s="47"/>
      <c r="C3429" s="47"/>
      <c r="F3429" s="47"/>
      <c r="G3429" s="47"/>
      <c r="H3429" s="47"/>
    </row>
    <row r="3430" spans="1:8">
      <c r="A3430" s="47"/>
      <c r="B3430" s="47"/>
      <c r="C3430" s="47"/>
      <c r="F3430" s="47"/>
      <c r="G3430" s="47"/>
      <c r="H3430" s="47"/>
    </row>
    <row r="3431" spans="1:8">
      <c r="A3431" s="47"/>
      <c r="B3431" s="47"/>
      <c r="C3431" s="47"/>
      <c r="F3431" s="47"/>
      <c r="G3431" s="47"/>
      <c r="H3431" s="47"/>
    </row>
    <row r="3432" spans="1:8">
      <c r="A3432" s="47"/>
      <c r="B3432" s="47"/>
      <c r="C3432" s="47"/>
      <c r="F3432" s="47"/>
      <c r="G3432" s="47"/>
      <c r="H3432" s="47"/>
    </row>
    <row r="3433" spans="1:8">
      <c r="A3433" s="47"/>
      <c r="B3433" s="47"/>
      <c r="C3433" s="47"/>
      <c r="F3433" s="47"/>
      <c r="G3433" s="47"/>
      <c r="H3433" s="47"/>
    </row>
    <row r="3434" spans="1:8">
      <c r="A3434" s="47"/>
      <c r="B3434" s="47"/>
      <c r="C3434" s="47"/>
      <c r="F3434" s="47"/>
      <c r="G3434" s="47"/>
      <c r="H3434" s="47"/>
    </row>
    <row r="3435" spans="1:8">
      <c r="A3435" s="47"/>
      <c r="B3435" s="47"/>
      <c r="C3435" s="47"/>
      <c r="F3435" s="47"/>
      <c r="G3435" s="47"/>
      <c r="H3435" s="47"/>
    </row>
    <row r="3436" spans="1:8">
      <c r="A3436" s="47"/>
      <c r="B3436" s="47"/>
      <c r="C3436" s="47"/>
      <c r="F3436" s="47"/>
      <c r="G3436" s="47"/>
      <c r="H3436" s="47"/>
    </row>
    <row r="3437" spans="1:8">
      <c r="A3437" s="47"/>
      <c r="B3437" s="47"/>
      <c r="C3437" s="47"/>
      <c r="F3437" s="47"/>
      <c r="G3437" s="47"/>
      <c r="H3437" s="47"/>
    </row>
    <row r="3438" spans="1:8">
      <c r="A3438" s="47"/>
      <c r="B3438" s="47"/>
      <c r="C3438" s="47"/>
      <c r="F3438" s="47"/>
      <c r="G3438" s="47"/>
      <c r="H3438" s="47"/>
    </row>
    <row r="3439" spans="1:8">
      <c r="A3439" s="47"/>
      <c r="B3439" s="47"/>
      <c r="C3439" s="47"/>
      <c r="F3439" s="47"/>
      <c r="G3439" s="47"/>
      <c r="H3439" s="47"/>
    </row>
    <row r="3440" spans="1:8">
      <c r="A3440" s="47"/>
      <c r="B3440" s="47"/>
      <c r="C3440" s="47"/>
      <c r="F3440" s="47"/>
      <c r="G3440" s="47"/>
      <c r="H3440" s="47"/>
    </row>
    <row r="3441" spans="1:8">
      <c r="A3441" s="47"/>
      <c r="B3441" s="47"/>
      <c r="C3441" s="47"/>
      <c r="F3441" s="47"/>
      <c r="G3441" s="47"/>
      <c r="H3441" s="47"/>
    </row>
    <row r="3442" spans="1:8">
      <c r="A3442" s="47"/>
      <c r="B3442" s="47"/>
      <c r="C3442" s="47"/>
      <c r="F3442" s="47"/>
      <c r="G3442" s="47"/>
      <c r="H3442" s="47"/>
    </row>
    <row r="3443" spans="1:8">
      <c r="A3443" s="47"/>
      <c r="B3443" s="47"/>
      <c r="C3443" s="47"/>
      <c r="F3443" s="47"/>
      <c r="G3443" s="47"/>
      <c r="H3443" s="47"/>
    </row>
    <row r="3444" spans="1:8">
      <c r="A3444" s="47"/>
      <c r="B3444" s="47"/>
      <c r="C3444" s="47"/>
      <c r="F3444" s="47"/>
      <c r="G3444" s="47"/>
      <c r="H3444" s="47"/>
    </row>
    <row r="3445" spans="1:8">
      <c r="A3445" s="47"/>
      <c r="B3445" s="47"/>
      <c r="C3445" s="47"/>
      <c r="F3445" s="47"/>
      <c r="G3445" s="47"/>
      <c r="H3445" s="47"/>
    </row>
    <row r="3446" spans="1:8">
      <c r="A3446" s="47"/>
      <c r="B3446" s="47"/>
      <c r="C3446" s="47"/>
      <c r="F3446" s="47"/>
      <c r="G3446" s="47"/>
      <c r="H3446" s="47"/>
    </row>
    <row r="3447" spans="1:8">
      <c r="A3447" s="47"/>
      <c r="B3447" s="47"/>
      <c r="C3447" s="47"/>
      <c r="F3447" s="47"/>
      <c r="G3447" s="47"/>
      <c r="H3447" s="47"/>
    </row>
    <row r="3448" spans="1:8">
      <c r="A3448" s="47"/>
      <c r="B3448" s="47"/>
      <c r="C3448" s="47"/>
      <c r="F3448" s="47"/>
      <c r="G3448" s="47"/>
      <c r="H3448" s="47"/>
    </row>
    <row r="3449" spans="1:8">
      <c r="A3449" s="47"/>
      <c r="B3449" s="47"/>
      <c r="C3449" s="47"/>
      <c r="F3449" s="47"/>
      <c r="G3449" s="47"/>
      <c r="H3449" s="47"/>
    </row>
    <row r="3450" spans="1:8">
      <c r="A3450" s="47"/>
      <c r="B3450" s="47"/>
      <c r="C3450" s="47"/>
      <c r="F3450" s="47"/>
      <c r="G3450" s="47"/>
      <c r="H3450" s="47"/>
    </row>
    <row r="3451" spans="1:8">
      <c r="A3451" s="47"/>
      <c r="B3451" s="47"/>
      <c r="C3451" s="47"/>
      <c r="F3451" s="47"/>
      <c r="G3451" s="47"/>
      <c r="H3451" s="47"/>
    </row>
    <row r="3452" spans="1:8">
      <c r="A3452" s="47"/>
      <c r="B3452" s="47"/>
      <c r="C3452" s="47"/>
      <c r="F3452" s="47"/>
      <c r="G3452" s="47"/>
      <c r="H3452" s="47"/>
    </row>
    <row r="3453" spans="1:8">
      <c r="A3453" s="47"/>
      <c r="B3453" s="47"/>
      <c r="C3453" s="47"/>
      <c r="F3453" s="47"/>
      <c r="G3453" s="47"/>
      <c r="H3453" s="47"/>
    </row>
    <row r="3454" spans="1:8">
      <c r="A3454" s="47"/>
      <c r="B3454" s="47"/>
      <c r="C3454" s="47"/>
      <c r="F3454" s="47"/>
      <c r="G3454" s="47"/>
      <c r="H3454" s="47"/>
    </row>
    <row r="3455" spans="1:8">
      <c r="A3455" s="47"/>
      <c r="B3455" s="47"/>
      <c r="C3455" s="47"/>
      <c r="F3455" s="47"/>
      <c r="G3455" s="47"/>
      <c r="H3455" s="47"/>
    </row>
    <row r="3456" spans="1:8">
      <c r="A3456" s="47"/>
      <c r="B3456" s="47"/>
      <c r="C3456" s="47"/>
      <c r="F3456" s="47"/>
      <c r="G3456" s="47"/>
      <c r="H3456" s="47"/>
    </row>
    <row r="3457" spans="1:8">
      <c r="A3457" s="47"/>
      <c r="B3457" s="47"/>
      <c r="C3457" s="47"/>
      <c r="F3457" s="47"/>
      <c r="G3457" s="47"/>
      <c r="H3457" s="47"/>
    </row>
    <row r="3458" spans="1:8">
      <c r="A3458" s="47"/>
      <c r="B3458" s="47"/>
      <c r="C3458" s="47"/>
      <c r="F3458" s="47"/>
      <c r="G3458" s="47"/>
      <c r="H3458" s="47"/>
    </row>
    <row r="3459" spans="1:8">
      <c r="A3459" s="47"/>
      <c r="B3459" s="47"/>
      <c r="C3459" s="47"/>
      <c r="F3459" s="47"/>
      <c r="G3459" s="47"/>
      <c r="H3459" s="47"/>
    </row>
    <row r="3460" spans="1:8">
      <c r="A3460" s="47"/>
      <c r="B3460" s="47"/>
      <c r="C3460" s="47"/>
      <c r="F3460" s="47"/>
      <c r="G3460" s="47"/>
      <c r="H3460" s="47"/>
    </row>
    <row r="3461" spans="1:8">
      <c r="A3461" s="47"/>
      <c r="B3461" s="47"/>
      <c r="C3461" s="47"/>
      <c r="F3461" s="47"/>
      <c r="G3461" s="47"/>
      <c r="H3461" s="47"/>
    </row>
    <row r="3462" spans="1:8">
      <c r="A3462" s="47"/>
      <c r="B3462" s="47"/>
      <c r="C3462" s="47"/>
      <c r="F3462" s="47"/>
      <c r="G3462" s="47"/>
      <c r="H3462" s="47"/>
    </row>
    <row r="3463" spans="1:8">
      <c r="A3463" s="47"/>
      <c r="B3463" s="47"/>
      <c r="C3463" s="47"/>
      <c r="F3463" s="47"/>
      <c r="G3463" s="47"/>
      <c r="H3463" s="47"/>
    </row>
    <row r="3464" spans="1:8">
      <c r="A3464" s="47"/>
      <c r="B3464" s="47"/>
      <c r="C3464" s="47"/>
      <c r="F3464" s="47"/>
      <c r="G3464" s="47"/>
      <c r="H3464" s="47"/>
    </row>
    <row r="3465" spans="1:8">
      <c r="A3465" s="47"/>
      <c r="B3465" s="47"/>
      <c r="C3465" s="47"/>
      <c r="F3465" s="47"/>
      <c r="G3465" s="47"/>
      <c r="H3465" s="47"/>
    </row>
    <row r="3466" spans="1:8">
      <c r="A3466" s="47"/>
      <c r="B3466" s="47"/>
      <c r="C3466" s="47"/>
      <c r="F3466" s="47"/>
      <c r="G3466" s="47"/>
      <c r="H3466" s="47"/>
    </row>
    <row r="3467" spans="1:8">
      <c r="A3467" s="47"/>
      <c r="B3467" s="47"/>
      <c r="C3467" s="47"/>
      <c r="F3467" s="47"/>
      <c r="G3467" s="47"/>
      <c r="H3467" s="47"/>
    </row>
    <row r="3468" spans="1:8">
      <c r="A3468" s="47"/>
      <c r="B3468" s="47"/>
      <c r="C3468" s="47"/>
      <c r="F3468" s="47"/>
      <c r="G3468" s="47"/>
      <c r="H3468" s="47"/>
    </row>
    <row r="3469" spans="1:8">
      <c r="A3469" s="47"/>
      <c r="B3469" s="47"/>
      <c r="C3469" s="47"/>
      <c r="F3469" s="47"/>
      <c r="G3469" s="47"/>
      <c r="H3469" s="47"/>
    </row>
    <row r="3470" spans="1:8">
      <c r="A3470" s="47"/>
      <c r="B3470" s="47"/>
      <c r="C3470" s="47"/>
      <c r="F3470" s="47"/>
      <c r="G3470" s="47"/>
      <c r="H3470" s="47"/>
    </row>
    <row r="3471" spans="1:8">
      <c r="A3471" s="47"/>
      <c r="B3471" s="47"/>
      <c r="C3471" s="47"/>
      <c r="F3471" s="47"/>
      <c r="G3471" s="47"/>
      <c r="H3471" s="47"/>
    </row>
    <row r="3472" spans="1:8">
      <c r="A3472" s="47"/>
      <c r="B3472" s="47"/>
      <c r="C3472" s="47"/>
      <c r="F3472" s="47"/>
      <c r="G3472" s="47"/>
      <c r="H3472" s="47"/>
    </row>
    <row r="3473" spans="1:8">
      <c r="A3473" s="47"/>
      <c r="B3473" s="47"/>
      <c r="C3473" s="47"/>
      <c r="F3473" s="47"/>
      <c r="G3473" s="47"/>
      <c r="H3473" s="47"/>
    </row>
    <row r="3474" spans="1:8">
      <c r="A3474" s="47"/>
      <c r="B3474" s="47"/>
      <c r="C3474" s="47"/>
      <c r="F3474" s="47"/>
      <c r="G3474" s="47"/>
      <c r="H3474" s="47"/>
    </row>
    <row r="3475" spans="1:8">
      <c r="A3475" s="47"/>
      <c r="B3475" s="47"/>
      <c r="C3475" s="47"/>
      <c r="F3475" s="47"/>
      <c r="G3475" s="47"/>
      <c r="H3475" s="47"/>
    </row>
    <row r="3476" spans="1:8">
      <c r="A3476" s="47"/>
      <c r="B3476" s="47"/>
      <c r="C3476" s="47"/>
      <c r="F3476" s="47"/>
      <c r="G3476" s="47"/>
      <c r="H3476" s="47"/>
    </row>
    <row r="3477" spans="1:8">
      <c r="A3477" s="47"/>
      <c r="B3477" s="47"/>
      <c r="C3477" s="47"/>
      <c r="F3477" s="47"/>
      <c r="G3477" s="47"/>
      <c r="H3477" s="47"/>
    </row>
    <row r="3478" spans="1:8">
      <c r="A3478" s="47"/>
      <c r="B3478" s="47"/>
      <c r="C3478" s="47"/>
      <c r="F3478" s="47"/>
      <c r="G3478" s="47"/>
      <c r="H3478" s="47"/>
    </row>
    <row r="3479" spans="1:8">
      <c r="A3479" s="47"/>
      <c r="B3479" s="47"/>
      <c r="C3479" s="47"/>
      <c r="F3479" s="47"/>
      <c r="G3479" s="47"/>
      <c r="H3479" s="47"/>
    </row>
    <row r="3480" spans="1:8">
      <c r="A3480" s="47"/>
      <c r="B3480" s="47"/>
      <c r="C3480" s="47"/>
      <c r="F3480" s="47"/>
      <c r="G3480" s="47"/>
      <c r="H3480" s="47"/>
    </row>
    <row r="3481" spans="1:8">
      <c r="A3481" s="47"/>
      <c r="B3481" s="47"/>
      <c r="C3481" s="47"/>
      <c r="F3481" s="47"/>
      <c r="G3481" s="47"/>
      <c r="H3481" s="47"/>
    </row>
    <row r="3482" spans="1:8">
      <c r="A3482" s="47"/>
      <c r="B3482" s="47"/>
      <c r="C3482" s="47"/>
      <c r="F3482" s="47"/>
      <c r="G3482" s="47"/>
      <c r="H3482" s="47"/>
    </row>
    <row r="3483" spans="1:8">
      <c r="A3483" s="47"/>
      <c r="B3483" s="47"/>
      <c r="C3483" s="47"/>
      <c r="F3483" s="47"/>
      <c r="G3483" s="47"/>
      <c r="H3483" s="47"/>
    </row>
    <row r="3484" spans="1:8">
      <c r="A3484" s="47"/>
      <c r="B3484" s="47"/>
      <c r="C3484" s="47"/>
      <c r="F3484" s="47"/>
      <c r="G3484" s="47"/>
      <c r="H3484" s="47"/>
    </row>
    <row r="3485" spans="1:8">
      <c r="A3485" s="47"/>
      <c r="B3485" s="47"/>
      <c r="C3485" s="47"/>
      <c r="F3485" s="47"/>
      <c r="G3485" s="47"/>
      <c r="H3485" s="47"/>
    </row>
    <row r="3486" spans="1:8">
      <c r="A3486" s="47"/>
      <c r="B3486" s="47"/>
      <c r="C3486" s="47"/>
      <c r="F3486" s="47"/>
      <c r="G3486" s="47"/>
      <c r="H3486" s="47"/>
    </row>
    <row r="3487" spans="1:8">
      <c r="A3487" s="47"/>
      <c r="B3487" s="47"/>
      <c r="C3487" s="47"/>
      <c r="F3487" s="47"/>
      <c r="G3487" s="47"/>
      <c r="H3487" s="47"/>
    </row>
    <row r="3488" spans="1:8">
      <c r="A3488" s="47"/>
      <c r="B3488" s="47"/>
      <c r="C3488" s="47"/>
      <c r="F3488" s="47"/>
      <c r="G3488" s="47"/>
      <c r="H3488" s="47"/>
    </row>
    <row r="3489" spans="1:8">
      <c r="A3489" s="47"/>
      <c r="B3489" s="47"/>
      <c r="C3489" s="47"/>
      <c r="F3489" s="47"/>
      <c r="G3489" s="47"/>
      <c r="H3489" s="47"/>
    </row>
    <row r="3490" spans="1:8">
      <c r="A3490" s="47"/>
      <c r="B3490" s="47"/>
      <c r="C3490" s="47"/>
      <c r="F3490" s="47"/>
      <c r="G3490" s="47"/>
      <c r="H3490" s="47"/>
    </row>
    <row r="3491" spans="1:8">
      <c r="A3491" s="47"/>
      <c r="B3491" s="47"/>
      <c r="C3491" s="47"/>
      <c r="F3491" s="47"/>
      <c r="G3491" s="47"/>
      <c r="H3491" s="47"/>
    </row>
    <row r="3492" spans="1:8">
      <c r="A3492" s="47"/>
      <c r="B3492" s="47"/>
      <c r="C3492" s="47"/>
      <c r="F3492" s="47"/>
      <c r="G3492" s="47"/>
      <c r="H3492" s="47"/>
    </row>
    <row r="3493" spans="1:8">
      <c r="A3493" s="47"/>
      <c r="B3493" s="47"/>
      <c r="C3493" s="47"/>
      <c r="F3493" s="47"/>
      <c r="G3493" s="47"/>
      <c r="H3493" s="47"/>
    </row>
    <row r="3494" spans="1:8">
      <c r="A3494" s="47"/>
      <c r="B3494" s="47"/>
      <c r="C3494" s="47"/>
      <c r="F3494" s="47"/>
      <c r="G3494" s="47"/>
      <c r="H3494" s="47"/>
    </row>
    <row r="3495" spans="1:8">
      <c r="A3495" s="47"/>
      <c r="B3495" s="47"/>
      <c r="C3495" s="47"/>
      <c r="F3495" s="47"/>
      <c r="G3495" s="47"/>
      <c r="H3495" s="47"/>
    </row>
    <row r="3496" spans="1:8">
      <c r="A3496" s="47"/>
      <c r="B3496" s="47"/>
      <c r="C3496" s="47"/>
      <c r="F3496" s="47"/>
      <c r="G3496" s="47"/>
      <c r="H3496" s="47"/>
    </row>
    <row r="3497" spans="1:8">
      <c r="A3497" s="47"/>
      <c r="B3497" s="47"/>
      <c r="C3497" s="47"/>
      <c r="F3497" s="47"/>
      <c r="G3497" s="47"/>
      <c r="H3497" s="47"/>
    </row>
    <row r="3498" spans="1:8">
      <c r="A3498" s="47"/>
      <c r="B3498" s="47"/>
      <c r="C3498" s="47"/>
      <c r="F3498" s="47"/>
      <c r="G3498" s="47"/>
      <c r="H3498" s="47"/>
    </row>
    <row r="3499" spans="1:8">
      <c r="A3499" s="47"/>
      <c r="B3499" s="47"/>
      <c r="C3499" s="47"/>
      <c r="F3499" s="47"/>
      <c r="G3499" s="47"/>
      <c r="H3499" s="47"/>
    </row>
    <row r="3500" spans="1:8">
      <c r="A3500" s="47"/>
      <c r="B3500" s="47"/>
      <c r="C3500" s="47"/>
      <c r="F3500" s="47"/>
      <c r="G3500" s="47"/>
      <c r="H3500" s="47"/>
    </row>
    <row r="3501" spans="1:8">
      <c r="A3501" s="47"/>
      <c r="B3501" s="47"/>
      <c r="C3501" s="47"/>
      <c r="F3501" s="47"/>
      <c r="G3501" s="47"/>
      <c r="H3501" s="47"/>
    </row>
    <row r="3502" spans="1:8">
      <c r="A3502" s="47"/>
      <c r="B3502" s="47"/>
      <c r="C3502" s="47"/>
      <c r="F3502" s="47"/>
      <c r="G3502" s="47"/>
      <c r="H3502" s="47"/>
    </row>
    <row r="3503" spans="1:8">
      <c r="A3503" s="47"/>
      <c r="B3503" s="47"/>
      <c r="C3503" s="47"/>
      <c r="F3503" s="47"/>
      <c r="G3503" s="47"/>
      <c r="H3503" s="47"/>
    </row>
    <row r="3504" spans="1:8">
      <c r="A3504" s="47"/>
      <c r="B3504" s="47"/>
      <c r="C3504" s="47"/>
      <c r="F3504" s="47"/>
      <c r="G3504" s="47"/>
      <c r="H3504" s="47"/>
    </row>
    <row r="3505" spans="1:8">
      <c r="A3505" s="47"/>
      <c r="B3505" s="47"/>
      <c r="C3505" s="47"/>
      <c r="F3505" s="47"/>
      <c r="G3505" s="47"/>
      <c r="H3505" s="47"/>
    </row>
    <row r="3506" spans="1:8">
      <c r="A3506" s="47"/>
      <c r="B3506" s="47"/>
      <c r="C3506" s="47"/>
      <c r="F3506" s="47"/>
      <c r="G3506" s="47"/>
      <c r="H3506" s="47"/>
    </row>
    <row r="3507" spans="1:8">
      <c r="A3507" s="47"/>
      <c r="B3507" s="47"/>
      <c r="C3507" s="47"/>
      <c r="F3507" s="47"/>
      <c r="G3507" s="47"/>
      <c r="H3507" s="47"/>
    </row>
    <row r="3508" spans="1:8">
      <c r="A3508" s="47"/>
      <c r="B3508" s="47"/>
      <c r="C3508" s="47"/>
      <c r="F3508" s="47"/>
      <c r="G3508" s="47"/>
      <c r="H3508" s="47"/>
    </row>
    <row r="3509" spans="1:8">
      <c r="A3509" s="47"/>
      <c r="B3509" s="47"/>
      <c r="C3509" s="47"/>
      <c r="F3509" s="47"/>
      <c r="G3509" s="47"/>
      <c r="H3509" s="47"/>
    </row>
    <row r="3510" spans="1:8">
      <c r="A3510" s="47"/>
      <c r="B3510" s="47"/>
      <c r="C3510" s="47"/>
      <c r="F3510" s="47"/>
      <c r="G3510" s="47"/>
      <c r="H3510" s="47"/>
    </row>
    <row r="3511" spans="1:8">
      <c r="A3511" s="47"/>
      <c r="B3511" s="47"/>
      <c r="C3511" s="47"/>
      <c r="F3511" s="47"/>
      <c r="G3511" s="47"/>
      <c r="H3511" s="47"/>
    </row>
    <row r="3512" spans="1:8">
      <c r="A3512" s="47"/>
      <c r="B3512" s="47"/>
      <c r="C3512" s="47"/>
      <c r="F3512" s="47"/>
      <c r="G3512" s="47"/>
      <c r="H3512" s="47"/>
    </row>
    <row r="3513" spans="1:8">
      <c r="A3513" s="47"/>
      <c r="B3513" s="47"/>
      <c r="C3513" s="47"/>
      <c r="F3513" s="47"/>
      <c r="G3513" s="47"/>
      <c r="H3513" s="47"/>
    </row>
    <row r="3514" spans="1:8">
      <c r="A3514" s="47"/>
      <c r="B3514" s="47"/>
      <c r="C3514" s="47"/>
      <c r="F3514" s="47"/>
      <c r="G3514" s="47"/>
      <c r="H3514" s="47"/>
    </row>
    <row r="3515" spans="1:8">
      <c r="A3515" s="47"/>
      <c r="B3515" s="47"/>
      <c r="C3515" s="47"/>
      <c r="F3515" s="47"/>
      <c r="G3515" s="47"/>
      <c r="H3515" s="47"/>
    </row>
    <row r="3516" spans="1:8">
      <c r="A3516" s="47"/>
      <c r="B3516" s="47"/>
      <c r="C3516" s="47"/>
      <c r="F3516" s="47"/>
      <c r="G3516" s="47"/>
      <c r="H3516" s="47"/>
    </row>
    <row r="3517" spans="1:8">
      <c r="A3517" s="47"/>
      <c r="B3517" s="47"/>
      <c r="C3517" s="47"/>
      <c r="F3517" s="47"/>
      <c r="G3517" s="47"/>
      <c r="H3517" s="47"/>
    </row>
    <row r="3518" spans="1:8">
      <c r="A3518" s="47"/>
      <c r="B3518" s="47"/>
      <c r="C3518" s="47"/>
      <c r="F3518" s="47"/>
      <c r="G3518" s="47"/>
      <c r="H3518" s="47"/>
    </row>
    <row r="3519" spans="1:8">
      <c r="A3519" s="47"/>
      <c r="B3519" s="47"/>
      <c r="C3519" s="47"/>
      <c r="F3519" s="47"/>
      <c r="G3519" s="47"/>
      <c r="H3519" s="47"/>
    </row>
    <row r="3520" spans="1:8">
      <c r="A3520" s="47"/>
      <c r="B3520" s="47"/>
      <c r="C3520" s="47"/>
      <c r="F3520" s="47"/>
      <c r="G3520" s="47"/>
      <c r="H3520" s="47"/>
    </row>
    <row r="3521" spans="1:8">
      <c r="A3521" s="47"/>
      <c r="B3521" s="47"/>
      <c r="C3521" s="47"/>
      <c r="F3521" s="47"/>
      <c r="G3521" s="47"/>
      <c r="H3521" s="47"/>
    </row>
    <row r="3522" spans="1:8">
      <c r="A3522" s="47"/>
      <c r="B3522" s="47"/>
      <c r="C3522" s="47"/>
      <c r="F3522" s="47"/>
      <c r="G3522" s="47"/>
      <c r="H3522" s="47"/>
    </row>
    <row r="3523" spans="1:8">
      <c r="A3523" s="47"/>
      <c r="B3523" s="47"/>
      <c r="C3523" s="47"/>
      <c r="F3523" s="47"/>
      <c r="G3523" s="47"/>
      <c r="H3523" s="47"/>
    </row>
    <row r="3524" spans="1:8">
      <c r="A3524" s="47"/>
      <c r="B3524" s="47"/>
      <c r="C3524" s="47"/>
      <c r="F3524" s="47"/>
      <c r="G3524" s="47"/>
      <c r="H3524" s="47"/>
    </row>
    <row r="3525" spans="1:8">
      <c r="A3525" s="47"/>
      <c r="B3525" s="47"/>
      <c r="C3525" s="47"/>
      <c r="F3525" s="47"/>
      <c r="G3525" s="47"/>
      <c r="H3525" s="47"/>
    </row>
    <row r="3526" spans="1:8">
      <c r="A3526" s="47"/>
      <c r="B3526" s="47"/>
      <c r="C3526" s="47"/>
      <c r="F3526" s="47"/>
      <c r="G3526" s="47"/>
      <c r="H3526" s="47"/>
    </row>
    <row r="3527" spans="1:8">
      <c r="A3527" s="47"/>
      <c r="B3527" s="47"/>
      <c r="C3527" s="47"/>
      <c r="F3527" s="47"/>
      <c r="G3527" s="47"/>
      <c r="H3527" s="47"/>
    </row>
    <row r="3528" spans="1:8">
      <c r="A3528" s="47"/>
      <c r="B3528" s="47"/>
      <c r="C3528" s="47"/>
      <c r="F3528" s="47"/>
      <c r="G3528" s="47"/>
      <c r="H3528" s="47"/>
    </row>
    <row r="3529" spans="1:8">
      <c r="A3529" s="47"/>
      <c r="B3529" s="47"/>
      <c r="C3529" s="47"/>
      <c r="F3529" s="47"/>
      <c r="G3529" s="47"/>
      <c r="H3529" s="47"/>
    </row>
    <row r="3530" spans="1:8">
      <c r="A3530" s="47"/>
      <c r="B3530" s="47"/>
      <c r="C3530" s="47"/>
      <c r="F3530" s="47"/>
      <c r="G3530" s="47"/>
      <c r="H3530" s="47"/>
    </row>
    <row r="3531" spans="1:8">
      <c r="A3531" s="47"/>
      <c r="B3531" s="47"/>
      <c r="C3531" s="47"/>
      <c r="F3531" s="47"/>
      <c r="G3531" s="47"/>
      <c r="H3531" s="47"/>
    </row>
    <row r="3532" spans="1:8">
      <c r="A3532" s="47"/>
      <c r="B3532" s="47"/>
      <c r="C3532" s="47"/>
      <c r="F3532" s="47"/>
      <c r="G3532" s="47"/>
      <c r="H3532" s="47"/>
    </row>
    <row r="3533" spans="1:8">
      <c r="A3533" s="47"/>
      <c r="B3533" s="47"/>
      <c r="C3533" s="47"/>
      <c r="F3533" s="47"/>
      <c r="G3533" s="47"/>
      <c r="H3533" s="47"/>
    </row>
    <row r="3534" spans="1:8">
      <c r="A3534" s="47"/>
      <c r="B3534" s="47"/>
      <c r="C3534" s="47"/>
      <c r="F3534" s="47"/>
      <c r="G3534" s="47"/>
      <c r="H3534" s="47"/>
    </row>
    <row r="3535" spans="1:8">
      <c r="A3535" s="47"/>
      <c r="B3535" s="47"/>
      <c r="C3535" s="47"/>
      <c r="F3535" s="47"/>
      <c r="G3535" s="47"/>
      <c r="H3535" s="47"/>
    </row>
    <row r="3536" spans="1:8">
      <c r="A3536" s="47"/>
      <c r="B3536" s="47"/>
      <c r="C3536" s="47"/>
      <c r="F3536" s="47"/>
      <c r="G3536" s="47"/>
      <c r="H3536" s="47"/>
    </row>
    <row r="3537" spans="1:8">
      <c r="A3537" s="47"/>
      <c r="B3537" s="47"/>
      <c r="C3537" s="47"/>
      <c r="F3537" s="47"/>
      <c r="G3537" s="47"/>
      <c r="H3537" s="47"/>
    </row>
    <row r="3538" spans="1:8">
      <c r="A3538" s="47"/>
      <c r="B3538" s="47"/>
      <c r="C3538" s="47"/>
      <c r="F3538" s="47"/>
      <c r="G3538" s="47"/>
      <c r="H3538" s="47"/>
    </row>
    <row r="3539" spans="1:8">
      <c r="A3539" s="47"/>
      <c r="B3539" s="47"/>
      <c r="C3539" s="47"/>
      <c r="F3539" s="47"/>
      <c r="G3539" s="47"/>
      <c r="H3539" s="47"/>
    </row>
    <row r="3540" spans="1:8">
      <c r="A3540" s="47"/>
      <c r="B3540" s="47"/>
      <c r="C3540" s="47"/>
      <c r="F3540" s="47"/>
      <c r="G3540" s="47"/>
      <c r="H3540" s="47"/>
    </row>
    <row r="3541" spans="1:8">
      <c r="A3541" s="47"/>
      <c r="B3541" s="47"/>
      <c r="C3541" s="47"/>
      <c r="F3541" s="47"/>
      <c r="G3541" s="47"/>
      <c r="H3541" s="47"/>
    </row>
    <row r="3542" spans="1:8">
      <c r="A3542" s="47"/>
      <c r="B3542" s="47"/>
      <c r="C3542" s="47"/>
      <c r="F3542" s="47"/>
      <c r="G3542" s="47"/>
      <c r="H3542" s="47"/>
    </row>
    <row r="3543" spans="1:8">
      <c r="A3543" s="47"/>
      <c r="B3543" s="47"/>
      <c r="C3543" s="47"/>
      <c r="F3543" s="47"/>
      <c r="G3543" s="47"/>
      <c r="H3543" s="47"/>
    </row>
    <row r="3544" spans="1:8">
      <c r="A3544" s="47"/>
      <c r="B3544" s="47"/>
      <c r="C3544" s="47"/>
      <c r="F3544" s="47"/>
      <c r="G3544" s="47"/>
      <c r="H3544" s="47"/>
    </row>
    <row r="3545" spans="1:8">
      <c r="A3545" s="47"/>
      <c r="B3545" s="47"/>
      <c r="C3545" s="47"/>
      <c r="F3545" s="47"/>
      <c r="G3545" s="47"/>
      <c r="H3545" s="47"/>
    </row>
    <row r="3546" spans="1:8">
      <c r="A3546" s="47"/>
      <c r="B3546" s="47"/>
      <c r="C3546" s="47"/>
      <c r="F3546" s="47"/>
      <c r="G3546" s="47"/>
      <c r="H3546" s="47"/>
    </row>
    <row r="3547" spans="1:8">
      <c r="A3547" s="47"/>
      <c r="B3547" s="47"/>
      <c r="C3547" s="47"/>
      <c r="F3547" s="47"/>
      <c r="G3547" s="47"/>
      <c r="H3547" s="47"/>
    </row>
    <row r="3548" spans="1:8">
      <c r="A3548" s="47"/>
      <c r="B3548" s="47"/>
      <c r="C3548" s="47"/>
      <c r="F3548" s="47"/>
      <c r="G3548" s="47"/>
      <c r="H3548" s="47"/>
    </row>
    <row r="3549" spans="1:8">
      <c r="A3549" s="47"/>
      <c r="B3549" s="47"/>
      <c r="C3549" s="47"/>
      <c r="F3549" s="47"/>
      <c r="G3549" s="47"/>
      <c r="H3549" s="47"/>
    </row>
    <row r="3550" spans="1:8">
      <c r="A3550" s="47"/>
      <c r="B3550" s="47"/>
      <c r="C3550" s="47"/>
      <c r="F3550" s="47"/>
      <c r="G3550" s="47"/>
      <c r="H3550" s="47"/>
    </row>
    <row r="3551" spans="1:8">
      <c r="A3551" s="47"/>
      <c r="B3551" s="47"/>
      <c r="C3551" s="47"/>
      <c r="F3551" s="47"/>
      <c r="G3551" s="47"/>
      <c r="H3551" s="47"/>
    </row>
    <row r="3552" spans="1:8">
      <c r="A3552" s="47"/>
      <c r="B3552" s="47"/>
      <c r="C3552" s="47"/>
      <c r="F3552" s="47"/>
      <c r="G3552" s="47"/>
      <c r="H3552" s="47"/>
    </row>
    <row r="3553" spans="1:8">
      <c r="A3553" s="47"/>
      <c r="B3553" s="47"/>
      <c r="C3553" s="47"/>
      <c r="F3553" s="47"/>
      <c r="G3553" s="47"/>
      <c r="H3553" s="47"/>
    </row>
    <row r="3554" spans="1:8">
      <c r="A3554" s="47"/>
      <c r="B3554" s="47"/>
      <c r="C3554" s="47"/>
      <c r="F3554" s="47"/>
      <c r="G3554" s="47"/>
      <c r="H3554" s="47"/>
    </row>
    <row r="3555" spans="1:8">
      <c r="A3555" s="47"/>
      <c r="B3555" s="47"/>
      <c r="C3555" s="47"/>
      <c r="F3555" s="47"/>
      <c r="G3555" s="47"/>
      <c r="H3555" s="47"/>
    </row>
    <row r="3556" spans="1:8">
      <c r="A3556" s="47"/>
      <c r="B3556" s="47"/>
      <c r="C3556" s="47"/>
      <c r="F3556" s="47"/>
      <c r="G3556" s="47"/>
      <c r="H3556" s="47"/>
    </row>
    <row r="3557" spans="1:8">
      <c r="A3557" s="47"/>
      <c r="B3557" s="47"/>
      <c r="C3557" s="47"/>
      <c r="F3557" s="47"/>
      <c r="G3557" s="47"/>
      <c r="H3557" s="47"/>
    </row>
    <row r="3558" spans="1:8">
      <c r="A3558" s="47"/>
      <c r="B3558" s="47"/>
      <c r="C3558" s="47"/>
      <c r="F3558" s="47"/>
      <c r="G3558" s="47"/>
      <c r="H3558" s="47"/>
    </row>
    <row r="3559" spans="1:8">
      <c r="A3559" s="47"/>
      <c r="B3559" s="47"/>
      <c r="C3559" s="47"/>
      <c r="F3559" s="47"/>
      <c r="G3559" s="47"/>
      <c r="H3559" s="47"/>
    </row>
    <row r="3560" spans="1:8">
      <c r="A3560" s="47"/>
      <c r="B3560" s="47"/>
      <c r="C3560" s="47"/>
      <c r="F3560" s="47"/>
      <c r="G3560" s="47"/>
      <c r="H3560" s="47"/>
    </row>
    <row r="3561" spans="1:8">
      <c r="A3561" s="47"/>
      <c r="B3561" s="47"/>
      <c r="C3561" s="47"/>
      <c r="F3561" s="47"/>
      <c r="G3561" s="47"/>
      <c r="H3561" s="47"/>
    </row>
    <row r="3562" spans="1:8">
      <c r="A3562" s="47"/>
      <c r="B3562" s="47"/>
      <c r="C3562" s="47"/>
      <c r="F3562" s="47"/>
      <c r="G3562" s="47"/>
      <c r="H3562" s="47"/>
    </row>
    <row r="3563" spans="1:8">
      <c r="A3563" s="47"/>
      <c r="B3563" s="47"/>
      <c r="C3563" s="47"/>
      <c r="F3563" s="47"/>
      <c r="G3563" s="47"/>
      <c r="H3563" s="47"/>
    </row>
    <row r="3564" spans="1:8">
      <c r="A3564" s="47"/>
      <c r="B3564" s="47"/>
      <c r="C3564" s="47"/>
      <c r="F3564" s="47"/>
      <c r="G3564" s="47"/>
      <c r="H3564" s="47"/>
    </row>
    <row r="3565" spans="1:8">
      <c r="A3565" s="47"/>
      <c r="B3565" s="47"/>
      <c r="C3565" s="47"/>
      <c r="F3565" s="47"/>
      <c r="G3565" s="47"/>
      <c r="H3565" s="47"/>
    </row>
    <row r="3566" spans="1:8">
      <c r="A3566" s="47"/>
      <c r="B3566" s="47"/>
      <c r="C3566" s="47"/>
      <c r="F3566" s="47"/>
      <c r="G3566" s="47"/>
      <c r="H3566" s="47"/>
    </row>
    <row r="3567" spans="1:8">
      <c r="A3567" s="47"/>
      <c r="B3567" s="47"/>
      <c r="C3567" s="47"/>
      <c r="F3567" s="47"/>
      <c r="G3567" s="47"/>
      <c r="H3567" s="47"/>
    </row>
    <row r="3568" spans="1:8">
      <c r="A3568" s="47"/>
      <c r="B3568" s="47"/>
      <c r="C3568" s="47"/>
      <c r="F3568" s="47"/>
      <c r="G3568" s="47"/>
      <c r="H3568" s="47"/>
    </row>
    <row r="3569" spans="1:8">
      <c r="A3569" s="47"/>
      <c r="B3569" s="47"/>
      <c r="C3569" s="47"/>
      <c r="F3569" s="47"/>
      <c r="G3569" s="47"/>
      <c r="H3569" s="47"/>
    </row>
    <row r="3570" spans="1:8">
      <c r="A3570" s="47"/>
      <c r="B3570" s="47"/>
      <c r="C3570" s="47"/>
      <c r="F3570" s="47"/>
      <c r="G3570" s="47"/>
      <c r="H3570" s="47"/>
    </row>
    <row r="3571" spans="1:8">
      <c r="A3571" s="47"/>
      <c r="B3571" s="47"/>
      <c r="C3571" s="47"/>
      <c r="F3571" s="47"/>
      <c r="G3571" s="47"/>
      <c r="H3571" s="47"/>
    </row>
    <row r="3572" spans="1:8">
      <c r="A3572" s="47"/>
      <c r="B3572" s="47"/>
      <c r="C3572" s="47"/>
      <c r="F3572" s="47"/>
      <c r="G3572" s="47"/>
      <c r="H3572" s="47"/>
    </row>
    <row r="3573" spans="1:8">
      <c r="A3573" s="47"/>
      <c r="B3573" s="47"/>
      <c r="C3573" s="47"/>
      <c r="F3573" s="47"/>
      <c r="G3573" s="47"/>
      <c r="H3573" s="47"/>
    </row>
    <row r="3574" spans="1:8">
      <c r="A3574" s="47"/>
      <c r="B3574" s="47"/>
      <c r="C3574" s="47"/>
      <c r="F3574" s="47"/>
      <c r="G3574" s="47"/>
      <c r="H3574" s="47"/>
    </row>
    <row r="3575" spans="1:8">
      <c r="A3575" s="47"/>
      <c r="B3575" s="47"/>
      <c r="C3575" s="47"/>
      <c r="F3575" s="47"/>
      <c r="G3575" s="47"/>
      <c r="H3575" s="47"/>
    </row>
    <row r="3576" spans="1:8">
      <c r="A3576" s="47"/>
      <c r="B3576" s="47"/>
      <c r="C3576" s="47"/>
      <c r="F3576" s="47"/>
      <c r="G3576" s="47"/>
      <c r="H3576" s="47"/>
    </row>
    <row r="3577" spans="1:8">
      <c r="A3577" s="47"/>
      <c r="B3577" s="47"/>
      <c r="C3577" s="47"/>
      <c r="F3577" s="47"/>
      <c r="G3577" s="47"/>
      <c r="H3577" s="47"/>
    </row>
    <row r="3578" spans="1:8">
      <c r="A3578" s="47"/>
      <c r="B3578" s="47"/>
      <c r="C3578" s="47"/>
      <c r="F3578" s="47"/>
      <c r="G3578" s="47"/>
      <c r="H3578" s="47"/>
    </row>
    <row r="3579" spans="1:8">
      <c r="A3579" s="47"/>
      <c r="B3579" s="47"/>
      <c r="C3579" s="47"/>
      <c r="F3579" s="47"/>
      <c r="G3579" s="47"/>
      <c r="H3579" s="47"/>
    </row>
    <row r="3580" spans="1:8">
      <c r="A3580" s="47"/>
      <c r="B3580" s="47"/>
      <c r="C3580" s="47"/>
      <c r="F3580" s="47"/>
      <c r="G3580" s="47"/>
      <c r="H3580" s="47"/>
    </row>
    <row r="3581" spans="1:8">
      <c r="A3581" s="47"/>
      <c r="B3581" s="47"/>
      <c r="C3581" s="47"/>
      <c r="F3581" s="47"/>
      <c r="G3581" s="47"/>
      <c r="H3581" s="47"/>
    </row>
    <row r="3582" spans="1:8">
      <c r="A3582" s="47"/>
      <c r="B3582" s="47"/>
      <c r="C3582" s="47"/>
      <c r="F3582" s="47"/>
      <c r="G3582" s="47"/>
      <c r="H3582" s="47"/>
    </row>
    <row r="3583" spans="1:8">
      <c r="A3583" s="47"/>
      <c r="B3583" s="47"/>
      <c r="C3583" s="47"/>
      <c r="F3583" s="47"/>
      <c r="G3583" s="47"/>
      <c r="H3583" s="47"/>
    </row>
    <row r="3584" spans="1:8">
      <c r="A3584" s="47"/>
      <c r="B3584" s="47"/>
      <c r="C3584" s="47"/>
      <c r="F3584" s="47"/>
      <c r="G3584" s="47"/>
      <c r="H3584" s="47"/>
    </row>
    <row r="3585" spans="1:8">
      <c r="A3585" s="47"/>
      <c r="B3585" s="47"/>
      <c r="C3585" s="47"/>
      <c r="F3585" s="47"/>
      <c r="G3585" s="47"/>
      <c r="H3585" s="47"/>
    </row>
    <row r="3586" spans="1:8">
      <c r="A3586" s="47"/>
      <c r="B3586" s="47"/>
      <c r="C3586" s="47"/>
      <c r="F3586" s="47"/>
      <c r="G3586" s="47"/>
      <c r="H3586" s="47"/>
    </row>
    <row r="3587" spans="1:8">
      <c r="A3587" s="47"/>
      <c r="B3587" s="47"/>
      <c r="C3587" s="47"/>
      <c r="F3587" s="47"/>
      <c r="G3587" s="47"/>
      <c r="H3587" s="47"/>
    </row>
    <row r="3588" spans="1:8">
      <c r="A3588" s="47"/>
      <c r="B3588" s="47"/>
      <c r="C3588" s="47"/>
      <c r="F3588" s="47"/>
      <c r="G3588" s="47"/>
      <c r="H3588" s="47"/>
    </row>
    <row r="3589" spans="1:8">
      <c r="A3589" s="47"/>
      <c r="B3589" s="47"/>
      <c r="C3589" s="47"/>
      <c r="F3589" s="47"/>
      <c r="G3589" s="47"/>
      <c r="H3589" s="47"/>
    </row>
    <row r="3590" spans="1:8">
      <c r="A3590" s="47"/>
      <c r="B3590" s="47"/>
      <c r="C3590" s="47"/>
      <c r="F3590" s="47"/>
      <c r="G3590" s="47"/>
      <c r="H3590" s="47"/>
    </row>
    <row r="3591" spans="1:8">
      <c r="A3591" s="47"/>
      <c r="B3591" s="47"/>
      <c r="C3591" s="47"/>
      <c r="F3591" s="47"/>
      <c r="G3591" s="47"/>
      <c r="H3591" s="47"/>
    </row>
    <row r="3592" spans="1:8">
      <c r="A3592" s="47"/>
      <c r="B3592" s="47"/>
      <c r="C3592" s="47"/>
      <c r="F3592" s="47"/>
      <c r="G3592" s="47"/>
      <c r="H3592" s="47"/>
    </row>
    <row r="3593" spans="1:8">
      <c r="A3593" s="47"/>
      <c r="B3593" s="47"/>
      <c r="C3593" s="47"/>
      <c r="F3593" s="47"/>
      <c r="G3593" s="47"/>
      <c r="H3593" s="47"/>
    </row>
    <row r="3594" spans="1:8">
      <c r="A3594" s="47"/>
      <c r="B3594" s="47"/>
      <c r="C3594" s="47"/>
      <c r="F3594" s="47"/>
      <c r="G3594" s="47"/>
      <c r="H3594" s="47"/>
    </row>
    <row r="3595" spans="1:8">
      <c r="A3595" s="47"/>
      <c r="B3595" s="47"/>
      <c r="C3595" s="47"/>
      <c r="F3595" s="47"/>
      <c r="G3595" s="47"/>
      <c r="H3595" s="47"/>
    </row>
    <row r="3596" spans="1:8">
      <c r="A3596" s="47"/>
      <c r="B3596" s="47"/>
      <c r="C3596" s="47"/>
      <c r="F3596" s="47"/>
      <c r="G3596" s="47"/>
      <c r="H3596" s="47"/>
    </row>
    <row r="3597" spans="1:8">
      <c r="A3597" s="47"/>
      <c r="B3597" s="47"/>
      <c r="C3597" s="47"/>
      <c r="F3597" s="47"/>
      <c r="G3597" s="47"/>
      <c r="H3597" s="47"/>
    </row>
    <row r="3598" spans="1:8">
      <c r="A3598" s="47"/>
      <c r="B3598" s="47"/>
      <c r="C3598" s="47"/>
      <c r="F3598" s="47"/>
      <c r="G3598" s="47"/>
      <c r="H3598" s="47"/>
    </row>
    <row r="3599" spans="1:8">
      <c r="A3599" s="47"/>
      <c r="B3599" s="47"/>
      <c r="C3599" s="47"/>
      <c r="F3599" s="47"/>
      <c r="G3599" s="47"/>
      <c r="H3599" s="47"/>
    </row>
    <row r="3600" spans="1:8">
      <c r="A3600" s="47"/>
      <c r="B3600" s="47"/>
      <c r="C3600" s="47"/>
      <c r="F3600" s="47"/>
      <c r="G3600" s="47"/>
      <c r="H3600" s="47"/>
    </row>
    <row r="3601" spans="1:8">
      <c r="A3601" s="47"/>
      <c r="B3601" s="47"/>
      <c r="C3601" s="47"/>
      <c r="F3601" s="47"/>
      <c r="G3601" s="47"/>
      <c r="H3601" s="47"/>
    </row>
    <row r="3602" spans="1:8">
      <c r="A3602" s="47"/>
      <c r="B3602" s="47"/>
      <c r="C3602" s="47"/>
      <c r="F3602" s="47"/>
      <c r="G3602" s="47"/>
      <c r="H3602" s="47"/>
    </row>
    <row r="3603" spans="1:8">
      <c r="A3603" s="47"/>
      <c r="B3603" s="47"/>
      <c r="C3603" s="47"/>
      <c r="F3603" s="47"/>
      <c r="G3603" s="47"/>
      <c r="H3603" s="47"/>
    </row>
    <row r="3604" spans="1:8">
      <c r="A3604" s="47"/>
      <c r="B3604" s="47"/>
      <c r="C3604" s="47"/>
      <c r="F3604" s="47"/>
      <c r="G3604" s="47"/>
      <c r="H3604" s="47"/>
    </row>
    <row r="3605" spans="1:8">
      <c r="A3605" s="47"/>
      <c r="B3605" s="47"/>
      <c r="C3605" s="47"/>
      <c r="F3605" s="47"/>
      <c r="G3605" s="47"/>
      <c r="H3605" s="47"/>
    </row>
    <row r="3606" spans="1:8">
      <c r="A3606" s="47"/>
      <c r="B3606" s="47"/>
      <c r="C3606" s="47"/>
      <c r="F3606" s="47"/>
      <c r="G3606" s="47"/>
      <c r="H3606" s="47"/>
    </row>
    <row r="3607" spans="1:8">
      <c r="A3607" s="47"/>
      <c r="B3607" s="47"/>
      <c r="C3607" s="47"/>
      <c r="F3607" s="47"/>
      <c r="G3607" s="47"/>
      <c r="H3607" s="47"/>
    </row>
    <row r="3608" spans="1:8">
      <c r="A3608" s="47"/>
      <c r="B3608" s="47"/>
      <c r="C3608" s="47"/>
      <c r="F3608" s="47"/>
      <c r="G3608" s="47"/>
      <c r="H3608" s="47"/>
    </row>
    <row r="3609" spans="1:8">
      <c r="A3609" s="47"/>
      <c r="B3609" s="47"/>
      <c r="C3609" s="47"/>
      <c r="F3609" s="47"/>
      <c r="G3609" s="47"/>
      <c r="H3609" s="47"/>
    </row>
    <row r="3610" spans="1:8">
      <c r="A3610" s="47"/>
      <c r="B3610" s="47"/>
      <c r="C3610" s="47"/>
      <c r="F3610" s="47"/>
      <c r="G3610" s="47"/>
      <c r="H3610" s="47"/>
    </row>
    <row r="3611" spans="1:8">
      <c r="A3611" s="47"/>
      <c r="B3611" s="47"/>
      <c r="C3611" s="47"/>
      <c r="F3611" s="47"/>
      <c r="G3611" s="47"/>
      <c r="H3611" s="47"/>
    </row>
    <row r="3612" spans="1:8">
      <c r="A3612" s="47"/>
      <c r="B3612" s="47"/>
      <c r="C3612" s="47"/>
      <c r="F3612" s="47"/>
      <c r="G3612" s="47"/>
      <c r="H3612" s="47"/>
    </row>
    <row r="3613" spans="1:8">
      <c r="A3613" s="47"/>
      <c r="B3613" s="47"/>
      <c r="C3613" s="47"/>
      <c r="F3613" s="47"/>
      <c r="G3613" s="47"/>
      <c r="H3613" s="47"/>
    </row>
    <row r="3614" spans="1:8">
      <c r="A3614" s="47"/>
      <c r="B3614" s="47"/>
      <c r="C3614" s="47"/>
      <c r="F3614" s="47"/>
      <c r="G3614" s="47"/>
      <c r="H3614" s="47"/>
    </row>
    <row r="3615" spans="1:8">
      <c r="A3615" s="47"/>
      <c r="B3615" s="47"/>
      <c r="C3615" s="47"/>
      <c r="F3615" s="47"/>
      <c r="G3615" s="47"/>
      <c r="H3615" s="47"/>
    </row>
    <row r="3616" spans="1:8">
      <c r="A3616" s="47"/>
      <c r="B3616" s="47"/>
      <c r="C3616" s="47"/>
      <c r="F3616" s="47"/>
      <c r="G3616" s="47"/>
      <c r="H3616" s="47"/>
    </row>
    <row r="3617" spans="1:8">
      <c r="A3617" s="47"/>
      <c r="B3617" s="47"/>
      <c r="C3617" s="47"/>
      <c r="F3617" s="47"/>
      <c r="G3617" s="47"/>
      <c r="H3617" s="47"/>
    </row>
    <row r="3618" spans="1:8">
      <c r="A3618" s="47"/>
      <c r="B3618" s="47"/>
      <c r="C3618" s="47"/>
      <c r="F3618" s="47"/>
      <c r="G3618" s="47"/>
      <c r="H3618" s="47"/>
    </row>
    <row r="3619" spans="1:8">
      <c r="A3619" s="47"/>
      <c r="B3619" s="47"/>
      <c r="C3619" s="47"/>
      <c r="F3619" s="47"/>
      <c r="G3619" s="47"/>
      <c r="H3619" s="47"/>
    </row>
    <row r="3620" spans="1:8">
      <c r="A3620" s="47"/>
      <c r="B3620" s="47"/>
      <c r="C3620" s="47"/>
      <c r="F3620" s="47"/>
      <c r="G3620" s="47"/>
      <c r="H3620" s="47"/>
    </row>
    <row r="3621" spans="1:8">
      <c r="A3621" s="47"/>
      <c r="B3621" s="47"/>
      <c r="C3621" s="47"/>
      <c r="F3621" s="47"/>
      <c r="G3621" s="47"/>
      <c r="H3621" s="47"/>
    </row>
    <row r="3622" spans="1:8">
      <c r="A3622" s="47"/>
      <c r="B3622" s="47"/>
      <c r="C3622" s="47"/>
      <c r="F3622" s="47"/>
      <c r="G3622" s="47"/>
      <c r="H3622" s="47"/>
    </row>
    <row r="3623" spans="1:8">
      <c r="A3623" s="47"/>
      <c r="B3623" s="47"/>
      <c r="C3623" s="47"/>
      <c r="F3623" s="47"/>
      <c r="G3623" s="47"/>
      <c r="H3623" s="47"/>
    </row>
    <row r="3624" spans="1:8">
      <c r="A3624" s="47"/>
      <c r="B3624" s="47"/>
      <c r="C3624" s="47"/>
      <c r="F3624" s="47"/>
      <c r="G3624" s="47"/>
      <c r="H3624" s="47"/>
    </row>
    <row r="3625" spans="1:8">
      <c r="A3625" s="47"/>
      <c r="B3625" s="47"/>
      <c r="C3625" s="47"/>
      <c r="F3625" s="47"/>
      <c r="G3625" s="47"/>
      <c r="H3625" s="47"/>
    </row>
    <row r="3626" spans="1:8">
      <c r="A3626" s="47"/>
      <c r="B3626" s="47"/>
      <c r="C3626" s="47"/>
      <c r="F3626" s="47"/>
      <c r="G3626" s="47"/>
      <c r="H3626" s="47"/>
    </row>
    <row r="3627" spans="1:8">
      <c r="A3627" s="47"/>
      <c r="B3627" s="47"/>
      <c r="C3627" s="47"/>
      <c r="F3627" s="47"/>
      <c r="G3627" s="47"/>
      <c r="H3627" s="47"/>
    </row>
    <row r="3628" spans="1:8">
      <c r="A3628" s="47"/>
      <c r="B3628" s="47"/>
      <c r="C3628" s="47"/>
      <c r="F3628" s="47"/>
      <c r="G3628" s="47"/>
      <c r="H3628" s="47"/>
    </row>
    <row r="3629" spans="1:8">
      <c r="A3629" s="47"/>
      <c r="B3629" s="47"/>
      <c r="C3629" s="47"/>
      <c r="F3629" s="47"/>
      <c r="G3629" s="47"/>
      <c r="H3629" s="47"/>
    </row>
    <row r="3630" spans="1:8">
      <c r="A3630" s="47"/>
      <c r="B3630" s="47"/>
      <c r="C3630" s="47"/>
      <c r="F3630" s="47"/>
      <c r="G3630" s="47"/>
      <c r="H3630" s="47"/>
    </row>
    <row r="3631" spans="1:8">
      <c r="A3631" s="47"/>
      <c r="B3631" s="47"/>
      <c r="C3631" s="47"/>
      <c r="F3631" s="47"/>
      <c r="G3631" s="47"/>
      <c r="H3631" s="47"/>
    </row>
    <row r="3632" spans="1:8">
      <c r="A3632" s="47"/>
      <c r="B3632" s="47"/>
      <c r="C3632" s="47"/>
      <c r="F3632" s="47"/>
      <c r="G3632" s="47"/>
      <c r="H3632" s="47"/>
    </row>
    <row r="3633" spans="1:8">
      <c r="A3633" s="47"/>
      <c r="B3633" s="47"/>
      <c r="C3633" s="47"/>
      <c r="F3633" s="47"/>
      <c r="G3633" s="47"/>
      <c r="H3633" s="47"/>
    </row>
    <row r="3634" spans="1:8">
      <c r="A3634" s="47"/>
      <c r="B3634" s="47"/>
      <c r="C3634" s="47"/>
      <c r="F3634" s="47"/>
      <c r="G3634" s="47"/>
      <c r="H3634" s="47"/>
    </row>
    <row r="3635" spans="1:8">
      <c r="A3635" s="47"/>
      <c r="B3635" s="47"/>
      <c r="C3635" s="47"/>
      <c r="F3635" s="47"/>
      <c r="G3635" s="47"/>
      <c r="H3635" s="47"/>
    </row>
    <row r="3636" spans="1:8">
      <c r="A3636" s="47"/>
      <c r="B3636" s="47"/>
      <c r="C3636" s="47"/>
      <c r="F3636" s="47"/>
      <c r="G3636" s="47"/>
      <c r="H3636" s="47"/>
    </row>
    <row r="3637" spans="1:8">
      <c r="A3637" s="47"/>
      <c r="B3637" s="47"/>
      <c r="C3637" s="47"/>
      <c r="F3637" s="47"/>
      <c r="G3637" s="47"/>
      <c r="H3637" s="47"/>
    </row>
    <row r="3638" spans="1:8">
      <c r="A3638" s="47"/>
      <c r="B3638" s="47"/>
      <c r="C3638" s="47"/>
      <c r="F3638" s="47"/>
      <c r="G3638" s="47"/>
      <c r="H3638" s="47"/>
    </row>
    <row r="3639" spans="1:8">
      <c r="A3639" s="47"/>
      <c r="B3639" s="47"/>
      <c r="C3639" s="47"/>
      <c r="F3639" s="47"/>
      <c r="G3639" s="47"/>
      <c r="H3639" s="47"/>
    </row>
    <row r="3640" spans="1:8">
      <c r="A3640" s="47"/>
      <c r="B3640" s="47"/>
      <c r="C3640" s="47"/>
      <c r="F3640" s="47"/>
      <c r="G3640" s="47"/>
      <c r="H3640" s="47"/>
    </row>
    <row r="3641" spans="1:8">
      <c r="A3641" s="47"/>
      <c r="B3641" s="47"/>
      <c r="C3641" s="47"/>
      <c r="F3641" s="47"/>
      <c r="G3641" s="47"/>
      <c r="H3641" s="47"/>
    </row>
    <row r="3642" spans="1:8">
      <c r="A3642" s="47"/>
      <c r="B3642" s="47"/>
      <c r="C3642" s="47"/>
      <c r="F3642" s="47"/>
      <c r="G3642" s="47"/>
      <c r="H3642" s="47"/>
    </row>
    <row r="3643" spans="1:8">
      <c r="A3643" s="47"/>
      <c r="B3643" s="47"/>
      <c r="C3643" s="47"/>
      <c r="F3643" s="47"/>
      <c r="G3643" s="47"/>
      <c r="H3643" s="47"/>
    </row>
    <row r="3644" spans="1:8">
      <c r="A3644" s="47"/>
      <c r="B3644" s="47"/>
      <c r="C3644" s="47"/>
      <c r="F3644" s="47"/>
      <c r="G3644" s="47"/>
      <c r="H3644" s="47"/>
    </row>
    <row r="3645" spans="1:8">
      <c r="A3645" s="47"/>
      <c r="B3645" s="47"/>
      <c r="C3645" s="47"/>
      <c r="F3645" s="47"/>
      <c r="G3645" s="47"/>
      <c r="H3645" s="47"/>
    </row>
    <row r="3646" spans="1:8">
      <c r="A3646" s="47"/>
      <c r="B3646" s="47"/>
      <c r="C3646" s="47"/>
      <c r="F3646" s="47"/>
      <c r="G3646" s="47"/>
      <c r="H3646" s="47"/>
    </row>
    <row r="3647" spans="1:8">
      <c r="A3647" s="47"/>
      <c r="B3647" s="47"/>
      <c r="C3647" s="47"/>
      <c r="F3647" s="47"/>
      <c r="G3647" s="47"/>
      <c r="H3647" s="47"/>
    </row>
    <row r="3648" spans="1:8">
      <c r="A3648" s="47"/>
      <c r="B3648" s="47"/>
      <c r="C3648" s="47"/>
      <c r="F3648" s="47"/>
      <c r="G3648" s="47"/>
      <c r="H3648" s="47"/>
    </row>
    <row r="3649" spans="1:8">
      <c r="A3649" s="47"/>
      <c r="B3649" s="47"/>
      <c r="C3649" s="47"/>
      <c r="F3649" s="47"/>
      <c r="G3649" s="47"/>
      <c r="H3649" s="47"/>
    </row>
    <row r="3650" spans="1:8">
      <c r="A3650" s="47"/>
      <c r="B3650" s="47"/>
      <c r="C3650" s="47"/>
      <c r="F3650" s="47"/>
      <c r="G3650" s="47"/>
      <c r="H3650" s="47"/>
    </row>
    <row r="3651" spans="1:8">
      <c r="A3651" s="47"/>
      <c r="B3651" s="47"/>
      <c r="C3651" s="47"/>
      <c r="F3651" s="47"/>
      <c r="G3651" s="47"/>
      <c r="H3651" s="47"/>
    </row>
    <row r="3652" spans="1:8">
      <c r="A3652" s="47"/>
      <c r="B3652" s="47"/>
      <c r="C3652" s="47"/>
      <c r="F3652" s="47"/>
      <c r="G3652" s="47"/>
      <c r="H3652" s="47"/>
    </row>
    <row r="3653" spans="1:8">
      <c r="A3653" s="47"/>
      <c r="B3653" s="47"/>
      <c r="C3653" s="47"/>
      <c r="F3653" s="47"/>
      <c r="G3653" s="47"/>
      <c r="H3653" s="47"/>
    </row>
    <row r="3654" spans="1:8">
      <c r="A3654" s="47"/>
      <c r="B3654" s="47"/>
      <c r="C3654" s="47"/>
      <c r="F3654" s="47"/>
      <c r="G3654" s="47"/>
      <c r="H3654" s="47"/>
    </row>
    <row r="3655" spans="1:8">
      <c r="A3655" s="47"/>
      <c r="B3655" s="47"/>
      <c r="C3655" s="47"/>
      <c r="F3655" s="47"/>
      <c r="G3655" s="47"/>
      <c r="H3655" s="47"/>
    </row>
    <row r="3656" spans="1:8">
      <c r="A3656" s="47"/>
      <c r="B3656" s="47"/>
      <c r="C3656" s="47"/>
      <c r="F3656" s="47"/>
      <c r="G3656" s="47"/>
      <c r="H3656" s="47"/>
    </row>
    <row r="3657" spans="1:8">
      <c r="A3657" s="47"/>
      <c r="B3657" s="47"/>
      <c r="C3657" s="47"/>
      <c r="F3657" s="47"/>
      <c r="G3657" s="47"/>
      <c r="H3657" s="47"/>
    </row>
    <row r="3658" spans="1:8">
      <c r="A3658" s="47"/>
      <c r="B3658" s="47"/>
      <c r="C3658" s="47"/>
      <c r="F3658" s="47"/>
      <c r="G3658" s="47"/>
      <c r="H3658" s="47"/>
    </row>
    <row r="3659" spans="1:8">
      <c r="A3659" s="47"/>
      <c r="B3659" s="47"/>
      <c r="C3659" s="47"/>
      <c r="F3659" s="47"/>
      <c r="G3659" s="47"/>
      <c r="H3659" s="47"/>
    </row>
    <row r="3660" spans="1:8">
      <c r="A3660" s="47"/>
      <c r="B3660" s="47"/>
      <c r="C3660" s="47"/>
      <c r="F3660" s="47"/>
      <c r="G3660" s="47"/>
      <c r="H3660" s="47"/>
    </row>
    <row r="3661" spans="1:8">
      <c r="A3661" s="47"/>
      <c r="B3661" s="47"/>
      <c r="C3661" s="47"/>
      <c r="F3661" s="47"/>
      <c r="G3661" s="47"/>
      <c r="H3661" s="47"/>
    </row>
    <row r="3662" spans="1:8">
      <c r="A3662" s="47"/>
      <c r="B3662" s="47"/>
      <c r="C3662" s="47"/>
      <c r="F3662" s="47"/>
      <c r="G3662" s="47"/>
      <c r="H3662" s="47"/>
    </row>
    <row r="3663" spans="1:8">
      <c r="A3663" s="47"/>
      <c r="B3663" s="47"/>
      <c r="C3663" s="47"/>
      <c r="F3663" s="47"/>
      <c r="G3663" s="47"/>
      <c r="H3663" s="47"/>
    </row>
    <row r="3664" spans="1:8">
      <c r="A3664" s="47"/>
      <c r="B3664" s="47"/>
      <c r="C3664" s="47"/>
      <c r="F3664" s="47"/>
      <c r="G3664" s="47"/>
      <c r="H3664" s="47"/>
    </row>
    <row r="3665" spans="1:8">
      <c r="A3665" s="47"/>
      <c r="B3665" s="47"/>
      <c r="C3665" s="47"/>
      <c r="F3665" s="47"/>
      <c r="G3665" s="47"/>
      <c r="H3665" s="47"/>
    </row>
    <row r="3666" spans="1:8">
      <c r="A3666" s="47"/>
      <c r="B3666" s="47"/>
      <c r="C3666" s="47"/>
      <c r="F3666" s="47"/>
      <c r="G3666" s="47"/>
      <c r="H3666" s="47"/>
    </row>
    <row r="3667" spans="1:8">
      <c r="A3667" s="47"/>
      <c r="B3667" s="47"/>
      <c r="C3667" s="47"/>
      <c r="F3667" s="47"/>
      <c r="G3667" s="47"/>
      <c r="H3667" s="47"/>
    </row>
    <row r="3668" spans="1:8">
      <c r="A3668" s="47"/>
      <c r="B3668" s="47"/>
      <c r="C3668" s="47"/>
      <c r="F3668" s="47"/>
      <c r="G3668" s="47"/>
      <c r="H3668" s="47"/>
    </row>
    <row r="3669" spans="1:8">
      <c r="A3669" s="47"/>
      <c r="B3669" s="47"/>
      <c r="C3669" s="47"/>
      <c r="F3669" s="47"/>
      <c r="G3669" s="47"/>
      <c r="H3669" s="47"/>
    </row>
    <row r="3670" spans="1:8">
      <c r="A3670" s="47"/>
      <c r="B3670" s="47"/>
      <c r="C3670" s="47"/>
      <c r="F3670" s="47"/>
      <c r="G3670" s="47"/>
      <c r="H3670" s="47"/>
    </row>
    <row r="3671" spans="1:8">
      <c r="A3671" s="47"/>
      <c r="B3671" s="47"/>
      <c r="C3671" s="47"/>
      <c r="F3671" s="47"/>
      <c r="G3671" s="47"/>
      <c r="H3671" s="47"/>
    </row>
    <row r="3672" spans="1:8">
      <c r="A3672" s="47"/>
      <c r="B3672" s="47"/>
      <c r="C3672" s="47"/>
      <c r="F3672" s="47"/>
      <c r="G3672" s="47"/>
      <c r="H3672" s="47"/>
    </row>
    <row r="3673" spans="1:8">
      <c r="A3673" s="47"/>
      <c r="B3673" s="47"/>
      <c r="C3673" s="47"/>
      <c r="F3673" s="47"/>
      <c r="G3673" s="47"/>
      <c r="H3673" s="47"/>
    </row>
    <row r="3674" spans="1:8">
      <c r="A3674" s="47"/>
      <c r="B3674" s="47"/>
      <c r="C3674" s="47"/>
      <c r="F3674" s="47"/>
      <c r="G3674" s="47"/>
      <c r="H3674" s="47"/>
    </row>
    <row r="3675" spans="1:8">
      <c r="A3675" s="47"/>
      <c r="B3675" s="47"/>
      <c r="C3675" s="47"/>
      <c r="F3675" s="47"/>
      <c r="G3675" s="47"/>
      <c r="H3675" s="47"/>
    </row>
    <row r="3676" spans="1:8">
      <c r="A3676" s="47"/>
      <c r="B3676" s="47"/>
      <c r="C3676" s="47"/>
      <c r="F3676" s="47"/>
      <c r="G3676" s="47"/>
      <c r="H3676" s="47"/>
    </row>
    <row r="3677" spans="1:8">
      <c r="A3677" s="47"/>
      <c r="B3677" s="47"/>
      <c r="C3677" s="47"/>
      <c r="F3677" s="47"/>
      <c r="G3677" s="47"/>
      <c r="H3677" s="47"/>
    </row>
    <row r="3678" spans="1:8">
      <c r="A3678" s="47"/>
      <c r="B3678" s="47"/>
      <c r="C3678" s="47"/>
      <c r="F3678" s="47"/>
      <c r="G3678" s="47"/>
      <c r="H3678" s="47"/>
    </row>
    <row r="3679" spans="1:8">
      <c r="A3679" s="47"/>
      <c r="B3679" s="47"/>
      <c r="C3679" s="47"/>
      <c r="F3679" s="47"/>
      <c r="G3679" s="47"/>
      <c r="H3679" s="47"/>
    </row>
    <row r="3680" spans="1:8">
      <c r="A3680" s="47"/>
      <c r="B3680" s="47"/>
      <c r="C3680" s="47"/>
      <c r="F3680" s="47"/>
      <c r="G3680" s="47"/>
      <c r="H3680" s="47"/>
    </row>
    <row r="3681" spans="1:8">
      <c r="A3681" s="47"/>
      <c r="B3681" s="47"/>
      <c r="C3681" s="47"/>
      <c r="F3681" s="47"/>
      <c r="G3681" s="47"/>
      <c r="H3681" s="47"/>
    </row>
    <row r="3682" spans="1:8">
      <c r="A3682" s="47"/>
      <c r="B3682" s="47"/>
      <c r="C3682" s="47"/>
      <c r="F3682" s="47"/>
      <c r="G3682" s="47"/>
      <c r="H3682" s="47"/>
    </row>
    <row r="3683" spans="1:8">
      <c r="A3683" s="47"/>
      <c r="B3683" s="47"/>
      <c r="C3683" s="47"/>
      <c r="F3683" s="47"/>
      <c r="G3683" s="47"/>
      <c r="H3683" s="47"/>
    </row>
    <row r="3684" spans="1:8">
      <c r="A3684" s="47"/>
      <c r="B3684" s="47"/>
      <c r="C3684" s="47"/>
      <c r="F3684" s="47"/>
      <c r="G3684" s="47"/>
      <c r="H3684" s="47"/>
    </row>
    <row r="3685" spans="1:8">
      <c r="A3685" s="47"/>
      <c r="B3685" s="47"/>
      <c r="C3685" s="47"/>
      <c r="F3685" s="47"/>
      <c r="G3685" s="47"/>
      <c r="H3685" s="47"/>
    </row>
    <row r="3686" spans="1:8">
      <c r="A3686" s="47"/>
      <c r="B3686" s="47"/>
      <c r="C3686" s="47"/>
      <c r="F3686" s="47"/>
      <c r="G3686" s="47"/>
      <c r="H3686" s="47"/>
    </row>
    <row r="3687" spans="1:8">
      <c r="A3687" s="47"/>
      <c r="B3687" s="47"/>
      <c r="C3687" s="47"/>
      <c r="F3687" s="47"/>
      <c r="G3687" s="47"/>
      <c r="H3687" s="47"/>
    </row>
    <row r="3688" spans="1:8">
      <c r="A3688" s="47"/>
      <c r="B3688" s="47"/>
      <c r="C3688" s="47"/>
      <c r="F3688" s="47"/>
      <c r="G3688" s="47"/>
      <c r="H3688" s="47"/>
    </row>
    <row r="3689" spans="1:8">
      <c r="A3689" s="47"/>
      <c r="B3689" s="47"/>
      <c r="C3689" s="47"/>
      <c r="F3689" s="47"/>
      <c r="G3689" s="47"/>
      <c r="H3689" s="47"/>
    </row>
    <row r="3690" spans="1:8">
      <c r="A3690" s="47"/>
      <c r="B3690" s="47"/>
      <c r="C3690" s="47"/>
      <c r="F3690" s="47"/>
      <c r="G3690" s="47"/>
      <c r="H3690" s="47"/>
    </row>
    <row r="3691" spans="1:8">
      <c r="A3691" s="47"/>
      <c r="B3691" s="47"/>
      <c r="C3691" s="47"/>
      <c r="F3691" s="47"/>
      <c r="G3691" s="47"/>
      <c r="H3691" s="47"/>
    </row>
    <row r="3692" spans="1:8">
      <c r="A3692" s="47"/>
      <c r="B3692" s="47"/>
      <c r="C3692" s="47"/>
      <c r="F3692" s="47"/>
      <c r="G3692" s="47"/>
      <c r="H3692" s="47"/>
    </row>
    <row r="3693" spans="1:8">
      <c r="A3693" s="47"/>
      <c r="B3693" s="47"/>
      <c r="C3693" s="47"/>
      <c r="F3693" s="47"/>
      <c r="G3693" s="47"/>
      <c r="H3693" s="47"/>
    </row>
    <row r="3694" spans="1:8">
      <c r="A3694" s="47"/>
      <c r="B3694" s="47"/>
      <c r="C3694" s="47"/>
      <c r="F3694" s="47"/>
      <c r="G3694" s="47"/>
      <c r="H3694" s="47"/>
    </row>
    <row r="3695" spans="1:8">
      <c r="A3695" s="47"/>
      <c r="B3695" s="47"/>
      <c r="C3695" s="47"/>
      <c r="F3695" s="47"/>
      <c r="G3695" s="47"/>
      <c r="H3695" s="47"/>
    </row>
    <row r="3696" spans="1:8">
      <c r="A3696" s="47"/>
      <c r="B3696" s="47"/>
      <c r="C3696" s="47"/>
      <c r="F3696" s="47"/>
      <c r="G3696" s="47"/>
      <c r="H3696" s="47"/>
    </row>
    <row r="3697" spans="1:8">
      <c r="A3697" s="47"/>
      <c r="B3697" s="47"/>
      <c r="C3697" s="47"/>
      <c r="F3697" s="47"/>
      <c r="G3697" s="47"/>
      <c r="H3697" s="47"/>
    </row>
    <row r="3698" spans="1:8">
      <c r="A3698" s="47"/>
      <c r="B3698" s="47"/>
      <c r="C3698" s="47"/>
      <c r="F3698" s="47"/>
      <c r="G3698" s="47"/>
      <c r="H3698" s="47"/>
    </row>
    <row r="3699" spans="1:8">
      <c r="A3699" s="47"/>
      <c r="B3699" s="47"/>
      <c r="C3699" s="47"/>
      <c r="F3699" s="47"/>
      <c r="G3699" s="47"/>
      <c r="H3699" s="47"/>
    </row>
    <row r="3700" spans="1:8">
      <c r="A3700" s="47"/>
      <c r="B3700" s="47"/>
      <c r="C3700" s="47"/>
      <c r="F3700" s="47"/>
      <c r="G3700" s="47"/>
      <c r="H3700" s="47"/>
    </row>
    <row r="3701" spans="1:8">
      <c r="A3701" s="47"/>
      <c r="B3701" s="47"/>
      <c r="C3701" s="47"/>
      <c r="F3701" s="47"/>
      <c r="G3701" s="47"/>
      <c r="H3701" s="47"/>
    </row>
    <row r="3702" spans="1:8">
      <c r="A3702" s="47"/>
      <c r="B3702" s="47"/>
      <c r="C3702" s="47"/>
      <c r="F3702" s="47"/>
      <c r="G3702" s="47"/>
      <c r="H3702" s="47"/>
    </row>
    <row r="3703" spans="1:8">
      <c r="A3703" s="47"/>
      <c r="B3703" s="47"/>
      <c r="C3703" s="47"/>
      <c r="F3703" s="47"/>
      <c r="G3703" s="47"/>
      <c r="H3703" s="47"/>
    </row>
    <row r="3704" spans="1:8">
      <c r="A3704" s="47"/>
      <c r="B3704" s="47"/>
      <c r="C3704" s="47"/>
      <c r="F3704" s="47"/>
      <c r="G3704" s="47"/>
      <c r="H3704" s="47"/>
    </row>
    <row r="3705" spans="1:8">
      <c r="A3705" s="47"/>
      <c r="B3705" s="47"/>
      <c r="C3705" s="47"/>
      <c r="F3705" s="47"/>
      <c r="G3705" s="47"/>
      <c r="H3705" s="47"/>
    </row>
    <row r="3706" spans="1:8">
      <c r="A3706" s="47"/>
      <c r="B3706" s="47"/>
      <c r="C3706" s="47"/>
      <c r="F3706" s="47"/>
      <c r="G3706" s="47"/>
      <c r="H3706" s="47"/>
    </row>
    <row r="3707" spans="1:8">
      <c r="A3707" s="47"/>
      <c r="B3707" s="47"/>
      <c r="C3707" s="47"/>
      <c r="F3707" s="47"/>
      <c r="G3707" s="47"/>
      <c r="H3707" s="47"/>
    </row>
    <row r="3708" spans="1:8">
      <c r="A3708" s="47"/>
      <c r="B3708" s="47"/>
      <c r="C3708" s="47"/>
      <c r="F3708" s="47"/>
      <c r="G3708" s="47"/>
      <c r="H3708" s="47"/>
    </row>
    <row r="3709" spans="1:8">
      <c r="A3709" s="47"/>
      <c r="B3709" s="47"/>
      <c r="C3709" s="47"/>
      <c r="F3709" s="47"/>
      <c r="G3709" s="47"/>
      <c r="H3709" s="47"/>
    </row>
    <row r="3710" spans="1:8">
      <c r="A3710" s="47"/>
      <c r="B3710" s="47"/>
      <c r="C3710" s="47"/>
      <c r="F3710" s="47"/>
      <c r="G3710" s="47"/>
      <c r="H3710" s="47"/>
    </row>
    <row r="3711" spans="1:8">
      <c r="A3711" s="47"/>
      <c r="B3711" s="47"/>
      <c r="C3711" s="47"/>
      <c r="F3711" s="47"/>
      <c r="G3711" s="47"/>
      <c r="H3711" s="47"/>
    </row>
    <row r="3712" spans="1:8">
      <c r="A3712" s="47"/>
      <c r="B3712" s="47"/>
      <c r="C3712" s="47"/>
      <c r="F3712" s="47"/>
      <c r="G3712" s="47"/>
      <c r="H3712" s="47"/>
    </row>
    <row r="3713" spans="1:8">
      <c r="A3713" s="47"/>
      <c r="B3713" s="47"/>
      <c r="C3713" s="47"/>
      <c r="F3713" s="47"/>
      <c r="G3713" s="47"/>
      <c r="H3713" s="47"/>
    </row>
    <row r="3714" spans="1:8">
      <c r="A3714" s="47"/>
      <c r="B3714" s="47"/>
      <c r="C3714" s="47"/>
      <c r="F3714" s="47"/>
      <c r="G3714" s="47"/>
      <c r="H3714" s="47"/>
    </row>
    <row r="3715" spans="1:8">
      <c r="A3715" s="47"/>
      <c r="B3715" s="47"/>
      <c r="C3715" s="47"/>
      <c r="F3715" s="47"/>
      <c r="G3715" s="47"/>
      <c r="H3715" s="47"/>
    </row>
    <row r="3716" spans="1:8">
      <c r="A3716" s="47"/>
      <c r="B3716" s="47"/>
      <c r="C3716" s="47"/>
      <c r="F3716" s="47"/>
      <c r="G3716" s="47"/>
      <c r="H3716" s="47"/>
    </row>
    <row r="3717" spans="1:8">
      <c r="A3717" s="47"/>
      <c r="B3717" s="47"/>
      <c r="C3717" s="47"/>
      <c r="F3717" s="47"/>
      <c r="G3717" s="47"/>
      <c r="H3717" s="47"/>
    </row>
    <row r="3718" spans="1:8">
      <c r="A3718" s="47"/>
      <c r="B3718" s="47"/>
      <c r="C3718" s="47"/>
      <c r="F3718" s="47"/>
      <c r="G3718" s="47"/>
      <c r="H3718" s="47"/>
    </row>
    <row r="3719" spans="1:8">
      <c r="A3719" s="47"/>
      <c r="B3719" s="47"/>
      <c r="C3719" s="47"/>
      <c r="F3719" s="47"/>
      <c r="G3719" s="47"/>
      <c r="H3719" s="47"/>
    </row>
    <row r="3720" spans="1:8">
      <c r="A3720" s="47"/>
      <c r="B3720" s="47"/>
      <c r="C3720" s="47"/>
      <c r="F3720" s="47"/>
      <c r="G3720" s="47"/>
      <c r="H3720" s="47"/>
    </row>
    <row r="3721" spans="1:8">
      <c r="A3721" s="47"/>
      <c r="B3721" s="47"/>
      <c r="C3721" s="47"/>
      <c r="F3721" s="47"/>
      <c r="G3721" s="47"/>
      <c r="H3721" s="47"/>
    </row>
    <row r="3722" spans="1:8">
      <c r="A3722" s="47"/>
      <c r="B3722" s="47"/>
      <c r="C3722" s="47"/>
      <c r="F3722" s="47"/>
      <c r="G3722" s="47"/>
      <c r="H3722" s="47"/>
    </row>
    <row r="3723" spans="1:8">
      <c r="A3723" s="47"/>
      <c r="B3723" s="47"/>
      <c r="C3723" s="47"/>
      <c r="F3723" s="47"/>
      <c r="G3723" s="47"/>
      <c r="H3723" s="47"/>
    </row>
    <row r="3724" spans="1:8">
      <c r="A3724" s="47"/>
      <c r="B3724" s="47"/>
      <c r="C3724" s="47"/>
      <c r="F3724" s="47"/>
      <c r="G3724" s="47"/>
      <c r="H3724" s="47"/>
    </row>
    <row r="3725" spans="1:8">
      <c r="A3725" s="47"/>
      <c r="B3725" s="47"/>
      <c r="C3725" s="47"/>
      <c r="F3725" s="47"/>
      <c r="G3725" s="47"/>
      <c r="H3725" s="47"/>
    </row>
    <row r="3726" spans="1:8">
      <c r="A3726" s="47"/>
      <c r="B3726" s="47"/>
      <c r="C3726" s="47"/>
      <c r="F3726" s="47"/>
      <c r="G3726" s="47"/>
      <c r="H3726" s="47"/>
    </row>
    <row r="3727" spans="1:8">
      <c r="A3727" s="47"/>
      <c r="B3727" s="47"/>
      <c r="C3727" s="47"/>
      <c r="F3727" s="47"/>
      <c r="G3727" s="47"/>
      <c r="H3727" s="47"/>
    </row>
    <row r="3728" spans="1:8">
      <c r="A3728" s="47"/>
      <c r="B3728" s="47"/>
      <c r="C3728" s="47"/>
      <c r="F3728" s="47"/>
      <c r="G3728" s="47"/>
      <c r="H3728" s="47"/>
    </row>
    <row r="3729" spans="1:8">
      <c r="A3729" s="47"/>
      <c r="B3729" s="47"/>
      <c r="C3729" s="47"/>
      <c r="F3729" s="47"/>
      <c r="G3729" s="47"/>
      <c r="H3729" s="47"/>
    </row>
    <row r="3730" spans="1:8">
      <c r="A3730" s="47"/>
      <c r="B3730" s="47"/>
      <c r="C3730" s="47"/>
      <c r="F3730" s="47"/>
      <c r="G3730" s="47"/>
      <c r="H3730" s="47"/>
    </row>
    <row r="3731" spans="1:8">
      <c r="A3731" s="47"/>
      <c r="B3731" s="47"/>
      <c r="C3731" s="47"/>
      <c r="F3731" s="47"/>
      <c r="G3731" s="47"/>
      <c r="H3731" s="47"/>
    </row>
    <row r="3732" spans="1:8">
      <c r="A3732" s="47"/>
      <c r="B3732" s="47"/>
      <c r="C3732" s="47"/>
      <c r="F3732" s="47"/>
      <c r="G3732" s="47"/>
      <c r="H3732" s="47"/>
    </row>
    <row r="3733" spans="1:8">
      <c r="A3733" s="47"/>
      <c r="B3733" s="47"/>
      <c r="C3733" s="47"/>
      <c r="F3733" s="47"/>
      <c r="G3733" s="47"/>
      <c r="H3733" s="47"/>
    </row>
    <row r="3734" spans="1:8">
      <c r="A3734" s="47"/>
      <c r="B3734" s="47"/>
      <c r="C3734" s="47"/>
      <c r="F3734" s="47"/>
      <c r="G3734" s="47"/>
      <c r="H3734" s="47"/>
    </row>
    <row r="3735" spans="1:8">
      <c r="A3735" s="47"/>
      <c r="B3735" s="47"/>
      <c r="C3735" s="47"/>
      <c r="F3735" s="47"/>
      <c r="G3735" s="47"/>
      <c r="H3735" s="47"/>
    </row>
    <row r="3736" spans="1:8">
      <c r="A3736" s="47"/>
      <c r="B3736" s="47"/>
      <c r="C3736" s="47"/>
      <c r="F3736" s="47"/>
      <c r="G3736" s="47"/>
      <c r="H3736" s="47"/>
    </row>
    <row r="3737" spans="1:8">
      <c r="A3737" s="47"/>
      <c r="B3737" s="47"/>
      <c r="C3737" s="47"/>
      <c r="F3737" s="47"/>
      <c r="G3737" s="47"/>
      <c r="H3737" s="47"/>
    </row>
    <row r="3738" spans="1:8">
      <c r="A3738" s="47"/>
      <c r="B3738" s="47"/>
      <c r="C3738" s="47"/>
      <c r="F3738" s="47"/>
      <c r="G3738" s="47"/>
      <c r="H3738" s="47"/>
    </row>
    <row r="3739" spans="1:8">
      <c r="A3739" s="47"/>
      <c r="B3739" s="47"/>
      <c r="C3739" s="47"/>
      <c r="F3739" s="47"/>
      <c r="G3739" s="47"/>
      <c r="H3739" s="47"/>
    </row>
    <row r="3740" spans="1:8">
      <c r="A3740" s="47"/>
      <c r="B3740" s="47"/>
      <c r="C3740" s="47"/>
      <c r="F3740" s="47"/>
      <c r="G3740" s="47"/>
      <c r="H3740" s="47"/>
    </row>
    <row r="3741" spans="1:8">
      <c r="A3741" s="47"/>
      <c r="B3741" s="47"/>
      <c r="C3741" s="47"/>
      <c r="F3741" s="47"/>
      <c r="G3741" s="47"/>
      <c r="H3741" s="47"/>
    </row>
    <row r="3742" spans="1:8">
      <c r="A3742" s="47"/>
      <c r="B3742" s="47"/>
      <c r="C3742" s="47"/>
      <c r="F3742" s="47"/>
      <c r="G3742" s="47"/>
      <c r="H3742" s="47"/>
    </row>
    <row r="3743" spans="1:8">
      <c r="A3743" s="47"/>
      <c r="B3743" s="47"/>
      <c r="C3743" s="47"/>
      <c r="F3743" s="47"/>
      <c r="G3743" s="47"/>
      <c r="H3743" s="47"/>
    </row>
    <row r="3744" spans="1:8">
      <c r="A3744" s="47"/>
      <c r="B3744" s="47"/>
      <c r="C3744" s="47"/>
      <c r="F3744" s="47"/>
      <c r="G3744" s="47"/>
      <c r="H3744" s="47"/>
    </row>
    <row r="3745" spans="1:8">
      <c r="A3745" s="47"/>
      <c r="B3745" s="47"/>
      <c r="C3745" s="47"/>
      <c r="F3745" s="47"/>
      <c r="G3745" s="47"/>
      <c r="H3745" s="47"/>
    </row>
    <row r="3746" spans="1:8">
      <c r="A3746" s="47"/>
      <c r="B3746" s="47"/>
      <c r="C3746" s="47"/>
      <c r="F3746" s="47"/>
      <c r="G3746" s="47"/>
      <c r="H3746" s="47"/>
    </row>
    <row r="3747" spans="1:8">
      <c r="A3747" s="47"/>
      <c r="B3747" s="47"/>
      <c r="C3747" s="47"/>
      <c r="F3747" s="47"/>
      <c r="G3747" s="47"/>
      <c r="H3747" s="47"/>
    </row>
    <row r="3748" spans="1:8">
      <c r="A3748" s="47"/>
      <c r="B3748" s="47"/>
      <c r="C3748" s="47"/>
      <c r="F3748" s="47"/>
      <c r="G3748" s="47"/>
      <c r="H3748" s="47"/>
    </row>
    <row r="3749" spans="1:8">
      <c r="A3749" s="47"/>
      <c r="B3749" s="47"/>
      <c r="C3749" s="47"/>
      <c r="F3749" s="47"/>
      <c r="G3749" s="47"/>
      <c r="H3749" s="47"/>
    </row>
    <row r="3750" spans="1:8">
      <c r="A3750" s="47"/>
      <c r="B3750" s="47"/>
      <c r="C3750" s="47"/>
      <c r="F3750" s="47"/>
      <c r="G3750" s="47"/>
      <c r="H3750" s="47"/>
    </row>
    <row r="3751" spans="1:8">
      <c r="A3751" s="47"/>
      <c r="B3751" s="47"/>
      <c r="C3751" s="47"/>
      <c r="F3751" s="47"/>
      <c r="G3751" s="47"/>
      <c r="H3751" s="47"/>
    </row>
    <row r="3752" spans="1:8">
      <c r="A3752" s="47"/>
      <c r="B3752" s="47"/>
      <c r="C3752" s="47"/>
      <c r="F3752" s="47"/>
      <c r="G3752" s="47"/>
      <c r="H3752" s="47"/>
    </row>
    <row r="3753" spans="1:8">
      <c r="A3753" s="47"/>
      <c r="B3753" s="47"/>
      <c r="C3753" s="47"/>
      <c r="F3753" s="47"/>
      <c r="G3753" s="47"/>
      <c r="H3753" s="47"/>
    </row>
    <row r="3754" spans="1:8">
      <c r="A3754" s="47"/>
      <c r="B3754" s="47"/>
      <c r="C3754" s="47"/>
      <c r="F3754" s="47"/>
      <c r="G3754" s="47"/>
      <c r="H3754" s="47"/>
    </row>
    <row r="3755" spans="1:8">
      <c r="A3755" s="47"/>
      <c r="B3755" s="47"/>
      <c r="C3755" s="47"/>
      <c r="F3755" s="47"/>
      <c r="G3755" s="47"/>
      <c r="H3755" s="47"/>
    </row>
    <row r="3756" spans="1:8">
      <c r="A3756" s="47"/>
      <c r="B3756" s="47"/>
      <c r="C3756" s="47"/>
      <c r="F3756" s="47"/>
      <c r="G3756" s="47"/>
      <c r="H3756" s="47"/>
    </row>
    <row r="3757" spans="1:8">
      <c r="A3757" s="47"/>
      <c r="B3757" s="47"/>
      <c r="C3757" s="47"/>
      <c r="F3757" s="47"/>
      <c r="G3757" s="47"/>
      <c r="H3757" s="47"/>
    </row>
    <row r="3758" spans="1:8">
      <c r="A3758" s="47"/>
      <c r="B3758" s="47"/>
      <c r="C3758" s="47"/>
      <c r="F3758" s="47"/>
      <c r="G3758" s="47"/>
      <c r="H3758" s="47"/>
    </row>
    <row r="3759" spans="1:8">
      <c r="A3759" s="47"/>
      <c r="B3759" s="47"/>
      <c r="C3759" s="47"/>
      <c r="F3759" s="47"/>
      <c r="G3759" s="47"/>
      <c r="H3759" s="47"/>
    </row>
    <row r="3760" spans="1:8">
      <c r="A3760" s="47"/>
      <c r="B3760" s="47"/>
      <c r="C3760" s="47"/>
      <c r="F3760" s="47"/>
      <c r="G3760" s="47"/>
      <c r="H3760" s="47"/>
    </row>
    <row r="3761" spans="1:8">
      <c r="A3761" s="47"/>
      <c r="B3761" s="47"/>
      <c r="C3761" s="47"/>
      <c r="F3761" s="47"/>
      <c r="G3761" s="47"/>
      <c r="H3761" s="47"/>
    </row>
    <row r="3762" spans="1:8">
      <c r="A3762" s="47"/>
      <c r="B3762" s="47"/>
      <c r="C3762" s="47"/>
      <c r="F3762" s="47"/>
      <c r="G3762" s="47"/>
      <c r="H3762" s="47"/>
    </row>
    <row r="3763" spans="1:8">
      <c r="A3763" s="47"/>
      <c r="B3763" s="47"/>
      <c r="C3763" s="47"/>
      <c r="F3763" s="47"/>
      <c r="G3763" s="47"/>
      <c r="H3763" s="47"/>
    </row>
    <row r="3764" spans="1:8">
      <c r="A3764" s="47"/>
      <c r="B3764" s="47"/>
      <c r="C3764" s="47"/>
      <c r="F3764" s="47"/>
      <c r="G3764" s="47"/>
      <c r="H3764" s="47"/>
    </row>
    <row r="3765" spans="1:8">
      <c r="A3765" s="47"/>
      <c r="B3765" s="47"/>
      <c r="C3765" s="47"/>
      <c r="F3765" s="47"/>
      <c r="G3765" s="47"/>
      <c r="H3765" s="47"/>
    </row>
    <row r="3766" spans="1:8">
      <c r="A3766" s="47"/>
      <c r="B3766" s="47"/>
      <c r="C3766" s="47"/>
      <c r="F3766" s="47"/>
      <c r="G3766" s="47"/>
      <c r="H3766" s="47"/>
    </row>
    <row r="3767" spans="1:8">
      <c r="A3767" s="47"/>
      <c r="B3767" s="47"/>
      <c r="C3767" s="47"/>
      <c r="F3767" s="47"/>
      <c r="G3767" s="47"/>
      <c r="H3767" s="47"/>
    </row>
    <row r="3768" spans="1:8">
      <c r="A3768" s="47"/>
      <c r="B3768" s="47"/>
      <c r="C3768" s="47"/>
      <c r="F3768" s="47"/>
      <c r="G3768" s="47"/>
      <c r="H3768" s="47"/>
    </row>
    <row r="3769" spans="1:8">
      <c r="A3769" s="47"/>
      <c r="B3769" s="47"/>
      <c r="C3769" s="47"/>
      <c r="F3769" s="47"/>
      <c r="G3769" s="47"/>
      <c r="H3769" s="47"/>
    </row>
    <row r="3770" spans="1:8">
      <c r="A3770" s="47"/>
      <c r="B3770" s="47"/>
      <c r="C3770" s="47"/>
      <c r="F3770" s="47"/>
      <c r="G3770" s="47"/>
      <c r="H3770" s="47"/>
    </row>
    <row r="3771" spans="1:8">
      <c r="A3771" s="47"/>
      <c r="B3771" s="47"/>
      <c r="C3771" s="47"/>
      <c r="F3771" s="47"/>
      <c r="G3771" s="47"/>
      <c r="H3771" s="47"/>
    </row>
    <row r="3772" spans="1:8">
      <c r="A3772" s="47"/>
      <c r="B3772" s="47"/>
      <c r="C3772" s="47"/>
      <c r="F3772" s="47"/>
      <c r="G3772" s="47"/>
      <c r="H3772" s="47"/>
    </row>
    <row r="3773" spans="1:8">
      <c r="A3773" s="47"/>
      <c r="B3773" s="47"/>
      <c r="C3773" s="47"/>
      <c r="F3773" s="47"/>
      <c r="G3773" s="47"/>
      <c r="H3773" s="47"/>
    </row>
    <row r="3774" spans="1:8">
      <c r="A3774" s="47"/>
      <c r="B3774" s="47"/>
      <c r="C3774" s="47"/>
      <c r="F3774" s="47"/>
      <c r="G3774" s="47"/>
      <c r="H3774" s="47"/>
    </row>
    <row r="3775" spans="1:8">
      <c r="A3775" s="47"/>
      <c r="B3775" s="47"/>
      <c r="C3775" s="47"/>
      <c r="F3775" s="47"/>
      <c r="G3775" s="47"/>
      <c r="H3775" s="47"/>
    </row>
    <row r="3776" spans="1:8">
      <c r="A3776" s="47"/>
      <c r="B3776" s="47"/>
      <c r="C3776" s="47"/>
      <c r="F3776" s="47"/>
      <c r="G3776" s="47"/>
      <c r="H3776" s="47"/>
    </row>
    <row r="3777" spans="1:8">
      <c r="A3777" s="47"/>
      <c r="B3777" s="47"/>
      <c r="C3777" s="47"/>
      <c r="F3777" s="47"/>
      <c r="G3777" s="47"/>
      <c r="H3777" s="47"/>
    </row>
    <row r="3778" spans="1:8">
      <c r="A3778" s="47"/>
      <c r="B3778" s="47"/>
      <c r="C3778" s="47"/>
      <c r="F3778" s="47"/>
      <c r="G3778" s="47"/>
      <c r="H3778" s="47"/>
    </row>
    <row r="3779" spans="1:8">
      <c r="A3779" s="47"/>
      <c r="B3779" s="47"/>
      <c r="C3779" s="47"/>
      <c r="F3779" s="47"/>
      <c r="G3779" s="47"/>
      <c r="H3779" s="47"/>
    </row>
    <row r="3780" spans="1:8">
      <c r="A3780" s="47"/>
      <c r="B3780" s="47"/>
      <c r="C3780" s="47"/>
      <c r="F3780" s="47"/>
      <c r="G3780" s="47"/>
      <c r="H3780" s="47"/>
    </row>
    <row r="3781" spans="1:8">
      <c r="A3781" s="47"/>
      <c r="B3781" s="47"/>
      <c r="C3781" s="47"/>
      <c r="F3781" s="47"/>
      <c r="G3781" s="47"/>
      <c r="H3781" s="47"/>
    </row>
    <row r="3782" spans="1:8">
      <c r="A3782" s="47"/>
      <c r="B3782" s="47"/>
      <c r="C3782" s="47"/>
      <c r="F3782" s="47"/>
      <c r="G3782" s="47"/>
      <c r="H3782" s="47"/>
    </row>
    <row r="3783" spans="1:8">
      <c r="A3783" s="47"/>
      <c r="B3783" s="47"/>
      <c r="C3783" s="47"/>
      <c r="F3783" s="47"/>
      <c r="G3783" s="47"/>
      <c r="H3783" s="47"/>
    </row>
    <row r="3784" spans="1:8">
      <c r="A3784" s="47"/>
      <c r="B3784" s="47"/>
      <c r="C3784" s="47"/>
      <c r="F3784" s="47"/>
      <c r="G3784" s="47"/>
      <c r="H3784" s="47"/>
    </row>
    <row r="3785" spans="1:8">
      <c r="A3785" s="47"/>
      <c r="B3785" s="47"/>
      <c r="C3785" s="47"/>
      <c r="F3785" s="47"/>
      <c r="G3785" s="47"/>
      <c r="H3785" s="47"/>
    </row>
    <row r="3786" spans="1:8">
      <c r="A3786" s="47"/>
      <c r="B3786" s="47"/>
      <c r="C3786" s="47"/>
      <c r="F3786" s="47"/>
      <c r="G3786" s="47"/>
      <c r="H3786" s="47"/>
    </row>
    <row r="3787" spans="1:8">
      <c r="A3787" s="47"/>
      <c r="B3787" s="47"/>
      <c r="C3787" s="47"/>
      <c r="F3787" s="47"/>
      <c r="G3787" s="47"/>
      <c r="H3787" s="47"/>
    </row>
    <row r="3788" spans="1:8">
      <c r="A3788" s="47"/>
      <c r="B3788" s="47"/>
      <c r="C3788" s="47"/>
      <c r="F3788" s="47"/>
      <c r="G3788" s="47"/>
      <c r="H3788" s="47"/>
    </row>
    <row r="3789" spans="1:8">
      <c r="A3789" s="47"/>
      <c r="B3789" s="47"/>
      <c r="C3789" s="47"/>
      <c r="F3789" s="47"/>
      <c r="G3789" s="47"/>
      <c r="H3789" s="47"/>
    </row>
    <row r="3790" spans="1:8">
      <c r="A3790" s="47"/>
      <c r="B3790" s="47"/>
      <c r="C3790" s="47"/>
      <c r="F3790" s="47"/>
      <c r="G3790" s="47"/>
      <c r="H3790" s="47"/>
    </row>
    <row r="3791" spans="1:8">
      <c r="A3791" s="47"/>
      <c r="B3791" s="47"/>
      <c r="C3791" s="47"/>
      <c r="F3791" s="47"/>
      <c r="G3791" s="47"/>
      <c r="H3791" s="47"/>
    </row>
    <row r="3792" spans="1:8">
      <c r="A3792" s="47"/>
      <c r="B3792" s="47"/>
      <c r="C3792" s="47"/>
      <c r="F3792" s="47"/>
      <c r="G3792" s="47"/>
      <c r="H3792" s="47"/>
    </row>
    <row r="3793" spans="1:8">
      <c r="A3793" s="47"/>
      <c r="B3793" s="47"/>
      <c r="C3793" s="47"/>
      <c r="F3793" s="47"/>
      <c r="G3793" s="47"/>
      <c r="H3793" s="47"/>
    </row>
    <row r="3794" spans="1:8">
      <c r="A3794" s="47"/>
      <c r="B3794" s="47"/>
      <c r="C3794" s="47"/>
      <c r="F3794" s="47"/>
      <c r="G3794" s="47"/>
      <c r="H3794" s="47"/>
    </row>
    <row r="3795" spans="1:8">
      <c r="A3795" s="47"/>
      <c r="B3795" s="47"/>
      <c r="C3795" s="47"/>
      <c r="F3795" s="47"/>
      <c r="G3795" s="47"/>
      <c r="H3795" s="47"/>
    </row>
    <row r="3796" spans="1:8">
      <c r="A3796" s="47"/>
      <c r="B3796" s="47"/>
      <c r="C3796" s="47"/>
      <c r="F3796" s="47"/>
      <c r="G3796" s="47"/>
      <c r="H3796" s="47"/>
    </row>
    <row r="3797" spans="1:8">
      <c r="A3797" s="47"/>
      <c r="B3797" s="47"/>
      <c r="C3797" s="47"/>
      <c r="F3797" s="47"/>
      <c r="G3797" s="47"/>
      <c r="H3797" s="47"/>
    </row>
    <row r="3798" spans="1:8">
      <c r="A3798" s="47"/>
      <c r="B3798" s="47"/>
      <c r="C3798" s="47"/>
      <c r="F3798" s="47"/>
      <c r="G3798" s="47"/>
      <c r="H3798" s="47"/>
    </row>
    <row r="3799" spans="1:8">
      <c r="A3799" s="47"/>
      <c r="B3799" s="47"/>
      <c r="C3799" s="47"/>
      <c r="F3799" s="47"/>
      <c r="G3799" s="47"/>
      <c r="H3799" s="47"/>
    </row>
    <row r="3800" spans="1:8">
      <c r="A3800" s="47"/>
      <c r="B3800" s="47"/>
      <c r="C3800" s="47"/>
      <c r="F3800" s="47"/>
      <c r="G3800" s="47"/>
      <c r="H3800" s="47"/>
    </row>
    <row r="3801" spans="1:8">
      <c r="A3801" s="47"/>
      <c r="B3801" s="47"/>
      <c r="C3801" s="47"/>
      <c r="F3801" s="47"/>
      <c r="G3801" s="47"/>
      <c r="H3801" s="47"/>
    </row>
    <row r="3802" spans="1:8">
      <c r="A3802" s="47"/>
      <c r="B3802" s="47"/>
      <c r="C3802" s="47"/>
      <c r="F3802" s="47"/>
      <c r="G3802" s="47"/>
      <c r="H3802" s="47"/>
    </row>
    <row r="3803" spans="1:8">
      <c r="A3803" s="47"/>
      <c r="B3803" s="47"/>
      <c r="C3803" s="47"/>
      <c r="F3803" s="47"/>
      <c r="G3803" s="47"/>
      <c r="H3803" s="47"/>
    </row>
    <row r="3804" spans="1:8">
      <c r="A3804" s="47"/>
      <c r="B3804" s="47"/>
      <c r="C3804" s="47"/>
      <c r="F3804" s="47"/>
      <c r="G3804" s="47"/>
      <c r="H3804" s="47"/>
    </row>
    <row r="3805" spans="1:8">
      <c r="A3805" s="47"/>
      <c r="B3805" s="47"/>
      <c r="C3805" s="47"/>
      <c r="F3805" s="47"/>
      <c r="G3805" s="47"/>
      <c r="H3805" s="47"/>
    </row>
    <row r="3806" spans="1:8">
      <c r="A3806" s="47"/>
      <c r="B3806" s="47"/>
      <c r="C3806" s="47"/>
      <c r="F3806" s="47"/>
      <c r="G3806" s="47"/>
      <c r="H3806" s="47"/>
    </row>
    <row r="3807" spans="1:8">
      <c r="A3807" s="47"/>
      <c r="B3807" s="47"/>
      <c r="C3807" s="47"/>
      <c r="F3807" s="47"/>
      <c r="G3807" s="47"/>
      <c r="H3807" s="47"/>
    </row>
    <row r="3808" spans="1:8">
      <c r="A3808" s="47"/>
      <c r="B3808" s="47"/>
      <c r="C3808" s="47"/>
      <c r="F3808" s="47"/>
      <c r="G3808" s="47"/>
      <c r="H3808" s="47"/>
    </row>
    <row r="3809" spans="1:8">
      <c r="A3809" s="47"/>
      <c r="B3809" s="47"/>
      <c r="C3809" s="47"/>
      <c r="F3809" s="47"/>
      <c r="G3809" s="47"/>
      <c r="H3809" s="47"/>
    </row>
    <row r="3810" spans="1:8">
      <c r="A3810" s="47"/>
      <c r="B3810" s="47"/>
      <c r="C3810" s="47"/>
      <c r="F3810" s="47"/>
      <c r="G3810" s="47"/>
      <c r="H3810" s="47"/>
    </row>
    <row r="3811" spans="1:8">
      <c r="A3811" s="47"/>
      <c r="B3811" s="47"/>
      <c r="C3811" s="47"/>
      <c r="F3811" s="47"/>
      <c r="G3811" s="47"/>
      <c r="H3811" s="47"/>
    </row>
    <row r="3812" spans="1:8">
      <c r="A3812" s="47"/>
      <c r="B3812" s="47"/>
      <c r="C3812" s="47"/>
      <c r="F3812" s="47"/>
      <c r="G3812" s="47"/>
      <c r="H3812" s="47"/>
    </row>
    <row r="3813" spans="1:8">
      <c r="A3813" s="47"/>
      <c r="B3813" s="47"/>
      <c r="C3813" s="47"/>
      <c r="F3813" s="47"/>
      <c r="G3813" s="47"/>
      <c r="H3813" s="47"/>
    </row>
    <row r="3814" spans="1:8">
      <c r="A3814" s="47"/>
      <c r="B3814" s="47"/>
      <c r="C3814" s="47"/>
      <c r="F3814" s="47"/>
      <c r="G3814" s="47"/>
      <c r="H3814" s="47"/>
    </row>
    <row r="3815" spans="1:8">
      <c r="A3815" s="47"/>
      <c r="B3815" s="47"/>
      <c r="C3815" s="47"/>
      <c r="F3815" s="47"/>
      <c r="G3815" s="47"/>
      <c r="H3815" s="47"/>
    </row>
    <row r="3816" spans="1:8">
      <c r="A3816" s="47"/>
      <c r="B3816" s="47"/>
      <c r="C3816" s="47"/>
      <c r="F3816" s="47"/>
      <c r="G3816" s="47"/>
      <c r="H3816" s="47"/>
    </row>
    <row r="3817" spans="1:8">
      <c r="A3817" s="47"/>
      <c r="B3817" s="47"/>
      <c r="C3817" s="47"/>
      <c r="F3817" s="47"/>
      <c r="G3817" s="47"/>
      <c r="H3817" s="47"/>
    </row>
    <row r="3818" spans="1:8">
      <c r="A3818" s="47"/>
      <c r="B3818" s="47"/>
      <c r="C3818" s="47"/>
      <c r="F3818" s="47"/>
      <c r="G3818" s="47"/>
      <c r="H3818" s="47"/>
    </row>
    <row r="3819" spans="1:8">
      <c r="A3819" s="47"/>
      <c r="B3819" s="47"/>
      <c r="C3819" s="47"/>
      <c r="F3819" s="47"/>
      <c r="G3819" s="47"/>
      <c r="H3819" s="47"/>
    </row>
    <row r="3820" spans="1:8">
      <c r="A3820" s="47"/>
      <c r="B3820" s="47"/>
      <c r="C3820" s="47"/>
      <c r="F3820" s="47"/>
      <c r="G3820" s="47"/>
      <c r="H3820" s="47"/>
    </row>
    <row r="3821" spans="1:8">
      <c r="A3821" s="47"/>
      <c r="B3821" s="47"/>
      <c r="C3821" s="47"/>
      <c r="F3821" s="47"/>
      <c r="G3821" s="47"/>
      <c r="H3821" s="47"/>
    </row>
    <row r="3822" spans="1:8">
      <c r="A3822" s="47"/>
      <c r="B3822" s="47"/>
      <c r="C3822" s="47"/>
      <c r="F3822" s="47"/>
      <c r="G3822" s="47"/>
      <c r="H3822" s="47"/>
    </row>
    <row r="3823" spans="1:8">
      <c r="A3823" s="47"/>
      <c r="B3823" s="47"/>
      <c r="C3823" s="47"/>
      <c r="F3823" s="47"/>
      <c r="G3823" s="47"/>
      <c r="H3823" s="47"/>
    </row>
    <row r="3824" spans="1:8">
      <c r="A3824" s="47"/>
      <c r="B3824" s="47"/>
      <c r="C3824" s="47"/>
      <c r="F3824" s="47"/>
      <c r="G3824" s="47"/>
      <c r="H3824" s="47"/>
    </row>
    <row r="3825" spans="1:8">
      <c r="A3825" s="47"/>
      <c r="B3825" s="47"/>
      <c r="C3825" s="47"/>
      <c r="F3825" s="47"/>
      <c r="G3825" s="47"/>
      <c r="H3825" s="47"/>
    </row>
    <row r="3826" spans="1:8">
      <c r="A3826" s="47"/>
      <c r="B3826" s="47"/>
      <c r="C3826" s="47"/>
      <c r="F3826" s="47"/>
      <c r="G3826" s="47"/>
      <c r="H3826" s="47"/>
    </row>
    <row r="3827" spans="1:8">
      <c r="A3827" s="47"/>
      <c r="B3827" s="47"/>
      <c r="C3827" s="47"/>
      <c r="F3827" s="47"/>
      <c r="G3827" s="47"/>
      <c r="H3827" s="47"/>
    </row>
    <row r="3828" spans="1:8">
      <c r="A3828" s="47"/>
      <c r="B3828" s="47"/>
      <c r="C3828" s="47"/>
      <c r="F3828" s="47"/>
      <c r="G3828" s="47"/>
      <c r="H3828" s="47"/>
    </row>
    <row r="3829" spans="1:8">
      <c r="A3829" s="47"/>
      <c r="B3829" s="47"/>
      <c r="C3829" s="47"/>
      <c r="F3829" s="47"/>
      <c r="G3829" s="47"/>
      <c r="H3829" s="47"/>
    </row>
    <row r="3830" spans="1:8">
      <c r="A3830" s="47"/>
      <c r="B3830" s="47"/>
      <c r="C3830" s="47"/>
      <c r="F3830" s="47"/>
      <c r="G3830" s="47"/>
      <c r="H3830" s="47"/>
    </row>
    <row r="3831" spans="1:8">
      <c r="A3831" s="47"/>
      <c r="B3831" s="47"/>
      <c r="C3831" s="47"/>
      <c r="F3831" s="47"/>
      <c r="G3831" s="47"/>
      <c r="H3831" s="47"/>
    </row>
    <row r="3832" spans="1:8">
      <c r="A3832" s="47"/>
      <c r="B3832" s="47"/>
      <c r="C3832" s="47"/>
      <c r="F3832" s="47"/>
      <c r="G3832" s="47"/>
      <c r="H3832" s="47"/>
    </row>
    <row r="3833" spans="1:8">
      <c r="A3833" s="47"/>
      <c r="B3833" s="47"/>
      <c r="C3833" s="47"/>
      <c r="F3833" s="47"/>
      <c r="G3833" s="47"/>
      <c r="H3833" s="47"/>
    </row>
    <row r="3834" spans="1:8">
      <c r="A3834" s="47"/>
      <c r="B3834" s="47"/>
      <c r="C3834" s="47"/>
      <c r="F3834" s="47"/>
      <c r="G3834" s="47"/>
      <c r="H3834" s="47"/>
    </row>
    <row r="3835" spans="1:8">
      <c r="A3835" s="47"/>
      <c r="B3835" s="47"/>
      <c r="C3835" s="47"/>
      <c r="F3835" s="47"/>
      <c r="G3835" s="47"/>
      <c r="H3835" s="47"/>
    </row>
    <row r="3836" spans="1:8">
      <c r="A3836" s="47"/>
      <c r="B3836" s="47"/>
      <c r="C3836" s="47"/>
      <c r="F3836" s="47"/>
      <c r="G3836" s="47"/>
      <c r="H3836" s="47"/>
    </row>
    <row r="3837" spans="1:8">
      <c r="A3837" s="47"/>
      <c r="B3837" s="47"/>
      <c r="C3837" s="47"/>
      <c r="F3837" s="47"/>
      <c r="G3837" s="47"/>
      <c r="H3837" s="47"/>
    </row>
    <row r="3838" spans="1:8">
      <c r="A3838" s="47"/>
      <c r="B3838" s="47"/>
      <c r="C3838" s="47"/>
      <c r="F3838" s="47"/>
      <c r="G3838" s="47"/>
      <c r="H3838" s="47"/>
    </row>
    <row r="3839" spans="1:8">
      <c r="A3839" s="47"/>
      <c r="B3839" s="47"/>
      <c r="C3839" s="47"/>
      <c r="F3839" s="47"/>
      <c r="G3839" s="47"/>
      <c r="H3839" s="47"/>
    </row>
    <row r="3840" spans="1:8">
      <c r="A3840" s="47"/>
      <c r="B3840" s="47"/>
      <c r="C3840" s="47"/>
      <c r="F3840" s="47"/>
      <c r="G3840" s="47"/>
      <c r="H3840" s="47"/>
    </row>
    <row r="3841" spans="1:8">
      <c r="A3841" s="47"/>
      <c r="B3841" s="47"/>
      <c r="C3841" s="47"/>
      <c r="F3841" s="47"/>
      <c r="G3841" s="47"/>
      <c r="H3841" s="47"/>
    </row>
    <row r="3842" spans="1:8">
      <c r="A3842" s="47"/>
      <c r="B3842" s="47"/>
      <c r="C3842" s="47"/>
      <c r="F3842" s="47"/>
      <c r="G3842" s="47"/>
      <c r="H3842" s="47"/>
    </row>
    <row r="3843" spans="1:8">
      <c r="A3843" s="47"/>
      <c r="B3843" s="47"/>
      <c r="C3843" s="47"/>
      <c r="F3843" s="47"/>
      <c r="G3843" s="47"/>
      <c r="H3843" s="47"/>
    </row>
    <row r="3844" spans="1:8">
      <c r="A3844" s="47"/>
      <c r="B3844" s="47"/>
      <c r="C3844" s="47"/>
      <c r="F3844" s="47"/>
      <c r="G3844" s="47"/>
      <c r="H3844" s="47"/>
    </row>
    <row r="3845" spans="1:8">
      <c r="A3845" s="47"/>
      <c r="B3845" s="47"/>
      <c r="C3845" s="47"/>
      <c r="F3845" s="47"/>
      <c r="G3845" s="47"/>
      <c r="H3845" s="47"/>
    </row>
    <row r="3846" spans="1:8">
      <c r="A3846" s="47"/>
      <c r="B3846" s="47"/>
      <c r="C3846" s="47"/>
      <c r="F3846" s="47"/>
      <c r="G3846" s="47"/>
      <c r="H3846" s="47"/>
    </row>
    <row r="3847" spans="1:8">
      <c r="A3847" s="47"/>
      <c r="B3847" s="47"/>
      <c r="C3847" s="47"/>
      <c r="F3847" s="47"/>
      <c r="G3847" s="47"/>
      <c r="H3847" s="47"/>
    </row>
    <row r="3848" spans="1:8">
      <c r="A3848" s="47"/>
      <c r="B3848" s="47"/>
      <c r="C3848" s="47"/>
      <c r="F3848" s="47"/>
      <c r="G3848" s="47"/>
      <c r="H3848" s="47"/>
    </row>
    <row r="3849" spans="1:8">
      <c r="A3849" s="47"/>
      <c r="B3849" s="47"/>
      <c r="C3849" s="47"/>
      <c r="F3849" s="47"/>
      <c r="G3849" s="47"/>
      <c r="H3849" s="47"/>
    </row>
    <row r="3850" spans="1:8">
      <c r="A3850" s="47"/>
      <c r="B3850" s="47"/>
      <c r="C3850" s="47"/>
      <c r="F3850" s="47"/>
      <c r="G3850" s="47"/>
      <c r="H3850" s="47"/>
    </row>
    <row r="3851" spans="1:8">
      <c r="A3851" s="47"/>
      <c r="B3851" s="47"/>
      <c r="C3851" s="47"/>
      <c r="F3851" s="47"/>
      <c r="G3851" s="47"/>
      <c r="H3851" s="47"/>
    </row>
    <row r="3852" spans="1:8">
      <c r="A3852" s="47"/>
      <c r="B3852" s="47"/>
      <c r="C3852" s="47"/>
      <c r="F3852" s="47"/>
      <c r="G3852" s="47"/>
      <c r="H3852" s="47"/>
    </row>
    <row r="3853" spans="1:8">
      <c r="A3853" s="47"/>
      <c r="B3853" s="47"/>
      <c r="C3853" s="47"/>
      <c r="F3853" s="47"/>
      <c r="G3853" s="47"/>
      <c r="H3853" s="47"/>
    </row>
    <row r="3854" spans="1:8">
      <c r="A3854" s="47"/>
      <c r="B3854" s="47"/>
      <c r="C3854" s="47"/>
      <c r="F3854" s="47"/>
      <c r="G3854" s="47"/>
      <c r="H3854" s="47"/>
    </row>
    <row r="3855" spans="1:8">
      <c r="A3855" s="47"/>
      <c r="B3855" s="47"/>
      <c r="C3855" s="47"/>
      <c r="F3855" s="47"/>
      <c r="G3855" s="47"/>
      <c r="H3855" s="47"/>
    </row>
    <row r="3856" spans="1:8">
      <c r="A3856" s="47"/>
      <c r="B3856" s="47"/>
      <c r="C3856" s="47"/>
      <c r="F3856" s="47"/>
      <c r="G3856" s="47"/>
      <c r="H3856" s="47"/>
    </row>
    <row r="3857" spans="1:8">
      <c r="A3857" s="47"/>
      <c r="B3857" s="47"/>
      <c r="C3857" s="47"/>
      <c r="F3857" s="47"/>
      <c r="G3857" s="47"/>
      <c r="H3857" s="47"/>
    </row>
    <row r="3858" spans="1:8">
      <c r="A3858" s="47"/>
      <c r="B3858" s="47"/>
      <c r="C3858" s="47"/>
      <c r="F3858" s="47"/>
      <c r="G3858" s="47"/>
      <c r="H3858" s="47"/>
    </row>
    <row r="3859" spans="1:8">
      <c r="A3859" s="47"/>
      <c r="B3859" s="47"/>
      <c r="C3859" s="47"/>
      <c r="F3859" s="47"/>
      <c r="G3859" s="47"/>
      <c r="H3859" s="47"/>
    </row>
    <row r="3860" spans="1:8">
      <c r="A3860" s="47"/>
      <c r="B3860" s="47"/>
      <c r="C3860" s="47"/>
      <c r="F3860" s="47"/>
      <c r="G3860" s="47"/>
      <c r="H3860" s="47"/>
    </row>
    <row r="3861" spans="1:8">
      <c r="A3861" s="47"/>
      <c r="B3861" s="47"/>
      <c r="C3861" s="47"/>
      <c r="F3861" s="47"/>
      <c r="G3861" s="47"/>
      <c r="H3861" s="47"/>
    </row>
    <row r="3862" spans="1:8">
      <c r="A3862" s="47"/>
      <c r="B3862" s="47"/>
      <c r="C3862" s="47"/>
      <c r="F3862" s="47"/>
      <c r="G3862" s="47"/>
      <c r="H3862" s="47"/>
    </row>
    <row r="3863" spans="1:8">
      <c r="A3863" s="47"/>
      <c r="B3863" s="47"/>
      <c r="C3863" s="47"/>
      <c r="F3863" s="47"/>
      <c r="G3863" s="47"/>
      <c r="H3863" s="47"/>
    </row>
    <row r="3864" spans="1:8">
      <c r="A3864" s="47"/>
      <c r="B3864" s="47"/>
      <c r="C3864" s="47"/>
      <c r="F3864" s="47"/>
      <c r="G3864" s="47"/>
      <c r="H3864" s="47"/>
    </row>
    <row r="3865" spans="1:8">
      <c r="A3865" s="47"/>
      <c r="B3865" s="47"/>
      <c r="C3865" s="47"/>
      <c r="F3865" s="47"/>
      <c r="G3865" s="47"/>
      <c r="H3865" s="47"/>
    </row>
    <row r="3866" spans="1:8">
      <c r="A3866" s="47"/>
      <c r="B3866" s="47"/>
      <c r="C3866" s="47"/>
      <c r="F3866" s="47"/>
      <c r="G3866" s="47"/>
      <c r="H3866" s="47"/>
    </row>
    <row r="3867" spans="1:8">
      <c r="A3867" s="47"/>
      <c r="B3867" s="47"/>
      <c r="C3867" s="47"/>
      <c r="F3867" s="47"/>
      <c r="G3867" s="47"/>
      <c r="H3867" s="47"/>
    </row>
    <row r="3868" spans="1:8">
      <c r="A3868" s="47"/>
      <c r="B3868" s="47"/>
      <c r="C3868" s="47"/>
      <c r="F3868" s="47"/>
      <c r="G3868" s="47"/>
      <c r="H3868" s="47"/>
    </row>
    <row r="3869" spans="1:8">
      <c r="A3869" s="47"/>
      <c r="B3869" s="47"/>
      <c r="C3869" s="47"/>
      <c r="F3869" s="47"/>
      <c r="G3869" s="47"/>
      <c r="H3869" s="47"/>
    </row>
    <row r="3870" spans="1:8">
      <c r="A3870" s="47"/>
      <c r="B3870" s="47"/>
      <c r="C3870" s="47"/>
      <c r="F3870" s="47"/>
      <c r="G3870" s="47"/>
      <c r="H3870" s="47"/>
    </row>
    <row r="3871" spans="1:8">
      <c r="A3871" s="47"/>
      <c r="B3871" s="47"/>
      <c r="C3871" s="47"/>
      <c r="F3871" s="47"/>
      <c r="G3871" s="47"/>
      <c r="H3871" s="47"/>
    </row>
    <row r="3872" spans="1:8">
      <c r="A3872" s="47"/>
      <c r="B3872" s="47"/>
      <c r="C3872" s="47"/>
      <c r="F3872" s="47"/>
      <c r="G3872" s="47"/>
      <c r="H3872" s="47"/>
    </row>
    <row r="3873" spans="1:8">
      <c r="A3873" s="47"/>
      <c r="B3873" s="47"/>
      <c r="C3873" s="47"/>
      <c r="F3873" s="47"/>
      <c r="G3873" s="47"/>
      <c r="H3873" s="47"/>
    </row>
    <row r="3874" spans="1:8">
      <c r="A3874" s="47"/>
      <c r="B3874" s="47"/>
      <c r="C3874" s="47"/>
      <c r="F3874" s="47"/>
      <c r="G3874" s="47"/>
      <c r="H3874" s="47"/>
    </row>
    <row r="3875" spans="1:8">
      <c r="A3875" s="47"/>
      <c r="B3875" s="47"/>
      <c r="C3875" s="47"/>
      <c r="F3875" s="47"/>
      <c r="G3875" s="47"/>
      <c r="H3875" s="47"/>
    </row>
    <row r="3876" spans="1:8">
      <c r="A3876" s="47"/>
      <c r="B3876" s="47"/>
      <c r="C3876" s="47"/>
      <c r="F3876" s="47"/>
      <c r="G3876" s="47"/>
      <c r="H3876" s="47"/>
    </row>
    <row r="3877" spans="1:8">
      <c r="A3877" s="47"/>
      <c r="B3877" s="47"/>
      <c r="C3877" s="47"/>
      <c r="F3877" s="47"/>
      <c r="G3877" s="47"/>
      <c r="H3877" s="47"/>
    </row>
    <row r="3878" spans="1:8">
      <c r="A3878" s="47"/>
      <c r="B3878" s="47"/>
      <c r="C3878" s="47"/>
      <c r="F3878" s="47"/>
      <c r="G3878" s="47"/>
      <c r="H3878" s="47"/>
    </row>
    <row r="3879" spans="1:8">
      <c r="A3879" s="47"/>
      <c r="B3879" s="47"/>
      <c r="C3879" s="47"/>
      <c r="F3879" s="47"/>
      <c r="G3879" s="47"/>
      <c r="H3879" s="47"/>
    </row>
    <row r="3880" spans="1:8">
      <c r="A3880" s="47"/>
      <c r="B3880" s="47"/>
      <c r="C3880" s="47"/>
      <c r="F3880" s="47"/>
      <c r="G3880" s="47"/>
      <c r="H3880" s="47"/>
    </row>
    <row r="3881" spans="1:8">
      <c r="A3881" s="47"/>
      <c r="B3881" s="47"/>
      <c r="C3881" s="47"/>
      <c r="F3881" s="47"/>
      <c r="G3881" s="47"/>
      <c r="H3881" s="47"/>
    </row>
    <row r="3882" spans="1:8">
      <c r="A3882" s="47"/>
      <c r="B3882" s="47"/>
      <c r="C3882" s="47"/>
      <c r="F3882" s="47"/>
      <c r="G3882" s="47"/>
      <c r="H3882" s="47"/>
    </row>
    <row r="3883" spans="1:8">
      <c r="A3883" s="47"/>
      <c r="B3883" s="47"/>
      <c r="C3883" s="47"/>
      <c r="F3883" s="47"/>
      <c r="G3883" s="47"/>
      <c r="H3883" s="47"/>
    </row>
    <row r="3884" spans="1:8">
      <c r="A3884" s="47"/>
      <c r="B3884" s="47"/>
      <c r="C3884" s="47"/>
      <c r="F3884" s="47"/>
      <c r="G3884" s="47"/>
      <c r="H3884" s="47"/>
    </row>
    <row r="3885" spans="1:8">
      <c r="A3885" s="47"/>
      <c r="B3885" s="47"/>
      <c r="C3885" s="47"/>
      <c r="F3885" s="47"/>
      <c r="G3885" s="47"/>
      <c r="H3885" s="47"/>
    </row>
    <row r="3886" spans="1:8">
      <c r="A3886" s="47"/>
      <c r="B3886" s="47"/>
      <c r="C3886" s="47"/>
      <c r="F3886" s="47"/>
      <c r="G3886" s="47"/>
      <c r="H3886" s="47"/>
    </row>
    <row r="3887" spans="1:8">
      <c r="A3887" s="47"/>
      <c r="B3887" s="47"/>
      <c r="C3887" s="47"/>
      <c r="F3887" s="47"/>
      <c r="G3887" s="47"/>
      <c r="H3887" s="47"/>
    </row>
    <row r="3888" spans="1:8">
      <c r="A3888" s="47"/>
      <c r="B3888" s="47"/>
      <c r="C3888" s="47"/>
      <c r="F3888" s="47"/>
      <c r="G3888" s="47"/>
      <c r="H3888" s="47"/>
    </row>
    <row r="3889" spans="1:8">
      <c r="A3889" s="47"/>
      <c r="B3889" s="47"/>
      <c r="C3889" s="47"/>
      <c r="F3889" s="47"/>
      <c r="G3889" s="47"/>
      <c r="H3889" s="47"/>
    </row>
    <row r="3890" spans="1:8">
      <c r="A3890" s="47"/>
      <c r="B3890" s="47"/>
      <c r="C3890" s="47"/>
      <c r="F3890" s="47"/>
      <c r="G3890" s="47"/>
      <c r="H3890" s="47"/>
    </row>
    <row r="3891" spans="1:8">
      <c r="A3891" s="47"/>
      <c r="B3891" s="47"/>
      <c r="C3891" s="47"/>
      <c r="F3891" s="47"/>
      <c r="G3891" s="47"/>
      <c r="H3891" s="47"/>
    </row>
    <row r="3892" spans="1:8">
      <c r="A3892" s="47"/>
      <c r="B3892" s="47"/>
      <c r="C3892" s="47"/>
      <c r="F3892" s="47"/>
      <c r="G3892" s="47"/>
      <c r="H3892" s="47"/>
    </row>
    <row r="3893" spans="1:8">
      <c r="A3893" s="47"/>
      <c r="B3893" s="47"/>
      <c r="C3893" s="47"/>
      <c r="F3893" s="47"/>
      <c r="G3893" s="47"/>
      <c r="H3893" s="47"/>
    </row>
    <row r="3894" spans="1:8">
      <c r="A3894" s="47"/>
      <c r="B3894" s="47"/>
      <c r="C3894" s="47"/>
      <c r="F3894" s="47"/>
      <c r="G3894" s="47"/>
      <c r="H3894" s="47"/>
    </row>
    <row r="3895" spans="1:8">
      <c r="A3895" s="47"/>
      <c r="B3895" s="47"/>
      <c r="C3895" s="47"/>
      <c r="F3895" s="47"/>
      <c r="G3895" s="47"/>
      <c r="H3895" s="47"/>
    </row>
    <row r="3896" spans="1:8">
      <c r="A3896" s="47"/>
      <c r="B3896" s="47"/>
      <c r="C3896" s="47"/>
      <c r="F3896" s="47"/>
      <c r="G3896" s="47"/>
      <c r="H3896" s="47"/>
    </row>
    <row r="3897" spans="1:8">
      <c r="A3897" s="47"/>
      <c r="B3897" s="47"/>
      <c r="C3897" s="47"/>
      <c r="F3897" s="47"/>
      <c r="G3897" s="47"/>
      <c r="H3897" s="47"/>
    </row>
    <row r="3898" spans="1:8">
      <c r="A3898" s="47"/>
      <c r="B3898" s="47"/>
      <c r="C3898" s="47"/>
      <c r="F3898" s="47"/>
      <c r="G3898" s="47"/>
      <c r="H3898" s="47"/>
    </row>
    <row r="3899" spans="1:8">
      <c r="A3899" s="47"/>
      <c r="B3899" s="47"/>
      <c r="C3899" s="47"/>
      <c r="F3899" s="47"/>
      <c r="G3899" s="47"/>
      <c r="H3899" s="47"/>
    </row>
    <row r="3900" spans="1:8">
      <c r="A3900" s="47"/>
      <c r="B3900" s="47"/>
      <c r="C3900" s="47"/>
      <c r="F3900" s="47"/>
      <c r="G3900" s="47"/>
      <c r="H3900" s="47"/>
    </row>
    <row r="3901" spans="1:8">
      <c r="A3901" s="47"/>
      <c r="B3901" s="47"/>
      <c r="C3901" s="47"/>
      <c r="F3901" s="47"/>
      <c r="G3901" s="47"/>
      <c r="H3901" s="47"/>
    </row>
    <row r="3902" spans="1:8">
      <c r="A3902" s="47"/>
      <c r="B3902" s="47"/>
      <c r="C3902" s="47"/>
      <c r="F3902" s="47"/>
      <c r="G3902" s="47"/>
      <c r="H3902" s="47"/>
    </row>
    <row r="3903" spans="1:8">
      <c r="A3903" s="47"/>
      <c r="B3903" s="47"/>
      <c r="C3903" s="47"/>
      <c r="F3903" s="47"/>
      <c r="G3903" s="47"/>
      <c r="H3903" s="47"/>
    </row>
    <row r="3904" spans="1:8">
      <c r="A3904" s="47"/>
      <c r="B3904" s="47"/>
      <c r="C3904" s="47"/>
      <c r="F3904" s="47"/>
      <c r="G3904" s="47"/>
      <c r="H3904" s="47"/>
    </row>
    <row r="3905" spans="1:8">
      <c r="A3905" s="47"/>
      <c r="B3905" s="47"/>
      <c r="C3905" s="47"/>
      <c r="F3905" s="47"/>
      <c r="G3905" s="47"/>
      <c r="H3905" s="47"/>
    </row>
    <row r="3906" spans="1:8">
      <c r="A3906" s="47"/>
      <c r="B3906" s="47"/>
      <c r="C3906" s="47"/>
      <c r="F3906" s="47"/>
      <c r="G3906" s="47"/>
      <c r="H3906" s="47"/>
    </row>
    <row r="3907" spans="1:8">
      <c r="A3907" s="47"/>
      <c r="B3907" s="47"/>
      <c r="C3907" s="47"/>
      <c r="F3907" s="47"/>
      <c r="G3907" s="47"/>
      <c r="H3907" s="47"/>
    </row>
    <row r="3908" spans="1:8">
      <c r="A3908" s="47"/>
      <c r="B3908" s="47"/>
      <c r="C3908" s="47"/>
      <c r="F3908" s="47"/>
      <c r="G3908" s="47"/>
      <c r="H3908" s="47"/>
    </row>
    <row r="3909" spans="1:8">
      <c r="A3909" s="47"/>
      <c r="B3909" s="47"/>
      <c r="C3909" s="47"/>
      <c r="F3909" s="47"/>
      <c r="G3909" s="47"/>
      <c r="H3909" s="47"/>
    </row>
    <row r="3910" spans="1:8">
      <c r="A3910" s="47"/>
      <c r="B3910" s="47"/>
      <c r="C3910" s="47"/>
      <c r="F3910" s="47"/>
      <c r="G3910" s="47"/>
      <c r="H3910" s="47"/>
    </row>
    <row r="3911" spans="1:8">
      <c r="A3911" s="47"/>
      <c r="B3911" s="47"/>
      <c r="C3911" s="47"/>
      <c r="F3911" s="47"/>
      <c r="G3911" s="47"/>
      <c r="H3911" s="47"/>
    </row>
    <row r="3912" spans="1:8">
      <c r="A3912" s="47"/>
      <c r="B3912" s="47"/>
      <c r="C3912" s="47"/>
      <c r="F3912" s="47"/>
      <c r="G3912" s="47"/>
      <c r="H3912" s="47"/>
    </row>
    <row r="3913" spans="1:8">
      <c r="A3913" s="47"/>
      <c r="B3913" s="47"/>
      <c r="C3913" s="47"/>
      <c r="F3913" s="47"/>
      <c r="G3913" s="47"/>
      <c r="H3913" s="47"/>
    </row>
    <row r="3914" spans="1:8">
      <c r="A3914" s="47"/>
      <c r="B3914" s="47"/>
      <c r="C3914" s="47"/>
      <c r="F3914" s="47"/>
      <c r="G3914" s="47"/>
      <c r="H3914" s="47"/>
    </row>
    <row r="3915" spans="1:8">
      <c r="A3915" s="47"/>
      <c r="B3915" s="47"/>
      <c r="C3915" s="47"/>
      <c r="F3915" s="47"/>
      <c r="G3915" s="47"/>
      <c r="H3915" s="47"/>
    </row>
    <row r="3916" spans="1:8">
      <c r="A3916" s="47"/>
      <c r="B3916" s="47"/>
      <c r="C3916" s="47"/>
      <c r="F3916" s="47"/>
      <c r="G3916" s="47"/>
      <c r="H3916" s="47"/>
    </row>
    <row r="3917" spans="1:8">
      <c r="A3917" s="47"/>
      <c r="B3917" s="47"/>
      <c r="C3917" s="47"/>
      <c r="F3917" s="47"/>
      <c r="G3917" s="47"/>
      <c r="H3917" s="47"/>
    </row>
    <row r="3918" spans="1:8">
      <c r="A3918" s="47"/>
      <c r="B3918" s="47"/>
      <c r="C3918" s="47"/>
      <c r="F3918" s="47"/>
      <c r="G3918" s="47"/>
      <c r="H3918" s="47"/>
    </row>
    <row r="3919" spans="1:8">
      <c r="A3919" s="47"/>
      <c r="B3919" s="47"/>
      <c r="C3919" s="47"/>
      <c r="F3919" s="47"/>
      <c r="G3919" s="47"/>
      <c r="H3919" s="47"/>
    </row>
    <row r="3920" spans="1:8">
      <c r="A3920" s="47"/>
      <c r="B3920" s="47"/>
      <c r="C3920" s="47"/>
      <c r="F3920" s="47"/>
      <c r="G3920" s="47"/>
      <c r="H3920" s="47"/>
    </row>
    <row r="3921" spans="1:8">
      <c r="A3921" s="47"/>
      <c r="B3921" s="47"/>
      <c r="C3921" s="47"/>
      <c r="F3921" s="47"/>
      <c r="G3921" s="47"/>
      <c r="H3921" s="47"/>
    </row>
    <row r="3922" spans="1:8">
      <c r="A3922" s="47"/>
      <c r="B3922" s="47"/>
      <c r="C3922" s="47"/>
      <c r="F3922" s="47"/>
      <c r="G3922" s="47"/>
      <c r="H3922" s="47"/>
    </row>
    <row r="3923" spans="1:8">
      <c r="A3923" s="47"/>
      <c r="B3923" s="47"/>
      <c r="C3923" s="47"/>
      <c r="F3923" s="47"/>
      <c r="G3923" s="47"/>
      <c r="H3923" s="47"/>
    </row>
    <row r="3924" spans="1:8">
      <c r="A3924" s="47"/>
      <c r="B3924" s="47"/>
      <c r="C3924" s="47"/>
      <c r="F3924" s="47"/>
      <c r="G3924" s="47"/>
      <c r="H3924" s="47"/>
    </row>
    <row r="3925" spans="1:8">
      <c r="A3925" s="47"/>
      <c r="B3925" s="47"/>
      <c r="C3925" s="47"/>
      <c r="F3925" s="47"/>
      <c r="G3925" s="47"/>
      <c r="H3925" s="47"/>
    </row>
    <row r="3926" spans="1:8">
      <c r="A3926" s="47"/>
      <c r="B3926" s="47"/>
      <c r="C3926" s="47"/>
      <c r="F3926" s="47"/>
      <c r="G3926" s="47"/>
      <c r="H3926" s="47"/>
    </row>
    <row r="3927" spans="1:8">
      <c r="A3927" s="47"/>
      <c r="B3927" s="47"/>
      <c r="C3927" s="47"/>
      <c r="F3927" s="47"/>
      <c r="G3927" s="47"/>
      <c r="H3927" s="47"/>
    </row>
    <row r="3928" spans="1:8">
      <c r="A3928" s="47"/>
      <c r="B3928" s="47"/>
      <c r="C3928" s="47"/>
      <c r="F3928" s="47"/>
      <c r="G3928" s="47"/>
      <c r="H3928" s="47"/>
    </row>
    <row r="3929" spans="1:8">
      <c r="A3929" s="47"/>
      <c r="B3929" s="47"/>
      <c r="C3929" s="47"/>
      <c r="F3929" s="47"/>
      <c r="G3929" s="47"/>
      <c r="H3929" s="47"/>
    </row>
    <row r="3930" spans="1:8">
      <c r="A3930" s="47"/>
      <c r="B3930" s="47"/>
      <c r="C3930" s="47"/>
      <c r="F3930" s="47"/>
      <c r="G3930" s="47"/>
      <c r="H3930" s="47"/>
    </row>
    <row r="3931" spans="1:8">
      <c r="A3931" s="47"/>
      <c r="B3931" s="47"/>
      <c r="C3931" s="47"/>
      <c r="F3931" s="47"/>
      <c r="G3931" s="47"/>
      <c r="H3931" s="47"/>
    </row>
    <row r="3932" spans="1:8">
      <c r="A3932" s="47"/>
      <c r="B3932" s="47"/>
      <c r="C3932" s="47"/>
      <c r="F3932" s="47"/>
      <c r="G3932" s="47"/>
      <c r="H3932" s="47"/>
    </row>
    <row r="3933" spans="1:8">
      <c r="A3933" s="47"/>
      <c r="B3933" s="47"/>
      <c r="C3933" s="47"/>
      <c r="F3933" s="47"/>
      <c r="G3933" s="47"/>
      <c r="H3933" s="47"/>
    </row>
    <row r="3934" spans="1:8">
      <c r="A3934" s="47"/>
      <c r="B3934" s="47"/>
      <c r="C3934" s="47"/>
      <c r="F3934" s="47"/>
      <c r="G3934" s="47"/>
      <c r="H3934" s="47"/>
    </row>
    <row r="3935" spans="1:8">
      <c r="A3935" s="47"/>
      <c r="B3935" s="47"/>
      <c r="C3935" s="47"/>
      <c r="F3935" s="47"/>
      <c r="G3935" s="47"/>
      <c r="H3935" s="47"/>
    </row>
    <row r="3936" spans="1:8">
      <c r="A3936" s="47"/>
      <c r="B3936" s="47"/>
      <c r="C3936" s="47"/>
      <c r="F3936" s="47"/>
      <c r="G3936" s="47"/>
      <c r="H3936" s="47"/>
    </row>
    <row r="3937" spans="1:8">
      <c r="A3937" s="47"/>
      <c r="B3937" s="47"/>
      <c r="C3937" s="47"/>
      <c r="F3937" s="47"/>
      <c r="G3937" s="47"/>
      <c r="H3937" s="47"/>
    </row>
    <row r="3938" spans="1:8">
      <c r="A3938" s="47"/>
      <c r="B3938" s="47"/>
      <c r="C3938" s="47"/>
      <c r="F3938" s="47"/>
      <c r="G3938" s="47"/>
      <c r="H3938" s="47"/>
    </row>
    <row r="3939" spans="1:8">
      <c r="A3939" s="47"/>
      <c r="B3939" s="47"/>
      <c r="C3939" s="47"/>
      <c r="F3939" s="47"/>
      <c r="G3939" s="47"/>
      <c r="H3939" s="47"/>
    </row>
    <row r="3940" spans="1:8">
      <c r="A3940" s="47"/>
      <c r="B3940" s="47"/>
      <c r="C3940" s="47"/>
      <c r="F3940" s="47"/>
      <c r="G3940" s="47"/>
      <c r="H3940" s="47"/>
    </row>
    <row r="3941" spans="1:8">
      <c r="A3941" s="47"/>
      <c r="B3941" s="47"/>
      <c r="C3941" s="47"/>
      <c r="F3941" s="47"/>
      <c r="G3941" s="47"/>
      <c r="H3941" s="47"/>
    </row>
    <row r="3942" spans="1:8">
      <c r="A3942" s="47"/>
      <c r="B3942" s="47"/>
      <c r="C3942" s="47"/>
      <c r="F3942" s="47"/>
      <c r="G3942" s="47"/>
      <c r="H3942" s="47"/>
    </row>
    <row r="3943" spans="1:8">
      <c r="A3943" s="47"/>
      <c r="B3943" s="47"/>
      <c r="C3943" s="47"/>
      <c r="F3943" s="47"/>
      <c r="G3943" s="47"/>
      <c r="H3943" s="47"/>
    </row>
    <row r="3944" spans="1:8">
      <c r="A3944" s="47"/>
      <c r="B3944" s="47"/>
      <c r="C3944" s="47"/>
      <c r="F3944" s="47"/>
      <c r="G3944" s="47"/>
      <c r="H3944" s="47"/>
    </row>
    <row r="3945" spans="1:8">
      <c r="A3945" s="47"/>
      <c r="B3945" s="47"/>
      <c r="C3945" s="47"/>
      <c r="F3945" s="47"/>
      <c r="G3945" s="47"/>
      <c r="H3945" s="47"/>
    </row>
    <row r="3946" spans="1:8">
      <c r="A3946" s="47"/>
      <c r="B3946" s="47"/>
      <c r="C3946" s="47"/>
      <c r="F3946" s="47"/>
      <c r="G3946" s="47"/>
      <c r="H3946" s="47"/>
    </row>
    <row r="3947" spans="1:8">
      <c r="A3947" s="47"/>
      <c r="B3947" s="47"/>
      <c r="C3947" s="47"/>
      <c r="F3947" s="47"/>
      <c r="G3947" s="47"/>
      <c r="H3947" s="47"/>
    </row>
    <row r="3948" spans="1:8">
      <c r="A3948" s="47"/>
      <c r="B3948" s="47"/>
      <c r="C3948" s="47"/>
      <c r="F3948" s="47"/>
      <c r="G3948" s="47"/>
      <c r="H3948" s="47"/>
    </row>
    <row r="3949" spans="1:8">
      <c r="A3949" s="47"/>
      <c r="B3949" s="47"/>
      <c r="C3949" s="47"/>
      <c r="F3949" s="47"/>
      <c r="G3949" s="47"/>
      <c r="H3949" s="47"/>
    </row>
    <row r="3950" spans="1:8">
      <c r="A3950" s="47"/>
      <c r="B3950" s="47"/>
      <c r="C3950" s="47"/>
      <c r="F3950" s="47"/>
      <c r="G3950" s="47"/>
      <c r="H3950" s="47"/>
    </row>
    <row r="3951" spans="1:8">
      <c r="A3951" s="47"/>
      <c r="B3951" s="47"/>
      <c r="C3951" s="47"/>
      <c r="F3951" s="47"/>
      <c r="G3951" s="47"/>
      <c r="H3951" s="47"/>
    </row>
    <row r="3952" spans="1:8">
      <c r="A3952" s="47"/>
      <c r="B3952" s="47"/>
      <c r="C3952" s="47"/>
      <c r="F3952" s="47"/>
      <c r="G3952" s="47"/>
      <c r="H3952" s="47"/>
    </row>
    <row r="3953" spans="1:8">
      <c r="A3953" s="47"/>
      <c r="B3953" s="47"/>
      <c r="C3953" s="47"/>
      <c r="F3953" s="47"/>
      <c r="G3953" s="47"/>
      <c r="H3953" s="47"/>
    </row>
    <row r="3954" spans="1:8">
      <c r="A3954" s="47"/>
      <c r="B3954" s="47"/>
      <c r="C3954" s="47"/>
      <c r="F3954" s="47"/>
      <c r="G3954" s="47"/>
      <c r="H3954" s="47"/>
    </row>
    <row r="3955" spans="1:8">
      <c r="A3955" s="47"/>
      <c r="B3955" s="47"/>
      <c r="C3955" s="47"/>
      <c r="F3955" s="47"/>
      <c r="G3955" s="47"/>
      <c r="H3955" s="47"/>
    </row>
    <row r="3956" spans="1:8">
      <c r="A3956" s="47"/>
      <c r="B3956" s="47"/>
      <c r="C3956" s="47"/>
      <c r="F3956" s="47"/>
      <c r="G3956" s="47"/>
      <c r="H3956" s="47"/>
    </row>
    <row r="3957" spans="1:8">
      <c r="A3957" s="47"/>
      <c r="B3957" s="47"/>
      <c r="C3957" s="47"/>
      <c r="F3957" s="47"/>
      <c r="G3957" s="47"/>
      <c r="H3957" s="47"/>
    </row>
    <row r="3958" spans="1:8">
      <c r="A3958" s="47"/>
      <c r="B3958" s="47"/>
      <c r="C3958" s="47"/>
      <c r="F3958" s="47"/>
      <c r="G3958" s="47"/>
      <c r="H3958" s="47"/>
    </row>
    <row r="3959" spans="1:8">
      <c r="A3959" s="47"/>
      <c r="B3959" s="47"/>
      <c r="C3959" s="47"/>
      <c r="F3959" s="47"/>
      <c r="G3959" s="47"/>
      <c r="H3959" s="47"/>
    </row>
    <row r="3960" spans="1:8">
      <c r="A3960" s="47"/>
      <c r="B3960" s="47"/>
      <c r="C3960" s="47"/>
      <c r="F3960" s="47"/>
      <c r="G3960" s="47"/>
      <c r="H3960" s="47"/>
    </row>
    <row r="3961" spans="1:8">
      <c r="A3961" s="47"/>
      <c r="B3961" s="47"/>
      <c r="C3961" s="47"/>
      <c r="F3961" s="47"/>
      <c r="G3961" s="47"/>
      <c r="H3961" s="47"/>
    </row>
    <row r="3962" spans="1:8">
      <c r="A3962" s="47"/>
      <c r="B3962" s="47"/>
      <c r="C3962" s="47"/>
      <c r="F3962" s="47"/>
      <c r="G3962" s="47"/>
      <c r="H3962" s="47"/>
    </row>
    <row r="3963" spans="1:8">
      <c r="A3963" s="47"/>
      <c r="B3963" s="47"/>
      <c r="C3963" s="47"/>
      <c r="F3963" s="47"/>
      <c r="G3963" s="47"/>
      <c r="H3963" s="47"/>
    </row>
    <row r="3964" spans="1:8">
      <c r="A3964" s="47"/>
      <c r="B3964" s="47"/>
      <c r="C3964" s="47"/>
      <c r="F3964" s="47"/>
      <c r="G3964" s="47"/>
      <c r="H3964" s="47"/>
    </row>
    <row r="3965" spans="1:8">
      <c r="A3965" s="47"/>
      <c r="B3965" s="47"/>
      <c r="C3965" s="47"/>
      <c r="F3965" s="47"/>
      <c r="G3965" s="47"/>
      <c r="H3965" s="47"/>
    </row>
    <row r="3966" spans="1:8">
      <c r="A3966" s="47"/>
      <c r="B3966" s="47"/>
      <c r="C3966" s="47"/>
      <c r="F3966" s="47"/>
      <c r="G3966" s="47"/>
      <c r="H3966" s="47"/>
    </row>
    <row r="3967" spans="1:8">
      <c r="A3967" s="47"/>
      <c r="B3967" s="47"/>
      <c r="C3967" s="47"/>
      <c r="F3967" s="47"/>
      <c r="G3967" s="47"/>
      <c r="H3967" s="47"/>
    </row>
    <row r="3968" spans="1:8">
      <c r="A3968" s="47"/>
      <c r="B3968" s="47"/>
      <c r="C3968" s="47"/>
      <c r="F3968" s="47"/>
      <c r="G3968" s="47"/>
      <c r="H3968" s="47"/>
    </row>
    <row r="3969" spans="1:8">
      <c r="A3969" s="47"/>
      <c r="B3969" s="47"/>
      <c r="C3969" s="47"/>
      <c r="F3969" s="47"/>
      <c r="G3969" s="47"/>
      <c r="H3969" s="47"/>
    </row>
    <row r="3970" spans="1:8">
      <c r="A3970" s="47"/>
      <c r="B3970" s="47"/>
      <c r="C3970" s="47"/>
      <c r="F3970" s="47"/>
      <c r="G3970" s="47"/>
      <c r="H3970" s="47"/>
    </row>
    <row r="3971" spans="1:8">
      <c r="A3971" s="47"/>
      <c r="B3971" s="47"/>
      <c r="C3971" s="47"/>
      <c r="F3971" s="47"/>
      <c r="G3971" s="47"/>
      <c r="H3971" s="47"/>
    </row>
    <row r="3972" spans="1:8">
      <c r="A3972" s="47"/>
      <c r="B3972" s="47"/>
      <c r="C3972" s="47"/>
      <c r="F3972" s="47"/>
      <c r="G3972" s="47"/>
      <c r="H3972" s="47"/>
    </row>
    <row r="3973" spans="1:8">
      <c r="A3973" s="47"/>
      <c r="B3973" s="47"/>
      <c r="C3973" s="47"/>
      <c r="F3973" s="47"/>
      <c r="G3973" s="47"/>
      <c r="H3973" s="47"/>
    </row>
    <row r="3974" spans="1:8">
      <c r="A3974" s="47"/>
      <c r="B3974" s="47"/>
      <c r="C3974" s="47"/>
      <c r="F3974" s="47"/>
      <c r="G3974" s="47"/>
      <c r="H3974" s="47"/>
    </row>
    <row r="3975" spans="1:8">
      <c r="A3975" s="47"/>
      <c r="B3975" s="47"/>
      <c r="C3975" s="47"/>
      <c r="F3975" s="47"/>
      <c r="G3975" s="47"/>
      <c r="H3975" s="47"/>
    </row>
    <row r="3976" spans="1:8">
      <c r="A3976" s="47"/>
      <c r="B3976" s="47"/>
      <c r="C3976" s="47"/>
      <c r="F3976" s="47"/>
      <c r="G3976" s="47"/>
      <c r="H3976" s="47"/>
    </row>
    <row r="3977" spans="1:8">
      <c r="A3977" s="47"/>
      <c r="B3977" s="47"/>
      <c r="C3977" s="47"/>
      <c r="F3977" s="47"/>
      <c r="G3977" s="47"/>
      <c r="H3977" s="47"/>
    </row>
    <row r="3978" spans="1:8">
      <c r="A3978" s="47"/>
      <c r="B3978" s="47"/>
      <c r="C3978" s="47"/>
      <c r="F3978" s="47"/>
      <c r="G3978" s="47"/>
      <c r="H3978" s="47"/>
    </row>
    <row r="3979" spans="1:8">
      <c r="A3979" s="47"/>
      <c r="B3979" s="47"/>
      <c r="C3979" s="47"/>
      <c r="F3979" s="47"/>
      <c r="G3979" s="47"/>
      <c r="H3979" s="47"/>
    </row>
    <row r="3980" spans="1:8">
      <c r="A3980" s="47"/>
      <c r="B3980" s="47"/>
      <c r="C3980" s="47"/>
      <c r="F3980" s="47"/>
      <c r="G3980" s="47"/>
      <c r="H3980" s="47"/>
    </row>
    <row r="3981" spans="1:8">
      <c r="A3981" s="47"/>
      <c r="B3981" s="47"/>
      <c r="C3981" s="47"/>
      <c r="F3981" s="47"/>
      <c r="G3981" s="47"/>
      <c r="H3981" s="47"/>
    </row>
    <row r="3982" spans="1:8">
      <c r="A3982" s="47"/>
      <c r="B3982" s="47"/>
      <c r="C3982" s="47"/>
      <c r="F3982" s="47"/>
      <c r="G3982" s="47"/>
      <c r="H3982" s="47"/>
    </row>
    <row r="3983" spans="1:8">
      <c r="A3983" s="47"/>
      <c r="B3983" s="47"/>
      <c r="C3983" s="47"/>
      <c r="F3983" s="47"/>
      <c r="G3983" s="47"/>
      <c r="H3983" s="47"/>
    </row>
    <row r="3984" spans="1:8">
      <c r="A3984" s="47"/>
      <c r="B3984" s="47"/>
      <c r="C3984" s="47"/>
      <c r="F3984" s="47"/>
      <c r="G3984" s="47"/>
      <c r="H3984" s="47"/>
    </row>
    <row r="3985" spans="1:8">
      <c r="A3985" s="47"/>
      <c r="B3985" s="47"/>
      <c r="C3985" s="47"/>
      <c r="F3985" s="47"/>
      <c r="G3985" s="47"/>
      <c r="H3985" s="47"/>
    </row>
    <row r="3986" spans="1:8">
      <c r="A3986" s="47"/>
      <c r="B3986" s="47"/>
      <c r="C3986" s="47"/>
      <c r="F3986" s="47"/>
      <c r="G3986" s="47"/>
      <c r="H3986" s="47"/>
    </row>
    <row r="3987" spans="1:8">
      <c r="A3987" s="47"/>
      <c r="B3987" s="47"/>
      <c r="C3987" s="47"/>
      <c r="F3987" s="47"/>
      <c r="G3987" s="47"/>
      <c r="H3987" s="47"/>
    </row>
    <row r="3988" spans="1:8">
      <c r="A3988" s="47"/>
      <c r="B3988" s="47"/>
      <c r="C3988" s="47"/>
      <c r="F3988" s="47"/>
      <c r="G3988" s="47"/>
      <c r="H3988" s="47"/>
    </row>
    <row r="3989" spans="1:8">
      <c r="A3989" s="47"/>
      <c r="B3989" s="47"/>
      <c r="C3989" s="47"/>
      <c r="F3989" s="47"/>
      <c r="G3989" s="47"/>
      <c r="H3989" s="47"/>
    </row>
    <row r="3990" spans="1:8">
      <c r="A3990" s="47"/>
      <c r="B3990" s="47"/>
      <c r="C3990" s="47"/>
      <c r="F3990" s="47"/>
      <c r="G3990" s="47"/>
      <c r="H3990" s="47"/>
    </row>
    <row r="3991" spans="1:8">
      <c r="A3991" s="47"/>
      <c r="B3991" s="47"/>
      <c r="C3991" s="47"/>
      <c r="F3991" s="47"/>
      <c r="G3991" s="47"/>
      <c r="H3991" s="47"/>
    </row>
    <row r="3992" spans="1:8">
      <c r="A3992" s="47"/>
      <c r="B3992" s="47"/>
      <c r="C3992" s="47"/>
      <c r="F3992" s="47"/>
      <c r="G3992" s="47"/>
      <c r="H3992" s="47"/>
    </row>
    <row r="3993" spans="1:8">
      <c r="A3993" s="47"/>
      <c r="B3993" s="47"/>
      <c r="C3993" s="47"/>
      <c r="F3993" s="47"/>
      <c r="G3993" s="47"/>
      <c r="H3993" s="47"/>
    </row>
    <row r="3994" spans="1:8">
      <c r="A3994" s="47"/>
      <c r="B3994" s="47"/>
      <c r="C3994" s="47"/>
      <c r="F3994" s="47"/>
      <c r="G3994" s="47"/>
      <c r="H3994" s="47"/>
    </row>
    <row r="3995" spans="1:8">
      <c r="A3995" s="47"/>
      <c r="B3995" s="47"/>
      <c r="C3995" s="47"/>
      <c r="F3995" s="47"/>
      <c r="G3995" s="47"/>
      <c r="H3995" s="47"/>
    </row>
    <row r="3996" spans="1:8">
      <c r="A3996" s="47"/>
      <c r="B3996" s="47"/>
      <c r="C3996" s="47"/>
      <c r="F3996" s="47"/>
      <c r="G3996" s="47"/>
      <c r="H3996" s="47"/>
    </row>
    <row r="3997" spans="1:8">
      <c r="A3997" s="47"/>
      <c r="B3997" s="47"/>
      <c r="C3997" s="47"/>
      <c r="F3997" s="47"/>
      <c r="G3997" s="47"/>
      <c r="H3997" s="47"/>
    </row>
    <row r="3998" spans="1:8">
      <c r="A3998" s="47"/>
      <c r="B3998" s="47"/>
      <c r="C3998" s="47"/>
      <c r="F3998" s="47"/>
      <c r="G3998" s="47"/>
      <c r="H3998" s="47"/>
    </row>
    <row r="3999" spans="1:8">
      <c r="A3999" s="47"/>
      <c r="B3999" s="47"/>
      <c r="C3999" s="47"/>
      <c r="F3999" s="47"/>
      <c r="G3999" s="47"/>
      <c r="H3999" s="47"/>
    </row>
    <row r="4000" spans="1:8">
      <c r="A4000" s="47"/>
      <c r="B4000" s="47"/>
      <c r="C4000" s="47"/>
      <c r="F4000" s="47"/>
      <c r="G4000" s="47"/>
      <c r="H4000" s="47"/>
    </row>
    <row r="4001" spans="1:8">
      <c r="A4001" s="47"/>
      <c r="B4001" s="47"/>
      <c r="C4001" s="47"/>
      <c r="F4001" s="47"/>
      <c r="G4001" s="47"/>
      <c r="H4001" s="47"/>
    </row>
    <row r="4002" spans="1:8">
      <c r="A4002" s="47"/>
      <c r="B4002" s="47"/>
      <c r="C4002" s="47"/>
      <c r="F4002" s="47"/>
      <c r="G4002" s="47"/>
      <c r="H4002" s="47"/>
    </row>
    <row r="4003" spans="1:8">
      <c r="A4003" s="47"/>
      <c r="B4003" s="47"/>
      <c r="C4003" s="47"/>
      <c r="F4003" s="47"/>
      <c r="G4003" s="47"/>
      <c r="H4003" s="47"/>
    </row>
    <row r="4004" spans="1:8">
      <c r="A4004" s="47"/>
      <c r="B4004" s="47"/>
      <c r="C4004" s="47"/>
      <c r="F4004" s="47"/>
      <c r="G4004" s="47"/>
      <c r="H4004" s="47"/>
    </row>
    <row r="4005" spans="1:8">
      <c r="A4005" s="47"/>
      <c r="B4005" s="47"/>
      <c r="C4005" s="47"/>
      <c r="F4005" s="47"/>
      <c r="G4005" s="47"/>
      <c r="H4005" s="47"/>
    </row>
    <row r="4006" spans="1:8">
      <c r="A4006" s="47"/>
      <c r="B4006" s="47"/>
      <c r="C4006" s="47"/>
      <c r="F4006" s="47"/>
      <c r="G4006" s="47"/>
      <c r="H4006" s="47"/>
    </row>
    <row r="4007" spans="1:8">
      <c r="A4007" s="47"/>
      <c r="B4007" s="47"/>
      <c r="C4007" s="47"/>
      <c r="F4007" s="47"/>
      <c r="G4007" s="47"/>
      <c r="H4007" s="47"/>
    </row>
    <row r="4008" spans="1:8">
      <c r="A4008" s="47"/>
      <c r="B4008" s="47"/>
      <c r="C4008" s="47"/>
      <c r="F4008" s="47"/>
      <c r="G4008" s="47"/>
      <c r="H4008" s="47"/>
    </row>
    <row r="4009" spans="1:8">
      <c r="A4009" s="47"/>
      <c r="B4009" s="47"/>
      <c r="C4009" s="47"/>
      <c r="F4009" s="47"/>
      <c r="G4009" s="47"/>
      <c r="H4009" s="47"/>
    </row>
    <row r="4010" spans="1:8">
      <c r="A4010" s="47"/>
      <c r="B4010" s="47"/>
      <c r="C4010" s="47"/>
      <c r="F4010" s="47"/>
      <c r="G4010" s="47"/>
      <c r="H4010" s="47"/>
    </row>
    <row r="4011" spans="1:8">
      <c r="A4011" s="47"/>
      <c r="B4011" s="47"/>
      <c r="C4011" s="47"/>
      <c r="F4011" s="47"/>
      <c r="G4011" s="47"/>
      <c r="H4011" s="47"/>
    </row>
    <row r="4012" spans="1:8">
      <c r="A4012" s="47"/>
      <c r="B4012" s="47"/>
      <c r="C4012" s="47"/>
      <c r="F4012" s="47"/>
      <c r="G4012" s="47"/>
      <c r="H4012" s="47"/>
    </row>
    <row r="4013" spans="1:8">
      <c r="A4013" s="47"/>
      <c r="B4013" s="47"/>
      <c r="C4013" s="47"/>
      <c r="F4013" s="47"/>
      <c r="G4013" s="47"/>
      <c r="H4013" s="47"/>
    </row>
    <row r="4014" spans="1:8">
      <c r="A4014" s="47"/>
      <c r="B4014" s="47"/>
      <c r="C4014" s="47"/>
      <c r="F4014" s="47"/>
      <c r="G4014" s="47"/>
      <c r="H4014" s="47"/>
    </row>
    <row r="4015" spans="1:8">
      <c r="A4015" s="47"/>
      <c r="B4015" s="47"/>
      <c r="C4015" s="47"/>
      <c r="F4015" s="47"/>
      <c r="G4015" s="47"/>
      <c r="H4015" s="47"/>
    </row>
    <row r="4016" spans="1:8">
      <c r="A4016" s="47"/>
      <c r="B4016" s="47"/>
      <c r="C4016" s="47"/>
      <c r="F4016" s="47"/>
      <c r="G4016" s="47"/>
      <c r="H4016" s="47"/>
    </row>
    <row r="4017" spans="1:8">
      <c r="A4017" s="47"/>
      <c r="B4017" s="47"/>
      <c r="C4017" s="47"/>
      <c r="F4017" s="47"/>
      <c r="G4017" s="47"/>
      <c r="H4017" s="47"/>
    </row>
    <row r="4018" spans="1:8">
      <c r="A4018" s="47"/>
      <c r="B4018" s="47"/>
      <c r="C4018" s="47"/>
      <c r="F4018" s="47"/>
      <c r="G4018" s="47"/>
      <c r="H4018" s="47"/>
    </row>
    <row r="4019" spans="1:8">
      <c r="A4019" s="47"/>
      <c r="B4019" s="47"/>
      <c r="C4019" s="47"/>
      <c r="F4019" s="47"/>
      <c r="G4019" s="47"/>
      <c r="H4019" s="47"/>
    </row>
    <row r="4020" spans="1:8">
      <c r="A4020" s="47"/>
      <c r="B4020" s="47"/>
      <c r="C4020" s="47"/>
      <c r="F4020" s="47"/>
      <c r="G4020" s="47"/>
      <c r="H4020" s="47"/>
    </row>
    <row r="4021" spans="1:8">
      <c r="A4021" s="47"/>
      <c r="B4021" s="47"/>
      <c r="C4021" s="47"/>
      <c r="F4021" s="47"/>
      <c r="G4021" s="47"/>
      <c r="H4021" s="47"/>
    </row>
    <row r="4022" spans="1:8">
      <c r="A4022" s="47"/>
      <c r="B4022" s="47"/>
      <c r="C4022" s="47"/>
      <c r="F4022" s="47"/>
      <c r="G4022" s="47"/>
      <c r="H4022" s="47"/>
    </row>
    <row r="4023" spans="1:8">
      <c r="A4023" s="47"/>
      <c r="B4023" s="47"/>
      <c r="C4023" s="47"/>
      <c r="F4023" s="47"/>
      <c r="G4023" s="47"/>
      <c r="H4023" s="47"/>
    </row>
    <row r="4024" spans="1:8">
      <c r="A4024" s="47"/>
      <c r="B4024" s="47"/>
      <c r="C4024" s="47"/>
      <c r="F4024" s="47"/>
      <c r="G4024" s="47"/>
      <c r="H4024" s="47"/>
    </row>
    <row r="4025" spans="1:8">
      <c r="A4025" s="47"/>
      <c r="B4025" s="47"/>
      <c r="C4025" s="47"/>
      <c r="F4025" s="47"/>
      <c r="G4025" s="47"/>
      <c r="H4025" s="47"/>
    </row>
    <row r="4026" spans="1:8">
      <c r="A4026" s="47"/>
      <c r="B4026" s="47"/>
      <c r="C4026" s="47"/>
      <c r="F4026" s="47"/>
      <c r="G4026" s="47"/>
      <c r="H4026" s="47"/>
    </row>
    <row r="4027" spans="1:8">
      <c r="A4027" s="47"/>
      <c r="B4027" s="47"/>
      <c r="C4027" s="47"/>
      <c r="F4027" s="47"/>
      <c r="G4027" s="47"/>
      <c r="H4027" s="47"/>
    </row>
    <row r="4028" spans="1:8">
      <c r="A4028" s="47"/>
      <c r="B4028" s="47"/>
      <c r="C4028" s="47"/>
      <c r="F4028" s="47"/>
      <c r="G4028" s="47"/>
      <c r="H4028" s="47"/>
    </row>
    <row r="4029" spans="1:8">
      <c r="A4029" s="47"/>
      <c r="B4029" s="47"/>
      <c r="C4029" s="47"/>
      <c r="F4029" s="47"/>
      <c r="G4029" s="47"/>
      <c r="H4029" s="47"/>
    </row>
    <row r="4030" spans="1:8">
      <c r="A4030" s="47"/>
      <c r="B4030" s="47"/>
      <c r="C4030" s="47"/>
      <c r="F4030" s="47"/>
      <c r="G4030" s="47"/>
      <c r="H4030" s="47"/>
    </row>
    <row r="4031" spans="1:8">
      <c r="A4031" s="47"/>
      <c r="B4031" s="47"/>
      <c r="C4031" s="47"/>
      <c r="F4031" s="47"/>
      <c r="G4031" s="47"/>
      <c r="H4031" s="47"/>
    </row>
    <row r="4032" spans="1:8">
      <c r="A4032" s="47"/>
      <c r="B4032" s="47"/>
      <c r="C4032" s="47"/>
      <c r="F4032" s="47"/>
      <c r="G4032" s="47"/>
      <c r="H4032" s="47"/>
    </row>
    <row r="4033" spans="1:8">
      <c r="A4033" s="47"/>
      <c r="B4033" s="47"/>
      <c r="C4033" s="47"/>
      <c r="F4033" s="47"/>
      <c r="G4033" s="47"/>
      <c r="H4033" s="47"/>
    </row>
    <row r="4034" spans="1:8">
      <c r="A4034" s="47"/>
      <c r="B4034" s="47"/>
      <c r="C4034" s="47"/>
      <c r="F4034" s="47"/>
      <c r="G4034" s="47"/>
      <c r="H4034" s="47"/>
    </row>
    <row r="4035" spans="1:8">
      <c r="A4035" s="47"/>
      <c r="B4035" s="47"/>
      <c r="C4035" s="47"/>
      <c r="F4035" s="47"/>
      <c r="G4035" s="47"/>
      <c r="H4035" s="47"/>
    </row>
    <row r="4036" spans="1:8">
      <c r="A4036" s="47"/>
      <c r="B4036" s="47"/>
      <c r="C4036" s="47"/>
      <c r="F4036" s="47"/>
      <c r="G4036" s="47"/>
      <c r="H4036" s="47"/>
    </row>
    <row r="4037" spans="1:8">
      <c r="A4037" s="47"/>
      <c r="B4037" s="47"/>
      <c r="C4037" s="47"/>
      <c r="F4037" s="47"/>
      <c r="G4037" s="47"/>
      <c r="H4037" s="47"/>
    </row>
    <row r="4038" spans="1:8">
      <c r="A4038" s="47"/>
      <c r="B4038" s="47"/>
      <c r="C4038" s="47"/>
      <c r="F4038" s="47"/>
      <c r="G4038" s="47"/>
      <c r="H4038" s="47"/>
    </row>
    <row r="4039" spans="1:8">
      <c r="A4039" s="47"/>
      <c r="B4039" s="47"/>
      <c r="C4039" s="47"/>
      <c r="F4039" s="47"/>
      <c r="G4039" s="47"/>
      <c r="H4039" s="47"/>
    </row>
    <row r="4040" spans="1:8">
      <c r="A4040" s="47"/>
      <c r="B4040" s="47"/>
      <c r="C4040" s="47"/>
      <c r="F4040" s="47"/>
      <c r="G4040" s="47"/>
      <c r="H4040" s="47"/>
    </row>
    <row r="4041" spans="1:8">
      <c r="A4041" s="47"/>
      <c r="B4041" s="47"/>
      <c r="C4041" s="47"/>
      <c r="F4041" s="47"/>
      <c r="G4041" s="47"/>
      <c r="H4041" s="47"/>
    </row>
    <row r="4042" spans="1:8">
      <c r="A4042" s="47"/>
      <c r="B4042" s="47"/>
      <c r="C4042" s="47"/>
      <c r="F4042" s="47"/>
      <c r="G4042" s="47"/>
      <c r="H4042" s="47"/>
    </row>
    <row r="4043" spans="1:8">
      <c r="A4043" s="47"/>
      <c r="B4043" s="47"/>
      <c r="C4043" s="47"/>
      <c r="F4043" s="47"/>
      <c r="G4043" s="47"/>
      <c r="H4043" s="47"/>
    </row>
    <row r="4044" spans="1:8">
      <c r="A4044" s="47"/>
      <c r="B4044" s="47"/>
      <c r="C4044" s="47"/>
      <c r="F4044" s="47"/>
      <c r="G4044" s="47"/>
      <c r="H4044" s="47"/>
    </row>
    <row r="4045" spans="1:8">
      <c r="A4045" s="47"/>
      <c r="B4045" s="47"/>
      <c r="C4045" s="47"/>
      <c r="F4045" s="47"/>
      <c r="G4045" s="47"/>
      <c r="H4045" s="47"/>
    </row>
    <row r="4046" spans="1:8">
      <c r="A4046" s="47"/>
      <c r="B4046" s="47"/>
      <c r="C4046" s="47"/>
      <c r="F4046" s="47"/>
      <c r="G4046" s="47"/>
      <c r="H4046" s="47"/>
    </row>
    <row r="4047" spans="1:8">
      <c r="A4047" s="47"/>
      <c r="B4047" s="47"/>
      <c r="C4047" s="47"/>
      <c r="F4047" s="47"/>
      <c r="G4047" s="47"/>
      <c r="H4047" s="47"/>
    </row>
    <row r="4048" spans="1:8">
      <c r="A4048" s="47"/>
      <c r="B4048" s="47"/>
      <c r="C4048" s="47"/>
      <c r="F4048" s="47"/>
      <c r="G4048" s="47"/>
      <c r="H4048" s="47"/>
    </row>
    <row r="4049" spans="1:8">
      <c r="A4049" s="47"/>
      <c r="B4049" s="47"/>
      <c r="C4049" s="47"/>
      <c r="F4049" s="47"/>
      <c r="G4049" s="47"/>
      <c r="H4049" s="47"/>
    </row>
    <row r="4050" spans="1:8">
      <c r="A4050" s="47"/>
      <c r="B4050" s="47"/>
      <c r="C4050" s="47"/>
      <c r="F4050" s="47"/>
      <c r="G4050" s="47"/>
      <c r="H4050" s="47"/>
    </row>
    <row r="4051" spans="1:8">
      <c r="A4051" s="47"/>
      <c r="B4051" s="47"/>
      <c r="C4051" s="47"/>
      <c r="F4051" s="47"/>
      <c r="G4051" s="47"/>
      <c r="H4051" s="47"/>
    </row>
    <row r="4052" spans="1:8">
      <c r="A4052" s="47"/>
      <c r="B4052" s="47"/>
      <c r="C4052" s="47"/>
      <c r="F4052" s="47"/>
      <c r="G4052" s="47"/>
      <c r="H4052" s="47"/>
    </row>
    <row r="4053" spans="1:8">
      <c r="A4053" s="47"/>
      <c r="B4053" s="47"/>
      <c r="C4053" s="47"/>
      <c r="F4053" s="47"/>
      <c r="G4053" s="47"/>
      <c r="H4053" s="47"/>
    </row>
    <row r="4054" spans="1:8">
      <c r="A4054" s="47"/>
      <c r="B4054" s="47"/>
      <c r="C4054" s="47"/>
      <c r="F4054" s="47"/>
      <c r="G4054" s="47"/>
      <c r="H4054" s="47"/>
    </row>
    <row r="4055" spans="1:8">
      <c r="A4055" s="47"/>
      <c r="B4055" s="47"/>
      <c r="C4055" s="47"/>
      <c r="F4055" s="47"/>
      <c r="G4055" s="47"/>
      <c r="H4055" s="47"/>
    </row>
    <row r="4056" spans="1:8">
      <c r="A4056" s="47"/>
      <c r="B4056" s="47"/>
      <c r="C4056" s="47"/>
      <c r="F4056" s="47"/>
      <c r="G4056" s="47"/>
      <c r="H4056" s="47"/>
    </row>
    <row r="4057" spans="1:8">
      <c r="A4057" s="47"/>
      <c r="B4057" s="47"/>
      <c r="C4057" s="47"/>
      <c r="F4057" s="47"/>
      <c r="G4057" s="47"/>
      <c r="H4057" s="47"/>
    </row>
    <row r="4058" spans="1:8">
      <c r="A4058" s="47"/>
      <c r="B4058" s="47"/>
      <c r="C4058" s="47"/>
      <c r="F4058" s="47"/>
      <c r="G4058" s="47"/>
      <c r="H4058" s="47"/>
    </row>
    <row r="4059" spans="1:8">
      <c r="A4059" s="47"/>
      <c r="B4059" s="47"/>
      <c r="C4059" s="47"/>
      <c r="F4059" s="47"/>
      <c r="G4059" s="47"/>
      <c r="H4059" s="47"/>
    </row>
    <row r="4060" spans="1:8">
      <c r="A4060" s="47"/>
      <c r="B4060" s="47"/>
      <c r="C4060" s="47"/>
      <c r="F4060" s="47"/>
      <c r="G4060" s="47"/>
      <c r="H4060" s="47"/>
    </row>
    <row r="4061" spans="1:8">
      <c r="A4061" s="47"/>
      <c r="B4061" s="47"/>
      <c r="C4061" s="47"/>
      <c r="F4061" s="47"/>
      <c r="G4061" s="47"/>
      <c r="H4061" s="47"/>
    </row>
    <row r="4062" spans="1:8">
      <c r="A4062" s="47"/>
      <c r="B4062" s="47"/>
      <c r="C4062" s="47"/>
      <c r="F4062" s="47"/>
      <c r="G4062" s="47"/>
      <c r="H4062" s="47"/>
    </row>
    <row r="4063" spans="1:8">
      <c r="A4063" s="47"/>
      <c r="B4063" s="47"/>
      <c r="C4063" s="47"/>
      <c r="F4063" s="47"/>
      <c r="G4063" s="47"/>
      <c r="H4063" s="47"/>
    </row>
    <row r="4064" spans="1:8">
      <c r="A4064" s="47"/>
      <c r="B4064" s="47"/>
      <c r="C4064" s="47"/>
      <c r="F4064" s="47"/>
      <c r="G4064" s="47"/>
      <c r="H4064" s="47"/>
    </row>
    <row r="4065" spans="1:8">
      <c r="A4065" s="47"/>
      <c r="B4065" s="47"/>
      <c r="C4065" s="47"/>
      <c r="F4065" s="47"/>
      <c r="G4065" s="47"/>
      <c r="H4065" s="47"/>
    </row>
    <row r="4066" spans="1:8">
      <c r="A4066" s="47"/>
      <c r="B4066" s="47"/>
      <c r="C4066" s="47"/>
      <c r="F4066" s="47"/>
      <c r="G4066" s="47"/>
      <c r="H4066" s="47"/>
    </row>
    <row r="4067" spans="1:8">
      <c r="A4067" s="47"/>
      <c r="B4067" s="47"/>
      <c r="C4067" s="47"/>
      <c r="F4067" s="47"/>
      <c r="G4067" s="47"/>
      <c r="H4067" s="47"/>
    </row>
    <row r="4068" spans="1:8">
      <c r="A4068" s="47"/>
      <c r="B4068" s="47"/>
      <c r="C4068" s="47"/>
      <c r="F4068" s="47"/>
      <c r="G4068" s="47"/>
      <c r="H4068" s="47"/>
    </row>
    <row r="4069" spans="1:8">
      <c r="A4069" s="47"/>
      <c r="B4069" s="47"/>
      <c r="C4069" s="47"/>
      <c r="F4069" s="47"/>
      <c r="G4069" s="47"/>
      <c r="H4069" s="47"/>
    </row>
    <row r="4070" spans="1:8">
      <c r="A4070" s="47"/>
      <c r="B4070" s="47"/>
      <c r="C4070" s="47"/>
      <c r="F4070" s="47"/>
      <c r="G4070" s="47"/>
      <c r="H4070" s="47"/>
    </row>
    <row r="4071" spans="1:8">
      <c r="A4071" s="47"/>
      <c r="B4071" s="47"/>
      <c r="C4071" s="47"/>
      <c r="F4071" s="47"/>
      <c r="G4071" s="47"/>
      <c r="H4071" s="47"/>
    </row>
    <row r="4072" spans="1:8">
      <c r="A4072" s="47"/>
      <c r="B4072" s="47"/>
      <c r="C4072" s="47"/>
      <c r="F4072" s="47"/>
      <c r="G4072" s="47"/>
      <c r="H4072" s="47"/>
    </row>
    <row r="4073" spans="1:8">
      <c r="A4073" s="47"/>
      <c r="B4073" s="47"/>
      <c r="C4073" s="47"/>
      <c r="F4073" s="47"/>
      <c r="G4073" s="47"/>
      <c r="H4073" s="47"/>
    </row>
    <row r="4074" spans="1:8">
      <c r="A4074" s="47"/>
      <c r="B4074" s="47"/>
      <c r="C4074" s="47"/>
      <c r="F4074" s="47"/>
      <c r="G4074" s="47"/>
      <c r="H4074" s="47"/>
    </row>
    <row r="4075" spans="1:8">
      <c r="A4075" s="47"/>
      <c r="B4075" s="47"/>
      <c r="C4075" s="47"/>
      <c r="F4075" s="47"/>
      <c r="G4075" s="47"/>
      <c r="H4075" s="47"/>
    </row>
    <row r="4076" spans="1:8">
      <c r="A4076" s="47"/>
      <c r="B4076" s="47"/>
      <c r="C4076" s="47"/>
      <c r="F4076" s="47"/>
      <c r="G4076" s="47"/>
      <c r="H4076" s="47"/>
    </row>
    <row r="4077" spans="1:8">
      <c r="A4077" s="47"/>
      <c r="B4077" s="47"/>
      <c r="C4077" s="47"/>
      <c r="F4077" s="47"/>
      <c r="G4077" s="47"/>
      <c r="H4077" s="47"/>
    </row>
    <row r="4078" spans="1:8">
      <c r="A4078" s="47"/>
      <c r="B4078" s="47"/>
      <c r="C4078" s="47"/>
      <c r="F4078" s="47"/>
      <c r="G4078" s="47"/>
      <c r="H4078" s="47"/>
    </row>
    <row r="4079" spans="1:8">
      <c r="A4079" s="47"/>
      <c r="B4079" s="47"/>
      <c r="C4079" s="47"/>
      <c r="F4079" s="47"/>
      <c r="G4079" s="47"/>
      <c r="H4079" s="47"/>
    </row>
    <row r="4080" spans="1:8">
      <c r="A4080" s="47"/>
      <c r="B4080" s="47"/>
      <c r="C4080" s="47"/>
      <c r="F4080" s="47"/>
      <c r="G4080" s="47"/>
      <c r="H4080" s="47"/>
    </row>
    <row r="4081" spans="1:8">
      <c r="A4081" s="47"/>
      <c r="B4081" s="47"/>
      <c r="C4081" s="47"/>
      <c r="F4081" s="47"/>
      <c r="G4081" s="47"/>
      <c r="H4081" s="47"/>
    </row>
    <row r="4082" spans="1:8">
      <c r="A4082" s="47"/>
      <c r="B4082" s="47"/>
      <c r="C4082" s="47"/>
      <c r="F4082" s="47"/>
      <c r="G4082" s="47"/>
      <c r="H4082" s="47"/>
    </row>
    <row r="4083" spans="1:8">
      <c r="A4083" s="47"/>
      <c r="B4083" s="47"/>
      <c r="C4083" s="47"/>
      <c r="F4083" s="47"/>
      <c r="G4083" s="47"/>
      <c r="H4083" s="47"/>
    </row>
    <row r="4084" spans="1:8">
      <c r="A4084" s="47"/>
      <c r="B4084" s="47"/>
      <c r="C4084" s="47"/>
      <c r="F4084" s="47"/>
      <c r="G4084" s="47"/>
      <c r="H4084" s="47"/>
    </row>
    <row r="4085" spans="1:8">
      <c r="A4085" s="47"/>
      <c r="B4085" s="47"/>
      <c r="C4085" s="47"/>
      <c r="F4085" s="47"/>
      <c r="G4085" s="47"/>
      <c r="H4085" s="47"/>
    </row>
    <row r="4086" spans="1:8">
      <c r="A4086" s="47"/>
      <c r="B4086" s="47"/>
      <c r="C4086" s="47"/>
      <c r="F4086" s="47"/>
      <c r="G4086" s="47"/>
      <c r="H4086" s="47"/>
    </row>
    <row r="4087" spans="1:8">
      <c r="A4087" s="47"/>
      <c r="B4087" s="47"/>
      <c r="C4087" s="47"/>
      <c r="F4087" s="47"/>
      <c r="G4087" s="47"/>
      <c r="H4087" s="47"/>
    </row>
    <row r="4088" spans="1:8">
      <c r="A4088" s="47"/>
      <c r="B4088" s="47"/>
      <c r="C4088" s="47"/>
      <c r="F4088" s="47"/>
      <c r="G4088" s="47"/>
      <c r="H4088" s="47"/>
    </row>
    <row r="4089" spans="1:8">
      <c r="A4089" s="47"/>
      <c r="B4089" s="47"/>
      <c r="C4089" s="47"/>
      <c r="F4089" s="47"/>
      <c r="G4089" s="47"/>
      <c r="H4089" s="47"/>
    </row>
    <row r="4090" spans="1:8">
      <c r="A4090" s="47"/>
      <c r="B4090" s="47"/>
      <c r="C4090" s="47"/>
      <c r="F4090" s="47"/>
      <c r="G4090" s="47"/>
      <c r="H4090" s="47"/>
    </row>
    <row r="4091" spans="1:8">
      <c r="A4091" s="47"/>
      <c r="B4091" s="47"/>
      <c r="C4091" s="47"/>
      <c r="F4091" s="47"/>
      <c r="G4091" s="47"/>
      <c r="H4091" s="47"/>
    </row>
    <row r="4092" spans="1:8">
      <c r="A4092" s="47"/>
      <c r="B4092" s="47"/>
      <c r="C4092" s="47"/>
      <c r="F4092" s="47"/>
      <c r="G4092" s="47"/>
      <c r="H4092" s="47"/>
    </row>
    <row r="4093" spans="1:8">
      <c r="A4093" s="47"/>
      <c r="B4093" s="47"/>
      <c r="C4093" s="47"/>
      <c r="F4093" s="47"/>
      <c r="G4093" s="47"/>
      <c r="H4093" s="47"/>
    </row>
    <row r="4094" spans="1:8">
      <c r="A4094" s="47"/>
      <c r="B4094" s="47"/>
      <c r="C4094" s="47"/>
      <c r="F4094" s="47"/>
      <c r="G4094" s="47"/>
      <c r="H4094" s="47"/>
    </row>
    <row r="4095" spans="1:8">
      <c r="A4095" s="47"/>
      <c r="B4095" s="47"/>
      <c r="C4095" s="47"/>
      <c r="F4095" s="47"/>
      <c r="G4095" s="47"/>
      <c r="H4095" s="47"/>
    </row>
    <row r="4096" spans="1:8">
      <c r="A4096" s="47"/>
      <c r="B4096" s="47"/>
      <c r="C4096" s="47"/>
      <c r="F4096" s="47"/>
      <c r="G4096" s="47"/>
      <c r="H4096" s="47"/>
    </row>
    <row r="4097" spans="1:8">
      <c r="A4097" s="47"/>
      <c r="B4097" s="47"/>
      <c r="C4097" s="47"/>
      <c r="F4097" s="47"/>
      <c r="G4097" s="47"/>
      <c r="H4097" s="47"/>
    </row>
    <row r="4098" spans="1:8">
      <c r="A4098" s="47"/>
      <c r="B4098" s="47"/>
      <c r="C4098" s="47"/>
      <c r="F4098" s="47"/>
      <c r="G4098" s="47"/>
      <c r="H4098" s="47"/>
    </row>
    <row r="4099" spans="1:8">
      <c r="A4099" s="47"/>
      <c r="B4099" s="47"/>
      <c r="C4099" s="47"/>
      <c r="F4099" s="47"/>
      <c r="G4099" s="47"/>
      <c r="H4099" s="47"/>
    </row>
    <row r="4100" spans="1:8">
      <c r="A4100" s="47"/>
      <c r="B4100" s="47"/>
      <c r="C4100" s="47"/>
      <c r="F4100" s="47"/>
      <c r="G4100" s="47"/>
      <c r="H4100" s="47"/>
    </row>
    <row r="4101" spans="1:8">
      <c r="A4101" s="47"/>
      <c r="B4101" s="47"/>
      <c r="C4101" s="47"/>
      <c r="F4101" s="47"/>
      <c r="G4101" s="47"/>
      <c r="H4101" s="47"/>
    </row>
    <row r="4102" spans="1:8">
      <c r="A4102" s="47"/>
      <c r="B4102" s="47"/>
      <c r="C4102" s="47"/>
      <c r="F4102" s="47"/>
      <c r="G4102" s="47"/>
      <c r="H4102" s="47"/>
    </row>
    <row r="4103" spans="1:8">
      <c r="A4103" s="47"/>
      <c r="B4103" s="47"/>
      <c r="C4103" s="47"/>
      <c r="F4103" s="47"/>
      <c r="G4103" s="47"/>
      <c r="H4103" s="47"/>
    </row>
    <row r="4104" spans="1:8">
      <c r="A4104" s="47"/>
      <c r="B4104" s="47"/>
      <c r="C4104" s="47"/>
      <c r="F4104" s="47"/>
      <c r="G4104" s="47"/>
      <c r="H4104" s="47"/>
    </row>
    <row r="4105" spans="1:8">
      <c r="A4105" s="47"/>
      <c r="B4105" s="47"/>
      <c r="C4105" s="47"/>
      <c r="F4105" s="47"/>
      <c r="G4105" s="47"/>
      <c r="H4105" s="47"/>
    </row>
    <row r="4106" spans="1:8">
      <c r="A4106" s="47"/>
      <c r="B4106" s="47"/>
      <c r="C4106" s="47"/>
      <c r="F4106" s="47"/>
      <c r="G4106" s="47"/>
      <c r="H4106" s="47"/>
    </row>
    <row r="4107" spans="1:8">
      <c r="A4107" s="47"/>
      <c r="B4107" s="47"/>
      <c r="C4107" s="47"/>
      <c r="F4107" s="47"/>
      <c r="G4107" s="47"/>
      <c r="H4107" s="47"/>
    </row>
    <row r="4108" spans="1:8">
      <c r="A4108" s="47"/>
      <c r="B4108" s="47"/>
      <c r="C4108" s="47"/>
      <c r="F4108" s="47"/>
      <c r="G4108" s="47"/>
      <c r="H4108" s="47"/>
    </row>
    <row r="4109" spans="1:8">
      <c r="A4109" s="47"/>
      <c r="B4109" s="47"/>
      <c r="C4109" s="47"/>
      <c r="F4109" s="47"/>
      <c r="G4109" s="47"/>
      <c r="H4109" s="47"/>
    </row>
    <row r="4110" spans="1:8">
      <c r="A4110" s="47"/>
      <c r="B4110" s="47"/>
      <c r="C4110" s="47"/>
      <c r="F4110" s="47"/>
      <c r="G4110" s="47"/>
      <c r="H4110" s="47"/>
    </row>
    <row r="4111" spans="1:8">
      <c r="A4111" s="47"/>
      <c r="B4111" s="47"/>
      <c r="C4111" s="47"/>
      <c r="F4111" s="47"/>
      <c r="G4111" s="47"/>
      <c r="H4111" s="47"/>
    </row>
    <row r="4112" spans="1:8">
      <c r="A4112" s="47"/>
      <c r="B4112" s="47"/>
      <c r="C4112" s="47"/>
      <c r="F4112" s="47"/>
      <c r="G4112" s="47"/>
      <c r="H4112" s="47"/>
    </row>
    <row r="4113" spans="1:8">
      <c r="A4113" s="47"/>
      <c r="B4113" s="47"/>
      <c r="C4113" s="47"/>
      <c r="F4113" s="47"/>
      <c r="G4113" s="47"/>
      <c r="H4113" s="47"/>
    </row>
    <row r="4114" spans="1:8">
      <c r="A4114" s="47"/>
      <c r="B4114" s="47"/>
      <c r="C4114" s="47"/>
      <c r="F4114" s="47"/>
      <c r="G4114" s="47"/>
      <c r="H4114" s="47"/>
    </row>
    <row r="4115" spans="1:8">
      <c r="A4115" s="47"/>
      <c r="B4115" s="47"/>
      <c r="C4115" s="47"/>
      <c r="F4115" s="47"/>
      <c r="G4115" s="47"/>
      <c r="H4115" s="47"/>
    </row>
    <row r="4116" spans="1:8">
      <c r="A4116" s="47"/>
      <c r="B4116" s="47"/>
      <c r="C4116" s="47"/>
      <c r="F4116" s="47"/>
      <c r="G4116" s="47"/>
      <c r="H4116" s="47"/>
    </row>
    <row r="4117" spans="1:8">
      <c r="A4117" s="47"/>
      <c r="B4117" s="47"/>
      <c r="C4117" s="47"/>
      <c r="F4117" s="47"/>
      <c r="G4117" s="47"/>
      <c r="H4117" s="47"/>
    </row>
    <row r="4118" spans="1:8">
      <c r="A4118" s="47"/>
      <c r="B4118" s="47"/>
      <c r="C4118" s="47"/>
      <c r="F4118" s="47"/>
      <c r="G4118" s="47"/>
      <c r="H4118" s="47"/>
    </row>
    <row r="4119" spans="1:8">
      <c r="A4119" s="47"/>
      <c r="B4119" s="47"/>
      <c r="C4119" s="47"/>
      <c r="F4119" s="47"/>
      <c r="G4119" s="47"/>
      <c r="H4119" s="47"/>
    </row>
    <row r="4120" spans="1:8">
      <c r="A4120" s="47"/>
      <c r="B4120" s="47"/>
      <c r="C4120" s="47"/>
      <c r="F4120" s="47"/>
      <c r="G4120" s="47"/>
      <c r="H4120" s="47"/>
    </row>
    <row r="4121" spans="1:8">
      <c r="A4121" s="47"/>
      <c r="B4121" s="47"/>
      <c r="C4121" s="47"/>
      <c r="F4121" s="47"/>
      <c r="G4121" s="47"/>
      <c r="H4121" s="47"/>
    </row>
    <row r="4122" spans="1:8">
      <c r="A4122" s="47"/>
      <c r="B4122" s="47"/>
      <c r="C4122" s="47"/>
      <c r="F4122" s="47"/>
      <c r="G4122" s="47"/>
      <c r="H4122" s="47"/>
    </row>
    <row r="4123" spans="1:8">
      <c r="A4123" s="47"/>
      <c r="B4123" s="47"/>
      <c r="C4123" s="47"/>
      <c r="F4123" s="47"/>
      <c r="G4123" s="47"/>
      <c r="H4123" s="47"/>
    </row>
    <row r="4124" spans="1:8">
      <c r="A4124" s="47"/>
      <c r="B4124" s="47"/>
      <c r="C4124" s="47"/>
      <c r="F4124" s="47"/>
      <c r="G4124" s="47"/>
      <c r="H4124" s="47"/>
    </row>
    <row r="4125" spans="1:8">
      <c r="A4125" s="47"/>
      <c r="B4125" s="47"/>
      <c r="C4125" s="47"/>
      <c r="F4125" s="47"/>
      <c r="G4125" s="47"/>
      <c r="H4125" s="47"/>
    </row>
    <row r="4126" spans="1:8">
      <c r="A4126" s="47"/>
      <c r="B4126" s="47"/>
      <c r="C4126" s="47"/>
      <c r="F4126" s="47"/>
      <c r="G4126" s="47"/>
      <c r="H4126" s="47"/>
    </row>
    <row r="4127" spans="1:8">
      <c r="A4127" s="47"/>
      <c r="B4127" s="47"/>
      <c r="C4127" s="47"/>
      <c r="F4127" s="47"/>
      <c r="G4127" s="47"/>
      <c r="H4127" s="47"/>
    </row>
    <row r="4128" spans="1:8">
      <c r="A4128" s="47"/>
      <c r="B4128" s="47"/>
      <c r="C4128" s="47"/>
      <c r="F4128" s="47"/>
      <c r="G4128" s="47"/>
      <c r="H4128" s="47"/>
    </row>
    <row r="4129" spans="1:8">
      <c r="A4129" s="47"/>
      <c r="B4129" s="47"/>
      <c r="C4129" s="47"/>
      <c r="F4129" s="47"/>
      <c r="G4129" s="47"/>
      <c r="H4129" s="47"/>
    </row>
    <row r="4130" spans="1:8">
      <c r="A4130" s="47"/>
      <c r="B4130" s="47"/>
      <c r="C4130" s="47"/>
      <c r="F4130" s="47"/>
      <c r="G4130" s="47"/>
      <c r="H4130" s="47"/>
    </row>
    <row r="4131" spans="1:8">
      <c r="A4131" s="47"/>
      <c r="B4131" s="47"/>
      <c r="C4131" s="47"/>
      <c r="F4131" s="47"/>
      <c r="G4131" s="47"/>
      <c r="H4131" s="47"/>
    </row>
    <row r="4132" spans="1:8">
      <c r="A4132" s="47"/>
      <c r="B4132" s="47"/>
      <c r="C4132" s="47"/>
      <c r="F4132" s="47"/>
      <c r="G4132" s="47"/>
      <c r="H4132" s="47"/>
    </row>
    <row r="4133" spans="1:8">
      <c r="A4133" s="47"/>
      <c r="B4133" s="47"/>
      <c r="C4133" s="47"/>
      <c r="F4133" s="47"/>
      <c r="G4133" s="47"/>
      <c r="H4133" s="47"/>
    </row>
    <row r="4134" spans="1:8">
      <c r="A4134" s="47"/>
      <c r="B4134" s="47"/>
      <c r="C4134" s="47"/>
      <c r="F4134" s="47"/>
      <c r="G4134" s="47"/>
      <c r="H4134" s="47"/>
    </row>
    <row r="4135" spans="1:8">
      <c r="A4135" s="47"/>
      <c r="B4135" s="47"/>
      <c r="C4135" s="47"/>
      <c r="F4135" s="47"/>
      <c r="G4135" s="47"/>
      <c r="H4135" s="47"/>
    </row>
    <row r="4136" spans="1:8">
      <c r="A4136" s="47"/>
      <c r="B4136" s="47"/>
      <c r="C4136" s="47"/>
      <c r="F4136" s="47"/>
      <c r="G4136" s="47"/>
      <c r="H4136" s="47"/>
    </row>
    <row r="4137" spans="1:8">
      <c r="A4137" s="47"/>
      <c r="B4137" s="47"/>
      <c r="C4137" s="47"/>
      <c r="F4137" s="47"/>
      <c r="G4137" s="47"/>
      <c r="H4137" s="47"/>
    </row>
    <row r="4138" spans="1:8">
      <c r="A4138" s="47"/>
      <c r="B4138" s="47"/>
      <c r="C4138" s="47"/>
      <c r="F4138" s="47"/>
      <c r="G4138" s="47"/>
      <c r="H4138" s="47"/>
    </row>
    <row r="4139" spans="1:8">
      <c r="A4139" s="47"/>
      <c r="B4139" s="47"/>
      <c r="C4139" s="47"/>
      <c r="F4139" s="47"/>
      <c r="G4139" s="47"/>
      <c r="H4139" s="47"/>
    </row>
    <row r="4140" spans="1:8">
      <c r="A4140" s="47"/>
      <c r="B4140" s="47"/>
      <c r="C4140" s="47"/>
      <c r="F4140" s="47"/>
      <c r="G4140" s="47"/>
      <c r="H4140" s="47"/>
    </row>
    <row r="4141" spans="1:8">
      <c r="A4141" s="47"/>
      <c r="B4141" s="47"/>
      <c r="C4141" s="47"/>
      <c r="F4141" s="47"/>
      <c r="G4141" s="47"/>
      <c r="H4141" s="47"/>
    </row>
    <row r="4142" spans="1:8">
      <c r="A4142" s="47"/>
      <c r="B4142" s="47"/>
      <c r="C4142" s="47"/>
      <c r="F4142" s="47"/>
      <c r="G4142" s="47"/>
      <c r="H4142" s="47"/>
    </row>
    <row r="4143" spans="1:8">
      <c r="A4143" s="47"/>
      <c r="B4143" s="47"/>
      <c r="C4143" s="47"/>
      <c r="F4143" s="47"/>
      <c r="G4143" s="47"/>
      <c r="H4143" s="47"/>
    </row>
    <row r="4144" spans="1:8">
      <c r="A4144" s="47"/>
      <c r="B4144" s="47"/>
      <c r="C4144" s="47"/>
      <c r="F4144" s="47"/>
      <c r="G4144" s="47"/>
      <c r="H4144" s="47"/>
    </row>
    <row r="4145" spans="1:8">
      <c r="A4145" s="47"/>
      <c r="B4145" s="47"/>
      <c r="C4145" s="47"/>
      <c r="F4145" s="47"/>
      <c r="G4145" s="47"/>
      <c r="H4145" s="47"/>
    </row>
    <row r="4146" spans="1:8">
      <c r="A4146" s="47"/>
      <c r="B4146" s="47"/>
      <c r="C4146" s="47"/>
      <c r="F4146" s="47"/>
      <c r="G4146" s="47"/>
      <c r="H4146" s="47"/>
    </row>
    <row r="4147" spans="1:8">
      <c r="A4147" s="47"/>
      <c r="B4147" s="47"/>
      <c r="C4147" s="47"/>
      <c r="F4147" s="47"/>
      <c r="G4147" s="47"/>
      <c r="H4147" s="47"/>
    </row>
    <row r="4148" spans="1:8">
      <c r="A4148" s="47"/>
      <c r="B4148" s="47"/>
      <c r="C4148" s="47"/>
      <c r="F4148" s="47"/>
      <c r="G4148" s="47"/>
      <c r="H4148" s="47"/>
    </row>
    <row r="4149" spans="1:8">
      <c r="A4149" s="47"/>
      <c r="B4149" s="47"/>
      <c r="C4149" s="47"/>
      <c r="F4149" s="47"/>
      <c r="G4149" s="47"/>
      <c r="H4149" s="47"/>
    </row>
    <row r="4150" spans="1:8">
      <c r="A4150" s="47"/>
      <c r="B4150" s="47"/>
      <c r="C4150" s="47"/>
      <c r="F4150" s="47"/>
      <c r="G4150" s="47"/>
      <c r="H4150" s="47"/>
    </row>
    <row r="4151" spans="1:8">
      <c r="A4151" s="47"/>
      <c r="B4151" s="47"/>
      <c r="C4151" s="47"/>
      <c r="F4151" s="47"/>
      <c r="G4151" s="47"/>
      <c r="H4151" s="47"/>
    </row>
    <row r="4152" spans="1:8">
      <c r="A4152" s="47"/>
      <c r="B4152" s="47"/>
      <c r="C4152" s="47"/>
      <c r="F4152" s="47"/>
      <c r="G4152" s="47"/>
      <c r="H4152" s="47"/>
    </row>
    <row r="4153" spans="1:8">
      <c r="A4153" s="47"/>
      <c r="B4153" s="47"/>
      <c r="C4153" s="47"/>
      <c r="F4153" s="47"/>
      <c r="G4153" s="47"/>
      <c r="H4153" s="47"/>
    </row>
    <row r="4154" spans="1:8">
      <c r="A4154" s="47"/>
      <c r="B4154" s="47"/>
      <c r="C4154" s="47"/>
      <c r="F4154" s="47"/>
      <c r="G4154" s="47"/>
      <c r="H4154" s="47"/>
    </row>
    <row r="4155" spans="1:8">
      <c r="A4155" s="47"/>
      <c r="B4155" s="47"/>
      <c r="C4155" s="47"/>
      <c r="F4155" s="47"/>
      <c r="G4155" s="47"/>
      <c r="H4155" s="47"/>
    </row>
    <row r="4156" spans="1:8">
      <c r="A4156" s="47"/>
      <c r="B4156" s="47"/>
      <c r="C4156" s="47"/>
      <c r="F4156" s="47"/>
      <c r="G4156" s="47"/>
      <c r="H4156" s="47"/>
    </row>
    <row r="4157" spans="1:8">
      <c r="A4157" s="47"/>
      <c r="B4157" s="47"/>
      <c r="C4157" s="47"/>
      <c r="F4157" s="47"/>
      <c r="G4157" s="47"/>
      <c r="H4157" s="47"/>
    </row>
    <row r="4158" spans="1:8">
      <c r="A4158" s="47"/>
      <c r="B4158" s="47"/>
      <c r="C4158" s="47"/>
      <c r="F4158" s="47"/>
      <c r="G4158" s="47"/>
      <c r="H4158" s="47"/>
    </row>
    <row r="4159" spans="1:8">
      <c r="A4159" s="47"/>
      <c r="B4159" s="47"/>
      <c r="C4159" s="47"/>
      <c r="F4159" s="47"/>
      <c r="G4159" s="47"/>
      <c r="H4159" s="47"/>
    </row>
    <row r="4160" spans="1:8">
      <c r="A4160" s="47"/>
      <c r="B4160" s="47"/>
      <c r="C4160" s="47"/>
      <c r="F4160" s="47"/>
      <c r="G4160" s="47"/>
      <c r="H4160" s="47"/>
    </row>
    <row r="4161" spans="1:8">
      <c r="A4161" s="47"/>
      <c r="B4161" s="47"/>
      <c r="C4161" s="47"/>
      <c r="F4161" s="47"/>
      <c r="G4161" s="47"/>
      <c r="H4161" s="47"/>
    </row>
    <row r="4162" spans="1:8">
      <c r="A4162" s="47"/>
      <c r="B4162" s="47"/>
      <c r="C4162" s="47"/>
      <c r="F4162" s="47"/>
      <c r="G4162" s="47"/>
      <c r="H4162" s="47"/>
    </row>
    <row r="4163" spans="1:8">
      <c r="A4163" s="47"/>
      <c r="B4163" s="47"/>
      <c r="C4163" s="47"/>
      <c r="F4163" s="47"/>
      <c r="G4163" s="47"/>
      <c r="H4163" s="47"/>
    </row>
    <row r="4164" spans="1:8">
      <c r="A4164" s="47"/>
      <c r="B4164" s="47"/>
      <c r="C4164" s="47"/>
      <c r="F4164" s="47"/>
      <c r="G4164" s="47"/>
      <c r="H4164" s="47"/>
    </row>
    <row r="4165" spans="1:8">
      <c r="A4165" s="47"/>
      <c r="B4165" s="47"/>
      <c r="C4165" s="47"/>
      <c r="F4165" s="47"/>
      <c r="G4165" s="47"/>
      <c r="H4165" s="47"/>
    </row>
    <row r="4166" spans="1:8">
      <c r="A4166" s="47"/>
      <c r="B4166" s="47"/>
      <c r="C4166" s="47"/>
      <c r="F4166" s="47"/>
      <c r="G4166" s="47"/>
      <c r="H4166" s="47"/>
    </row>
    <row r="4167" spans="1:8">
      <c r="A4167" s="47"/>
      <c r="B4167" s="47"/>
      <c r="C4167" s="47"/>
      <c r="F4167" s="47"/>
      <c r="G4167" s="47"/>
      <c r="H4167" s="47"/>
    </row>
    <row r="4168" spans="1:8">
      <c r="A4168" s="47"/>
      <c r="B4168" s="47"/>
      <c r="C4168" s="47"/>
      <c r="F4168" s="47"/>
      <c r="G4168" s="47"/>
      <c r="H4168" s="47"/>
    </row>
    <row r="4169" spans="1:8">
      <c r="A4169" s="47"/>
      <c r="B4169" s="47"/>
      <c r="C4169" s="47"/>
      <c r="F4169" s="47"/>
      <c r="G4169" s="47"/>
      <c r="H4169" s="47"/>
    </row>
    <row r="4170" spans="1:8">
      <c r="A4170" s="47"/>
      <c r="B4170" s="47"/>
      <c r="C4170" s="47"/>
      <c r="F4170" s="47"/>
      <c r="G4170" s="47"/>
      <c r="H4170" s="47"/>
    </row>
    <row r="4171" spans="1:8">
      <c r="A4171" s="47"/>
      <c r="B4171" s="47"/>
      <c r="C4171" s="47"/>
      <c r="F4171" s="47"/>
      <c r="G4171" s="47"/>
      <c r="H4171" s="47"/>
    </row>
    <row r="4172" spans="1:8">
      <c r="A4172" s="47"/>
      <c r="B4172" s="47"/>
      <c r="C4172" s="47"/>
      <c r="F4172" s="47"/>
      <c r="G4172" s="47"/>
      <c r="H4172" s="47"/>
    </row>
    <row r="4173" spans="1:8">
      <c r="A4173" s="47"/>
      <c r="B4173" s="47"/>
      <c r="C4173" s="47"/>
      <c r="F4173" s="47"/>
      <c r="G4173" s="47"/>
      <c r="H4173" s="47"/>
    </row>
    <row r="4174" spans="1:8">
      <c r="A4174" s="47"/>
      <c r="B4174" s="47"/>
      <c r="C4174" s="47"/>
      <c r="F4174" s="47"/>
      <c r="G4174" s="47"/>
      <c r="H4174" s="47"/>
    </row>
    <row r="4175" spans="1:8">
      <c r="A4175" s="47"/>
      <c r="B4175" s="47"/>
      <c r="C4175" s="47"/>
      <c r="F4175" s="47"/>
      <c r="G4175" s="47"/>
      <c r="H4175" s="47"/>
    </row>
    <row r="4176" spans="1:8">
      <c r="A4176" s="47"/>
      <c r="B4176" s="47"/>
      <c r="C4176" s="47"/>
      <c r="F4176" s="47"/>
      <c r="G4176" s="47"/>
      <c r="H4176" s="47"/>
    </row>
    <row r="4177" spans="1:8">
      <c r="A4177" s="47"/>
      <c r="B4177" s="47"/>
      <c r="C4177" s="47"/>
      <c r="F4177" s="47"/>
      <c r="G4177" s="47"/>
      <c r="H4177" s="47"/>
    </row>
    <row r="4178" spans="1:8">
      <c r="A4178" s="47"/>
      <c r="B4178" s="47"/>
      <c r="C4178" s="47"/>
      <c r="F4178" s="47"/>
      <c r="G4178" s="47"/>
      <c r="H4178" s="47"/>
    </row>
    <row r="4179" spans="1:8">
      <c r="A4179" s="47"/>
      <c r="B4179" s="47"/>
      <c r="C4179" s="47"/>
      <c r="F4179" s="47"/>
      <c r="G4179" s="47"/>
      <c r="H4179" s="47"/>
    </row>
    <row r="4180" spans="1:8">
      <c r="A4180" s="47"/>
      <c r="B4180" s="47"/>
      <c r="C4180" s="47"/>
      <c r="F4180" s="47"/>
      <c r="G4180" s="47"/>
      <c r="H4180" s="47"/>
    </row>
    <row r="4181" spans="1:8">
      <c r="A4181" s="47"/>
      <c r="B4181" s="47"/>
      <c r="C4181" s="47"/>
      <c r="F4181" s="47"/>
      <c r="G4181" s="47"/>
      <c r="H4181" s="47"/>
    </row>
    <row r="4182" spans="1:8">
      <c r="A4182" s="47"/>
      <c r="B4182" s="47"/>
      <c r="C4182" s="47"/>
      <c r="F4182" s="47"/>
      <c r="G4182" s="47"/>
      <c r="H4182" s="47"/>
    </row>
    <row r="4183" spans="1:8">
      <c r="A4183" s="47"/>
      <c r="B4183" s="47"/>
      <c r="C4183" s="47"/>
      <c r="F4183" s="47"/>
      <c r="G4183" s="47"/>
      <c r="H4183" s="47"/>
    </row>
    <row r="4184" spans="1:8">
      <c r="A4184" s="47"/>
      <c r="B4184" s="47"/>
      <c r="C4184" s="47"/>
      <c r="F4184" s="47"/>
      <c r="G4184" s="47"/>
      <c r="H4184" s="47"/>
    </row>
    <row r="4185" spans="1:8">
      <c r="A4185" s="47"/>
      <c r="B4185" s="47"/>
      <c r="C4185" s="47"/>
      <c r="F4185" s="47"/>
      <c r="G4185" s="47"/>
      <c r="H4185" s="47"/>
    </row>
    <row r="4186" spans="1:8">
      <c r="A4186" s="47"/>
      <c r="B4186" s="47"/>
      <c r="C4186" s="47"/>
      <c r="F4186" s="47"/>
      <c r="G4186" s="47"/>
      <c r="H4186" s="47"/>
    </row>
    <row r="4187" spans="1:8">
      <c r="A4187" s="47"/>
      <c r="B4187" s="47"/>
      <c r="C4187" s="47"/>
      <c r="F4187" s="47"/>
      <c r="G4187" s="47"/>
      <c r="H4187" s="47"/>
    </row>
    <row r="4188" spans="1:8">
      <c r="A4188" s="47"/>
      <c r="B4188" s="47"/>
      <c r="C4188" s="47"/>
      <c r="F4188" s="47"/>
      <c r="G4188" s="47"/>
      <c r="H4188" s="47"/>
    </row>
    <row r="4189" spans="1:8">
      <c r="A4189" s="47"/>
      <c r="B4189" s="47"/>
      <c r="C4189" s="47"/>
      <c r="F4189" s="47"/>
      <c r="G4189" s="47"/>
      <c r="H4189" s="47"/>
    </row>
    <row r="4190" spans="1:8">
      <c r="A4190" s="47"/>
      <c r="B4190" s="47"/>
      <c r="C4190" s="47"/>
      <c r="F4190" s="47"/>
      <c r="G4190" s="47"/>
      <c r="H4190" s="47"/>
    </row>
    <row r="4191" spans="1:8">
      <c r="A4191" s="47"/>
      <c r="B4191" s="47"/>
      <c r="C4191" s="47"/>
      <c r="F4191" s="47"/>
      <c r="G4191" s="47"/>
      <c r="H4191" s="47"/>
    </row>
    <row r="4192" spans="1:8">
      <c r="A4192" s="47"/>
      <c r="B4192" s="47"/>
      <c r="C4192" s="47"/>
      <c r="F4192" s="47"/>
      <c r="G4192" s="47"/>
      <c r="H4192" s="47"/>
    </row>
    <row r="4193" spans="1:8">
      <c r="A4193" s="47"/>
      <c r="B4193" s="47"/>
      <c r="C4193" s="47"/>
      <c r="F4193" s="47"/>
      <c r="G4193" s="47"/>
      <c r="H4193" s="47"/>
    </row>
    <row r="4194" spans="1:8">
      <c r="A4194" s="47"/>
      <c r="B4194" s="47"/>
      <c r="C4194" s="47"/>
      <c r="F4194" s="47"/>
      <c r="G4194" s="47"/>
      <c r="H4194" s="47"/>
    </row>
    <row r="4195" spans="1:8">
      <c r="A4195" s="47"/>
      <c r="B4195" s="47"/>
      <c r="C4195" s="47"/>
      <c r="F4195" s="47"/>
      <c r="G4195" s="47"/>
      <c r="H4195" s="47"/>
    </row>
    <row r="4196" spans="1:8">
      <c r="A4196" s="47"/>
      <c r="B4196" s="47"/>
      <c r="C4196" s="47"/>
      <c r="F4196" s="47"/>
      <c r="G4196" s="47"/>
      <c r="H4196" s="47"/>
    </row>
    <row r="4197" spans="1:8">
      <c r="A4197" s="47"/>
      <c r="B4197" s="47"/>
      <c r="C4197" s="47"/>
      <c r="F4197" s="47"/>
      <c r="G4197" s="47"/>
      <c r="H4197" s="47"/>
    </row>
    <row r="4198" spans="1:8">
      <c r="A4198" s="47"/>
      <c r="B4198" s="47"/>
      <c r="C4198" s="47"/>
      <c r="F4198" s="47"/>
      <c r="G4198" s="47"/>
      <c r="H4198" s="47"/>
    </row>
    <row r="4199" spans="1:8">
      <c r="A4199" s="47"/>
      <c r="B4199" s="47"/>
      <c r="C4199" s="47"/>
      <c r="F4199" s="47"/>
      <c r="G4199" s="47"/>
      <c r="H4199" s="47"/>
    </row>
    <row r="4200" spans="1:8">
      <c r="A4200" s="47"/>
      <c r="B4200" s="47"/>
      <c r="C4200" s="47"/>
      <c r="F4200" s="47"/>
      <c r="G4200" s="47"/>
      <c r="H4200" s="47"/>
    </row>
    <row r="4201" spans="1:8">
      <c r="A4201" s="47"/>
      <c r="B4201" s="47"/>
      <c r="C4201" s="47"/>
      <c r="F4201" s="47"/>
      <c r="G4201" s="47"/>
      <c r="H4201" s="47"/>
    </row>
    <row r="4202" spans="1:8">
      <c r="A4202" s="47"/>
      <c r="B4202" s="47"/>
      <c r="C4202" s="47"/>
      <c r="F4202" s="47"/>
      <c r="G4202" s="47"/>
      <c r="H4202" s="47"/>
    </row>
    <row r="4203" spans="1:8">
      <c r="A4203" s="47"/>
      <c r="B4203" s="47"/>
      <c r="C4203" s="47"/>
      <c r="F4203" s="47"/>
      <c r="G4203" s="47"/>
      <c r="H4203" s="47"/>
    </row>
    <row r="4204" spans="1:8">
      <c r="A4204" s="47"/>
      <c r="B4204" s="47"/>
      <c r="C4204" s="47"/>
      <c r="F4204" s="47"/>
      <c r="G4204" s="47"/>
      <c r="H4204" s="47"/>
    </row>
    <row r="4205" spans="1:8">
      <c r="A4205" s="47"/>
      <c r="B4205" s="47"/>
      <c r="C4205" s="47"/>
      <c r="F4205" s="47"/>
      <c r="G4205" s="47"/>
      <c r="H4205" s="47"/>
    </row>
    <row r="4206" spans="1:8">
      <c r="A4206" s="47"/>
      <c r="B4206" s="47"/>
      <c r="C4206" s="47"/>
      <c r="F4206" s="47"/>
      <c r="G4206" s="47"/>
      <c r="H4206" s="47"/>
    </row>
    <row r="4207" spans="1:8">
      <c r="A4207" s="47"/>
      <c r="B4207" s="47"/>
      <c r="C4207" s="47"/>
      <c r="F4207" s="47"/>
      <c r="G4207" s="47"/>
      <c r="H4207" s="47"/>
    </row>
    <row r="4208" spans="1:8">
      <c r="A4208" s="47"/>
      <c r="B4208" s="47"/>
      <c r="C4208" s="47"/>
      <c r="F4208" s="47"/>
      <c r="G4208" s="47"/>
      <c r="H4208" s="47"/>
    </row>
    <row r="4209" spans="1:8">
      <c r="A4209" s="47"/>
      <c r="B4209" s="47"/>
      <c r="C4209" s="47"/>
      <c r="F4209" s="47"/>
      <c r="G4209" s="47"/>
      <c r="H4209" s="47"/>
    </row>
    <row r="4210" spans="1:8">
      <c r="A4210" s="47"/>
      <c r="B4210" s="47"/>
      <c r="C4210" s="47"/>
      <c r="F4210" s="47"/>
      <c r="G4210" s="47"/>
      <c r="H4210" s="47"/>
    </row>
    <row r="4211" spans="1:8">
      <c r="A4211" s="47"/>
      <c r="B4211" s="47"/>
      <c r="C4211" s="47"/>
      <c r="F4211" s="47"/>
      <c r="G4211" s="47"/>
      <c r="H4211" s="47"/>
    </row>
    <row r="4212" spans="1:8">
      <c r="A4212" s="47"/>
      <c r="B4212" s="47"/>
      <c r="C4212" s="47"/>
      <c r="F4212" s="47"/>
      <c r="G4212" s="47"/>
      <c r="H4212" s="47"/>
    </row>
    <row r="4213" spans="1:8">
      <c r="A4213" s="47"/>
      <c r="B4213" s="47"/>
      <c r="C4213" s="47"/>
      <c r="F4213" s="47"/>
      <c r="G4213" s="47"/>
      <c r="H4213" s="47"/>
    </row>
    <row r="4214" spans="1:8">
      <c r="A4214" s="47"/>
      <c r="B4214" s="47"/>
      <c r="C4214" s="47"/>
      <c r="F4214" s="47"/>
      <c r="G4214" s="47"/>
      <c r="H4214" s="47"/>
    </row>
    <row r="4215" spans="1:8">
      <c r="A4215" s="47"/>
      <c r="B4215" s="47"/>
      <c r="C4215" s="47"/>
      <c r="F4215" s="47"/>
      <c r="G4215" s="47"/>
      <c r="H4215" s="47"/>
    </row>
    <row r="4216" spans="1:8">
      <c r="A4216" s="47"/>
      <c r="B4216" s="47"/>
      <c r="C4216" s="47"/>
      <c r="F4216" s="47"/>
      <c r="G4216" s="47"/>
      <c r="H4216" s="47"/>
    </row>
    <row r="4217" spans="1:8">
      <c r="A4217" s="47"/>
      <c r="B4217" s="47"/>
      <c r="C4217" s="47"/>
      <c r="F4217" s="47"/>
      <c r="G4217" s="47"/>
      <c r="H4217" s="47"/>
    </row>
    <row r="4218" spans="1:8">
      <c r="A4218" s="47"/>
      <c r="B4218" s="47"/>
      <c r="C4218" s="47"/>
      <c r="F4218" s="47"/>
      <c r="G4218" s="47"/>
      <c r="H4218" s="47"/>
    </row>
    <row r="4219" spans="1:8">
      <c r="A4219" s="47"/>
      <c r="B4219" s="47"/>
      <c r="C4219" s="47"/>
      <c r="F4219" s="47"/>
      <c r="G4219" s="47"/>
      <c r="H4219" s="47"/>
    </row>
    <row r="4220" spans="1:8">
      <c r="A4220" s="47"/>
      <c r="B4220" s="47"/>
      <c r="C4220" s="47"/>
      <c r="F4220" s="47"/>
      <c r="G4220" s="47"/>
      <c r="H4220" s="47"/>
    </row>
    <row r="4221" spans="1:8">
      <c r="A4221" s="47"/>
      <c r="B4221" s="47"/>
      <c r="C4221" s="47"/>
      <c r="F4221" s="47"/>
      <c r="G4221" s="47"/>
      <c r="H4221" s="47"/>
    </row>
    <row r="4222" spans="1:8">
      <c r="A4222" s="47"/>
      <c r="B4222" s="47"/>
      <c r="C4222" s="47"/>
      <c r="F4222" s="47"/>
      <c r="G4222" s="47"/>
      <c r="H4222" s="47"/>
    </row>
    <row r="4223" spans="1:8">
      <c r="A4223" s="47"/>
      <c r="B4223" s="47"/>
      <c r="C4223" s="47"/>
      <c r="F4223" s="47"/>
      <c r="G4223" s="47"/>
      <c r="H4223" s="47"/>
    </row>
    <row r="4224" spans="1:8">
      <c r="A4224" s="47"/>
      <c r="B4224" s="47"/>
      <c r="C4224" s="47"/>
      <c r="F4224" s="47"/>
      <c r="G4224" s="47"/>
      <c r="H4224" s="47"/>
    </row>
    <row r="4225" spans="1:8">
      <c r="A4225" s="47"/>
      <c r="B4225" s="47"/>
      <c r="C4225" s="47"/>
      <c r="F4225" s="47"/>
      <c r="G4225" s="47"/>
      <c r="H4225" s="47"/>
    </row>
    <row r="4226" spans="1:8">
      <c r="A4226" s="47"/>
      <c r="B4226" s="47"/>
      <c r="C4226" s="47"/>
      <c r="F4226" s="47"/>
      <c r="G4226" s="47"/>
      <c r="H4226" s="47"/>
    </row>
    <row r="4227" spans="1:8">
      <c r="A4227" s="47"/>
      <c r="B4227" s="47"/>
      <c r="C4227" s="47"/>
      <c r="F4227" s="47"/>
      <c r="G4227" s="47"/>
      <c r="H4227" s="47"/>
    </row>
    <row r="4228" spans="1:8">
      <c r="A4228" s="47"/>
      <c r="B4228" s="47"/>
      <c r="C4228" s="47"/>
      <c r="F4228" s="47"/>
      <c r="G4228" s="47"/>
      <c r="H4228" s="47"/>
    </row>
    <row r="4229" spans="1:8">
      <c r="A4229" s="47"/>
      <c r="B4229" s="47"/>
      <c r="C4229" s="47"/>
      <c r="F4229" s="47"/>
      <c r="G4229" s="47"/>
      <c r="H4229" s="47"/>
    </row>
    <row r="4230" spans="1:8">
      <c r="A4230" s="47"/>
      <c r="B4230" s="47"/>
      <c r="C4230" s="47"/>
      <c r="F4230" s="47"/>
      <c r="G4230" s="47"/>
      <c r="H4230" s="47"/>
    </row>
    <row r="4231" spans="1:8">
      <c r="A4231" s="47"/>
      <c r="B4231" s="47"/>
      <c r="C4231" s="47"/>
      <c r="F4231" s="47"/>
      <c r="G4231" s="47"/>
      <c r="H4231" s="47"/>
    </row>
    <row r="4232" spans="1:8">
      <c r="A4232" s="47"/>
      <c r="B4232" s="47"/>
      <c r="C4232" s="47"/>
      <c r="F4232" s="47"/>
      <c r="G4232" s="47"/>
      <c r="H4232" s="47"/>
    </row>
    <row r="4233" spans="1:8">
      <c r="A4233" s="47"/>
      <c r="B4233" s="47"/>
      <c r="C4233" s="47"/>
      <c r="F4233" s="47"/>
      <c r="G4233" s="47"/>
      <c r="H4233" s="47"/>
    </row>
    <row r="4234" spans="1:8">
      <c r="A4234" s="47"/>
      <c r="B4234" s="47"/>
      <c r="C4234" s="47"/>
      <c r="F4234" s="47"/>
      <c r="G4234" s="47"/>
      <c r="H4234" s="47"/>
    </row>
    <row r="4235" spans="1:8">
      <c r="A4235" s="47"/>
      <c r="B4235" s="47"/>
      <c r="C4235" s="47"/>
      <c r="F4235" s="47"/>
      <c r="G4235" s="47"/>
      <c r="H4235" s="47"/>
    </row>
    <row r="4236" spans="1:8">
      <c r="A4236" s="47"/>
      <c r="B4236" s="47"/>
      <c r="C4236" s="47"/>
      <c r="F4236" s="47"/>
      <c r="G4236" s="47"/>
      <c r="H4236" s="47"/>
    </row>
    <row r="4237" spans="1:8">
      <c r="A4237" s="47"/>
      <c r="B4237" s="47"/>
      <c r="C4237" s="47"/>
      <c r="F4237" s="47"/>
      <c r="G4237" s="47"/>
      <c r="H4237" s="47"/>
    </row>
    <row r="4238" spans="1:8">
      <c r="A4238" s="47"/>
      <c r="B4238" s="47"/>
      <c r="C4238" s="47"/>
      <c r="F4238" s="47"/>
      <c r="G4238" s="47"/>
      <c r="H4238" s="47"/>
    </row>
    <row r="4239" spans="1:8">
      <c r="A4239" s="47"/>
      <c r="B4239" s="47"/>
      <c r="C4239" s="47"/>
      <c r="F4239" s="47"/>
      <c r="G4239" s="47"/>
      <c r="H4239" s="47"/>
    </row>
    <row r="4240" spans="1:8">
      <c r="A4240" s="47"/>
      <c r="B4240" s="47"/>
      <c r="C4240" s="47"/>
      <c r="F4240" s="47"/>
      <c r="G4240" s="47"/>
      <c r="H4240" s="47"/>
    </row>
    <row r="4241" spans="1:8">
      <c r="A4241" s="47"/>
      <c r="B4241" s="47"/>
      <c r="C4241" s="47"/>
      <c r="F4241" s="47"/>
      <c r="G4241" s="47"/>
      <c r="H4241" s="47"/>
    </row>
    <row r="4242" spans="1:8">
      <c r="A4242" s="47"/>
      <c r="B4242" s="47"/>
      <c r="C4242" s="47"/>
      <c r="F4242" s="47"/>
      <c r="G4242" s="47"/>
      <c r="H4242" s="47"/>
    </row>
    <row r="4243" spans="1:8">
      <c r="A4243" s="47"/>
      <c r="B4243" s="47"/>
      <c r="C4243" s="47"/>
      <c r="F4243" s="47"/>
      <c r="G4243" s="47"/>
      <c r="H4243" s="47"/>
    </row>
    <row r="4244" spans="1:8">
      <c r="A4244" s="47"/>
      <c r="B4244" s="47"/>
      <c r="C4244" s="47"/>
      <c r="F4244" s="47"/>
      <c r="G4244" s="47"/>
      <c r="H4244" s="47"/>
    </row>
    <row r="4245" spans="1:8">
      <c r="A4245" s="47"/>
      <c r="B4245" s="47"/>
      <c r="C4245" s="47"/>
      <c r="F4245" s="47"/>
      <c r="G4245" s="47"/>
      <c r="H4245" s="47"/>
    </row>
    <row r="4246" spans="1:8">
      <c r="A4246" s="47"/>
      <c r="B4246" s="47"/>
      <c r="C4246" s="47"/>
      <c r="F4246" s="47"/>
      <c r="G4246" s="47"/>
      <c r="H4246" s="47"/>
    </row>
    <row r="4247" spans="1:8">
      <c r="A4247" s="47"/>
      <c r="B4247" s="47"/>
      <c r="C4247" s="47"/>
      <c r="F4247" s="47"/>
      <c r="G4247" s="47"/>
      <c r="H4247" s="47"/>
    </row>
    <row r="4248" spans="1:8">
      <c r="A4248" s="47"/>
      <c r="B4248" s="47"/>
      <c r="C4248" s="47"/>
      <c r="F4248" s="47"/>
      <c r="G4248" s="47"/>
      <c r="H4248" s="47"/>
    </row>
    <row r="4249" spans="1:8">
      <c r="A4249" s="47"/>
      <c r="B4249" s="47"/>
      <c r="C4249" s="47"/>
      <c r="F4249" s="47"/>
      <c r="G4249" s="47"/>
      <c r="H4249" s="47"/>
    </row>
    <row r="4250" spans="1:8">
      <c r="A4250" s="47"/>
      <c r="B4250" s="47"/>
      <c r="C4250" s="47"/>
      <c r="F4250" s="47"/>
      <c r="G4250" s="47"/>
      <c r="H4250" s="47"/>
    </row>
    <row r="4251" spans="1:8">
      <c r="A4251" s="47"/>
      <c r="B4251" s="47"/>
      <c r="C4251" s="47"/>
      <c r="F4251" s="47"/>
      <c r="G4251" s="47"/>
      <c r="H4251" s="47"/>
    </row>
    <row r="4252" spans="1:8">
      <c r="A4252" s="47"/>
      <c r="B4252" s="47"/>
      <c r="C4252" s="47"/>
      <c r="F4252" s="47"/>
      <c r="G4252" s="47"/>
      <c r="H4252" s="47"/>
    </row>
    <row r="4253" spans="1:8">
      <c r="A4253" s="47"/>
      <c r="B4253" s="47"/>
      <c r="C4253" s="47"/>
      <c r="F4253" s="47"/>
      <c r="G4253" s="47"/>
      <c r="H4253" s="47"/>
    </row>
    <row r="4254" spans="1:8">
      <c r="A4254" s="47"/>
      <c r="B4254" s="47"/>
      <c r="C4254" s="47"/>
      <c r="F4254" s="47"/>
      <c r="G4254" s="47"/>
      <c r="H4254" s="47"/>
    </row>
    <row r="4255" spans="1:8">
      <c r="A4255" s="47"/>
      <c r="B4255" s="47"/>
      <c r="C4255" s="47"/>
      <c r="F4255" s="47"/>
      <c r="G4255" s="47"/>
      <c r="H4255" s="47"/>
    </row>
    <row r="4256" spans="1:8">
      <c r="A4256" s="47"/>
      <c r="B4256" s="47"/>
      <c r="C4256" s="47"/>
      <c r="F4256" s="47"/>
      <c r="G4256" s="47"/>
      <c r="H4256" s="47"/>
    </row>
    <row r="4257" spans="1:8">
      <c r="A4257" s="47"/>
      <c r="B4257" s="47"/>
      <c r="C4257" s="47"/>
      <c r="F4257" s="47"/>
      <c r="G4257" s="47"/>
      <c r="H4257" s="47"/>
    </row>
    <row r="4258" spans="1:8">
      <c r="A4258" s="47"/>
      <c r="B4258" s="47"/>
      <c r="C4258" s="47"/>
      <c r="F4258" s="47"/>
      <c r="G4258" s="47"/>
      <c r="H4258" s="47"/>
    </row>
    <row r="4259" spans="1:8">
      <c r="A4259" s="47"/>
      <c r="B4259" s="47"/>
      <c r="C4259" s="47"/>
      <c r="F4259" s="47"/>
      <c r="G4259" s="47"/>
      <c r="H4259" s="47"/>
    </row>
    <row r="4260" spans="1:8">
      <c r="A4260" s="47"/>
      <c r="B4260" s="47"/>
      <c r="C4260" s="47"/>
      <c r="F4260" s="47"/>
      <c r="G4260" s="47"/>
      <c r="H4260" s="47"/>
    </row>
    <row r="4261" spans="1:8">
      <c r="A4261" s="47"/>
      <c r="B4261" s="47"/>
      <c r="C4261" s="47"/>
      <c r="F4261" s="47"/>
      <c r="G4261" s="47"/>
      <c r="H4261" s="47"/>
    </row>
    <row r="4262" spans="1:8">
      <c r="A4262" s="47"/>
      <c r="B4262" s="47"/>
      <c r="C4262" s="47"/>
      <c r="F4262" s="47"/>
      <c r="G4262" s="47"/>
      <c r="H4262" s="47"/>
    </row>
    <row r="4263" spans="1:8">
      <c r="A4263" s="47"/>
      <c r="B4263" s="47"/>
      <c r="C4263" s="47"/>
      <c r="F4263" s="47"/>
      <c r="G4263" s="47"/>
      <c r="H4263" s="47"/>
    </row>
    <row r="4264" spans="1:8">
      <c r="A4264" s="47"/>
      <c r="B4264" s="47"/>
      <c r="C4264" s="47"/>
      <c r="F4264" s="47"/>
      <c r="G4264" s="47"/>
      <c r="H4264" s="47"/>
    </row>
    <row r="4265" spans="1:8">
      <c r="A4265" s="47"/>
      <c r="B4265" s="47"/>
      <c r="C4265" s="47"/>
      <c r="F4265" s="47"/>
      <c r="G4265" s="47"/>
      <c r="H4265" s="47"/>
    </row>
    <row r="4266" spans="1:8">
      <c r="A4266" s="47"/>
      <c r="B4266" s="47"/>
      <c r="C4266" s="47"/>
      <c r="F4266" s="47"/>
      <c r="G4266" s="47"/>
      <c r="H4266" s="47"/>
    </row>
    <row r="4267" spans="1:8">
      <c r="A4267" s="47"/>
      <c r="B4267" s="47"/>
      <c r="C4267" s="47"/>
      <c r="F4267" s="47"/>
      <c r="G4267" s="47"/>
      <c r="H4267" s="47"/>
    </row>
    <row r="4268" spans="1:8">
      <c r="A4268" s="47"/>
      <c r="B4268" s="47"/>
      <c r="C4268" s="47"/>
      <c r="F4268" s="47"/>
      <c r="G4268" s="47"/>
      <c r="H4268" s="47"/>
    </row>
    <row r="4269" spans="1:8">
      <c r="A4269" s="47"/>
      <c r="B4269" s="47"/>
      <c r="C4269" s="47"/>
      <c r="F4269" s="47"/>
      <c r="G4269" s="47"/>
      <c r="H4269" s="47"/>
    </row>
    <row r="4270" spans="1:8">
      <c r="A4270" s="47"/>
      <c r="B4270" s="47"/>
      <c r="C4270" s="47"/>
      <c r="F4270" s="47"/>
      <c r="G4270" s="47"/>
      <c r="H4270" s="47"/>
    </row>
    <row r="4271" spans="1:8">
      <c r="A4271" s="47"/>
      <c r="B4271" s="47"/>
      <c r="C4271" s="47"/>
      <c r="F4271" s="47"/>
      <c r="G4271" s="47"/>
      <c r="H4271" s="47"/>
    </row>
    <row r="4272" spans="1:8">
      <c r="A4272" s="47"/>
      <c r="B4272" s="47"/>
      <c r="C4272" s="47"/>
      <c r="F4272" s="47"/>
      <c r="G4272" s="47"/>
      <c r="H4272" s="47"/>
    </row>
    <row r="4273" spans="1:8">
      <c r="A4273" s="47"/>
      <c r="B4273" s="47"/>
      <c r="C4273" s="47"/>
      <c r="F4273" s="47"/>
      <c r="G4273" s="47"/>
      <c r="H4273" s="47"/>
    </row>
    <row r="4274" spans="1:8">
      <c r="A4274" s="47"/>
      <c r="B4274" s="47"/>
      <c r="C4274" s="47"/>
      <c r="F4274" s="47"/>
      <c r="G4274" s="47"/>
      <c r="H4274" s="47"/>
    </row>
    <row r="4275" spans="1:8">
      <c r="A4275" s="47"/>
      <c r="B4275" s="47"/>
      <c r="C4275" s="47"/>
      <c r="F4275" s="47"/>
      <c r="G4275" s="47"/>
      <c r="H4275" s="47"/>
    </row>
    <row r="4276" spans="1:8">
      <c r="A4276" s="47"/>
      <c r="B4276" s="47"/>
      <c r="C4276" s="47"/>
      <c r="F4276" s="47"/>
      <c r="G4276" s="47"/>
      <c r="H4276" s="47"/>
    </row>
    <row r="4277" spans="1:8">
      <c r="A4277" s="47"/>
      <c r="B4277" s="47"/>
      <c r="C4277" s="47"/>
      <c r="F4277" s="47"/>
      <c r="G4277" s="47"/>
      <c r="H4277" s="47"/>
    </row>
    <row r="4278" spans="1:8">
      <c r="A4278" s="47"/>
      <c r="B4278" s="47"/>
      <c r="C4278" s="47"/>
      <c r="F4278" s="47"/>
      <c r="G4278" s="47"/>
      <c r="H4278" s="47"/>
    </row>
    <row r="4279" spans="1:8">
      <c r="A4279" s="47"/>
      <c r="B4279" s="47"/>
      <c r="C4279" s="47"/>
      <c r="F4279" s="47"/>
      <c r="G4279" s="47"/>
      <c r="H4279" s="47"/>
    </row>
    <row r="4280" spans="1:8">
      <c r="A4280" s="47"/>
      <c r="B4280" s="47"/>
      <c r="C4280" s="47"/>
      <c r="F4280" s="47"/>
      <c r="G4280" s="47"/>
      <c r="H4280" s="47"/>
    </row>
    <row r="4281" spans="1:8">
      <c r="A4281" s="47"/>
      <c r="B4281" s="47"/>
      <c r="C4281" s="47"/>
      <c r="F4281" s="47"/>
      <c r="G4281" s="47"/>
      <c r="H4281" s="47"/>
    </row>
    <row r="4282" spans="1:8">
      <c r="A4282" s="47"/>
      <c r="B4282" s="47"/>
      <c r="C4282" s="47"/>
      <c r="F4282" s="47"/>
      <c r="G4282" s="47"/>
      <c r="H4282" s="47"/>
    </row>
    <row r="4283" spans="1:8">
      <c r="A4283" s="47"/>
      <c r="B4283" s="47"/>
      <c r="C4283" s="47"/>
      <c r="F4283" s="47"/>
      <c r="G4283" s="47"/>
      <c r="H4283" s="47"/>
    </row>
    <row r="4284" spans="1:8">
      <c r="A4284" s="47"/>
      <c r="B4284" s="47"/>
      <c r="C4284" s="47"/>
      <c r="F4284" s="47"/>
      <c r="G4284" s="47"/>
      <c r="H4284" s="47"/>
    </row>
    <row r="4285" spans="1:8">
      <c r="A4285" s="47"/>
      <c r="B4285" s="47"/>
      <c r="C4285" s="47"/>
      <c r="F4285" s="47"/>
      <c r="G4285" s="47"/>
      <c r="H4285" s="47"/>
    </row>
    <row r="4286" spans="1:8">
      <c r="A4286" s="47"/>
      <c r="B4286" s="47"/>
      <c r="C4286" s="47"/>
      <c r="F4286" s="47"/>
      <c r="G4286" s="47"/>
      <c r="H4286" s="47"/>
    </row>
    <row r="4287" spans="1:8">
      <c r="A4287" s="47"/>
      <c r="B4287" s="47"/>
      <c r="C4287" s="47"/>
      <c r="F4287" s="47"/>
      <c r="G4287" s="47"/>
      <c r="H4287" s="47"/>
    </row>
    <row r="4288" spans="1:8">
      <c r="A4288" s="47"/>
      <c r="B4288" s="47"/>
      <c r="C4288" s="47"/>
      <c r="F4288" s="47"/>
      <c r="G4288" s="47"/>
      <c r="H4288" s="47"/>
    </row>
    <row r="4289" spans="1:8">
      <c r="A4289" s="47"/>
      <c r="B4289" s="47"/>
      <c r="C4289" s="47"/>
      <c r="F4289" s="47"/>
      <c r="G4289" s="47"/>
      <c r="H4289" s="47"/>
    </row>
    <row r="4290" spans="1:8">
      <c r="A4290" s="47"/>
      <c r="B4290" s="47"/>
      <c r="C4290" s="47"/>
      <c r="F4290" s="47"/>
      <c r="G4290" s="47"/>
      <c r="H4290" s="47"/>
    </row>
    <row r="4291" spans="1:8">
      <c r="A4291" s="47"/>
      <c r="B4291" s="47"/>
      <c r="C4291" s="47"/>
      <c r="F4291" s="47"/>
      <c r="G4291" s="47"/>
      <c r="H4291" s="47"/>
    </row>
    <row r="4292" spans="1:8">
      <c r="A4292" s="47"/>
      <c r="B4292" s="47"/>
      <c r="C4292" s="47"/>
      <c r="F4292" s="47"/>
      <c r="G4292" s="47"/>
      <c r="H4292" s="47"/>
    </row>
    <row r="4293" spans="1:8">
      <c r="A4293" s="47"/>
      <c r="B4293" s="47"/>
      <c r="C4293" s="47"/>
      <c r="F4293" s="47"/>
      <c r="G4293" s="47"/>
      <c r="H4293" s="47"/>
    </row>
    <row r="4294" spans="1:8">
      <c r="A4294" s="47"/>
      <c r="B4294" s="47"/>
      <c r="C4294" s="47"/>
      <c r="F4294" s="47"/>
      <c r="G4294" s="47"/>
      <c r="H4294" s="47"/>
    </row>
    <row r="4295" spans="1:8">
      <c r="A4295" s="47"/>
      <c r="B4295" s="47"/>
      <c r="C4295" s="47"/>
      <c r="F4295" s="47"/>
      <c r="G4295" s="47"/>
      <c r="H4295" s="47"/>
    </row>
    <row r="4296" spans="1:8">
      <c r="A4296" s="47"/>
      <c r="B4296" s="47"/>
      <c r="C4296" s="47"/>
      <c r="F4296" s="47"/>
      <c r="G4296" s="47"/>
      <c r="H4296" s="47"/>
    </row>
    <row r="4297" spans="1:8">
      <c r="A4297" s="47"/>
      <c r="B4297" s="47"/>
      <c r="C4297" s="47"/>
      <c r="F4297" s="47"/>
      <c r="G4297" s="47"/>
      <c r="H4297" s="47"/>
    </row>
    <row r="4298" spans="1:8">
      <c r="A4298" s="47"/>
      <c r="B4298" s="47"/>
      <c r="C4298" s="47"/>
      <c r="F4298" s="47"/>
      <c r="G4298" s="47"/>
      <c r="H4298" s="47"/>
    </row>
    <row r="4299" spans="1:8">
      <c r="A4299" s="47"/>
      <c r="B4299" s="47"/>
      <c r="C4299" s="47"/>
      <c r="F4299" s="47"/>
      <c r="G4299" s="47"/>
      <c r="H4299" s="47"/>
    </row>
    <row r="4300" spans="1:8">
      <c r="A4300" s="47"/>
      <c r="B4300" s="47"/>
      <c r="C4300" s="47"/>
      <c r="F4300" s="47"/>
      <c r="G4300" s="47"/>
      <c r="H4300" s="47"/>
    </row>
    <row r="4301" spans="1:8">
      <c r="A4301" s="47"/>
      <c r="B4301" s="47"/>
      <c r="C4301" s="47"/>
      <c r="F4301" s="47"/>
      <c r="G4301" s="47"/>
      <c r="H4301" s="47"/>
    </row>
    <row r="4302" spans="1:8">
      <c r="A4302" s="47"/>
      <c r="B4302" s="47"/>
      <c r="C4302" s="47"/>
      <c r="F4302" s="47"/>
      <c r="G4302" s="47"/>
      <c r="H4302" s="47"/>
    </row>
    <row r="4303" spans="1:8">
      <c r="A4303" s="47"/>
      <c r="B4303" s="47"/>
      <c r="C4303" s="47"/>
      <c r="F4303" s="47"/>
      <c r="G4303" s="47"/>
      <c r="H4303" s="47"/>
    </row>
    <row r="4304" spans="1:8">
      <c r="A4304" s="47"/>
      <c r="B4304" s="47"/>
      <c r="C4304" s="47"/>
      <c r="F4304" s="47"/>
      <c r="G4304" s="47"/>
      <c r="H4304" s="47"/>
    </row>
    <row r="4305" spans="1:8">
      <c r="A4305" s="47"/>
      <c r="B4305" s="47"/>
      <c r="C4305" s="47"/>
      <c r="F4305" s="47"/>
      <c r="G4305" s="47"/>
      <c r="H4305" s="47"/>
    </row>
    <row r="4306" spans="1:8">
      <c r="A4306" s="47"/>
      <c r="B4306" s="47"/>
      <c r="C4306" s="47"/>
      <c r="F4306" s="47"/>
      <c r="G4306" s="47"/>
      <c r="H4306" s="47"/>
    </row>
    <row r="4307" spans="1:8">
      <c r="A4307" s="47"/>
      <c r="B4307" s="47"/>
      <c r="C4307" s="47"/>
      <c r="F4307" s="47"/>
      <c r="G4307" s="47"/>
      <c r="H4307" s="47"/>
    </row>
    <row r="4308" spans="1:8">
      <c r="A4308" s="47"/>
      <c r="B4308" s="47"/>
      <c r="C4308" s="47"/>
      <c r="F4308" s="47"/>
      <c r="G4308" s="47"/>
      <c r="H4308" s="47"/>
    </row>
    <row r="4309" spans="1:8">
      <c r="A4309" s="47"/>
      <c r="B4309" s="47"/>
      <c r="C4309" s="47"/>
      <c r="F4309" s="47"/>
      <c r="G4309" s="47"/>
      <c r="H4309" s="47"/>
    </row>
    <row r="4310" spans="1:8">
      <c r="A4310" s="47"/>
      <c r="B4310" s="47"/>
      <c r="C4310" s="47"/>
      <c r="F4310" s="47"/>
      <c r="G4310" s="47"/>
      <c r="H4310" s="47"/>
    </row>
    <row r="4311" spans="1:8">
      <c r="A4311" s="47"/>
      <c r="B4311" s="47"/>
      <c r="C4311" s="47"/>
      <c r="F4311" s="47"/>
      <c r="G4311" s="47"/>
      <c r="H4311" s="47"/>
    </row>
    <row r="4312" spans="1:8">
      <c r="A4312" s="47"/>
      <c r="B4312" s="47"/>
      <c r="C4312" s="47"/>
      <c r="F4312" s="47"/>
      <c r="G4312" s="47"/>
      <c r="H4312" s="47"/>
    </row>
    <row r="4313" spans="1:8">
      <c r="A4313" s="47"/>
      <c r="B4313" s="47"/>
      <c r="C4313" s="47"/>
      <c r="F4313" s="47"/>
      <c r="G4313" s="47"/>
      <c r="H4313" s="47"/>
    </row>
    <row r="4314" spans="1:8">
      <c r="A4314" s="47"/>
      <c r="B4314" s="47"/>
      <c r="C4314" s="47"/>
      <c r="F4314" s="47"/>
      <c r="G4314" s="47"/>
      <c r="H4314" s="47"/>
    </row>
    <row r="4315" spans="1:8">
      <c r="A4315" s="47"/>
      <c r="B4315" s="47"/>
      <c r="C4315" s="47"/>
      <c r="F4315" s="47"/>
      <c r="G4315" s="47"/>
      <c r="H4315" s="47"/>
    </row>
    <row r="4316" spans="1:8">
      <c r="A4316" s="47"/>
      <c r="B4316" s="47"/>
      <c r="C4316" s="47"/>
      <c r="F4316" s="47"/>
      <c r="G4316" s="47"/>
      <c r="H4316" s="47"/>
    </row>
    <row r="4317" spans="1:8">
      <c r="A4317" s="47"/>
      <c r="B4317" s="47"/>
      <c r="C4317" s="47"/>
      <c r="F4317" s="47"/>
      <c r="G4317" s="47"/>
      <c r="H4317" s="47"/>
    </row>
    <row r="4318" spans="1:8">
      <c r="A4318" s="47"/>
      <c r="B4318" s="47"/>
      <c r="C4318" s="47"/>
      <c r="F4318" s="47"/>
      <c r="G4318" s="47"/>
      <c r="H4318" s="47"/>
    </row>
    <row r="4319" spans="1:8">
      <c r="A4319" s="47"/>
      <c r="B4319" s="47"/>
      <c r="C4319" s="47"/>
      <c r="F4319" s="47"/>
      <c r="G4319" s="47"/>
      <c r="H4319" s="47"/>
    </row>
    <row r="4320" spans="1:8">
      <c r="A4320" s="47"/>
      <c r="B4320" s="47"/>
      <c r="C4320" s="47"/>
      <c r="F4320" s="47"/>
      <c r="G4320" s="47"/>
      <c r="H4320" s="47"/>
    </row>
    <row r="4321" spans="1:8">
      <c r="A4321" s="47"/>
      <c r="B4321" s="47"/>
      <c r="C4321" s="47"/>
      <c r="F4321" s="47"/>
      <c r="G4321" s="47"/>
      <c r="H4321" s="47"/>
    </row>
    <row r="4322" spans="1:8">
      <c r="A4322" s="47"/>
      <c r="B4322" s="47"/>
      <c r="C4322" s="47"/>
      <c r="F4322" s="47"/>
      <c r="G4322" s="47"/>
      <c r="H4322" s="47"/>
    </row>
    <row r="4323" spans="1:8">
      <c r="A4323" s="47"/>
      <c r="B4323" s="47"/>
      <c r="C4323" s="47"/>
      <c r="F4323" s="47"/>
      <c r="G4323" s="47"/>
      <c r="H4323" s="47"/>
    </row>
    <row r="4324" spans="1:8">
      <c r="A4324" s="47"/>
      <c r="B4324" s="47"/>
      <c r="C4324" s="47"/>
      <c r="F4324" s="47"/>
      <c r="G4324" s="47"/>
      <c r="H4324" s="47"/>
    </row>
    <row r="4325" spans="1:8">
      <c r="A4325" s="47"/>
      <c r="B4325" s="47"/>
      <c r="C4325" s="47"/>
      <c r="F4325" s="47"/>
      <c r="G4325" s="47"/>
      <c r="H4325" s="47"/>
    </row>
    <row r="4326" spans="1:8">
      <c r="A4326" s="47"/>
      <c r="B4326" s="47"/>
      <c r="C4326" s="47"/>
      <c r="F4326" s="47"/>
      <c r="G4326" s="47"/>
      <c r="H4326" s="47"/>
    </row>
    <row r="4327" spans="1:8">
      <c r="A4327" s="47"/>
      <c r="B4327" s="47"/>
      <c r="C4327" s="47"/>
      <c r="F4327" s="47"/>
      <c r="G4327" s="47"/>
      <c r="H4327" s="47"/>
    </row>
    <row r="4328" spans="1:8">
      <c r="A4328" s="47"/>
      <c r="B4328" s="47"/>
      <c r="C4328" s="47"/>
      <c r="F4328" s="47"/>
      <c r="G4328" s="47"/>
      <c r="H4328" s="47"/>
    </row>
    <row r="4329" spans="1:8">
      <c r="A4329" s="47"/>
      <c r="B4329" s="47"/>
      <c r="C4329" s="47"/>
      <c r="F4329" s="47"/>
      <c r="G4329" s="47"/>
      <c r="H4329" s="47"/>
    </row>
    <row r="4330" spans="1:8">
      <c r="A4330" s="47"/>
      <c r="B4330" s="47"/>
      <c r="C4330" s="47"/>
      <c r="F4330" s="47"/>
      <c r="G4330" s="47"/>
      <c r="H4330" s="47"/>
    </row>
    <row r="4331" spans="1:8">
      <c r="A4331" s="47"/>
      <c r="B4331" s="47"/>
      <c r="C4331" s="47"/>
      <c r="F4331" s="47"/>
      <c r="G4331" s="47"/>
      <c r="H4331" s="47"/>
    </row>
    <row r="4332" spans="1:8">
      <c r="A4332" s="47"/>
      <c r="B4332" s="47"/>
      <c r="C4332" s="47"/>
      <c r="F4332" s="47"/>
      <c r="G4332" s="47"/>
      <c r="H4332" s="47"/>
    </row>
    <row r="4333" spans="1:8">
      <c r="A4333" s="47"/>
      <c r="B4333" s="47"/>
      <c r="C4333" s="47"/>
      <c r="F4333" s="47"/>
      <c r="G4333" s="47"/>
      <c r="H4333" s="47"/>
    </row>
    <row r="4334" spans="1:8">
      <c r="A4334" s="47"/>
      <c r="B4334" s="47"/>
      <c r="C4334" s="47"/>
      <c r="F4334" s="47"/>
      <c r="G4334" s="47"/>
      <c r="H4334" s="47"/>
    </row>
    <row r="4335" spans="1:8">
      <c r="A4335" s="47"/>
      <c r="B4335" s="47"/>
      <c r="C4335" s="47"/>
      <c r="F4335" s="47"/>
      <c r="G4335" s="47"/>
      <c r="H4335" s="47"/>
    </row>
    <row r="4336" spans="1:8">
      <c r="A4336" s="47"/>
      <c r="B4336" s="47"/>
      <c r="C4336" s="47"/>
      <c r="F4336" s="47"/>
      <c r="G4336" s="47"/>
      <c r="H4336" s="47"/>
    </row>
    <row r="4337" spans="1:8">
      <c r="A4337" s="47"/>
      <c r="B4337" s="47"/>
      <c r="C4337" s="47"/>
      <c r="F4337" s="47"/>
      <c r="G4337" s="47"/>
      <c r="H4337" s="47"/>
    </row>
    <row r="4338" spans="1:8">
      <c r="A4338" s="47"/>
      <c r="B4338" s="47"/>
      <c r="C4338" s="47"/>
      <c r="F4338" s="47"/>
      <c r="G4338" s="47"/>
      <c r="H4338" s="47"/>
    </row>
    <row r="4339" spans="1:8">
      <c r="A4339" s="47"/>
      <c r="B4339" s="47"/>
      <c r="C4339" s="47"/>
      <c r="F4339" s="47"/>
      <c r="G4339" s="47"/>
      <c r="H4339" s="47"/>
    </row>
    <row r="4340" spans="1:8">
      <c r="A4340" s="47"/>
      <c r="B4340" s="47"/>
      <c r="C4340" s="47"/>
      <c r="F4340" s="47"/>
      <c r="G4340" s="47"/>
      <c r="H4340" s="47"/>
    </row>
    <row r="4341" spans="1:8">
      <c r="A4341" s="47"/>
      <c r="B4341" s="47"/>
      <c r="C4341" s="47"/>
      <c r="F4341" s="47"/>
      <c r="G4341" s="47"/>
      <c r="H4341" s="47"/>
    </row>
    <row r="4342" spans="1:8">
      <c r="A4342" s="47"/>
      <c r="B4342" s="47"/>
      <c r="C4342" s="47"/>
      <c r="F4342" s="47"/>
      <c r="G4342" s="47"/>
      <c r="H4342" s="47"/>
    </row>
    <row r="4343" spans="1:8">
      <c r="A4343" s="47"/>
      <c r="B4343" s="47"/>
      <c r="C4343" s="47"/>
      <c r="F4343" s="47"/>
      <c r="G4343" s="47"/>
      <c r="H4343" s="47"/>
    </row>
    <row r="4344" spans="1:8">
      <c r="A4344" s="47"/>
      <c r="B4344" s="47"/>
      <c r="C4344" s="47"/>
      <c r="F4344" s="47"/>
      <c r="G4344" s="47"/>
      <c r="H4344" s="47"/>
    </row>
    <row r="4345" spans="1:8">
      <c r="A4345" s="47"/>
      <c r="B4345" s="47"/>
      <c r="C4345" s="47"/>
      <c r="F4345" s="47"/>
      <c r="G4345" s="47"/>
      <c r="H4345" s="47"/>
    </row>
    <row r="4346" spans="1:8">
      <c r="A4346" s="47"/>
      <c r="B4346" s="47"/>
      <c r="C4346" s="47"/>
      <c r="F4346" s="47"/>
      <c r="G4346" s="47"/>
      <c r="H4346" s="47"/>
    </row>
    <row r="4347" spans="1:8">
      <c r="A4347" s="47"/>
      <c r="B4347" s="47"/>
      <c r="C4347" s="47"/>
      <c r="F4347" s="47"/>
      <c r="G4347" s="47"/>
      <c r="H4347" s="47"/>
    </row>
    <row r="4348" spans="1:8">
      <c r="A4348" s="47"/>
      <c r="B4348" s="47"/>
      <c r="C4348" s="47"/>
      <c r="F4348" s="47"/>
      <c r="G4348" s="47"/>
      <c r="H4348" s="47"/>
    </row>
    <row r="4349" spans="1:8">
      <c r="A4349" s="47"/>
      <c r="B4349" s="47"/>
      <c r="C4349" s="47"/>
      <c r="F4349" s="47"/>
      <c r="G4349" s="47"/>
      <c r="H4349" s="47"/>
    </row>
    <row r="4350" spans="1:8">
      <c r="A4350" s="47"/>
      <c r="B4350" s="47"/>
      <c r="C4350" s="47"/>
      <c r="F4350" s="47"/>
      <c r="G4350" s="47"/>
      <c r="H4350" s="47"/>
    </row>
    <row r="4351" spans="1:8">
      <c r="A4351" s="47"/>
      <c r="B4351" s="47"/>
      <c r="C4351" s="47"/>
      <c r="F4351" s="47"/>
      <c r="G4351" s="47"/>
      <c r="H4351" s="47"/>
    </row>
    <row r="4352" spans="1:8">
      <c r="A4352" s="47"/>
      <c r="B4352" s="47"/>
      <c r="C4352" s="47"/>
      <c r="F4352" s="47"/>
      <c r="G4352" s="47"/>
      <c r="H4352" s="47"/>
    </row>
    <row r="4353" spans="1:8">
      <c r="A4353" s="47"/>
      <c r="B4353" s="47"/>
      <c r="C4353" s="47"/>
      <c r="F4353" s="47"/>
      <c r="G4353" s="47"/>
      <c r="H4353" s="47"/>
    </row>
    <row r="4354" spans="1:8">
      <c r="A4354" s="47"/>
      <c r="B4354" s="47"/>
      <c r="C4354" s="47"/>
      <c r="F4354" s="47"/>
      <c r="G4354" s="47"/>
      <c r="H4354" s="47"/>
    </row>
    <row r="4355" spans="1:8">
      <c r="A4355" s="47"/>
      <c r="B4355" s="47"/>
      <c r="C4355" s="47"/>
      <c r="F4355" s="47"/>
      <c r="G4355" s="47"/>
      <c r="H4355" s="47"/>
    </row>
    <row r="4356" spans="1:8">
      <c r="A4356" s="47"/>
      <c r="B4356" s="47"/>
      <c r="C4356" s="47"/>
      <c r="F4356" s="47"/>
      <c r="G4356" s="47"/>
      <c r="H4356" s="47"/>
    </row>
    <row r="4357" spans="1:8">
      <c r="A4357" s="47"/>
      <c r="B4357" s="47"/>
      <c r="C4357" s="47"/>
      <c r="F4357" s="47"/>
      <c r="G4357" s="47"/>
      <c r="H4357" s="47"/>
    </row>
    <row r="4358" spans="1:8">
      <c r="A4358" s="47"/>
      <c r="B4358" s="47"/>
      <c r="C4358" s="47"/>
      <c r="F4358" s="47"/>
      <c r="G4358" s="47"/>
      <c r="H4358" s="47"/>
    </row>
    <row r="4359" spans="1:8">
      <c r="A4359" s="47"/>
      <c r="B4359" s="47"/>
      <c r="C4359" s="47"/>
      <c r="F4359" s="47"/>
      <c r="G4359" s="47"/>
      <c r="H4359" s="47"/>
    </row>
    <row r="4360" spans="1:8">
      <c r="A4360" s="47"/>
      <c r="B4360" s="47"/>
      <c r="C4360" s="47"/>
      <c r="F4360" s="47"/>
      <c r="G4360" s="47"/>
      <c r="H4360" s="47"/>
    </row>
    <row r="4361" spans="1:8">
      <c r="A4361" s="47"/>
      <c r="B4361" s="47"/>
      <c r="C4361" s="47"/>
      <c r="F4361" s="47"/>
      <c r="G4361" s="47"/>
      <c r="H4361" s="47"/>
    </row>
    <row r="4362" spans="1:8">
      <c r="A4362" s="47"/>
      <c r="B4362" s="47"/>
      <c r="C4362" s="47"/>
      <c r="F4362" s="47"/>
      <c r="G4362" s="47"/>
      <c r="H4362" s="47"/>
    </row>
    <row r="4363" spans="1:8">
      <c r="A4363" s="47"/>
      <c r="B4363" s="47"/>
      <c r="C4363" s="47"/>
      <c r="F4363" s="47"/>
      <c r="G4363" s="47"/>
      <c r="H4363" s="47"/>
    </row>
    <row r="4364" spans="1:8">
      <c r="A4364" s="47"/>
      <c r="B4364" s="47"/>
      <c r="C4364" s="47"/>
      <c r="F4364" s="47"/>
      <c r="G4364" s="47"/>
      <c r="H4364" s="47"/>
    </row>
    <row r="4365" spans="1:8">
      <c r="A4365" s="47"/>
      <c r="B4365" s="47"/>
      <c r="C4365" s="47"/>
      <c r="F4365" s="47"/>
      <c r="G4365" s="47"/>
      <c r="H4365" s="47"/>
    </row>
    <row r="4366" spans="1:8">
      <c r="A4366" s="47"/>
      <c r="B4366" s="47"/>
      <c r="C4366" s="47"/>
      <c r="F4366" s="47"/>
      <c r="G4366" s="47"/>
      <c r="H4366" s="47"/>
    </row>
    <row r="4367" spans="1:8">
      <c r="A4367" s="47"/>
      <c r="B4367" s="47"/>
      <c r="C4367" s="47"/>
      <c r="F4367" s="47"/>
      <c r="G4367" s="47"/>
      <c r="H4367" s="47"/>
    </row>
    <row r="4368" spans="1:8">
      <c r="A4368" s="47"/>
      <c r="B4368" s="47"/>
      <c r="C4368" s="47"/>
      <c r="F4368" s="47"/>
      <c r="G4368" s="47"/>
      <c r="H4368" s="47"/>
    </row>
    <row r="4369" spans="1:8">
      <c r="A4369" s="47"/>
      <c r="B4369" s="47"/>
      <c r="C4369" s="47"/>
      <c r="F4369" s="47"/>
      <c r="G4369" s="47"/>
      <c r="H4369" s="47"/>
    </row>
    <row r="4370" spans="1:8">
      <c r="A4370" s="47"/>
      <c r="B4370" s="47"/>
      <c r="C4370" s="47"/>
      <c r="F4370" s="47"/>
      <c r="G4370" s="47"/>
      <c r="H4370" s="47"/>
    </row>
    <row r="4371" spans="1:8">
      <c r="A4371" s="47"/>
      <c r="B4371" s="47"/>
      <c r="C4371" s="47"/>
      <c r="F4371" s="47"/>
      <c r="G4371" s="47"/>
      <c r="H4371" s="47"/>
    </row>
    <row r="4372" spans="1:8">
      <c r="A4372" s="47"/>
      <c r="B4372" s="47"/>
      <c r="C4372" s="47"/>
      <c r="F4372" s="47"/>
      <c r="G4372" s="47"/>
      <c r="H4372" s="47"/>
    </row>
    <row r="4373" spans="1:8">
      <c r="A4373" s="47"/>
      <c r="B4373" s="47"/>
      <c r="C4373" s="47"/>
      <c r="F4373" s="47"/>
      <c r="G4373" s="47"/>
      <c r="H4373" s="47"/>
    </row>
    <row r="4374" spans="1:8">
      <c r="A4374" s="47"/>
      <c r="B4374" s="47"/>
      <c r="C4374" s="47"/>
      <c r="F4374" s="47"/>
      <c r="G4374" s="47"/>
      <c r="H4374" s="47"/>
    </row>
    <row r="4375" spans="1:8">
      <c r="A4375" s="47"/>
      <c r="B4375" s="47"/>
      <c r="C4375" s="47"/>
      <c r="F4375" s="47"/>
      <c r="G4375" s="47"/>
      <c r="H4375" s="47"/>
    </row>
    <row r="4376" spans="1:8">
      <c r="A4376" s="47"/>
      <c r="B4376" s="47"/>
      <c r="C4376" s="47"/>
      <c r="F4376" s="47"/>
      <c r="G4376" s="47"/>
      <c r="H4376" s="47"/>
    </row>
    <row r="4377" spans="1:8">
      <c r="A4377" s="47"/>
      <c r="B4377" s="47"/>
      <c r="C4377" s="47"/>
      <c r="F4377" s="47"/>
      <c r="G4377" s="47"/>
      <c r="H4377" s="47"/>
    </row>
    <row r="4378" spans="1:8">
      <c r="A4378" s="47"/>
      <c r="B4378" s="47"/>
      <c r="C4378" s="47"/>
      <c r="F4378" s="47"/>
      <c r="G4378" s="47"/>
      <c r="H4378" s="47"/>
    </row>
    <row r="4379" spans="1:8">
      <c r="A4379" s="47"/>
      <c r="B4379" s="47"/>
      <c r="C4379" s="47"/>
      <c r="F4379" s="47"/>
      <c r="G4379" s="47"/>
      <c r="H4379" s="47"/>
    </row>
    <row r="4380" spans="1:8">
      <c r="A4380" s="47"/>
      <c r="B4380" s="47"/>
      <c r="C4380" s="47"/>
      <c r="F4380" s="47"/>
      <c r="G4380" s="47"/>
      <c r="H4380" s="47"/>
    </row>
    <row r="4381" spans="1:8">
      <c r="A4381" s="47"/>
      <c r="B4381" s="47"/>
      <c r="C4381" s="47"/>
      <c r="F4381" s="47"/>
      <c r="G4381" s="47"/>
      <c r="H4381" s="47"/>
    </row>
    <row r="4382" spans="1:8">
      <c r="A4382" s="47"/>
      <c r="B4382" s="47"/>
      <c r="C4382" s="47"/>
      <c r="F4382" s="47"/>
      <c r="G4382" s="47"/>
      <c r="H4382" s="47"/>
    </row>
    <row r="4383" spans="1:8">
      <c r="A4383" s="47"/>
      <c r="B4383" s="47"/>
      <c r="C4383" s="47"/>
      <c r="F4383" s="47"/>
      <c r="G4383" s="47"/>
      <c r="H4383" s="47"/>
    </row>
    <row r="4384" spans="1:8">
      <c r="A4384" s="47"/>
      <c r="B4384" s="47"/>
      <c r="C4384" s="47"/>
      <c r="F4384" s="47"/>
      <c r="G4384" s="47"/>
      <c r="H4384" s="47"/>
    </row>
    <row r="4385" spans="1:8">
      <c r="A4385" s="47"/>
      <c r="B4385" s="47"/>
      <c r="C4385" s="47"/>
      <c r="F4385" s="47"/>
      <c r="G4385" s="47"/>
      <c r="H4385" s="47"/>
    </row>
    <row r="4386" spans="1:8">
      <c r="A4386" s="47"/>
      <c r="B4386" s="47"/>
      <c r="C4386" s="47"/>
      <c r="F4386" s="47"/>
      <c r="G4386" s="47"/>
      <c r="H4386" s="47"/>
    </row>
    <row r="4387" spans="1:8">
      <c r="A4387" s="47"/>
      <c r="B4387" s="47"/>
      <c r="C4387" s="47"/>
      <c r="F4387" s="47"/>
      <c r="G4387" s="47"/>
      <c r="H4387" s="47"/>
    </row>
    <row r="4388" spans="1:8">
      <c r="A4388" s="47"/>
      <c r="B4388" s="47"/>
      <c r="C4388" s="47"/>
      <c r="F4388" s="47"/>
      <c r="G4388" s="47"/>
      <c r="H4388" s="47"/>
    </row>
    <row r="4389" spans="1:8">
      <c r="A4389" s="47"/>
      <c r="B4389" s="47"/>
      <c r="C4389" s="47"/>
      <c r="F4389" s="47"/>
      <c r="G4389" s="47"/>
      <c r="H4389" s="47"/>
    </row>
    <row r="4390" spans="1:8">
      <c r="A4390" s="47"/>
      <c r="B4390" s="47"/>
      <c r="C4390" s="47"/>
      <c r="F4390" s="47"/>
      <c r="G4390" s="47"/>
      <c r="H4390" s="47"/>
    </row>
    <row r="4391" spans="1:8">
      <c r="A4391" s="47"/>
      <c r="B4391" s="47"/>
      <c r="C4391" s="47"/>
      <c r="F4391" s="47"/>
      <c r="G4391" s="47"/>
      <c r="H4391" s="47"/>
    </row>
    <row r="4392" spans="1:8">
      <c r="A4392" s="47"/>
      <c r="B4392" s="47"/>
      <c r="C4392" s="47"/>
      <c r="F4392" s="47"/>
      <c r="G4392" s="47"/>
      <c r="H4392" s="47"/>
    </row>
    <row r="4393" spans="1:8">
      <c r="A4393" s="47"/>
      <c r="B4393" s="47"/>
      <c r="C4393" s="47"/>
      <c r="F4393" s="47"/>
      <c r="G4393" s="47"/>
      <c r="H4393" s="47"/>
    </row>
    <row r="4394" spans="1:8">
      <c r="A4394" s="47"/>
      <c r="B4394" s="47"/>
      <c r="C4394" s="47"/>
      <c r="F4394" s="47"/>
      <c r="G4394" s="47"/>
      <c r="H4394" s="47"/>
    </row>
    <row r="4395" spans="1:8">
      <c r="A4395" s="47"/>
      <c r="B4395" s="47"/>
      <c r="C4395" s="47"/>
      <c r="F4395" s="47"/>
      <c r="G4395" s="47"/>
      <c r="H4395" s="47"/>
    </row>
    <row r="4396" spans="1:8">
      <c r="A4396" s="47"/>
      <c r="B4396" s="47"/>
      <c r="C4396" s="47"/>
      <c r="F4396" s="47"/>
      <c r="G4396" s="47"/>
      <c r="H4396" s="47"/>
    </row>
    <row r="4397" spans="1:8">
      <c r="A4397" s="47"/>
      <c r="B4397" s="47"/>
      <c r="C4397" s="47"/>
      <c r="F4397" s="47"/>
      <c r="G4397" s="47"/>
      <c r="H4397" s="47"/>
    </row>
    <row r="4398" spans="1:8">
      <c r="A4398" s="47"/>
      <c r="B4398" s="47"/>
      <c r="C4398" s="47"/>
      <c r="F4398" s="47"/>
      <c r="G4398" s="47"/>
      <c r="H4398" s="47"/>
    </row>
    <row r="4399" spans="1:8">
      <c r="A4399" s="47"/>
      <c r="B4399" s="47"/>
      <c r="C4399" s="47"/>
      <c r="F4399" s="47"/>
      <c r="G4399" s="47"/>
      <c r="H4399" s="47"/>
    </row>
    <row r="4400" spans="1:8">
      <c r="A4400" s="47"/>
      <c r="B4400" s="47"/>
      <c r="C4400" s="47"/>
      <c r="F4400" s="47"/>
      <c r="G4400" s="47"/>
      <c r="H4400" s="47"/>
    </row>
    <row r="4401" spans="1:8">
      <c r="A4401" s="47"/>
      <c r="B4401" s="47"/>
      <c r="C4401" s="47"/>
      <c r="F4401" s="47"/>
      <c r="G4401" s="47"/>
      <c r="H4401" s="47"/>
    </row>
    <row r="4402" spans="1:8">
      <c r="A4402" s="47"/>
      <c r="B4402" s="47"/>
      <c r="C4402" s="47"/>
      <c r="F4402" s="47"/>
      <c r="G4402" s="47"/>
      <c r="H4402" s="47"/>
    </row>
    <row r="4403" spans="1:8">
      <c r="A4403" s="47"/>
      <c r="B4403" s="47"/>
      <c r="C4403" s="47"/>
      <c r="F4403" s="47"/>
      <c r="G4403" s="47"/>
      <c r="H4403" s="47"/>
    </row>
    <row r="4404" spans="1:8">
      <c r="A4404" s="47"/>
      <c r="B4404" s="47"/>
      <c r="C4404" s="47"/>
      <c r="F4404" s="47"/>
      <c r="G4404" s="47"/>
      <c r="H4404" s="47"/>
    </row>
    <row r="4405" spans="1:8">
      <c r="A4405" s="47"/>
      <c r="B4405" s="47"/>
      <c r="C4405" s="47"/>
      <c r="F4405" s="47"/>
      <c r="G4405" s="47"/>
      <c r="H4405" s="47"/>
    </row>
    <row r="4406" spans="1:8">
      <c r="A4406" s="47"/>
      <c r="B4406" s="47"/>
      <c r="C4406" s="47"/>
      <c r="F4406" s="47"/>
      <c r="G4406" s="47"/>
      <c r="H4406" s="47"/>
    </row>
    <row r="4407" spans="1:8">
      <c r="A4407" s="47"/>
      <c r="B4407" s="47"/>
      <c r="C4407" s="47"/>
      <c r="F4407" s="47"/>
      <c r="G4407" s="47"/>
      <c r="H4407" s="47"/>
    </row>
    <row r="4408" spans="1:8">
      <c r="A4408" s="47"/>
      <c r="B4408" s="47"/>
      <c r="C4408" s="47"/>
      <c r="F4408" s="47"/>
      <c r="G4408" s="47"/>
      <c r="H4408" s="47"/>
    </row>
    <row r="4409" spans="1:8">
      <c r="A4409" s="47"/>
      <c r="B4409" s="47"/>
      <c r="C4409" s="47"/>
      <c r="F4409" s="47"/>
      <c r="G4409" s="47"/>
      <c r="H4409" s="47"/>
    </row>
    <row r="4410" spans="1:8">
      <c r="A4410" s="47"/>
      <c r="B4410" s="47"/>
      <c r="C4410" s="47"/>
      <c r="F4410" s="47"/>
      <c r="G4410" s="47"/>
      <c r="H4410" s="47"/>
    </row>
    <row r="4411" spans="1:8">
      <c r="A4411" s="47"/>
      <c r="B4411" s="47"/>
      <c r="C4411" s="47"/>
      <c r="F4411" s="47"/>
      <c r="G4411" s="47"/>
      <c r="H4411" s="47"/>
    </row>
    <row r="4412" spans="1:8">
      <c r="A4412" s="47"/>
      <c r="B4412" s="47"/>
      <c r="C4412" s="47"/>
      <c r="F4412" s="47"/>
      <c r="G4412" s="47"/>
      <c r="H4412" s="47"/>
    </row>
    <row r="4413" spans="1:8">
      <c r="A4413" s="47"/>
      <c r="B4413" s="47"/>
      <c r="C4413" s="47"/>
      <c r="F4413" s="47"/>
      <c r="G4413" s="47"/>
      <c r="H4413" s="47"/>
    </row>
    <row r="4414" spans="1:8">
      <c r="A4414" s="47"/>
      <c r="B4414" s="47"/>
      <c r="C4414" s="47"/>
      <c r="F4414" s="47"/>
      <c r="G4414" s="47"/>
      <c r="H4414" s="47"/>
    </row>
    <row r="4415" spans="1:8">
      <c r="A4415" s="47"/>
      <c r="B4415" s="47"/>
      <c r="C4415" s="47"/>
      <c r="F4415" s="47"/>
      <c r="G4415" s="47"/>
      <c r="H4415" s="47"/>
    </row>
    <row r="4416" spans="1:8">
      <c r="A4416" s="47"/>
      <c r="B4416" s="47"/>
      <c r="C4416" s="47"/>
      <c r="F4416" s="47"/>
      <c r="G4416" s="47"/>
      <c r="H4416" s="47"/>
    </row>
    <row r="4417" spans="1:8">
      <c r="A4417" s="47"/>
      <c r="B4417" s="47"/>
      <c r="C4417" s="47"/>
      <c r="F4417" s="47"/>
      <c r="G4417" s="47"/>
      <c r="H4417" s="47"/>
    </row>
    <row r="4418" spans="1:8">
      <c r="A4418" s="47"/>
      <c r="B4418" s="47"/>
      <c r="C4418" s="47"/>
      <c r="F4418" s="47"/>
      <c r="G4418" s="47"/>
      <c r="H4418" s="47"/>
    </row>
    <row r="4419" spans="1:8">
      <c r="A4419" s="47"/>
      <c r="B4419" s="47"/>
      <c r="C4419" s="47"/>
      <c r="F4419" s="47"/>
      <c r="G4419" s="47"/>
      <c r="H4419" s="47"/>
    </row>
    <row r="4420" spans="1:8">
      <c r="A4420" s="47"/>
      <c r="B4420" s="47"/>
      <c r="C4420" s="47"/>
      <c r="F4420" s="47"/>
      <c r="G4420" s="47"/>
      <c r="H4420" s="47"/>
    </row>
    <row r="4421" spans="1:8">
      <c r="A4421" s="47"/>
      <c r="B4421" s="47"/>
      <c r="C4421" s="47"/>
      <c r="F4421" s="47"/>
      <c r="G4421" s="47"/>
      <c r="H4421" s="47"/>
    </row>
    <row r="4422" spans="1:8">
      <c r="A4422" s="47"/>
      <c r="B4422" s="47"/>
      <c r="C4422" s="47"/>
      <c r="F4422" s="47"/>
      <c r="G4422" s="47"/>
      <c r="H4422" s="47"/>
    </row>
    <row r="4423" spans="1:8">
      <c r="A4423" s="47"/>
      <c r="B4423" s="47"/>
      <c r="C4423" s="47"/>
      <c r="F4423" s="47"/>
      <c r="G4423" s="47"/>
      <c r="H4423" s="47"/>
    </row>
    <row r="4424" spans="1:8">
      <c r="A4424" s="47"/>
      <c r="B4424" s="47"/>
      <c r="C4424" s="47"/>
      <c r="F4424" s="47"/>
      <c r="G4424" s="47"/>
      <c r="H4424" s="47"/>
    </row>
    <row r="4425" spans="1:8">
      <c r="A4425" s="47"/>
      <c r="B4425" s="47"/>
      <c r="C4425" s="47"/>
      <c r="F4425" s="47"/>
      <c r="G4425" s="47"/>
      <c r="H4425" s="47"/>
    </row>
    <row r="4426" spans="1:8">
      <c r="A4426" s="47"/>
      <c r="B4426" s="47"/>
      <c r="C4426" s="47"/>
      <c r="F4426" s="47"/>
      <c r="G4426" s="47"/>
      <c r="H4426" s="47"/>
    </row>
    <row r="4427" spans="1:8">
      <c r="A4427" s="47"/>
      <c r="B4427" s="47"/>
      <c r="C4427" s="47"/>
      <c r="F4427" s="47"/>
      <c r="G4427" s="47"/>
      <c r="H4427" s="47"/>
    </row>
    <row r="4428" spans="1:8">
      <c r="A4428" s="47"/>
      <c r="B4428" s="47"/>
      <c r="C4428" s="47"/>
      <c r="F4428" s="47"/>
      <c r="G4428" s="47"/>
      <c r="H4428" s="47"/>
    </row>
    <row r="4429" spans="1:8">
      <c r="A4429" s="47"/>
      <c r="B4429" s="47"/>
      <c r="C4429" s="47"/>
      <c r="F4429" s="47"/>
      <c r="G4429" s="47"/>
      <c r="H4429" s="47"/>
    </row>
    <row r="4430" spans="1:8">
      <c r="A4430" s="47"/>
      <c r="B4430" s="47"/>
      <c r="C4430" s="47"/>
      <c r="F4430" s="47"/>
      <c r="G4430" s="47"/>
      <c r="H4430" s="47"/>
    </row>
    <row r="4431" spans="1:8">
      <c r="A4431" s="47"/>
      <c r="B4431" s="47"/>
      <c r="C4431" s="47"/>
      <c r="F4431" s="47"/>
      <c r="G4431" s="47"/>
      <c r="H4431" s="47"/>
    </row>
    <row r="4432" spans="1:8">
      <c r="A4432" s="47"/>
      <c r="B4432" s="47"/>
      <c r="C4432" s="47"/>
      <c r="F4432" s="47"/>
      <c r="G4432" s="47"/>
      <c r="H4432" s="47"/>
    </row>
    <row r="4433" spans="1:8">
      <c r="A4433" s="47"/>
      <c r="B4433" s="47"/>
      <c r="C4433" s="47"/>
      <c r="F4433" s="47"/>
      <c r="G4433" s="47"/>
      <c r="H4433" s="47"/>
    </row>
    <row r="4434" spans="1:8">
      <c r="A4434" s="47"/>
      <c r="B4434" s="47"/>
      <c r="C4434" s="47"/>
      <c r="F4434" s="47"/>
      <c r="G4434" s="47"/>
      <c r="H4434" s="47"/>
    </row>
    <row r="4435" spans="1:8">
      <c r="A4435" s="47"/>
      <c r="B4435" s="47"/>
      <c r="C4435" s="47"/>
      <c r="F4435" s="47"/>
      <c r="G4435" s="47"/>
      <c r="H4435" s="47"/>
    </row>
    <row r="4436" spans="1:8">
      <c r="A4436" s="47"/>
      <c r="B4436" s="47"/>
      <c r="C4436" s="47"/>
      <c r="F4436" s="47"/>
      <c r="G4436" s="47"/>
      <c r="H4436" s="47"/>
    </row>
    <row r="4437" spans="1:8">
      <c r="A4437" s="47"/>
      <c r="B4437" s="47"/>
      <c r="C4437" s="47"/>
      <c r="F4437" s="47"/>
      <c r="G4437" s="47"/>
      <c r="H4437" s="47"/>
    </row>
    <row r="4438" spans="1:8">
      <c r="A4438" s="47"/>
      <c r="B4438" s="47"/>
      <c r="C4438" s="47"/>
      <c r="F4438" s="47"/>
      <c r="G4438" s="47"/>
      <c r="H4438" s="47"/>
    </row>
    <row r="4439" spans="1:8">
      <c r="A4439" s="47"/>
      <c r="B4439" s="47"/>
      <c r="C4439" s="47"/>
      <c r="F4439" s="47"/>
      <c r="G4439" s="47"/>
      <c r="H4439" s="47"/>
    </row>
    <row r="4440" spans="1:8">
      <c r="A4440" s="47"/>
      <c r="B4440" s="47"/>
      <c r="C4440" s="47"/>
      <c r="F4440" s="47"/>
      <c r="G4440" s="47"/>
      <c r="H4440" s="47"/>
    </row>
    <row r="4441" spans="1:8">
      <c r="A4441" s="47"/>
      <c r="B4441" s="47"/>
      <c r="C4441" s="47"/>
      <c r="F4441" s="47"/>
      <c r="G4441" s="47"/>
      <c r="H4441" s="47"/>
    </row>
    <row r="4442" spans="1:8">
      <c r="A4442" s="47"/>
      <c r="B4442" s="47"/>
      <c r="C4442" s="47"/>
      <c r="F4442" s="47"/>
      <c r="G4442" s="47"/>
      <c r="H4442" s="47"/>
    </row>
    <row r="4443" spans="1:8">
      <c r="A4443" s="47"/>
      <c r="B4443" s="47"/>
      <c r="C4443" s="47"/>
      <c r="F4443" s="47"/>
      <c r="G4443" s="47"/>
      <c r="H4443" s="47"/>
    </row>
    <row r="4444" spans="1:8">
      <c r="A4444" s="47"/>
      <c r="B4444" s="47"/>
      <c r="C4444" s="47"/>
      <c r="F4444" s="47"/>
      <c r="G4444" s="47"/>
      <c r="H4444" s="47"/>
    </row>
    <row r="4445" spans="1:8">
      <c r="A4445" s="47"/>
      <c r="B4445" s="47"/>
      <c r="C4445" s="47"/>
      <c r="F4445" s="47"/>
      <c r="G4445" s="47"/>
      <c r="H4445" s="47"/>
    </row>
    <row r="4446" spans="1:8">
      <c r="A4446" s="47"/>
      <c r="B4446" s="47"/>
      <c r="C4446" s="47"/>
      <c r="F4446" s="47"/>
      <c r="G4446" s="47"/>
      <c r="H4446" s="47"/>
    </row>
    <row r="4447" spans="1:8">
      <c r="A4447" s="47"/>
      <c r="B4447" s="47"/>
      <c r="C4447" s="47"/>
      <c r="F4447" s="47"/>
      <c r="G4447" s="47"/>
      <c r="H4447" s="47"/>
    </row>
    <row r="4448" spans="1:8">
      <c r="A4448" s="47"/>
      <c r="B4448" s="47"/>
      <c r="C4448" s="47"/>
      <c r="F4448" s="47"/>
      <c r="G4448" s="47"/>
      <c r="H4448" s="47"/>
    </row>
    <row r="4449" spans="1:8">
      <c r="A4449" s="47"/>
      <c r="B4449" s="47"/>
      <c r="C4449" s="47"/>
      <c r="F4449" s="47"/>
      <c r="G4449" s="47"/>
      <c r="H4449" s="47"/>
    </row>
    <row r="4450" spans="1:8">
      <c r="A4450" s="47"/>
      <c r="B4450" s="47"/>
      <c r="C4450" s="47"/>
      <c r="F4450" s="47"/>
      <c r="G4450" s="47"/>
      <c r="H4450" s="47"/>
    </row>
    <row r="4451" spans="1:8">
      <c r="A4451" s="47"/>
      <c r="B4451" s="47"/>
      <c r="C4451" s="47"/>
      <c r="F4451" s="47"/>
      <c r="G4451" s="47"/>
      <c r="H4451" s="47"/>
    </row>
    <row r="4452" spans="1:8">
      <c r="A4452" s="47"/>
      <c r="B4452" s="47"/>
      <c r="C4452" s="47"/>
      <c r="F4452" s="47"/>
      <c r="G4452" s="47"/>
      <c r="H4452" s="47"/>
    </row>
    <row r="4453" spans="1:8">
      <c r="A4453" s="47"/>
      <c r="B4453" s="47"/>
      <c r="C4453" s="47"/>
      <c r="F4453" s="47"/>
      <c r="G4453" s="47"/>
      <c r="H4453" s="47"/>
    </row>
    <row r="4454" spans="1:8">
      <c r="A4454" s="47"/>
      <c r="B4454" s="47"/>
      <c r="C4454" s="47"/>
      <c r="F4454" s="47"/>
      <c r="G4454" s="47"/>
      <c r="H4454" s="47"/>
    </row>
    <row r="4455" spans="1:8">
      <c r="A4455" s="47"/>
      <c r="B4455" s="47"/>
      <c r="C4455" s="47"/>
      <c r="F4455" s="47"/>
      <c r="G4455" s="47"/>
      <c r="H4455" s="47"/>
    </row>
    <row r="4456" spans="1:8">
      <c r="A4456" s="47"/>
      <c r="B4456" s="47"/>
      <c r="C4456" s="47"/>
      <c r="F4456" s="47"/>
      <c r="G4456" s="47"/>
      <c r="H4456" s="47"/>
    </row>
    <row r="4457" spans="1:8">
      <c r="A4457" s="47"/>
      <c r="B4457" s="47"/>
      <c r="C4457" s="47"/>
      <c r="F4457" s="47"/>
      <c r="G4457" s="47"/>
      <c r="H4457" s="47"/>
    </row>
    <row r="4458" spans="1:8">
      <c r="A4458" s="47"/>
      <c r="B4458" s="47"/>
      <c r="C4458" s="47"/>
      <c r="F4458" s="47"/>
      <c r="G4458" s="47"/>
      <c r="H4458" s="47"/>
    </row>
    <row r="4459" spans="1:8">
      <c r="A4459" s="47"/>
      <c r="B4459" s="47"/>
      <c r="C4459" s="47"/>
      <c r="F4459" s="47"/>
      <c r="G4459" s="47"/>
      <c r="H4459" s="47"/>
    </row>
    <row r="4460" spans="1:8">
      <c r="A4460" s="47"/>
      <c r="B4460" s="47"/>
      <c r="C4460" s="47"/>
      <c r="F4460" s="47"/>
      <c r="G4460" s="47"/>
      <c r="H4460" s="47"/>
    </row>
    <row r="4461" spans="1:8">
      <c r="A4461" s="47"/>
      <c r="B4461" s="47"/>
      <c r="C4461" s="47"/>
      <c r="F4461" s="47"/>
      <c r="G4461" s="47"/>
      <c r="H4461" s="47"/>
    </row>
    <row r="4462" spans="1:8">
      <c r="A4462" s="47"/>
      <c r="B4462" s="47"/>
      <c r="C4462" s="47"/>
      <c r="F4462" s="47"/>
      <c r="G4462" s="47"/>
      <c r="H4462" s="47"/>
    </row>
    <row r="4463" spans="1:8">
      <c r="A4463" s="47"/>
      <c r="B4463" s="47"/>
      <c r="C4463" s="47"/>
      <c r="F4463" s="47"/>
      <c r="G4463" s="47"/>
      <c r="H4463" s="47"/>
    </row>
    <row r="4464" spans="1:8">
      <c r="A4464" s="47"/>
      <c r="B4464" s="47"/>
      <c r="C4464" s="47"/>
      <c r="F4464" s="47"/>
      <c r="G4464" s="47"/>
      <c r="H4464" s="47"/>
    </row>
    <row r="4465" spans="1:8">
      <c r="A4465" s="47"/>
      <c r="B4465" s="47"/>
      <c r="C4465" s="47"/>
      <c r="F4465" s="47"/>
      <c r="G4465" s="47"/>
      <c r="H4465" s="47"/>
    </row>
    <row r="4466" spans="1:8">
      <c r="A4466" s="47"/>
      <c r="B4466" s="47"/>
      <c r="C4466" s="47"/>
      <c r="F4466" s="47"/>
      <c r="G4466" s="47"/>
      <c r="H4466" s="47"/>
    </row>
    <row r="4467" spans="1:8">
      <c r="A4467" s="47"/>
      <c r="B4467" s="47"/>
      <c r="C4467" s="47"/>
      <c r="F4467" s="47"/>
      <c r="G4467" s="47"/>
      <c r="H4467" s="47"/>
    </row>
    <row r="4468" spans="1:8">
      <c r="A4468" s="47"/>
      <c r="B4468" s="47"/>
      <c r="C4468" s="47"/>
      <c r="F4468" s="47"/>
      <c r="G4468" s="47"/>
      <c r="H4468" s="47"/>
    </row>
    <row r="4469" spans="1:8">
      <c r="A4469" s="47"/>
      <c r="B4469" s="47"/>
      <c r="C4469" s="47"/>
      <c r="F4469" s="47"/>
      <c r="G4469" s="47"/>
      <c r="H4469" s="47"/>
    </row>
    <row r="4470" spans="1:8">
      <c r="A4470" s="47"/>
      <c r="B4470" s="47"/>
      <c r="C4470" s="47"/>
      <c r="F4470" s="47"/>
      <c r="G4470" s="47"/>
      <c r="H4470" s="47"/>
    </row>
    <row r="4471" spans="1:8">
      <c r="A4471" s="47"/>
      <c r="B4471" s="47"/>
      <c r="C4471" s="47"/>
      <c r="F4471" s="47"/>
      <c r="G4471" s="47"/>
      <c r="H4471" s="47"/>
    </row>
    <row r="4472" spans="1:8">
      <c r="A4472" s="47"/>
      <c r="B4472" s="47"/>
      <c r="C4472" s="47"/>
      <c r="F4472" s="47"/>
      <c r="G4472" s="47"/>
      <c r="H4472" s="47"/>
    </row>
    <row r="4473" spans="1:8">
      <c r="A4473" s="47"/>
      <c r="B4473" s="47"/>
      <c r="C4473" s="47"/>
      <c r="F4473" s="47"/>
      <c r="G4473" s="47"/>
      <c r="H4473" s="47"/>
    </row>
    <row r="4474" spans="1:8">
      <c r="A4474" s="47"/>
      <c r="B4474" s="47"/>
      <c r="C4474" s="47"/>
      <c r="F4474" s="47"/>
      <c r="G4474" s="47"/>
      <c r="H4474" s="47"/>
    </row>
    <row r="4475" spans="1:8">
      <c r="A4475" s="47"/>
      <c r="B4475" s="47"/>
      <c r="C4475" s="47"/>
      <c r="F4475" s="47"/>
      <c r="G4475" s="47"/>
      <c r="H4475" s="47"/>
    </row>
    <row r="4476" spans="1:8">
      <c r="A4476" s="47"/>
      <c r="B4476" s="47"/>
      <c r="C4476" s="47"/>
      <c r="F4476" s="47"/>
      <c r="G4476" s="47"/>
      <c r="H4476" s="47"/>
    </row>
    <row r="4477" spans="1:8">
      <c r="A4477" s="47"/>
      <c r="B4477" s="47"/>
      <c r="C4477" s="47"/>
      <c r="F4477" s="47"/>
      <c r="G4477" s="47"/>
      <c r="H4477" s="47"/>
    </row>
    <row r="4478" spans="1:8">
      <c r="A4478" s="47"/>
      <c r="B4478" s="47"/>
      <c r="C4478" s="47"/>
      <c r="F4478" s="47"/>
      <c r="G4478" s="47"/>
      <c r="H4478" s="47"/>
    </row>
    <row r="4479" spans="1:8">
      <c r="A4479" s="47"/>
      <c r="B4479" s="47"/>
      <c r="C4479" s="47"/>
      <c r="F4479" s="47"/>
      <c r="G4479" s="47"/>
      <c r="H4479" s="47"/>
    </row>
    <row r="4480" spans="1:8">
      <c r="A4480" s="47"/>
      <c r="B4480" s="47"/>
      <c r="C4480" s="47"/>
      <c r="F4480" s="47"/>
      <c r="G4480" s="47"/>
      <c r="H4480" s="47"/>
    </row>
    <row r="4481" spans="1:8">
      <c r="A4481" s="47"/>
      <c r="B4481" s="47"/>
      <c r="C4481" s="47"/>
      <c r="F4481" s="47"/>
      <c r="G4481" s="47"/>
      <c r="H4481" s="47"/>
    </row>
    <row r="4482" spans="1:8">
      <c r="A4482" s="47"/>
      <c r="B4482" s="47"/>
      <c r="C4482" s="47"/>
      <c r="F4482" s="47"/>
      <c r="G4482" s="47"/>
      <c r="H4482" s="47"/>
    </row>
    <row r="4483" spans="1:8">
      <c r="A4483" s="47"/>
      <c r="B4483" s="47"/>
      <c r="C4483" s="47"/>
      <c r="F4483" s="47"/>
      <c r="G4483" s="47"/>
      <c r="H4483" s="47"/>
    </row>
    <row r="4484" spans="1:8">
      <c r="A4484" s="47"/>
      <c r="B4484" s="47"/>
      <c r="C4484" s="47"/>
      <c r="F4484" s="47"/>
      <c r="G4484" s="47"/>
      <c r="H4484" s="47"/>
    </row>
    <row r="4485" spans="1:8">
      <c r="A4485" s="47"/>
      <c r="B4485" s="47"/>
      <c r="C4485" s="47"/>
      <c r="F4485" s="47"/>
      <c r="G4485" s="47"/>
      <c r="H4485" s="47"/>
    </row>
    <row r="4486" spans="1:8">
      <c r="A4486" s="47"/>
      <c r="B4486" s="47"/>
      <c r="C4486" s="47"/>
      <c r="F4486" s="47"/>
      <c r="G4486" s="47"/>
      <c r="H4486" s="47"/>
    </row>
    <row r="4487" spans="1:8">
      <c r="A4487" s="47"/>
      <c r="B4487" s="47"/>
      <c r="C4487" s="47"/>
      <c r="F4487" s="47"/>
      <c r="G4487" s="47"/>
      <c r="H4487" s="47"/>
    </row>
    <row r="4488" spans="1:8">
      <c r="A4488" s="47"/>
      <c r="B4488" s="47"/>
      <c r="C4488" s="47"/>
      <c r="F4488" s="47"/>
      <c r="G4488" s="47"/>
      <c r="H4488" s="47"/>
    </row>
    <row r="4489" spans="1:8">
      <c r="A4489" s="47"/>
      <c r="B4489" s="47"/>
      <c r="C4489" s="47"/>
      <c r="F4489" s="47"/>
      <c r="G4489" s="47"/>
      <c r="H4489" s="47"/>
    </row>
    <row r="4490" spans="1:8">
      <c r="A4490" s="47"/>
      <c r="B4490" s="47"/>
      <c r="C4490" s="47"/>
      <c r="F4490" s="47"/>
      <c r="G4490" s="47"/>
      <c r="H4490" s="47"/>
    </row>
    <row r="4491" spans="1:8">
      <c r="A4491" s="47"/>
      <c r="B4491" s="47"/>
      <c r="C4491" s="47"/>
      <c r="F4491" s="47"/>
      <c r="G4491" s="47"/>
      <c r="H4491" s="47"/>
    </row>
    <row r="4492" spans="1:8">
      <c r="A4492" s="47"/>
      <c r="B4492" s="47"/>
      <c r="C4492" s="47"/>
      <c r="F4492" s="47"/>
      <c r="G4492" s="47"/>
      <c r="H4492" s="47"/>
    </row>
    <row r="4493" spans="1:8">
      <c r="A4493" s="47"/>
      <c r="B4493" s="47"/>
      <c r="C4493" s="47"/>
      <c r="F4493" s="47"/>
      <c r="G4493" s="47"/>
      <c r="H4493" s="47"/>
    </row>
    <row r="4494" spans="1:8">
      <c r="A4494" s="47"/>
      <c r="B4494" s="47"/>
      <c r="C4494" s="47"/>
      <c r="F4494" s="47"/>
      <c r="G4494" s="47"/>
      <c r="H4494" s="47"/>
    </row>
    <row r="4495" spans="1:8">
      <c r="A4495" s="47"/>
      <c r="B4495" s="47"/>
      <c r="C4495" s="47"/>
      <c r="F4495" s="47"/>
      <c r="G4495" s="47"/>
      <c r="H4495" s="47"/>
    </row>
    <row r="4496" spans="1:8">
      <c r="A4496" s="47"/>
      <c r="B4496" s="47"/>
      <c r="C4496" s="47"/>
      <c r="F4496" s="47"/>
      <c r="G4496" s="47"/>
      <c r="H4496" s="47"/>
    </row>
    <row r="4497" spans="1:8">
      <c r="A4497" s="47"/>
      <c r="B4497" s="47"/>
      <c r="C4497" s="47"/>
      <c r="F4497" s="47"/>
      <c r="G4497" s="47"/>
      <c r="H4497" s="47"/>
    </row>
    <row r="4498" spans="1:8">
      <c r="A4498" s="47"/>
      <c r="B4498" s="47"/>
      <c r="C4498" s="47"/>
      <c r="F4498" s="47"/>
      <c r="G4498" s="47"/>
      <c r="H4498" s="47"/>
    </row>
    <row r="4499" spans="1:8">
      <c r="A4499" s="47"/>
      <c r="B4499" s="47"/>
      <c r="C4499" s="47"/>
      <c r="F4499" s="47"/>
      <c r="G4499" s="47"/>
      <c r="H4499" s="47"/>
    </row>
    <row r="4500" spans="1:8">
      <c r="A4500" s="47"/>
      <c r="B4500" s="47"/>
      <c r="C4500" s="47"/>
      <c r="F4500" s="47"/>
      <c r="G4500" s="47"/>
      <c r="H4500" s="47"/>
    </row>
    <row r="4501" spans="1:8">
      <c r="A4501" s="47"/>
      <c r="B4501" s="47"/>
      <c r="C4501" s="47"/>
      <c r="F4501" s="47"/>
      <c r="G4501" s="47"/>
      <c r="H4501" s="47"/>
    </row>
    <row r="4502" spans="1:8">
      <c r="A4502" s="47"/>
      <c r="B4502" s="47"/>
      <c r="C4502" s="47"/>
      <c r="F4502" s="47"/>
      <c r="G4502" s="47"/>
      <c r="H4502" s="47"/>
    </row>
    <row r="4503" spans="1:8">
      <c r="A4503" s="47"/>
      <c r="B4503" s="47"/>
      <c r="C4503" s="47"/>
      <c r="F4503" s="47"/>
      <c r="G4503" s="47"/>
      <c r="H4503" s="47"/>
    </row>
    <row r="4504" spans="1:8">
      <c r="A4504" s="47"/>
      <c r="B4504" s="47"/>
      <c r="C4504" s="47"/>
      <c r="F4504" s="47"/>
      <c r="G4504" s="47"/>
      <c r="H4504" s="47"/>
    </row>
    <row r="4505" spans="1:8">
      <c r="A4505" s="47"/>
      <c r="B4505" s="47"/>
      <c r="C4505" s="47"/>
      <c r="F4505" s="47"/>
      <c r="G4505" s="47"/>
      <c r="H4505" s="47"/>
    </row>
    <row r="4506" spans="1:8">
      <c r="A4506" s="47"/>
      <c r="B4506" s="47"/>
      <c r="C4506" s="47"/>
      <c r="F4506" s="47"/>
      <c r="G4506" s="47"/>
      <c r="H4506" s="47"/>
    </row>
    <row r="4507" spans="1:8">
      <c r="A4507" s="47"/>
      <c r="B4507" s="47"/>
      <c r="C4507" s="47"/>
      <c r="F4507" s="47"/>
      <c r="G4507" s="47"/>
      <c r="H4507" s="47"/>
    </row>
    <row r="4508" spans="1:8">
      <c r="A4508" s="47"/>
      <c r="B4508" s="47"/>
      <c r="C4508" s="47"/>
      <c r="F4508" s="47"/>
      <c r="G4508" s="47"/>
      <c r="H4508" s="47"/>
    </row>
    <row r="4509" spans="1:8">
      <c r="A4509" s="47"/>
      <c r="B4509" s="47"/>
      <c r="C4509" s="47"/>
      <c r="F4509" s="47"/>
      <c r="G4509" s="47"/>
      <c r="H4509" s="47"/>
    </row>
    <row r="4510" spans="1:8">
      <c r="A4510" s="47"/>
      <c r="B4510" s="47"/>
      <c r="C4510" s="47"/>
      <c r="F4510" s="47"/>
      <c r="G4510" s="47"/>
      <c r="H4510" s="47"/>
    </row>
    <row r="4511" spans="1:8">
      <c r="A4511" s="47"/>
      <c r="B4511" s="47"/>
      <c r="C4511" s="47"/>
      <c r="F4511" s="47"/>
      <c r="G4511" s="47"/>
      <c r="H4511" s="47"/>
    </row>
    <row r="4512" spans="1:8">
      <c r="A4512" s="47"/>
      <c r="B4512" s="47"/>
      <c r="C4512" s="47"/>
      <c r="F4512" s="47"/>
      <c r="G4512" s="47"/>
      <c r="H4512" s="47"/>
    </row>
    <row r="4513" spans="1:8">
      <c r="A4513" s="47"/>
      <c r="B4513" s="47"/>
      <c r="C4513" s="47"/>
      <c r="F4513" s="47"/>
      <c r="G4513" s="47"/>
      <c r="H4513" s="47"/>
    </row>
    <row r="4514" spans="1:8">
      <c r="A4514" s="47"/>
      <c r="B4514" s="47"/>
      <c r="C4514" s="47"/>
      <c r="F4514" s="47"/>
      <c r="G4514" s="47"/>
      <c r="H4514" s="47"/>
    </row>
    <row r="4515" spans="1:8">
      <c r="A4515" s="47"/>
      <c r="B4515" s="47"/>
      <c r="C4515" s="47"/>
      <c r="F4515" s="47"/>
      <c r="G4515" s="47"/>
      <c r="H4515" s="47"/>
    </row>
    <row r="4516" spans="1:8">
      <c r="A4516" s="47"/>
      <c r="B4516" s="47"/>
      <c r="C4516" s="47"/>
      <c r="F4516" s="47"/>
      <c r="G4516" s="47"/>
      <c r="H4516" s="47"/>
    </row>
    <row r="4517" spans="1:8">
      <c r="A4517" s="47"/>
      <c r="B4517" s="47"/>
      <c r="C4517" s="47"/>
      <c r="F4517" s="47"/>
      <c r="G4517" s="47"/>
      <c r="H4517" s="47"/>
    </row>
    <row r="4518" spans="1:8">
      <c r="A4518" s="47"/>
      <c r="B4518" s="47"/>
      <c r="C4518" s="47"/>
      <c r="F4518" s="47"/>
      <c r="G4518" s="47"/>
      <c r="H4518" s="47"/>
    </row>
    <row r="4519" spans="1:8">
      <c r="A4519" s="47"/>
      <c r="B4519" s="47"/>
      <c r="C4519" s="47"/>
      <c r="F4519" s="47"/>
      <c r="G4519" s="47"/>
      <c r="H4519" s="47"/>
    </row>
    <row r="4520" spans="1:8">
      <c r="A4520" s="47"/>
      <c r="B4520" s="47"/>
      <c r="C4520" s="47"/>
      <c r="F4520" s="47"/>
      <c r="G4520" s="47"/>
      <c r="H4520" s="47"/>
    </row>
    <row r="4521" spans="1:8">
      <c r="A4521" s="47"/>
      <c r="B4521" s="47"/>
      <c r="C4521" s="47"/>
      <c r="F4521" s="47"/>
      <c r="G4521" s="47"/>
      <c r="H4521" s="47"/>
    </row>
    <row r="4522" spans="1:8">
      <c r="A4522" s="47"/>
      <c r="B4522" s="47"/>
      <c r="C4522" s="47"/>
      <c r="F4522" s="47"/>
      <c r="G4522" s="47"/>
      <c r="H4522" s="47"/>
    </row>
    <row r="4523" spans="1:8">
      <c r="A4523" s="47"/>
      <c r="B4523" s="47"/>
      <c r="C4523" s="47"/>
      <c r="F4523" s="47"/>
      <c r="G4523" s="47"/>
      <c r="H4523" s="47"/>
    </row>
    <row r="4524" spans="1:8">
      <c r="A4524" s="47"/>
      <c r="B4524" s="47"/>
      <c r="C4524" s="47"/>
      <c r="F4524" s="47"/>
      <c r="G4524" s="47"/>
      <c r="H4524" s="47"/>
    </row>
    <row r="4525" spans="1:8">
      <c r="A4525" s="47"/>
      <c r="B4525" s="47"/>
      <c r="C4525" s="47"/>
      <c r="F4525" s="47"/>
      <c r="G4525" s="47"/>
      <c r="H4525" s="47"/>
    </row>
    <row r="4526" spans="1:8">
      <c r="A4526" s="47"/>
      <c r="B4526" s="47"/>
      <c r="C4526" s="47"/>
      <c r="F4526" s="47"/>
      <c r="G4526" s="47"/>
      <c r="H4526" s="47"/>
    </row>
    <row r="4527" spans="1:8">
      <c r="A4527" s="47"/>
      <c r="B4527" s="47"/>
      <c r="C4527" s="47"/>
      <c r="F4527" s="47"/>
      <c r="G4527" s="47"/>
      <c r="H4527" s="47"/>
    </row>
    <row r="4528" spans="1:8">
      <c r="A4528" s="47"/>
      <c r="B4528" s="47"/>
      <c r="C4528" s="47"/>
      <c r="F4528" s="47"/>
      <c r="G4528" s="47"/>
      <c r="H4528" s="47"/>
    </row>
    <row r="4529" spans="1:8">
      <c r="A4529" s="47"/>
      <c r="B4529" s="47"/>
      <c r="C4529" s="47"/>
      <c r="F4529" s="47"/>
      <c r="G4529" s="47"/>
      <c r="H4529" s="47"/>
    </row>
    <row r="4530" spans="1:8">
      <c r="A4530" s="47"/>
      <c r="B4530" s="47"/>
      <c r="C4530" s="47"/>
      <c r="F4530" s="47"/>
      <c r="G4530" s="47"/>
      <c r="H4530" s="47"/>
    </row>
    <row r="4531" spans="1:8">
      <c r="A4531" s="47"/>
      <c r="B4531" s="47"/>
      <c r="C4531" s="47"/>
      <c r="F4531" s="47"/>
      <c r="G4531" s="47"/>
      <c r="H4531" s="47"/>
    </row>
    <row r="4532" spans="1:8">
      <c r="A4532" s="47"/>
      <c r="B4532" s="47"/>
      <c r="C4532" s="47"/>
      <c r="F4532" s="47"/>
      <c r="G4532" s="47"/>
      <c r="H4532" s="47"/>
    </row>
    <row r="4533" spans="1:8">
      <c r="A4533" s="47"/>
      <c r="B4533" s="47"/>
      <c r="C4533" s="47"/>
      <c r="F4533" s="47"/>
      <c r="G4533" s="47"/>
      <c r="H4533" s="47"/>
    </row>
    <row r="4534" spans="1:8">
      <c r="A4534" s="47"/>
      <c r="B4534" s="47"/>
      <c r="C4534" s="47"/>
      <c r="F4534" s="47"/>
      <c r="G4534" s="47"/>
      <c r="H4534" s="47"/>
    </row>
    <row r="4535" spans="1:8">
      <c r="A4535" s="47"/>
      <c r="B4535" s="47"/>
      <c r="C4535" s="47"/>
      <c r="F4535" s="47"/>
      <c r="G4535" s="47"/>
      <c r="H4535" s="47"/>
    </row>
    <row r="4536" spans="1:8">
      <c r="A4536" s="47"/>
      <c r="B4536" s="47"/>
      <c r="C4536" s="47"/>
      <c r="F4536" s="47"/>
      <c r="G4536" s="47"/>
      <c r="H4536" s="47"/>
    </row>
    <row r="4537" spans="1:8">
      <c r="A4537" s="47"/>
      <c r="B4537" s="47"/>
      <c r="C4537" s="47"/>
      <c r="F4537" s="47"/>
      <c r="G4537" s="47"/>
      <c r="H4537" s="47"/>
    </row>
    <row r="4538" spans="1:8">
      <c r="A4538" s="47"/>
      <c r="B4538" s="47"/>
      <c r="C4538" s="47"/>
      <c r="F4538" s="47"/>
      <c r="G4538" s="47"/>
      <c r="H4538" s="47"/>
    </row>
    <row r="4539" spans="1:8">
      <c r="A4539" s="47"/>
      <c r="B4539" s="47"/>
      <c r="C4539" s="47"/>
      <c r="F4539" s="47"/>
      <c r="G4539" s="47"/>
      <c r="H4539" s="47"/>
    </row>
    <row r="4540" spans="1:8">
      <c r="A4540" s="47"/>
      <c r="B4540" s="47"/>
      <c r="C4540" s="47"/>
      <c r="F4540" s="47"/>
      <c r="G4540" s="47"/>
      <c r="H4540" s="47"/>
    </row>
    <row r="4541" spans="1:8">
      <c r="A4541" s="47"/>
      <c r="B4541" s="47"/>
      <c r="C4541" s="47"/>
      <c r="F4541" s="47"/>
      <c r="G4541" s="47"/>
      <c r="H4541" s="47"/>
    </row>
    <row r="4542" spans="1:8">
      <c r="A4542" s="47"/>
      <c r="B4542" s="47"/>
      <c r="C4542" s="47"/>
      <c r="F4542" s="47"/>
      <c r="G4542" s="47"/>
      <c r="H4542" s="47"/>
    </row>
    <row r="4543" spans="1:8">
      <c r="A4543" s="47"/>
      <c r="B4543" s="47"/>
      <c r="C4543" s="47"/>
      <c r="F4543" s="47"/>
      <c r="G4543" s="47"/>
      <c r="H4543" s="47"/>
    </row>
    <row r="4544" spans="1:8">
      <c r="A4544" s="47"/>
      <c r="B4544" s="47"/>
      <c r="C4544" s="47"/>
      <c r="F4544" s="47"/>
      <c r="G4544" s="47"/>
      <c r="H4544" s="47"/>
    </row>
    <row r="4545" spans="1:8">
      <c r="A4545" s="47"/>
      <c r="B4545" s="47"/>
      <c r="C4545" s="47"/>
      <c r="F4545" s="47"/>
      <c r="G4545" s="47"/>
      <c r="H4545" s="47"/>
    </row>
    <row r="4546" spans="1:8">
      <c r="A4546" s="47"/>
      <c r="B4546" s="47"/>
      <c r="C4546" s="47"/>
      <c r="F4546" s="47"/>
      <c r="G4546" s="47"/>
      <c r="H4546" s="47"/>
    </row>
    <row r="4547" spans="1:8">
      <c r="A4547" s="47"/>
      <c r="B4547" s="47"/>
      <c r="C4547" s="47"/>
      <c r="F4547" s="47"/>
      <c r="G4547" s="47"/>
      <c r="H4547" s="47"/>
    </row>
    <row r="4548" spans="1:8">
      <c r="A4548" s="47"/>
      <c r="B4548" s="47"/>
      <c r="C4548" s="47"/>
      <c r="F4548" s="47"/>
      <c r="G4548" s="47"/>
      <c r="H4548" s="47"/>
    </row>
    <row r="4549" spans="1:8">
      <c r="A4549" s="47"/>
      <c r="B4549" s="47"/>
      <c r="C4549" s="47"/>
      <c r="F4549" s="47"/>
      <c r="G4549" s="47"/>
      <c r="H4549" s="47"/>
    </row>
    <row r="4550" spans="1:8">
      <c r="A4550" s="47"/>
      <c r="B4550" s="47"/>
      <c r="C4550" s="47"/>
      <c r="F4550" s="47"/>
      <c r="G4550" s="47"/>
      <c r="H4550" s="47"/>
    </row>
    <row r="4551" spans="1:8">
      <c r="A4551" s="47"/>
      <c r="B4551" s="47"/>
      <c r="C4551" s="47"/>
      <c r="F4551" s="47"/>
      <c r="G4551" s="47"/>
      <c r="H4551" s="47"/>
    </row>
    <row r="4552" spans="1:8">
      <c r="A4552" s="47"/>
      <c r="B4552" s="47"/>
      <c r="C4552" s="47"/>
      <c r="F4552" s="47"/>
      <c r="G4552" s="47"/>
      <c r="H4552" s="47"/>
    </row>
    <row r="4553" spans="1:8">
      <c r="A4553" s="47"/>
      <c r="B4553" s="47"/>
      <c r="C4553" s="47"/>
      <c r="F4553" s="47"/>
      <c r="G4553" s="47"/>
      <c r="H4553" s="47"/>
    </row>
    <row r="4554" spans="1:8">
      <c r="A4554" s="47"/>
      <c r="B4554" s="47"/>
      <c r="C4554" s="47"/>
      <c r="F4554" s="47"/>
      <c r="G4554" s="47"/>
      <c r="H4554" s="47"/>
    </row>
    <row r="4555" spans="1:8">
      <c r="A4555" s="47"/>
      <c r="B4555" s="47"/>
      <c r="C4555" s="47"/>
      <c r="F4555" s="47"/>
      <c r="G4555" s="47"/>
      <c r="H4555" s="47"/>
    </row>
    <row r="4556" spans="1:8">
      <c r="A4556" s="47"/>
      <c r="B4556" s="47"/>
      <c r="C4556" s="47"/>
      <c r="F4556" s="47"/>
      <c r="G4556" s="47"/>
      <c r="H4556" s="47"/>
    </row>
    <row r="4557" spans="1:8">
      <c r="A4557" s="47"/>
      <c r="B4557" s="47"/>
      <c r="C4557" s="47"/>
      <c r="F4557" s="47"/>
      <c r="G4557" s="47"/>
      <c r="H4557" s="47"/>
    </row>
    <row r="4558" spans="1:8">
      <c r="A4558" s="47"/>
      <c r="B4558" s="47"/>
      <c r="C4558" s="47"/>
      <c r="F4558" s="47"/>
      <c r="G4558" s="47"/>
      <c r="H4558" s="47"/>
    </row>
    <row r="4559" spans="1:8">
      <c r="A4559" s="47"/>
      <c r="B4559" s="47"/>
      <c r="C4559" s="47"/>
      <c r="F4559" s="47"/>
      <c r="G4559" s="47"/>
      <c r="H4559" s="47"/>
    </row>
    <row r="4560" spans="1:8">
      <c r="A4560" s="47"/>
      <c r="B4560" s="47"/>
      <c r="C4560" s="47"/>
      <c r="F4560" s="47"/>
      <c r="G4560" s="47"/>
      <c r="H4560" s="47"/>
    </row>
    <row r="4561" spans="1:8">
      <c r="A4561" s="47"/>
      <c r="B4561" s="47"/>
      <c r="C4561" s="47"/>
      <c r="F4561" s="47"/>
      <c r="G4561" s="47"/>
      <c r="H4561" s="47"/>
    </row>
    <row r="4562" spans="1:8">
      <c r="A4562" s="47"/>
      <c r="B4562" s="47"/>
      <c r="C4562" s="47"/>
      <c r="F4562" s="47"/>
      <c r="G4562" s="47"/>
      <c r="H4562" s="47"/>
    </row>
    <row r="4563" spans="1:8">
      <c r="A4563" s="47"/>
      <c r="B4563" s="47"/>
      <c r="C4563" s="47"/>
      <c r="F4563" s="47"/>
      <c r="G4563" s="47"/>
      <c r="H4563" s="47"/>
    </row>
    <row r="4564" spans="1:8">
      <c r="A4564" s="47"/>
      <c r="B4564" s="47"/>
      <c r="C4564" s="47"/>
      <c r="F4564" s="47"/>
      <c r="G4564" s="47"/>
      <c r="H4564" s="47"/>
    </row>
    <row r="4565" spans="1:8">
      <c r="A4565" s="47"/>
      <c r="B4565" s="47"/>
      <c r="C4565" s="47"/>
      <c r="F4565" s="47"/>
      <c r="G4565" s="47"/>
      <c r="H4565" s="47"/>
    </row>
    <row r="4566" spans="1:8">
      <c r="A4566" s="47"/>
      <c r="B4566" s="47"/>
      <c r="C4566" s="47"/>
      <c r="F4566" s="47"/>
      <c r="G4566" s="47"/>
      <c r="H4566" s="47"/>
    </row>
    <row r="4567" spans="1:8">
      <c r="A4567" s="47"/>
      <c r="B4567" s="47"/>
      <c r="C4567" s="47"/>
      <c r="F4567" s="47"/>
      <c r="G4567" s="47"/>
      <c r="H4567" s="47"/>
    </row>
    <row r="4568" spans="1:8">
      <c r="A4568" s="47"/>
      <c r="B4568" s="47"/>
      <c r="C4568" s="47"/>
      <c r="F4568" s="47"/>
      <c r="G4568" s="47"/>
      <c r="H4568" s="47"/>
    </row>
    <row r="4569" spans="1:8">
      <c r="A4569" s="47"/>
      <c r="B4569" s="47"/>
      <c r="C4569" s="47"/>
      <c r="F4569" s="47"/>
      <c r="G4569" s="47"/>
      <c r="H4569" s="47"/>
    </row>
    <row r="4570" spans="1:8">
      <c r="A4570" s="47"/>
      <c r="B4570" s="47"/>
      <c r="C4570" s="47"/>
      <c r="F4570" s="47"/>
      <c r="G4570" s="47"/>
      <c r="H4570" s="47"/>
    </row>
    <row r="4571" spans="1:8">
      <c r="A4571" s="47"/>
      <c r="B4571" s="47"/>
      <c r="C4571" s="47"/>
      <c r="F4571" s="47"/>
      <c r="G4571" s="47"/>
      <c r="H4571" s="47"/>
    </row>
    <row r="4572" spans="1:8">
      <c r="A4572" s="47"/>
      <c r="B4572" s="47"/>
      <c r="C4572" s="47"/>
      <c r="F4572" s="47"/>
      <c r="G4572" s="47"/>
      <c r="H4572" s="47"/>
    </row>
    <row r="4573" spans="1:8">
      <c r="A4573" s="47"/>
      <c r="B4573" s="47"/>
      <c r="C4573" s="47"/>
      <c r="F4573" s="47"/>
      <c r="G4573" s="47"/>
      <c r="H4573" s="47"/>
    </row>
    <row r="4574" spans="1:8">
      <c r="A4574" s="47"/>
      <c r="B4574" s="47"/>
      <c r="C4574" s="47"/>
      <c r="F4574" s="47"/>
      <c r="G4574" s="47"/>
      <c r="H4574" s="47"/>
    </row>
    <row r="4575" spans="1:8">
      <c r="A4575" s="47"/>
      <c r="B4575" s="47"/>
      <c r="C4575" s="47"/>
      <c r="F4575" s="47"/>
      <c r="G4575" s="47"/>
      <c r="H4575" s="47"/>
    </row>
    <row r="4576" spans="1:8">
      <c r="A4576" s="47"/>
      <c r="B4576" s="47"/>
      <c r="C4576" s="47"/>
      <c r="F4576" s="47"/>
      <c r="G4576" s="47"/>
      <c r="H4576" s="47"/>
    </row>
    <row r="4577" spans="1:8">
      <c r="A4577" s="47"/>
      <c r="B4577" s="47"/>
      <c r="C4577" s="47"/>
      <c r="F4577" s="47"/>
      <c r="G4577" s="47"/>
      <c r="H4577" s="47"/>
    </row>
    <row r="4578" spans="1:8">
      <c r="A4578" s="47"/>
      <c r="B4578" s="47"/>
      <c r="C4578" s="47"/>
      <c r="F4578" s="47"/>
      <c r="G4578" s="47"/>
      <c r="H4578" s="47"/>
    </row>
    <row r="4579" spans="1:8">
      <c r="A4579" s="47"/>
      <c r="B4579" s="47"/>
      <c r="C4579" s="47"/>
      <c r="F4579" s="47"/>
      <c r="G4579" s="47"/>
      <c r="H4579" s="47"/>
    </row>
    <row r="4580" spans="1:8">
      <c r="A4580" s="47"/>
      <c r="B4580" s="47"/>
      <c r="C4580" s="47"/>
      <c r="F4580" s="47"/>
      <c r="G4580" s="47"/>
      <c r="H4580" s="47"/>
    </row>
    <row r="4581" spans="1:8">
      <c r="A4581" s="47"/>
      <c r="B4581" s="47"/>
      <c r="C4581" s="47"/>
      <c r="F4581" s="47"/>
      <c r="G4581" s="47"/>
      <c r="H4581" s="47"/>
    </row>
    <row r="4582" spans="1:8">
      <c r="A4582" s="47"/>
      <c r="B4582" s="47"/>
      <c r="C4582" s="47"/>
      <c r="F4582" s="47"/>
      <c r="G4582" s="47"/>
      <c r="H4582" s="47"/>
    </row>
    <row r="4583" spans="1:8">
      <c r="A4583" s="47"/>
      <c r="B4583" s="47"/>
      <c r="C4583" s="47"/>
      <c r="F4583" s="47"/>
      <c r="G4583" s="47"/>
      <c r="H4583" s="47"/>
    </row>
    <row r="4584" spans="1:8">
      <c r="A4584" s="47"/>
      <c r="B4584" s="47"/>
      <c r="C4584" s="47"/>
      <c r="F4584" s="47"/>
      <c r="G4584" s="47"/>
      <c r="H4584" s="47"/>
    </row>
    <row r="4585" spans="1:8">
      <c r="A4585" s="47"/>
      <c r="B4585" s="47"/>
      <c r="C4585" s="47"/>
      <c r="F4585" s="47"/>
      <c r="G4585" s="47"/>
      <c r="H4585" s="47"/>
    </row>
    <row r="4586" spans="1:8">
      <c r="A4586" s="47"/>
      <c r="B4586" s="47"/>
      <c r="C4586" s="47"/>
      <c r="F4586" s="47"/>
      <c r="G4586" s="47"/>
      <c r="H4586" s="47"/>
    </row>
    <row r="4587" spans="1:8">
      <c r="A4587" s="47"/>
      <c r="B4587" s="47"/>
      <c r="C4587" s="47"/>
      <c r="F4587" s="47"/>
      <c r="G4587" s="47"/>
      <c r="H4587" s="47"/>
    </row>
    <row r="4588" spans="1:8">
      <c r="A4588" s="47"/>
      <c r="B4588" s="47"/>
      <c r="C4588" s="47"/>
      <c r="F4588" s="47"/>
      <c r="G4588" s="47"/>
      <c r="H4588" s="47"/>
    </row>
    <row r="4589" spans="1:8">
      <c r="A4589" s="47"/>
      <c r="B4589" s="47"/>
      <c r="C4589" s="47"/>
      <c r="F4589" s="47"/>
      <c r="G4589" s="47"/>
      <c r="H4589" s="47"/>
    </row>
    <row r="4590" spans="1:8">
      <c r="A4590" s="47"/>
      <c r="B4590" s="47"/>
      <c r="C4590" s="47"/>
      <c r="F4590" s="47"/>
      <c r="G4590" s="47"/>
      <c r="H4590" s="47"/>
    </row>
    <row r="4591" spans="1:8">
      <c r="A4591" s="47"/>
      <c r="B4591" s="47"/>
      <c r="C4591" s="47"/>
      <c r="F4591" s="47"/>
      <c r="G4591" s="47"/>
      <c r="H4591" s="47"/>
    </row>
    <row r="4592" spans="1:8">
      <c r="A4592" s="47"/>
      <c r="B4592" s="47"/>
      <c r="C4592" s="47"/>
      <c r="F4592" s="47"/>
      <c r="G4592" s="47"/>
      <c r="H4592" s="47"/>
    </row>
    <row r="4593" spans="1:8">
      <c r="A4593" s="47"/>
      <c r="B4593" s="47"/>
      <c r="C4593" s="47"/>
      <c r="F4593" s="47"/>
      <c r="G4593" s="47"/>
      <c r="H4593" s="47"/>
    </row>
    <row r="4594" spans="1:8">
      <c r="A4594" s="47"/>
      <c r="B4594" s="47"/>
      <c r="C4594" s="47"/>
      <c r="F4594" s="47"/>
      <c r="G4594" s="47"/>
      <c r="H4594" s="47"/>
    </row>
    <row r="4595" spans="1:8">
      <c r="A4595" s="47"/>
      <c r="B4595" s="47"/>
      <c r="C4595" s="47"/>
      <c r="F4595" s="47"/>
      <c r="G4595" s="47"/>
      <c r="H4595" s="47"/>
    </row>
    <row r="4596" spans="1:8">
      <c r="A4596" s="47"/>
      <c r="B4596" s="47"/>
      <c r="C4596" s="47"/>
      <c r="F4596" s="47"/>
      <c r="G4596" s="47"/>
      <c r="H4596" s="47"/>
    </row>
    <row r="4597" spans="1:8">
      <c r="A4597" s="47"/>
      <c r="B4597" s="47"/>
      <c r="C4597" s="47"/>
      <c r="F4597" s="47"/>
      <c r="G4597" s="47"/>
      <c r="H4597" s="47"/>
    </row>
    <row r="4598" spans="1:8">
      <c r="A4598" s="47"/>
      <c r="B4598" s="47"/>
      <c r="C4598" s="47"/>
      <c r="F4598" s="47"/>
      <c r="G4598" s="47"/>
      <c r="H4598" s="47"/>
    </row>
    <row r="4599" spans="1:8">
      <c r="A4599" s="47"/>
      <c r="B4599" s="47"/>
      <c r="C4599" s="47"/>
      <c r="F4599" s="47"/>
      <c r="G4599" s="47"/>
      <c r="H4599" s="47"/>
    </row>
    <row r="4600" spans="1:8">
      <c r="A4600" s="47"/>
      <c r="B4600" s="47"/>
      <c r="C4600" s="47"/>
      <c r="F4600" s="47"/>
      <c r="G4600" s="47"/>
      <c r="H4600" s="47"/>
    </row>
    <row r="4601" spans="1:8">
      <c r="A4601" s="47"/>
      <c r="B4601" s="47"/>
      <c r="C4601" s="47"/>
      <c r="F4601" s="47"/>
      <c r="G4601" s="47"/>
      <c r="H4601" s="47"/>
    </row>
    <row r="4602" spans="1:8">
      <c r="A4602" s="47"/>
      <c r="B4602" s="47"/>
      <c r="C4602" s="47"/>
      <c r="F4602" s="47"/>
      <c r="G4602" s="47"/>
      <c r="H4602" s="47"/>
    </row>
    <row r="4603" spans="1:8">
      <c r="A4603" s="47"/>
      <c r="B4603" s="47"/>
      <c r="C4603" s="47"/>
      <c r="F4603" s="47"/>
      <c r="G4603" s="47"/>
      <c r="H4603" s="47"/>
    </row>
    <row r="4604" spans="1:8">
      <c r="A4604" s="47"/>
      <c r="B4604" s="47"/>
      <c r="C4604" s="47"/>
      <c r="F4604" s="47"/>
      <c r="G4604" s="47"/>
      <c r="H4604" s="47"/>
    </row>
    <row r="4605" spans="1:8">
      <c r="A4605" s="47"/>
      <c r="B4605" s="47"/>
      <c r="C4605" s="47"/>
      <c r="F4605" s="47"/>
      <c r="G4605" s="47"/>
      <c r="H4605" s="47"/>
    </row>
    <row r="4606" spans="1:8">
      <c r="A4606" s="47"/>
      <c r="B4606" s="47"/>
      <c r="C4606" s="47"/>
      <c r="F4606" s="47"/>
      <c r="G4606" s="47"/>
      <c r="H4606" s="47"/>
    </row>
    <row r="4607" spans="1:8">
      <c r="A4607" s="47"/>
      <c r="B4607" s="47"/>
      <c r="C4607" s="47"/>
      <c r="F4607" s="47"/>
      <c r="G4607" s="47"/>
      <c r="H4607" s="47"/>
    </row>
    <row r="4608" spans="1:8">
      <c r="A4608" s="47"/>
      <c r="B4608" s="47"/>
      <c r="C4608" s="47"/>
      <c r="F4608" s="47"/>
      <c r="G4608" s="47"/>
      <c r="H4608" s="47"/>
    </row>
    <row r="4609" spans="1:8">
      <c r="A4609" s="47"/>
      <c r="B4609" s="47"/>
      <c r="C4609" s="47"/>
      <c r="F4609" s="47"/>
      <c r="G4609" s="47"/>
      <c r="H4609" s="47"/>
    </row>
    <row r="4610" spans="1:8">
      <c r="A4610" s="47"/>
      <c r="B4610" s="47"/>
      <c r="C4610" s="47"/>
      <c r="F4610" s="47"/>
      <c r="G4610" s="47"/>
      <c r="H4610" s="47"/>
    </row>
    <row r="4611" spans="1:8">
      <c r="A4611" s="47"/>
      <c r="B4611" s="47"/>
      <c r="C4611" s="47"/>
      <c r="F4611" s="47"/>
      <c r="G4611" s="47"/>
      <c r="H4611" s="47"/>
    </row>
    <row r="4612" spans="1:8">
      <c r="A4612" s="47"/>
      <c r="B4612" s="47"/>
      <c r="C4612" s="47"/>
      <c r="F4612" s="47"/>
      <c r="G4612" s="47"/>
      <c r="H4612" s="47"/>
    </row>
    <row r="4613" spans="1:8">
      <c r="A4613" s="47"/>
      <c r="B4613" s="47"/>
      <c r="C4613" s="47"/>
      <c r="F4613" s="47"/>
      <c r="G4613" s="47"/>
      <c r="H4613" s="47"/>
    </row>
    <row r="4614" spans="1:8">
      <c r="A4614" s="47"/>
      <c r="B4614" s="47"/>
      <c r="C4614" s="47"/>
      <c r="F4614" s="47"/>
      <c r="G4614" s="47"/>
      <c r="H4614" s="47"/>
    </row>
    <row r="4615" spans="1:8">
      <c r="A4615" s="47"/>
      <c r="B4615" s="47"/>
      <c r="C4615" s="47"/>
      <c r="F4615" s="47"/>
      <c r="G4615" s="47"/>
      <c r="H4615" s="47"/>
    </row>
    <row r="4616" spans="1:8">
      <c r="A4616" s="47"/>
      <c r="B4616" s="47"/>
      <c r="C4616" s="47"/>
      <c r="F4616" s="47"/>
      <c r="G4616" s="47"/>
      <c r="H4616" s="47"/>
    </row>
    <row r="4617" spans="1:8">
      <c r="A4617" s="47"/>
      <c r="B4617" s="47"/>
      <c r="C4617" s="47"/>
      <c r="F4617" s="47"/>
      <c r="G4617" s="47"/>
      <c r="H4617" s="47"/>
    </row>
    <row r="4618" spans="1:8">
      <c r="A4618" s="47"/>
      <c r="B4618" s="47"/>
      <c r="C4618" s="47"/>
      <c r="F4618" s="47"/>
      <c r="G4618" s="47"/>
      <c r="H4618" s="47"/>
    </row>
    <row r="4619" spans="1:8">
      <c r="A4619" s="47"/>
      <c r="B4619" s="47"/>
      <c r="C4619" s="47"/>
      <c r="F4619" s="47"/>
      <c r="G4619" s="47"/>
      <c r="H4619" s="47"/>
    </row>
    <row r="4620" spans="1:8">
      <c r="A4620" s="47"/>
      <c r="B4620" s="47"/>
      <c r="C4620" s="47"/>
      <c r="F4620" s="47"/>
      <c r="G4620" s="47"/>
      <c r="H4620" s="47"/>
    </row>
    <row r="4621" spans="1:8">
      <c r="A4621" s="47"/>
      <c r="B4621" s="47"/>
      <c r="C4621" s="47"/>
      <c r="F4621" s="47"/>
      <c r="G4621" s="47"/>
      <c r="H4621" s="47"/>
    </row>
    <row r="4622" spans="1:8">
      <c r="A4622" s="47"/>
      <c r="B4622" s="47"/>
      <c r="C4622" s="47"/>
      <c r="F4622" s="47"/>
      <c r="G4622" s="47"/>
      <c r="H4622" s="47"/>
    </row>
    <row r="4623" spans="1:8">
      <c r="A4623" s="47"/>
      <c r="B4623" s="47"/>
      <c r="C4623" s="47"/>
      <c r="F4623" s="47"/>
      <c r="G4623" s="47"/>
      <c r="H4623" s="47"/>
    </row>
    <row r="4624" spans="1:8">
      <c r="A4624" s="47"/>
      <c r="B4624" s="47"/>
      <c r="C4624" s="47"/>
      <c r="F4624" s="47"/>
      <c r="G4624" s="47"/>
      <c r="H4624" s="47"/>
    </row>
    <row r="4625" spans="1:8">
      <c r="A4625" s="47"/>
      <c r="B4625" s="47"/>
      <c r="C4625" s="47"/>
      <c r="F4625" s="47"/>
      <c r="G4625" s="47"/>
      <c r="H4625" s="47"/>
    </row>
    <row r="4626" spans="1:8">
      <c r="A4626" s="47"/>
      <c r="B4626" s="47"/>
      <c r="C4626" s="47"/>
      <c r="F4626" s="47"/>
      <c r="G4626" s="47"/>
      <c r="H4626" s="47"/>
    </row>
    <row r="4627" spans="1:8">
      <c r="A4627" s="47"/>
      <c r="B4627" s="47"/>
      <c r="C4627" s="47"/>
      <c r="F4627" s="47"/>
      <c r="G4627" s="47"/>
      <c r="H4627" s="47"/>
    </row>
    <row r="4628" spans="1:8">
      <c r="A4628" s="47"/>
      <c r="B4628" s="47"/>
      <c r="C4628" s="47"/>
      <c r="F4628" s="47"/>
      <c r="G4628" s="47"/>
      <c r="H4628" s="47"/>
    </row>
    <row r="4629" spans="1:8">
      <c r="A4629" s="47"/>
      <c r="B4629" s="47"/>
      <c r="C4629" s="47"/>
      <c r="F4629" s="47"/>
      <c r="G4629" s="47"/>
      <c r="H4629" s="47"/>
    </row>
    <row r="4630" spans="1:8">
      <c r="A4630" s="47"/>
      <c r="B4630" s="47"/>
      <c r="C4630" s="47"/>
      <c r="F4630" s="47"/>
      <c r="G4630" s="47"/>
      <c r="H4630" s="47"/>
    </row>
    <row r="4631" spans="1:8">
      <c r="A4631" s="47"/>
      <c r="B4631" s="47"/>
      <c r="C4631" s="47"/>
      <c r="F4631" s="47"/>
      <c r="G4631" s="47"/>
      <c r="H4631" s="47"/>
    </row>
    <row r="4632" spans="1:8">
      <c r="A4632" s="47"/>
      <c r="B4632" s="47"/>
      <c r="C4632" s="47"/>
      <c r="F4632" s="47"/>
      <c r="G4632" s="47"/>
      <c r="H4632" s="47"/>
    </row>
    <row r="4633" spans="1:8">
      <c r="A4633" s="47"/>
      <c r="B4633" s="47"/>
      <c r="C4633" s="47"/>
      <c r="F4633" s="47"/>
      <c r="G4633" s="47"/>
      <c r="H4633" s="47"/>
    </row>
    <row r="4634" spans="1:8">
      <c r="A4634" s="47"/>
      <c r="B4634" s="47"/>
      <c r="C4634" s="47"/>
      <c r="F4634" s="47"/>
      <c r="G4634" s="47"/>
      <c r="H4634" s="47"/>
    </row>
    <row r="4635" spans="1:8">
      <c r="A4635" s="47"/>
      <c r="B4635" s="47"/>
      <c r="C4635" s="47"/>
      <c r="F4635" s="47"/>
      <c r="G4635" s="47"/>
      <c r="H4635" s="47"/>
    </row>
    <row r="4636" spans="1:8">
      <c r="A4636" s="47"/>
      <c r="B4636" s="47"/>
      <c r="C4636" s="47"/>
      <c r="F4636" s="47"/>
      <c r="G4636" s="47"/>
      <c r="H4636" s="47"/>
    </row>
    <row r="4637" spans="1:8">
      <c r="A4637" s="47"/>
      <c r="B4637" s="47"/>
      <c r="C4637" s="47"/>
      <c r="F4637" s="47"/>
      <c r="G4637" s="47"/>
      <c r="H4637" s="47"/>
    </row>
    <row r="4638" spans="1:8">
      <c r="A4638" s="47"/>
      <c r="B4638" s="47"/>
      <c r="C4638" s="47"/>
      <c r="F4638" s="47"/>
      <c r="G4638" s="47"/>
      <c r="H4638" s="47"/>
    </row>
    <row r="4639" spans="1:8">
      <c r="A4639" s="47"/>
      <c r="B4639" s="47"/>
      <c r="C4639" s="47"/>
      <c r="F4639" s="47"/>
      <c r="G4639" s="47"/>
      <c r="H4639" s="47"/>
    </row>
    <row r="4640" spans="1:8">
      <c r="A4640" s="47"/>
      <c r="B4640" s="47"/>
      <c r="C4640" s="47"/>
      <c r="F4640" s="47"/>
      <c r="G4640" s="47"/>
      <c r="H4640" s="47"/>
    </row>
    <row r="4641" spans="1:8">
      <c r="A4641" s="47"/>
      <c r="B4641" s="47"/>
      <c r="C4641" s="47"/>
      <c r="F4641" s="47"/>
      <c r="G4641" s="47"/>
      <c r="H4641" s="47"/>
    </row>
    <row r="4642" spans="1:8">
      <c r="A4642" s="47"/>
      <c r="B4642" s="47"/>
      <c r="C4642" s="47"/>
      <c r="F4642" s="47"/>
      <c r="G4642" s="47"/>
      <c r="H4642" s="47"/>
    </row>
    <row r="4643" spans="1:8">
      <c r="A4643" s="47"/>
      <c r="B4643" s="47"/>
      <c r="C4643" s="47"/>
      <c r="F4643" s="47"/>
      <c r="G4643" s="47"/>
      <c r="H4643" s="47"/>
    </row>
    <row r="4644" spans="1:8">
      <c r="A4644" s="47"/>
      <c r="B4644" s="47"/>
      <c r="C4644" s="47"/>
      <c r="F4644" s="47"/>
      <c r="G4644" s="47"/>
      <c r="H4644" s="47"/>
    </row>
    <row r="4645" spans="1:8">
      <c r="A4645" s="47"/>
      <c r="B4645" s="47"/>
      <c r="C4645" s="47"/>
      <c r="F4645" s="47"/>
      <c r="G4645" s="47"/>
      <c r="H4645" s="47"/>
    </row>
    <row r="4646" spans="1:8">
      <c r="A4646" s="47"/>
      <c r="B4646" s="47"/>
      <c r="C4646" s="47"/>
      <c r="F4646" s="47"/>
      <c r="G4646" s="47"/>
      <c r="H4646" s="47"/>
    </row>
    <row r="4647" spans="1:8">
      <c r="A4647" s="47"/>
      <c r="B4647" s="47"/>
      <c r="C4647" s="47"/>
      <c r="F4647" s="47"/>
      <c r="G4647" s="47"/>
      <c r="H4647" s="47"/>
    </row>
    <row r="4648" spans="1:8">
      <c r="A4648" s="47"/>
      <c r="B4648" s="47"/>
      <c r="C4648" s="47"/>
      <c r="F4648" s="47"/>
      <c r="G4648" s="47"/>
      <c r="H4648" s="47"/>
    </row>
    <row r="4649" spans="1:8">
      <c r="A4649" s="47"/>
      <c r="B4649" s="47"/>
      <c r="C4649" s="47"/>
      <c r="F4649" s="47"/>
      <c r="G4649" s="47"/>
      <c r="H4649" s="47"/>
    </row>
    <row r="4650" spans="1:8">
      <c r="A4650" s="47"/>
      <c r="B4650" s="47"/>
      <c r="C4650" s="47"/>
      <c r="F4650" s="47"/>
      <c r="G4650" s="47"/>
      <c r="H4650" s="47"/>
    </row>
    <row r="4651" spans="1:8">
      <c r="A4651" s="47"/>
      <c r="B4651" s="47"/>
      <c r="C4651" s="47"/>
      <c r="F4651" s="47"/>
      <c r="G4651" s="47"/>
      <c r="H4651" s="47"/>
    </row>
    <row r="4652" spans="1:8">
      <c r="A4652" s="47"/>
      <c r="B4652" s="47"/>
      <c r="C4652" s="47"/>
      <c r="F4652" s="47"/>
      <c r="G4652" s="47"/>
      <c r="H4652" s="47"/>
    </row>
    <row r="4653" spans="1:8">
      <c r="A4653" s="47"/>
      <c r="B4653" s="47"/>
      <c r="C4653" s="47"/>
      <c r="F4653" s="47"/>
      <c r="G4653" s="47"/>
      <c r="H4653" s="47"/>
    </row>
    <row r="4654" spans="1:8">
      <c r="A4654" s="47"/>
      <c r="B4654" s="47"/>
      <c r="C4654" s="47"/>
      <c r="F4654" s="47"/>
      <c r="G4654" s="47"/>
      <c r="H4654" s="47"/>
    </row>
    <row r="4655" spans="1:8">
      <c r="A4655" s="47"/>
      <c r="B4655" s="47"/>
      <c r="C4655" s="47"/>
      <c r="F4655" s="47"/>
      <c r="G4655" s="47"/>
      <c r="H4655" s="47"/>
    </row>
    <row r="4656" spans="1:8">
      <c r="A4656" s="47"/>
      <c r="B4656" s="47"/>
      <c r="C4656" s="47"/>
      <c r="F4656" s="47"/>
      <c r="G4656" s="47"/>
      <c r="H4656" s="47"/>
    </row>
    <row r="4657" spans="1:8">
      <c r="A4657" s="47"/>
      <c r="B4657" s="47"/>
      <c r="C4657" s="47"/>
      <c r="F4657" s="47"/>
      <c r="G4657" s="47"/>
      <c r="H4657" s="47"/>
    </row>
    <row r="4658" spans="1:8">
      <c r="A4658" s="47"/>
      <c r="B4658" s="47"/>
      <c r="C4658" s="47"/>
      <c r="F4658" s="47"/>
      <c r="G4658" s="47"/>
      <c r="H4658" s="47"/>
    </row>
    <row r="4659" spans="1:8">
      <c r="A4659" s="47"/>
      <c r="B4659" s="47"/>
      <c r="C4659" s="47"/>
      <c r="F4659" s="47"/>
      <c r="G4659" s="47"/>
      <c r="H4659" s="47"/>
    </row>
    <row r="4660" spans="1:8">
      <c r="A4660" s="47"/>
      <c r="B4660" s="47"/>
      <c r="C4660" s="47"/>
      <c r="F4660" s="47"/>
      <c r="G4660" s="47"/>
      <c r="H4660" s="47"/>
    </row>
    <row r="4661" spans="1:8">
      <c r="A4661" s="47"/>
      <c r="B4661" s="47"/>
      <c r="C4661" s="47"/>
      <c r="F4661" s="47"/>
      <c r="G4661" s="47"/>
      <c r="H4661" s="47"/>
    </row>
    <row r="4662" spans="1:8">
      <c r="A4662" s="47"/>
      <c r="B4662" s="47"/>
      <c r="C4662" s="47"/>
      <c r="F4662" s="47"/>
      <c r="G4662" s="47"/>
      <c r="H4662" s="47"/>
    </row>
    <row r="4663" spans="1:8">
      <c r="A4663" s="47"/>
      <c r="B4663" s="47"/>
      <c r="C4663" s="47"/>
      <c r="F4663" s="47"/>
      <c r="G4663" s="47"/>
      <c r="H4663" s="47"/>
    </row>
    <row r="4664" spans="1:8">
      <c r="A4664" s="47"/>
      <c r="B4664" s="47"/>
      <c r="C4664" s="47"/>
      <c r="F4664" s="47"/>
      <c r="G4664" s="47"/>
      <c r="H4664" s="47"/>
    </row>
    <row r="4665" spans="1:8">
      <c r="A4665" s="47"/>
      <c r="B4665" s="47"/>
      <c r="C4665" s="47"/>
      <c r="F4665" s="47"/>
      <c r="G4665" s="47"/>
      <c r="H4665" s="47"/>
    </row>
    <row r="4666" spans="1:8">
      <c r="A4666" s="47"/>
      <c r="B4666" s="47"/>
      <c r="C4666" s="47"/>
      <c r="F4666" s="47"/>
      <c r="G4666" s="47"/>
      <c r="H4666" s="47"/>
    </row>
    <row r="4667" spans="1:8">
      <c r="A4667" s="47"/>
      <c r="B4667" s="47"/>
      <c r="C4667" s="47"/>
      <c r="F4667" s="47"/>
      <c r="G4667" s="47"/>
      <c r="H4667" s="47"/>
    </row>
    <row r="4668" spans="1:8">
      <c r="A4668" s="47"/>
      <c r="B4668" s="47"/>
      <c r="C4668" s="47"/>
      <c r="F4668" s="47"/>
      <c r="G4668" s="47"/>
      <c r="H4668" s="47"/>
    </row>
    <row r="4669" spans="1:8">
      <c r="A4669" s="47"/>
      <c r="B4669" s="47"/>
      <c r="C4669" s="47"/>
      <c r="F4669" s="47"/>
      <c r="G4669" s="47"/>
      <c r="H4669" s="47"/>
    </row>
    <row r="4670" spans="1:8">
      <c r="A4670" s="47"/>
      <c r="B4670" s="47"/>
      <c r="C4670" s="47"/>
      <c r="F4670" s="47"/>
      <c r="G4670" s="47"/>
      <c r="H4670" s="47"/>
    </row>
    <row r="4671" spans="1:8">
      <c r="A4671" s="47"/>
      <c r="B4671" s="47"/>
      <c r="C4671" s="47"/>
      <c r="F4671" s="47"/>
      <c r="G4671" s="47"/>
      <c r="H4671" s="47"/>
    </row>
    <row r="4672" spans="1:8">
      <c r="A4672" s="47"/>
      <c r="B4672" s="47"/>
      <c r="C4672" s="47"/>
      <c r="F4672" s="47"/>
      <c r="G4672" s="47"/>
      <c r="H4672" s="47"/>
    </row>
    <row r="4673" spans="1:8">
      <c r="A4673" s="47"/>
      <c r="B4673" s="47"/>
      <c r="C4673" s="47"/>
      <c r="F4673" s="47"/>
      <c r="G4673" s="47"/>
      <c r="H4673" s="47"/>
    </row>
    <row r="4674" spans="1:8">
      <c r="A4674" s="47"/>
      <c r="B4674" s="47"/>
      <c r="C4674" s="47"/>
      <c r="F4674" s="47"/>
      <c r="G4674" s="47"/>
      <c r="H4674" s="47"/>
    </row>
    <row r="4675" spans="1:8">
      <c r="A4675" s="47"/>
      <c r="B4675" s="47"/>
      <c r="C4675" s="47"/>
      <c r="F4675" s="47"/>
      <c r="G4675" s="47"/>
      <c r="H4675" s="47"/>
    </row>
    <row r="4676" spans="1:8">
      <c r="A4676" s="47"/>
      <c r="B4676" s="47"/>
      <c r="C4676" s="47"/>
      <c r="F4676" s="47"/>
      <c r="G4676" s="47"/>
      <c r="H4676" s="47"/>
    </row>
    <row r="4677" spans="1:8">
      <c r="A4677" s="47"/>
      <c r="B4677" s="47"/>
      <c r="C4677" s="47"/>
      <c r="F4677" s="47"/>
      <c r="G4677" s="47"/>
      <c r="H4677" s="47"/>
    </row>
    <row r="4678" spans="1:8">
      <c r="A4678" s="47"/>
      <c r="B4678" s="47"/>
      <c r="C4678" s="47"/>
      <c r="F4678" s="47"/>
      <c r="G4678" s="47"/>
      <c r="H4678" s="47"/>
    </row>
    <row r="4679" spans="1:8">
      <c r="A4679" s="47"/>
      <c r="B4679" s="47"/>
      <c r="C4679" s="47"/>
      <c r="F4679" s="47"/>
      <c r="G4679" s="47"/>
      <c r="H4679" s="47"/>
    </row>
    <row r="4680" spans="1:8">
      <c r="A4680" s="47"/>
      <c r="B4680" s="47"/>
      <c r="C4680" s="47"/>
      <c r="F4680" s="47"/>
      <c r="G4680" s="47"/>
      <c r="H4680" s="47"/>
    </row>
    <row r="4681" spans="1:8">
      <c r="A4681" s="47"/>
      <c r="B4681" s="47"/>
      <c r="C4681" s="47"/>
      <c r="F4681" s="47"/>
      <c r="G4681" s="47"/>
      <c r="H4681" s="47"/>
    </row>
    <row r="4682" spans="1:8">
      <c r="A4682" s="47"/>
      <c r="B4682" s="47"/>
      <c r="C4682" s="47"/>
      <c r="F4682" s="47"/>
      <c r="G4682" s="47"/>
      <c r="H4682" s="47"/>
    </row>
    <row r="4683" spans="1:8">
      <c r="A4683" s="47"/>
      <c r="B4683" s="47"/>
      <c r="C4683" s="47"/>
      <c r="F4683" s="47"/>
      <c r="G4683" s="47"/>
      <c r="H4683" s="47"/>
    </row>
    <row r="4684" spans="1:8">
      <c r="A4684" s="47"/>
      <c r="B4684" s="47"/>
      <c r="C4684" s="47"/>
      <c r="F4684" s="47"/>
      <c r="G4684" s="47"/>
      <c r="H4684" s="47"/>
    </row>
    <row r="4685" spans="1:8">
      <c r="A4685" s="47"/>
      <c r="B4685" s="47"/>
      <c r="C4685" s="47"/>
      <c r="F4685" s="47"/>
      <c r="G4685" s="47"/>
      <c r="H4685" s="47"/>
    </row>
    <row r="4686" spans="1:8">
      <c r="A4686" s="47"/>
      <c r="B4686" s="47"/>
      <c r="C4686" s="47"/>
      <c r="F4686" s="47"/>
      <c r="G4686" s="47"/>
      <c r="H4686" s="47"/>
    </row>
    <row r="4687" spans="1:8">
      <c r="A4687" s="47"/>
      <c r="B4687" s="47"/>
      <c r="C4687" s="47"/>
      <c r="F4687" s="47"/>
      <c r="G4687" s="47"/>
      <c r="H4687" s="47"/>
    </row>
    <row r="4688" spans="1:8">
      <c r="A4688" s="47"/>
      <c r="B4688" s="47"/>
      <c r="C4688" s="47"/>
      <c r="F4688" s="47"/>
      <c r="G4688" s="47"/>
      <c r="H4688" s="47"/>
    </row>
    <row r="4689" spans="1:8">
      <c r="A4689" s="47"/>
      <c r="B4689" s="47"/>
      <c r="C4689" s="47"/>
      <c r="F4689" s="47"/>
      <c r="G4689" s="47"/>
      <c r="H4689" s="47"/>
    </row>
    <row r="4690" spans="1:8">
      <c r="A4690" s="47"/>
      <c r="B4690" s="47"/>
      <c r="C4690" s="47"/>
      <c r="F4690" s="47"/>
      <c r="G4690" s="47"/>
      <c r="H4690" s="47"/>
    </row>
    <row r="4691" spans="1:8">
      <c r="A4691" s="47"/>
      <c r="B4691" s="47"/>
      <c r="C4691" s="47"/>
      <c r="F4691" s="47"/>
      <c r="G4691" s="47"/>
      <c r="H4691" s="47"/>
    </row>
    <row r="4692" spans="1:8">
      <c r="A4692" s="47"/>
      <c r="B4692" s="47"/>
      <c r="C4692" s="47"/>
      <c r="F4692" s="47"/>
      <c r="G4692" s="47"/>
      <c r="H4692" s="47"/>
    </row>
    <row r="4693" spans="1:8">
      <c r="A4693" s="47"/>
      <c r="B4693" s="47"/>
      <c r="C4693" s="47"/>
      <c r="F4693" s="47"/>
      <c r="G4693" s="47"/>
      <c r="H4693" s="47"/>
    </row>
    <row r="4694" spans="1:8">
      <c r="A4694" s="47"/>
      <c r="B4694" s="47"/>
      <c r="C4694" s="47"/>
      <c r="F4694" s="47"/>
      <c r="G4694" s="47"/>
      <c r="H4694" s="47"/>
    </row>
    <row r="4695" spans="1:8">
      <c r="A4695" s="47"/>
      <c r="B4695" s="47"/>
      <c r="C4695" s="47"/>
      <c r="F4695" s="47"/>
      <c r="G4695" s="47"/>
      <c r="H4695" s="47"/>
    </row>
    <row r="4696" spans="1:8">
      <c r="A4696" s="47"/>
      <c r="B4696" s="47"/>
      <c r="C4696" s="47"/>
      <c r="F4696" s="47"/>
      <c r="G4696" s="47"/>
      <c r="H4696" s="47"/>
    </row>
    <row r="4697" spans="1:8">
      <c r="A4697" s="47"/>
      <c r="B4697" s="47"/>
      <c r="C4697" s="47"/>
      <c r="F4697" s="47"/>
      <c r="G4697" s="47"/>
      <c r="H4697" s="47"/>
    </row>
    <row r="4698" spans="1:8">
      <c r="A4698" s="47"/>
      <c r="B4698" s="47"/>
      <c r="C4698" s="47"/>
      <c r="F4698" s="47"/>
      <c r="G4698" s="47"/>
      <c r="H4698" s="47"/>
    </row>
    <row r="4699" spans="1:8">
      <c r="A4699" s="47"/>
      <c r="B4699" s="47"/>
      <c r="C4699" s="47"/>
      <c r="F4699" s="47"/>
      <c r="G4699" s="47"/>
      <c r="H4699" s="47"/>
    </row>
    <row r="4700" spans="1:8">
      <c r="A4700" s="47"/>
      <c r="B4700" s="47"/>
      <c r="C4700" s="47"/>
      <c r="F4700" s="47"/>
      <c r="G4700" s="47"/>
      <c r="H4700" s="47"/>
    </row>
    <row r="4701" spans="1:8">
      <c r="A4701" s="47"/>
      <c r="B4701" s="47"/>
      <c r="C4701" s="47"/>
      <c r="F4701" s="47"/>
      <c r="G4701" s="47"/>
      <c r="H4701" s="47"/>
    </row>
    <row r="4702" spans="1:8">
      <c r="A4702" s="47"/>
      <c r="B4702" s="47"/>
      <c r="C4702" s="47"/>
      <c r="F4702" s="47"/>
      <c r="G4702" s="47"/>
      <c r="H4702" s="47"/>
    </row>
    <row r="4703" spans="1:8">
      <c r="A4703" s="47"/>
      <c r="B4703" s="47"/>
      <c r="C4703" s="47"/>
      <c r="F4703" s="47"/>
      <c r="G4703" s="47"/>
      <c r="H4703" s="47"/>
    </row>
    <row r="4704" spans="1:8">
      <c r="A4704" s="47"/>
      <c r="B4704" s="47"/>
      <c r="C4704" s="47"/>
      <c r="F4704" s="47"/>
      <c r="G4704" s="47"/>
      <c r="H4704" s="47"/>
    </row>
    <row r="4705" spans="1:8">
      <c r="A4705" s="47"/>
      <c r="B4705" s="47"/>
      <c r="C4705" s="47"/>
      <c r="F4705" s="47"/>
      <c r="G4705" s="47"/>
      <c r="H4705" s="47"/>
    </row>
    <row r="4706" spans="1:8">
      <c r="A4706" s="47"/>
      <c r="B4706" s="47"/>
      <c r="C4706" s="47"/>
      <c r="F4706" s="47"/>
      <c r="G4706" s="47"/>
      <c r="H4706" s="47"/>
    </row>
    <row r="4707" spans="1:8">
      <c r="A4707" s="47"/>
      <c r="B4707" s="47"/>
      <c r="C4707" s="47"/>
      <c r="F4707" s="47"/>
      <c r="G4707" s="47"/>
      <c r="H4707" s="47"/>
    </row>
    <row r="4708" spans="1:8">
      <c r="A4708" s="47"/>
      <c r="B4708" s="47"/>
      <c r="C4708" s="47"/>
      <c r="F4708" s="47"/>
      <c r="G4708" s="47"/>
      <c r="H4708" s="47"/>
    </row>
    <row r="4709" spans="1:8">
      <c r="A4709" s="47"/>
      <c r="B4709" s="47"/>
      <c r="C4709" s="47"/>
      <c r="F4709" s="47"/>
      <c r="G4709" s="47"/>
      <c r="H4709" s="47"/>
    </row>
    <row r="4710" spans="1:8">
      <c r="A4710" s="47"/>
      <c r="B4710" s="47"/>
      <c r="C4710" s="47"/>
      <c r="F4710" s="47"/>
      <c r="G4710" s="47"/>
      <c r="H4710" s="47"/>
    </row>
    <row r="4711" spans="1:8">
      <c r="A4711" s="47"/>
      <c r="B4711" s="47"/>
      <c r="C4711" s="47"/>
      <c r="F4711" s="47"/>
      <c r="G4711" s="47"/>
      <c r="H4711" s="47"/>
    </row>
    <row r="4712" spans="1:8">
      <c r="A4712" s="47"/>
      <c r="B4712" s="47"/>
      <c r="C4712" s="47"/>
      <c r="F4712" s="47"/>
      <c r="G4712" s="47"/>
      <c r="H4712" s="47"/>
    </row>
    <row r="4713" spans="1:8">
      <c r="A4713" s="47"/>
      <c r="B4713" s="47"/>
      <c r="C4713" s="47"/>
      <c r="F4713" s="47"/>
      <c r="G4713" s="47"/>
      <c r="H4713" s="47"/>
    </row>
    <row r="4714" spans="1:8">
      <c r="A4714" s="47"/>
      <c r="B4714" s="47"/>
      <c r="C4714" s="47"/>
      <c r="F4714" s="47"/>
      <c r="G4714" s="47"/>
      <c r="H4714" s="47"/>
    </row>
    <row r="4715" spans="1:8">
      <c r="A4715" s="47"/>
      <c r="B4715" s="47"/>
      <c r="C4715" s="47"/>
      <c r="F4715" s="47"/>
      <c r="G4715" s="47"/>
      <c r="H4715" s="47"/>
    </row>
    <row r="4716" spans="1:8">
      <c r="A4716" s="47"/>
      <c r="B4716" s="47"/>
      <c r="C4716" s="47"/>
      <c r="F4716" s="47"/>
      <c r="G4716" s="47"/>
      <c r="H4716" s="47"/>
    </row>
    <row r="4717" spans="1:8">
      <c r="A4717" s="47"/>
      <c r="B4717" s="47"/>
      <c r="C4717" s="47"/>
      <c r="F4717" s="47"/>
      <c r="G4717" s="47"/>
      <c r="H4717" s="47"/>
    </row>
    <row r="4718" spans="1:8">
      <c r="A4718" s="47"/>
      <c r="B4718" s="47"/>
      <c r="C4718" s="47"/>
      <c r="F4718" s="47"/>
      <c r="G4718" s="47"/>
      <c r="H4718" s="47"/>
    </row>
    <row r="4719" spans="1:8">
      <c r="A4719" s="47"/>
      <c r="B4719" s="47"/>
      <c r="C4719" s="47"/>
      <c r="F4719" s="47"/>
      <c r="G4719" s="47"/>
      <c r="H4719" s="47"/>
    </row>
    <row r="4720" spans="1:8">
      <c r="A4720" s="47"/>
      <c r="B4720" s="47"/>
      <c r="C4720" s="47"/>
      <c r="F4720" s="47"/>
      <c r="G4720" s="47"/>
      <c r="H4720" s="47"/>
    </row>
    <row r="4721" spans="1:8">
      <c r="A4721" s="47"/>
      <c r="B4721" s="47"/>
      <c r="C4721" s="47"/>
      <c r="F4721" s="47"/>
      <c r="G4721" s="47"/>
      <c r="H4721" s="47"/>
    </row>
    <row r="4722" spans="1:8">
      <c r="A4722" s="47"/>
      <c r="B4722" s="47"/>
      <c r="C4722" s="47"/>
      <c r="F4722" s="47"/>
      <c r="G4722" s="47"/>
      <c r="H4722" s="47"/>
    </row>
    <row r="4723" spans="1:8">
      <c r="A4723" s="47"/>
      <c r="B4723" s="47"/>
      <c r="C4723" s="47"/>
      <c r="F4723" s="47"/>
      <c r="G4723" s="47"/>
      <c r="H4723" s="47"/>
    </row>
    <row r="4724" spans="1:8">
      <c r="A4724" s="47"/>
      <c r="B4724" s="47"/>
      <c r="C4724" s="47"/>
      <c r="F4724" s="47"/>
      <c r="G4724" s="47"/>
      <c r="H4724" s="47"/>
    </row>
    <row r="4725" spans="1:8">
      <c r="A4725" s="47"/>
      <c r="B4725" s="47"/>
      <c r="C4725" s="47"/>
      <c r="F4725" s="47"/>
      <c r="G4725" s="47"/>
      <c r="H4725" s="47"/>
    </row>
    <row r="4726" spans="1:8">
      <c r="A4726" s="47"/>
      <c r="B4726" s="47"/>
      <c r="C4726" s="47"/>
      <c r="F4726" s="47"/>
      <c r="G4726" s="47"/>
      <c r="H4726" s="47"/>
    </row>
    <row r="4727" spans="1:8">
      <c r="A4727" s="47"/>
      <c r="B4727" s="47"/>
      <c r="C4727" s="47"/>
      <c r="F4727" s="47"/>
      <c r="G4727" s="47"/>
      <c r="H4727" s="47"/>
    </row>
    <row r="4728" spans="1:8">
      <c r="A4728" s="47"/>
      <c r="B4728" s="47"/>
      <c r="C4728" s="47"/>
      <c r="F4728" s="47"/>
      <c r="G4728" s="47"/>
      <c r="H4728" s="47"/>
    </row>
    <row r="4729" spans="1:8">
      <c r="A4729" s="47"/>
      <c r="B4729" s="47"/>
      <c r="C4729" s="47"/>
      <c r="F4729" s="47"/>
      <c r="G4729" s="47"/>
      <c r="H4729" s="47"/>
    </row>
    <row r="4730" spans="1:8">
      <c r="A4730" s="47"/>
      <c r="B4730" s="47"/>
      <c r="C4730" s="47"/>
      <c r="F4730" s="47"/>
      <c r="G4730" s="47"/>
      <c r="H4730" s="47"/>
    </row>
    <row r="4731" spans="1:8">
      <c r="A4731" s="47"/>
      <c r="B4731" s="47"/>
      <c r="C4731" s="47"/>
      <c r="F4731" s="47"/>
      <c r="G4731" s="47"/>
      <c r="H4731" s="47"/>
    </row>
    <row r="4732" spans="1:8">
      <c r="A4732" s="47"/>
      <c r="B4732" s="47"/>
      <c r="C4732" s="47"/>
      <c r="F4732" s="47"/>
      <c r="G4732" s="47"/>
      <c r="H4732" s="47"/>
    </row>
    <row r="4733" spans="1:8">
      <c r="A4733" s="47"/>
      <c r="B4733" s="47"/>
      <c r="C4733" s="47"/>
      <c r="F4733" s="47"/>
      <c r="G4733" s="47"/>
      <c r="H4733" s="47"/>
    </row>
    <row r="4734" spans="1:8">
      <c r="A4734" s="47"/>
      <c r="B4734" s="47"/>
      <c r="C4734" s="47"/>
      <c r="F4734" s="47"/>
      <c r="G4734" s="47"/>
      <c r="H4734" s="47"/>
    </row>
    <row r="4735" spans="1:8">
      <c r="A4735" s="47"/>
      <c r="B4735" s="47"/>
      <c r="C4735" s="47"/>
      <c r="F4735" s="47"/>
      <c r="G4735" s="47"/>
      <c r="H4735" s="47"/>
    </row>
    <row r="4736" spans="1:8">
      <c r="A4736" s="47"/>
      <c r="B4736" s="47"/>
      <c r="C4736" s="47"/>
      <c r="F4736" s="47"/>
      <c r="G4736" s="47"/>
      <c r="H4736" s="47"/>
    </row>
    <row r="4737" spans="1:8">
      <c r="A4737" s="47"/>
      <c r="B4737" s="47"/>
      <c r="C4737" s="47"/>
      <c r="F4737" s="47"/>
      <c r="G4737" s="47"/>
      <c r="H4737" s="47"/>
    </row>
    <row r="4738" spans="1:8">
      <c r="A4738" s="47"/>
      <c r="B4738" s="47"/>
      <c r="C4738" s="47"/>
      <c r="F4738" s="47"/>
      <c r="G4738" s="47"/>
      <c r="H4738" s="47"/>
    </row>
    <row r="4739" spans="1:8">
      <c r="A4739" s="47"/>
      <c r="B4739" s="47"/>
      <c r="C4739" s="47"/>
      <c r="F4739" s="47"/>
      <c r="G4739" s="47"/>
      <c r="H4739" s="47"/>
    </row>
    <row r="4740" spans="1:8">
      <c r="A4740" s="47"/>
      <c r="B4740" s="47"/>
      <c r="C4740" s="47"/>
      <c r="F4740" s="47"/>
      <c r="G4740" s="47"/>
      <c r="H4740" s="47"/>
    </row>
    <row r="4741" spans="1:8">
      <c r="A4741" s="47"/>
      <c r="B4741" s="47"/>
      <c r="C4741" s="47"/>
      <c r="F4741" s="47"/>
      <c r="G4741" s="47"/>
      <c r="H4741" s="47"/>
    </row>
    <row r="4742" spans="1:8">
      <c r="A4742" s="47"/>
      <c r="B4742" s="47"/>
      <c r="C4742" s="47"/>
      <c r="F4742" s="47"/>
      <c r="G4742" s="47"/>
      <c r="H4742" s="47"/>
    </row>
    <row r="4743" spans="1:8">
      <c r="A4743" s="47"/>
      <c r="B4743" s="47"/>
      <c r="C4743" s="47"/>
      <c r="F4743" s="47"/>
      <c r="G4743" s="47"/>
      <c r="H4743" s="47"/>
    </row>
    <row r="4744" spans="1:8">
      <c r="A4744" s="47"/>
      <c r="B4744" s="47"/>
      <c r="C4744" s="47"/>
      <c r="F4744" s="47"/>
      <c r="G4744" s="47"/>
      <c r="H4744" s="47"/>
    </row>
    <row r="4745" spans="1:8">
      <c r="A4745" s="47"/>
      <c r="B4745" s="47"/>
      <c r="C4745" s="47"/>
      <c r="F4745" s="47"/>
      <c r="G4745" s="47"/>
      <c r="H4745" s="47"/>
    </row>
    <row r="4746" spans="1:8">
      <c r="A4746" s="47"/>
      <c r="B4746" s="47"/>
      <c r="C4746" s="47"/>
      <c r="F4746" s="47"/>
      <c r="G4746" s="47"/>
      <c r="H4746" s="47"/>
    </row>
    <row r="4747" spans="1:8">
      <c r="A4747" s="47"/>
      <c r="B4747" s="47"/>
      <c r="C4747" s="47"/>
      <c r="F4747" s="47"/>
      <c r="G4747" s="47"/>
      <c r="H4747" s="47"/>
    </row>
    <row r="4748" spans="1:8">
      <c r="A4748" s="47"/>
      <c r="B4748" s="47"/>
      <c r="C4748" s="47"/>
      <c r="F4748" s="47"/>
      <c r="G4748" s="47"/>
      <c r="H4748" s="47"/>
    </row>
    <row r="4749" spans="1:8">
      <c r="A4749" s="47"/>
      <c r="B4749" s="47"/>
      <c r="C4749" s="47"/>
      <c r="F4749" s="47"/>
      <c r="G4749" s="47"/>
      <c r="H4749" s="47"/>
    </row>
    <row r="4750" spans="1:8">
      <c r="A4750" s="47"/>
      <c r="B4750" s="47"/>
      <c r="C4750" s="47"/>
      <c r="F4750" s="47"/>
      <c r="G4750" s="47"/>
      <c r="H4750" s="47"/>
    </row>
    <row r="4751" spans="1:8">
      <c r="A4751" s="47"/>
      <c r="B4751" s="47"/>
      <c r="C4751" s="47"/>
      <c r="F4751" s="47"/>
      <c r="G4751" s="47"/>
      <c r="H4751" s="47"/>
    </row>
    <row r="4752" spans="1:8">
      <c r="A4752" s="47"/>
      <c r="B4752" s="47"/>
      <c r="C4752" s="47"/>
      <c r="F4752" s="47"/>
      <c r="G4752" s="47"/>
      <c r="H4752" s="47"/>
    </row>
    <row r="4753" spans="1:8">
      <c r="A4753" s="47"/>
      <c r="B4753" s="47"/>
      <c r="C4753" s="47"/>
      <c r="F4753" s="47"/>
      <c r="G4753" s="47"/>
      <c r="H4753" s="47"/>
    </row>
    <row r="4754" spans="1:8">
      <c r="A4754" s="47"/>
      <c r="B4754" s="47"/>
      <c r="C4754" s="47"/>
      <c r="F4754" s="47"/>
      <c r="G4754" s="47"/>
      <c r="H4754" s="47"/>
    </row>
    <row r="4755" spans="1:8">
      <c r="A4755" s="47"/>
      <c r="B4755" s="47"/>
      <c r="C4755" s="47"/>
      <c r="F4755" s="47"/>
      <c r="G4755" s="47"/>
      <c r="H4755" s="47"/>
    </row>
    <row r="4756" spans="1:8">
      <c r="A4756" s="47"/>
      <c r="B4756" s="47"/>
      <c r="C4756" s="47"/>
      <c r="F4756" s="47"/>
      <c r="G4756" s="47"/>
      <c r="H4756" s="47"/>
    </row>
    <row r="4757" spans="1:8">
      <c r="A4757" s="47"/>
      <c r="B4757" s="47"/>
      <c r="C4757" s="47"/>
      <c r="F4757" s="47"/>
      <c r="G4757" s="47"/>
      <c r="H4757" s="47"/>
    </row>
    <row r="4758" spans="1:8">
      <c r="A4758" s="47"/>
      <c r="B4758" s="47"/>
      <c r="C4758" s="47"/>
      <c r="F4758" s="47"/>
      <c r="G4758" s="47"/>
      <c r="H4758" s="47"/>
    </row>
    <row r="4759" spans="1:8">
      <c r="A4759" s="47"/>
      <c r="B4759" s="47"/>
      <c r="C4759" s="47"/>
      <c r="F4759" s="47"/>
      <c r="G4759" s="47"/>
      <c r="H4759" s="47"/>
    </row>
    <row r="4760" spans="1:8">
      <c r="A4760" s="47"/>
      <c r="B4760" s="47"/>
      <c r="C4760" s="47"/>
      <c r="F4760" s="47"/>
      <c r="G4760" s="47"/>
      <c r="H4760" s="47"/>
    </row>
    <row r="4761" spans="1:8">
      <c r="A4761" s="47"/>
      <c r="B4761" s="47"/>
      <c r="C4761" s="47"/>
      <c r="F4761" s="47"/>
      <c r="G4761" s="47"/>
      <c r="H4761" s="47"/>
    </row>
    <row r="4762" spans="1:8">
      <c r="A4762" s="47"/>
      <c r="B4762" s="47"/>
      <c r="C4762" s="47"/>
      <c r="F4762" s="47"/>
      <c r="G4762" s="47"/>
      <c r="H4762" s="47"/>
    </row>
    <row r="4763" spans="1:8">
      <c r="A4763" s="47"/>
      <c r="B4763" s="47"/>
      <c r="C4763" s="47"/>
      <c r="F4763" s="47"/>
      <c r="G4763" s="47"/>
      <c r="H4763" s="47"/>
    </row>
    <row r="4764" spans="1:8">
      <c r="A4764" s="47"/>
      <c r="B4764" s="47"/>
      <c r="C4764" s="47"/>
      <c r="F4764" s="47"/>
      <c r="G4764" s="47"/>
      <c r="H4764" s="47"/>
    </row>
    <row r="4765" spans="1:8">
      <c r="A4765" s="47"/>
      <c r="B4765" s="47"/>
      <c r="C4765" s="47"/>
      <c r="F4765" s="47"/>
      <c r="G4765" s="47"/>
      <c r="H4765" s="47"/>
    </row>
    <row r="4766" spans="1:8">
      <c r="A4766" s="47"/>
      <c r="B4766" s="47"/>
      <c r="C4766" s="47"/>
      <c r="F4766" s="47"/>
      <c r="G4766" s="47"/>
      <c r="H4766" s="47"/>
    </row>
    <row r="4767" spans="1:8">
      <c r="A4767" s="47"/>
      <c r="B4767" s="47"/>
      <c r="C4767" s="47"/>
      <c r="F4767" s="47"/>
      <c r="G4767" s="47"/>
      <c r="H4767" s="47"/>
    </row>
    <row r="4768" spans="1:8">
      <c r="A4768" s="47"/>
      <c r="B4768" s="47"/>
      <c r="C4768" s="47"/>
      <c r="F4768" s="47"/>
      <c r="G4768" s="47"/>
      <c r="H4768" s="47"/>
    </row>
    <row r="4769" spans="1:8">
      <c r="A4769" s="47"/>
      <c r="B4769" s="47"/>
      <c r="C4769" s="47"/>
      <c r="F4769" s="47"/>
      <c r="G4769" s="47"/>
      <c r="H4769" s="47"/>
    </row>
    <row r="4770" spans="1:8">
      <c r="A4770" s="47"/>
      <c r="B4770" s="47"/>
      <c r="C4770" s="47"/>
      <c r="F4770" s="47"/>
      <c r="G4770" s="47"/>
      <c r="H4770" s="47"/>
    </row>
    <row r="4771" spans="1:8">
      <c r="A4771" s="47"/>
      <c r="B4771" s="47"/>
      <c r="C4771" s="47"/>
      <c r="F4771" s="47"/>
      <c r="G4771" s="47"/>
      <c r="H4771" s="47"/>
    </row>
    <row r="4772" spans="1:8">
      <c r="A4772" s="47"/>
      <c r="B4772" s="47"/>
      <c r="C4772" s="47"/>
      <c r="F4772" s="47"/>
      <c r="G4772" s="47"/>
      <c r="H4772" s="47"/>
    </row>
    <row r="4773" spans="1:8">
      <c r="A4773" s="47"/>
      <c r="B4773" s="47"/>
      <c r="C4773" s="47"/>
      <c r="F4773" s="47"/>
      <c r="G4773" s="47"/>
      <c r="H4773" s="47"/>
    </row>
    <row r="4774" spans="1:8">
      <c r="A4774" s="47"/>
      <c r="B4774" s="47"/>
      <c r="C4774" s="47"/>
      <c r="F4774" s="47"/>
      <c r="G4774" s="47"/>
      <c r="H4774" s="47"/>
    </row>
    <row r="4775" spans="1:8">
      <c r="A4775" s="47"/>
      <c r="B4775" s="47"/>
      <c r="C4775" s="47"/>
      <c r="F4775" s="47"/>
      <c r="G4775" s="47"/>
      <c r="H4775" s="47"/>
    </row>
    <row r="4776" spans="1:8">
      <c r="A4776" s="47"/>
      <c r="B4776" s="47"/>
      <c r="C4776" s="47"/>
      <c r="F4776" s="47"/>
      <c r="G4776" s="47"/>
      <c r="H4776" s="47"/>
    </row>
    <row r="4777" spans="1:8">
      <c r="A4777" s="47"/>
      <c r="B4777" s="47"/>
      <c r="C4777" s="47"/>
      <c r="F4777" s="47"/>
      <c r="G4777" s="47"/>
      <c r="H4777" s="47"/>
    </row>
    <row r="4778" spans="1:8">
      <c r="A4778" s="47"/>
      <c r="B4778" s="47"/>
      <c r="C4778" s="47"/>
      <c r="F4778" s="47"/>
      <c r="G4778" s="47"/>
      <c r="H4778" s="47"/>
    </row>
    <row r="4779" spans="1:8">
      <c r="A4779" s="47"/>
      <c r="B4779" s="47"/>
      <c r="C4779" s="47"/>
      <c r="F4779" s="47"/>
      <c r="G4779" s="47"/>
      <c r="H4779" s="47"/>
    </row>
    <row r="4780" spans="1:8">
      <c r="A4780" s="47"/>
      <c r="B4780" s="47"/>
      <c r="C4780" s="47"/>
      <c r="F4780" s="47"/>
      <c r="G4780" s="47"/>
      <c r="H4780" s="47"/>
    </row>
    <row r="4781" spans="1:8">
      <c r="A4781" s="47"/>
      <c r="B4781" s="47"/>
      <c r="C4781" s="47"/>
      <c r="F4781" s="47"/>
      <c r="G4781" s="47"/>
      <c r="H4781" s="47"/>
    </row>
    <row r="4782" spans="1:8">
      <c r="A4782" s="47"/>
      <c r="B4782" s="47"/>
      <c r="C4782" s="47"/>
      <c r="F4782" s="47"/>
      <c r="G4782" s="47"/>
      <c r="H4782" s="47"/>
    </row>
    <row r="4783" spans="1:8">
      <c r="A4783" s="47"/>
      <c r="B4783" s="47"/>
      <c r="C4783" s="47"/>
      <c r="F4783" s="47"/>
      <c r="G4783" s="47"/>
      <c r="H4783" s="47"/>
    </row>
    <row r="4784" spans="1:8">
      <c r="A4784" s="47"/>
      <c r="B4784" s="47"/>
      <c r="C4784" s="47"/>
      <c r="F4784" s="47"/>
      <c r="G4784" s="47"/>
      <c r="H4784" s="47"/>
    </row>
    <row r="4785" spans="1:8">
      <c r="A4785" s="47"/>
      <c r="B4785" s="47"/>
      <c r="C4785" s="47"/>
      <c r="F4785" s="47"/>
      <c r="G4785" s="47"/>
      <c r="H4785" s="47"/>
    </row>
    <row r="4786" spans="1:8">
      <c r="A4786" s="47"/>
      <c r="B4786" s="47"/>
      <c r="C4786" s="47"/>
      <c r="F4786" s="47"/>
      <c r="G4786" s="47"/>
      <c r="H4786" s="47"/>
    </row>
    <row r="4787" spans="1:8">
      <c r="A4787" s="47"/>
      <c r="B4787" s="47"/>
      <c r="C4787" s="47"/>
      <c r="F4787" s="47"/>
      <c r="G4787" s="47"/>
      <c r="H4787" s="47"/>
    </row>
    <row r="4788" spans="1:8">
      <c r="A4788" s="47"/>
      <c r="B4788" s="47"/>
      <c r="C4788" s="47"/>
      <c r="F4788" s="47"/>
      <c r="G4788" s="47"/>
      <c r="H4788" s="47"/>
    </row>
    <row r="4789" spans="1:8">
      <c r="A4789" s="47"/>
      <c r="B4789" s="47"/>
      <c r="C4789" s="47"/>
      <c r="F4789" s="47"/>
      <c r="G4789" s="47"/>
      <c r="H4789" s="47"/>
    </row>
    <row r="4790" spans="1:8">
      <c r="A4790" s="47"/>
      <c r="B4790" s="47"/>
      <c r="C4790" s="47"/>
      <c r="F4790" s="47"/>
      <c r="G4790" s="47"/>
      <c r="H4790" s="47"/>
    </row>
    <row r="4791" spans="1:8">
      <c r="A4791" s="47"/>
      <c r="B4791" s="47"/>
      <c r="C4791" s="47"/>
      <c r="F4791" s="47"/>
      <c r="G4791" s="47"/>
      <c r="H4791" s="47"/>
    </row>
    <row r="4792" spans="1:8">
      <c r="A4792" s="47"/>
      <c r="B4792" s="47"/>
      <c r="C4792" s="47"/>
      <c r="F4792" s="47"/>
      <c r="G4792" s="47"/>
      <c r="H4792" s="47"/>
    </row>
    <row r="4793" spans="1:8">
      <c r="A4793" s="47"/>
      <c r="B4793" s="47"/>
      <c r="C4793" s="47"/>
      <c r="F4793" s="47"/>
      <c r="G4793" s="47"/>
      <c r="H4793" s="47"/>
    </row>
    <row r="4794" spans="1:8">
      <c r="A4794" s="47"/>
      <c r="B4794" s="47"/>
      <c r="C4794" s="47"/>
      <c r="F4794" s="47"/>
      <c r="G4794" s="47"/>
      <c r="H4794" s="47"/>
    </row>
    <row r="4795" spans="1:8">
      <c r="A4795" s="47"/>
      <c r="B4795" s="47"/>
      <c r="C4795" s="47"/>
      <c r="F4795" s="47"/>
      <c r="G4795" s="47"/>
      <c r="H4795" s="47"/>
    </row>
    <row r="4796" spans="1:8">
      <c r="A4796" s="47"/>
      <c r="B4796" s="47"/>
      <c r="C4796" s="47"/>
      <c r="F4796" s="47"/>
      <c r="G4796" s="47"/>
      <c r="H4796" s="47"/>
    </row>
    <row r="4797" spans="1:8">
      <c r="A4797" s="47"/>
      <c r="B4797" s="47"/>
      <c r="C4797" s="47"/>
      <c r="F4797" s="47"/>
      <c r="G4797" s="47"/>
      <c r="H4797" s="47"/>
    </row>
    <row r="4798" spans="1:8">
      <c r="A4798" s="47"/>
      <c r="B4798" s="47"/>
      <c r="C4798" s="47"/>
      <c r="F4798" s="47"/>
      <c r="G4798" s="47"/>
      <c r="H4798" s="47"/>
    </row>
    <row r="4799" spans="1:8">
      <c r="A4799" s="47"/>
      <c r="B4799" s="47"/>
      <c r="C4799" s="47"/>
      <c r="F4799" s="47"/>
      <c r="G4799" s="47"/>
      <c r="H4799" s="47"/>
    </row>
    <row r="4800" spans="1:8">
      <c r="A4800" s="47"/>
      <c r="B4800" s="47"/>
      <c r="C4800" s="47"/>
      <c r="F4800" s="47"/>
      <c r="G4800" s="47"/>
      <c r="H4800" s="47"/>
    </row>
    <row r="4801" spans="1:8">
      <c r="A4801" s="47"/>
      <c r="B4801" s="47"/>
      <c r="C4801" s="47"/>
      <c r="F4801" s="47"/>
      <c r="G4801" s="47"/>
      <c r="H4801" s="47"/>
    </row>
    <row r="4802" spans="1:8">
      <c r="A4802" s="47"/>
      <c r="B4802" s="47"/>
      <c r="C4802" s="47"/>
      <c r="F4802" s="47"/>
      <c r="G4802" s="47"/>
      <c r="H4802" s="47"/>
    </row>
    <row r="4803" spans="1:8">
      <c r="A4803" s="47"/>
      <c r="B4803" s="47"/>
      <c r="C4803" s="47"/>
      <c r="F4803" s="47"/>
      <c r="G4803" s="47"/>
      <c r="H4803" s="47"/>
    </row>
    <row r="4804" spans="1:8">
      <c r="A4804" s="47"/>
      <c r="B4804" s="47"/>
      <c r="C4804" s="47"/>
      <c r="F4804" s="47"/>
      <c r="G4804" s="47"/>
      <c r="H4804" s="47"/>
    </row>
    <row r="4805" spans="1:8">
      <c r="A4805" s="47"/>
      <c r="B4805" s="47"/>
      <c r="C4805" s="47"/>
      <c r="F4805" s="47"/>
      <c r="G4805" s="47"/>
      <c r="H4805" s="47"/>
    </row>
    <row r="4806" spans="1:8">
      <c r="A4806" s="47"/>
      <c r="B4806" s="47"/>
      <c r="C4806" s="47"/>
      <c r="F4806" s="47"/>
      <c r="G4806" s="47"/>
      <c r="H4806" s="47"/>
    </row>
    <row r="4807" spans="1:8">
      <c r="A4807" s="47"/>
      <c r="B4807" s="47"/>
      <c r="C4807" s="47"/>
      <c r="F4807" s="47"/>
      <c r="G4807" s="47"/>
      <c r="H4807" s="47"/>
    </row>
    <row r="4808" spans="1:8">
      <c r="A4808" s="47"/>
      <c r="B4808" s="47"/>
      <c r="C4808" s="47"/>
      <c r="F4808" s="47"/>
      <c r="G4808" s="47"/>
      <c r="H4808" s="47"/>
    </row>
    <row r="4809" spans="1:8">
      <c r="A4809" s="47"/>
      <c r="B4809" s="47"/>
      <c r="C4809" s="47"/>
      <c r="F4809" s="47"/>
      <c r="G4809" s="47"/>
      <c r="H4809" s="47"/>
    </row>
    <row r="4810" spans="1:8">
      <c r="A4810" s="47"/>
      <c r="B4810" s="47"/>
      <c r="C4810" s="47"/>
      <c r="F4810" s="47"/>
      <c r="G4810" s="47"/>
      <c r="H4810" s="47"/>
    </row>
    <row r="4811" spans="1:8">
      <c r="A4811" s="47"/>
      <c r="B4811" s="47"/>
      <c r="C4811" s="47"/>
      <c r="F4811" s="47"/>
      <c r="G4811" s="47"/>
      <c r="H4811" s="47"/>
    </row>
    <row r="4812" spans="1:8">
      <c r="A4812" s="47"/>
      <c r="B4812" s="47"/>
      <c r="C4812" s="47"/>
      <c r="F4812" s="47"/>
      <c r="G4812" s="47"/>
      <c r="H4812" s="47"/>
    </row>
    <row r="4813" spans="1:8">
      <c r="A4813" s="47"/>
      <c r="B4813" s="47"/>
      <c r="C4813" s="47"/>
      <c r="F4813" s="47"/>
      <c r="G4813" s="47"/>
      <c r="H4813" s="47"/>
    </row>
    <row r="4814" spans="1:8">
      <c r="A4814" s="47"/>
      <c r="B4814" s="47"/>
      <c r="C4814" s="47"/>
      <c r="F4814" s="47"/>
      <c r="G4814" s="47"/>
      <c r="H4814" s="47"/>
    </row>
    <row r="4815" spans="1:8">
      <c r="A4815" s="47"/>
      <c r="B4815" s="47"/>
      <c r="C4815" s="47"/>
      <c r="F4815" s="47"/>
      <c r="G4815" s="47"/>
      <c r="H4815" s="47"/>
    </row>
    <row r="4816" spans="1:8">
      <c r="A4816" s="47"/>
      <c r="B4816" s="47"/>
      <c r="C4816" s="47"/>
      <c r="F4816" s="47"/>
      <c r="G4816" s="47"/>
      <c r="H4816" s="47"/>
    </row>
    <row r="4817" spans="1:8">
      <c r="A4817" s="47"/>
      <c r="B4817" s="47"/>
      <c r="C4817" s="47"/>
      <c r="F4817" s="47"/>
      <c r="G4817" s="47"/>
      <c r="H4817" s="47"/>
    </row>
    <row r="4818" spans="1:8">
      <c r="A4818" s="47"/>
      <c r="B4818" s="47"/>
      <c r="C4818" s="47"/>
      <c r="F4818" s="47"/>
      <c r="G4818" s="47"/>
      <c r="H4818" s="47"/>
    </row>
    <row r="4819" spans="1:8">
      <c r="A4819" s="47"/>
      <c r="B4819" s="47"/>
      <c r="C4819" s="47"/>
      <c r="F4819" s="47"/>
      <c r="G4819" s="47"/>
      <c r="H4819" s="47"/>
    </row>
    <row r="4820" spans="1:8">
      <c r="A4820" s="47"/>
      <c r="B4820" s="47"/>
      <c r="C4820" s="47"/>
      <c r="F4820" s="47"/>
      <c r="G4820" s="47"/>
      <c r="H4820" s="47"/>
    </row>
    <row r="4821" spans="1:8">
      <c r="A4821" s="47"/>
      <c r="B4821" s="47"/>
      <c r="C4821" s="47"/>
      <c r="F4821" s="47"/>
      <c r="G4821" s="47"/>
      <c r="H4821" s="47"/>
    </row>
    <row r="4822" spans="1:8">
      <c r="A4822" s="47"/>
      <c r="B4822" s="47"/>
      <c r="C4822" s="47"/>
      <c r="F4822" s="47"/>
      <c r="G4822" s="47"/>
      <c r="H4822" s="47"/>
    </row>
    <row r="4823" spans="1:8">
      <c r="A4823" s="47"/>
      <c r="B4823" s="47"/>
      <c r="C4823" s="47"/>
      <c r="F4823" s="47"/>
      <c r="G4823" s="47"/>
      <c r="H4823" s="47"/>
    </row>
    <row r="4824" spans="1:8">
      <c r="A4824" s="47"/>
      <c r="B4824" s="47"/>
      <c r="C4824" s="47"/>
      <c r="F4824" s="47"/>
      <c r="G4824" s="47"/>
      <c r="H4824" s="47"/>
    </row>
    <row r="4825" spans="1:8">
      <c r="A4825" s="47"/>
      <c r="B4825" s="47"/>
      <c r="C4825" s="47"/>
      <c r="F4825" s="47"/>
      <c r="G4825" s="47"/>
      <c r="H4825" s="47"/>
    </row>
    <row r="4826" spans="1:8">
      <c r="A4826" s="47"/>
      <c r="B4826" s="47"/>
      <c r="C4826" s="47"/>
      <c r="F4826" s="47"/>
      <c r="G4826" s="47"/>
      <c r="H4826" s="47"/>
    </row>
    <row r="4827" spans="1:8">
      <c r="A4827" s="47"/>
      <c r="B4827" s="47"/>
      <c r="C4827" s="47"/>
      <c r="F4827" s="47"/>
      <c r="G4827" s="47"/>
      <c r="H4827" s="47"/>
    </row>
    <row r="4828" spans="1:8">
      <c r="A4828" s="47"/>
      <c r="B4828" s="47"/>
      <c r="C4828" s="47"/>
      <c r="F4828" s="47"/>
      <c r="G4828" s="47"/>
      <c r="H4828" s="47"/>
    </row>
    <row r="4829" spans="1:8">
      <c r="A4829" s="47"/>
      <c r="B4829" s="47"/>
      <c r="C4829" s="47"/>
      <c r="F4829" s="47"/>
      <c r="G4829" s="47"/>
      <c r="H4829" s="47"/>
    </row>
    <row r="4830" spans="1:8">
      <c r="A4830" s="47"/>
      <c r="B4830" s="47"/>
      <c r="C4830" s="47"/>
      <c r="F4830" s="47"/>
      <c r="G4830" s="47"/>
      <c r="H4830" s="47"/>
    </row>
    <row r="4831" spans="1:8">
      <c r="A4831" s="47"/>
      <c r="B4831" s="47"/>
      <c r="C4831" s="47"/>
      <c r="F4831" s="47"/>
      <c r="G4831" s="47"/>
      <c r="H4831" s="47"/>
    </row>
    <row r="4832" spans="1:8">
      <c r="A4832" s="47"/>
      <c r="B4832" s="47"/>
      <c r="C4832" s="47"/>
      <c r="F4832" s="47"/>
      <c r="G4832" s="47"/>
      <c r="H4832" s="47"/>
    </row>
    <row r="4833" spans="1:8">
      <c r="A4833" s="47"/>
      <c r="B4833" s="47"/>
      <c r="C4833" s="47"/>
      <c r="F4833" s="47"/>
      <c r="G4833" s="47"/>
      <c r="H4833" s="47"/>
    </row>
    <row r="4834" spans="1:8">
      <c r="A4834" s="47"/>
      <c r="B4834" s="47"/>
      <c r="C4834" s="47"/>
      <c r="F4834" s="47"/>
      <c r="G4834" s="47"/>
      <c r="H4834" s="47"/>
    </row>
    <row r="4835" spans="1:8">
      <c r="A4835" s="47"/>
      <c r="B4835" s="47"/>
      <c r="C4835" s="47"/>
      <c r="F4835" s="47"/>
      <c r="G4835" s="47"/>
      <c r="H4835" s="47"/>
    </row>
    <row r="4836" spans="1:8">
      <c r="A4836" s="47"/>
      <c r="B4836" s="47"/>
      <c r="C4836" s="47"/>
      <c r="F4836" s="47"/>
      <c r="G4836" s="47"/>
      <c r="H4836" s="47"/>
    </row>
    <row r="4837" spans="1:8">
      <c r="A4837" s="47"/>
      <c r="B4837" s="47"/>
      <c r="C4837" s="47"/>
      <c r="F4837" s="47"/>
      <c r="G4837" s="47"/>
      <c r="H4837" s="47"/>
    </row>
    <row r="4838" spans="1:8">
      <c r="A4838" s="47"/>
      <c r="B4838" s="47"/>
      <c r="C4838" s="47"/>
      <c r="F4838" s="47"/>
      <c r="G4838" s="47"/>
      <c r="H4838" s="47"/>
    </row>
    <row r="4839" spans="1:8">
      <c r="A4839" s="47"/>
      <c r="B4839" s="47"/>
      <c r="C4839" s="47"/>
      <c r="F4839" s="47"/>
      <c r="G4839" s="47"/>
      <c r="H4839" s="47"/>
    </row>
    <row r="4840" spans="1:8">
      <c r="A4840" s="47"/>
      <c r="B4840" s="47"/>
      <c r="C4840" s="47"/>
      <c r="F4840" s="47"/>
      <c r="G4840" s="47"/>
      <c r="H4840" s="47"/>
    </row>
    <row r="4841" spans="1:8">
      <c r="A4841" s="47"/>
      <c r="B4841" s="47"/>
      <c r="C4841" s="47"/>
      <c r="F4841" s="47"/>
      <c r="G4841" s="47"/>
      <c r="H4841" s="47"/>
    </row>
    <row r="4842" spans="1:8">
      <c r="A4842" s="47"/>
      <c r="B4842" s="47"/>
      <c r="C4842" s="47"/>
      <c r="F4842" s="47"/>
      <c r="G4842" s="47"/>
      <c r="H4842" s="47"/>
    </row>
    <row r="4843" spans="1:8">
      <c r="A4843" s="47"/>
      <c r="B4843" s="47"/>
      <c r="C4843" s="47"/>
      <c r="F4843" s="47"/>
      <c r="G4843" s="47"/>
      <c r="H4843" s="47"/>
    </row>
    <row r="4844" spans="1:8">
      <c r="A4844" s="47"/>
      <c r="B4844" s="47"/>
      <c r="C4844" s="47"/>
      <c r="F4844" s="47"/>
      <c r="G4844" s="47"/>
      <c r="H4844" s="47"/>
    </row>
    <row r="4845" spans="1:8">
      <c r="A4845" s="47"/>
      <c r="B4845" s="47"/>
      <c r="C4845" s="47"/>
      <c r="F4845" s="47"/>
      <c r="G4845" s="47"/>
      <c r="H4845" s="47"/>
    </row>
    <row r="4846" spans="1:8">
      <c r="A4846" s="47"/>
      <c r="B4846" s="47"/>
      <c r="C4846" s="47"/>
      <c r="F4846" s="47"/>
      <c r="G4846" s="47"/>
      <c r="H4846" s="47"/>
    </row>
    <row r="4847" spans="1:8">
      <c r="A4847" s="47"/>
      <c r="B4847" s="47"/>
      <c r="C4847" s="47"/>
      <c r="F4847" s="47"/>
      <c r="G4847" s="47"/>
      <c r="H4847" s="47"/>
    </row>
    <row r="4848" spans="1:8">
      <c r="A4848" s="47"/>
      <c r="B4848" s="47"/>
      <c r="C4848" s="47"/>
      <c r="F4848" s="47"/>
      <c r="G4848" s="47"/>
      <c r="H4848" s="47"/>
    </row>
    <row r="4849" spans="1:8">
      <c r="A4849" s="47"/>
      <c r="B4849" s="47"/>
      <c r="C4849" s="47"/>
      <c r="F4849" s="47"/>
      <c r="G4849" s="47"/>
      <c r="H4849" s="47"/>
    </row>
    <row r="4850" spans="1:8">
      <c r="A4850" s="47"/>
      <c r="B4850" s="47"/>
      <c r="C4850" s="47"/>
      <c r="F4850" s="47"/>
      <c r="G4850" s="47"/>
      <c r="H4850" s="47"/>
    </row>
    <row r="4851" spans="1:8">
      <c r="A4851" s="47"/>
      <c r="B4851" s="47"/>
      <c r="C4851" s="47"/>
      <c r="F4851" s="47"/>
      <c r="G4851" s="47"/>
      <c r="H4851" s="47"/>
    </row>
    <row r="4852" spans="1:8">
      <c r="A4852" s="47"/>
      <c r="B4852" s="47"/>
      <c r="C4852" s="47"/>
      <c r="F4852" s="47"/>
      <c r="G4852" s="47"/>
      <c r="H4852" s="47"/>
    </row>
    <row r="4853" spans="1:8">
      <c r="A4853" s="47"/>
      <c r="B4853" s="47"/>
      <c r="C4853" s="47"/>
      <c r="F4853" s="47"/>
      <c r="G4853" s="47"/>
      <c r="H4853" s="47"/>
    </row>
    <row r="4854" spans="1:8">
      <c r="A4854" s="47"/>
      <c r="B4854" s="47"/>
      <c r="C4854" s="47"/>
      <c r="F4854" s="47"/>
      <c r="G4854" s="47"/>
      <c r="H4854" s="47"/>
    </row>
    <row r="4855" spans="1:8">
      <c r="A4855" s="47"/>
      <c r="B4855" s="47"/>
      <c r="C4855" s="47"/>
      <c r="F4855" s="47"/>
      <c r="G4855" s="47"/>
      <c r="H4855" s="47"/>
    </row>
    <row r="4856" spans="1:8">
      <c r="A4856" s="47"/>
      <c r="B4856" s="47"/>
      <c r="C4856" s="47"/>
      <c r="F4856" s="47"/>
      <c r="G4856" s="47"/>
      <c r="H4856" s="47"/>
    </row>
    <row r="4857" spans="1:8">
      <c r="A4857" s="47"/>
      <c r="B4857" s="47"/>
      <c r="C4857" s="47"/>
      <c r="F4857" s="47"/>
      <c r="G4857" s="47"/>
      <c r="H4857" s="47"/>
    </row>
    <row r="4858" spans="1:8">
      <c r="A4858" s="47"/>
      <c r="B4858" s="47"/>
      <c r="C4858" s="47"/>
      <c r="F4858" s="47"/>
      <c r="G4858" s="47"/>
      <c r="H4858" s="47"/>
    </row>
    <row r="4859" spans="1:8">
      <c r="A4859" s="47"/>
      <c r="B4859" s="47"/>
      <c r="C4859" s="47"/>
      <c r="F4859" s="47"/>
      <c r="G4859" s="47"/>
      <c r="H4859" s="47"/>
    </row>
    <row r="4860" spans="1:8">
      <c r="A4860" s="47"/>
      <c r="B4860" s="47"/>
      <c r="C4860" s="47"/>
      <c r="F4860" s="47"/>
      <c r="G4860" s="47"/>
      <c r="H4860" s="47"/>
    </row>
    <row r="4861" spans="1:8">
      <c r="A4861" s="47"/>
      <c r="B4861" s="47"/>
      <c r="C4861" s="47"/>
      <c r="F4861" s="47"/>
      <c r="G4861" s="47"/>
      <c r="H4861" s="47"/>
    </row>
    <row r="4862" spans="1:8">
      <c r="A4862" s="47"/>
      <c r="B4862" s="47"/>
      <c r="C4862" s="47"/>
      <c r="F4862" s="47"/>
      <c r="G4862" s="47"/>
      <c r="H4862" s="47"/>
    </row>
    <row r="4863" spans="1:8">
      <c r="A4863" s="47"/>
      <c r="B4863" s="47"/>
      <c r="C4863" s="47"/>
      <c r="F4863" s="47"/>
      <c r="G4863" s="47"/>
      <c r="H4863" s="47"/>
    </row>
    <row r="4864" spans="1:8">
      <c r="A4864" s="47"/>
      <c r="B4864" s="47"/>
      <c r="C4864" s="47"/>
      <c r="F4864" s="47"/>
      <c r="G4864" s="47"/>
      <c r="H4864" s="47"/>
    </row>
    <row r="4865" spans="1:8">
      <c r="A4865" s="47"/>
      <c r="B4865" s="47"/>
      <c r="C4865" s="47"/>
      <c r="F4865" s="47"/>
      <c r="G4865" s="47"/>
      <c r="H4865" s="47"/>
    </row>
    <row r="4866" spans="1:8">
      <c r="A4866" s="47"/>
      <c r="B4866" s="47"/>
      <c r="C4866" s="47"/>
      <c r="F4866" s="47"/>
      <c r="G4866" s="47"/>
      <c r="H4866" s="47"/>
    </row>
    <row r="4867" spans="1:8">
      <c r="A4867" s="47"/>
      <c r="B4867" s="47"/>
      <c r="C4867" s="47"/>
      <c r="F4867" s="47"/>
      <c r="G4867" s="47"/>
      <c r="H4867" s="47"/>
    </row>
    <row r="4868" spans="1:8">
      <c r="A4868" s="47"/>
      <c r="B4868" s="47"/>
      <c r="C4868" s="47"/>
      <c r="F4868" s="47"/>
      <c r="G4868" s="47"/>
      <c r="H4868" s="47"/>
    </row>
    <row r="4869" spans="1:8">
      <c r="A4869" s="47"/>
      <c r="B4869" s="47"/>
      <c r="C4869" s="47"/>
      <c r="F4869" s="47"/>
      <c r="G4869" s="47"/>
      <c r="H4869" s="47"/>
    </row>
    <row r="4870" spans="1:8">
      <c r="A4870" s="47"/>
      <c r="B4870" s="47"/>
      <c r="C4870" s="47"/>
      <c r="F4870" s="47"/>
      <c r="G4870" s="47"/>
      <c r="H4870" s="47"/>
    </row>
    <row r="4871" spans="1:8">
      <c r="A4871" s="47"/>
      <c r="B4871" s="47"/>
      <c r="C4871" s="47"/>
      <c r="F4871" s="47"/>
      <c r="G4871" s="47"/>
      <c r="H4871" s="47"/>
    </row>
    <row r="4872" spans="1:8">
      <c r="A4872" s="47"/>
      <c r="B4872" s="47"/>
      <c r="C4872" s="47"/>
      <c r="F4872" s="47"/>
      <c r="G4872" s="47"/>
      <c r="H4872" s="47"/>
    </row>
    <row r="4873" spans="1:8">
      <c r="A4873" s="47"/>
      <c r="B4873" s="47"/>
      <c r="C4873" s="47"/>
      <c r="F4873" s="47"/>
      <c r="G4873" s="47"/>
      <c r="H4873" s="47"/>
    </row>
    <row r="4874" spans="1:8">
      <c r="A4874" s="47"/>
      <c r="B4874" s="47"/>
      <c r="C4874" s="47"/>
      <c r="F4874" s="47"/>
      <c r="G4874" s="47"/>
      <c r="H4874" s="47"/>
    </row>
    <row r="4875" spans="1:8">
      <c r="A4875" s="47"/>
      <c r="B4875" s="47"/>
      <c r="C4875" s="47"/>
      <c r="F4875" s="47"/>
      <c r="G4875" s="47"/>
      <c r="H4875" s="47"/>
    </row>
    <row r="4876" spans="1:8">
      <c r="A4876" s="47"/>
      <c r="B4876" s="47"/>
      <c r="C4876" s="47"/>
      <c r="F4876" s="47"/>
      <c r="G4876" s="47"/>
      <c r="H4876" s="47"/>
    </row>
    <row r="4877" spans="1:8">
      <c r="A4877" s="47"/>
      <c r="B4877" s="47"/>
      <c r="C4877" s="47"/>
      <c r="F4877" s="47"/>
      <c r="G4877" s="47"/>
      <c r="H4877" s="47"/>
    </row>
    <row r="4878" spans="1:8">
      <c r="A4878" s="47"/>
      <c r="B4878" s="47"/>
      <c r="C4878" s="47"/>
      <c r="F4878" s="47"/>
      <c r="G4878" s="47"/>
      <c r="H4878" s="47"/>
    </row>
    <row r="4879" spans="1:8">
      <c r="A4879" s="47"/>
      <c r="B4879" s="47"/>
      <c r="C4879" s="47"/>
      <c r="F4879" s="47"/>
      <c r="G4879" s="47"/>
      <c r="H4879" s="47"/>
    </row>
    <row r="4880" spans="1:8">
      <c r="A4880" s="47"/>
      <c r="B4880" s="47"/>
      <c r="C4880" s="47"/>
      <c r="F4880" s="47"/>
      <c r="G4880" s="47"/>
      <c r="H4880" s="47"/>
    </row>
    <row r="4881" spans="1:8">
      <c r="A4881" s="47"/>
      <c r="B4881" s="47"/>
      <c r="C4881" s="47"/>
      <c r="F4881" s="47"/>
      <c r="G4881" s="47"/>
      <c r="H4881" s="47"/>
    </row>
    <row r="4882" spans="1:8">
      <c r="A4882" s="47"/>
      <c r="B4882" s="47"/>
      <c r="C4882" s="47"/>
      <c r="F4882" s="47"/>
      <c r="G4882" s="47"/>
      <c r="H4882" s="47"/>
    </row>
    <row r="4883" spans="1:8">
      <c r="A4883" s="47"/>
      <c r="B4883" s="47"/>
      <c r="C4883" s="47"/>
      <c r="F4883" s="47"/>
      <c r="G4883" s="47"/>
      <c r="H4883" s="47"/>
    </row>
    <row r="4884" spans="1:8">
      <c r="A4884" s="47"/>
      <c r="B4884" s="47"/>
      <c r="C4884" s="47"/>
      <c r="F4884" s="47"/>
      <c r="G4884" s="47"/>
      <c r="H4884" s="47"/>
    </row>
    <row r="4885" spans="1:8">
      <c r="A4885" s="47"/>
      <c r="B4885" s="47"/>
      <c r="C4885" s="47"/>
      <c r="F4885" s="47"/>
      <c r="G4885" s="47"/>
      <c r="H4885" s="47"/>
    </row>
    <row r="4886" spans="1:8">
      <c r="A4886" s="47"/>
      <c r="B4886" s="47"/>
      <c r="C4886" s="47"/>
      <c r="F4886" s="47"/>
      <c r="G4886" s="47"/>
      <c r="H4886" s="47"/>
    </row>
    <row r="4887" spans="1:8">
      <c r="A4887" s="47"/>
      <c r="B4887" s="47"/>
      <c r="C4887" s="47"/>
      <c r="F4887" s="47"/>
      <c r="G4887" s="47"/>
      <c r="H4887" s="47"/>
    </row>
    <row r="4888" spans="1:8">
      <c r="A4888" s="47"/>
      <c r="B4888" s="47"/>
      <c r="C4888" s="47"/>
      <c r="F4888" s="47"/>
      <c r="G4888" s="47"/>
      <c r="H4888" s="47"/>
    </row>
    <row r="4889" spans="1:8">
      <c r="A4889" s="47"/>
      <c r="B4889" s="47"/>
      <c r="C4889" s="47"/>
      <c r="F4889" s="47"/>
      <c r="G4889" s="47"/>
      <c r="H4889" s="47"/>
    </row>
    <row r="4890" spans="1:8">
      <c r="A4890" s="47"/>
      <c r="B4890" s="47"/>
      <c r="C4890" s="47"/>
      <c r="F4890" s="47"/>
      <c r="G4890" s="47"/>
      <c r="H4890" s="47"/>
    </row>
    <row r="4891" spans="1:8">
      <c r="A4891" s="47"/>
      <c r="B4891" s="47"/>
      <c r="C4891" s="47"/>
      <c r="F4891" s="47"/>
      <c r="G4891" s="47"/>
      <c r="H4891" s="47"/>
    </row>
    <row r="4892" spans="1:8">
      <c r="A4892" s="47"/>
      <c r="B4892" s="47"/>
      <c r="C4892" s="47"/>
      <c r="F4892" s="47"/>
      <c r="G4892" s="47"/>
      <c r="H4892" s="47"/>
    </row>
    <row r="4893" spans="1:8">
      <c r="A4893" s="47"/>
      <c r="B4893" s="47"/>
      <c r="C4893" s="47"/>
      <c r="F4893" s="47"/>
      <c r="G4893" s="47"/>
      <c r="H4893" s="47"/>
    </row>
    <row r="4894" spans="1:8">
      <c r="A4894" s="47"/>
      <c r="B4894" s="47"/>
      <c r="C4894" s="47"/>
      <c r="F4894" s="47"/>
      <c r="G4894" s="47"/>
      <c r="H4894" s="47"/>
    </row>
    <row r="4895" spans="1:8">
      <c r="A4895" s="47"/>
      <c r="B4895" s="47"/>
      <c r="C4895" s="47"/>
      <c r="F4895" s="47"/>
      <c r="G4895" s="47"/>
      <c r="H4895" s="47"/>
    </row>
    <row r="4896" spans="1:8">
      <c r="A4896" s="47"/>
      <c r="B4896" s="47"/>
      <c r="C4896" s="47"/>
      <c r="F4896" s="47"/>
      <c r="G4896" s="47"/>
      <c r="H4896" s="47"/>
    </row>
    <row r="4897" spans="1:8">
      <c r="A4897" s="47"/>
      <c r="B4897" s="47"/>
      <c r="C4897" s="47"/>
      <c r="F4897" s="47"/>
      <c r="G4897" s="47"/>
      <c r="H4897" s="47"/>
    </row>
    <row r="4898" spans="1:8">
      <c r="A4898" s="47"/>
      <c r="B4898" s="47"/>
      <c r="C4898" s="47"/>
      <c r="F4898" s="47"/>
      <c r="G4898" s="47"/>
      <c r="H4898" s="47"/>
    </row>
    <row r="4899" spans="1:8">
      <c r="A4899" s="47"/>
      <c r="B4899" s="47"/>
      <c r="C4899" s="47"/>
      <c r="F4899" s="47"/>
      <c r="G4899" s="47"/>
      <c r="H4899" s="47"/>
    </row>
    <row r="4900" spans="1:8">
      <c r="A4900" s="47"/>
      <c r="B4900" s="47"/>
      <c r="C4900" s="47"/>
      <c r="F4900" s="47"/>
      <c r="G4900" s="47"/>
      <c r="H4900" s="47"/>
    </row>
    <row r="4901" spans="1:8">
      <c r="A4901" s="47"/>
      <c r="B4901" s="47"/>
      <c r="C4901" s="47"/>
      <c r="F4901" s="47"/>
      <c r="G4901" s="47"/>
      <c r="H4901" s="47"/>
    </row>
    <row r="4902" spans="1:8">
      <c r="A4902" s="47"/>
      <c r="B4902" s="47"/>
      <c r="C4902" s="47"/>
      <c r="F4902" s="47"/>
      <c r="G4902" s="47"/>
      <c r="H4902" s="47"/>
    </row>
    <row r="4903" spans="1:8">
      <c r="A4903" s="47"/>
      <c r="B4903" s="47"/>
      <c r="C4903" s="47"/>
      <c r="F4903" s="47"/>
      <c r="G4903" s="47"/>
      <c r="H4903" s="47"/>
    </row>
    <row r="4904" spans="1:8">
      <c r="A4904" s="47"/>
      <c r="B4904" s="47"/>
      <c r="C4904" s="47"/>
      <c r="F4904" s="47"/>
      <c r="G4904" s="47"/>
      <c r="H4904" s="47"/>
    </row>
    <row r="4905" spans="1:8">
      <c r="A4905" s="47"/>
      <c r="B4905" s="47"/>
      <c r="C4905" s="47"/>
      <c r="F4905" s="47"/>
      <c r="G4905" s="47"/>
      <c r="H4905" s="47"/>
    </row>
    <row r="4906" spans="1:8">
      <c r="A4906" s="47"/>
      <c r="B4906" s="47"/>
      <c r="C4906" s="47"/>
      <c r="F4906" s="47"/>
      <c r="G4906" s="47"/>
      <c r="H4906" s="47"/>
    </row>
    <row r="4907" spans="1:8">
      <c r="A4907" s="47"/>
      <c r="B4907" s="47"/>
      <c r="C4907" s="47"/>
      <c r="F4907" s="47"/>
      <c r="G4907" s="47"/>
      <c r="H4907" s="47"/>
    </row>
    <row r="4908" spans="1:8">
      <c r="A4908" s="47"/>
      <c r="B4908" s="47"/>
      <c r="C4908" s="47"/>
      <c r="F4908" s="47"/>
      <c r="G4908" s="47"/>
      <c r="H4908" s="47"/>
    </row>
    <row r="4909" spans="1:8">
      <c r="A4909" s="47"/>
      <c r="B4909" s="47"/>
      <c r="C4909" s="47"/>
      <c r="F4909" s="47"/>
      <c r="G4909" s="47"/>
      <c r="H4909" s="47"/>
    </row>
    <row r="4910" spans="1:8">
      <c r="A4910" s="47"/>
      <c r="B4910" s="47"/>
      <c r="C4910" s="47"/>
      <c r="F4910" s="47"/>
      <c r="G4910" s="47"/>
      <c r="H4910" s="47"/>
    </row>
    <row r="4911" spans="1:8">
      <c r="A4911" s="47"/>
      <c r="B4911" s="47"/>
      <c r="C4911" s="47"/>
      <c r="F4911" s="47"/>
      <c r="G4911" s="47"/>
      <c r="H4911" s="47"/>
    </row>
    <row r="4912" spans="1:8">
      <c r="A4912" s="47"/>
      <c r="B4912" s="47"/>
      <c r="C4912" s="47"/>
      <c r="F4912" s="47"/>
      <c r="G4912" s="47"/>
      <c r="H4912" s="47"/>
    </row>
    <row r="4913" spans="1:8">
      <c r="A4913" s="47"/>
      <c r="B4913" s="47"/>
      <c r="C4913" s="47"/>
      <c r="F4913" s="47"/>
      <c r="G4913" s="47"/>
      <c r="H4913" s="47"/>
    </row>
    <row r="4914" spans="1:8">
      <c r="A4914" s="47"/>
      <c r="B4914" s="47"/>
      <c r="C4914" s="47"/>
      <c r="F4914" s="47"/>
      <c r="G4914" s="47"/>
      <c r="H4914" s="47"/>
    </row>
    <row r="4915" spans="1:8">
      <c r="A4915" s="47"/>
      <c r="B4915" s="47"/>
      <c r="C4915" s="47"/>
      <c r="F4915" s="47"/>
      <c r="G4915" s="47"/>
      <c r="H4915" s="47"/>
    </row>
    <row r="4916" spans="1:8">
      <c r="A4916" s="47"/>
      <c r="B4916" s="47"/>
      <c r="C4916" s="47"/>
      <c r="F4916" s="47"/>
      <c r="G4916" s="47"/>
      <c r="H4916" s="47"/>
    </row>
    <row r="4917" spans="1:8">
      <c r="A4917" s="47"/>
      <c r="B4917" s="47"/>
      <c r="C4917" s="47"/>
      <c r="F4917" s="47"/>
      <c r="G4917" s="47"/>
      <c r="H4917" s="47"/>
    </row>
    <row r="4918" spans="1:8">
      <c r="A4918" s="47"/>
      <c r="B4918" s="47"/>
      <c r="C4918" s="47"/>
      <c r="F4918" s="47"/>
      <c r="G4918" s="47"/>
      <c r="H4918" s="47"/>
    </row>
    <row r="4919" spans="1:8">
      <c r="A4919" s="47"/>
      <c r="B4919" s="47"/>
      <c r="C4919" s="47"/>
      <c r="F4919" s="47"/>
      <c r="G4919" s="47"/>
      <c r="H4919" s="47"/>
    </row>
    <row r="4920" spans="1:8">
      <c r="A4920" s="47"/>
      <c r="B4920" s="47"/>
      <c r="C4920" s="47"/>
      <c r="F4920" s="47"/>
      <c r="G4920" s="47"/>
      <c r="H4920" s="47"/>
    </row>
    <row r="4921" spans="1:8">
      <c r="A4921" s="47"/>
      <c r="B4921" s="47"/>
      <c r="C4921" s="47"/>
      <c r="F4921" s="47"/>
      <c r="G4921" s="47"/>
      <c r="H4921" s="47"/>
    </row>
    <row r="4922" spans="1:8">
      <c r="A4922" s="47"/>
      <c r="B4922" s="47"/>
      <c r="C4922" s="47"/>
      <c r="F4922" s="47"/>
      <c r="G4922" s="47"/>
      <c r="H4922" s="47"/>
    </row>
    <row r="4923" spans="1:8">
      <c r="A4923" s="47"/>
      <c r="B4923" s="47"/>
      <c r="C4923" s="47"/>
      <c r="F4923" s="47"/>
      <c r="G4923" s="47"/>
      <c r="H4923" s="47"/>
    </row>
    <row r="4924" spans="1:8">
      <c r="A4924" s="47"/>
      <c r="B4924" s="47"/>
      <c r="C4924" s="47"/>
      <c r="F4924" s="47"/>
      <c r="G4924" s="47"/>
      <c r="H4924" s="47"/>
    </row>
    <row r="4925" spans="1:8">
      <c r="A4925" s="47"/>
      <c r="B4925" s="47"/>
      <c r="C4925" s="47"/>
      <c r="F4925" s="47"/>
      <c r="G4925" s="47"/>
      <c r="H4925" s="47"/>
    </row>
    <row r="4926" spans="1:8">
      <c r="A4926" s="47"/>
      <c r="B4926" s="47"/>
      <c r="C4926" s="47"/>
      <c r="F4926" s="47"/>
      <c r="G4926" s="47"/>
      <c r="H4926" s="47"/>
    </row>
    <row r="4927" spans="1:8">
      <c r="A4927" s="47"/>
      <c r="B4927" s="47"/>
      <c r="C4927" s="47"/>
      <c r="F4927" s="47"/>
      <c r="G4927" s="47"/>
      <c r="H4927" s="47"/>
    </row>
    <row r="4928" spans="1:8">
      <c r="A4928" s="47"/>
      <c r="B4928" s="47"/>
      <c r="C4928" s="47"/>
      <c r="F4928" s="47"/>
      <c r="G4928" s="47"/>
      <c r="H4928" s="47"/>
    </row>
    <row r="4929" spans="1:8">
      <c r="A4929" s="47"/>
      <c r="B4929" s="47"/>
      <c r="C4929" s="47"/>
      <c r="F4929" s="47"/>
      <c r="G4929" s="47"/>
      <c r="H4929" s="47"/>
    </row>
    <row r="4930" spans="1:8">
      <c r="A4930" s="47"/>
      <c r="B4930" s="47"/>
      <c r="C4930" s="47"/>
      <c r="F4930" s="47"/>
      <c r="G4930" s="47"/>
      <c r="H4930" s="47"/>
    </row>
    <row r="4931" spans="1:8">
      <c r="A4931" s="47"/>
      <c r="B4931" s="47"/>
      <c r="C4931" s="47"/>
      <c r="F4931" s="47"/>
      <c r="G4931" s="47"/>
      <c r="H4931" s="47"/>
    </row>
    <row r="4932" spans="1:8">
      <c r="A4932" s="47"/>
      <c r="B4932" s="47"/>
      <c r="C4932" s="47"/>
      <c r="F4932" s="47"/>
      <c r="G4932" s="47"/>
      <c r="H4932" s="47"/>
    </row>
    <row r="4933" spans="1:8">
      <c r="A4933" s="47"/>
      <c r="B4933" s="47"/>
      <c r="C4933" s="47"/>
      <c r="F4933" s="47"/>
      <c r="G4933" s="47"/>
      <c r="H4933" s="47"/>
    </row>
    <row r="4934" spans="1:8">
      <c r="A4934" s="47"/>
      <c r="B4934" s="47"/>
      <c r="C4934" s="47"/>
      <c r="F4934" s="47"/>
      <c r="G4934" s="47"/>
      <c r="H4934" s="47"/>
    </row>
    <row r="4935" spans="1:8">
      <c r="A4935" s="47"/>
      <c r="B4935" s="47"/>
      <c r="C4935" s="47"/>
      <c r="F4935" s="47"/>
      <c r="G4935" s="47"/>
      <c r="H4935" s="47"/>
    </row>
    <row r="4936" spans="1:8">
      <c r="A4936" s="47"/>
      <c r="B4936" s="47"/>
      <c r="C4936" s="47"/>
      <c r="F4936" s="47"/>
      <c r="G4936" s="47"/>
      <c r="H4936" s="47"/>
    </row>
    <row r="4937" spans="1:8">
      <c r="A4937" s="47"/>
      <c r="B4937" s="47"/>
      <c r="C4937" s="47"/>
      <c r="F4937" s="47"/>
      <c r="G4937" s="47"/>
      <c r="H4937" s="47"/>
    </row>
    <row r="4938" spans="1:8">
      <c r="A4938" s="47"/>
      <c r="B4938" s="47"/>
      <c r="C4938" s="47"/>
      <c r="F4938" s="47"/>
      <c r="G4938" s="47"/>
      <c r="H4938" s="47"/>
    </row>
    <row r="4939" spans="1:8">
      <c r="A4939" s="47"/>
      <c r="B4939" s="47"/>
      <c r="C4939" s="47"/>
      <c r="F4939" s="47"/>
      <c r="G4939" s="47"/>
      <c r="H4939" s="47"/>
    </row>
    <row r="4940" spans="1:8">
      <c r="A4940" s="47"/>
      <c r="B4940" s="47"/>
      <c r="C4940" s="47"/>
      <c r="F4940" s="47"/>
      <c r="G4940" s="47"/>
      <c r="H4940" s="47"/>
    </row>
    <row r="4941" spans="1:8">
      <c r="A4941" s="47"/>
      <c r="B4941" s="47"/>
      <c r="C4941" s="47"/>
      <c r="F4941" s="47"/>
      <c r="G4941" s="47"/>
      <c r="H4941" s="47"/>
    </row>
    <row r="4942" spans="1:8">
      <c r="A4942" s="47"/>
      <c r="B4942" s="47"/>
      <c r="C4942" s="47"/>
      <c r="F4942" s="47"/>
      <c r="G4942" s="47"/>
      <c r="H4942" s="47"/>
    </row>
    <row r="4943" spans="1:8">
      <c r="A4943" s="47"/>
      <c r="B4943" s="47"/>
      <c r="C4943" s="47"/>
      <c r="F4943" s="47"/>
      <c r="G4943" s="47"/>
      <c r="H4943" s="47"/>
    </row>
    <row r="4944" spans="1:8">
      <c r="A4944" s="47"/>
      <c r="B4944" s="47"/>
      <c r="C4944" s="47"/>
      <c r="F4944" s="47"/>
      <c r="G4944" s="47"/>
      <c r="H4944" s="47"/>
    </row>
    <row r="4945" spans="1:8">
      <c r="A4945" s="47"/>
      <c r="B4945" s="47"/>
      <c r="C4945" s="47"/>
      <c r="F4945" s="47"/>
      <c r="G4945" s="47"/>
      <c r="H4945" s="47"/>
    </row>
    <row r="4946" spans="1:8">
      <c r="A4946" s="47"/>
      <c r="B4946" s="47"/>
      <c r="C4946" s="47"/>
      <c r="F4946" s="47"/>
      <c r="G4946" s="47"/>
      <c r="H4946" s="47"/>
    </row>
    <row r="4947" spans="1:8">
      <c r="A4947" s="47"/>
      <c r="B4947" s="47"/>
      <c r="C4947" s="47"/>
      <c r="F4947" s="47"/>
      <c r="G4947" s="47"/>
      <c r="H4947" s="47"/>
    </row>
    <row r="4948" spans="1:8">
      <c r="A4948" s="47"/>
      <c r="B4948" s="47"/>
      <c r="C4948" s="47"/>
      <c r="F4948" s="47"/>
      <c r="G4948" s="47"/>
      <c r="H4948" s="47"/>
    </row>
    <row r="4949" spans="1:8">
      <c r="A4949" s="47"/>
      <c r="B4949" s="47"/>
      <c r="C4949" s="47"/>
      <c r="F4949" s="47"/>
      <c r="G4949" s="47"/>
      <c r="H4949" s="47"/>
    </row>
    <row r="4950" spans="1:8">
      <c r="A4950" s="47"/>
      <c r="B4950" s="47"/>
      <c r="C4950" s="47"/>
      <c r="F4950" s="47"/>
      <c r="G4950" s="47"/>
      <c r="H4950" s="47"/>
    </row>
    <row r="4951" spans="1:8">
      <c r="A4951" s="47"/>
      <c r="B4951" s="47"/>
      <c r="C4951" s="47"/>
      <c r="F4951" s="47"/>
      <c r="G4951" s="47"/>
      <c r="H4951" s="47"/>
    </row>
    <row r="4952" spans="1:8">
      <c r="A4952" s="47"/>
      <c r="B4952" s="47"/>
      <c r="C4952" s="47"/>
      <c r="F4952" s="47"/>
      <c r="G4952" s="47"/>
      <c r="H4952" s="47"/>
    </row>
    <row r="4953" spans="1:8">
      <c r="A4953" s="47"/>
      <c r="B4953" s="47"/>
      <c r="C4953" s="47"/>
      <c r="F4953" s="47"/>
      <c r="G4953" s="47"/>
      <c r="H4953" s="47"/>
    </row>
    <row r="4954" spans="1:8">
      <c r="A4954" s="47"/>
      <c r="B4954" s="47"/>
      <c r="C4954" s="47"/>
      <c r="F4954" s="47"/>
      <c r="G4954" s="47"/>
      <c r="H4954" s="47"/>
    </row>
    <row r="4955" spans="1:8">
      <c r="A4955" s="47"/>
      <c r="B4955" s="47"/>
      <c r="C4955" s="47"/>
      <c r="F4955" s="47"/>
      <c r="G4955" s="47"/>
      <c r="H4955" s="47"/>
    </row>
    <row r="4956" spans="1:8">
      <c r="A4956" s="47"/>
      <c r="B4956" s="47"/>
      <c r="C4956" s="47"/>
      <c r="F4956" s="47"/>
      <c r="G4956" s="47"/>
      <c r="H4956" s="47"/>
    </row>
    <row r="4957" spans="1:8">
      <c r="A4957" s="47"/>
      <c r="B4957" s="47"/>
      <c r="C4957" s="47"/>
      <c r="F4957" s="47"/>
      <c r="G4957" s="47"/>
      <c r="H4957" s="47"/>
    </row>
    <row r="4958" spans="1:8">
      <c r="A4958" s="47"/>
      <c r="B4958" s="47"/>
      <c r="C4958" s="47"/>
      <c r="F4958" s="47"/>
      <c r="G4958" s="47"/>
      <c r="H4958" s="47"/>
    </row>
    <row r="4959" spans="1:8">
      <c r="A4959" s="47"/>
      <c r="B4959" s="47"/>
      <c r="C4959" s="47"/>
      <c r="F4959" s="47"/>
      <c r="G4959" s="47"/>
      <c r="H4959" s="47"/>
    </row>
    <row r="4960" spans="1:8">
      <c r="A4960" s="47"/>
      <c r="B4960" s="47"/>
      <c r="C4960" s="47"/>
      <c r="F4960" s="47"/>
      <c r="G4960" s="47"/>
      <c r="H4960" s="47"/>
    </row>
    <row r="4961" spans="1:8">
      <c r="A4961" s="47"/>
      <c r="B4961" s="47"/>
      <c r="C4961" s="47"/>
      <c r="F4961" s="47"/>
      <c r="G4961" s="47"/>
      <c r="H4961" s="47"/>
    </row>
    <row r="4962" spans="1:8">
      <c r="A4962" s="47"/>
      <c r="B4962" s="47"/>
      <c r="C4962" s="47"/>
      <c r="F4962" s="47"/>
      <c r="G4962" s="47"/>
      <c r="H4962" s="47"/>
    </row>
    <row r="4963" spans="1:8">
      <c r="A4963" s="47"/>
      <c r="B4963" s="47"/>
      <c r="C4963" s="47"/>
      <c r="F4963" s="47"/>
      <c r="G4963" s="47"/>
      <c r="H4963" s="47"/>
    </row>
    <row r="4964" spans="1:8">
      <c r="A4964" s="47"/>
      <c r="B4964" s="47"/>
      <c r="C4964" s="47"/>
      <c r="F4964" s="47"/>
      <c r="G4964" s="47"/>
      <c r="H4964" s="47"/>
    </row>
    <row r="4965" spans="1:8">
      <c r="A4965" s="47"/>
      <c r="B4965" s="47"/>
      <c r="C4965" s="47"/>
      <c r="F4965" s="47"/>
      <c r="G4965" s="47"/>
      <c r="H4965" s="47"/>
    </row>
    <row r="4966" spans="1:8">
      <c r="A4966" s="47"/>
      <c r="B4966" s="47"/>
      <c r="C4966" s="47"/>
      <c r="F4966" s="47"/>
      <c r="G4966" s="47"/>
      <c r="H4966" s="47"/>
    </row>
    <row r="4967" spans="1:8">
      <c r="A4967" s="47"/>
      <c r="B4967" s="47"/>
      <c r="C4967" s="47"/>
      <c r="F4967" s="47"/>
      <c r="G4967" s="47"/>
      <c r="H4967" s="47"/>
    </row>
    <row r="4968" spans="1:8">
      <c r="A4968" s="47"/>
      <c r="B4968" s="47"/>
      <c r="C4968" s="47"/>
      <c r="F4968" s="47"/>
      <c r="G4968" s="47"/>
      <c r="H4968" s="47"/>
    </row>
    <row r="4969" spans="1:8">
      <c r="A4969" s="47"/>
      <c r="B4969" s="47"/>
      <c r="C4969" s="47"/>
      <c r="F4969" s="47"/>
      <c r="G4969" s="47"/>
      <c r="H4969" s="47"/>
    </row>
    <row r="4970" spans="1:8">
      <c r="A4970" s="47"/>
      <c r="B4970" s="47"/>
      <c r="C4970" s="47"/>
      <c r="F4970" s="47"/>
      <c r="G4970" s="47"/>
      <c r="H4970" s="47"/>
    </row>
    <row r="4971" spans="1:8">
      <c r="A4971" s="47"/>
      <c r="B4971" s="47"/>
      <c r="C4971" s="47"/>
      <c r="F4971" s="47"/>
      <c r="G4971" s="47"/>
      <c r="H4971" s="47"/>
    </row>
    <row r="4972" spans="1:8">
      <c r="A4972" s="47"/>
      <c r="B4972" s="47"/>
      <c r="C4972" s="47"/>
      <c r="F4972" s="47"/>
      <c r="G4972" s="47"/>
      <c r="H4972" s="47"/>
    </row>
    <row r="4973" spans="1:8">
      <c r="A4973" s="47"/>
      <c r="B4973" s="47"/>
      <c r="C4973" s="47"/>
      <c r="F4973" s="47"/>
      <c r="G4973" s="47"/>
      <c r="H4973" s="47"/>
    </row>
    <row r="4974" spans="1:8">
      <c r="A4974" s="47"/>
      <c r="B4974" s="47"/>
      <c r="C4974" s="47"/>
      <c r="F4974" s="47"/>
      <c r="G4974" s="47"/>
      <c r="H4974" s="47"/>
    </row>
    <row r="4975" spans="1:8">
      <c r="A4975" s="47"/>
      <c r="B4975" s="47"/>
      <c r="C4975" s="47"/>
      <c r="F4975" s="47"/>
      <c r="G4975" s="47"/>
      <c r="H4975" s="47"/>
    </row>
    <row r="4976" spans="1:8">
      <c r="A4976" s="47"/>
      <c r="B4976" s="47"/>
      <c r="C4976" s="47"/>
      <c r="F4976" s="47"/>
      <c r="G4976" s="47"/>
      <c r="H4976" s="47"/>
    </row>
    <row r="4977" spans="1:8">
      <c r="A4977" s="47"/>
      <c r="B4977" s="47"/>
      <c r="C4977" s="47"/>
      <c r="F4977" s="47"/>
      <c r="G4977" s="47"/>
      <c r="H4977" s="47"/>
    </row>
    <row r="4978" spans="1:8">
      <c r="A4978" s="47"/>
      <c r="B4978" s="47"/>
      <c r="C4978" s="47"/>
      <c r="F4978" s="47"/>
      <c r="G4978" s="47"/>
      <c r="H4978" s="47"/>
    </row>
    <row r="4979" spans="1:8">
      <c r="A4979" s="47"/>
      <c r="B4979" s="47"/>
      <c r="C4979" s="47"/>
      <c r="F4979" s="47"/>
      <c r="G4979" s="47"/>
      <c r="H4979" s="47"/>
    </row>
    <row r="4980" spans="1:8">
      <c r="A4980" s="47"/>
      <c r="B4980" s="47"/>
      <c r="C4980" s="47"/>
      <c r="F4980" s="47"/>
      <c r="G4980" s="47"/>
      <c r="H4980" s="47"/>
    </row>
    <row r="4981" spans="1:8">
      <c r="A4981" s="47"/>
      <c r="B4981" s="47"/>
      <c r="C4981" s="47"/>
      <c r="F4981" s="47"/>
      <c r="G4981" s="47"/>
      <c r="H4981" s="47"/>
    </row>
    <row r="4982" spans="1:8">
      <c r="A4982" s="47"/>
      <c r="B4982" s="47"/>
      <c r="C4982" s="47"/>
      <c r="F4982" s="47"/>
      <c r="G4982" s="47"/>
      <c r="H4982" s="47"/>
    </row>
    <row r="4983" spans="1:8">
      <c r="A4983" s="47"/>
      <c r="B4983" s="47"/>
      <c r="C4983" s="47"/>
      <c r="F4983" s="47"/>
      <c r="G4983" s="47"/>
      <c r="H4983" s="47"/>
    </row>
    <row r="4984" spans="1:8">
      <c r="A4984" s="47"/>
      <c r="B4984" s="47"/>
      <c r="C4984" s="47"/>
      <c r="F4984" s="47"/>
      <c r="G4984" s="47"/>
      <c r="H4984" s="47"/>
    </row>
    <row r="4985" spans="1:8">
      <c r="A4985" s="47"/>
      <c r="B4985" s="47"/>
      <c r="C4985" s="47"/>
      <c r="F4985" s="47"/>
      <c r="G4985" s="47"/>
      <c r="H4985" s="47"/>
    </row>
    <row r="4986" spans="1:8">
      <c r="A4986" s="47"/>
      <c r="B4986" s="47"/>
      <c r="C4986" s="47"/>
      <c r="F4986" s="47"/>
      <c r="G4986" s="47"/>
      <c r="H4986" s="47"/>
    </row>
    <row r="4987" spans="1:8">
      <c r="A4987" s="47"/>
      <c r="B4987" s="47"/>
      <c r="C4987" s="47"/>
      <c r="F4987" s="47"/>
      <c r="G4987" s="47"/>
      <c r="H4987" s="47"/>
    </row>
    <row r="4988" spans="1:8">
      <c r="A4988" s="47"/>
      <c r="B4988" s="47"/>
      <c r="C4988" s="47"/>
      <c r="F4988" s="47"/>
      <c r="G4988" s="47"/>
      <c r="H4988" s="47"/>
    </row>
    <row r="4989" spans="1:8">
      <c r="A4989" s="47"/>
      <c r="B4989" s="47"/>
      <c r="C4989" s="47"/>
      <c r="F4989" s="47"/>
      <c r="G4989" s="47"/>
      <c r="H4989" s="47"/>
    </row>
    <row r="4990" spans="1:8">
      <c r="A4990" s="47"/>
      <c r="B4990" s="47"/>
      <c r="C4990" s="47"/>
      <c r="F4990" s="47"/>
      <c r="G4990" s="47"/>
      <c r="H4990" s="47"/>
    </row>
    <row r="4991" spans="1:8">
      <c r="A4991" s="47"/>
      <c r="B4991" s="47"/>
      <c r="C4991" s="47"/>
      <c r="F4991" s="47"/>
      <c r="G4991" s="47"/>
      <c r="H4991" s="47"/>
    </row>
    <row r="4992" spans="1:8">
      <c r="A4992" s="47"/>
      <c r="B4992" s="47"/>
      <c r="C4992" s="47"/>
      <c r="F4992" s="47"/>
      <c r="G4992" s="47"/>
      <c r="H4992" s="47"/>
    </row>
    <row r="4993" spans="1:8">
      <c r="A4993" s="47"/>
      <c r="B4993" s="47"/>
      <c r="C4993" s="47"/>
      <c r="F4993" s="47"/>
      <c r="G4993" s="47"/>
      <c r="H4993" s="47"/>
    </row>
    <row r="4994" spans="1:8">
      <c r="A4994" s="47"/>
      <c r="B4994" s="47"/>
      <c r="C4994" s="47"/>
      <c r="F4994" s="47"/>
      <c r="G4994" s="47"/>
      <c r="H4994" s="47"/>
    </row>
    <row r="4995" spans="1:8">
      <c r="A4995" s="47"/>
      <c r="B4995" s="47"/>
      <c r="C4995" s="47"/>
      <c r="F4995" s="47"/>
      <c r="G4995" s="47"/>
      <c r="H4995" s="47"/>
    </row>
    <row r="4996" spans="1:8">
      <c r="A4996" s="47"/>
      <c r="B4996" s="47"/>
      <c r="C4996" s="47"/>
      <c r="F4996" s="47"/>
      <c r="G4996" s="47"/>
      <c r="H4996" s="47"/>
    </row>
    <row r="4997" spans="1:8">
      <c r="A4997" s="47"/>
      <c r="B4997" s="47"/>
      <c r="C4997" s="47"/>
      <c r="F4997" s="47"/>
      <c r="G4997" s="47"/>
      <c r="H4997" s="47"/>
    </row>
    <row r="4998" spans="1:8">
      <c r="A4998" s="47"/>
      <c r="B4998" s="47"/>
      <c r="C4998" s="47"/>
      <c r="F4998" s="47"/>
      <c r="G4998" s="47"/>
      <c r="H4998" s="47"/>
    </row>
    <row r="4999" spans="1:8">
      <c r="A4999" s="47"/>
      <c r="B4999" s="47"/>
      <c r="C4999" s="47"/>
      <c r="F4999" s="47"/>
      <c r="G4999" s="47"/>
      <c r="H4999" s="47"/>
    </row>
    <row r="5000" spans="1:8">
      <c r="A5000" s="47"/>
      <c r="B5000" s="47"/>
      <c r="C5000" s="47"/>
      <c r="F5000" s="47"/>
      <c r="G5000" s="47"/>
      <c r="H5000" s="47"/>
    </row>
    <row r="5001" spans="1:8">
      <c r="A5001" s="47"/>
      <c r="B5001" s="47"/>
      <c r="C5001" s="47"/>
      <c r="F5001" s="47"/>
      <c r="G5001" s="47"/>
      <c r="H5001" s="47"/>
    </row>
    <row r="5002" spans="1:8">
      <c r="A5002" s="47"/>
      <c r="B5002" s="47"/>
      <c r="C5002" s="47"/>
      <c r="F5002" s="47"/>
      <c r="G5002" s="47"/>
      <c r="H5002" s="47"/>
    </row>
    <row r="5003" spans="1:8">
      <c r="A5003" s="47"/>
      <c r="B5003" s="47"/>
      <c r="C5003" s="47"/>
      <c r="F5003" s="47"/>
      <c r="G5003" s="47"/>
      <c r="H5003" s="47"/>
    </row>
    <row r="5004" spans="1:8">
      <c r="A5004" s="47"/>
      <c r="B5004" s="47"/>
      <c r="C5004" s="47"/>
      <c r="F5004" s="47"/>
      <c r="G5004" s="47"/>
      <c r="H5004" s="47"/>
    </row>
    <row r="5005" spans="1:8">
      <c r="A5005" s="47"/>
      <c r="B5005" s="47"/>
      <c r="C5005" s="47"/>
      <c r="F5005" s="47"/>
      <c r="G5005" s="47"/>
      <c r="H5005" s="47"/>
    </row>
    <row r="5006" spans="1:8">
      <c r="A5006" s="47"/>
      <c r="B5006" s="47"/>
      <c r="C5006" s="47"/>
      <c r="F5006" s="47"/>
      <c r="G5006" s="47"/>
      <c r="H5006" s="47"/>
    </row>
    <row r="5007" spans="1:8">
      <c r="A5007" s="47"/>
      <c r="B5007" s="47"/>
      <c r="C5007" s="47"/>
      <c r="F5007" s="47"/>
      <c r="G5007" s="47"/>
      <c r="H5007" s="47"/>
    </row>
    <row r="5008" spans="1:8">
      <c r="A5008" s="47"/>
      <c r="B5008" s="47"/>
      <c r="C5008" s="47"/>
      <c r="F5008" s="47"/>
      <c r="G5008" s="47"/>
      <c r="H5008" s="47"/>
    </row>
    <row r="5009" spans="1:8">
      <c r="A5009" s="47"/>
      <c r="B5009" s="47"/>
      <c r="C5009" s="47"/>
      <c r="F5009" s="47"/>
      <c r="G5009" s="47"/>
      <c r="H5009" s="47"/>
    </row>
    <row r="5010" spans="1:8">
      <c r="A5010" s="47"/>
      <c r="B5010" s="47"/>
      <c r="C5010" s="47"/>
      <c r="F5010" s="47"/>
      <c r="G5010" s="47"/>
      <c r="H5010" s="47"/>
    </row>
    <row r="5011" spans="1:8">
      <c r="A5011" s="47"/>
      <c r="B5011" s="47"/>
      <c r="C5011" s="47"/>
      <c r="F5011" s="47"/>
      <c r="G5011" s="47"/>
      <c r="H5011" s="47"/>
    </row>
    <row r="5012" spans="1:8">
      <c r="A5012" s="47"/>
      <c r="B5012" s="47"/>
      <c r="C5012" s="47"/>
      <c r="F5012" s="47"/>
      <c r="G5012" s="47"/>
      <c r="H5012" s="47"/>
    </row>
    <row r="5013" spans="1:8">
      <c r="A5013" s="47"/>
      <c r="B5013" s="47"/>
      <c r="C5013" s="47"/>
      <c r="F5013" s="47"/>
      <c r="G5013" s="47"/>
      <c r="H5013" s="47"/>
    </row>
    <row r="5014" spans="1:8">
      <c r="A5014" s="47"/>
      <c r="B5014" s="47"/>
      <c r="C5014" s="47"/>
      <c r="F5014" s="47"/>
      <c r="G5014" s="47"/>
      <c r="H5014" s="47"/>
    </row>
    <row r="5015" spans="1:8">
      <c r="A5015" s="47"/>
      <c r="B5015" s="47"/>
      <c r="C5015" s="47"/>
      <c r="F5015" s="47"/>
      <c r="G5015" s="47"/>
      <c r="H5015" s="47"/>
    </row>
    <row r="5016" spans="1:8">
      <c r="A5016" s="47"/>
      <c r="B5016" s="47"/>
      <c r="C5016" s="47"/>
      <c r="F5016" s="47"/>
      <c r="G5016" s="47"/>
      <c r="H5016" s="47"/>
    </row>
    <row r="5017" spans="1:8">
      <c r="A5017" s="47"/>
      <c r="B5017" s="47"/>
      <c r="C5017" s="47"/>
      <c r="F5017" s="47"/>
      <c r="G5017" s="47"/>
      <c r="H5017" s="47"/>
    </row>
    <row r="5018" spans="1:8">
      <c r="A5018" s="47"/>
      <c r="B5018" s="47"/>
      <c r="C5018" s="47"/>
      <c r="F5018" s="47"/>
      <c r="G5018" s="47"/>
      <c r="H5018" s="47"/>
    </row>
    <row r="5019" spans="1:8">
      <c r="A5019" s="47"/>
      <c r="B5019" s="47"/>
      <c r="C5019" s="47"/>
      <c r="F5019" s="47"/>
      <c r="G5019" s="47"/>
      <c r="H5019" s="47"/>
    </row>
    <row r="5020" spans="1:8">
      <c r="A5020" s="47"/>
      <c r="B5020" s="47"/>
      <c r="C5020" s="47"/>
      <c r="F5020" s="47"/>
      <c r="G5020" s="47"/>
      <c r="H5020" s="47"/>
    </row>
    <row r="5021" spans="1:8">
      <c r="A5021" s="47"/>
      <c r="B5021" s="47"/>
      <c r="C5021" s="47"/>
      <c r="F5021" s="47"/>
      <c r="G5021" s="47"/>
      <c r="H5021" s="47"/>
    </row>
    <row r="5022" spans="1:8">
      <c r="A5022" s="47"/>
      <c r="B5022" s="47"/>
      <c r="C5022" s="47"/>
      <c r="F5022" s="47"/>
      <c r="G5022" s="47"/>
      <c r="H5022" s="47"/>
    </row>
    <row r="5023" spans="1:8">
      <c r="A5023" s="47"/>
      <c r="B5023" s="47"/>
      <c r="C5023" s="47"/>
      <c r="F5023" s="47"/>
      <c r="G5023" s="47"/>
      <c r="H5023" s="47"/>
    </row>
    <row r="5024" spans="1:8">
      <c r="A5024" s="47"/>
      <c r="B5024" s="47"/>
      <c r="C5024" s="47"/>
      <c r="F5024" s="47"/>
      <c r="G5024" s="47"/>
      <c r="H5024" s="47"/>
    </row>
    <row r="5025" spans="1:8">
      <c r="A5025" s="47"/>
      <c r="B5025" s="47"/>
      <c r="C5025" s="47"/>
      <c r="F5025" s="47"/>
      <c r="G5025" s="47"/>
      <c r="H5025" s="47"/>
    </row>
    <row r="5026" spans="1:8">
      <c r="A5026" s="47"/>
      <c r="B5026" s="47"/>
      <c r="C5026" s="47"/>
      <c r="F5026" s="47"/>
      <c r="G5026" s="47"/>
      <c r="H5026" s="47"/>
    </row>
    <row r="5027" spans="1:8">
      <c r="A5027" s="47"/>
      <c r="B5027" s="47"/>
      <c r="C5027" s="47"/>
      <c r="F5027" s="47"/>
      <c r="G5027" s="47"/>
      <c r="H5027" s="47"/>
    </row>
    <row r="5028" spans="1:8">
      <c r="A5028" s="47"/>
      <c r="B5028" s="47"/>
      <c r="C5028" s="47"/>
      <c r="F5028" s="47"/>
      <c r="G5028" s="47"/>
      <c r="H5028" s="47"/>
    </row>
    <row r="5029" spans="1:8">
      <c r="A5029" s="47"/>
      <c r="B5029" s="47"/>
      <c r="C5029" s="47"/>
      <c r="F5029" s="47"/>
      <c r="G5029" s="47"/>
      <c r="H5029" s="47"/>
    </row>
    <row r="5030" spans="1:8">
      <c r="A5030" s="47"/>
      <c r="B5030" s="47"/>
      <c r="C5030" s="47"/>
      <c r="F5030" s="47"/>
      <c r="G5030" s="47"/>
      <c r="H5030" s="47"/>
    </row>
    <row r="5031" spans="1:8">
      <c r="A5031" s="47"/>
      <c r="B5031" s="47"/>
      <c r="C5031" s="47"/>
      <c r="F5031" s="47"/>
      <c r="G5031" s="47"/>
      <c r="H5031" s="47"/>
    </row>
    <row r="5032" spans="1:8">
      <c r="A5032" s="47"/>
      <c r="B5032" s="47"/>
      <c r="C5032" s="47"/>
      <c r="F5032" s="47"/>
      <c r="G5032" s="47"/>
      <c r="H5032" s="47"/>
    </row>
    <row r="5033" spans="1:8">
      <c r="A5033" s="47"/>
      <c r="B5033" s="47"/>
      <c r="C5033" s="47"/>
      <c r="F5033" s="47"/>
      <c r="G5033" s="47"/>
      <c r="H5033" s="47"/>
    </row>
    <row r="5034" spans="1:8">
      <c r="A5034" s="47"/>
      <c r="B5034" s="47"/>
      <c r="C5034" s="47"/>
      <c r="F5034" s="47"/>
      <c r="G5034" s="47"/>
      <c r="H5034" s="47"/>
    </row>
    <row r="5035" spans="1:8">
      <c r="A5035" s="47"/>
      <c r="B5035" s="47"/>
      <c r="C5035" s="47"/>
      <c r="F5035" s="47"/>
      <c r="G5035" s="47"/>
      <c r="H5035" s="47"/>
    </row>
    <row r="5036" spans="1:8">
      <c r="A5036" s="47"/>
      <c r="B5036" s="47"/>
      <c r="C5036" s="47"/>
      <c r="F5036" s="47"/>
      <c r="G5036" s="47"/>
      <c r="H5036" s="47"/>
    </row>
    <row r="5037" spans="1:8">
      <c r="A5037" s="47"/>
      <c r="B5037" s="47"/>
      <c r="C5037" s="47"/>
      <c r="F5037" s="47"/>
      <c r="G5037" s="47"/>
      <c r="H5037" s="47"/>
    </row>
    <row r="5038" spans="1:8">
      <c r="A5038" s="47"/>
      <c r="B5038" s="47"/>
      <c r="C5038" s="47"/>
      <c r="F5038" s="47"/>
      <c r="G5038" s="47"/>
      <c r="H5038" s="47"/>
    </row>
    <row r="5039" spans="1:8">
      <c r="A5039" s="47"/>
      <c r="B5039" s="47"/>
      <c r="C5039" s="47"/>
      <c r="F5039" s="47"/>
      <c r="G5039" s="47"/>
      <c r="H5039" s="47"/>
    </row>
    <row r="5040" spans="1:8">
      <c r="A5040" s="47"/>
      <c r="B5040" s="47"/>
      <c r="C5040" s="47"/>
      <c r="F5040" s="47"/>
      <c r="G5040" s="47"/>
      <c r="H5040" s="47"/>
    </row>
    <row r="5041" spans="1:8">
      <c r="A5041" s="47"/>
      <c r="B5041" s="47"/>
      <c r="C5041" s="47"/>
      <c r="F5041" s="47"/>
      <c r="G5041" s="47"/>
      <c r="H5041" s="47"/>
    </row>
    <row r="5042" spans="1:8">
      <c r="A5042" s="47"/>
      <c r="B5042" s="47"/>
      <c r="C5042" s="47"/>
      <c r="F5042" s="47"/>
      <c r="G5042" s="47"/>
      <c r="H5042" s="47"/>
    </row>
    <row r="5043" spans="1:8">
      <c r="A5043" s="47"/>
      <c r="B5043" s="47"/>
      <c r="C5043" s="47"/>
      <c r="F5043" s="47"/>
      <c r="G5043" s="47"/>
      <c r="H5043" s="47"/>
    </row>
    <row r="5044" spans="1:8">
      <c r="A5044" s="47"/>
      <c r="B5044" s="47"/>
      <c r="C5044" s="47"/>
      <c r="F5044" s="47"/>
      <c r="G5044" s="47"/>
      <c r="H5044" s="47"/>
    </row>
    <row r="5045" spans="1:8">
      <c r="A5045" s="47"/>
      <c r="B5045" s="47"/>
      <c r="C5045" s="47"/>
      <c r="F5045" s="47"/>
      <c r="G5045" s="47"/>
      <c r="H5045" s="47"/>
    </row>
    <row r="5046" spans="1:8">
      <c r="A5046" s="47"/>
      <c r="B5046" s="47"/>
      <c r="C5046" s="47"/>
      <c r="F5046" s="47"/>
      <c r="G5046" s="47"/>
      <c r="H5046" s="47"/>
    </row>
    <row r="5047" spans="1:8">
      <c r="A5047" s="47"/>
      <c r="B5047" s="47"/>
      <c r="C5047" s="47"/>
      <c r="F5047" s="47"/>
      <c r="G5047" s="47"/>
      <c r="H5047" s="47"/>
    </row>
    <row r="5048" spans="1:8">
      <c r="A5048" s="47"/>
      <c r="B5048" s="47"/>
      <c r="C5048" s="47"/>
      <c r="F5048" s="47"/>
      <c r="G5048" s="47"/>
      <c r="H5048" s="47"/>
    </row>
    <row r="5049" spans="1:8">
      <c r="A5049" s="47"/>
      <c r="B5049" s="47"/>
      <c r="C5049" s="47"/>
      <c r="F5049" s="47"/>
      <c r="G5049" s="47"/>
      <c r="H5049" s="47"/>
    </row>
    <row r="5050" spans="1:8">
      <c r="A5050" s="47"/>
      <c r="B5050" s="47"/>
      <c r="C5050" s="47"/>
      <c r="F5050" s="47"/>
      <c r="G5050" s="47"/>
      <c r="H5050" s="47"/>
    </row>
    <row r="5051" spans="1:8">
      <c r="A5051" s="47"/>
      <c r="B5051" s="47"/>
      <c r="C5051" s="47"/>
      <c r="F5051" s="47"/>
      <c r="G5051" s="47"/>
      <c r="H5051" s="47"/>
    </row>
    <row r="5052" spans="1:8">
      <c r="A5052" s="47"/>
      <c r="B5052" s="47"/>
      <c r="C5052" s="47"/>
      <c r="F5052" s="47"/>
      <c r="G5052" s="47"/>
      <c r="H5052" s="47"/>
    </row>
    <row r="5053" spans="1:8">
      <c r="A5053" s="47"/>
      <c r="B5053" s="47"/>
      <c r="C5053" s="47"/>
      <c r="F5053" s="47"/>
      <c r="G5053" s="47"/>
      <c r="H5053" s="47"/>
    </row>
    <row r="5054" spans="1:8">
      <c r="A5054" s="47"/>
      <c r="B5054" s="47"/>
      <c r="C5054" s="47"/>
      <c r="F5054" s="47"/>
      <c r="G5054" s="47"/>
      <c r="H5054" s="47"/>
    </row>
    <row r="5055" spans="1:8">
      <c r="A5055" s="47"/>
      <c r="B5055" s="47"/>
      <c r="C5055" s="47"/>
      <c r="F5055" s="47"/>
      <c r="G5055" s="47"/>
      <c r="H5055" s="47"/>
    </row>
    <row r="5056" spans="1:8">
      <c r="A5056" s="47"/>
      <c r="B5056" s="47"/>
      <c r="C5056" s="47"/>
      <c r="F5056" s="47"/>
      <c r="G5056" s="47"/>
      <c r="H5056" s="47"/>
    </row>
    <row r="5057" spans="1:8">
      <c r="A5057" s="47"/>
      <c r="B5057" s="47"/>
      <c r="C5057" s="47"/>
      <c r="F5057" s="47"/>
      <c r="G5057" s="47"/>
      <c r="H5057" s="47"/>
    </row>
    <row r="5058" spans="1:8">
      <c r="A5058" s="47"/>
      <c r="B5058" s="47"/>
      <c r="C5058" s="47"/>
      <c r="F5058" s="47"/>
      <c r="G5058" s="47"/>
      <c r="H5058" s="47"/>
    </row>
    <row r="5059" spans="1:8">
      <c r="A5059" s="47"/>
      <c r="B5059" s="47"/>
      <c r="C5059" s="47"/>
      <c r="F5059" s="47"/>
      <c r="G5059" s="47"/>
      <c r="H5059" s="47"/>
    </row>
    <row r="5060" spans="1:8">
      <c r="A5060" s="47"/>
      <c r="B5060" s="47"/>
      <c r="C5060" s="47"/>
      <c r="F5060" s="47"/>
      <c r="G5060" s="47"/>
      <c r="H5060" s="47"/>
    </row>
    <row r="5061" spans="1:8">
      <c r="A5061" s="47"/>
      <c r="B5061" s="47"/>
      <c r="C5061" s="47"/>
      <c r="F5061" s="47"/>
      <c r="G5061" s="47"/>
      <c r="H5061" s="47"/>
    </row>
    <row r="5062" spans="1:8">
      <c r="A5062" s="47"/>
      <c r="B5062" s="47"/>
      <c r="C5062" s="47"/>
      <c r="F5062" s="47"/>
      <c r="G5062" s="47"/>
      <c r="H5062" s="47"/>
    </row>
    <row r="5063" spans="1:8">
      <c r="A5063" s="47"/>
      <c r="B5063" s="47"/>
      <c r="C5063" s="47"/>
      <c r="F5063" s="47"/>
      <c r="G5063" s="47"/>
      <c r="H5063" s="47"/>
    </row>
    <row r="5064" spans="1:8">
      <c r="A5064" s="47"/>
      <c r="B5064" s="47"/>
      <c r="C5064" s="47"/>
      <c r="F5064" s="47"/>
      <c r="G5064" s="47"/>
      <c r="H5064" s="47"/>
    </row>
    <row r="5065" spans="1:8">
      <c r="A5065" s="47"/>
      <c r="B5065" s="47"/>
      <c r="C5065" s="47"/>
      <c r="F5065" s="47"/>
      <c r="G5065" s="47"/>
      <c r="H5065" s="47"/>
    </row>
    <row r="5066" spans="1:8">
      <c r="A5066" s="47"/>
      <c r="B5066" s="47"/>
      <c r="C5066" s="47"/>
      <c r="F5066" s="47"/>
      <c r="G5066" s="47"/>
      <c r="H5066" s="47"/>
    </row>
    <row r="5067" spans="1:8">
      <c r="A5067" s="47"/>
      <c r="B5067" s="47"/>
      <c r="C5067" s="47"/>
      <c r="F5067" s="47"/>
      <c r="G5067" s="47"/>
      <c r="H5067" s="47"/>
    </row>
    <row r="5068" spans="1:8">
      <c r="A5068" s="47"/>
      <c r="B5068" s="47"/>
      <c r="C5068" s="47"/>
      <c r="F5068" s="47"/>
      <c r="G5068" s="47"/>
      <c r="H5068" s="47"/>
    </row>
    <row r="5069" spans="1:8">
      <c r="A5069" s="47"/>
      <c r="B5069" s="47"/>
      <c r="C5069" s="47"/>
      <c r="F5069" s="47"/>
      <c r="G5069" s="47"/>
      <c r="H5069" s="47"/>
    </row>
    <row r="5070" spans="1:8">
      <c r="A5070" s="47"/>
      <c r="B5070" s="47"/>
      <c r="C5070" s="47"/>
      <c r="F5070" s="47"/>
      <c r="G5070" s="47"/>
      <c r="H5070" s="47"/>
    </row>
    <row r="5071" spans="1:8">
      <c r="A5071" s="47"/>
      <c r="B5071" s="47"/>
      <c r="C5071" s="47"/>
      <c r="F5071" s="47"/>
      <c r="G5071" s="47"/>
      <c r="H5071" s="47"/>
    </row>
    <row r="5072" spans="1:8">
      <c r="A5072" s="47"/>
      <c r="B5072" s="47"/>
      <c r="C5072" s="47"/>
      <c r="F5072" s="47"/>
      <c r="G5072" s="47"/>
      <c r="H5072" s="47"/>
    </row>
    <row r="5073" spans="1:8">
      <c r="A5073" s="47"/>
      <c r="B5073" s="47"/>
      <c r="C5073" s="47"/>
      <c r="F5073" s="47"/>
      <c r="G5073" s="47"/>
      <c r="H5073" s="47"/>
    </row>
    <row r="5074" spans="1:8">
      <c r="A5074" s="47"/>
      <c r="B5074" s="47"/>
      <c r="C5074" s="47"/>
      <c r="F5074" s="47"/>
      <c r="G5074" s="47"/>
      <c r="H5074" s="47"/>
    </row>
    <row r="5075" spans="1:8">
      <c r="A5075" s="47"/>
      <c r="B5075" s="47"/>
      <c r="C5075" s="47"/>
      <c r="F5075" s="47"/>
      <c r="G5075" s="47"/>
      <c r="H5075" s="47"/>
    </row>
    <row r="5076" spans="1:8">
      <c r="A5076" s="47"/>
      <c r="B5076" s="47"/>
      <c r="C5076" s="47"/>
      <c r="F5076" s="47"/>
      <c r="G5076" s="47"/>
      <c r="H5076" s="47"/>
    </row>
    <row r="5077" spans="1:8">
      <c r="A5077" s="47"/>
      <c r="B5077" s="47"/>
      <c r="C5077" s="47"/>
      <c r="F5077" s="47"/>
      <c r="G5077" s="47"/>
      <c r="H5077" s="47"/>
    </row>
    <row r="5078" spans="1:8">
      <c r="A5078" s="47"/>
      <c r="B5078" s="47"/>
      <c r="C5078" s="47"/>
      <c r="F5078" s="47"/>
      <c r="G5078" s="47"/>
      <c r="H5078" s="47"/>
    </row>
    <row r="5079" spans="1:8">
      <c r="A5079" s="47"/>
      <c r="B5079" s="47"/>
      <c r="C5079" s="47"/>
      <c r="F5079" s="47"/>
      <c r="G5079" s="47"/>
      <c r="H5079" s="47"/>
    </row>
    <row r="5080" spans="1:8">
      <c r="A5080" s="47"/>
      <c r="B5080" s="47"/>
      <c r="C5080" s="47"/>
      <c r="F5080" s="47"/>
      <c r="G5080" s="47"/>
      <c r="H5080" s="47"/>
    </row>
    <row r="5081" spans="1:8">
      <c r="A5081" s="47"/>
      <c r="B5081" s="47"/>
      <c r="C5081" s="47"/>
      <c r="F5081" s="47"/>
      <c r="G5081" s="47"/>
      <c r="H5081" s="47"/>
    </row>
    <row r="5082" spans="1:8">
      <c r="A5082" s="47"/>
      <c r="B5082" s="47"/>
      <c r="C5082" s="47"/>
      <c r="F5082" s="47"/>
      <c r="G5082" s="47"/>
      <c r="H5082" s="47"/>
    </row>
    <row r="5083" spans="1:8">
      <c r="A5083" s="47"/>
      <c r="B5083" s="47"/>
      <c r="C5083" s="47"/>
      <c r="F5083" s="47"/>
      <c r="G5083" s="47"/>
      <c r="H5083" s="47"/>
    </row>
    <row r="5084" spans="1:8">
      <c r="A5084" s="47"/>
      <c r="B5084" s="47"/>
      <c r="C5084" s="47"/>
      <c r="F5084" s="47"/>
      <c r="G5084" s="47"/>
      <c r="H5084" s="47"/>
    </row>
    <row r="5085" spans="1:8">
      <c r="A5085" s="47"/>
      <c r="B5085" s="47"/>
      <c r="C5085" s="47"/>
      <c r="F5085" s="47"/>
      <c r="G5085" s="47"/>
      <c r="H5085" s="47"/>
    </row>
    <row r="5086" spans="1:8">
      <c r="A5086" s="47"/>
      <c r="B5086" s="47"/>
      <c r="C5086" s="47"/>
      <c r="F5086" s="47"/>
      <c r="G5086" s="47"/>
      <c r="H5086" s="47"/>
    </row>
    <row r="5087" spans="1:8">
      <c r="A5087" s="47"/>
      <c r="B5087" s="47"/>
      <c r="C5087" s="47"/>
      <c r="F5087" s="47"/>
      <c r="G5087" s="47"/>
      <c r="H5087" s="47"/>
    </row>
    <row r="5088" spans="1:8">
      <c r="A5088" s="47"/>
      <c r="B5088" s="47"/>
      <c r="C5088" s="47"/>
      <c r="F5088" s="47"/>
      <c r="G5088" s="47"/>
      <c r="H5088" s="47"/>
    </row>
    <row r="5089" spans="1:8">
      <c r="A5089" s="47"/>
      <c r="B5089" s="47"/>
      <c r="C5089" s="47"/>
      <c r="F5089" s="47"/>
      <c r="G5089" s="47"/>
      <c r="H5089" s="47"/>
    </row>
    <row r="5090" spans="1:8">
      <c r="A5090" s="47"/>
      <c r="B5090" s="47"/>
      <c r="C5090" s="47"/>
      <c r="F5090" s="47"/>
      <c r="G5090" s="47"/>
      <c r="H5090" s="47"/>
    </row>
    <row r="5091" spans="1:8">
      <c r="A5091" s="47"/>
      <c r="B5091" s="47"/>
      <c r="C5091" s="47"/>
      <c r="F5091" s="47"/>
      <c r="G5091" s="47"/>
      <c r="H5091" s="47"/>
    </row>
    <row r="5092" spans="1:8">
      <c r="A5092" s="47"/>
      <c r="B5092" s="47"/>
      <c r="C5092" s="47"/>
      <c r="F5092" s="47"/>
      <c r="G5092" s="47"/>
      <c r="H5092" s="47"/>
    </row>
    <row r="5093" spans="1:8">
      <c r="A5093" s="47"/>
      <c r="B5093" s="47"/>
      <c r="C5093" s="47"/>
      <c r="F5093" s="47"/>
      <c r="G5093" s="47"/>
      <c r="H5093" s="47"/>
    </row>
    <row r="5094" spans="1:8">
      <c r="A5094" s="47"/>
      <c r="B5094" s="47"/>
      <c r="C5094" s="47"/>
      <c r="F5094" s="47"/>
      <c r="G5094" s="47"/>
      <c r="H5094" s="47"/>
    </row>
    <row r="5095" spans="1:8">
      <c r="A5095" s="47"/>
      <c r="B5095" s="47"/>
      <c r="C5095" s="47"/>
      <c r="F5095" s="47"/>
      <c r="G5095" s="47"/>
      <c r="H5095" s="47"/>
    </row>
    <row r="5096" spans="1:8">
      <c r="A5096" s="47"/>
      <c r="B5096" s="47"/>
      <c r="C5096" s="47"/>
      <c r="F5096" s="47"/>
      <c r="G5096" s="47"/>
      <c r="H5096" s="47"/>
    </row>
    <row r="5097" spans="1:8">
      <c r="A5097" s="47"/>
      <c r="B5097" s="47"/>
      <c r="C5097" s="47"/>
      <c r="F5097" s="47"/>
      <c r="G5097" s="47"/>
      <c r="H5097" s="47"/>
    </row>
    <row r="5098" spans="1:8">
      <c r="A5098" s="47"/>
      <c r="B5098" s="47"/>
      <c r="C5098" s="47"/>
      <c r="F5098" s="47"/>
      <c r="G5098" s="47"/>
      <c r="H5098" s="47"/>
    </row>
    <row r="5099" spans="1:8">
      <c r="A5099" s="47"/>
      <c r="B5099" s="47"/>
      <c r="C5099" s="47"/>
      <c r="F5099" s="47"/>
      <c r="G5099" s="47"/>
      <c r="H5099" s="47"/>
    </row>
    <row r="5100" spans="1:8">
      <c r="A5100" s="47"/>
      <c r="B5100" s="47"/>
      <c r="C5100" s="47"/>
      <c r="F5100" s="47"/>
      <c r="G5100" s="47"/>
      <c r="H5100" s="47"/>
    </row>
    <row r="5101" spans="1:8">
      <c r="A5101" s="47"/>
      <c r="B5101" s="47"/>
      <c r="C5101" s="47"/>
      <c r="F5101" s="47"/>
      <c r="G5101" s="47"/>
      <c r="H5101" s="47"/>
    </row>
    <row r="5102" spans="1:8">
      <c r="A5102" s="47"/>
      <c r="B5102" s="47"/>
      <c r="C5102" s="47"/>
      <c r="F5102" s="47"/>
      <c r="G5102" s="47"/>
      <c r="H5102" s="47"/>
    </row>
    <row r="5103" spans="1:8">
      <c r="A5103" s="47"/>
      <c r="B5103" s="47"/>
      <c r="C5103" s="47"/>
      <c r="F5103" s="47"/>
      <c r="G5103" s="47"/>
      <c r="H5103" s="47"/>
    </row>
    <row r="5104" spans="1:8">
      <c r="A5104" s="47"/>
      <c r="B5104" s="47"/>
      <c r="C5104" s="47"/>
      <c r="F5104" s="47"/>
      <c r="G5104" s="47"/>
      <c r="H5104" s="47"/>
    </row>
    <row r="5105" spans="1:8">
      <c r="A5105" s="47"/>
      <c r="B5105" s="47"/>
      <c r="C5105" s="47"/>
      <c r="F5105" s="47"/>
      <c r="G5105" s="47"/>
      <c r="H5105" s="47"/>
    </row>
    <row r="5106" spans="1:8">
      <c r="A5106" s="47"/>
      <c r="B5106" s="47"/>
      <c r="C5106" s="47"/>
      <c r="F5106" s="47"/>
      <c r="G5106" s="47"/>
      <c r="H5106" s="47"/>
    </row>
    <row r="5107" spans="1:8">
      <c r="A5107" s="47"/>
      <c r="B5107" s="47"/>
      <c r="C5107" s="47"/>
      <c r="F5107" s="47"/>
      <c r="G5107" s="47"/>
      <c r="H5107" s="47"/>
    </row>
    <row r="5108" spans="1:8">
      <c r="A5108" s="47"/>
      <c r="B5108" s="47"/>
      <c r="C5108" s="47"/>
      <c r="F5108" s="47"/>
      <c r="G5108" s="47"/>
      <c r="H5108" s="47"/>
    </row>
    <row r="5109" spans="1:8">
      <c r="A5109" s="47"/>
      <c r="B5109" s="47"/>
      <c r="C5109" s="47"/>
      <c r="F5109" s="47"/>
      <c r="G5109" s="47"/>
      <c r="H5109" s="47"/>
    </row>
    <row r="5110" spans="1:8">
      <c r="A5110" s="47"/>
      <c r="B5110" s="47"/>
      <c r="C5110" s="47"/>
      <c r="F5110" s="47"/>
      <c r="G5110" s="47"/>
      <c r="H5110" s="47"/>
    </row>
    <row r="5111" spans="1:8">
      <c r="A5111" s="47"/>
      <c r="B5111" s="47"/>
      <c r="C5111" s="47"/>
      <c r="F5111" s="47"/>
      <c r="G5111" s="47"/>
      <c r="H5111" s="47"/>
    </row>
    <row r="5112" spans="1:8">
      <c r="A5112" s="47"/>
      <c r="B5112" s="47"/>
      <c r="C5112" s="47"/>
      <c r="F5112" s="47"/>
      <c r="G5112" s="47"/>
      <c r="H5112" s="47"/>
    </row>
    <row r="5113" spans="1:8">
      <c r="A5113" s="47"/>
      <c r="B5113" s="47"/>
      <c r="C5113" s="47"/>
      <c r="F5113" s="47"/>
      <c r="G5113" s="47"/>
      <c r="H5113" s="47"/>
    </row>
    <row r="5114" spans="1:8">
      <c r="A5114" s="47"/>
      <c r="B5114" s="47"/>
      <c r="C5114" s="47"/>
      <c r="F5114" s="47"/>
      <c r="G5114" s="47"/>
      <c r="H5114" s="47"/>
    </row>
    <row r="5115" spans="1:8">
      <c r="A5115" s="47"/>
      <c r="B5115" s="47"/>
      <c r="C5115" s="47"/>
      <c r="F5115" s="47"/>
      <c r="G5115" s="47"/>
      <c r="H5115" s="47"/>
    </row>
    <row r="5116" spans="1:8">
      <c r="A5116" s="47"/>
      <c r="B5116" s="47"/>
      <c r="C5116" s="47"/>
      <c r="F5116" s="47"/>
      <c r="G5116" s="47"/>
      <c r="H5116" s="47"/>
    </row>
    <row r="5117" spans="1:8">
      <c r="A5117" s="47"/>
      <c r="B5117" s="47"/>
      <c r="C5117" s="47"/>
      <c r="F5117" s="47"/>
      <c r="G5117" s="47"/>
      <c r="H5117" s="47"/>
    </row>
    <row r="5118" spans="1:8">
      <c r="A5118" s="47"/>
      <c r="B5118" s="47"/>
      <c r="C5118" s="47"/>
      <c r="F5118" s="47"/>
      <c r="G5118" s="47"/>
      <c r="H5118" s="47"/>
    </row>
    <row r="5119" spans="1:8">
      <c r="A5119" s="47"/>
      <c r="B5119" s="47"/>
      <c r="C5119" s="47"/>
      <c r="F5119" s="47"/>
      <c r="G5119" s="47"/>
      <c r="H5119" s="47"/>
    </row>
    <row r="5120" spans="1:8">
      <c r="A5120" s="47"/>
      <c r="B5120" s="47"/>
      <c r="C5120" s="47"/>
      <c r="F5120" s="47"/>
      <c r="G5120" s="47"/>
      <c r="H5120" s="47"/>
    </row>
    <row r="5121" spans="1:8">
      <c r="A5121" s="47"/>
      <c r="B5121" s="47"/>
      <c r="C5121" s="47"/>
      <c r="F5121" s="47"/>
      <c r="G5121" s="47"/>
      <c r="H5121" s="47"/>
    </row>
    <row r="5122" spans="1:8">
      <c r="A5122" s="47"/>
      <c r="B5122" s="47"/>
      <c r="C5122" s="47"/>
      <c r="F5122" s="47"/>
      <c r="G5122" s="47"/>
      <c r="H5122" s="47"/>
    </row>
    <row r="5123" spans="1:8">
      <c r="A5123" s="47"/>
      <c r="B5123" s="47"/>
      <c r="C5123" s="47"/>
      <c r="F5123" s="47"/>
      <c r="G5123" s="47"/>
      <c r="H5123" s="47"/>
    </row>
    <row r="5124" spans="1:8">
      <c r="A5124" s="47"/>
      <c r="B5124" s="47"/>
      <c r="C5124" s="47"/>
      <c r="F5124" s="47"/>
      <c r="G5124" s="47"/>
      <c r="H5124" s="47"/>
    </row>
    <row r="5125" spans="1:8">
      <c r="A5125" s="47"/>
      <c r="B5125" s="47"/>
      <c r="C5125" s="47"/>
      <c r="F5125" s="47"/>
      <c r="G5125" s="47"/>
      <c r="H5125" s="47"/>
    </row>
    <row r="5126" spans="1:8">
      <c r="A5126" s="47"/>
      <c r="B5126" s="47"/>
      <c r="C5126" s="47"/>
      <c r="F5126" s="47"/>
      <c r="G5126" s="47"/>
      <c r="H5126" s="47"/>
    </row>
    <row r="5127" spans="1:8">
      <c r="A5127" s="47"/>
      <c r="B5127" s="47"/>
      <c r="C5127" s="47"/>
      <c r="F5127" s="47"/>
      <c r="G5127" s="47"/>
      <c r="H5127" s="47"/>
    </row>
    <row r="5128" spans="1:8">
      <c r="A5128" s="47"/>
      <c r="B5128" s="47"/>
      <c r="C5128" s="47"/>
      <c r="F5128" s="47"/>
      <c r="G5128" s="47"/>
      <c r="H5128" s="47"/>
    </row>
    <row r="5129" spans="1:8">
      <c r="A5129" s="47"/>
      <c r="B5129" s="47"/>
      <c r="C5129" s="47"/>
      <c r="F5129" s="47"/>
      <c r="G5129" s="47"/>
      <c r="H5129" s="47"/>
    </row>
    <row r="5130" spans="1:8">
      <c r="A5130" s="47"/>
      <c r="B5130" s="47"/>
      <c r="C5130" s="47"/>
      <c r="F5130" s="47"/>
      <c r="G5130" s="47"/>
      <c r="H5130" s="47"/>
    </row>
    <row r="5131" spans="1:8">
      <c r="A5131" s="47"/>
      <c r="B5131" s="47"/>
      <c r="C5131" s="47"/>
      <c r="F5131" s="47"/>
      <c r="G5131" s="47"/>
      <c r="H5131" s="47"/>
    </row>
    <row r="5132" spans="1:8">
      <c r="A5132" s="47"/>
      <c r="B5132" s="47"/>
      <c r="C5132" s="47"/>
      <c r="F5132" s="47"/>
      <c r="G5132" s="47"/>
      <c r="H5132" s="47"/>
    </row>
    <row r="5133" spans="1:8">
      <c r="A5133" s="47"/>
      <c r="B5133" s="47"/>
      <c r="C5133" s="47"/>
      <c r="F5133" s="47"/>
      <c r="G5133" s="47"/>
      <c r="H5133" s="47"/>
    </row>
    <row r="5134" spans="1:8">
      <c r="A5134" s="47"/>
      <c r="B5134" s="47"/>
      <c r="C5134" s="47"/>
      <c r="F5134" s="47"/>
      <c r="G5134" s="47"/>
      <c r="H5134" s="47"/>
    </row>
    <row r="5135" spans="1:8">
      <c r="A5135" s="47"/>
      <c r="B5135" s="47"/>
      <c r="C5135" s="47"/>
      <c r="F5135" s="47"/>
      <c r="G5135" s="47"/>
      <c r="H5135" s="47"/>
    </row>
    <row r="5136" spans="1:8">
      <c r="A5136" s="47"/>
      <c r="B5136" s="47"/>
      <c r="C5136" s="47"/>
      <c r="F5136" s="47"/>
      <c r="G5136" s="47"/>
      <c r="H5136" s="47"/>
    </row>
    <row r="5137" spans="1:8">
      <c r="A5137" s="47"/>
      <c r="B5137" s="47"/>
      <c r="C5137" s="47"/>
      <c r="F5137" s="47"/>
      <c r="G5137" s="47"/>
      <c r="H5137" s="47"/>
    </row>
    <row r="5138" spans="1:8">
      <c r="A5138" s="47"/>
      <c r="B5138" s="47"/>
      <c r="C5138" s="47"/>
      <c r="F5138" s="47"/>
      <c r="G5138" s="47"/>
      <c r="H5138" s="47"/>
    </row>
    <row r="5139" spans="1:8">
      <c r="A5139" s="47"/>
      <c r="B5139" s="47"/>
      <c r="C5139" s="47"/>
      <c r="F5139" s="47"/>
      <c r="G5139" s="47"/>
      <c r="H5139" s="47"/>
    </row>
    <row r="5140" spans="1:8">
      <c r="A5140" s="47"/>
      <c r="B5140" s="47"/>
      <c r="C5140" s="47"/>
      <c r="F5140" s="47"/>
      <c r="G5140" s="47"/>
      <c r="H5140" s="47"/>
    </row>
    <row r="5141" spans="1:8">
      <c r="A5141" s="47"/>
      <c r="B5141" s="47"/>
      <c r="C5141" s="47"/>
      <c r="F5141" s="47"/>
      <c r="G5141" s="47"/>
      <c r="H5141" s="47"/>
    </row>
    <row r="5142" spans="1:8">
      <c r="A5142" s="47"/>
      <c r="B5142" s="47"/>
      <c r="C5142" s="47"/>
      <c r="F5142" s="47"/>
      <c r="G5142" s="47"/>
      <c r="H5142" s="47"/>
    </row>
    <row r="5143" spans="1:8">
      <c r="A5143" s="47"/>
      <c r="B5143" s="47"/>
      <c r="C5143" s="47"/>
      <c r="F5143" s="47"/>
      <c r="G5143" s="47"/>
      <c r="H5143" s="47"/>
    </row>
    <row r="5144" spans="1:8">
      <c r="A5144" s="47"/>
      <c r="B5144" s="47"/>
      <c r="C5144" s="47"/>
      <c r="F5144" s="47"/>
      <c r="G5144" s="47"/>
      <c r="H5144" s="47"/>
    </row>
    <row r="5145" spans="1:8">
      <c r="A5145" s="47"/>
      <c r="B5145" s="47"/>
      <c r="C5145" s="47"/>
      <c r="F5145" s="47"/>
      <c r="G5145" s="47"/>
      <c r="H5145" s="47"/>
    </row>
    <row r="5146" spans="1:8">
      <c r="A5146" s="47"/>
      <c r="B5146" s="47"/>
      <c r="C5146" s="47"/>
      <c r="F5146" s="47"/>
      <c r="G5146" s="47"/>
      <c r="H5146" s="47"/>
    </row>
    <row r="5147" spans="1:8">
      <c r="A5147" s="47"/>
      <c r="B5147" s="47"/>
      <c r="C5147" s="47"/>
      <c r="F5147" s="47"/>
      <c r="G5147" s="47"/>
      <c r="H5147" s="47"/>
    </row>
    <row r="5148" spans="1:8">
      <c r="A5148" s="47"/>
      <c r="B5148" s="47"/>
      <c r="C5148" s="47"/>
      <c r="F5148" s="47"/>
      <c r="G5148" s="47"/>
      <c r="H5148" s="47"/>
    </row>
    <row r="5149" spans="1:8">
      <c r="A5149" s="47"/>
      <c r="B5149" s="47"/>
      <c r="C5149" s="47"/>
      <c r="F5149" s="47"/>
      <c r="G5149" s="47"/>
      <c r="H5149" s="47"/>
    </row>
    <row r="5150" spans="1:8">
      <c r="A5150" s="47"/>
      <c r="B5150" s="47"/>
      <c r="C5150" s="47"/>
      <c r="F5150" s="47"/>
      <c r="G5150" s="47"/>
      <c r="H5150" s="47"/>
    </row>
    <row r="5151" spans="1:8">
      <c r="A5151" s="47"/>
      <c r="B5151" s="47"/>
      <c r="C5151" s="47"/>
      <c r="F5151" s="47"/>
      <c r="G5151" s="47"/>
      <c r="H5151" s="47"/>
    </row>
    <row r="5152" spans="1:8">
      <c r="A5152" s="47"/>
      <c r="B5152" s="47"/>
      <c r="C5152" s="47"/>
      <c r="F5152" s="47"/>
      <c r="G5152" s="47"/>
      <c r="H5152" s="47"/>
    </row>
    <row r="5153" spans="1:8">
      <c r="A5153" s="47"/>
      <c r="B5153" s="47"/>
      <c r="C5153" s="47"/>
      <c r="F5153" s="47"/>
      <c r="G5153" s="47"/>
      <c r="H5153" s="47"/>
    </row>
    <row r="5154" spans="1:8">
      <c r="A5154" s="47"/>
      <c r="B5154" s="47"/>
      <c r="C5154" s="47"/>
      <c r="F5154" s="47"/>
      <c r="G5154" s="47"/>
      <c r="H5154" s="47"/>
    </row>
    <row r="5155" spans="1:8">
      <c r="A5155" s="47"/>
      <c r="B5155" s="47"/>
      <c r="C5155" s="47"/>
      <c r="F5155" s="47"/>
      <c r="G5155" s="47"/>
      <c r="H5155" s="47"/>
    </row>
    <row r="5156" spans="1:8">
      <c r="A5156" s="47"/>
      <c r="B5156" s="47"/>
      <c r="C5156" s="47"/>
      <c r="F5156" s="47"/>
      <c r="G5156" s="47"/>
      <c r="H5156" s="47"/>
    </row>
    <row r="5157" spans="1:8">
      <c r="A5157" s="47"/>
      <c r="B5157" s="47"/>
      <c r="C5157" s="47"/>
      <c r="F5157" s="47"/>
      <c r="G5157" s="47"/>
      <c r="H5157" s="47"/>
    </row>
    <row r="5158" spans="1:8">
      <c r="A5158" s="47"/>
      <c r="B5158" s="47"/>
      <c r="C5158" s="47"/>
      <c r="F5158" s="47"/>
      <c r="G5158" s="47"/>
      <c r="H5158" s="47"/>
    </row>
    <row r="5159" spans="1:8">
      <c r="A5159" s="47"/>
      <c r="B5159" s="47"/>
      <c r="C5159" s="47"/>
      <c r="F5159" s="47"/>
      <c r="G5159" s="47"/>
      <c r="H5159" s="47"/>
    </row>
    <row r="5160" spans="1:8">
      <c r="A5160" s="47"/>
      <c r="B5160" s="47"/>
      <c r="C5160" s="47"/>
      <c r="F5160" s="47"/>
      <c r="G5160" s="47"/>
      <c r="H5160" s="47"/>
    </row>
    <row r="5161" spans="1:8">
      <c r="A5161" s="47"/>
      <c r="B5161" s="47"/>
      <c r="C5161" s="47"/>
      <c r="F5161" s="47"/>
      <c r="G5161" s="47"/>
      <c r="H5161" s="47"/>
    </row>
    <row r="5162" spans="1:8">
      <c r="A5162" s="47"/>
      <c r="B5162" s="47"/>
      <c r="C5162" s="47"/>
      <c r="F5162" s="47"/>
      <c r="G5162" s="47"/>
      <c r="H5162" s="47"/>
    </row>
    <row r="5163" spans="1:8">
      <c r="A5163" s="47"/>
      <c r="B5163" s="47"/>
      <c r="C5163" s="47"/>
      <c r="F5163" s="47"/>
      <c r="G5163" s="47"/>
      <c r="H5163" s="47"/>
    </row>
    <row r="5164" spans="1:8">
      <c r="A5164" s="47"/>
      <c r="B5164" s="47"/>
      <c r="C5164" s="47"/>
      <c r="F5164" s="47"/>
      <c r="G5164" s="47"/>
      <c r="H5164" s="47"/>
    </row>
    <row r="5165" spans="1:8">
      <c r="A5165" s="47"/>
      <c r="B5165" s="47"/>
      <c r="C5165" s="47"/>
      <c r="F5165" s="47"/>
      <c r="G5165" s="47"/>
      <c r="H5165" s="47"/>
    </row>
    <row r="5166" spans="1:8">
      <c r="A5166" s="47"/>
      <c r="B5166" s="47"/>
      <c r="C5166" s="47"/>
      <c r="F5166" s="47"/>
      <c r="G5166" s="47"/>
      <c r="H5166" s="47"/>
    </row>
    <row r="5167" spans="1:8">
      <c r="A5167" s="47"/>
      <c r="B5167" s="47"/>
      <c r="C5167" s="47"/>
      <c r="F5167" s="47"/>
      <c r="G5167" s="47"/>
      <c r="H5167" s="47"/>
    </row>
    <row r="5168" spans="1:8">
      <c r="A5168" s="47"/>
      <c r="B5168" s="47"/>
      <c r="C5168" s="47"/>
      <c r="F5168" s="47"/>
      <c r="G5168" s="47"/>
      <c r="H5168" s="47"/>
    </row>
    <row r="5169" spans="1:8">
      <c r="A5169" s="47"/>
      <c r="B5169" s="47"/>
      <c r="C5169" s="47"/>
      <c r="F5169" s="47"/>
      <c r="G5169" s="47"/>
      <c r="H5169" s="47"/>
    </row>
    <row r="5170" spans="1:8">
      <c r="A5170" s="47"/>
      <c r="B5170" s="47"/>
      <c r="C5170" s="47"/>
      <c r="F5170" s="47"/>
      <c r="G5170" s="47"/>
      <c r="H5170" s="47"/>
    </row>
    <row r="5171" spans="1:8">
      <c r="A5171" s="47"/>
      <c r="B5171" s="47"/>
      <c r="C5171" s="47"/>
      <c r="F5171" s="47"/>
      <c r="G5171" s="47"/>
      <c r="H5171" s="47"/>
    </row>
    <row r="5172" spans="1:8">
      <c r="A5172" s="47"/>
      <c r="B5172" s="47"/>
      <c r="C5172" s="47"/>
      <c r="F5172" s="47"/>
      <c r="G5172" s="47"/>
      <c r="H5172" s="47"/>
    </row>
    <row r="5173" spans="1:8">
      <c r="A5173" s="47"/>
      <c r="B5173" s="47"/>
      <c r="C5173" s="47"/>
      <c r="F5173" s="47"/>
      <c r="G5173" s="47"/>
      <c r="H5173" s="47"/>
    </row>
    <row r="5174" spans="1:8">
      <c r="A5174" s="47"/>
      <c r="B5174" s="47"/>
      <c r="C5174" s="47"/>
      <c r="F5174" s="47"/>
      <c r="G5174" s="47"/>
      <c r="H5174" s="47"/>
    </row>
    <row r="5175" spans="1:8">
      <c r="A5175" s="47"/>
      <c r="B5175" s="47"/>
      <c r="C5175" s="47"/>
      <c r="F5175" s="47"/>
      <c r="G5175" s="47"/>
      <c r="H5175" s="47"/>
    </row>
    <row r="5176" spans="1:8">
      <c r="A5176" s="47"/>
      <c r="B5176" s="47"/>
      <c r="C5176" s="47"/>
      <c r="F5176" s="47"/>
      <c r="G5176" s="47"/>
      <c r="H5176" s="47"/>
    </row>
    <row r="5177" spans="1:8">
      <c r="A5177" s="47"/>
      <c r="B5177" s="47"/>
      <c r="C5177" s="47"/>
      <c r="F5177" s="47"/>
      <c r="G5177" s="47"/>
      <c r="H5177" s="47"/>
    </row>
    <row r="5178" spans="1:8">
      <c r="A5178" s="47"/>
      <c r="B5178" s="47"/>
      <c r="C5178" s="47"/>
      <c r="F5178" s="47"/>
      <c r="G5178" s="47"/>
      <c r="H5178" s="47"/>
    </row>
    <row r="5179" spans="1:8">
      <c r="A5179" s="47"/>
      <c r="B5179" s="47"/>
      <c r="C5179" s="47"/>
      <c r="F5179" s="47"/>
      <c r="G5179" s="47"/>
      <c r="H5179" s="47"/>
    </row>
    <row r="5180" spans="1:8">
      <c r="A5180" s="47"/>
      <c r="B5180" s="47"/>
      <c r="C5180" s="47"/>
      <c r="F5180" s="47"/>
      <c r="G5180" s="47"/>
      <c r="H5180" s="47"/>
    </row>
    <row r="5181" spans="1:8">
      <c r="A5181" s="47"/>
      <c r="B5181" s="47"/>
      <c r="C5181" s="47"/>
      <c r="F5181" s="47"/>
      <c r="G5181" s="47"/>
      <c r="H5181" s="47"/>
    </row>
    <row r="5182" spans="1:8">
      <c r="A5182" s="47"/>
      <c r="B5182" s="47"/>
      <c r="C5182" s="47"/>
      <c r="F5182" s="47"/>
      <c r="G5182" s="47"/>
      <c r="H5182" s="47"/>
    </row>
    <row r="5183" spans="1:8">
      <c r="A5183" s="47"/>
      <c r="B5183" s="47"/>
      <c r="C5183" s="47"/>
      <c r="F5183" s="47"/>
      <c r="G5183" s="47"/>
      <c r="H5183" s="47"/>
    </row>
    <row r="5184" spans="1:8">
      <c r="A5184" s="47"/>
      <c r="B5184" s="47"/>
      <c r="C5184" s="47"/>
      <c r="F5184" s="47"/>
      <c r="G5184" s="47"/>
      <c r="H5184" s="47"/>
    </row>
    <row r="5185" spans="1:8">
      <c r="A5185" s="47"/>
      <c r="B5185" s="47"/>
      <c r="C5185" s="47"/>
      <c r="F5185" s="47"/>
      <c r="G5185" s="47"/>
      <c r="H5185" s="47"/>
    </row>
    <row r="5186" spans="1:8">
      <c r="A5186" s="47"/>
      <c r="B5186" s="47"/>
      <c r="C5186" s="47"/>
      <c r="F5186" s="47"/>
      <c r="G5186" s="47"/>
      <c r="H5186" s="47"/>
    </row>
    <row r="5187" spans="1:8">
      <c r="A5187" s="47"/>
      <c r="B5187" s="47"/>
      <c r="C5187" s="47"/>
      <c r="F5187" s="47"/>
      <c r="G5187" s="47"/>
      <c r="H5187" s="47"/>
    </row>
    <row r="5188" spans="1:8">
      <c r="A5188" s="47"/>
      <c r="B5188" s="47"/>
      <c r="C5188" s="47"/>
      <c r="F5188" s="47"/>
      <c r="G5188" s="47"/>
      <c r="H5188" s="47"/>
    </row>
    <row r="5189" spans="1:8">
      <c r="A5189" s="47"/>
      <c r="B5189" s="47"/>
      <c r="C5189" s="47"/>
      <c r="F5189" s="47"/>
      <c r="G5189" s="47"/>
      <c r="H5189" s="47"/>
    </row>
    <row r="5190" spans="1:8">
      <c r="A5190" s="47"/>
      <c r="B5190" s="47"/>
      <c r="C5190" s="47"/>
      <c r="F5190" s="47"/>
      <c r="G5190" s="47"/>
      <c r="H5190" s="47"/>
    </row>
    <row r="5191" spans="1:8">
      <c r="A5191" s="47"/>
      <c r="B5191" s="47"/>
      <c r="C5191" s="47"/>
      <c r="F5191" s="47"/>
      <c r="G5191" s="47"/>
      <c r="H5191" s="47"/>
    </row>
    <row r="5192" spans="1:8">
      <c r="A5192" s="47"/>
      <c r="B5192" s="47"/>
      <c r="C5192" s="47"/>
      <c r="F5192" s="47"/>
      <c r="G5192" s="47"/>
      <c r="H5192" s="47"/>
    </row>
    <row r="5193" spans="1:8">
      <c r="A5193" s="47"/>
      <c r="B5193" s="47"/>
      <c r="C5193" s="47"/>
      <c r="F5193" s="47"/>
      <c r="G5193" s="47"/>
      <c r="H5193" s="47"/>
    </row>
    <row r="5194" spans="1:8">
      <c r="A5194" s="47"/>
      <c r="B5194" s="47"/>
      <c r="C5194" s="47"/>
      <c r="F5194" s="47"/>
      <c r="G5194" s="47"/>
      <c r="H5194" s="47"/>
    </row>
    <row r="5195" spans="1:8">
      <c r="A5195" s="47"/>
      <c r="B5195" s="47"/>
      <c r="C5195" s="47"/>
      <c r="F5195" s="47"/>
      <c r="G5195" s="47"/>
      <c r="H5195" s="47"/>
    </row>
    <row r="5196" spans="1:8">
      <c r="A5196" s="47"/>
      <c r="B5196" s="47"/>
      <c r="C5196" s="47"/>
      <c r="F5196" s="47"/>
      <c r="G5196" s="47"/>
      <c r="H5196" s="47"/>
    </row>
    <row r="5197" spans="1:8">
      <c r="A5197" s="47"/>
      <c r="B5197" s="47"/>
      <c r="C5197" s="47"/>
      <c r="F5197" s="47"/>
      <c r="G5197" s="47"/>
      <c r="H5197" s="47"/>
    </row>
    <row r="5198" spans="1:8">
      <c r="A5198" s="47"/>
      <c r="B5198" s="47"/>
      <c r="C5198" s="47"/>
      <c r="F5198" s="47"/>
      <c r="G5198" s="47"/>
      <c r="H5198" s="47"/>
    </row>
    <row r="5199" spans="1:8">
      <c r="A5199" s="47"/>
      <c r="B5199" s="47"/>
      <c r="C5199" s="47"/>
      <c r="F5199" s="47"/>
      <c r="G5199" s="47"/>
      <c r="H5199" s="47"/>
    </row>
    <row r="5200" spans="1:8">
      <c r="A5200" s="47"/>
      <c r="B5200" s="47"/>
      <c r="C5200" s="47"/>
      <c r="F5200" s="47"/>
      <c r="G5200" s="47"/>
      <c r="H5200" s="47"/>
    </row>
    <row r="5201" spans="1:8">
      <c r="A5201" s="47"/>
      <c r="B5201" s="47"/>
      <c r="C5201" s="47"/>
      <c r="F5201" s="47"/>
      <c r="G5201" s="47"/>
      <c r="H5201" s="47"/>
    </row>
    <row r="5202" spans="1:8">
      <c r="A5202" s="47"/>
      <c r="B5202" s="47"/>
      <c r="C5202" s="47"/>
      <c r="F5202" s="47"/>
      <c r="G5202" s="47"/>
      <c r="H5202" s="47"/>
    </row>
    <row r="5203" spans="1:8">
      <c r="A5203" s="47"/>
      <c r="B5203" s="47"/>
      <c r="C5203" s="47"/>
      <c r="F5203" s="47"/>
      <c r="G5203" s="47"/>
      <c r="H5203" s="47"/>
    </row>
    <row r="5204" spans="1:8">
      <c r="A5204" s="47"/>
      <c r="B5204" s="47"/>
      <c r="C5204" s="47"/>
      <c r="F5204" s="47"/>
      <c r="G5204" s="47"/>
      <c r="H5204" s="47"/>
    </row>
    <row r="5205" spans="1:8">
      <c r="A5205" s="47"/>
      <c r="B5205" s="47"/>
      <c r="C5205" s="47"/>
      <c r="F5205" s="47"/>
      <c r="G5205" s="47"/>
      <c r="H5205" s="47"/>
    </row>
    <row r="5206" spans="1:8">
      <c r="A5206" s="47"/>
      <c r="B5206" s="47"/>
      <c r="C5206" s="47"/>
      <c r="F5206" s="47"/>
      <c r="G5206" s="47"/>
      <c r="H5206" s="47"/>
    </row>
    <row r="5207" spans="1:8">
      <c r="A5207" s="47"/>
      <c r="B5207" s="47"/>
      <c r="C5207" s="47"/>
      <c r="F5207" s="47"/>
      <c r="G5207" s="47"/>
      <c r="H5207" s="47"/>
    </row>
    <row r="5208" spans="1:8">
      <c r="A5208" s="47"/>
      <c r="B5208" s="47"/>
      <c r="C5208" s="47"/>
      <c r="F5208" s="47"/>
      <c r="G5208" s="47"/>
      <c r="H5208" s="47"/>
    </row>
    <row r="5209" spans="1:8">
      <c r="A5209" s="47"/>
      <c r="B5209" s="47"/>
      <c r="C5209" s="47"/>
      <c r="F5209" s="47"/>
      <c r="G5209" s="47"/>
      <c r="H5209" s="47"/>
    </row>
    <row r="5210" spans="1:8">
      <c r="A5210" s="47"/>
      <c r="B5210" s="47"/>
      <c r="C5210" s="47"/>
      <c r="F5210" s="47"/>
      <c r="G5210" s="47"/>
      <c r="H5210" s="47"/>
    </row>
    <row r="5211" spans="1:8">
      <c r="A5211" s="47"/>
      <c r="B5211" s="47"/>
      <c r="C5211" s="47"/>
      <c r="F5211" s="47"/>
      <c r="G5211" s="47"/>
      <c r="H5211" s="47"/>
    </row>
    <row r="5212" spans="1:8">
      <c r="A5212" s="47"/>
      <c r="B5212" s="47"/>
      <c r="C5212" s="47"/>
      <c r="F5212" s="47"/>
      <c r="G5212" s="47"/>
      <c r="H5212" s="47"/>
    </row>
    <row r="5213" spans="1:8">
      <c r="A5213" s="47"/>
      <c r="B5213" s="47"/>
      <c r="C5213" s="47"/>
      <c r="F5213" s="47"/>
      <c r="G5213" s="47"/>
      <c r="H5213" s="47"/>
    </row>
    <row r="5214" spans="1:8">
      <c r="A5214" s="47"/>
      <c r="B5214" s="47"/>
      <c r="C5214" s="47"/>
      <c r="F5214" s="47"/>
      <c r="G5214" s="47"/>
      <c r="H5214" s="47"/>
    </row>
    <row r="5215" spans="1:8">
      <c r="A5215" s="47"/>
      <c r="B5215" s="47"/>
      <c r="C5215" s="47"/>
      <c r="F5215" s="47"/>
      <c r="G5215" s="47"/>
      <c r="H5215" s="47"/>
    </row>
    <row r="5216" spans="1:8">
      <c r="A5216" s="47"/>
      <c r="B5216" s="47"/>
      <c r="C5216" s="47"/>
      <c r="F5216" s="47"/>
      <c r="G5216" s="47"/>
      <c r="H5216" s="47"/>
    </row>
    <row r="5217" spans="1:8">
      <c r="A5217" s="47"/>
      <c r="B5217" s="47"/>
      <c r="C5217" s="47"/>
      <c r="F5217" s="47"/>
      <c r="G5217" s="47"/>
      <c r="H5217" s="47"/>
    </row>
    <row r="5218" spans="1:8">
      <c r="A5218" s="47"/>
      <c r="B5218" s="47"/>
      <c r="C5218" s="47"/>
      <c r="F5218" s="47"/>
      <c r="G5218" s="47"/>
      <c r="H5218" s="47"/>
    </row>
    <row r="5219" spans="1:8">
      <c r="A5219" s="47"/>
      <c r="B5219" s="47"/>
      <c r="C5219" s="47"/>
      <c r="F5219" s="47"/>
      <c r="G5219" s="47"/>
      <c r="H5219" s="47"/>
    </row>
    <row r="5220" spans="1:8">
      <c r="A5220" s="47"/>
      <c r="B5220" s="47"/>
      <c r="C5220" s="47"/>
      <c r="F5220" s="47"/>
      <c r="G5220" s="47"/>
      <c r="H5220" s="47"/>
    </row>
    <row r="5221" spans="1:8">
      <c r="A5221" s="47"/>
      <c r="B5221" s="47"/>
      <c r="C5221" s="47"/>
      <c r="F5221" s="47"/>
      <c r="G5221" s="47"/>
      <c r="H5221" s="47"/>
    </row>
    <row r="5222" spans="1:8">
      <c r="A5222" s="47"/>
      <c r="B5222" s="47"/>
      <c r="C5222" s="47"/>
      <c r="F5222" s="47"/>
      <c r="G5222" s="47"/>
      <c r="H5222" s="47"/>
    </row>
    <row r="5223" spans="1:8">
      <c r="A5223" s="47"/>
      <c r="B5223" s="47"/>
      <c r="C5223" s="47"/>
      <c r="F5223" s="47"/>
      <c r="G5223" s="47"/>
      <c r="H5223" s="47"/>
    </row>
    <row r="5224" spans="1:8">
      <c r="A5224" s="47"/>
      <c r="B5224" s="47"/>
      <c r="C5224" s="47"/>
      <c r="F5224" s="47"/>
      <c r="G5224" s="47"/>
      <c r="H5224" s="47"/>
    </row>
    <row r="5225" spans="1:8">
      <c r="A5225" s="47"/>
      <c r="B5225" s="47"/>
      <c r="C5225" s="47"/>
      <c r="F5225" s="47"/>
      <c r="G5225" s="47"/>
      <c r="H5225" s="47"/>
    </row>
    <row r="5226" spans="1:8">
      <c r="A5226" s="47"/>
      <c r="B5226" s="47"/>
      <c r="C5226" s="47"/>
      <c r="F5226" s="47"/>
      <c r="G5226" s="47"/>
      <c r="H5226" s="47"/>
    </row>
    <row r="5227" spans="1:8">
      <c r="A5227" s="47"/>
      <c r="B5227" s="47"/>
      <c r="C5227" s="47"/>
      <c r="F5227" s="47"/>
      <c r="G5227" s="47"/>
      <c r="H5227" s="47"/>
    </row>
    <row r="5228" spans="1:8">
      <c r="A5228" s="47"/>
      <c r="B5228" s="47"/>
      <c r="C5228" s="47"/>
      <c r="F5228" s="47"/>
      <c r="G5228" s="47"/>
      <c r="H5228" s="47"/>
    </row>
    <row r="5229" spans="1:8">
      <c r="A5229" s="47"/>
      <c r="B5229" s="47"/>
      <c r="C5229" s="47"/>
      <c r="F5229" s="47"/>
      <c r="G5229" s="47"/>
      <c r="H5229" s="47"/>
    </row>
    <row r="5230" spans="1:8">
      <c r="A5230" s="47"/>
      <c r="B5230" s="47"/>
      <c r="C5230" s="47"/>
      <c r="F5230" s="47"/>
      <c r="G5230" s="47"/>
      <c r="H5230" s="47"/>
    </row>
    <row r="5231" spans="1:8">
      <c r="A5231" s="47"/>
      <c r="B5231" s="47"/>
      <c r="C5231" s="47"/>
      <c r="F5231" s="47"/>
      <c r="G5231" s="47"/>
      <c r="H5231" s="47"/>
    </row>
    <row r="5232" spans="1:8">
      <c r="A5232" s="47"/>
      <c r="B5232" s="47"/>
      <c r="C5232" s="47"/>
      <c r="F5232" s="47"/>
      <c r="G5232" s="47"/>
      <c r="H5232" s="47"/>
    </row>
    <row r="5233" spans="1:8">
      <c r="A5233" s="47"/>
      <c r="B5233" s="47"/>
      <c r="C5233" s="47"/>
      <c r="F5233" s="47"/>
      <c r="G5233" s="47"/>
      <c r="H5233" s="47"/>
    </row>
    <row r="5234" spans="1:8">
      <c r="A5234" s="47"/>
      <c r="B5234" s="47"/>
      <c r="C5234" s="47"/>
      <c r="F5234" s="47"/>
      <c r="G5234" s="47"/>
      <c r="H5234" s="47"/>
    </row>
    <row r="5235" spans="1:8">
      <c r="A5235" s="47"/>
      <c r="B5235" s="47"/>
      <c r="C5235" s="47"/>
      <c r="F5235" s="47"/>
      <c r="G5235" s="47"/>
      <c r="H5235" s="47"/>
    </row>
    <row r="5236" spans="1:8">
      <c r="A5236" s="47"/>
      <c r="B5236" s="47"/>
      <c r="C5236" s="47"/>
      <c r="F5236" s="47"/>
      <c r="G5236" s="47"/>
      <c r="H5236" s="47"/>
    </row>
    <row r="5237" spans="1:8">
      <c r="A5237" s="47"/>
      <c r="B5237" s="47"/>
      <c r="C5237" s="47"/>
      <c r="F5237" s="47"/>
      <c r="G5237" s="47"/>
      <c r="H5237" s="47"/>
    </row>
    <row r="5238" spans="1:8">
      <c r="A5238" s="47"/>
      <c r="B5238" s="47"/>
      <c r="C5238" s="47"/>
      <c r="F5238" s="47"/>
      <c r="G5238" s="47"/>
      <c r="H5238" s="47"/>
    </row>
    <row r="5239" spans="1:8">
      <c r="A5239" s="47"/>
      <c r="B5239" s="47"/>
      <c r="C5239" s="47"/>
      <c r="F5239" s="47"/>
      <c r="G5239" s="47"/>
      <c r="H5239" s="47"/>
    </row>
    <row r="5240" spans="1:8">
      <c r="A5240" s="47"/>
      <c r="B5240" s="47"/>
      <c r="C5240" s="47"/>
      <c r="F5240" s="47"/>
      <c r="G5240" s="47"/>
      <c r="H5240" s="47"/>
    </row>
    <row r="5241" spans="1:8">
      <c r="A5241" s="47"/>
      <c r="B5241" s="47"/>
      <c r="C5241" s="47"/>
      <c r="F5241" s="47"/>
      <c r="G5241" s="47"/>
      <c r="H5241" s="47"/>
    </row>
    <row r="5242" spans="1:8">
      <c r="A5242" s="47"/>
      <c r="B5242" s="47"/>
      <c r="C5242" s="47"/>
      <c r="F5242" s="47"/>
      <c r="G5242" s="47"/>
      <c r="H5242" s="47"/>
    </row>
    <row r="5243" spans="1:8">
      <c r="A5243" s="47"/>
      <c r="B5243" s="47"/>
      <c r="C5243" s="47"/>
      <c r="F5243" s="47"/>
      <c r="G5243" s="47"/>
      <c r="H5243" s="47"/>
    </row>
    <row r="5244" spans="1:8">
      <c r="A5244" s="47"/>
      <c r="B5244" s="47"/>
      <c r="C5244" s="47"/>
      <c r="F5244" s="47"/>
      <c r="G5244" s="47"/>
      <c r="H5244" s="47"/>
    </row>
    <row r="5245" spans="1:8">
      <c r="A5245" s="47"/>
      <c r="B5245" s="47"/>
      <c r="C5245" s="47"/>
      <c r="F5245" s="47"/>
      <c r="G5245" s="47"/>
      <c r="H5245" s="47"/>
    </row>
    <row r="5246" spans="1:8">
      <c r="A5246" s="47"/>
      <c r="B5246" s="47"/>
      <c r="C5246" s="47"/>
      <c r="F5246" s="47"/>
      <c r="G5246" s="47"/>
      <c r="H5246" s="47"/>
    </row>
    <row r="5247" spans="1:8">
      <c r="A5247" s="47"/>
      <c r="B5247" s="47"/>
      <c r="C5247" s="47"/>
      <c r="F5247" s="47"/>
      <c r="G5247" s="47"/>
      <c r="H5247" s="47"/>
    </row>
    <row r="5248" spans="1:8">
      <c r="A5248" s="47"/>
      <c r="B5248" s="47"/>
      <c r="C5248" s="47"/>
      <c r="F5248" s="47"/>
      <c r="G5248" s="47"/>
      <c r="H5248" s="47"/>
    </row>
    <row r="5249" spans="1:8">
      <c r="A5249" s="47"/>
      <c r="B5249" s="47"/>
      <c r="C5249" s="47"/>
      <c r="F5249" s="47"/>
      <c r="G5249" s="47"/>
      <c r="H5249" s="47"/>
    </row>
    <row r="5250" spans="1:8">
      <c r="A5250" s="47"/>
      <c r="B5250" s="47"/>
      <c r="C5250" s="47"/>
      <c r="F5250" s="47"/>
      <c r="G5250" s="47"/>
      <c r="H5250" s="47"/>
    </row>
    <row r="5251" spans="1:8">
      <c r="A5251" s="47"/>
      <c r="B5251" s="47"/>
      <c r="C5251" s="47"/>
      <c r="F5251" s="47"/>
      <c r="G5251" s="47"/>
      <c r="H5251" s="47"/>
    </row>
    <row r="5252" spans="1:8">
      <c r="A5252" s="47"/>
      <c r="B5252" s="47"/>
      <c r="C5252" s="47"/>
      <c r="F5252" s="47"/>
      <c r="G5252" s="47"/>
      <c r="H5252" s="47"/>
    </row>
    <row r="5253" spans="1:8">
      <c r="A5253" s="47"/>
      <c r="B5253" s="47"/>
      <c r="C5253" s="47"/>
      <c r="F5253" s="47"/>
      <c r="G5253" s="47"/>
      <c r="H5253" s="47"/>
    </row>
    <row r="5254" spans="1:8">
      <c r="A5254" s="47"/>
      <c r="B5254" s="47"/>
      <c r="C5254" s="47"/>
      <c r="F5254" s="47"/>
      <c r="G5254" s="47"/>
      <c r="H5254" s="47"/>
    </row>
    <row r="5255" spans="1:8">
      <c r="A5255" s="47"/>
      <c r="B5255" s="47"/>
      <c r="C5255" s="47"/>
      <c r="F5255" s="47"/>
      <c r="G5255" s="47"/>
      <c r="H5255" s="47"/>
    </row>
    <row r="5256" spans="1:8">
      <c r="A5256" s="47"/>
      <c r="B5256" s="47"/>
      <c r="C5256" s="47"/>
      <c r="F5256" s="47"/>
      <c r="G5256" s="47"/>
      <c r="H5256" s="47"/>
    </row>
    <row r="5257" spans="1:8">
      <c r="A5257" s="47"/>
      <c r="B5257" s="47"/>
      <c r="C5257" s="47"/>
      <c r="F5257" s="47"/>
      <c r="G5257" s="47"/>
      <c r="H5257" s="47"/>
    </row>
    <row r="5258" spans="1:8">
      <c r="A5258" s="47"/>
      <c r="B5258" s="47"/>
      <c r="C5258" s="47"/>
      <c r="F5258" s="47"/>
      <c r="G5258" s="47"/>
      <c r="H5258" s="47"/>
    </row>
    <row r="5259" spans="1:8">
      <c r="A5259" s="47"/>
      <c r="B5259" s="47"/>
      <c r="C5259" s="47"/>
      <c r="F5259" s="47"/>
      <c r="G5259" s="47"/>
      <c r="H5259" s="47"/>
    </row>
    <row r="5260" spans="1:8">
      <c r="A5260" s="47"/>
      <c r="B5260" s="47"/>
      <c r="C5260" s="47"/>
      <c r="F5260" s="47"/>
      <c r="G5260" s="47"/>
      <c r="H5260" s="47"/>
    </row>
    <row r="5261" spans="1:8">
      <c r="A5261" s="47"/>
      <c r="B5261" s="47"/>
      <c r="C5261" s="47"/>
      <c r="F5261" s="47"/>
      <c r="G5261" s="47"/>
      <c r="H5261" s="47"/>
    </row>
    <row r="5262" spans="1:8">
      <c r="A5262" s="47"/>
      <c r="B5262" s="47"/>
      <c r="C5262" s="47"/>
      <c r="F5262" s="47"/>
      <c r="G5262" s="47"/>
      <c r="H5262" s="47"/>
    </row>
    <row r="5263" spans="1:8">
      <c r="A5263" s="47"/>
      <c r="B5263" s="47"/>
      <c r="C5263" s="47"/>
      <c r="F5263" s="47"/>
      <c r="G5263" s="47"/>
      <c r="H5263" s="47"/>
    </row>
    <row r="5264" spans="1:8">
      <c r="A5264" s="47"/>
      <c r="B5264" s="47"/>
      <c r="C5264" s="47"/>
      <c r="F5264" s="47"/>
      <c r="G5264" s="47"/>
      <c r="H5264" s="47"/>
    </row>
    <row r="5265" spans="1:8">
      <c r="A5265" s="47"/>
      <c r="B5265" s="47"/>
      <c r="C5265" s="47"/>
      <c r="F5265" s="47"/>
      <c r="G5265" s="47"/>
      <c r="H5265" s="47"/>
    </row>
    <row r="5266" spans="1:8">
      <c r="A5266" s="47"/>
      <c r="B5266" s="47"/>
      <c r="C5266" s="47"/>
      <c r="F5266" s="47"/>
      <c r="G5266" s="47"/>
      <c r="H5266" s="47"/>
    </row>
    <row r="5267" spans="1:8">
      <c r="A5267" s="47"/>
      <c r="B5267" s="47"/>
      <c r="C5267" s="47"/>
      <c r="F5267" s="47"/>
      <c r="G5267" s="47"/>
      <c r="H5267" s="47"/>
    </row>
    <row r="5268" spans="1:8">
      <c r="A5268" s="47"/>
      <c r="B5268" s="47"/>
      <c r="C5268" s="47"/>
      <c r="F5268" s="47"/>
      <c r="G5268" s="47"/>
      <c r="H5268" s="47"/>
    </row>
    <row r="5269" spans="1:8">
      <c r="A5269" s="47"/>
      <c r="B5269" s="47"/>
      <c r="C5269" s="47"/>
      <c r="F5269" s="47"/>
      <c r="G5269" s="47"/>
      <c r="H5269" s="47"/>
    </row>
    <row r="5270" spans="1:8">
      <c r="A5270" s="47"/>
      <c r="B5270" s="47"/>
      <c r="C5270" s="47"/>
      <c r="F5270" s="47"/>
      <c r="G5270" s="47"/>
      <c r="H5270" s="47"/>
    </row>
    <row r="5271" spans="1:8">
      <c r="A5271" s="47"/>
      <c r="B5271" s="47"/>
      <c r="C5271" s="47"/>
      <c r="F5271" s="47"/>
      <c r="G5271" s="47"/>
      <c r="H5271" s="47"/>
    </row>
    <row r="5272" spans="1:8">
      <c r="A5272" s="47"/>
      <c r="B5272" s="47"/>
      <c r="C5272" s="47"/>
      <c r="F5272" s="47"/>
      <c r="G5272" s="47"/>
      <c r="H5272" s="47"/>
    </row>
    <row r="5273" spans="1:8">
      <c r="A5273" s="47"/>
      <c r="B5273" s="47"/>
      <c r="C5273" s="47"/>
      <c r="F5273" s="47"/>
      <c r="G5273" s="47"/>
      <c r="H5273" s="47"/>
    </row>
    <row r="5274" spans="1:8">
      <c r="A5274" s="47"/>
      <c r="B5274" s="47"/>
      <c r="C5274" s="47"/>
      <c r="F5274" s="47"/>
      <c r="G5274" s="47"/>
      <c r="H5274" s="47"/>
    </row>
    <row r="5275" spans="1:8">
      <c r="A5275" s="47"/>
      <c r="B5275" s="47"/>
      <c r="C5275" s="47"/>
      <c r="F5275" s="47"/>
      <c r="G5275" s="47"/>
      <c r="H5275" s="47"/>
    </row>
    <row r="5276" spans="1:8">
      <c r="A5276" s="47"/>
      <c r="B5276" s="47"/>
      <c r="C5276" s="47"/>
      <c r="F5276" s="47"/>
      <c r="G5276" s="47"/>
      <c r="H5276" s="47"/>
    </row>
    <row r="5277" spans="1:8">
      <c r="A5277" s="47"/>
      <c r="B5277" s="47"/>
      <c r="C5277" s="47"/>
      <c r="F5277" s="47"/>
      <c r="G5277" s="47"/>
      <c r="H5277" s="47"/>
    </row>
    <row r="5278" spans="1:8">
      <c r="A5278" s="47"/>
      <c r="B5278" s="47"/>
      <c r="C5278" s="47"/>
      <c r="F5278" s="47"/>
      <c r="G5278" s="47"/>
      <c r="H5278" s="47"/>
    </row>
    <row r="5279" spans="1:8">
      <c r="A5279" s="47"/>
      <c r="B5279" s="47"/>
      <c r="C5279" s="47"/>
      <c r="F5279" s="47"/>
      <c r="G5279" s="47"/>
      <c r="H5279" s="47"/>
    </row>
    <row r="5280" spans="1:8">
      <c r="A5280" s="47"/>
      <c r="B5280" s="47"/>
      <c r="C5280" s="47"/>
      <c r="F5280" s="47"/>
      <c r="G5280" s="47"/>
      <c r="H5280" s="47"/>
    </row>
    <row r="5281" spans="1:8">
      <c r="A5281" s="47"/>
      <c r="B5281" s="47"/>
      <c r="C5281" s="47"/>
      <c r="F5281" s="47"/>
      <c r="G5281" s="47"/>
      <c r="H5281" s="47"/>
    </row>
    <row r="5282" spans="1:8">
      <c r="A5282" s="47"/>
      <c r="B5282" s="47"/>
      <c r="C5282" s="47"/>
      <c r="F5282" s="47"/>
      <c r="G5282" s="47"/>
      <c r="H5282" s="47"/>
    </row>
    <row r="5283" spans="1:8">
      <c r="A5283" s="47"/>
      <c r="B5283" s="47"/>
      <c r="C5283" s="47"/>
      <c r="F5283" s="47"/>
      <c r="G5283" s="47"/>
      <c r="H5283" s="47"/>
    </row>
    <row r="5284" spans="1:8">
      <c r="A5284" s="47"/>
      <c r="B5284" s="47"/>
      <c r="C5284" s="47"/>
      <c r="F5284" s="47"/>
      <c r="G5284" s="47"/>
      <c r="H5284" s="47"/>
    </row>
    <row r="5285" spans="1:8">
      <c r="A5285" s="47"/>
      <c r="B5285" s="47"/>
      <c r="C5285" s="47"/>
      <c r="F5285" s="47"/>
      <c r="G5285" s="47"/>
      <c r="H5285" s="47"/>
    </row>
    <row r="5286" spans="1:8">
      <c r="A5286" s="47"/>
      <c r="B5286" s="47"/>
      <c r="C5286" s="47"/>
      <c r="F5286" s="47"/>
      <c r="G5286" s="47"/>
      <c r="H5286" s="47"/>
    </row>
    <row r="5287" spans="1:8">
      <c r="A5287" s="47"/>
      <c r="B5287" s="47"/>
      <c r="C5287" s="47"/>
      <c r="F5287" s="47"/>
      <c r="G5287" s="47"/>
      <c r="H5287" s="47"/>
    </row>
    <row r="5288" spans="1:8">
      <c r="A5288" s="47"/>
      <c r="B5288" s="47"/>
      <c r="C5288" s="47"/>
      <c r="F5288" s="47"/>
      <c r="G5288" s="47"/>
      <c r="H5288" s="47"/>
    </row>
    <row r="5289" spans="1:8">
      <c r="A5289" s="47"/>
      <c r="B5289" s="47"/>
      <c r="C5289" s="47"/>
      <c r="F5289" s="47"/>
      <c r="G5289" s="47"/>
      <c r="H5289" s="47"/>
    </row>
    <row r="5290" spans="1:8">
      <c r="A5290" s="47"/>
      <c r="B5290" s="47"/>
      <c r="C5290" s="47"/>
      <c r="F5290" s="47"/>
      <c r="G5290" s="47"/>
      <c r="H5290" s="47"/>
    </row>
    <row r="5291" spans="1:8">
      <c r="A5291" s="47"/>
      <c r="B5291" s="47"/>
      <c r="C5291" s="47"/>
      <c r="F5291" s="47"/>
      <c r="G5291" s="47"/>
      <c r="H5291" s="47"/>
    </row>
    <row r="5292" spans="1:8">
      <c r="A5292" s="47"/>
      <c r="B5292" s="47"/>
      <c r="C5292" s="47"/>
      <c r="F5292" s="47"/>
      <c r="G5292" s="47"/>
      <c r="H5292" s="47"/>
    </row>
    <row r="5293" spans="1:8">
      <c r="A5293" s="47"/>
      <c r="B5293" s="47"/>
      <c r="C5293" s="47"/>
      <c r="F5293" s="47"/>
      <c r="G5293" s="47"/>
      <c r="H5293" s="47"/>
    </row>
    <row r="5294" spans="1:8">
      <c r="A5294" s="47"/>
      <c r="B5294" s="47"/>
      <c r="C5294" s="47"/>
      <c r="F5294" s="47"/>
      <c r="G5294" s="47"/>
      <c r="H5294" s="47"/>
    </row>
    <row r="5295" spans="1:8">
      <c r="A5295" s="47"/>
      <c r="B5295" s="47"/>
      <c r="C5295" s="47"/>
      <c r="F5295" s="47"/>
      <c r="G5295" s="47"/>
      <c r="H5295" s="47"/>
    </row>
    <row r="5296" spans="1:8">
      <c r="A5296" s="47"/>
      <c r="B5296" s="47"/>
      <c r="C5296" s="47"/>
      <c r="F5296" s="47"/>
      <c r="G5296" s="47"/>
      <c r="H5296" s="47"/>
    </row>
    <row r="5297" spans="1:8">
      <c r="A5297" s="47"/>
      <c r="B5297" s="47"/>
      <c r="C5297" s="47"/>
      <c r="F5297" s="47"/>
      <c r="G5297" s="47"/>
      <c r="H5297" s="47"/>
    </row>
    <row r="5298" spans="1:8">
      <c r="A5298" s="47"/>
      <c r="B5298" s="47"/>
      <c r="C5298" s="47"/>
      <c r="F5298" s="47"/>
      <c r="G5298" s="47"/>
      <c r="H5298" s="47"/>
    </row>
    <row r="5299" spans="1:8">
      <c r="A5299" s="47"/>
      <c r="B5299" s="47"/>
      <c r="C5299" s="47"/>
      <c r="F5299" s="47"/>
      <c r="G5299" s="47"/>
      <c r="H5299" s="47"/>
    </row>
    <row r="5300" spans="1:8">
      <c r="A5300" s="47"/>
      <c r="B5300" s="47"/>
      <c r="C5300" s="47"/>
      <c r="F5300" s="47"/>
      <c r="G5300" s="47"/>
      <c r="H5300" s="47"/>
    </row>
    <row r="5301" spans="1:8">
      <c r="A5301" s="47"/>
      <c r="B5301" s="47"/>
      <c r="C5301" s="47"/>
      <c r="F5301" s="47"/>
      <c r="G5301" s="47"/>
      <c r="H5301" s="47"/>
    </row>
    <row r="5302" spans="1:8">
      <c r="A5302" s="47"/>
      <c r="B5302" s="47"/>
      <c r="C5302" s="47"/>
      <c r="F5302" s="47"/>
      <c r="G5302" s="47"/>
      <c r="H5302" s="47"/>
    </row>
    <row r="5303" spans="1:8">
      <c r="A5303" s="47"/>
      <c r="B5303" s="47"/>
      <c r="C5303" s="47"/>
      <c r="F5303" s="47"/>
      <c r="G5303" s="47"/>
      <c r="H5303" s="47"/>
    </row>
    <row r="5304" spans="1:8">
      <c r="A5304" s="47"/>
      <c r="B5304" s="47"/>
      <c r="C5304" s="47"/>
      <c r="F5304" s="47"/>
      <c r="G5304" s="47"/>
      <c r="H5304" s="47"/>
    </row>
    <row r="5305" spans="1:8">
      <c r="A5305" s="47"/>
      <c r="B5305" s="47"/>
      <c r="C5305" s="47"/>
      <c r="F5305" s="47"/>
      <c r="G5305" s="47"/>
      <c r="H5305" s="47"/>
    </row>
    <row r="5306" spans="1:8">
      <c r="A5306" s="47"/>
      <c r="B5306" s="47"/>
      <c r="C5306" s="47"/>
      <c r="F5306" s="47"/>
      <c r="G5306" s="47"/>
      <c r="H5306" s="47"/>
    </row>
    <row r="5307" spans="1:8">
      <c r="A5307" s="47"/>
      <c r="B5307" s="47"/>
      <c r="C5307" s="47"/>
      <c r="F5307" s="47"/>
      <c r="G5307" s="47"/>
      <c r="H5307" s="47"/>
    </row>
    <row r="5308" spans="1:8">
      <c r="A5308" s="47"/>
      <c r="B5308" s="47"/>
      <c r="C5308" s="47"/>
      <c r="F5308" s="47"/>
      <c r="G5308" s="47"/>
      <c r="H5308" s="47"/>
    </row>
    <row r="5309" spans="1:8">
      <c r="A5309" s="47"/>
      <c r="B5309" s="47"/>
      <c r="C5309" s="47"/>
      <c r="F5309" s="47"/>
      <c r="G5309" s="47"/>
      <c r="H5309" s="47"/>
    </row>
    <row r="5310" spans="1:8">
      <c r="A5310" s="47"/>
      <c r="B5310" s="47"/>
      <c r="C5310" s="47"/>
      <c r="F5310" s="47"/>
      <c r="G5310" s="47"/>
      <c r="H5310" s="47"/>
    </row>
    <row r="5311" spans="1:8">
      <c r="A5311" s="47"/>
      <c r="B5311" s="47"/>
      <c r="C5311" s="47"/>
      <c r="F5311" s="47"/>
      <c r="G5311" s="47"/>
      <c r="H5311" s="47"/>
    </row>
    <row r="5312" spans="1:8">
      <c r="A5312" s="47"/>
      <c r="B5312" s="47"/>
      <c r="C5312" s="47"/>
      <c r="F5312" s="47"/>
      <c r="G5312" s="47"/>
      <c r="H5312" s="47"/>
    </row>
    <row r="5313" spans="1:8">
      <c r="A5313" s="47"/>
      <c r="B5313" s="47"/>
      <c r="C5313" s="47"/>
      <c r="F5313" s="47"/>
      <c r="G5313" s="47"/>
      <c r="H5313" s="47"/>
    </row>
    <row r="5314" spans="1:8">
      <c r="A5314" s="47"/>
      <c r="B5314" s="47"/>
      <c r="C5314" s="47"/>
      <c r="F5314" s="47"/>
      <c r="G5314" s="47"/>
      <c r="H5314" s="47"/>
    </row>
    <row r="5315" spans="1:8">
      <c r="A5315" s="47"/>
      <c r="B5315" s="47"/>
      <c r="C5315" s="47"/>
      <c r="F5315" s="47"/>
      <c r="G5315" s="47"/>
      <c r="H5315" s="47"/>
    </row>
    <row r="5316" spans="1:8">
      <c r="A5316" s="47"/>
      <c r="B5316" s="47"/>
      <c r="C5316" s="47"/>
      <c r="F5316" s="47"/>
      <c r="G5316" s="47"/>
      <c r="H5316" s="47"/>
    </row>
    <row r="5317" spans="1:8">
      <c r="A5317" s="47"/>
      <c r="B5317" s="47"/>
      <c r="C5317" s="47"/>
      <c r="F5317" s="47"/>
      <c r="G5317" s="47"/>
      <c r="H5317" s="47"/>
    </row>
    <row r="5318" spans="1:8">
      <c r="A5318" s="47"/>
      <c r="B5318" s="47"/>
      <c r="C5318" s="47"/>
      <c r="F5318" s="47"/>
      <c r="G5318" s="47"/>
      <c r="H5318" s="47"/>
    </row>
    <row r="5319" spans="1:8">
      <c r="A5319" s="47"/>
      <c r="B5319" s="47"/>
      <c r="C5319" s="47"/>
      <c r="F5319" s="47"/>
      <c r="G5319" s="47"/>
      <c r="H5319" s="47"/>
    </row>
    <row r="5320" spans="1:8">
      <c r="A5320" s="47"/>
      <c r="B5320" s="47"/>
      <c r="C5320" s="47"/>
      <c r="F5320" s="47"/>
      <c r="G5320" s="47"/>
      <c r="H5320" s="47"/>
    </row>
    <row r="5321" spans="1:8">
      <c r="A5321" s="47"/>
      <c r="B5321" s="47"/>
      <c r="C5321" s="47"/>
      <c r="F5321" s="47"/>
      <c r="G5321" s="47"/>
      <c r="H5321" s="47"/>
    </row>
    <row r="5322" spans="1:8">
      <c r="A5322" s="47"/>
      <c r="B5322" s="47"/>
      <c r="C5322" s="47"/>
      <c r="F5322" s="47"/>
      <c r="G5322" s="47"/>
      <c r="H5322" s="47"/>
    </row>
    <row r="5323" spans="1:8">
      <c r="A5323" s="47"/>
      <c r="B5323" s="47"/>
      <c r="C5323" s="47"/>
      <c r="F5323" s="47"/>
      <c r="G5323" s="47"/>
      <c r="H5323" s="47"/>
    </row>
    <row r="5324" spans="1:8">
      <c r="A5324" s="47"/>
      <c r="B5324" s="47"/>
      <c r="C5324" s="47"/>
      <c r="F5324" s="47"/>
      <c r="G5324" s="47"/>
      <c r="H5324" s="47"/>
    </row>
    <row r="5325" spans="1:8">
      <c r="A5325" s="47"/>
      <c r="B5325" s="47"/>
      <c r="C5325" s="47"/>
      <c r="F5325" s="47"/>
      <c r="G5325" s="47"/>
      <c r="H5325" s="47"/>
    </row>
    <row r="5326" spans="1:8">
      <c r="A5326" s="47"/>
      <c r="B5326" s="47"/>
      <c r="C5326" s="47"/>
      <c r="F5326" s="47"/>
      <c r="G5326" s="47"/>
      <c r="H5326" s="47"/>
    </row>
    <row r="5327" spans="1:8">
      <c r="A5327" s="47"/>
      <c r="B5327" s="47"/>
      <c r="C5327" s="47"/>
      <c r="F5327" s="47"/>
      <c r="G5327" s="47"/>
      <c r="H5327" s="47"/>
    </row>
    <row r="5328" spans="1:8">
      <c r="A5328" s="47"/>
      <c r="B5328" s="47"/>
      <c r="C5328" s="47"/>
      <c r="F5328" s="47"/>
      <c r="G5328" s="47"/>
      <c r="H5328" s="47"/>
    </row>
    <row r="5329" spans="1:8">
      <c r="A5329" s="47"/>
      <c r="B5329" s="47"/>
      <c r="C5329" s="47"/>
      <c r="F5329" s="47"/>
      <c r="G5329" s="47"/>
      <c r="H5329" s="47"/>
    </row>
    <row r="5330" spans="1:8">
      <c r="A5330" s="47"/>
      <c r="B5330" s="47"/>
      <c r="C5330" s="47"/>
      <c r="F5330" s="47"/>
      <c r="G5330" s="47"/>
      <c r="H5330" s="47"/>
    </row>
    <row r="5331" spans="1:8">
      <c r="A5331" s="47"/>
      <c r="B5331" s="47"/>
      <c r="C5331" s="47"/>
      <c r="F5331" s="47"/>
      <c r="G5331" s="47"/>
      <c r="H5331" s="47"/>
    </row>
    <row r="5332" spans="1:8">
      <c r="A5332" s="47"/>
      <c r="B5332" s="47"/>
      <c r="C5332" s="47"/>
      <c r="F5332" s="47"/>
      <c r="G5332" s="47"/>
      <c r="H5332" s="47"/>
    </row>
    <row r="5333" spans="1:8">
      <c r="A5333" s="47"/>
      <c r="B5333" s="47"/>
      <c r="C5333" s="47"/>
      <c r="F5333" s="47"/>
      <c r="G5333" s="47"/>
      <c r="H5333" s="47"/>
    </row>
    <row r="5334" spans="1:8">
      <c r="A5334" s="47"/>
      <c r="B5334" s="47"/>
      <c r="C5334" s="47"/>
      <c r="F5334" s="47"/>
      <c r="G5334" s="47"/>
      <c r="H5334" s="47"/>
    </row>
    <row r="5335" spans="1:8">
      <c r="A5335" s="47"/>
      <c r="B5335" s="47"/>
      <c r="C5335" s="47"/>
      <c r="F5335" s="47"/>
      <c r="G5335" s="47"/>
      <c r="H5335" s="47"/>
    </row>
    <row r="5336" spans="1:8">
      <c r="A5336" s="47"/>
      <c r="B5336" s="47"/>
      <c r="C5336" s="47"/>
      <c r="F5336" s="47"/>
      <c r="G5336" s="47"/>
      <c r="H5336" s="47"/>
    </row>
    <row r="5337" spans="1:8">
      <c r="A5337" s="47"/>
      <c r="B5337" s="47"/>
      <c r="C5337" s="47"/>
      <c r="F5337" s="47"/>
      <c r="G5337" s="47"/>
      <c r="H5337" s="47"/>
    </row>
    <row r="5338" spans="1:8">
      <c r="A5338" s="47"/>
      <c r="B5338" s="47"/>
      <c r="C5338" s="47"/>
      <c r="F5338" s="47"/>
      <c r="G5338" s="47"/>
      <c r="H5338" s="47"/>
    </row>
    <row r="5339" spans="1:8">
      <c r="A5339" s="47"/>
      <c r="B5339" s="47"/>
      <c r="C5339" s="47"/>
      <c r="F5339" s="47"/>
      <c r="G5339" s="47"/>
      <c r="H5339" s="47"/>
    </row>
    <row r="5340" spans="1:8">
      <c r="A5340" s="47"/>
      <c r="B5340" s="47"/>
      <c r="C5340" s="47"/>
      <c r="F5340" s="47"/>
      <c r="G5340" s="47"/>
      <c r="H5340" s="47"/>
    </row>
    <row r="5341" spans="1:8">
      <c r="A5341" s="47"/>
      <c r="B5341" s="47"/>
      <c r="C5341" s="47"/>
      <c r="F5341" s="47"/>
      <c r="G5341" s="47"/>
      <c r="H5341" s="47"/>
    </row>
    <row r="5342" spans="1:8">
      <c r="A5342" s="47"/>
      <c r="B5342" s="47"/>
      <c r="C5342" s="47"/>
      <c r="F5342" s="47"/>
      <c r="G5342" s="47"/>
      <c r="H5342" s="47"/>
    </row>
    <row r="5343" spans="1:8">
      <c r="A5343" s="47"/>
      <c r="B5343" s="47"/>
      <c r="C5343" s="47"/>
      <c r="F5343" s="47"/>
      <c r="G5343" s="47"/>
      <c r="H5343" s="47"/>
    </row>
    <row r="5344" spans="1:8">
      <c r="A5344" s="47"/>
      <c r="B5344" s="47"/>
      <c r="C5344" s="47"/>
      <c r="F5344" s="47"/>
      <c r="G5344" s="47"/>
      <c r="H5344" s="47"/>
    </row>
    <row r="5345" spans="1:8">
      <c r="A5345" s="47"/>
      <c r="B5345" s="47"/>
      <c r="C5345" s="47"/>
      <c r="F5345" s="47"/>
      <c r="G5345" s="47"/>
      <c r="H5345" s="47"/>
    </row>
    <row r="5346" spans="1:8">
      <c r="A5346" s="47"/>
      <c r="B5346" s="47"/>
      <c r="C5346" s="47"/>
      <c r="F5346" s="47"/>
      <c r="G5346" s="47"/>
      <c r="H5346" s="47"/>
    </row>
    <row r="5347" spans="1:8">
      <c r="A5347" s="47"/>
      <c r="B5347" s="47"/>
      <c r="C5347" s="47"/>
      <c r="F5347" s="47"/>
      <c r="G5347" s="47"/>
      <c r="H5347" s="47"/>
    </row>
    <row r="5348" spans="1:8">
      <c r="A5348" s="47"/>
      <c r="B5348" s="47"/>
      <c r="C5348" s="47"/>
      <c r="F5348" s="47"/>
      <c r="G5348" s="47"/>
      <c r="H5348" s="47"/>
    </row>
    <row r="5349" spans="1:8">
      <c r="A5349" s="47"/>
      <c r="B5349" s="47"/>
      <c r="C5349" s="47"/>
      <c r="F5349" s="47"/>
      <c r="G5349" s="47"/>
      <c r="H5349" s="47"/>
    </row>
    <row r="5350" spans="1:8">
      <c r="A5350" s="47"/>
      <c r="B5350" s="47"/>
      <c r="C5350" s="47"/>
      <c r="F5350" s="47"/>
      <c r="G5350" s="47"/>
      <c r="H5350" s="47"/>
    </row>
    <row r="5351" spans="1:8">
      <c r="A5351" s="47"/>
      <c r="B5351" s="47"/>
      <c r="C5351" s="47"/>
      <c r="F5351" s="47"/>
      <c r="G5351" s="47"/>
      <c r="H5351" s="47"/>
    </row>
    <row r="5352" spans="1:8">
      <c r="A5352" s="47"/>
      <c r="B5352" s="47"/>
      <c r="C5352" s="47"/>
      <c r="F5352" s="47"/>
      <c r="G5352" s="47"/>
      <c r="H5352" s="47"/>
    </row>
    <row r="5353" spans="1:8">
      <c r="A5353" s="47"/>
      <c r="B5353" s="47"/>
      <c r="C5353" s="47"/>
      <c r="F5353" s="47"/>
      <c r="G5353" s="47"/>
      <c r="H5353" s="47"/>
    </row>
    <row r="5354" spans="1:8">
      <c r="A5354" s="47"/>
      <c r="B5354" s="47"/>
      <c r="C5354" s="47"/>
      <c r="F5354" s="47"/>
      <c r="G5354" s="47"/>
      <c r="H5354" s="47"/>
    </row>
    <row r="5355" spans="1:8">
      <c r="A5355" s="47"/>
      <c r="B5355" s="47"/>
      <c r="C5355" s="47"/>
      <c r="F5355" s="47"/>
      <c r="G5355" s="47"/>
      <c r="H5355" s="47"/>
    </row>
    <row r="5356" spans="1:8">
      <c r="A5356" s="47"/>
      <c r="B5356" s="47"/>
      <c r="C5356" s="47"/>
      <c r="F5356" s="47"/>
      <c r="G5356" s="47"/>
      <c r="H5356" s="47"/>
    </row>
    <row r="5357" spans="1:8">
      <c r="A5357" s="47"/>
      <c r="B5357" s="47"/>
      <c r="C5357" s="47"/>
      <c r="F5357" s="47"/>
      <c r="G5357" s="47"/>
      <c r="H5357" s="47"/>
    </row>
    <row r="5358" spans="1:8">
      <c r="A5358" s="47"/>
      <c r="B5358" s="47"/>
      <c r="C5358" s="47"/>
      <c r="F5358" s="47"/>
      <c r="G5358" s="47"/>
      <c r="H5358" s="47"/>
    </row>
    <row r="5359" spans="1:8">
      <c r="A5359" s="47"/>
      <c r="B5359" s="47"/>
      <c r="C5359" s="47"/>
      <c r="F5359" s="47"/>
      <c r="G5359" s="47"/>
      <c r="H5359" s="47"/>
    </row>
    <row r="5360" spans="1:8">
      <c r="A5360" s="47"/>
      <c r="B5360" s="47"/>
      <c r="C5360" s="47"/>
      <c r="F5360" s="47"/>
      <c r="G5360" s="47"/>
      <c r="H5360" s="47"/>
    </row>
    <row r="5361" spans="1:8">
      <c r="A5361" s="47"/>
      <c r="B5361" s="47"/>
      <c r="C5361" s="47"/>
      <c r="F5361" s="47"/>
      <c r="G5361" s="47"/>
      <c r="H5361" s="47"/>
    </row>
    <row r="5362" spans="1:8">
      <c r="A5362" s="47"/>
      <c r="B5362" s="47"/>
      <c r="C5362" s="47"/>
      <c r="F5362" s="47"/>
      <c r="G5362" s="47"/>
      <c r="H5362" s="47"/>
    </row>
    <row r="5363" spans="1:8">
      <c r="A5363" s="47"/>
      <c r="B5363" s="47"/>
      <c r="C5363" s="47"/>
      <c r="F5363" s="47"/>
      <c r="G5363" s="47"/>
      <c r="H5363" s="47"/>
    </row>
    <row r="5364" spans="1:8">
      <c r="A5364" s="47"/>
      <c r="B5364" s="47"/>
      <c r="C5364" s="47"/>
      <c r="F5364" s="47"/>
      <c r="G5364" s="47"/>
      <c r="H5364" s="47"/>
    </row>
    <row r="5365" spans="1:8">
      <c r="A5365" s="47"/>
      <c r="B5365" s="47"/>
      <c r="C5365" s="47"/>
      <c r="F5365" s="47"/>
      <c r="G5365" s="47"/>
      <c r="H5365" s="47"/>
    </row>
    <row r="5366" spans="1:8">
      <c r="A5366" s="47"/>
      <c r="B5366" s="47"/>
      <c r="C5366" s="47"/>
      <c r="F5366" s="47"/>
      <c r="G5366" s="47"/>
      <c r="H5366" s="47"/>
    </row>
    <row r="5367" spans="1:8">
      <c r="A5367" s="47"/>
      <c r="B5367" s="47"/>
      <c r="C5367" s="47"/>
      <c r="F5367" s="47"/>
      <c r="G5367" s="47"/>
      <c r="H5367" s="47"/>
    </row>
    <row r="5368" spans="1:8">
      <c r="A5368" s="47"/>
      <c r="B5368" s="47"/>
      <c r="C5368" s="47"/>
      <c r="F5368" s="47"/>
      <c r="G5368" s="47"/>
      <c r="H5368" s="47"/>
    </row>
    <row r="5369" spans="1:8">
      <c r="A5369" s="47"/>
      <c r="B5369" s="47"/>
      <c r="C5369" s="47"/>
      <c r="F5369" s="47"/>
      <c r="G5369" s="47"/>
      <c r="H5369" s="47"/>
    </row>
    <row r="5370" spans="1:8">
      <c r="A5370" s="47"/>
      <c r="B5370" s="47"/>
      <c r="C5370" s="47"/>
      <c r="F5370" s="47"/>
      <c r="G5370" s="47"/>
      <c r="H5370" s="47"/>
    </row>
    <row r="5371" spans="1:8">
      <c r="A5371" s="47"/>
      <c r="B5371" s="47"/>
      <c r="C5371" s="47"/>
      <c r="F5371" s="47"/>
      <c r="G5371" s="47"/>
      <c r="H5371" s="47"/>
    </row>
    <row r="5372" spans="1:8">
      <c r="A5372" s="47"/>
      <c r="B5372" s="47"/>
      <c r="C5372" s="47"/>
      <c r="F5372" s="47"/>
      <c r="G5372" s="47"/>
      <c r="H5372" s="47"/>
    </row>
    <row r="5373" spans="1:8">
      <c r="A5373" s="47"/>
      <c r="B5373" s="47"/>
      <c r="C5373" s="47"/>
      <c r="F5373" s="47"/>
      <c r="G5373" s="47"/>
      <c r="H5373" s="47"/>
    </row>
    <row r="5374" spans="1:8">
      <c r="A5374" s="47"/>
      <c r="B5374" s="47"/>
      <c r="C5374" s="47"/>
      <c r="F5374" s="47"/>
      <c r="G5374" s="47"/>
      <c r="H5374" s="47"/>
    </row>
    <row r="5375" spans="1:8">
      <c r="A5375" s="47"/>
      <c r="B5375" s="47"/>
      <c r="C5375" s="47"/>
      <c r="F5375" s="47"/>
      <c r="G5375" s="47"/>
      <c r="H5375" s="47"/>
    </row>
    <row r="5376" spans="1:8">
      <c r="A5376" s="47"/>
      <c r="B5376" s="47"/>
      <c r="C5376" s="47"/>
      <c r="F5376" s="47"/>
      <c r="G5376" s="47"/>
      <c r="H5376" s="47"/>
    </row>
    <row r="5377" spans="1:8">
      <c r="A5377" s="47"/>
      <c r="B5377" s="47"/>
      <c r="C5377" s="47"/>
      <c r="F5377" s="47"/>
      <c r="G5377" s="47"/>
      <c r="H5377" s="47"/>
    </row>
    <row r="5378" spans="1:8">
      <c r="A5378" s="47"/>
      <c r="B5378" s="47"/>
      <c r="C5378" s="47"/>
      <c r="F5378" s="47"/>
      <c r="G5378" s="47"/>
      <c r="H5378" s="47"/>
    </row>
    <row r="5379" spans="1:8">
      <c r="A5379" s="47"/>
      <c r="B5379" s="47"/>
      <c r="C5379" s="47"/>
      <c r="F5379" s="47"/>
      <c r="G5379" s="47"/>
      <c r="H5379" s="47"/>
    </row>
    <row r="5380" spans="1:8">
      <c r="A5380" s="47"/>
      <c r="B5380" s="47"/>
      <c r="C5380" s="47"/>
      <c r="F5380" s="47"/>
      <c r="G5380" s="47"/>
      <c r="H5380" s="47"/>
    </row>
    <row r="5381" spans="1:8">
      <c r="A5381" s="47"/>
      <c r="B5381" s="47"/>
      <c r="C5381" s="47"/>
      <c r="F5381" s="47"/>
      <c r="G5381" s="47"/>
      <c r="H5381" s="47"/>
    </row>
    <row r="5382" spans="1:8">
      <c r="A5382" s="47"/>
      <c r="B5382" s="47"/>
      <c r="C5382" s="47"/>
      <c r="F5382" s="47"/>
      <c r="G5382" s="47"/>
      <c r="H5382" s="47"/>
    </row>
    <row r="5383" spans="1:8">
      <c r="A5383" s="47"/>
      <c r="B5383" s="47"/>
      <c r="C5383" s="47"/>
      <c r="F5383" s="47"/>
      <c r="G5383" s="47"/>
      <c r="H5383" s="47"/>
    </row>
    <row r="5384" spans="1:8">
      <c r="A5384" s="47"/>
      <c r="B5384" s="47"/>
      <c r="C5384" s="47"/>
      <c r="F5384" s="47"/>
      <c r="G5384" s="47"/>
      <c r="H5384" s="47"/>
    </row>
    <row r="5385" spans="1:8">
      <c r="A5385" s="47"/>
      <c r="B5385" s="47"/>
      <c r="C5385" s="47"/>
      <c r="F5385" s="47"/>
      <c r="G5385" s="47"/>
      <c r="H5385" s="47"/>
    </row>
    <row r="5386" spans="1:8">
      <c r="A5386" s="47"/>
      <c r="B5386" s="47"/>
      <c r="C5386" s="47"/>
      <c r="F5386" s="47"/>
      <c r="G5386" s="47"/>
      <c r="H5386" s="47"/>
    </row>
    <row r="5387" spans="1:8">
      <c r="A5387" s="47"/>
      <c r="B5387" s="47"/>
      <c r="C5387" s="47"/>
      <c r="F5387" s="47"/>
      <c r="G5387" s="47"/>
      <c r="H5387" s="47"/>
    </row>
    <row r="5388" spans="1:8">
      <c r="A5388" s="47"/>
      <c r="B5388" s="47"/>
      <c r="C5388" s="47"/>
      <c r="F5388" s="47"/>
      <c r="G5388" s="47"/>
      <c r="H5388" s="47"/>
    </row>
    <row r="5389" spans="1:8">
      <c r="A5389" s="47"/>
      <c r="B5389" s="47"/>
      <c r="C5389" s="47"/>
      <c r="F5389" s="47"/>
      <c r="G5389" s="47"/>
      <c r="H5389" s="47"/>
    </row>
    <row r="5390" spans="1:8">
      <c r="A5390" s="47"/>
      <c r="B5390" s="47"/>
      <c r="C5390" s="47"/>
      <c r="F5390" s="47"/>
      <c r="G5390" s="47"/>
      <c r="H5390" s="47"/>
    </row>
    <row r="5391" spans="1:8">
      <c r="A5391" s="47"/>
      <c r="B5391" s="47"/>
      <c r="C5391" s="47"/>
      <c r="F5391" s="47"/>
      <c r="G5391" s="47"/>
      <c r="H5391" s="47"/>
    </row>
    <row r="5392" spans="1:8">
      <c r="A5392" s="47"/>
      <c r="B5392" s="47"/>
      <c r="C5392" s="47"/>
      <c r="F5392" s="47"/>
      <c r="G5392" s="47"/>
      <c r="H5392" s="47"/>
    </row>
    <row r="5393" spans="1:8">
      <c r="A5393" s="47"/>
      <c r="B5393" s="47"/>
      <c r="C5393" s="47"/>
      <c r="F5393" s="47"/>
      <c r="G5393" s="47"/>
      <c r="H5393" s="47"/>
    </row>
    <row r="5394" spans="1:8">
      <c r="A5394" s="47"/>
      <c r="B5394" s="47"/>
      <c r="C5394" s="47"/>
      <c r="F5394" s="47"/>
      <c r="G5394" s="47"/>
      <c r="H5394" s="47"/>
    </row>
    <row r="5395" spans="1:8">
      <c r="A5395" s="47"/>
      <c r="B5395" s="47"/>
      <c r="C5395" s="47"/>
      <c r="F5395" s="47"/>
      <c r="G5395" s="47"/>
      <c r="H5395" s="47"/>
    </row>
    <row r="5396" spans="1:8">
      <c r="A5396" s="47"/>
      <c r="B5396" s="47"/>
      <c r="C5396" s="47"/>
      <c r="F5396" s="47"/>
      <c r="G5396" s="47"/>
      <c r="H5396" s="47"/>
    </row>
    <row r="5397" spans="1:8">
      <c r="A5397" s="47"/>
      <c r="B5397" s="47"/>
      <c r="C5397" s="47"/>
      <c r="F5397" s="47"/>
      <c r="G5397" s="47"/>
      <c r="H5397" s="47"/>
    </row>
    <row r="5398" spans="1:8">
      <c r="A5398" s="47"/>
      <c r="B5398" s="47"/>
      <c r="C5398" s="47"/>
      <c r="F5398" s="47"/>
      <c r="G5398" s="47"/>
      <c r="H5398" s="47"/>
    </row>
    <row r="5399" spans="1:8">
      <c r="A5399" s="47"/>
      <c r="B5399" s="47"/>
      <c r="C5399" s="47"/>
      <c r="F5399" s="47"/>
      <c r="G5399" s="47"/>
      <c r="H5399" s="47"/>
    </row>
    <row r="5400" spans="1:8">
      <c r="A5400" s="47"/>
      <c r="B5400" s="47"/>
      <c r="C5400" s="47"/>
      <c r="F5400" s="47"/>
      <c r="G5400" s="47"/>
      <c r="H5400" s="47"/>
    </row>
    <row r="5401" spans="1:8">
      <c r="A5401" s="47"/>
      <c r="B5401" s="47"/>
      <c r="C5401" s="47"/>
      <c r="F5401" s="47"/>
      <c r="G5401" s="47"/>
      <c r="H5401" s="47"/>
    </row>
    <row r="5402" spans="1:8">
      <c r="A5402" s="47"/>
      <c r="B5402" s="47"/>
      <c r="C5402" s="47"/>
      <c r="F5402" s="47"/>
      <c r="G5402" s="47"/>
      <c r="H5402" s="47"/>
    </row>
    <row r="5403" spans="1:8">
      <c r="A5403" s="47"/>
      <c r="B5403" s="47"/>
      <c r="C5403" s="47"/>
      <c r="F5403" s="47"/>
      <c r="G5403" s="47"/>
      <c r="H5403" s="47"/>
    </row>
    <row r="5404" spans="1:8">
      <c r="A5404" s="47"/>
      <c r="B5404" s="47"/>
      <c r="C5404" s="47"/>
      <c r="F5404" s="47"/>
      <c r="G5404" s="47"/>
      <c r="H5404" s="47"/>
    </row>
    <row r="5405" spans="1:8">
      <c r="A5405" s="47"/>
      <c r="B5405" s="47"/>
      <c r="C5405" s="47"/>
      <c r="F5405" s="47"/>
      <c r="G5405" s="47"/>
      <c r="H5405" s="47"/>
    </row>
    <row r="5406" spans="1:8">
      <c r="A5406" s="47"/>
      <c r="B5406" s="47"/>
      <c r="C5406" s="47"/>
      <c r="F5406" s="47"/>
      <c r="G5406" s="47"/>
      <c r="H5406" s="47"/>
    </row>
    <row r="5407" spans="1:8">
      <c r="A5407" s="47"/>
      <c r="B5407" s="47"/>
      <c r="C5407" s="47"/>
      <c r="F5407" s="47"/>
      <c r="G5407" s="47"/>
      <c r="H5407" s="47"/>
    </row>
    <row r="5408" spans="1:8">
      <c r="A5408" s="47"/>
      <c r="B5408" s="47"/>
      <c r="C5408" s="47"/>
      <c r="F5408" s="47"/>
      <c r="G5408" s="47"/>
      <c r="H5408" s="47"/>
    </row>
    <row r="5409" spans="1:8">
      <c r="A5409" s="47"/>
      <c r="B5409" s="47"/>
      <c r="C5409" s="47"/>
      <c r="F5409" s="47"/>
      <c r="G5409" s="47"/>
      <c r="H5409" s="47"/>
    </row>
    <row r="5410" spans="1:8">
      <c r="A5410" s="47"/>
      <c r="B5410" s="47"/>
      <c r="C5410" s="47"/>
      <c r="F5410" s="47"/>
      <c r="G5410" s="47"/>
      <c r="H5410" s="47"/>
    </row>
    <row r="5411" spans="1:8">
      <c r="A5411" s="47"/>
      <c r="B5411" s="47"/>
      <c r="C5411" s="47"/>
      <c r="F5411" s="47"/>
      <c r="G5411" s="47"/>
      <c r="H5411" s="47"/>
    </row>
    <row r="5412" spans="1:8">
      <c r="A5412" s="47"/>
      <c r="B5412" s="47"/>
      <c r="C5412" s="47"/>
      <c r="F5412" s="47"/>
      <c r="G5412" s="47"/>
      <c r="H5412" s="47"/>
    </row>
    <row r="5413" spans="1:8">
      <c r="A5413" s="47"/>
      <c r="B5413" s="47"/>
      <c r="C5413" s="47"/>
      <c r="F5413" s="47"/>
      <c r="G5413" s="47"/>
      <c r="H5413" s="47"/>
    </row>
    <row r="5414" spans="1:8">
      <c r="A5414" s="47"/>
      <c r="B5414" s="47"/>
      <c r="C5414" s="47"/>
      <c r="F5414" s="47"/>
      <c r="G5414" s="47"/>
      <c r="H5414" s="47"/>
    </row>
    <row r="5415" spans="1:8">
      <c r="A5415" s="47"/>
      <c r="B5415" s="47"/>
      <c r="C5415" s="47"/>
      <c r="F5415" s="47"/>
      <c r="G5415" s="47"/>
      <c r="H5415" s="47"/>
    </row>
    <row r="5416" spans="1:8">
      <c r="A5416" s="47"/>
      <c r="B5416" s="47"/>
      <c r="C5416" s="47"/>
      <c r="F5416" s="47"/>
      <c r="G5416" s="47"/>
      <c r="H5416" s="47"/>
    </row>
    <row r="5417" spans="1:8">
      <c r="A5417" s="47"/>
      <c r="B5417" s="47"/>
      <c r="C5417" s="47"/>
      <c r="F5417" s="47"/>
      <c r="G5417" s="47"/>
      <c r="H5417" s="47"/>
    </row>
    <row r="5418" spans="1:8">
      <c r="A5418" s="47"/>
      <c r="B5418" s="47"/>
      <c r="C5418" s="47"/>
      <c r="F5418" s="47"/>
      <c r="G5418" s="47"/>
      <c r="H5418" s="47"/>
    </row>
    <row r="5419" spans="1:8">
      <c r="A5419" s="47"/>
      <c r="B5419" s="47"/>
      <c r="C5419" s="47"/>
      <c r="F5419" s="47"/>
      <c r="G5419" s="47"/>
      <c r="H5419" s="47"/>
    </row>
    <row r="5420" spans="1:8">
      <c r="A5420" s="47"/>
      <c r="B5420" s="47"/>
      <c r="C5420" s="47"/>
      <c r="F5420" s="47"/>
      <c r="G5420" s="47"/>
      <c r="H5420" s="47"/>
    </row>
    <row r="5421" spans="1:8">
      <c r="A5421" s="47"/>
      <c r="B5421" s="47"/>
      <c r="C5421" s="47"/>
      <c r="F5421" s="47"/>
      <c r="G5421" s="47"/>
      <c r="H5421" s="47"/>
    </row>
    <row r="5422" spans="1:8">
      <c r="A5422" s="47"/>
      <c r="B5422" s="47"/>
      <c r="C5422" s="47"/>
      <c r="F5422" s="47"/>
      <c r="G5422" s="47"/>
      <c r="H5422" s="47"/>
    </row>
    <row r="5423" spans="1:8">
      <c r="A5423" s="47"/>
      <c r="B5423" s="47"/>
      <c r="C5423" s="47"/>
      <c r="F5423" s="47"/>
      <c r="G5423" s="47"/>
      <c r="H5423" s="47"/>
    </row>
    <row r="5424" spans="1:8">
      <c r="A5424" s="47"/>
      <c r="B5424" s="47"/>
      <c r="C5424" s="47"/>
      <c r="F5424" s="47"/>
      <c r="G5424" s="47"/>
      <c r="H5424" s="47"/>
    </row>
    <row r="5425" spans="1:8">
      <c r="A5425" s="47"/>
      <c r="B5425" s="47"/>
      <c r="C5425" s="47"/>
      <c r="F5425" s="47"/>
      <c r="G5425" s="47"/>
      <c r="H5425" s="47"/>
    </row>
    <row r="5426" spans="1:8">
      <c r="A5426" s="47"/>
      <c r="B5426" s="47"/>
      <c r="C5426" s="47"/>
      <c r="F5426" s="47"/>
      <c r="G5426" s="47"/>
      <c r="H5426" s="47"/>
    </row>
    <row r="5427" spans="1:8">
      <c r="A5427" s="47"/>
      <c r="B5427" s="47"/>
      <c r="C5427" s="47"/>
      <c r="F5427" s="47"/>
      <c r="G5427" s="47"/>
      <c r="H5427" s="47"/>
    </row>
    <row r="5428" spans="1:8">
      <c r="A5428" s="47"/>
      <c r="B5428" s="47"/>
      <c r="C5428" s="47"/>
      <c r="F5428" s="47"/>
      <c r="G5428" s="47"/>
      <c r="H5428" s="47"/>
    </row>
    <row r="5429" spans="1:8">
      <c r="A5429" s="47"/>
      <c r="B5429" s="47"/>
      <c r="C5429" s="47"/>
      <c r="F5429" s="47"/>
      <c r="G5429" s="47"/>
      <c r="H5429" s="47"/>
    </row>
    <row r="5430" spans="1:8">
      <c r="A5430" s="47"/>
      <c r="B5430" s="47"/>
      <c r="C5430" s="47"/>
      <c r="F5430" s="47"/>
      <c r="G5430" s="47"/>
      <c r="H5430" s="47"/>
    </row>
    <row r="5431" spans="1:8">
      <c r="A5431" s="47"/>
      <c r="B5431" s="47"/>
      <c r="C5431" s="47"/>
      <c r="F5431" s="47"/>
      <c r="G5431" s="47"/>
      <c r="H5431" s="47"/>
    </row>
    <row r="5432" spans="1:8">
      <c r="A5432" s="47"/>
      <c r="B5432" s="47"/>
      <c r="C5432" s="47"/>
      <c r="F5432" s="47"/>
      <c r="G5432" s="47"/>
      <c r="H5432" s="47"/>
    </row>
    <row r="5433" spans="1:8">
      <c r="A5433" s="47"/>
      <c r="B5433" s="47"/>
      <c r="C5433" s="47"/>
      <c r="F5433" s="47"/>
      <c r="G5433" s="47"/>
      <c r="H5433" s="47"/>
    </row>
    <row r="5434" spans="1:8">
      <c r="A5434" s="47"/>
      <c r="B5434" s="47"/>
      <c r="C5434" s="47"/>
      <c r="F5434" s="47"/>
      <c r="G5434" s="47"/>
      <c r="H5434" s="47"/>
    </row>
    <row r="5435" spans="1:8">
      <c r="A5435" s="47"/>
      <c r="B5435" s="47"/>
      <c r="C5435" s="47"/>
      <c r="F5435" s="47"/>
      <c r="G5435" s="47"/>
      <c r="H5435" s="47"/>
    </row>
    <row r="5436" spans="1:8">
      <c r="A5436" s="47"/>
      <c r="B5436" s="47"/>
      <c r="C5436" s="47"/>
      <c r="F5436" s="47"/>
      <c r="G5436" s="47"/>
      <c r="H5436" s="47"/>
    </row>
    <row r="5437" spans="1:8">
      <c r="A5437" s="47"/>
      <c r="B5437" s="47"/>
      <c r="C5437" s="47"/>
      <c r="F5437" s="47"/>
      <c r="G5437" s="47"/>
      <c r="H5437" s="47"/>
    </row>
    <row r="5438" spans="1:8">
      <c r="A5438" s="47"/>
      <c r="B5438" s="47"/>
      <c r="C5438" s="47"/>
      <c r="F5438" s="47"/>
      <c r="G5438" s="47"/>
      <c r="H5438" s="47"/>
    </row>
    <row r="5439" spans="1:8">
      <c r="A5439" s="47"/>
      <c r="B5439" s="47"/>
      <c r="C5439" s="47"/>
      <c r="F5439" s="47"/>
      <c r="G5439" s="47"/>
      <c r="H5439" s="47"/>
    </row>
    <row r="5440" spans="1:8">
      <c r="A5440" s="47"/>
      <c r="B5440" s="47"/>
      <c r="C5440" s="47"/>
      <c r="F5440" s="47"/>
      <c r="G5440" s="47"/>
      <c r="H5440" s="47"/>
    </row>
    <row r="5441" spans="1:8">
      <c r="A5441" s="47"/>
      <c r="B5441" s="47"/>
      <c r="C5441" s="47"/>
      <c r="F5441" s="47"/>
      <c r="G5441" s="47"/>
      <c r="H5441" s="47"/>
    </row>
    <row r="5442" spans="1:8">
      <c r="A5442" s="47"/>
      <c r="B5442" s="47"/>
      <c r="C5442" s="47"/>
      <c r="F5442" s="47"/>
      <c r="G5442" s="47"/>
      <c r="H5442" s="47"/>
    </row>
    <row r="5443" spans="1:8">
      <c r="A5443" s="47"/>
      <c r="B5443" s="47"/>
      <c r="C5443" s="47"/>
      <c r="F5443" s="47"/>
      <c r="G5443" s="47"/>
      <c r="H5443" s="47"/>
    </row>
    <row r="5444" spans="1:8">
      <c r="A5444" s="47"/>
      <c r="B5444" s="47"/>
      <c r="C5444" s="47"/>
      <c r="F5444" s="47"/>
      <c r="G5444" s="47"/>
      <c r="H5444" s="47"/>
    </row>
    <row r="5445" spans="1:8">
      <c r="A5445" s="47"/>
      <c r="B5445" s="47"/>
      <c r="C5445" s="47"/>
      <c r="F5445" s="47"/>
      <c r="G5445" s="47"/>
      <c r="H5445" s="47"/>
    </row>
    <row r="5446" spans="1:8">
      <c r="A5446" s="47"/>
      <c r="B5446" s="47"/>
      <c r="C5446" s="47"/>
      <c r="F5446" s="47"/>
      <c r="G5446" s="47"/>
      <c r="H5446" s="47"/>
    </row>
    <row r="5447" spans="1:8">
      <c r="A5447" s="47"/>
      <c r="B5447" s="47"/>
      <c r="C5447" s="47"/>
      <c r="F5447" s="47"/>
      <c r="G5447" s="47"/>
      <c r="H5447" s="47"/>
    </row>
    <row r="5448" spans="1:8">
      <c r="A5448" s="47"/>
      <c r="B5448" s="47"/>
      <c r="C5448" s="47"/>
      <c r="F5448" s="47"/>
      <c r="G5448" s="47"/>
      <c r="H5448" s="47"/>
    </row>
    <row r="5449" spans="1:8">
      <c r="A5449" s="47"/>
      <c r="B5449" s="47"/>
      <c r="C5449" s="47"/>
      <c r="F5449" s="47"/>
      <c r="G5449" s="47"/>
      <c r="H5449" s="47"/>
    </row>
    <row r="5450" spans="1:8">
      <c r="A5450" s="47"/>
      <c r="B5450" s="47"/>
      <c r="C5450" s="47"/>
      <c r="F5450" s="47"/>
      <c r="G5450" s="47"/>
      <c r="H5450" s="47"/>
    </row>
    <row r="5451" spans="1:8">
      <c r="A5451" s="47"/>
      <c r="B5451" s="47"/>
      <c r="C5451" s="47"/>
      <c r="F5451" s="47"/>
      <c r="G5451" s="47"/>
      <c r="H5451" s="47"/>
    </row>
    <row r="5452" spans="1:8">
      <c r="A5452" s="47"/>
      <c r="B5452" s="47"/>
      <c r="C5452" s="47"/>
      <c r="F5452" s="47"/>
      <c r="G5452" s="47"/>
      <c r="H5452" s="47"/>
    </row>
    <row r="5453" spans="1:8">
      <c r="A5453" s="47"/>
      <c r="B5453" s="47"/>
      <c r="C5453" s="47"/>
      <c r="F5453" s="47"/>
      <c r="G5453" s="47"/>
      <c r="H5453" s="47"/>
    </row>
    <row r="5454" spans="1:8">
      <c r="A5454" s="47"/>
      <c r="B5454" s="47"/>
      <c r="C5454" s="47"/>
      <c r="F5454" s="47"/>
      <c r="G5454" s="47"/>
      <c r="H5454" s="47"/>
    </row>
    <row r="5455" spans="1:8">
      <c r="A5455" s="47"/>
      <c r="B5455" s="47"/>
      <c r="C5455" s="47"/>
      <c r="F5455" s="47"/>
      <c r="G5455" s="47"/>
      <c r="H5455" s="47"/>
    </row>
    <row r="5456" spans="1:8">
      <c r="A5456" s="47"/>
      <c r="B5456" s="47"/>
      <c r="C5456" s="47"/>
      <c r="F5456" s="47"/>
      <c r="G5456" s="47"/>
      <c r="H5456" s="47"/>
    </row>
    <row r="5457" spans="1:8">
      <c r="A5457" s="47"/>
      <c r="B5457" s="47"/>
      <c r="C5457" s="47"/>
      <c r="F5457" s="47"/>
      <c r="G5457" s="47"/>
      <c r="H5457" s="47"/>
    </row>
    <row r="5458" spans="1:8">
      <c r="A5458" s="47"/>
      <c r="B5458" s="47"/>
      <c r="C5458" s="47"/>
      <c r="F5458" s="47"/>
      <c r="G5458" s="47"/>
      <c r="H5458" s="47"/>
    </row>
    <row r="5459" spans="1:8">
      <c r="A5459" s="47"/>
      <c r="B5459" s="47"/>
      <c r="C5459" s="47"/>
      <c r="F5459" s="47"/>
      <c r="G5459" s="47"/>
      <c r="H5459" s="47"/>
    </row>
    <row r="5460" spans="1:8">
      <c r="A5460" s="47"/>
      <c r="B5460" s="47"/>
      <c r="C5460" s="47"/>
      <c r="F5460" s="47"/>
      <c r="G5460" s="47"/>
      <c r="H5460" s="47"/>
    </row>
    <row r="5461" spans="1:8">
      <c r="A5461" s="47"/>
      <c r="B5461" s="47"/>
      <c r="C5461" s="47"/>
      <c r="F5461" s="47"/>
      <c r="G5461" s="47"/>
      <c r="H5461" s="47"/>
    </row>
    <row r="5462" spans="1:8">
      <c r="A5462" s="47"/>
      <c r="B5462" s="47"/>
      <c r="C5462" s="47"/>
      <c r="F5462" s="47"/>
      <c r="G5462" s="47"/>
      <c r="H5462" s="47"/>
    </row>
    <row r="5463" spans="1:8">
      <c r="A5463" s="47"/>
      <c r="B5463" s="47"/>
      <c r="C5463" s="47"/>
      <c r="F5463" s="47"/>
      <c r="G5463" s="47"/>
      <c r="H5463" s="47"/>
    </row>
    <row r="5464" spans="1:8">
      <c r="A5464" s="47"/>
      <c r="B5464" s="47"/>
      <c r="C5464" s="47"/>
      <c r="F5464" s="47"/>
      <c r="G5464" s="47"/>
      <c r="H5464" s="47"/>
    </row>
    <row r="5465" spans="1:8">
      <c r="A5465" s="47"/>
      <c r="B5465" s="47"/>
      <c r="C5465" s="47"/>
      <c r="F5465" s="47"/>
      <c r="G5465" s="47"/>
      <c r="H5465" s="47"/>
    </row>
    <row r="5466" spans="1:8">
      <c r="A5466" s="47"/>
      <c r="B5466" s="47"/>
      <c r="C5466" s="47"/>
      <c r="F5466" s="47"/>
      <c r="G5466" s="47"/>
      <c r="H5466" s="47"/>
    </row>
    <row r="5467" spans="1:8">
      <c r="A5467" s="47"/>
      <c r="B5467" s="47"/>
      <c r="C5467" s="47"/>
      <c r="F5467" s="47"/>
      <c r="G5467" s="47"/>
      <c r="H5467" s="47"/>
    </row>
    <row r="5468" spans="1:8">
      <c r="A5468" s="47"/>
      <c r="B5468" s="47"/>
      <c r="C5468" s="47"/>
      <c r="F5468" s="47"/>
      <c r="G5468" s="47"/>
      <c r="H5468" s="47"/>
    </row>
    <row r="5469" spans="1:8">
      <c r="A5469" s="47"/>
      <c r="B5469" s="47"/>
      <c r="C5469" s="47"/>
      <c r="F5469" s="47"/>
      <c r="G5469" s="47"/>
      <c r="H5469" s="47"/>
    </row>
    <row r="5470" spans="1:8">
      <c r="A5470" s="47"/>
      <c r="B5470" s="47"/>
      <c r="C5470" s="47"/>
      <c r="F5470" s="47"/>
      <c r="G5470" s="47"/>
      <c r="H5470" s="47"/>
    </row>
    <row r="5471" spans="1:8">
      <c r="A5471" s="47"/>
      <c r="B5471" s="47"/>
      <c r="C5471" s="47"/>
      <c r="F5471" s="47"/>
      <c r="G5471" s="47"/>
      <c r="H5471" s="47"/>
    </row>
    <row r="5472" spans="1:8">
      <c r="A5472" s="47"/>
      <c r="B5472" s="47"/>
      <c r="C5472" s="47"/>
      <c r="F5472" s="47"/>
      <c r="G5472" s="47"/>
      <c r="H5472" s="47"/>
    </row>
    <row r="5473" spans="1:8">
      <c r="A5473" s="47"/>
      <c r="B5473" s="47"/>
      <c r="C5473" s="47"/>
      <c r="F5473" s="47"/>
      <c r="G5473" s="47"/>
      <c r="H5473" s="47"/>
    </row>
    <row r="5474" spans="1:8">
      <c r="A5474" s="47"/>
      <c r="B5474" s="47"/>
      <c r="C5474" s="47"/>
      <c r="F5474" s="47"/>
      <c r="G5474" s="47"/>
      <c r="H5474" s="47"/>
    </row>
    <row r="5475" spans="1:8">
      <c r="A5475" s="47"/>
      <c r="B5475" s="47"/>
      <c r="C5475" s="47"/>
      <c r="F5475" s="47"/>
      <c r="G5475" s="47"/>
      <c r="H5475" s="47"/>
    </row>
    <row r="5476" spans="1:8">
      <c r="A5476" s="47"/>
      <c r="B5476" s="47"/>
      <c r="C5476" s="47"/>
      <c r="F5476" s="47"/>
      <c r="G5476" s="47"/>
      <c r="H5476" s="47"/>
    </row>
    <row r="5477" spans="1:8">
      <c r="A5477" s="47"/>
      <c r="B5477" s="47"/>
      <c r="C5477" s="47"/>
      <c r="F5477" s="47"/>
      <c r="G5477" s="47"/>
      <c r="H5477" s="47"/>
    </row>
    <row r="5478" spans="1:8">
      <c r="A5478" s="47"/>
      <c r="B5478" s="47"/>
      <c r="C5478" s="47"/>
      <c r="F5478" s="47"/>
      <c r="G5478" s="47"/>
      <c r="H5478" s="47"/>
    </row>
    <row r="5479" spans="1:8">
      <c r="A5479" s="47"/>
      <c r="B5479" s="47"/>
      <c r="C5479" s="47"/>
      <c r="F5479" s="47"/>
      <c r="G5479" s="47"/>
      <c r="H5479" s="47"/>
    </row>
    <row r="5480" spans="1:8">
      <c r="A5480" s="47"/>
      <c r="B5480" s="47"/>
      <c r="C5480" s="47"/>
      <c r="F5480" s="47"/>
      <c r="G5480" s="47"/>
      <c r="H5480" s="47"/>
    </row>
    <row r="5481" spans="1:8">
      <c r="A5481" s="47"/>
      <c r="B5481" s="47"/>
      <c r="C5481" s="47"/>
      <c r="F5481" s="47"/>
      <c r="G5481" s="47"/>
      <c r="H5481" s="47"/>
    </row>
    <row r="5482" spans="1:8">
      <c r="A5482" s="47"/>
      <c r="B5482" s="47"/>
      <c r="C5482" s="47"/>
      <c r="F5482" s="47"/>
      <c r="G5482" s="47"/>
      <c r="H5482" s="47"/>
    </row>
    <row r="5483" spans="1:8">
      <c r="A5483" s="47"/>
      <c r="B5483" s="47"/>
      <c r="C5483" s="47"/>
      <c r="F5483" s="47"/>
      <c r="G5483" s="47"/>
      <c r="H5483" s="47"/>
    </row>
    <row r="5484" spans="1:8">
      <c r="A5484" s="47"/>
      <c r="B5484" s="47"/>
      <c r="C5484" s="47"/>
      <c r="F5484" s="47"/>
      <c r="G5484" s="47"/>
      <c r="H5484" s="47"/>
    </row>
    <row r="5485" spans="1:8">
      <c r="A5485" s="47"/>
      <c r="B5485" s="47"/>
      <c r="C5485" s="47"/>
      <c r="F5485" s="47"/>
      <c r="G5485" s="47"/>
      <c r="H5485" s="47"/>
    </row>
    <row r="5486" spans="1:8">
      <c r="A5486" s="47"/>
      <c r="B5486" s="47"/>
      <c r="C5486" s="47"/>
      <c r="F5486" s="47"/>
      <c r="G5486" s="47"/>
      <c r="H5486" s="47"/>
    </row>
    <row r="5487" spans="1:8">
      <c r="A5487" s="47"/>
      <c r="B5487" s="47"/>
      <c r="C5487" s="47"/>
      <c r="F5487" s="47"/>
      <c r="G5487" s="47"/>
      <c r="H5487" s="47"/>
    </row>
    <row r="5488" spans="1:8">
      <c r="A5488" s="47"/>
      <c r="B5488" s="47"/>
      <c r="C5488" s="47"/>
      <c r="F5488" s="47"/>
      <c r="G5488" s="47"/>
      <c r="H5488" s="47"/>
    </row>
    <row r="5489" spans="1:8">
      <c r="A5489" s="47"/>
      <c r="B5489" s="47"/>
      <c r="C5489" s="47"/>
      <c r="F5489" s="47"/>
      <c r="G5489" s="47"/>
      <c r="H5489" s="47"/>
    </row>
    <row r="5490" spans="1:8">
      <c r="A5490" s="47"/>
      <c r="B5490" s="47"/>
      <c r="C5490" s="47"/>
      <c r="F5490" s="47"/>
      <c r="G5490" s="47"/>
      <c r="H5490" s="47"/>
    </row>
    <row r="5491" spans="1:8">
      <c r="A5491" s="47"/>
      <c r="B5491" s="47"/>
      <c r="C5491" s="47"/>
      <c r="F5491" s="47"/>
      <c r="G5491" s="47"/>
      <c r="H5491" s="47"/>
    </row>
    <row r="5492" spans="1:8">
      <c r="A5492" s="47"/>
      <c r="B5492" s="47"/>
      <c r="C5492" s="47"/>
      <c r="F5492" s="47"/>
      <c r="G5492" s="47"/>
      <c r="H5492" s="47"/>
    </row>
    <row r="5493" spans="1:8">
      <c r="A5493" s="47"/>
      <c r="B5493" s="47"/>
      <c r="C5493" s="47"/>
      <c r="F5493" s="47"/>
      <c r="G5493" s="47"/>
      <c r="H5493" s="47"/>
    </row>
    <row r="5494" spans="1:8">
      <c r="A5494" s="47"/>
      <c r="B5494" s="47"/>
      <c r="C5494" s="47"/>
      <c r="F5494" s="47"/>
      <c r="G5494" s="47"/>
      <c r="H5494" s="47"/>
    </row>
    <row r="5495" spans="1:8">
      <c r="A5495" s="47"/>
      <c r="B5495" s="47"/>
      <c r="C5495" s="47"/>
      <c r="F5495" s="47"/>
      <c r="G5495" s="47"/>
      <c r="H5495" s="47"/>
    </row>
    <row r="5496" spans="1:8">
      <c r="A5496" s="47"/>
      <c r="B5496" s="47"/>
      <c r="C5496" s="47"/>
      <c r="F5496" s="47"/>
      <c r="G5496" s="47"/>
      <c r="H5496" s="47"/>
    </row>
    <row r="5497" spans="1:8">
      <c r="A5497" s="47"/>
      <c r="B5497" s="47"/>
      <c r="C5497" s="47"/>
      <c r="F5497" s="47"/>
      <c r="G5497" s="47"/>
      <c r="H5497" s="47"/>
    </row>
    <row r="5498" spans="1:8">
      <c r="A5498" s="47"/>
      <c r="B5498" s="47"/>
      <c r="C5498" s="47"/>
      <c r="F5498" s="47"/>
      <c r="G5498" s="47"/>
      <c r="H5498" s="47"/>
    </row>
    <row r="5499" spans="1:8">
      <c r="A5499" s="47"/>
      <c r="B5499" s="47"/>
      <c r="C5499" s="47"/>
      <c r="F5499" s="47"/>
      <c r="G5499" s="47"/>
      <c r="H5499" s="47"/>
    </row>
    <row r="5500" spans="1:8">
      <c r="A5500" s="47"/>
      <c r="B5500" s="47"/>
      <c r="C5500" s="47"/>
      <c r="F5500" s="47"/>
      <c r="G5500" s="47"/>
      <c r="H5500" s="47"/>
    </row>
    <row r="5501" spans="1:8">
      <c r="A5501" s="47"/>
      <c r="B5501" s="47"/>
      <c r="C5501" s="47"/>
      <c r="F5501" s="47"/>
      <c r="G5501" s="47"/>
      <c r="H5501" s="47"/>
    </row>
    <row r="5502" spans="1:8">
      <c r="A5502" s="47"/>
      <c r="B5502" s="47"/>
      <c r="C5502" s="47"/>
      <c r="F5502" s="47"/>
      <c r="G5502" s="47"/>
      <c r="H5502" s="47"/>
    </row>
    <row r="5503" spans="1:8">
      <c r="A5503" s="47"/>
      <c r="B5503" s="47"/>
      <c r="C5503" s="47"/>
      <c r="F5503" s="47"/>
      <c r="G5503" s="47"/>
      <c r="H5503" s="47"/>
    </row>
    <row r="5504" spans="1:8">
      <c r="A5504" s="47"/>
      <c r="B5504" s="47"/>
      <c r="C5504" s="47"/>
      <c r="F5504" s="47"/>
      <c r="G5504" s="47"/>
      <c r="H5504" s="47"/>
    </row>
    <row r="5505" spans="1:8">
      <c r="A5505" s="47"/>
      <c r="B5505" s="47"/>
      <c r="C5505" s="47"/>
      <c r="F5505" s="47"/>
      <c r="G5505" s="47"/>
      <c r="H5505" s="47"/>
    </row>
    <row r="5506" spans="1:8">
      <c r="A5506" s="47"/>
      <c r="B5506" s="47"/>
      <c r="C5506" s="47"/>
      <c r="F5506" s="47"/>
      <c r="G5506" s="47"/>
      <c r="H5506" s="47"/>
    </row>
    <row r="5507" spans="1:8">
      <c r="A5507" s="47"/>
      <c r="B5507" s="47"/>
      <c r="C5507" s="47"/>
      <c r="F5507" s="47"/>
      <c r="G5507" s="47"/>
      <c r="H5507" s="47"/>
    </row>
    <row r="5508" spans="1:8">
      <c r="A5508" s="47"/>
      <c r="B5508" s="47"/>
      <c r="C5508" s="47"/>
      <c r="F5508" s="47"/>
      <c r="G5508" s="47"/>
      <c r="H5508" s="47"/>
    </row>
    <row r="5509" spans="1:8">
      <c r="A5509" s="47"/>
      <c r="B5509" s="47"/>
      <c r="C5509" s="47"/>
      <c r="F5509" s="47"/>
      <c r="G5509" s="47"/>
      <c r="H5509" s="47"/>
    </row>
    <row r="5510" spans="1:8">
      <c r="A5510" s="47"/>
      <c r="B5510" s="47"/>
      <c r="C5510" s="47"/>
      <c r="F5510" s="47"/>
      <c r="G5510" s="47"/>
      <c r="H5510" s="47"/>
    </row>
    <row r="5511" spans="1:8">
      <c r="A5511" s="47"/>
      <c r="B5511" s="47"/>
      <c r="C5511" s="47"/>
      <c r="F5511" s="47"/>
      <c r="G5511" s="47"/>
      <c r="H5511" s="47"/>
    </row>
    <row r="5512" spans="1:8">
      <c r="A5512" s="47"/>
      <c r="B5512" s="47"/>
      <c r="C5512" s="47"/>
      <c r="F5512" s="47"/>
      <c r="G5512" s="47"/>
      <c r="H5512" s="47"/>
    </row>
    <row r="5513" spans="1:8">
      <c r="A5513" s="47"/>
      <c r="B5513" s="47"/>
      <c r="C5513" s="47"/>
      <c r="F5513" s="47"/>
      <c r="G5513" s="47"/>
      <c r="H5513" s="47"/>
    </row>
    <row r="5514" spans="1:8">
      <c r="A5514" s="47"/>
      <c r="B5514" s="47"/>
      <c r="C5514" s="47"/>
      <c r="F5514" s="47"/>
      <c r="G5514" s="47"/>
      <c r="H5514" s="47"/>
    </row>
    <row r="5515" spans="1:8">
      <c r="A5515" s="47"/>
      <c r="B5515" s="47"/>
      <c r="C5515" s="47"/>
      <c r="F5515" s="47"/>
      <c r="G5515" s="47"/>
      <c r="H5515" s="47"/>
    </row>
    <row r="5516" spans="1:8">
      <c r="A5516" s="47"/>
      <c r="B5516" s="47"/>
      <c r="C5516" s="47"/>
      <c r="F5516" s="47"/>
      <c r="G5516" s="47"/>
      <c r="H5516" s="47"/>
    </row>
    <row r="5517" spans="1:8">
      <c r="A5517" s="47"/>
      <c r="B5517" s="47"/>
      <c r="C5517" s="47"/>
      <c r="F5517" s="47"/>
      <c r="G5517" s="47"/>
      <c r="H5517" s="47"/>
    </row>
    <row r="5518" spans="1:8">
      <c r="A5518" s="47"/>
      <c r="B5518" s="47"/>
      <c r="C5518" s="47"/>
      <c r="F5518" s="47"/>
      <c r="G5518" s="47"/>
      <c r="H5518" s="47"/>
    </row>
    <row r="5519" spans="1:8">
      <c r="A5519" s="47"/>
      <c r="B5519" s="47"/>
      <c r="C5519" s="47"/>
      <c r="F5519" s="47"/>
      <c r="G5519" s="47"/>
      <c r="H5519" s="47"/>
    </row>
    <row r="5520" spans="1:8">
      <c r="A5520" s="47"/>
      <c r="B5520" s="47"/>
      <c r="C5520" s="47"/>
      <c r="F5520" s="47"/>
      <c r="G5520" s="47"/>
      <c r="H5520" s="47"/>
    </row>
    <row r="5521" spans="1:8">
      <c r="A5521" s="47"/>
      <c r="B5521" s="47"/>
      <c r="C5521" s="47"/>
      <c r="F5521" s="47"/>
      <c r="G5521" s="47"/>
      <c r="H5521" s="47"/>
    </row>
    <row r="5522" spans="1:8">
      <c r="A5522" s="47"/>
      <c r="B5522" s="47"/>
      <c r="C5522" s="47"/>
      <c r="F5522" s="47"/>
      <c r="G5522" s="47"/>
      <c r="H5522" s="47"/>
    </row>
    <row r="5523" spans="1:8">
      <c r="A5523" s="47"/>
      <c r="B5523" s="47"/>
      <c r="C5523" s="47"/>
      <c r="F5523" s="47"/>
      <c r="G5523" s="47"/>
      <c r="H5523" s="47"/>
    </row>
    <row r="5524" spans="1:8">
      <c r="A5524" s="47"/>
      <c r="B5524" s="47"/>
      <c r="C5524" s="47"/>
      <c r="F5524" s="47"/>
      <c r="G5524" s="47"/>
      <c r="H5524" s="47"/>
    </row>
    <row r="5525" spans="1:8">
      <c r="A5525" s="47"/>
      <c r="B5525" s="47"/>
      <c r="C5525" s="47"/>
      <c r="F5525" s="47"/>
      <c r="G5525" s="47"/>
      <c r="H5525" s="47"/>
    </row>
    <row r="5526" spans="1:8">
      <c r="A5526" s="47"/>
      <c r="B5526" s="47"/>
      <c r="C5526" s="47"/>
      <c r="F5526" s="47"/>
      <c r="G5526" s="47"/>
      <c r="H5526" s="47"/>
    </row>
    <row r="5527" spans="1:8">
      <c r="A5527" s="47"/>
      <c r="B5527" s="47"/>
      <c r="C5527" s="47"/>
      <c r="F5527" s="47"/>
      <c r="G5527" s="47"/>
      <c r="H5527" s="47"/>
    </row>
    <row r="5528" spans="1:8">
      <c r="A5528" s="47"/>
      <c r="B5528" s="47"/>
      <c r="C5528" s="47"/>
      <c r="F5528" s="47"/>
      <c r="G5528" s="47"/>
      <c r="H5528" s="47"/>
    </row>
    <row r="5529" spans="1:8">
      <c r="A5529" s="47"/>
      <c r="B5529" s="47"/>
      <c r="C5529" s="47"/>
      <c r="F5529" s="47"/>
      <c r="G5529" s="47"/>
      <c r="H5529" s="47"/>
    </row>
    <row r="5530" spans="1:8">
      <c r="A5530" s="47"/>
      <c r="B5530" s="47"/>
      <c r="C5530" s="47"/>
      <c r="F5530" s="47"/>
      <c r="G5530" s="47"/>
      <c r="H5530" s="47"/>
    </row>
    <row r="5531" spans="1:8">
      <c r="A5531" s="47"/>
      <c r="B5531" s="47"/>
      <c r="C5531" s="47"/>
      <c r="F5531" s="47"/>
      <c r="G5531" s="47"/>
      <c r="H5531" s="47"/>
    </row>
    <row r="5532" spans="1:8">
      <c r="A5532" s="47"/>
      <c r="B5532" s="47"/>
      <c r="C5532" s="47"/>
      <c r="F5532" s="47"/>
      <c r="G5532" s="47"/>
      <c r="H5532" s="47"/>
    </row>
    <row r="5533" spans="1:8">
      <c r="A5533" s="47"/>
      <c r="B5533" s="47"/>
      <c r="C5533" s="47"/>
      <c r="F5533" s="47"/>
      <c r="G5533" s="47"/>
      <c r="H5533" s="47"/>
    </row>
    <row r="5534" spans="1:8">
      <c r="A5534" s="47"/>
      <c r="B5534" s="47"/>
      <c r="C5534" s="47"/>
      <c r="F5534" s="47"/>
      <c r="G5534" s="47"/>
      <c r="H5534" s="47"/>
    </row>
    <row r="5535" spans="1:8">
      <c r="A5535" s="47"/>
      <c r="B5535" s="47"/>
      <c r="C5535" s="47"/>
      <c r="F5535" s="47"/>
      <c r="G5535" s="47"/>
      <c r="H5535" s="47"/>
    </row>
    <row r="5536" spans="1:8">
      <c r="A5536" s="47"/>
      <c r="B5536" s="47"/>
      <c r="C5536" s="47"/>
      <c r="F5536" s="47"/>
      <c r="G5536" s="47"/>
      <c r="H5536" s="47"/>
    </row>
    <row r="5537" spans="1:8">
      <c r="A5537" s="47"/>
      <c r="B5537" s="47"/>
      <c r="C5537" s="47"/>
      <c r="F5537" s="47"/>
      <c r="G5537" s="47"/>
      <c r="H5537" s="47"/>
    </row>
    <row r="5538" spans="1:8">
      <c r="A5538" s="47"/>
      <c r="B5538" s="47"/>
      <c r="C5538" s="47"/>
      <c r="F5538" s="47"/>
      <c r="G5538" s="47"/>
      <c r="H5538" s="47"/>
    </row>
    <row r="5539" spans="1:8">
      <c r="A5539" s="47"/>
      <c r="B5539" s="47"/>
      <c r="C5539" s="47"/>
      <c r="F5539" s="47"/>
      <c r="G5539" s="47"/>
      <c r="H5539" s="47"/>
    </row>
    <row r="5540" spans="1:8">
      <c r="A5540" s="47"/>
      <c r="B5540" s="47"/>
      <c r="C5540" s="47"/>
      <c r="F5540" s="47"/>
      <c r="G5540" s="47"/>
      <c r="H5540" s="47"/>
    </row>
    <row r="5541" spans="1:8">
      <c r="A5541" s="47"/>
      <c r="B5541" s="47"/>
      <c r="C5541" s="47"/>
      <c r="F5541" s="47"/>
      <c r="G5541" s="47"/>
      <c r="H5541" s="47"/>
    </row>
    <row r="5542" spans="1:8">
      <c r="A5542" s="47"/>
      <c r="B5542" s="47"/>
      <c r="C5542" s="47"/>
      <c r="F5542" s="47"/>
      <c r="G5542" s="47"/>
      <c r="H5542" s="47"/>
    </row>
    <row r="5543" spans="1:8">
      <c r="A5543" s="47"/>
      <c r="B5543" s="47"/>
      <c r="C5543" s="47"/>
      <c r="F5543" s="47"/>
      <c r="G5543" s="47"/>
      <c r="H5543" s="47"/>
    </row>
    <row r="5544" spans="1:8">
      <c r="A5544" s="47"/>
      <c r="B5544" s="47"/>
      <c r="C5544" s="47"/>
      <c r="F5544" s="47"/>
      <c r="G5544" s="47"/>
      <c r="H5544" s="47"/>
    </row>
    <row r="5545" spans="1:8">
      <c r="A5545" s="47"/>
      <c r="B5545" s="47"/>
      <c r="C5545" s="47"/>
      <c r="F5545" s="47"/>
      <c r="G5545" s="47"/>
      <c r="H5545" s="47"/>
    </row>
    <row r="5546" spans="1:8">
      <c r="A5546" s="47"/>
      <c r="B5546" s="47"/>
      <c r="C5546" s="47"/>
      <c r="F5546" s="47"/>
      <c r="G5546" s="47"/>
      <c r="H5546" s="47"/>
    </row>
    <row r="5547" spans="1:8">
      <c r="A5547" s="47"/>
      <c r="B5547" s="47"/>
      <c r="C5547" s="47"/>
      <c r="F5547" s="47"/>
      <c r="G5547" s="47"/>
      <c r="H5547" s="47"/>
    </row>
    <row r="5548" spans="1:8">
      <c r="A5548" s="47"/>
      <c r="B5548" s="47"/>
      <c r="C5548" s="47"/>
      <c r="F5548" s="47"/>
      <c r="G5548" s="47"/>
      <c r="H5548" s="47"/>
    </row>
    <row r="5549" spans="1:8">
      <c r="A5549" s="47"/>
      <c r="B5549" s="47"/>
      <c r="C5549" s="47"/>
      <c r="F5549" s="47"/>
      <c r="G5549" s="47"/>
      <c r="H5549" s="47"/>
    </row>
    <row r="5550" spans="1:8">
      <c r="A5550" s="47"/>
      <c r="B5550" s="47"/>
      <c r="C5550" s="47"/>
      <c r="F5550" s="47"/>
      <c r="G5550" s="47"/>
      <c r="H5550" s="47"/>
    </row>
    <row r="5551" spans="1:8">
      <c r="A5551" s="47"/>
      <c r="B5551" s="47"/>
      <c r="C5551" s="47"/>
      <c r="F5551" s="47"/>
      <c r="G5551" s="47"/>
      <c r="H5551" s="47"/>
    </row>
    <row r="5552" spans="1:8">
      <c r="A5552" s="47"/>
      <c r="B5552" s="47"/>
      <c r="C5552" s="47"/>
      <c r="F5552" s="47"/>
      <c r="G5552" s="47"/>
      <c r="H5552" s="47"/>
    </row>
    <row r="5553" spans="1:8">
      <c r="A5553" s="47"/>
      <c r="B5553" s="47"/>
      <c r="C5553" s="47"/>
      <c r="F5553" s="47"/>
      <c r="G5553" s="47"/>
      <c r="H5553" s="47"/>
    </row>
    <row r="5554" spans="1:8">
      <c r="A5554" s="47"/>
      <c r="B5554" s="47"/>
      <c r="C5554" s="47"/>
      <c r="F5554" s="47"/>
      <c r="G5554" s="47"/>
      <c r="H5554" s="47"/>
    </row>
    <row r="5555" spans="1:8">
      <c r="A5555" s="47"/>
      <c r="B5555" s="47"/>
      <c r="C5555" s="47"/>
      <c r="F5555" s="47"/>
      <c r="G5555" s="47"/>
      <c r="H5555" s="47"/>
    </row>
    <row r="5556" spans="1:8">
      <c r="A5556" s="47"/>
      <c r="B5556" s="47"/>
      <c r="C5556" s="47"/>
      <c r="F5556" s="47"/>
      <c r="G5556" s="47"/>
      <c r="H5556" s="47"/>
    </row>
    <row r="5557" spans="1:8">
      <c r="A5557" s="47"/>
      <c r="B5557" s="47"/>
      <c r="C5557" s="47"/>
      <c r="F5557" s="47"/>
      <c r="G5557" s="47"/>
      <c r="H5557" s="47"/>
    </row>
    <row r="5558" spans="1:8">
      <c r="A5558" s="47"/>
      <c r="B5558" s="47"/>
      <c r="C5558" s="47"/>
      <c r="F5558" s="47"/>
      <c r="G5558" s="47"/>
      <c r="H5558" s="47"/>
    </row>
    <row r="5559" spans="1:8">
      <c r="A5559" s="47"/>
      <c r="B5559" s="47"/>
      <c r="C5559" s="47"/>
      <c r="F5559" s="47"/>
      <c r="G5559" s="47"/>
      <c r="H5559" s="47"/>
    </row>
    <row r="5560" spans="1:8">
      <c r="A5560" s="47"/>
      <c r="B5560" s="47"/>
      <c r="C5560" s="47"/>
      <c r="F5560" s="47"/>
      <c r="G5560" s="47"/>
      <c r="H5560" s="47"/>
    </row>
    <row r="5561" spans="1:8">
      <c r="A5561" s="47"/>
      <c r="B5561" s="47"/>
      <c r="C5561" s="47"/>
      <c r="F5561" s="47"/>
      <c r="G5561" s="47"/>
      <c r="H5561" s="47"/>
    </row>
    <row r="5562" spans="1:8">
      <c r="A5562" s="47"/>
      <c r="B5562" s="47"/>
      <c r="C5562" s="47"/>
      <c r="F5562" s="47"/>
      <c r="G5562" s="47"/>
      <c r="H5562" s="47"/>
    </row>
    <row r="5563" spans="1:8">
      <c r="A5563" s="47"/>
      <c r="B5563" s="47"/>
      <c r="C5563" s="47"/>
      <c r="F5563" s="47"/>
      <c r="G5563" s="47"/>
      <c r="H5563" s="47"/>
    </row>
    <row r="5564" spans="1:8">
      <c r="A5564" s="47"/>
      <c r="B5564" s="47"/>
      <c r="C5564" s="47"/>
      <c r="F5564" s="47"/>
      <c r="G5564" s="47"/>
      <c r="H5564" s="47"/>
    </row>
    <row r="5565" spans="1:8">
      <c r="A5565" s="47"/>
      <c r="B5565" s="47"/>
      <c r="C5565" s="47"/>
      <c r="F5565" s="47"/>
      <c r="G5565" s="47"/>
      <c r="H5565" s="47"/>
    </row>
    <row r="5566" spans="1:8">
      <c r="A5566" s="47"/>
      <c r="B5566" s="47"/>
      <c r="C5566" s="47"/>
      <c r="F5566" s="47"/>
      <c r="G5566" s="47"/>
      <c r="H5566" s="47"/>
    </row>
    <row r="5567" spans="1:8">
      <c r="A5567" s="47"/>
      <c r="B5567" s="47"/>
      <c r="C5567" s="47"/>
      <c r="F5567" s="47"/>
      <c r="G5567" s="47"/>
      <c r="H5567" s="47"/>
    </row>
    <row r="5568" spans="1:8">
      <c r="A5568" s="47"/>
      <c r="B5568" s="47"/>
      <c r="C5568" s="47"/>
      <c r="F5568" s="47"/>
      <c r="G5568" s="47"/>
      <c r="H5568" s="47"/>
    </row>
    <row r="5569" spans="1:8">
      <c r="A5569" s="47"/>
      <c r="B5569" s="47"/>
      <c r="C5569" s="47"/>
      <c r="F5569" s="47"/>
      <c r="G5569" s="47"/>
      <c r="H5569" s="47"/>
    </row>
    <row r="5570" spans="1:8">
      <c r="A5570" s="47"/>
      <c r="B5570" s="47"/>
      <c r="C5570" s="47"/>
      <c r="F5570" s="47"/>
      <c r="G5570" s="47"/>
      <c r="H5570" s="47"/>
    </row>
    <row r="5571" spans="1:8">
      <c r="A5571" s="47"/>
      <c r="B5571" s="47"/>
      <c r="C5571" s="47"/>
      <c r="F5571" s="47"/>
      <c r="G5571" s="47"/>
      <c r="H5571" s="47"/>
    </row>
    <row r="5572" spans="1:8">
      <c r="A5572" s="47"/>
      <c r="B5572" s="47"/>
      <c r="C5572" s="47"/>
      <c r="F5572" s="47"/>
      <c r="G5572" s="47"/>
      <c r="H5572" s="47"/>
    </row>
    <row r="5573" spans="1:8">
      <c r="A5573" s="47"/>
      <c r="B5573" s="47"/>
      <c r="C5573" s="47"/>
      <c r="F5573" s="47"/>
      <c r="G5573" s="47"/>
      <c r="H5573" s="47"/>
    </row>
    <row r="5574" spans="1:8">
      <c r="A5574" s="47"/>
      <c r="B5574" s="47"/>
      <c r="C5574" s="47"/>
      <c r="F5574" s="47"/>
      <c r="G5574" s="47"/>
      <c r="H5574" s="47"/>
    </row>
    <row r="5575" spans="1:8">
      <c r="A5575" s="47"/>
      <c r="B5575" s="47"/>
      <c r="C5575" s="47"/>
      <c r="F5575" s="47"/>
      <c r="G5575" s="47"/>
      <c r="H5575" s="47"/>
    </row>
    <row r="5576" spans="1:8">
      <c r="A5576" s="47"/>
      <c r="B5576" s="47"/>
      <c r="C5576" s="47"/>
      <c r="F5576" s="47"/>
      <c r="G5576" s="47"/>
      <c r="H5576" s="47"/>
    </row>
    <row r="5577" spans="1:8">
      <c r="A5577" s="47"/>
      <c r="B5577" s="47"/>
      <c r="C5577" s="47"/>
      <c r="F5577" s="47"/>
      <c r="G5577" s="47"/>
      <c r="H5577" s="47"/>
    </row>
    <row r="5578" spans="1:8">
      <c r="A5578" s="47"/>
      <c r="B5578" s="47"/>
      <c r="C5578" s="47"/>
      <c r="F5578" s="47"/>
      <c r="G5578" s="47"/>
      <c r="H5578" s="47"/>
    </row>
    <row r="5579" spans="1:8">
      <c r="A5579" s="47"/>
      <c r="B5579" s="47"/>
      <c r="C5579" s="47"/>
      <c r="F5579" s="47"/>
      <c r="G5579" s="47"/>
      <c r="H5579" s="47"/>
    </row>
    <row r="5580" spans="1:8">
      <c r="A5580" s="47"/>
      <c r="B5580" s="47"/>
      <c r="C5580" s="47"/>
      <c r="F5580" s="47"/>
      <c r="G5580" s="47"/>
      <c r="H5580" s="47"/>
    </row>
    <row r="5581" spans="1:8">
      <c r="A5581" s="47"/>
      <c r="B5581" s="47"/>
      <c r="C5581" s="47"/>
      <c r="F5581" s="47"/>
      <c r="G5581" s="47"/>
      <c r="H5581" s="47"/>
    </row>
    <row r="5582" spans="1:8">
      <c r="A5582" s="47"/>
      <c r="B5582" s="47"/>
      <c r="C5582" s="47"/>
      <c r="F5582" s="47"/>
      <c r="G5582" s="47"/>
      <c r="H5582" s="47"/>
    </row>
    <row r="5583" spans="1:8">
      <c r="A5583" s="47"/>
      <c r="B5583" s="47"/>
      <c r="C5583" s="47"/>
      <c r="F5583" s="47"/>
      <c r="G5583" s="47"/>
      <c r="H5583" s="47"/>
    </row>
    <row r="5584" spans="1:8">
      <c r="A5584" s="47"/>
      <c r="B5584" s="47"/>
      <c r="C5584" s="47"/>
      <c r="F5584" s="47"/>
      <c r="G5584" s="47"/>
      <c r="H5584" s="47"/>
    </row>
    <row r="5585" spans="1:8">
      <c r="A5585" s="47"/>
      <c r="B5585" s="47"/>
      <c r="C5585" s="47"/>
      <c r="F5585" s="47"/>
      <c r="G5585" s="47"/>
      <c r="H5585" s="47"/>
    </row>
    <row r="5586" spans="1:8">
      <c r="A5586" s="47"/>
      <c r="B5586" s="47"/>
      <c r="C5586" s="47"/>
      <c r="F5586" s="47"/>
      <c r="G5586" s="47"/>
      <c r="H5586" s="47"/>
    </row>
    <row r="5587" spans="1:8">
      <c r="A5587" s="47"/>
      <c r="B5587" s="47"/>
      <c r="C5587" s="47"/>
      <c r="F5587" s="47"/>
      <c r="G5587" s="47"/>
      <c r="H5587" s="47"/>
    </row>
    <row r="5588" spans="1:8">
      <c r="A5588" s="47"/>
      <c r="B5588" s="47"/>
      <c r="C5588" s="47"/>
      <c r="F5588" s="47"/>
      <c r="G5588" s="47"/>
      <c r="H5588" s="47"/>
    </row>
    <row r="5589" spans="1:8">
      <c r="A5589" s="47"/>
      <c r="B5589" s="47"/>
      <c r="C5589" s="47"/>
      <c r="F5589" s="47"/>
      <c r="G5589" s="47"/>
      <c r="H5589" s="47"/>
    </row>
    <row r="5590" spans="1:8">
      <c r="A5590" s="47"/>
      <c r="B5590" s="47"/>
      <c r="C5590" s="47"/>
      <c r="F5590" s="47"/>
      <c r="G5590" s="47"/>
      <c r="H5590" s="47"/>
    </row>
    <row r="5591" spans="1:8">
      <c r="A5591" s="47"/>
      <c r="B5591" s="47"/>
      <c r="C5591" s="47"/>
      <c r="F5591" s="47"/>
      <c r="G5591" s="47"/>
      <c r="H5591" s="47"/>
    </row>
    <row r="5592" spans="1:8">
      <c r="A5592" s="47"/>
      <c r="B5592" s="47"/>
      <c r="C5592" s="47"/>
      <c r="F5592" s="47"/>
      <c r="G5592" s="47"/>
      <c r="H5592" s="47"/>
    </row>
    <row r="5593" spans="1:8">
      <c r="A5593" s="47"/>
      <c r="B5593" s="47"/>
      <c r="C5593" s="47"/>
      <c r="F5593" s="47"/>
      <c r="G5593" s="47"/>
      <c r="H5593" s="47"/>
    </row>
    <row r="5594" spans="1:8">
      <c r="A5594" s="47"/>
      <c r="B5594" s="47"/>
      <c r="C5594" s="47"/>
      <c r="F5594" s="47"/>
      <c r="G5594" s="47"/>
      <c r="H5594" s="47"/>
    </row>
    <row r="5595" spans="1:8">
      <c r="A5595" s="47"/>
      <c r="B5595" s="47"/>
      <c r="C5595" s="47"/>
      <c r="F5595" s="47"/>
      <c r="G5595" s="47"/>
      <c r="H5595" s="47"/>
    </row>
    <row r="5596" spans="1:8">
      <c r="A5596" s="47"/>
      <c r="B5596" s="47"/>
      <c r="C5596" s="47"/>
      <c r="F5596" s="47"/>
      <c r="G5596" s="47"/>
      <c r="H5596" s="47"/>
    </row>
    <row r="5597" spans="1:8">
      <c r="A5597" s="47"/>
      <c r="B5597" s="47"/>
      <c r="C5597" s="47"/>
      <c r="F5597" s="47"/>
      <c r="G5597" s="47"/>
      <c r="H5597" s="47"/>
    </row>
    <row r="5598" spans="1:8">
      <c r="A5598" s="47"/>
      <c r="B5598" s="47"/>
      <c r="C5598" s="47"/>
      <c r="F5598" s="47"/>
      <c r="G5598" s="47"/>
      <c r="H5598" s="47"/>
    </row>
    <row r="5599" spans="1:8">
      <c r="A5599" s="47"/>
      <c r="B5599" s="47"/>
      <c r="C5599" s="47"/>
      <c r="F5599" s="47"/>
      <c r="G5599" s="47"/>
      <c r="H5599" s="47"/>
    </row>
    <row r="5600" spans="1:8">
      <c r="A5600" s="47"/>
      <c r="B5600" s="47"/>
      <c r="C5600" s="47"/>
      <c r="F5600" s="47"/>
      <c r="G5600" s="47"/>
      <c r="H5600" s="47"/>
    </row>
    <row r="5601" spans="1:8">
      <c r="A5601" s="47"/>
      <c r="B5601" s="47"/>
      <c r="C5601" s="47"/>
      <c r="F5601" s="47"/>
      <c r="G5601" s="47"/>
      <c r="H5601" s="47"/>
    </row>
    <row r="5602" spans="1:8">
      <c r="A5602" s="47"/>
      <c r="B5602" s="47"/>
      <c r="C5602" s="47"/>
      <c r="F5602" s="47"/>
      <c r="G5602" s="47"/>
      <c r="H5602" s="47"/>
    </row>
    <row r="5603" spans="1:8">
      <c r="A5603" s="47"/>
      <c r="B5603" s="47"/>
      <c r="C5603" s="47"/>
      <c r="F5603" s="47"/>
      <c r="G5603" s="47"/>
      <c r="H5603" s="47"/>
    </row>
    <row r="5604" spans="1:8">
      <c r="A5604" s="47"/>
      <c r="B5604" s="47"/>
      <c r="C5604" s="47"/>
      <c r="F5604" s="47"/>
      <c r="G5604" s="47"/>
      <c r="H5604" s="47"/>
    </row>
    <row r="5605" spans="1:8">
      <c r="A5605" s="47"/>
      <c r="B5605" s="47"/>
      <c r="C5605" s="47"/>
      <c r="F5605" s="47"/>
      <c r="G5605" s="47"/>
      <c r="H5605" s="47"/>
    </row>
    <row r="5606" spans="1:8">
      <c r="A5606" s="47"/>
      <c r="B5606" s="47"/>
      <c r="C5606" s="47"/>
      <c r="F5606" s="47"/>
      <c r="G5606" s="47"/>
      <c r="H5606" s="47"/>
    </row>
    <row r="5607" spans="1:8">
      <c r="A5607" s="47"/>
      <c r="B5607" s="47"/>
      <c r="C5607" s="47"/>
      <c r="F5607" s="47"/>
      <c r="G5607" s="47"/>
      <c r="H5607" s="47"/>
    </row>
    <row r="5608" spans="1:8">
      <c r="A5608" s="47"/>
      <c r="B5608" s="47"/>
      <c r="C5608" s="47"/>
      <c r="F5608" s="47"/>
      <c r="G5608" s="47"/>
      <c r="H5608" s="47"/>
    </row>
    <row r="5609" spans="1:8">
      <c r="A5609" s="47"/>
      <c r="B5609" s="47"/>
      <c r="C5609" s="47"/>
      <c r="F5609" s="47"/>
      <c r="G5609" s="47"/>
      <c r="H5609" s="47"/>
    </row>
    <row r="5610" spans="1:8">
      <c r="A5610" s="47"/>
      <c r="B5610" s="47"/>
      <c r="C5610" s="47"/>
      <c r="F5610" s="47"/>
      <c r="G5610" s="47"/>
      <c r="H5610" s="47"/>
    </row>
    <row r="5611" spans="1:8">
      <c r="A5611" s="47"/>
      <c r="B5611" s="47"/>
      <c r="C5611" s="47"/>
      <c r="F5611" s="47"/>
      <c r="G5611" s="47"/>
      <c r="H5611" s="47"/>
    </row>
    <row r="5612" spans="1:8">
      <c r="A5612" s="47"/>
      <c r="B5612" s="47"/>
      <c r="C5612" s="47"/>
      <c r="F5612" s="47"/>
      <c r="G5612" s="47"/>
      <c r="H5612" s="47"/>
    </row>
    <row r="5613" spans="1:8">
      <c r="A5613" s="47"/>
      <c r="B5613" s="47"/>
      <c r="C5613" s="47"/>
      <c r="F5613" s="47"/>
      <c r="G5613" s="47"/>
      <c r="H5613" s="47"/>
    </row>
    <row r="5614" spans="1:8">
      <c r="A5614" s="47"/>
      <c r="B5614" s="47"/>
      <c r="C5614" s="47"/>
      <c r="F5614" s="47"/>
      <c r="G5614" s="47"/>
      <c r="H5614" s="47"/>
    </row>
    <row r="5615" spans="1:8">
      <c r="A5615" s="47"/>
      <c r="B5615" s="47"/>
      <c r="C5615" s="47"/>
      <c r="F5615" s="47"/>
      <c r="G5615" s="47"/>
      <c r="H5615" s="47"/>
    </row>
    <row r="5616" spans="1:8">
      <c r="A5616" s="47"/>
      <c r="B5616" s="47"/>
      <c r="C5616" s="47"/>
      <c r="F5616" s="47"/>
      <c r="G5616" s="47"/>
      <c r="H5616" s="47"/>
    </row>
    <row r="5617" spans="1:8">
      <c r="A5617" s="47"/>
      <c r="B5617" s="47"/>
      <c r="C5617" s="47"/>
      <c r="F5617" s="47"/>
      <c r="G5617" s="47"/>
      <c r="H5617" s="47"/>
    </row>
    <row r="5618" spans="1:8">
      <c r="A5618" s="47"/>
      <c r="B5618" s="47"/>
      <c r="C5618" s="47"/>
      <c r="F5618" s="47"/>
      <c r="G5618" s="47"/>
      <c r="H5618" s="47"/>
    </row>
    <row r="5619" spans="1:8">
      <c r="A5619" s="47"/>
      <c r="B5619" s="47"/>
      <c r="C5619" s="47"/>
      <c r="F5619" s="47"/>
      <c r="G5619" s="47"/>
      <c r="H5619" s="47"/>
    </row>
    <row r="5620" spans="1:8">
      <c r="A5620" s="47"/>
      <c r="B5620" s="47"/>
      <c r="C5620" s="47"/>
      <c r="F5620" s="47"/>
      <c r="G5620" s="47"/>
      <c r="H5620" s="47"/>
    </row>
    <row r="5621" spans="1:8">
      <c r="A5621" s="47"/>
      <c r="B5621" s="47"/>
      <c r="C5621" s="47"/>
      <c r="F5621" s="47"/>
      <c r="G5621" s="47"/>
      <c r="H5621" s="47"/>
    </row>
    <row r="5622" spans="1:8">
      <c r="A5622" s="47"/>
      <c r="B5622" s="47"/>
      <c r="C5622" s="47"/>
      <c r="F5622" s="47"/>
      <c r="G5622" s="47"/>
      <c r="H5622" s="47"/>
    </row>
    <row r="5623" spans="1:8">
      <c r="A5623" s="47"/>
      <c r="B5623" s="47"/>
      <c r="C5623" s="47"/>
      <c r="F5623" s="47"/>
      <c r="G5623" s="47"/>
      <c r="H5623" s="47"/>
    </row>
    <row r="5624" spans="1:8">
      <c r="A5624" s="47"/>
      <c r="B5624" s="47"/>
      <c r="C5624" s="47"/>
      <c r="F5624" s="47"/>
      <c r="G5624" s="47"/>
      <c r="H5624" s="47"/>
    </row>
    <row r="5625" spans="1:8">
      <c r="A5625" s="47"/>
      <c r="B5625" s="47"/>
      <c r="C5625" s="47"/>
      <c r="F5625" s="47"/>
      <c r="G5625" s="47"/>
      <c r="H5625" s="47"/>
    </row>
    <row r="5626" spans="1:8">
      <c r="A5626" s="47"/>
      <c r="B5626" s="47"/>
      <c r="C5626" s="47"/>
      <c r="F5626" s="47"/>
      <c r="G5626" s="47"/>
      <c r="H5626" s="47"/>
    </row>
    <row r="5627" spans="1:8">
      <c r="A5627" s="47"/>
      <c r="B5627" s="47"/>
      <c r="C5627" s="47"/>
      <c r="F5627" s="47"/>
      <c r="G5627" s="47"/>
      <c r="H5627" s="47"/>
    </row>
    <row r="5628" spans="1:8">
      <c r="A5628" s="47"/>
      <c r="B5628" s="47"/>
      <c r="C5628" s="47"/>
      <c r="F5628" s="47"/>
      <c r="G5628" s="47"/>
      <c r="H5628" s="47"/>
    </row>
    <row r="5629" spans="1:8">
      <c r="A5629" s="47"/>
      <c r="B5629" s="47"/>
      <c r="C5629" s="47"/>
      <c r="F5629" s="47"/>
      <c r="G5629" s="47"/>
      <c r="H5629" s="47"/>
    </row>
    <row r="5630" spans="1:8">
      <c r="A5630" s="47"/>
      <c r="B5630" s="47"/>
      <c r="C5630" s="47"/>
      <c r="F5630" s="47"/>
      <c r="G5630" s="47"/>
      <c r="H5630" s="47"/>
    </row>
    <row r="5631" spans="1:8">
      <c r="A5631" s="47"/>
      <c r="B5631" s="47"/>
      <c r="C5631" s="47"/>
      <c r="F5631" s="47"/>
      <c r="G5631" s="47"/>
      <c r="H5631" s="47"/>
    </row>
    <row r="5632" spans="1:8">
      <c r="A5632" s="47"/>
      <c r="B5632" s="47"/>
      <c r="C5632" s="47"/>
      <c r="F5632" s="47"/>
      <c r="G5632" s="47"/>
      <c r="H5632" s="47"/>
    </row>
    <row r="5633" spans="1:8">
      <c r="A5633" s="47"/>
      <c r="B5633" s="47"/>
      <c r="C5633" s="47"/>
      <c r="F5633" s="47"/>
      <c r="G5633" s="47"/>
      <c r="H5633" s="47"/>
    </row>
    <row r="5634" spans="1:8">
      <c r="A5634" s="47"/>
      <c r="B5634" s="47"/>
      <c r="C5634" s="47"/>
      <c r="F5634" s="47"/>
      <c r="G5634" s="47"/>
      <c r="H5634" s="47"/>
    </row>
    <row r="5635" spans="1:8">
      <c r="A5635" s="47"/>
      <c r="B5635" s="47"/>
      <c r="C5635" s="47"/>
      <c r="F5635" s="47"/>
      <c r="G5635" s="47"/>
      <c r="H5635" s="47"/>
    </row>
    <row r="5636" spans="1:8">
      <c r="A5636" s="47"/>
      <c r="B5636" s="47"/>
      <c r="C5636" s="47"/>
      <c r="F5636" s="47"/>
      <c r="G5636" s="47"/>
      <c r="H5636" s="47"/>
    </row>
    <row r="5637" spans="1:8">
      <c r="A5637" s="47"/>
      <c r="B5637" s="47"/>
      <c r="C5637" s="47"/>
      <c r="F5637" s="47"/>
      <c r="G5637" s="47"/>
      <c r="H5637" s="47"/>
    </row>
    <row r="5638" spans="1:8">
      <c r="A5638" s="47"/>
      <c r="B5638" s="47"/>
      <c r="C5638" s="47"/>
      <c r="F5638" s="47"/>
      <c r="G5638" s="47"/>
      <c r="H5638" s="47"/>
    </row>
    <row r="5639" spans="1:8">
      <c r="A5639" s="47"/>
      <c r="B5639" s="47"/>
      <c r="C5639" s="47"/>
      <c r="F5639" s="47"/>
      <c r="G5639" s="47"/>
      <c r="H5639" s="47"/>
    </row>
    <row r="5640" spans="1:8">
      <c r="A5640" s="47"/>
      <c r="B5640" s="47"/>
      <c r="C5640" s="47"/>
      <c r="F5640" s="47"/>
      <c r="G5640" s="47"/>
      <c r="H5640" s="47"/>
    </row>
    <row r="5641" spans="1:8">
      <c r="A5641" s="47"/>
      <c r="B5641" s="47"/>
      <c r="C5641" s="47"/>
      <c r="F5641" s="47"/>
      <c r="G5641" s="47"/>
      <c r="H5641" s="47"/>
    </row>
    <row r="5642" spans="1:8">
      <c r="A5642" s="47"/>
      <c r="B5642" s="47"/>
      <c r="C5642" s="47"/>
      <c r="F5642" s="47"/>
      <c r="G5642" s="47"/>
      <c r="H5642" s="47"/>
    </row>
    <row r="5643" spans="1:8">
      <c r="A5643" s="47"/>
      <c r="B5643" s="47"/>
      <c r="C5643" s="47"/>
      <c r="F5643" s="47"/>
      <c r="G5643" s="47"/>
      <c r="H5643" s="47"/>
    </row>
    <row r="5644" spans="1:8">
      <c r="A5644" s="47"/>
      <c r="B5644" s="47"/>
      <c r="C5644" s="47"/>
      <c r="F5644" s="47"/>
      <c r="G5644" s="47"/>
      <c r="H5644" s="47"/>
    </row>
    <row r="5645" spans="1:8">
      <c r="A5645" s="47"/>
      <c r="B5645" s="47"/>
      <c r="C5645" s="47"/>
      <c r="F5645" s="47"/>
      <c r="G5645" s="47"/>
      <c r="H5645" s="47"/>
    </row>
    <row r="5646" spans="1:8">
      <c r="A5646" s="47"/>
      <c r="B5646" s="47"/>
      <c r="C5646" s="47"/>
      <c r="F5646" s="47"/>
      <c r="G5646" s="47"/>
      <c r="H5646" s="47"/>
    </row>
    <row r="5647" spans="1:8">
      <c r="A5647" s="47"/>
      <c r="B5647" s="47"/>
      <c r="C5647" s="47"/>
      <c r="F5647" s="47"/>
      <c r="G5647" s="47"/>
      <c r="H5647" s="47"/>
    </row>
    <row r="5648" spans="1:8">
      <c r="A5648" s="47"/>
      <c r="B5648" s="47"/>
      <c r="C5648" s="47"/>
      <c r="F5648" s="47"/>
      <c r="G5648" s="47"/>
      <c r="H5648" s="47"/>
    </row>
    <row r="5649" spans="1:8">
      <c r="A5649" s="47"/>
      <c r="B5649" s="47"/>
      <c r="C5649" s="47"/>
      <c r="F5649" s="47"/>
      <c r="G5649" s="47"/>
      <c r="H5649" s="47"/>
    </row>
    <row r="5650" spans="1:8">
      <c r="A5650" s="47"/>
      <c r="B5650" s="47"/>
      <c r="C5650" s="47"/>
      <c r="F5650" s="47"/>
      <c r="G5650" s="47"/>
      <c r="H5650" s="47"/>
    </row>
    <row r="5651" spans="1:8">
      <c r="A5651" s="47"/>
      <c r="B5651" s="47"/>
      <c r="C5651" s="47"/>
      <c r="F5651" s="47"/>
      <c r="G5651" s="47"/>
      <c r="H5651" s="47"/>
    </row>
    <row r="5652" spans="1:8">
      <c r="A5652" s="47"/>
      <c r="B5652" s="47"/>
      <c r="C5652" s="47"/>
      <c r="F5652" s="47"/>
      <c r="G5652" s="47"/>
      <c r="H5652" s="47"/>
    </row>
    <row r="5653" spans="1:8">
      <c r="A5653" s="47"/>
      <c r="B5653" s="47"/>
      <c r="C5653" s="47"/>
      <c r="F5653" s="47"/>
      <c r="G5653" s="47"/>
      <c r="H5653" s="47"/>
    </row>
    <row r="5654" spans="1:8">
      <c r="A5654" s="47"/>
      <c r="B5654" s="47"/>
      <c r="C5654" s="47"/>
      <c r="F5654" s="47"/>
      <c r="G5654" s="47"/>
      <c r="H5654" s="47"/>
    </row>
    <row r="5655" spans="1:8">
      <c r="A5655" s="47"/>
      <c r="B5655" s="47"/>
      <c r="C5655" s="47"/>
      <c r="F5655" s="47"/>
      <c r="G5655" s="47"/>
      <c r="H5655" s="47"/>
    </row>
    <row r="5656" spans="1:8">
      <c r="A5656" s="47"/>
      <c r="B5656" s="47"/>
      <c r="C5656" s="47"/>
      <c r="F5656" s="47"/>
      <c r="G5656" s="47"/>
      <c r="H5656" s="47"/>
    </row>
    <row r="5657" spans="1:8">
      <c r="A5657" s="47"/>
      <c r="B5657" s="47"/>
      <c r="C5657" s="47"/>
      <c r="F5657" s="47"/>
      <c r="G5657" s="47"/>
      <c r="H5657" s="47"/>
    </row>
    <row r="5658" spans="1:8">
      <c r="A5658" s="47"/>
      <c r="B5658" s="47"/>
      <c r="C5658" s="47"/>
      <c r="F5658" s="47"/>
      <c r="G5658" s="47"/>
      <c r="H5658" s="47"/>
    </row>
    <row r="5659" spans="1:8">
      <c r="A5659" s="47"/>
      <c r="B5659" s="47"/>
      <c r="C5659" s="47"/>
      <c r="F5659" s="47"/>
      <c r="G5659" s="47"/>
      <c r="H5659" s="47"/>
    </row>
    <row r="5660" spans="1:8">
      <c r="A5660" s="47"/>
      <c r="B5660" s="47"/>
      <c r="C5660" s="47"/>
      <c r="F5660" s="47"/>
      <c r="G5660" s="47"/>
      <c r="H5660" s="47"/>
    </row>
    <row r="5661" spans="1:8">
      <c r="A5661" s="47"/>
      <c r="B5661" s="47"/>
      <c r="C5661" s="47"/>
      <c r="F5661" s="47"/>
      <c r="G5661" s="47"/>
      <c r="H5661" s="47"/>
    </row>
    <row r="5662" spans="1:8">
      <c r="A5662" s="47"/>
      <c r="B5662" s="47"/>
      <c r="C5662" s="47"/>
      <c r="F5662" s="47"/>
      <c r="G5662" s="47"/>
      <c r="H5662" s="47"/>
    </row>
    <row r="5663" spans="1:8">
      <c r="A5663" s="47"/>
      <c r="B5663" s="47"/>
      <c r="C5663" s="47"/>
      <c r="F5663" s="47"/>
      <c r="G5663" s="47"/>
      <c r="H5663" s="47"/>
    </row>
    <row r="5664" spans="1:8">
      <c r="A5664" s="47"/>
      <c r="B5664" s="47"/>
      <c r="C5664" s="47"/>
      <c r="F5664" s="47"/>
      <c r="G5664" s="47"/>
      <c r="H5664" s="47"/>
    </row>
    <row r="5665" spans="1:8">
      <c r="A5665" s="47"/>
      <c r="B5665" s="47"/>
      <c r="C5665" s="47"/>
      <c r="F5665" s="47"/>
      <c r="G5665" s="47"/>
      <c r="H5665" s="47"/>
    </row>
    <row r="5666" spans="1:8">
      <c r="A5666" s="47"/>
      <c r="B5666" s="47"/>
      <c r="C5666" s="47"/>
      <c r="F5666" s="47"/>
      <c r="G5666" s="47"/>
      <c r="H5666" s="47"/>
    </row>
    <row r="5667" spans="1:8">
      <c r="A5667" s="47"/>
      <c r="B5667" s="47"/>
      <c r="C5667" s="47"/>
      <c r="F5667" s="47"/>
      <c r="G5667" s="47"/>
      <c r="H5667" s="47"/>
    </row>
    <row r="5668" spans="1:8">
      <c r="A5668" s="47"/>
      <c r="B5668" s="47"/>
      <c r="C5668" s="47"/>
      <c r="F5668" s="47"/>
      <c r="G5668" s="47"/>
      <c r="H5668" s="47"/>
    </row>
    <row r="5669" spans="1:8">
      <c r="A5669" s="47"/>
      <c r="B5669" s="47"/>
      <c r="C5669" s="47"/>
      <c r="F5669" s="47"/>
      <c r="G5669" s="47"/>
      <c r="H5669" s="47"/>
    </row>
    <row r="5670" spans="1:8">
      <c r="A5670" s="47"/>
      <c r="B5670" s="47"/>
      <c r="C5670" s="47"/>
      <c r="F5670" s="47"/>
      <c r="G5670" s="47"/>
      <c r="H5670" s="47"/>
    </row>
    <row r="5671" spans="1:8">
      <c r="A5671" s="47"/>
      <c r="B5671" s="47"/>
      <c r="C5671" s="47"/>
      <c r="F5671" s="47"/>
      <c r="G5671" s="47"/>
      <c r="H5671" s="47"/>
    </row>
    <row r="5672" spans="1:8">
      <c r="A5672" s="47"/>
      <c r="B5672" s="47"/>
      <c r="C5672" s="47"/>
      <c r="F5672" s="47"/>
      <c r="G5672" s="47"/>
      <c r="H5672" s="47"/>
    </row>
    <row r="5673" spans="1:8">
      <c r="A5673" s="47"/>
      <c r="B5673" s="47"/>
      <c r="C5673" s="47"/>
      <c r="F5673" s="47"/>
      <c r="G5673" s="47"/>
      <c r="H5673" s="47"/>
    </row>
    <row r="5674" spans="1:8">
      <c r="A5674" s="47"/>
      <c r="B5674" s="47"/>
      <c r="C5674" s="47"/>
      <c r="F5674" s="47"/>
      <c r="G5674" s="47"/>
      <c r="H5674" s="47"/>
    </row>
    <row r="5675" spans="1:8">
      <c r="A5675" s="47"/>
      <c r="B5675" s="47"/>
      <c r="C5675" s="47"/>
      <c r="F5675" s="47"/>
      <c r="G5675" s="47"/>
      <c r="H5675" s="47"/>
    </row>
    <row r="5676" spans="1:8">
      <c r="A5676" s="47"/>
      <c r="B5676" s="47"/>
      <c r="C5676" s="47"/>
      <c r="F5676" s="47"/>
      <c r="G5676" s="47"/>
      <c r="H5676" s="47"/>
    </row>
    <row r="5677" spans="1:8">
      <c r="A5677" s="47"/>
      <c r="B5677" s="47"/>
      <c r="C5677" s="47"/>
      <c r="F5677" s="47"/>
      <c r="G5677" s="47"/>
      <c r="H5677" s="47"/>
    </row>
    <row r="5678" spans="1:8">
      <c r="A5678" s="47"/>
      <c r="B5678" s="47"/>
      <c r="C5678" s="47"/>
      <c r="F5678" s="47"/>
      <c r="G5678" s="47"/>
      <c r="H5678" s="47"/>
    </row>
    <row r="5679" spans="1:8">
      <c r="A5679" s="47"/>
      <c r="B5679" s="47"/>
      <c r="C5679" s="47"/>
      <c r="F5679" s="47"/>
      <c r="G5679" s="47"/>
      <c r="H5679" s="47"/>
    </row>
    <row r="5680" spans="1:8">
      <c r="A5680" s="47"/>
      <c r="B5680" s="47"/>
      <c r="C5680" s="47"/>
      <c r="F5680" s="47"/>
      <c r="G5680" s="47"/>
      <c r="H5680" s="47"/>
    </row>
    <row r="5681" spans="1:8">
      <c r="A5681" s="47"/>
      <c r="B5681" s="47"/>
      <c r="C5681" s="47"/>
      <c r="F5681" s="47"/>
      <c r="G5681" s="47"/>
      <c r="H5681" s="47"/>
    </row>
    <row r="5682" spans="1:8">
      <c r="A5682" s="47"/>
      <c r="B5682" s="47"/>
      <c r="C5682" s="47"/>
      <c r="F5682" s="47"/>
      <c r="G5682" s="47"/>
      <c r="H5682" s="47"/>
    </row>
    <row r="5683" spans="1:8">
      <c r="A5683" s="47"/>
      <c r="B5683" s="47"/>
      <c r="C5683" s="47"/>
      <c r="F5683" s="47"/>
      <c r="G5683" s="47"/>
      <c r="H5683" s="47"/>
    </row>
    <row r="5684" spans="1:8">
      <c r="A5684" s="47"/>
      <c r="B5684" s="47"/>
      <c r="C5684" s="47"/>
      <c r="F5684" s="47"/>
      <c r="G5684" s="47"/>
      <c r="H5684" s="47"/>
    </row>
    <row r="5685" spans="1:8">
      <c r="A5685" s="47"/>
      <c r="B5685" s="47"/>
      <c r="C5685" s="47"/>
      <c r="F5685" s="47"/>
      <c r="G5685" s="47"/>
      <c r="H5685" s="47"/>
    </row>
    <row r="5686" spans="1:8">
      <c r="A5686" s="47"/>
      <c r="B5686" s="47"/>
      <c r="C5686" s="47"/>
      <c r="F5686" s="47"/>
      <c r="G5686" s="47"/>
      <c r="H5686" s="47"/>
    </row>
    <row r="5687" spans="1:8">
      <c r="A5687" s="47"/>
      <c r="B5687" s="47"/>
      <c r="C5687" s="47"/>
      <c r="F5687" s="47"/>
      <c r="G5687" s="47"/>
      <c r="H5687" s="47"/>
    </row>
    <row r="5688" spans="1:8">
      <c r="A5688" s="47"/>
      <c r="B5688" s="47"/>
      <c r="C5688" s="47"/>
      <c r="F5688" s="47"/>
      <c r="G5688" s="47"/>
      <c r="H5688" s="47"/>
    </row>
    <row r="5689" spans="1:8">
      <c r="A5689" s="47"/>
      <c r="B5689" s="47"/>
      <c r="C5689" s="47"/>
      <c r="F5689" s="47"/>
      <c r="G5689" s="47"/>
      <c r="H5689" s="47"/>
    </row>
    <row r="5690" spans="1:8">
      <c r="A5690" s="47"/>
      <c r="B5690" s="47"/>
      <c r="C5690" s="47"/>
      <c r="F5690" s="47"/>
      <c r="G5690" s="47"/>
      <c r="H5690" s="47"/>
    </row>
    <row r="5691" spans="1:8">
      <c r="A5691" s="47"/>
      <c r="B5691" s="47"/>
      <c r="C5691" s="47"/>
      <c r="F5691" s="47"/>
      <c r="G5691" s="47"/>
      <c r="H5691" s="47"/>
    </row>
    <row r="5692" spans="1:8">
      <c r="A5692" s="47"/>
      <c r="B5692" s="47"/>
      <c r="C5692" s="47"/>
      <c r="F5692" s="47"/>
      <c r="G5692" s="47"/>
      <c r="H5692" s="47"/>
    </row>
    <row r="5693" spans="1:8">
      <c r="A5693" s="47"/>
      <c r="B5693" s="47"/>
      <c r="C5693" s="47"/>
      <c r="F5693" s="47"/>
      <c r="G5693" s="47"/>
      <c r="H5693" s="47"/>
    </row>
    <row r="5694" spans="1:8">
      <c r="A5694" s="47"/>
      <c r="B5694" s="47"/>
      <c r="C5694" s="47"/>
      <c r="F5694" s="47"/>
      <c r="G5694" s="47"/>
      <c r="H5694" s="47"/>
    </row>
    <row r="5695" spans="1:8">
      <c r="A5695" s="47"/>
      <c r="B5695" s="47"/>
      <c r="C5695" s="47"/>
      <c r="F5695" s="47"/>
      <c r="G5695" s="47"/>
      <c r="H5695" s="47"/>
    </row>
    <row r="5696" spans="1:8">
      <c r="A5696" s="47"/>
      <c r="B5696" s="47"/>
      <c r="C5696" s="47"/>
      <c r="F5696" s="47"/>
      <c r="G5696" s="47"/>
      <c r="H5696" s="47"/>
    </row>
    <row r="5697" spans="1:8">
      <c r="A5697" s="47"/>
      <c r="B5697" s="47"/>
      <c r="C5697" s="47"/>
      <c r="F5697" s="47"/>
      <c r="G5697" s="47"/>
      <c r="H5697" s="47"/>
    </row>
    <row r="5698" spans="1:8">
      <c r="A5698" s="47"/>
      <c r="B5698" s="47"/>
      <c r="C5698" s="47"/>
      <c r="F5698" s="47"/>
      <c r="G5698" s="47"/>
      <c r="H5698" s="47"/>
    </row>
    <row r="5699" spans="1:8">
      <c r="A5699" s="47"/>
      <c r="B5699" s="47"/>
      <c r="C5699" s="47"/>
      <c r="F5699" s="47"/>
      <c r="G5699" s="47"/>
      <c r="H5699" s="47"/>
    </row>
    <row r="5700" spans="1:8">
      <c r="A5700" s="47"/>
      <c r="B5700" s="47"/>
      <c r="C5700" s="47"/>
      <c r="F5700" s="47"/>
      <c r="G5700" s="47"/>
      <c r="H5700" s="47"/>
    </row>
    <row r="5701" spans="1:8">
      <c r="A5701" s="47"/>
      <c r="B5701" s="47"/>
      <c r="C5701" s="47"/>
      <c r="F5701" s="47"/>
      <c r="G5701" s="47"/>
      <c r="H5701" s="47"/>
    </row>
    <row r="5702" spans="1:8">
      <c r="A5702" s="47"/>
      <c r="B5702" s="47"/>
      <c r="C5702" s="47"/>
      <c r="F5702" s="47"/>
      <c r="G5702" s="47"/>
      <c r="H5702" s="47"/>
    </row>
    <row r="5703" spans="1:8">
      <c r="A5703" s="47"/>
      <c r="B5703" s="47"/>
      <c r="C5703" s="47"/>
      <c r="F5703" s="47"/>
      <c r="G5703" s="47"/>
      <c r="H5703" s="47"/>
    </row>
    <row r="5704" spans="1:8">
      <c r="A5704" s="47"/>
      <c r="B5704" s="47"/>
      <c r="C5704" s="47"/>
      <c r="F5704" s="47"/>
      <c r="G5704" s="47"/>
      <c r="H5704" s="47"/>
    </row>
    <row r="5705" spans="1:8">
      <c r="A5705" s="47"/>
      <c r="B5705" s="47"/>
      <c r="C5705" s="47"/>
      <c r="F5705" s="47"/>
      <c r="G5705" s="47"/>
      <c r="H5705" s="47"/>
    </row>
    <row r="5706" spans="1:8">
      <c r="A5706" s="47"/>
      <c r="B5706" s="47"/>
      <c r="C5706" s="47"/>
      <c r="F5706" s="47"/>
      <c r="G5706" s="47"/>
      <c r="H5706" s="47"/>
    </row>
    <row r="5707" spans="1:8">
      <c r="A5707" s="47"/>
      <c r="B5707" s="47"/>
      <c r="C5707" s="47"/>
      <c r="F5707" s="47"/>
      <c r="G5707" s="47"/>
      <c r="H5707" s="47"/>
    </row>
    <row r="5708" spans="1:8">
      <c r="A5708" s="47"/>
      <c r="B5708" s="47"/>
      <c r="C5708" s="47"/>
      <c r="F5708" s="47"/>
      <c r="G5708" s="47"/>
      <c r="H5708" s="47"/>
    </row>
    <row r="5709" spans="1:8">
      <c r="A5709" s="47"/>
      <c r="B5709" s="47"/>
      <c r="C5709" s="47"/>
      <c r="F5709" s="47"/>
      <c r="G5709" s="47"/>
      <c r="H5709" s="47"/>
    </row>
    <row r="5710" spans="1:8">
      <c r="A5710" s="47"/>
      <c r="B5710" s="47"/>
      <c r="C5710" s="47"/>
      <c r="F5710" s="47"/>
      <c r="G5710" s="47"/>
      <c r="H5710" s="47"/>
    </row>
    <row r="5711" spans="1:8">
      <c r="A5711" s="47"/>
      <c r="B5711" s="47"/>
      <c r="C5711" s="47"/>
      <c r="F5711" s="47"/>
      <c r="G5711" s="47"/>
      <c r="H5711" s="47"/>
    </row>
    <row r="5712" spans="1:8">
      <c r="A5712" s="47"/>
      <c r="B5712" s="47"/>
      <c r="C5712" s="47"/>
      <c r="F5712" s="47"/>
      <c r="G5712" s="47"/>
      <c r="H5712" s="47"/>
    </row>
    <row r="5713" spans="1:8">
      <c r="A5713" s="47"/>
      <c r="B5713" s="47"/>
      <c r="C5713" s="47"/>
      <c r="F5713" s="47"/>
      <c r="G5713" s="47"/>
      <c r="H5713" s="47"/>
    </row>
    <row r="5714" spans="1:8">
      <c r="A5714" s="47"/>
      <c r="B5714" s="47"/>
      <c r="C5714" s="47"/>
      <c r="F5714" s="47"/>
      <c r="G5714" s="47"/>
      <c r="H5714" s="47"/>
    </row>
    <row r="5715" spans="1:8">
      <c r="A5715" s="47"/>
      <c r="B5715" s="47"/>
      <c r="C5715" s="47"/>
      <c r="F5715" s="47"/>
      <c r="G5715" s="47"/>
      <c r="H5715" s="47"/>
    </row>
    <row r="5716" spans="1:8">
      <c r="A5716" s="47"/>
      <c r="B5716" s="47"/>
      <c r="C5716" s="47"/>
      <c r="F5716" s="47"/>
      <c r="G5716" s="47"/>
      <c r="H5716" s="47"/>
    </row>
    <row r="5717" spans="1:8">
      <c r="A5717" s="47"/>
      <c r="B5717" s="47"/>
      <c r="C5717" s="47"/>
      <c r="F5717" s="47"/>
      <c r="G5717" s="47"/>
      <c r="H5717" s="47"/>
    </row>
    <row r="5718" spans="1:8">
      <c r="A5718" s="47"/>
      <c r="B5718" s="47"/>
      <c r="C5718" s="47"/>
      <c r="F5718" s="47"/>
      <c r="G5718" s="47"/>
      <c r="H5718" s="47"/>
    </row>
    <row r="5719" spans="1:8">
      <c r="A5719" s="47"/>
      <c r="B5719" s="47"/>
      <c r="C5719" s="47"/>
      <c r="F5719" s="47"/>
      <c r="G5719" s="47"/>
      <c r="H5719" s="47"/>
    </row>
    <row r="5720" spans="1:8">
      <c r="A5720" s="47"/>
      <c r="B5720" s="47"/>
      <c r="C5720" s="47"/>
      <c r="F5720" s="47"/>
      <c r="G5720" s="47"/>
      <c r="H5720" s="47"/>
    </row>
    <row r="5721" spans="1:8">
      <c r="A5721" s="47"/>
      <c r="B5721" s="47"/>
      <c r="C5721" s="47"/>
      <c r="F5721" s="47"/>
      <c r="G5721" s="47"/>
      <c r="H5721" s="47"/>
    </row>
    <row r="5722" spans="1:8">
      <c r="A5722" s="47"/>
      <c r="B5722" s="47"/>
      <c r="C5722" s="47"/>
      <c r="F5722" s="47"/>
      <c r="G5722" s="47"/>
      <c r="H5722" s="47"/>
    </row>
    <row r="5723" spans="1:8">
      <c r="A5723" s="47"/>
      <c r="B5723" s="47"/>
      <c r="C5723" s="47"/>
      <c r="F5723" s="47"/>
      <c r="G5723" s="47"/>
      <c r="H5723" s="47"/>
    </row>
    <row r="5724" spans="1:8">
      <c r="A5724" s="47"/>
      <c r="B5724" s="47"/>
      <c r="C5724" s="47"/>
      <c r="F5724" s="47"/>
      <c r="G5724" s="47"/>
      <c r="H5724" s="47"/>
    </row>
    <row r="5725" spans="1:8">
      <c r="A5725" s="47"/>
      <c r="B5725" s="47"/>
      <c r="C5725" s="47"/>
      <c r="F5725" s="47"/>
      <c r="G5725" s="47"/>
      <c r="H5725" s="47"/>
    </row>
    <row r="5726" spans="1:8">
      <c r="A5726" s="47"/>
      <c r="B5726" s="47"/>
      <c r="C5726" s="47"/>
      <c r="F5726" s="47"/>
      <c r="G5726" s="47"/>
      <c r="H5726" s="47"/>
    </row>
    <row r="5727" spans="1:8">
      <c r="A5727" s="47"/>
      <c r="B5727" s="47"/>
      <c r="C5727" s="47"/>
      <c r="F5727" s="47"/>
      <c r="G5727" s="47"/>
      <c r="H5727" s="47"/>
    </row>
    <row r="5728" spans="1:8">
      <c r="A5728" s="47"/>
      <c r="B5728" s="47"/>
      <c r="C5728" s="47"/>
      <c r="F5728" s="47"/>
      <c r="G5728" s="47"/>
      <c r="H5728" s="47"/>
    </row>
    <row r="5729" spans="1:8">
      <c r="A5729" s="47"/>
      <c r="B5729" s="47"/>
      <c r="C5729" s="47"/>
      <c r="F5729" s="47"/>
      <c r="G5729" s="47"/>
      <c r="H5729" s="47"/>
    </row>
    <row r="5730" spans="1:8">
      <c r="A5730" s="47"/>
      <c r="B5730" s="47"/>
      <c r="C5730" s="47"/>
      <c r="F5730" s="47"/>
      <c r="G5730" s="47"/>
      <c r="H5730" s="47"/>
    </row>
    <row r="5731" spans="1:8">
      <c r="A5731" s="47"/>
      <c r="B5731" s="47"/>
      <c r="C5731" s="47"/>
      <c r="F5731" s="47"/>
      <c r="G5731" s="47"/>
      <c r="H5731" s="47"/>
    </row>
    <row r="5732" spans="1:8">
      <c r="A5732" s="47"/>
      <c r="B5732" s="47"/>
      <c r="C5732" s="47"/>
      <c r="F5732" s="47"/>
      <c r="G5732" s="47"/>
      <c r="H5732" s="47"/>
    </row>
    <row r="5733" spans="1:8">
      <c r="A5733" s="47"/>
      <c r="B5733" s="47"/>
      <c r="C5733" s="47"/>
      <c r="F5733" s="47"/>
      <c r="G5733" s="47"/>
      <c r="H5733" s="47"/>
    </row>
    <row r="5734" spans="1:8">
      <c r="A5734" s="47"/>
      <c r="B5734" s="47"/>
      <c r="C5734" s="47"/>
      <c r="F5734" s="47"/>
      <c r="G5734" s="47"/>
      <c r="H5734" s="47"/>
    </row>
    <row r="5735" spans="1:8">
      <c r="A5735" s="47"/>
      <c r="B5735" s="47"/>
      <c r="C5735" s="47"/>
      <c r="F5735" s="47"/>
      <c r="G5735" s="47"/>
      <c r="H5735" s="47"/>
    </row>
    <row r="5736" spans="1:8">
      <c r="A5736" s="47"/>
      <c r="B5736" s="47"/>
      <c r="C5736" s="47"/>
      <c r="F5736" s="47"/>
      <c r="G5736" s="47"/>
      <c r="H5736" s="47"/>
    </row>
    <row r="5737" spans="1:8">
      <c r="A5737" s="47"/>
      <c r="B5737" s="47"/>
      <c r="C5737" s="47"/>
      <c r="F5737" s="47"/>
      <c r="G5737" s="47"/>
      <c r="H5737" s="47"/>
    </row>
    <row r="5738" spans="1:8">
      <c r="A5738" s="47"/>
      <c r="B5738" s="47"/>
      <c r="C5738" s="47"/>
      <c r="F5738" s="47"/>
      <c r="G5738" s="47"/>
      <c r="H5738" s="47"/>
    </row>
    <row r="5739" spans="1:8">
      <c r="A5739" s="47"/>
      <c r="B5739" s="47"/>
      <c r="C5739" s="47"/>
      <c r="F5739" s="47"/>
      <c r="G5739" s="47"/>
      <c r="H5739" s="47"/>
    </row>
    <row r="5740" spans="1:8">
      <c r="A5740" s="47"/>
      <c r="B5740" s="47"/>
      <c r="C5740" s="47"/>
      <c r="F5740" s="47"/>
      <c r="G5740" s="47"/>
      <c r="H5740" s="47"/>
    </row>
    <row r="5741" spans="1:8">
      <c r="A5741" s="47"/>
      <c r="B5741" s="47"/>
      <c r="C5741" s="47"/>
      <c r="F5741" s="47"/>
      <c r="G5741" s="47"/>
      <c r="H5741" s="47"/>
    </row>
    <row r="5742" spans="1:8">
      <c r="A5742" s="47"/>
      <c r="B5742" s="47"/>
      <c r="C5742" s="47"/>
      <c r="F5742" s="47"/>
      <c r="G5742" s="47"/>
      <c r="H5742" s="47"/>
    </row>
    <row r="5743" spans="1:8">
      <c r="A5743" s="47"/>
      <c r="B5743" s="47"/>
      <c r="C5743" s="47"/>
      <c r="F5743" s="47"/>
      <c r="G5743" s="47"/>
      <c r="H5743" s="47"/>
    </row>
    <row r="5744" spans="1:8">
      <c r="A5744" s="47"/>
      <c r="B5744" s="47"/>
      <c r="C5744" s="47"/>
      <c r="F5744" s="47"/>
      <c r="G5744" s="47"/>
      <c r="H5744" s="47"/>
    </row>
    <row r="5745" spans="1:8">
      <c r="A5745" s="47"/>
      <c r="B5745" s="47"/>
      <c r="C5745" s="47"/>
      <c r="F5745" s="47"/>
      <c r="G5745" s="47"/>
      <c r="H5745" s="47"/>
    </row>
    <row r="5746" spans="1:8">
      <c r="A5746" s="47"/>
      <c r="B5746" s="47"/>
      <c r="C5746" s="47"/>
      <c r="F5746" s="47"/>
      <c r="G5746" s="47"/>
      <c r="H5746" s="47"/>
    </row>
    <row r="5747" spans="1:8">
      <c r="A5747" s="47"/>
      <c r="B5747" s="47"/>
      <c r="C5747" s="47"/>
      <c r="F5747" s="47"/>
      <c r="G5747" s="47"/>
      <c r="H5747" s="47"/>
    </row>
    <row r="5748" spans="1:8">
      <c r="A5748" s="47"/>
      <c r="B5748" s="47"/>
      <c r="C5748" s="47"/>
      <c r="F5748" s="47"/>
      <c r="G5748" s="47"/>
      <c r="H5748" s="47"/>
    </row>
    <row r="5749" spans="1:8">
      <c r="A5749" s="47"/>
      <c r="B5749" s="47"/>
      <c r="C5749" s="47"/>
      <c r="F5749" s="47"/>
      <c r="G5749" s="47"/>
      <c r="H5749" s="47"/>
    </row>
    <row r="5750" spans="1:8">
      <c r="A5750" s="47"/>
      <c r="B5750" s="47"/>
      <c r="C5750" s="47"/>
      <c r="F5750" s="47"/>
      <c r="G5750" s="47"/>
      <c r="H5750" s="47"/>
    </row>
    <row r="5751" spans="1:8">
      <c r="A5751" s="47"/>
      <c r="B5751" s="47"/>
      <c r="C5751" s="47"/>
      <c r="F5751" s="47"/>
      <c r="G5751" s="47"/>
      <c r="H5751" s="47"/>
    </row>
    <row r="5752" spans="1:8">
      <c r="A5752" s="47"/>
      <c r="B5752" s="47"/>
      <c r="C5752" s="47"/>
      <c r="F5752" s="47"/>
      <c r="G5752" s="47"/>
      <c r="H5752" s="47"/>
    </row>
    <row r="5753" spans="1:8">
      <c r="A5753" s="47"/>
      <c r="B5753" s="47"/>
      <c r="C5753" s="47"/>
      <c r="F5753" s="47"/>
      <c r="G5753" s="47"/>
      <c r="H5753" s="47"/>
    </row>
    <row r="5754" spans="1:8">
      <c r="A5754" s="47"/>
      <c r="B5754" s="47"/>
      <c r="C5754" s="47"/>
      <c r="F5754" s="47"/>
      <c r="G5754" s="47"/>
      <c r="H5754" s="47"/>
    </row>
    <row r="5755" spans="1:8">
      <c r="A5755" s="47"/>
      <c r="B5755" s="47"/>
      <c r="C5755" s="47"/>
      <c r="F5755" s="47"/>
      <c r="G5755" s="47"/>
      <c r="H5755" s="47"/>
    </row>
    <row r="5756" spans="1:8">
      <c r="A5756" s="47"/>
      <c r="B5756" s="47"/>
      <c r="C5756" s="47"/>
      <c r="F5756" s="47"/>
      <c r="G5756" s="47"/>
      <c r="H5756" s="47"/>
    </row>
    <row r="5757" spans="1:8">
      <c r="A5757" s="47"/>
      <c r="B5757" s="47"/>
      <c r="C5757" s="47"/>
      <c r="F5757" s="47"/>
      <c r="G5757" s="47"/>
      <c r="H5757" s="47"/>
    </row>
    <row r="5758" spans="1:8">
      <c r="A5758" s="47"/>
      <c r="B5758" s="47"/>
      <c r="C5758" s="47"/>
      <c r="F5758" s="47"/>
      <c r="G5758" s="47"/>
      <c r="H5758" s="47"/>
    </row>
    <row r="5759" spans="1:8">
      <c r="A5759" s="47"/>
      <c r="B5759" s="47"/>
      <c r="C5759" s="47"/>
      <c r="F5759" s="47"/>
      <c r="G5759" s="47"/>
      <c r="H5759" s="47"/>
    </row>
    <row r="5760" spans="1:8">
      <c r="A5760" s="47"/>
      <c r="B5760" s="47"/>
      <c r="C5760" s="47"/>
      <c r="F5760" s="47"/>
      <c r="G5760" s="47"/>
      <c r="H5760" s="47"/>
    </row>
    <row r="5761" spans="1:8">
      <c r="A5761" s="47"/>
      <c r="B5761" s="47"/>
      <c r="C5761" s="47"/>
      <c r="F5761" s="47"/>
      <c r="G5761" s="47"/>
      <c r="H5761" s="47"/>
    </row>
    <row r="5762" spans="1:8">
      <c r="A5762" s="47"/>
      <c r="B5762" s="47"/>
      <c r="C5762" s="47"/>
      <c r="F5762" s="47"/>
      <c r="G5762" s="47"/>
      <c r="H5762" s="47"/>
    </row>
    <row r="5763" spans="1:8">
      <c r="A5763" s="47"/>
      <c r="B5763" s="47"/>
      <c r="C5763" s="47"/>
      <c r="F5763" s="47"/>
      <c r="G5763" s="47"/>
      <c r="H5763" s="47"/>
    </row>
    <row r="5764" spans="1:8">
      <c r="A5764" s="47"/>
      <c r="B5764" s="47"/>
      <c r="C5764" s="47"/>
      <c r="F5764" s="47"/>
      <c r="G5764" s="47"/>
      <c r="H5764" s="47"/>
    </row>
    <row r="5765" spans="1:8">
      <c r="A5765" s="47"/>
      <c r="B5765" s="47"/>
      <c r="C5765" s="47"/>
      <c r="F5765" s="47"/>
      <c r="G5765" s="47"/>
      <c r="H5765" s="47"/>
    </row>
    <row r="5766" spans="1:8">
      <c r="A5766" s="47"/>
      <c r="B5766" s="47"/>
      <c r="C5766" s="47"/>
      <c r="F5766" s="47"/>
      <c r="G5766" s="47"/>
      <c r="H5766" s="47"/>
    </row>
    <row r="5767" spans="1:8">
      <c r="A5767" s="47"/>
      <c r="B5767" s="47"/>
      <c r="C5767" s="47"/>
      <c r="F5767" s="47"/>
      <c r="G5767" s="47"/>
      <c r="H5767" s="47"/>
    </row>
    <row r="5768" spans="1:8">
      <c r="A5768" s="47"/>
      <c r="B5768" s="47"/>
      <c r="C5768" s="47"/>
      <c r="F5768" s="47"/>
      <c r="G5768" s="47"/>
      <c r="H5768" s="47"/>
    </row>
    <row r="5769" spans="1:8">
      <c r="A5769" s="47"/>
      <c r="B5769" s="47"/>
      <c r="C5769" s="47"/>
      <c r="F5769" s="47"/>
      <c r="G5769" s="47"/>
      <c r="H5769" s="47"/>
    </row>
    <row r="5770" spans="1:8">
      <c r="A5770" s="47"/>
      <c r="B5770" s="47"/>
      <c r="C5770" s="47"/>
      <c r="F5770" s="47"/>
      <c r="G5770" s="47"/>
      <c r="H5770" s="47"/>
    </row>
    <row r="5771" spans="1:8">
      <c r="A5771" s="47"/>
      <c r="B5771" s="47"/>
      <c r="C5771" s="47"/>
      <c r="F5771" s="47"/>
      <c r="G5771" s="47"/>
      <c r="H5771" s="47"/>
    </row>
    <row r="5772" spans="1:8">
      <c r="A5772" s="47"/>
      <c r="B5772" s="47"/>
      <c r="C5772" s="47"/>
      <c r="F5772" s="47"/>
      <c r="G5772" s="47"/>
      <c r="H5772" s="47"/>
    </row>
    <row r="5773" spans="1:8">
      <c r="A5773" s="47"/>
      <c r="B5773" s="47"/>
      <c r="C5773" s="47"/>
      <c r="F5773" s="47"/>
      <c r="G5773" s="47"/>
      <c r="H5773" s="47"/>
    </row>
    <row r="5774" spans="1:8">
      <c r="A5774" s="47"/>
      <c r="B5774" s="47"/>
      <c r="C5774" s="47"/>
      <c r="F5774" s="47"/>
      <c r="G5774" s="47"/>
      <c r="H5774" s="47"/>
    </row>
    <row r="5775" spans="1:8">
      <c r="A5775" s="47"/>
      <c r="B5775" s="47"/>
      <c r="C5775" s="47"/>
      <c r="F5775" s="47"/>
      <c r="G5775" s="47"/>
      <c r="H5775" s="47"/>
    </row>
    <row r="5776" spans="1:8">
      <c r="A5776" s="47"/>
      <c r="B5776" s="47"/>
      <c r="C5776" s="47"/>
      <c r="F5776" s="47"/>
      <c r="G5776" s="47"/>
      <c r="H5776" s="47"/>
    </row>
    <row r="5777" spans="1:8">
      <c r="A5777" s="47"/>
      <c r="B5777" s="47"/>
      <c r="C5777" s="47"/>
      <c r="F5777" s="47"/>
      <c r="G5777" s="47"/>
      <c r="H5777" s="47"/>
    </row>
    <row r="5778" spans="1:8">
      <c r="A5778" s="47"/>
      <c r="B5778" s="47"/>
      <c r="C5778" s="47"/>
      <c r="F5778" s="47"/>
      <c r="G5778" s="47"/>
      <c r="H5778" s="47"/>
    </row>
    <row r="5779" spans="1:8">
      <c r="A5779" s="47"/>
      <c r="B5779" s="47"/>
      <c r="C5779" s="47"/>
      <c r="F5779" s="47"/>
      <c r="G5779" s="47"/>
      <c r="H5779" s="47"/>
    </row>
    <row r="5780" spans="1:8">
      <c r="A5780" s="47"/>
      <c r="B5780" s="47"/>
      <c r="C5780" s="47"/>
      <c r="F5780" s="47"/>
      <c r="G5780" s="47"/>
      <c r="H5780" s="47"/>
    </row>
    <row r="5781" spans="1:8">
      <c r="A5781" s="47"/>
      <c r="B5781" s="47"/>
      <c r="C5781" s="47"/>
      <c r="F5781" s="47"/>
      <c r="G5781" s="47"/>
      <c r="H5781" s="47"/>
    </row>
    <row r="5782" spans="1:8">
      <c r="A5782" s="47"/>
      <c r="B5782" s="47"/>
      <c r="C5782" s="47"/>
      <c r="F5782" s="47"/>
      <c r="G5782" s="47"/>
      <c r="H5782" s="47"/>
    </row>
    <row r="5783" spans="1:8">
      <c r="A5783" s="47"/>
      <c r="B5783" s="47"/>
      <c r="C5783" s="47"/>
      <c r="F5783" s="47"/>
      <c r="G5783" s="47"/>
      <c r="H5783" s="47"/>
    </row>
    <row r="5784" spans="1:8">
      <c r="A5784" s="47"/>
      <c r="B5784" s="47"/>
      <c r="C5784" s="47"/>
      <c r="F5784" s="47"/>
      <c r="G5784" s="47"/>
      <c r="H5784" s="47"/>
    </row>
    <row r="5785" spans="1:8">
      <c r="A5785" s="47"/>
      <c r="B5785" s="47"/>
      <c r="C5785" s="47"/>
      <c r="F5785" s="47"/>
      <c r="G5785" s="47"/>
      <c r="H5785" s="47"/>
    </row>
    <row r="5786" spans="1:8">
      <c r="A5786" s="47"/>
      <c r="B5786" s="47"/>
      <c r="C5786" s="47"/>
      <c r="F5786" s="47"/>
      <c r="G5786" s="47"/>
      <c r="H5786" s="47"/>
    </row>
    <row r="5787" spans="1:8">
      <c r="A5787" s="47"/>
      <c r="B5787" s="47"/>
      <c r="C5787" s="47"/>
      <c r="F5787" s="47"/>
      <c r="G5787" s="47"/>
      <c r="H5787" s="47"/>
    </row>
    <row r="5788" spans="1:8">
      <c r="A5788" s="47"/>
      <c r="B5788" s="47"/>
      <c r="C5788" s="47"/>
      <c r="F5788" s="47"/>
      <c r="G5788" s="47"/>
      <c r="H5788" s="47"/>
    </row>
    <row r="5789" spans="1:8">
      <c r="A5789" s="47"/>
      <c r="B5789" s="47"/>
      <c r="C5789" s="47"/>
      <c r="F5789" s="47"/>
      <c r="G5789" s="47"/>
      <c r="H5789" s="47"/>
    </row>
    <row r="5790" spans="1:8">
      <c r="A5790" s="47"/>
      <c r="B5790" s="47"/>
      <c r="C5790" s="47"/>
      <c r="F5790" s="47"/>
      <c r="G5790" s="47"/>
      <c r="H5790" s="47"/>
    </row>
    <row r="5791" spans="1:8">
      <c r="A5791" s="47"/>
      <c r="B5791" s="47"/>
      <c r="C5791" s="47"/>
      <c r="F5791" s="47"/>
      <c r="G5791" s="47"/>
      <c r="H5791" s="47"/>
    </row>
    <row r="5792" spans="1:8">
      <c r="A5792" s="47"/>
      <c r="B5792" s="47"/>
      <c r="C5792" s="47"/>
      <c r="F5792" s="47"/>
      <c r="G5792" s="47"/>
      <c r="H5792" s="47"/>
    </row>
    <row r="5793" spans="1:8">
      <c r="A5793" s="47"/>
      <c r="B5793" s="47"/>
      <c r="C5793" s="47"/>
      <c r="F5793" s="47"/>
      <c r="G5793" s="47"/>
      <c r="H5793" s="47"/>
    </row>
    <row r="5794" spans="1:8">
      <c r="A5794" s="47"/>
      <c r="B5794" s="47"/>
      <c r="C5794" s="47"/>
      <c r="F5794" s="47"/>
      <c r="G5794" s="47"/>
      <c r="H5794" s="47"/>
    </row>
    <row r="5795" spans="1:8">
      <c r="A5795" s="47"/>
      <c r="B5795" s="47"/>
      <c r="C5795" s="47"/>
      <c r="F5795" s="47"/>
      <c r="G5795" s="47"/>
      <c r="H5795" s="47"/>
    </row>
    <row r="5796" spans="1:8">
      <c r="A5796" s="47"/>
      <c r="B5796" s="47"/>
      <c r="C5796" s="47"/>
      <c r="F5796" s="47"/>
      <c r="G5796" s="47"/>
      <c r="H5796" s="47"/>
    </row>
    <row r="5797" spans="1:8">
      <c r="A5797" s="47"/>
      <c r="B5797" s="47"/>
      <c r="C5797" s="47"/>
      <c r="F5797" s="47"/>
      <c r="G5797" s="47"/>
      <c r="H5797" s="47"/>
    </row>
    <row r="5798" spans="1:8">
      <c r="A5798" s="47"/>
      <c r="B5798" s="47"/>
      <c r="C5798" s="47"/>
      <c r="F5798" s="47"/>
      <c r="G5798" s="47"/>
      <c r="H5798" s="47"/>
    </row>
    <row r="5799" spans="1:8">
      <c r="A5799" s="47"/>
      <c r="B5799" s="47"/>
      <c r="C5799" s="47"/>
      <c r="F5799" s="47"/>
      <c r="G5799" s="47"/>
      <c r="H5799" s="47"/>
    </row>
    <row r="5800" spans="1:8">
      <c r="A5800" s="47"/>
      <c r="B5800" s="47"/>
      <c r="C5800" s="47"/>
      <c r="F5800" s="47"/>
      <c r="G5800" s="47"/>
      <c r="H5800" s="47"/>
    </row>
    <row r="5801" spans="1:8">
      <c r="A5801" s="47"/>
      <c r="B5801" s="47"/>
      <c r="C5801" s="47"/>
      <c r="F5801" s="47"/>
      <c r="G5801" s="47"/>
      <c r="H5801" s="47"/>
    </row>
    <row r="5802" spans="1:8">
      <c r="A5802" s="47"/>
      <c r="B5802" s="47"/>
      <c r="C5802" s="47"/>
      <c r="F5802" s="47"/>
      <c r="G5802" s="47"/>
      <c r="H5802" s="47"/>
    </row>
    <row r="5803" spans="1:8">
      <c r="A5803" s="47"/>
      <c r="B5803" s="47"/>
      <c r="C5803" s="47"/>
      <c r="F5803" s="47"/>
      <c r="G5803" s="47"/>
      <c r="H5803" s="47"/>
    </row>
    <row r="5804" spans="1:8">
      <c r="A5804" s="47"/>
      <c r="B5804" s="47"/>
      <c r="C5804" s="47"/>
      <c r="F5804" s="47"/>
      <c r="G5804" s="47"/>
      <c r="H5804" s="47"/>
    </row>
    <row r="5805" spans="1:8">
      <c r="A5805" s="47"/>
      <c r="B5805" s="47"/>
      <c r="C5805" s="47"/>
      <c r="F5805" s="47"/>
      <c r="G5805" s="47"/>
      <c r="H5805" s="47"/>
    </row>
    <row r="5806" spans="1:8">
      <c r="A5806" s="47"/>
      <c r="B5806" s="47"/>
      <c r="C5806" s="47"/>
      <c r="F5806" s="47"/>
      <c r="G5806" s="47"/>
      <c r="H5806" s="47"/>
    </row>
    <row r="5807" spans="1:8">
      <c r="A5807" s="47"/>
      <c r="B5807" s="47"/>
      <c r="C5807" s="47"/>
      <c r="F5807" s="47"/>
      <c r="G5807" s="47"/>
      <c r="H5807" s="47"/>
    </row>
    <row r="5808" spans="1:8">
      <c r="A5808" s="47"/>
      <c r="B5808" s="47"/>
      <c r="C5808" s="47"/>
      <c r="F5808" s="47"/>
      <c r="G5808" s="47"/>
      <c r="H5808" s="47"/>
    </row>
    <row r="5809" spans="1:8">
      <c r="A5809" s="47"/>
      <c r="B5809" s="47"/>
      <c r="C5809" s="47"/>
      <c r="F5809" s="47"/>
      <c r="G5809" s="47"/>
      <c r="H5809" s="47"/>
    </row>
    <row r="5810" spans="1:8">
      <c r="A5810" s="47"/>
      <c r="B5810" s="47"/>
      <c r="C5810" s="47"/>
      <c r="F5810" s="47"/>
      <c r="G5810" s="47"/>
      <c r="H5810" s="47"/>
    </row>
    <row r="5811" spans="1:8">
      <c r="A5811" s="47"/>
      <c r="B5811" s="47"/>
      <c r="C5811" s="47"/>
      <c r="F5811" s="47"/>
      <c r="G5811" s="47"/>
      <c r="H5811" s="47"/>
    </row>
    <row r="5812" spans="1:8">
      <c r="A5812" s="47"/>
      <c r="B5812" s="47"/>
      <c r="C5812" s="47"/>
      <c r="F5812" s="47"/>
      <c r="G5812" s="47"/>
      <c r="H5812" s="47"/>
    </row>
    <row r="5813" spans="1:8">
      <c r="A5813" s="47"/>
      <c r="B5813" s="47"/>
      <c r="C5813" s="47"/>
      <c r="F5813" s="47"/>
      <c r="G5813" s="47"/>
      <c r="H5813" s="47"/>
    </row>
    <row r="5814" spans="1:8">
      <c r="A5814" s="47"/>
      <c r="B5814" s="47"/>
      <c r="C5814" s="47"/>
      <c r="F5814" s="47"/>
      <c r="G5814" s="47"/>
      <c r="H5814" s="47"/>
    </row>
    <row r="5815" spans="1:8">
      <c r="A5815" s="47"/>
      <c r="B5815" s="47"/>
      <c r="C5815" s="47"/>
      <c r="F5815" s="47"/>
      <c r="G5815" s="47"/>
      <c r="H5815" s="47"/>
    </row>
    <row r="5816" spans="1:8">
      <c r="A5816" s="47"/>
      <c r="B5816" s="47"/>
      <c r="C5816" s="47"/>
      <c r="F5816" s="47"/>
      <c r="G5816" s="47"/>
      <c r="H5816" s="47"/>
    </row>
    <row r="5817" spans="1:8">
      <c r="A5817" s="47"/>
      <c r="B5817" s="47"/>
      <c r="C5817" s="47"/>
      <c r="F5817" s="47"/>
      <c r="G5817" s="47"/>
      <c r="H5817" s="47"/>
    </row>
    <row r="5818" spans="1:8">
      <c r="A5818" s="47"/>
      <c r="B5818" s="47"/>
      <c r="C5818" s="47"/>
      <c r="F5818" s="47"/>
      <c r="G5818" s="47"/>
      <c r="H5818" s="47"/>
    </row>
    <row r="5819" spans="1:8">
      <c r="A5819" s="47"/>
      <c r="B5819" s="47"/>
      <c r="C5819" s="47"/>
      <c r="F5819" s="47"/>
      <c r="G5819" s="47"/>
      <c r="H5819" s="47"/>
    </row>
    <row r="5820" spans="1:8">
      <c r="A5820" s="47"/>
      <c r="B5820" s="47"/>
      <c r="C5820" s="47"/>
      <c r="F5820" s="47"/>
      <c r="G5820" s="47"/>
      <c r="H5820" s="47"/>
    </row>
    <row r="5821" spans="1:8">
      <c r="A5821" s="47"/>
      <c r="B5821" s="47"/>
      <c r="C5821" s="47"/>
      <c r="F5821" s="47"/>
      <c r="G5821" s="47"/>
      <c r="H5821" s="47"/>
    </row>
    <row r="5822" spans="1:8">
      <c r="A5822" s="47"/>
      <c r="B5822" s="47"/>
      <c r="C5822" s="47"/>
      <c r="F5822" s="47"/>
      <c r="G5822" s="47"/>
      <c r="H5822" s="47"/>
    </row>
    <row r="5823" spans="1:8">
      <c r="A5823" s="47"/>
      <c r="B5823" s="47"/>
      <c r="C5823" s="47"/>
      <c r="F5823" s="47"/>
      <c r="G5823" s="47"/>
      <c r="H5823" s="47"/>
    </row>
    <row r="5824" spans="1:8">
      <c r="A5824" s="47"/>
      <c r="B5824" s="47"/>
      <c r="C5824" s="47"/>
      <c r="F5824" s="47"/>
      <c r="G5824" s="47"/>
      <c r="H5824" s="47"/>
    </row>
    <row r="5825" spans="1:8">
      <c r="A5825" s="47"/>
      <c r="B5825" s="47"/>
      <c r="C5825" s="47"/>
      <c r="F5825" s="47"/>
      <c r="G5825" s="47"/>
      <c r="H5825" s="47"/>
    </row>
    <row r="5826" spans="1:8">
      <c r="A5826" s="47"/>
      <c r="B5826" s="47"/>
      <c r="C5826" s="47"/>
      <c r="F5826" s="47"/>
      <c r="G5826" s="47"/>
      <c r="H5826" s="47"/>
    </row>
    <row r="5827" spans="1:8">
      <c r="A5827" s="47"/>
      <c r="B5827" s="47"/>
      <c r="C5827" s="47"/>
      <c r="F5827" s="47"/>
      <c r="G5827" s="47"/>
      <c r="H5827" s="47"/>
    </row>
    <row r="5828" spans="1:8">
      <c r="A5828" s="47"/>
      <c r="B5828" s="47"/>
      <c r="C5828" s="47"/>
      <c r="F5828" s="47"/>
      <c r="G5828" s="47"/>
      <c r="H5828" s="47"/>
    </row>
    <row r="5829" spans="1:8">
      <c r="A5829" s="47"/>
      <c r="B5829" s="47"/>
      <c r="C5829" s="47"/>
      <c r="F5829" s="47"/>
      <c r="G5829" s="47"/>
      <c r="H5829" s="47"/>
    </row>
    <row r="5830" spans="1:8">
      <c r="A5830" s="47"/>
      <c r="B5830" s="47"/>
      <c r="C5830" s="47"/>
      <c r="F5830" s="47"/>
      <c r="G5830" s="47"/>
      <c r="H5830" s="47"/>
    </row>
    <row r="5831" spans="1:8">
      <c r="A5831" s="47"/>
      <c r="B5831" s="47"/>
      <c r="C5831" s="47"/>
      <c r="F5831" s="47"/>
      <c r="G5831" s="47"/>
      <c r="H5831" s="47"/>
    </row>
    <row r="5832" spans="1:8">
      <c r="A5832" s="47"/>
      <c r="B5832" s="47"/>
      <c r="C5832" s="47"/>
      <c r="F5832" s="47"/>
      <c r="G5832" s="47"/>
      <c r="H5832" s="47"/>
    </row>
    <row r="5833" spans="1:8">
      <c r="A5833" s="47"/>
      <c r="B5833" s="47"/>
      <c r="C5833" s="47"/>
      <c r="F5833" s="47"/>
      <c r="G5833" s="47"/>
      <c r="H5833" s="47"/>
    </row>
    <row r="5834" spans="1:8">
      <c r="A5834" s="47"/>
      <c r="B5834" s="47"/>
      <c r="C5834" s="47"/>
      <c r="F5834" s="47"/>
      <c r="G5834" s="47"/>
      <c r="H5834" s="47"/>
    </row>
    <row r="5835" spans="1:8">
      <c r="A5835" s="47"/>
      <c r="B5835" s="47"/>
      <c r="C5835" s="47"/>
      <c r="F5835" s="47"/>
      <c r="G5835" s="47"/>
      <c r="H5835" s="47"/>
    </row>
    <row r="5836" spans="1:8">
      <c r="A5836" s="47"/>
      <c r="B5836" s="47"/>
      <c r="C5836" s="47"/>
      <c r="F5836" s="47"/>
      <c r="G5836" s="47"/>
      <c r="H5836" s="47"/>
    </row>
    <row r="5837" spans="1:8">
      <c r="A5837" s="47"/>
      <c r="B5837" s="47"/>
      <c r="C5837" s="47"/>
      <c r="F5837" s="47"/>
      <c r="G5837" s="47"/>
      <c r="H5837" s="47"/>
    </row>
    <row r="5838" spans="1:8">
      <c r="A5838" s="47"/>
      <c r="B5838" s="47"/>
      <c r="C5838" s="47"/>
      <c r="F5838" s="47"/>
      <c r="G5838" s="47"/>
      <c r="H5838" s="47"/>
    </row>
    <row r="5839" spans="1:8">
      <c r="A5839" s="47"/>
      <c r="B5839" s="47"/>
      <c r="C5839" s="47"/>
      <c r="F5839" s="47"/>
      <c r="G5839" s="47"/>
      <c r="H5839" s="47"/>
    </row>
    <row r="5840" spans="1:8">
      <c r="A5840" s="47"/>
      <c r="B5840" s="47"/>
      <c r="C5840" s="47"/>
      <c r="F5840" s="47"/>
      <c r="G5840" s="47"/>
      <c r="H5840" s="47"/>
    </row>
    <row r="5841" spans="1:8">
      <c r="A5841" s="47"/>
      <c r="B5841" s="47"/>
      <c r="C5841" s="47"/>
      <c r="F5841" s="47"/>
      <c r="G5841" s="47"/>
      <c r="H5841" s="47"/>
    </row>
    <row r="5842" spans="1:8">
      <c r="A5842" s="47"/>
      <c r="B5842" s="47"/>
      <c r="C5842" s="47"/>
      <c r="F5842" s="47"/>
      <c r="G5842" s="47"/>
      <c r="H5842" s="47"/>
    </row>
    <row r="5843" spans="1:8">
      <c r="A5843" s="47"/>
      <c r="B5843" s="47"/>
      <c r="C5843" s="47"/>
      <c r="F5843" s="47"/>
      <c r="G5843" s="47"/>
      <c r="H5843" s="47"/>
    </row>
    <row r="5844" spans="1:8">
      <c r="A5844" s="47"/>
      <c r="B5844" s="47"/>
      <c r="C5844" s="47"/>
      <c r="F5844" s="47"/>
      <c r="G5844" s="47"/>
      <c r="H5844" s="47"/>
    </row>
    <row r="5845" spans="1:8">
      <c r="A5845" s="47"/>
      <c r="B5845" s="47"/>
      <c r="C5845" s="47"/>
      <c r="F5845" s="47"/>
      <c r="G5845" s="47"/>
      <c r="H5845" s="47"/>
    </row>
    <row r="5846" spans="1:8">
      <c r="A5846" s="47"/>
      <c r="B5846" s="47"/>
      <c r="C5846" s="47"/>
      <c r="F5846" s="47"/>
      <c r="G5846" s="47"/>
      <c r="H5846" s="47"/>
    </row>
    <row r="5847" spans="1:8">
      <c r="A5847" s="47"/>
      <c r="B5847" s="47"/>
      <c r="C5847" s="47"/>
      <c r="F5847" s="47"/>
      <c r="G5847" s="47"/>
      <c r="H5847" s="47"/>
    </row>
    <row r="5848" spans="1:8">
      <c r="A5848" s="47"/>
      <c r="B5848" s="47"/>
      <c r="C5848" s="47"/>
      <c r="F5848" s="47"/>
      <c r="G5848" s="47"/>
      <c r="H5848" s="47"/>
    </row>
    <row r="5849" spans="1:8">
      <c r="A5849" s="47"/>
      <c r="B5849" s="47"/>
      <c r="C5849" s="47"/>
      <c r="F5849" s="47"/>
      <c r="G5849" s="47"/>
      <c r="H5849" s="47"/>
    </row>
    <row r="5850" spans="1:8">
      <c r="A5850" s="47"/>
      <c r="B5850" s="47"/>
      <c r="C5850" s="47"/>
      <c r="F5850" s="47"/>
      <c r="G5850" s="47"/>
      <c r="H5850" s="47"/>
    </row>
    <row r="5851" spans="1:8">
      <c r="A5851" s="47"/>
      <c r="B5851" s="47"/>
      <c r="C5851" s="47"/>
      <c r="F5851" s="47"/>
      <c r="G5851" s="47"/>
      <c r="H5851" s="47"/>
    </row>
    <row r="5852" spans="1:8">
      <c r="A5852" s="47"/>
      <c r="B5852" s="47"/>
      <c r="C5852" s="47"/>
      <c r="F5852" s="47"/>
      <c r="G5852" s="47"/>
      <c r="H5852" s="47"/>
    </row>
    <row r="5853" spans="1:8">
      <c r="A5853" s="47"/>
      <c r="B5853" s="47"/>
      <c r="C5853" s="47"/>
      <c r="F5853" s="47"/>
      <c r="G5853" s="47"/>
      <c r="H5853" s="47"/>
    </row>
    <row r="5854" spans="1:8">
      <c r="A5854" s="47"/>
      <c r="B5854" s="47"/>
      <c r="C5854" s="47"/>
      <c r="F5854" s="47"/>
      <c r="G5854" s="47"/>
      <c r="H5854" s="47"/>
    </row>
    <row r="5855" spans="1:8">
      <c r="A5855" s="47"/>
      <c r="B5855" s="47"/>
      <c r="C5855" s="47"/>
      <c r="F5855" s="47"/>
      <c r="G5855" s="47"/>
      <c r="H5855" s="47"/>
    </row>
    <row r="5856" spans="1:8">
      <c r="A5856" s="47"/>
      <c r="B5856" s="47"/>
      <c r="C5856" s="47"/>
      <c r="F5856" s="47"/>
      <c r="G5856" s="47"/>
      <c r="H5856" s="47"/>
    </row>
    <row r="5857" spans="1:8">
      <c r="A5857" s="47"/>
      <c r="B5857" s="47"/>
      <c r="C5857" s="47"/>
      <c r="F5857" s="47"/>
      <c r="G5857" s="47"/>
      <c r="H5857" s="47"/>
    </row>
    <row r="5858" spans="1:8">
      <c r="A5858" s="47"/>
      <c r="B5858" s="47"/>
      <c r="C5858" s="47"/>
      <c r="F5858" s="47"/>
      <c r="G5858" s="47"/>
      <c r="H5858" s="47"/>
    </row>
    <row r="5859" spans="1:8">
      <c r="A5859" s="47"/>
      <c r="B5859" s="47"/>
      <c r="C5859" s="47"/>
      <c r="F5859" s="47"/>
      <c r="G5859" s="47"/>
      <c r="H5859" s="47"/>
    </row>
    <row r="5860" spans="1:8">
      <c r="A5860" s="47"/>
      <c r="B5860" s="47"/>
      <c r="C5860" s="47"/>
      <c r="F5860" s="47"/>
      <c r="G5860" s="47"/>
      <c r="H5860" s="47"/>
    </row>
    <row r="5861" spans="1:8">
      <c r="A5861" s="47"/>
      <c r="B5861" s="47"/>
      <c r="C5861" s="47"/>
      <c r="F5861" s="47"/>
      <c r="G5861" s="47"/>
      <c r="H5861" s="47"/>
    </row>
    <row r="5862" spans="1:8">
      <c r="A5862" s="47"/>
      <c r="B5862" s="47"/>
      <c r="C5862" s="47"/>
      <c r="F5862" s="47"/>
      <c r="G5862" s="47"/>
      <c r="H5862" s="47"/>
    </row>
    <row r="5863" spans="1:8">
      <c r="A5863" s="47"/>
      <c r="B5863" s="47"/>
      <c r="C5863" s="47"/>
      <c r="F5863" s="47"/>
      <c r="G5863" s="47"/>
      <c r="H5863" s="47"/>
    </row>
    <row r="5864" spans="1:8">
      <c r="A5864" s="47"/>
      <c r="B5864" s="47"/>
      <c r="C5864" s="47"/>
      <c r="F5864" s="47"/>
      <c r="G5864" s="47"/>
      <c r="H5864" s="47"/>
    </row>
    <row r="5865" spans="1:8">
      <c r="A5865" s="47"/>
      <c r="B5865" s="47"/>
      <c r="C5865" s="47"/>
      <c r="F5865" s="47"/>
      <c r="G5865" s="47"/>
      <c r="H5865" s="47"/>
    </row>
    <row r="5866" spans="1:8">
      <c r="A5866" s="47"/>
      <c r="B5866" s="47"/>
      <c r="C5866" s="47"/>
      <c r="F5866" s="47"/>
      <c r="G5866" s="47"/>
      <c r="H5866" s="47"/>
    </row>
    <row r="5867" spans="1:8">
      <c r="A5867" s="47"/>
      <c r="B5867" s="47"/>
      <c r="C5867" s="47"/>
      <c r="F5867" s="47"/>
      <c r="G5867" s="47"/>
      <c r="H5867" s="47"/>
    </row>
    <row r="5868" spans="1:8">
      <c r="A5868" s="47"/>
      <c r="B5868" s="47"/>
      <c r="C5868" s="47"/>
      <c r="F5868" s="47"/>
      <c r="G5868" s="47"/>
      <c r="H5868" s="47"/>
    </row>
    <row r="5869" spans="1:8">
      <c r="A5869" s="47"/>
      <c r="B5869" s="47"/>
      <c r="C5869" s="47"/>
      <c r="F5869" s="47"/>
      <c r="G5869" s="47"/>
      <c r="H5869" s="47"/>
    </row>
    <row r="5870" spans="1:8">
      <c r="A5870" s="47"/>
      <c r="B5870" s="47"/>
      <c r="C5870" s="47"/>
      <c r="F5870" s="47"/>
      <c r="G5870" s="47"/>
      <c r="H5870" s="47"/>
    </row>
    <row r="5871" spans="1:8">
      <c r="A5871" s="47"/>
      <c r="B5871" s="47"/>
      <c r="C5871" s="47"/>
      <c r="F5871" s="47"/>
      <c r="G5871" s="47"/>
      <c r="H5871" s="47"/>
    </row>
    <row r="5872" spans="1:8">
      <c r="A5872" s="47"/>
      <c r="B5872" s="47"/>
      <c r="C5872" s="47"/>
      <c r="F5872" s="47"/>
      <c r="G5872" s="47"/>
      <c r="H5872" s="47"/>
    </row>
    <row r="5873" spans="1:8">
      <c r="A5873" s="47"/>
      <c r="B5873" s="47"/>
      <c r="C5873" s="47"/>
      <c r="F5873" s="47"/>
      <c r="G5873" s="47"/>
      <c r="H5873" s="47"/>
    </row>
    <row r="5874" spans="1:8">
      <c r="A5874" s="47"/>
      <c r="B5874" s="47"/>
      <c r="C5874" s="47"/>
      <c r="F5874" s="47"/>
      <c r="G5874" s="47"/>
      <c r="H5874" s="47"/>
    </row>
    <row r="5875" spans="1:8">
      <c r="A5875" s="47"/>
      <c r="B5875" s="47"/>
      <c r="C5875" s="47"/>
      <c r="F5875" s="47"/>
      <c r="G5875" s="47"/>
      <c r="H5875" s="47"/>
    </row>
    <row r="5876" spans="1:8">
      <c r="A5876" s="47"/>
      <c r="B5876" s="47"/>
      <c r="C5876" s="47"/>
      <c r="F5876" s="47"/>
      <c r="G5876" s="47"/>
      <c r="H5876" s="47"/>
    </row>
    <row r="5877" spans="1:8">
      <c r="A5877" s="47"/>
      <c r="B5877" s="47"/>
      <c r="C5877" s="47"/>
      <c r="F5877" s="47"/>
      <c r="G5877" s="47"/>
      <c r="H5877" s="47"/>
    </row>
    <row r="5878" spans="1:8">
      <c r="A5878" s="47"/>
      <c r="B5878" s="47"/>
      <c r="C5878" s="47"/>
      <c r="F5878" s="47"/>
      <c r="G5878" s="47"/>
      <c r="H5878" s="47"/>
    </row>
    <row r="5879" spans="1:8">
      <c r="A5879" s="47"/>
      <c r="B5879" s="47"/>
      <c r="C5879" s="47"/>
      <c r="F5879" s="47"/>
      <c r="G5879" s="47"/>
      <c r="H5879" s="47"/>
    </row>
    <row r="5880" spans="1:8">
      <c r="A5880" s="47"/>
      <c r="B5880" s="47"/>
      <c r="C5880" s="47"/>
      <c r="F5880" s="47"/>
      <c r="G5880" s="47"/>
      <c r="H5880" s="47"/>
    </row>
    <row r="5881" spans="1:8">
      <c r="A5881" s="47"/>
      <c r="B5881" s="47"/>
      <c r="C5881" s="47"/>
      <c r="F5881" s="47"/>
      <c r="G5881" s="47"/>
      <c r="H5881" s="47"/>
    </row>
    <row r="5882" spans="1:8">
      <c r="A5882" s="47"/>
      <c r="B5882" s="47"/>
      <c r="C5882" s="47"/>
      <c r="F5882" s="47"/>
      <c r="G5882" s="47"/>
      <c r="H5882" s="47"/>
    </row>
    <row r="5883" spans="1:8">
      <c r="A5883" s="47"/>
      <c r="B5883" s="47"/>
      <c r="C5883" s="47"/>
      <c r="F5883" s="47"/>
      <c r="G5883" s="47"/>
      <c r="H5883" s="47"/>
    </row>
    <row r="5884" spans="1:8">
      <c r="A5884" s="47"/>
      <c r="B5884" s="47"/>
      <c r="C5884" s="47"/>
      <c r="F5884" s="47"/>
      <c r="G5884" s="47"/>
      <c r="H5884" s="47"/>
    </row>
    <row r="5885" spans="1:8">
      <c r="A5885" s="47"/>
      <c r="B5885" s="47"/>
      <c r="C5885" s="47"/>
      <c r="F5885" s="47"/>
      <c r="G5885" s="47"/>
      <c r="H5885" s="47"/>
    </row>
    <row r="5886" spans="1:8">
      <c r="A5886" s="47"/>
      <c r="B5886" s="47"/>
      <c r="C5886" s="47"/>
      <c r="F5886" s="47"/>
      <c r="G5886" s="47"/>
      <c r="H5886" s="47"/>
    </row>
    <row r="5887" spans="1:8">
      <c r="A5887" s="47"/>
      <c r="B5887" s="47"/>
      <c r="C5887" s="47"/>
      <c r="F5887" s="47"/>
      <c r="G5887" s="47"/>
      <c r="H5887" s="47"/>
    </row>
    <row r="5888" spans="1:8">
      <c r="A5888" s="47"/>
      <c r="B5888" s="47"/>
      <c r="C5888" s="47"/>
      <c r="F5888" s="47"/>
      <c r="G5888" s="47"/>
      <c r="H5888" s="47"/>
    </row>
    <row r="5889" spans="1:8">
      <c r="A5889" s="47"/>
      <c r="B5889" s="47"/>
      <c r="C5889" s="47"/>
      <c r="F5889" s="47"/>
      <c r="G5889" s="47"/>
      <c r="H5889" s="47"/>
    </row>
    <row r="5890" spans="1:8">
      <c r="A5890" s="47"/>
      <c r="B5890" s="47"/>
      <c r="C5890" s="47"/>
      <c r="F5890" s="47"/>
      <c r="G5890" s="47"/>
      <c r="H5890" s="47"/>
    </row>
    <row r="5891" spans="1:8">
      <c r="A5891" s="47"/>
      <c r="B5891" s="47"/>
      <c r="C5891" s="47"/>
      <c r="F5891" s="47"/>
      <c r="G5891" s="47"/>
      <c r="H5891" s="47"/>
    </row>
    <row r="5892" spans="1:8">
      <c r="A5892" s="47"/>
      <c r="B5892" s="47"/>
      <c r="C5892" s="47"/>
      <c r="F5892" s="47"/>
      <c r="G5892" s="47"/>
      <c r="H5892" s="47"/>
    </row>
    <row r="5893" spans="1:8">
      <c r="A5893" s="47"/>
      <c r="B5893" s="47"/>
      <c r="C5893" s="47"/>
      <c r="F5893" s="47"/>
      <c r="G5893" s="47"/>
      <c r="H5893" s="47"/>
    </row>
    <row r="5894" spans="1:8">
      <c r="A5894" s="47"/>
      <c r="B5894" s="47"/>
      <c r="C5894" s="47"/>
      <c r="F5894" s="47"/>
      <c r="G5894" s="47"/>
      <c r="H5894" s="47"/>
    </row>
    <row r="5895" spans="1:8">
      <c r="A5895" s="47"/>
      <c r="B5895" s="47"/>
      <c r="C5895" s="47"/>
      <c r="F5895" s="47"/>
      <c r="G5895" s="47"/>
      <c r="H5895" s="47"/>
    </row>
    <row r="5896" spans="1:8">
      <c r="A5896" s="47"/>
      <c r="B5896" s="47"/>
      <c r="C5896" s="47"/>
      <c r="F5896" s="47"/>
      <c r="G5896" s="47"/>
      <c r="H5896" s="47"/>
    </row>
    <row r="5897" spans="1:8">
      <c r="A5897" s="47"/>
      <c r="B5897" s="47"/>
      <c r="C5897" s="47"/>
      <c r="F5897" s="47"/>
      <c r="G5897" s="47"/>
      <c r="H5897" s="47"/>
    </row>
    <row r="5898" spans="1:8">
      <c r="A5898" s="47"/>
      <c r="B5898" s="47"/>
      <c r="C5898" s="47"/>
      <c r="F5898" s="47"/>
      <c r="G5898" s="47"/>
      <c r="H5898" s="47"/>
    </row>
    <row r="5899" spans="1:8">
      <c r="A5899" s="47"/>
      <c r="B5899" s="47"/>
      <c r="C5899" s="47"/>
      <c r="F5899" s="47"/>
      <c r="G5899" s="47"/>
      <c r="H5899" s="47"/>
    </row>
    <row r="5900" spans="1:8">
      <c r="A5900" s="47"/>
      <c r="B5900" s="47"/>
      <c r="C5900" s="47"/>
      <c r="F5900" s="47"/>
      <c r="G5900" s="47"/>
      <c r="H5900" s="47"/>
    </row>
    <row r="5901" spans="1:8">
      <c r="A5901" s="47"/>
      <c r="B5901" s="47"/>
      <c r="C5901" s="47"/>
      <c r="F5901" s="47"/>
      <c r="G5901" s="47"/>
      <c r="H5901" s="47"/>
    </row>
    <row r="5902" spans="1:8">
      <c r="A5902" s="47"/>
      <c r="B5902" s="47"/>
      <c r="C5902" s="47"/>
      <c r="F5902" s="47"/>
      <c r="G5902" s="47"/>
      <c r="H5902" s="47"/>
    </row>
    <row r="5903" spans="1:8">
      <c r="A5903" s="47"/>
      <c r="B5903" s="47"/>
      <c r="C5903" s="47"/>
      <c r="F5903" s="47"/>
      <c r="G5903" s="47"/>
      <c r="H5903" s="47"/>
    </row>
    <row r="5904" spans="1:8">
      <c r="A5904" s="47"/>
      <c r="B5904" s="47"/>
      <c r="C5904" s="47"/>
      <c r="F5904" s="47"/>
      <c r="G5904" s="47"/>
      <c r="H5904" s="47"/>
    </row>
    <row r="5905" spans="1:8">
      <c r="A5905" s="47"/>
      <c r="B5905" s="47"/>
      <c r="C5905" s="47"/>
      <c r="F5905" s="47"/>
      <c r="G5905" s="47"/>
      <c r="H5905" s="47"/>
    </row>
    <row r="5906" spans="1:8">
      <c r="A5906" s="47"/>
      <c r="B5906" s="47"/>
      <c r="C5906" s="47"/>
      <c r="F5906" s="47"/>
      <c r="G5906" s="47"/>
      <c r="H5906" s="47"/>
    </row>
    <row r="5907" spans="1:8">
      <c r="A5907" s="47"/>
      <c r="B5907" s="47"/>
      <c r="C5907" s="47"/>
      <c r="F5907" s="47"/>
      <c r="G5907" s="47"/>
      <c r="H5907" s="47"/>
    </row>
    <row r="5908" spans="1:8">
      <c r="A5908" s="47"/>
      <c r="B5908" s="47"/>
      <c r="C5908" s="47"/>
      <c r="F5908" s="47"/>
      <c r="G5908" s="47"/>
      <c r="H5908" s="47"/>
    </row>
    <row r="5909" spans="1:8">
      <c r="A5909" s="47"/>
      <c r="B5909" s="47"/>
      <c r="C5909" s="47"/>
      <c r="F5909" s="47"/>
      <c r="G5909" s="47"/>
      <c r="H5909" s="47"/>
    </row>
    <row r="5910" spans="1:8">
      <c r="A5910" s="47"/>
      <c r="B5910" s="47"/>
      <c r="C5910" s="47"/>
      <c r="F5910" s="47"/>
      <c r="G5910" s="47"/>
      <c r="H5910" s="47"/>
    </row>
    <row r="5911" spans="1:8">
      <c r="A5911" s="47"/>
      <c r="B5911" s="47"/>
      <c r="C5911" s="47"/>
      <c r="F5911" s="47"/>
      <c r="G5911" s="47"/>
      <c r="H5911" s="47"/>
    </row>
    <row r="5912" spans="1:8">
      <c r="A5912" s="47"/>
      <c r="B5912" s="47"/>
      <c r="C5912" s="47"/>
      <c r="F5912" s="47"/>
      <c r="G5912" s="47"/>
      <c r="H5912" s="47"/>
    </row>
    <row r="5913" spans="1:8">
      <c r="A5913" s="47"/>
      <c r="B5913" s="47"/>
      <c r="C5913" s="47"/>
      <c r="F5913" s="47"/>
      <c r="G5913" s="47"/>
      <c r="H5913" s="47"/>
    </row>
    <row r="5914" spans="1:8">
      <c r="A5914" s="47"/>
      <c r="B5914" s="47"/>
      <c r="C5914" s="47"/>
      <c r="F5914" s="47"/>
      <c r="G5914" s="47"/>
      <c r="H5914" s="47"/>
    </row>
    <row r="5915" spans="1:8">
      <c r="A5915" s="47"/>
      <c r="B5915" s="47"/>
      <c r="C5915" s="47"/>
      <c r="F5915" s="47"/>
      <c r="G5915" s="47"/>
      <c r="H5915" s="47"/>
    </row>
    <row r="5916" spans="1:8">
      <c r="A5916" s="47"/>
      <c r="B5916" s="47"/>
      <c r="C5916" s="47"/>
      <c r="F5916" s="47"/>
      <c r="G5916" s="47"/>
      <c r="H5916" s="47"/>
    </row>
    <row r="5917" spans="1:8">
      <c r="A5917" s="47"/>
      <c r="B5917" s="47"/>
      <c r="C5917" s="47"/>
      <c r="F5917" s="47"/>
      <c r="G5917" s="47"/>
      <c r="H5917" s="47"/>
    </row>
    <row r="5918" spans="1:8">
      <c r="A5918" s="47"/>
      <c r="B5918" s="47"/>
      <c r="C5918" s="47"/>
      <c r="F5918" s="47"/>
      <c r="G5918" s="47"/>
      <c r="H5918" s="47"/>
    </row>
    <row r="5919" spans="1:8">
      <c r="A5919" s="47"/>
      <c r="B5919" s="47"/>
      <c r="C5919" s="47"/>
      <c r="F5919" s="47"/>
      <c r="G5919" s="47"/>
      <c r="H5919" s="47"/>
    </row>
    <row r="5920" spans="1:8">
      <c r="A5920" s="47"/>
      <c r="B5920" s="47"/>
      <c r="C5920" s="47"/>
      <c r="F5920" s="47"/>
      <c r="G5920" s="47"/>
      <c r="H5920" s="47"/>
    </row>
    <row r="5921" spans="1:8">
      <c r="A5921" s="47"/>
      <c r="B5921" s="47"/>
      <c r="C5921" s="47"/>
      <c r="F5921" s="47"/>
      <c r="G5921" s="47"/>
      <c r="H5921" s="47"/>
    </row>
    <row r="5922" spans="1:8">
      <c r="A5922" s="47"/>
      <c r="B5922" s="47"/>
      <c r="C5922" s="47"/>
      <c r="F5922" s="47"/>
      <c r="G5922" s="47"/>
      <c r="H5922" s="47"/>
    </row>
    <row r="5923" spans="1:8">
      <c r="A5923" s="47"/>
      <c r="B5923" s="47"/>
      <c r="C5923" s="47"/>
      <c r="F5923" s="47"/>
      <c r="G5923" s="47"/>
      <c r="H5923" s="47"/>
    </row>
    <row r="5924" spans="1:8">
      <c r="A5924" s="47"/>
      <c r="B5924" s="47"/>
      <c r="C5924" s="47"/>
      <c r="F5924" s="47"/>
      <c r="G5924" s="47"/>
      <c r="H5924" s="47"/>
    </row>
    <row r="5925" spans="1:8">
      <c r="A5925" s="47"/>
      <c r="B5925" s="47"/>
      <c r="C5925" s="47"/>
      <c r="F5925" s="47"/>
      <c r="G5925" s="47"/>
      <c r="H5925" s="47"/>
    </row>
    <row r="5926" spans="1:8">
      <c r="A5926" s="47"/>
      <c r="B5926" s="47"/>
      <c r="C5926" s="47"/>
      <c r="F5926" s="47"/>
      <c r="G5926" s="47"/>
      <c r="H5926" s="47"/>
    </row>
    <row r="5927" spans="1:8">
      <c r="A5927" s="47"/>
      <c r="B5927" s="47"/>
      <c r="C5927" s="47"/>
      <c r="F5927" s="47"/>
      <c r="G5927" s="47"/>
      <c r="H5927" s="47"/>
    </row>
    <row r="5928" spans="1:8">
      <c r="A5928" s="47"/>
      <c r="B5928" s="47"/>
      <c r="C5928" s="47"/>
      <c r="F5928" s="47"/>
      <c r="G5928" s="47"/>
      <c r="H5928" s="47"/>
    </row>
    <row r="5929" spans="1:8">
      <c r="A5929" s="47"/>
      <c r="B5929" s="47"/>
      <c r="C5929" s="47"/>
      <c r="F5929" s="47"/>
      <c r="G5929" s="47"/>
      <c r="H5929" s="47"/>
    </row>
    <row r="5930" spans="1:8">
      <c r="A5930" s="47"/>
      <c r="B5930" s="47"/>
      <c r="C5930" s="47"/>
      <c r="F5930" s="47"/>
      <c r="G5930" s="47"/>
      <c r="H5930" s="47"/>
    </row>
    <row r="5931" spans="1:8">
      <c r="A5931" s="47"/>
      <c r="B5931" s="47"/>
      <c r="C5931" s="47"/>
      <c r="F5931" s="47"/>
      <c r="G5931" s="47"/>
      <c r="H5931" s="47"/>
    </row>
    <row r="5932" spans="1:8">
      <c r="A5932" s="47"/>
      <c r="B5932" s="47"/>
      <c r="C5932" s="47"/>
      <c r="F5932" s="47"/>
      <c r="G5932" s="47"/>
      <c r="H5932" s="47"/>
    </row>
    <row r="5933" spans="1:8">
      <c r="A5933" s="47"/>
      <c r="B5933" s="47"/>
      <c r="C5933" s="47"/>
      <c r="F5933" s="47"/>
      <c r="G5933" s="47"/>
      <c r="H5933" s="47"/>
    </row>
    <row r="5934" spans="1:8">
      <c r="A5934" s="47"/>
      <c r="B5934" s="47"/>
      <c r="C5934" s="47"/>
      <c r="F5934" s="47"/>
      <c r="G5934" s="47"/>
      <c r="H5934" s="47"/>
    </row>
    <row r="5935" spans="1:8">
      <c r="A5935" s="47"/>
      <c r="B5935" s="47"/>
      <c r="C5935" s="47"/>
      <c r="F5935" s="47"/>
      <c r="G5935" s="47"/>
      <c r="H5935" s="47"/>
    </row>
    <row r="5936" spans="1:8">
      <c r="A5936" s="47"/>
      <c r="B5936" s="47"/>
      <c r="C5936" s="47"/>
      <c r="F5936" s="47"/>
      <c r="G5936" s="47"/>
      <c r="H5936" s="47"/>
    </row>
    <row r="5937" spans="1:8">
      <c r="A5937" s="47"/>
      <c r="B5937" s="47"/>
      <c r="C5937" s="47"/>
      <c r="F5937" s="47"/>
      <c r="G5937" s="47"/>
      <c r="H5937" s="47"/>
    </row>
    <row r="5938" spans="1:8">
      <c r="A5938" s="47"/>
      <c r="B5938" s="47"/>
      <c r="C5938" s="47"/>
      <c r="F5938" s="47"/>
      <c r="G5938" s="47"/>
      <c r="H5938" s="47"/>
    </row>
    <row r="5939" spans="1:8">
      <c r="A5939" s="47"/>
      <c r="B5939" s="47"/>
      <c r="C5939" s="47"/>
      <c r="F5939" s="47"/>
      <c r="G5939" s="47"/>
      <c r="H5939" s="47"/>
    </row>
    <row r="5940" spans="1:8">
      <c r="A5940" s="47"/>
      <c r="B5940" s="47"/>
      <c r="C5940" s="47"/>
      <c r="F5940" s="47"/>
      <c r="G5940" s="47"/>
      <c r="H5940" s="47"/>
    </row>
    <row r="5941" spans="1:8">
      <c r="A5941" s="47"/>
      <c r="B5941" s="47"/>
      <c r="C5941" s="47"/>
      <c r="F5941" s="47"/>
      <c r="G5941" s="47"/>
      <c r="H5941" s="47"/>
    </row>
    <row r="5942" spans="1:8">
      <c r="A5942" s="47"/>
      <c r="B5942" s="47"/>
      <c r="C5942" s="47"/>
      <c r="F5942" s="47"/>
      <c r="G5942" s="47"/>
      <c r="H5942" s="47"/>
    </row>
    <row r="5943" spans="1:8">
      <c r="A5943" s="47"/>
      <c r="B5943" s="47"/>
      <c r="C5943" s="47"/>
      <c r="F5943" s="47"/>
      <c r="G5943" s="47"/>
      <c r="H5943" s="47"/>
    </row>
    <row r="5944" spans="1:8">
      <c r="A5944" s="47"/>
      <c r="B5944" s="47"/>
      <c r="C5944" s="47"/>
      <c r="F5944" s="47"/>
      <c r="G5944" s="47"/>
      <c r="H5944" s="47"/>
    </row>
    <row r="5945" spans="1:8">
      <c r="A5945" s="47"/>
      <c r="B5945" s="47"/>
      <c r="C5945" s="47"/>
      <c r="F5945" s="47"/>
      <c r="G5945" s="47"/>
      <c r="H5945" s="47"/>
    </row>
    <row r="5946" spans="1:8">
      <c r="A5946" s="47"/>
      <c r="B5946" s="47"/>
      <c r="C5946" s="47"/>
      <c r="F5946" s="47"/>
      <c r="G5946" s="47"/>
      <c r="H5946" s="47"/>
    </row>
    <row r="5947" spans="1:8">
      <c r="A5947" s="47"/>
      <c r="B5947" s="47"/>
      <c r="C5947" s="47"/>
      <c r="F5947" s="47"/>
      <c r="G5947" s="47"/>
      <c r="H5947" s="47"/>
    </row>
    <row r="5948" spans="1:8">
      <c r="A5948" s="47"/>
      <c r="B5948" s="47"/>
      <c r="C5948" s="47"/>
      <c r="F5948" s="47"/>
      <c r="G5948" s="47"/>
      <c r="H5948" s="47"/>
    </row>
    <row r="5949" spans="1:8">
      <c r="A5949" s="47"/>
      <c r="B5949" s="47"/>
      <c r="C5949" s="47"/>
      <c r="F5949" s="47"/>
      <c r="G5949" s="47"/>
      <c r="H5949" s="47"/>
    </row>
    <row r="5950" spans="1:8">
      <c r="A5950" s="47"/>
      <c r="B5950" s="47"/>
      <c r="C5950" s="47"/>
      <c r="F5950" s="47"/>
      <c r="G5950" s="47"/>
      <c r="H5950" s="47"/>
    </row>
    <row r="5951" spans="1:8">
      <c r="A5951" s="47"/>
      <c r="B5951" s="47"/>
      <c r="C5951" s="47"/>
      <c r="F5951" s="47"/>
      <c r="G5951" s="47"/>
      <c r="H5951" s="47"/>
    </row>
    <row r="5952" spans="1:8">
      <c r="A5952" s="47"/>
      <c r="B5952" s="47"/>
      <c r="C5952" s="47"/>
      <c r="F5952" s="47"/>
      <c r="G5952" s="47"/>
      <c r="H5952" s="47"/>
    </row>
    <row r="5953" spans="1:8">
      <c r="A5953" s="47"/>
      <c r="B5953" s="47"/>
      <c r="C5953" s="47"/>
      <c r="F5953" s="47"/>
      <c r="G5953" s="47"/>
      <c r="H5953" s="47"/>
    </row>
    <row r="5954" spans="1:8">
      <c r="A5954" s="47"/>
      <c r="B5954" s="47"/>
      <c r="C5954" s="47"/>
      <c r="F5954" s="47"/>
      <c r="G5954" s="47"/>
      <c r="H5954" s="47"/>
    </row>
    <row r="5955" spans="1:8">
      <c r="A5955" s="47"/>
      <c r="B5955" s="47"/>
      <c r="C5955" s="47"/>
      <c r="F5955" s="47"/>
      <c r="G5955" s="47"/>
      <c r="H5955" s="47"/>
    </row>
    <row r="5956" spans="1:8">
      <c r="A5956" s="47"/>
      <c r="B5956" s="47"/>
      <c r="C5956" s="47"/>
      <c r="F5956" s="47"/>
      <c r="G5956" s="47"/>
      <c r="H5956" s="47"/>
    </row>
    <row r="5957" spans="1:8">
      <c r="A5957" s="47"/>
      <c r="B5957" s="47"/>
      <c r="C5957" s="47"/>
      <c r="F5957" s="47"/>
      <c r="G5957" s="47"/>
      <c r="H5957" s="47"/>
    </row>
    <row r="5958" spans="1:8">
      <c r="A5958" s="47"/>
      <c r="B5958" s="47"/>
      <c r="C5958" s="47"/>
      <c r="F5958" s="47"/>
      <c r="G5958" s="47"/>
      <c r="H5958" s="47"/>
    </row>
    <row r="5959" spans="1:8">
      <c r="A5959" s="47"/>
      <c r="B5959" s="47"/>
      <c r="C5959" s="47"/>
      <c r="F5959" s="47"/>
      <c r="G5959" s="47"/>
      <c r="H5959" s="47"/>
    </row>
    <row r="5960" spans="1:8">
      <c r="A5960" s="47"/>
      <c r="B5960" s="47"/>
      <c r="C5960" s="47"/>
      <c r="F5960" s="47"/>
      <c r="G5960" s="47"/>
      <c r="H5960" s="47"/>
    </row>
    <row r="5961" spans="1:8">
      <c r="A5961" s="47"/>
      <c r="B5961" s="47"/>
      <c r="C5961" s="47"/>
      <c r="F5961" s="47"/>
      <c r="G5961" s="47"/>
      <c r="H5961" s="47"/>
    </row>
    <row r="5962" spans="1:8">
      <c r="A5962" s="47"/>
      <c r="B5962" s="47"/>
      <c r="C5962" s="47"/>
      <c r="F5962" s="47"/>
      <c r="G5962" s="47"/>
      <c r="H5962" s="47"/>
    </row>
    <row r="5963" spans="1:8">
      <c r="A5963" s="47"/>
      <c r="B5963" s="47"/>
      <c r="C5963" s="47"/>
      <c r="F5963" s="47"/>
      <c r="G5963" s="47"/>
      <c r="H5963" s="47"/>
    </row>
    <row r="5964" spans="1:8">
      <c r="A5964" s="47"/>
      <c r="B5964" s="47"/>
      <c r="C5964" s="47"/>
      <c r="F5964" s="47"/>
      <c r="G5964" s="47"/>
      <c r="H5964" s="47"/>
    </row>
    <row r="5965" spans="1:8">
      <c r="A5965" s="47"/>
      <c r="B5965" s="47"/>
      <c r="C5965" s="47"/>
      <c r="F5965" s="47"/>
      <c r="G5965" s="47"/>
      <c r="H5965" s="47"/>
    </row>
    <row r="5966" spans="1:8">
      <c r="A5966" s="47"/>
      <c r="B5966" s="47"/>
      <c r="C5966" s="47"/>
      <c r="F5966" s="47"/>
      <c r="G5966" s="47"/>
      <c r="H5966" s="47"/>
    </row>
    <row r="5967" spans="1:8">
      <c r="A5967" s="47"/>
      <c r="B5967" s="47"/>
      <c r="C5967" s="47"/>
      <c r="F5967" s="47"/>
      <c r="G5967" s="47"/>
      <c r="H5967" s="47"/>
    </row>
    <row r="5968" spans="1:8">
      <c r="A5968" s="47"/>
      <c r="B5968" s="47"/>
      <c r="C5968" s="47"/>
      <c r="F5968" s="47"/>
      <c r="G5968" s="47"/>
      <c r="H5968" s="47"/>
    </row>
    <row r="5969" spans="1:8">
      <c r="A5969" s="47"/>
      <c r="B5969" s="47"/>
      <c r="C5969" s="47"/>
      <c r="F5969" s="47"/>
      <c r="G5969" s="47"/>
      <c r="H5969" s="47"/>
    </row>
    <row r="5970" spans="1:8">
      <c r="A5970" s="47"/>
      <c r="B5970" s="47"/>
      <c r="C5970" s="47"/>
      <c r="F5970" s="47"/>
      <c r="G5970" s="47"/>
      <c r="H5970" s="47"/>
    </row>
    <row r="5971" spans="1:8">
      <c r="A5971" s="47"/>
      <c r="B5971" s="47"/>
      <c r="C5971" s="47"/>
      <c r="F5971" s="47"/>
      <c r="G5971" s="47"/>
      <c r="H5971" s="47"/>
    </row>
    <row r="5972" spans="1:8">
      <c r="A5972" s="47"/>
      <c r="B5972" s="47"/>
      <c r="C5972" s="47"/>
      <c r="F5972" s="47"/>
      <c r="G5972" s="47"/>
      <c r="H5972" s="47"/>
    </row>
    <row r="5973" spans="1:8">
      <c r="A5973" s="47"/>
      <c r="B5973" s="47"/>
      <c r="C5973" s="47"/>
      <c r="F5973" s="47"/>
      <c r="G5973" s="47"/>
      <c r="H5973" s="47"/>
    </row>
    <row r="5974" spans="1:8">
      <c r="A5974" s="47"/>
      <c r="B5974" s="47"/>
      <c r="C5974" s="47"/>
      <c r="F5974" s="47"/>
      <c r="G5974" s="47"/>
      <c r="H5974" s="47"/>
    </row>
    <row r="5975" spans="1:8">
      <c r="A5975" s="47"/>
      <c r="B5975" s="47"/>
      <c r="C5975" s="47"/>
      <c r="F5975" s="47"/>
      <c r="G5975" s="47"/>
      <c r="H5975" s="47"/>
    </row>
    <row r="5976" spans="1:8">
      <c r="A5976" s="47"/>
      <c r="B5976" s="47"/>
      <c r="C5976" s="47"/>
      <c r="F5976" s="47"/>
      <c r="G5976" s="47"/>
      <c r="H5976" s="47"/>
    </row>
    <row r="5977" spans="1:8">
      <c r="A5977" s="47"/>
      <c r="B5977" s="47"/>
      <c r="C5977" s="47"/>
      <c r="F5977" s="47"/>
      <c r="G5977" s="47"/>
      <c r="H5977" s="47"/>
    </row>
    <row r="5978" spans="1:8">
      <c r="A5978" s="47"/>
      <c r="B5978" s="47"/>
      <c r="C5978" s="47"/>
      <c r="F5978" s="47"/>
      <c r="G5978" s="47"/>
      <c r="H5978" s="47"/>
    </row>
    <row r="5979" spans="1:8">
      <c r="A5979" s="47"/>
      <c r="B5979" s="47"/>
      <c r="C5979" s="47"/>
      <c r="F5979" s="47"/>
      <c r="G5979" s="47"/>
      <c r="H5979" s="47"/>
    </row>
    <row r="5980" spans="1:8">
      <c r="A5980" s="47"/>
      <c r="B5980" s="47"/>
      <c r="C5980" s="47"/>
      <c r="F5980" s="47"/>
      <c r="G5980" s="47"/>
      <c r="H5980" s="47"/>
    </row>
    <row r="5981" spans="1:8">
      <c r="A5981" s="47"/>
      <c r="B5981" s="47"/>
      <c r="C5981" s="47"/>
      <c r="F5981" s="47"/>
      <c r="G5981" s="47"/>
      <c r="H5981" s="47"/>
    </row>
    <row r="5982" spans="1:8">
      <c r="A5982" s="47"/>
      <c r="B5982" s="47"/>
      <c r="C5982" s="47"/>
      <c r="F5982" s="47"/>
      <c r="G5982" s="47"/>
      <c r="H5982" s="47"/>
    </row>
    <row r="5983" spans="1:8">
      <c r="A5983" s="47"/>
      <c r="B5983" s="47"/>
      <c r="C5983" s="47"/>
      <c r="F5983" s="47"/>
      <c r="G5983" s="47"/>
      <c r="H5983" s="47"/>
    </row>
    <row r="5984" spans="1:8">
      <c r="A5984" s="47"/>
      <c r="B5984" s="47"/>
      <c r="C5984" s="47"/>
      <c r="F5984" s="47"/>
      <c r="G5984" s="47"/>
      <c r="H5984" s="47"/>
    </row>
    <row r="5985" spans="1:8">
      <c r="A5985" s="47"/>
      <c r="B5985" s="47"/>
      <c r="C5985" s="47"/>
      <c r="F5985" s="47"/>
      <c r="G5985" s="47"/>
      <c r="H5985" s="47"/>
    </row>
    <row r="5986" spans="1:8">
      <c r="A5986" s="47"/>
      <c r="B5986" s="47"/>
      <c r="C5986" s="47"/>
      <c r="F5986" s="47"/>
      <c r="G5986" s="47"/>
      <c r="H5986" s="47"/>
    </row>
    <row r="5987" spans="1:8">
      <c r="A5987" s="47"/>
      <c r="B5987" s="47"/>
      <c r="C5987" s="47"/>
      <c r="F5987" s="47"/>
      <c r="G5987" s="47"/>
      <c r="H5987" s="47"/>
    </row>
    <row r="5988" spans="1:8">
      <c r="A5988" s="47"/>
      <c r="B5988" s="47"/>
      <c r="C5988" s="47"/>
      <c r="F5988" s="47"/>
      <c r="G5988" s="47"/>
      <c r="H5988" s="47"/>
    </row>
    <row r="5989" spans="1:8">
      <c r="A5989" s="47"/>
      <c r="B5989" s="47"/>
      <c r="C5989" s="47"/>
      <c r="F5989" s="47"/>
      <c r="G5989" s="47"/>
      <c r="H5989" s="47"/>
    </row>
    <row r="5990" spans="1:8">
      <c r="A5990" s="47"/>
      <c r="B5990" s="47"/>
      <c r="C5990" s="47"/>
      <c r="F5990" s="47"/>
      <c r="G5990" s="47"/>
      <c r="H5990" s="47"/>
    </row>
    <row r="5991" spans="1:8">
      <c r="A5991" s="47"/>
      <c r="B5991" s="47"/>
      <c r="C5991" s="47"/>
      <c r="F5991" s="47"/>
      <c r="G5991" s="47"/>
      <c r="H5991" s="47"/>
    </row>
    <row r="5992" spans="1:8">
      <c r="A5992" s="47"/>
      <c r="B5992" s="47"/>
      <c r="C5992" s="47"/>
      <c r="F5992" s="47"/>
      <c r="G5992" s="47"/>
      <c r="H5992" s="47"/>
    </row>
    <row r="5993" spans="1:8">
      <c r="A5993" s="47"/>
      <c r="B5993" s="47"/>
      <c r="C5993" s="47"/>
      <c r="F5993" s="47"/>
      <c r="G5993" s="47"/>
      <c r="H5993" s="47"/>
    </row>
    <row r="5994" spans="1:8">
      <c r="A5994" s="47"/>
      <c r="B5994" s="47"/>
      <c r="C5994" s="47"/>
      <c r="F5994" s="47"/>
      <c r="G5994" s="47"/>
      <c r="H5994" s="47"/>
    </row>
    <row r="5995" spans="1:8">
      <c r="A5995" s="47"/>
      <c r="B5995" s="47"/>
      <c r="C5995" s="47"/>
      <c r="F5995" s="47"/>
      <c r="G5995" s="47"/>
      <c r="H5995" s="47"/>
    </row>
    <row r="5996" spans="1:8">
      <c r="A5996" s="47"/>
      <c r="B5996" s="47"/>
      <c r="C5996" s="47"/>
      <c r="F5996" s="47"/>
      <c r="G5996" s="47"/>
      <c r="H5996" s="47"/>
    </row>
    <row r="5997" spans="1:8">
      <c r="A5997" s="47"/>
      <c r="B5997" s="47"/>
      <c r="C5997" s="47"/>
      <c r="F5997" s="47"/>
      <c r="G5997" s="47"/>
      <c r="H5997" s="47"/>
    </row>
    <row r="5998" spans="1:8">
      <c r="A5998" s="47"/>
      <c r="B5998" s="47"/>
      <c r="C5998" s="47"/>
      <c r="F5998" s="47"/>
      <c r="G5998" s="47"/>
      <c r="H5998" s="47"/>
    </row>
    <row r="5999" spans="1:8">
      <c r="A5999" s="47"/>
      <c r="B5999" s="47"/>
      <c r="C5999" s="47"/>
      <c r="F5999" s="47"/>
      <c r="G5999" s="47"/>
      <c r="H5999" s="47"/>
    </row>
    <row r="6000" spans="1:8">
      <c r="A6000" s="47"/>
      <c r="B6000" s="47"/>
      <c r="C6000" s="47"/>
      <c r="F6000" s="47"/>
      <c r="G6000" s="47"/>
      <c r="H6000" s="47"/>
    </row>
    <row r="6001" spans="1:8">
      <c r="A6001" s="47"/>
      <c r="B6001" s="47"/>
      <c r="C6001" s="47"/>
      <c r="F6001" s="47"/>
      <c r="G6001" s="47"/>
      <c r="H6001" s="47"/>
    </row>
    <row r="6002" spans="1:8">
      <c r="A6002" s="47"/>
      <c r="B6002" s="47"/>
      <c r="C6002" s="47"/>
      <c r="F6002" s="47"/>
      <c r="G6002" s="47"/>
      <c r="H6002" s="47"/>
    </row>
    <row r="6003" spans="1:8">
      <c r="A6003" s="47"/>
      <c r="B6003" s="47"/>
      <c r="C6003" s="47"/>
      <c r="F6003" s="47"/>
      <c r="G6003" s="47"/>
      <c r="H6003" s="47"/>
    </row>
    <row r="6004" spans="1:8">
      <c r="A6004" s="47"/>
      <c r="B6004" s="47"/>
      <c r="C6004" s="47"/>
      <c r="F6004" s="47"/>
      <c r="G6004" s="47"/>
      <c r="H6004" s="47"/>
    </row>
    <row r="6005" spans="1:8">
      <c r="A6005" s="47"/>
      <c r="B6005" s="47"/>
      <c r="C6005" s="47"/>
      <c r="F6005" s="47"/>
      <c r="G6005" s="47"/>
      <c r="H6005" s="47"/>
    </row>
    <row r="6006" spans="1:8">
      <c r="A6006" s="47"/>
      <c r="B6006" s="47"/>
      <c r="C6006" s="47"/>
      <c r="F6006" s="47"/>
      <c r="G6006" s="47"/>
      <c r="H6006" s="47"/>
    </row>
    <row r="6007" spans="1:8">
      <c r="A6007" s="47"/>
      <c r="B6007" s="47"/>
      <c r="C6007" s="47"/>
      <c r="F6007" s="47"/>
      <c r="G6007" s="47"/>
      <c r="H6007" s="47"/>
    </row>
    <row r="6008" spans="1:8">
      <c r="A6008" s="47"/>
      <c r="B6008" s="47"/>
      <c r="C6008" s="47"/>
      <c r="F6008" s="47"/>
      <c r="G6008" s="47"/>
      <c r="H6008" s="47"/>
    </row>
    <row r="6009" spans="1:8">
      <c r="A6009" s="47"/>
      <c r="B6009" s="47"/>
      <c r="C6009" s="47"/>
      <c r="F6009" s="47"/>
      <c r="G6009" s="47"/>
      <c r="H6009" s="47"/>
    </row>
    <row r="6010" spans="1:8">
      <c r="A6010" s="47"/>
      <c r="B6010" s="47"/>
      <c r="C6010" s="47"/>
      <c r="F6010" s="47"/>
      <c r="G6010" s="47"/>
      <c r="H6010" s="47"/>
    </row>
    <row r="6011" spans="1:8">
      <c r="A6011" s="47"/>
      <c r="B6011" s="47"/>
      <c r="C6011" s="47"/>
      <c r="F6011" s="47"/>
      <c r="G6011" s="47"/>
      <c r="H6011" s="47"/>
    </row>
    <row r="6012" spans="1:8">
      <c r="A6012" s="47"/>
      <c r="B6012" s="47"/>
      <c r="C6012" s="47"/>
      <c r="F6012" s="47"/>
      <c r="G6012" s="47"/>
      <c r="H6012" s="47"/>
    </row>
    <row r="6013" spans="1:8">
      <c r="A6013" s="47"/>
      <c r="B6013" s="47"/>
      <c r="C6013" s="47"/>
      <c r="F6013" s="47"/>
      <c r="G6013" s="47"/>
      <c r="H6013" s="47"/>
    </row>
    <row r="6014" spans="1:8">
      <c r="A6014" s="47"/>
      <c r="B6014" s="47"/>
      <c r="C6014" s="47"/>
      <c r="F6014" s="47"/>
      <c r="G6014" s="47"/>
      <c r="H6014" s="47"/>
    </row>
    <row r="6015" spans="1:8">
      <c r="A6015" s="47"/>
      <c r="B6015" s="47"/>
      <c r="C6015" s="47"/>
      <c r="F6015" s="47"/>
      <c r="G6015" s="47"/>
      <c r="H6015" s="47"/>
    </row>
    <row r="6016" spans="1:8">
      <c r="A6016" s="47"/>
      <c r="B6016" s="47"/>
      <c r="C6016" s="47"/>
      <c r="F6016" s="47"/>
      <c r="G6016" s="47"/>
      <c r="H6016" s="47"/>
    </row>
    <row r="6017" spans="1:8">
      <c r="A6017" s="47"/>
      <c r="B6017" s="47"/>
      <c r="C6017" s="47"/>
      <c r="F6017" s="47"/>
      <c r="G6017" s="47"/>
      <c r="H6017" s="47"/>
    </row>
    <row r="6018" spans="1:8">
      <c r="A6018" s="47"/>
      <c r="B6018" s="47"/>
      <c r="C6018" s="47"/>
      <c r="F6018" s="47"/>
      <c r="G6018" s="47"/>
      <c r="H6018" s="47"/>
    </row>
    <row r="6019" spans="1:8">
      <c r="A6019" s="47"/>
      <c r="B6019" s="47"/>
      <c r="C6019" s="47"/>
      <c r="F6019" s="47"/>
      <c r="G6019" s="47"/>
      <c r="H6019" s="47"/>
    </row>
    <row r="6020" spans="1:8">
      <c r="A6020" s="47"/>
      <c r="B6020" s="47"/>
      <c r="C6020" s="47"/>
      <c r="F6020" s="47"/>
      <c r="G6020" s="47"/>
      <c r="H6020" s="47"/>
    </row>
    <row r="6021" spans="1:8">
      <c r="A6021" s="47"/>
      <c r="B6021" s="47"/>
      <c r="C6021" s="47"/>
      <c r="F6021" s="47"/>
      <c r="G6021" s="47"/>
      <c r="H6021" s="47"/>
    </row>
    <row r="6022" spans="1:8">
      <c r="A6022" s="47"/>
      <c r="B6022" s="47"/>
      <c r="C6022" s="47"/>
      <c r="F6022" s="47"/>
      <c r="G6022" s="47"/>
      <c r="H6022" s="47"/>
    </row>
    <row r="6023" spans="1:8">
      <c r="A6023" s="47"/>
      <c r="B6023" s="47"/>
      <c r="C6023" s="47"/>
      <c r="F6023" s="47"/>
      <c r="G6023" s="47"/>
      <c r="H6023" s="47"/>
    </row>
    <row r="6024" spans="1:8">
      <c r="A6024" s="47"/>
      <c r="B6024" s="47"/>
      <c r="C6024" s="47"/>
      <c r="F6024" s="47"/>
      <c r="G6024" s="47"/>
      <c r="H6024" s="47"/>
    </row>
    <row r="6025" spans="1:8">
      <c r="A6025" s="47"/>
      <c r="B6025" s="47"/>
      <c r="C6025" s="47"/>
      <c r="F6025" s="47"/>
      <c r="G6025" s="47"/>
      <c r="H6025" s="47"/>
    </row>
    <row r="6026" spans="1:8">
      <c r="A6026" s="47"/>
      <c r="B6026" s="47"/>
      <c r="C6026" s="47"/>
      <c r="F6026" s="47"/>
      <c r="G6026" s="47"/>
      <c r="H6026" s="47"/>
    </row>
    <row r="6027" spans="1:8">
      <c r="A6027" s="47"/>
      <c r="B6027" s="47"/>
      <c r="C6027" s="47"/>
      <c r="F6027" s="47"/>
      <c r="G6027" s="47"/>
      <c r="H6027" s="47"/>
    </row>
    <row r="6028" spans="1:8">
      <c r="A6028" s="47"/>
      <c r="B6028" s="47"/>
      <c r="C6028" s="47"/>
      <c r="F6028" s="47"/>
      <c r="G6028" s="47"/>
      <c r="H6028" s="47"/>
    </row>
    <row r="6029" spans="1:8">
      <c r="A6029" s="47"/>
      <c r="B6029" s="47"/>
      <c r="C6029" s="47"/>
      <c r="F6029" s="47"/>
      <c r="G6029" s="47"/>
      <c r="H6029" s="47"/>
    </row>
    <row r="6030" spans="1:8">
      <c r="A6030" s="47"/>
      <c r="B6030" s="47"/>
      <c r="C6030" s="47"/>
      <c r="F6030" s="47"/>
      <c r="G6030" s="47"/>
      <c r="H6030" s="47"/>
    </row>
    <row r="6031" spans="1:8">
      <c r="A6031" s="47"/>
      <c r="B6031" s="47"/>
      <c r="C6031" s="47"/>
      <c r="F6031" s="47"/>
      <c r="G6031" s="47"/>
      <c r="H6031" s="47"/>
    </row>
    <row r="6032" spans="1:8">
      <c r="A6032" s="47"/>
      <c r="B6032" s="47"/>
      <c r="C6032" s="47"/>
      <c r="F6032" s="47"/>
      <c r="G6032" s="47"/>
      <c r="H6032" s="47"/>
    </row>
    <row r="6033" spans="1:8">
      <c r="A6033" s="47"/>
      <c r="B6033" s="47"/>
      <c r="C6033" s="47"/>
      <c r="F6033" s="47"/>
      <c r="G6033" s="47"/>
      <c r="H6033" s="47"/>
    </row>
    <row r="6034" spans="1:8">
      <c r="A6034" s="47"/>
      <c r="B6034" s="47"/>
      <c r="C6034" s="47"/>
      <c r="F6034" s="47"/>
      <c r="G6034" s="47"/>
      <c r="H6034" s="47"/>
    </row>
    <row r="6035" spans="1:8">
      <c r="A6035" s="47"/>
      <c r="B6035" s="47"/>
      <c r="C6035" s="47"/>
      <c r="F6035" s="47"/>
      <c r="G6035" s="47"/>
      <c r="H6035" s="47"/>
    </row>
    <row r="6036" spans="1:8">
      <c r="A6036" s="47"/>
      <c r="B6036" s="47"/>
      <c r="C6036" s="47"/>
      <c r="F6036" s="47"/>
      <c r="G6036" s="47"/>
      <c r="H6036" s="47"/>
    </row>
    <row r="6037" spans="1:8">
      <c r="A6037" s="47"/>
      <c r="B6037" s="47"/>
      <c r="C6037" s="47"/>
      <c r="F6037" s="47"/>
      <c r="G6037" s="47"/>
      <c r="H6037" s="47"/>
    </row>
    <row r="6038" spans="1:8">
      <c r="A6038" s="47"/>
      <c r="B6038" s="47"/>
      <c r="C6038" s="47"/>
      <c r="F6038" s="47"/>
      <c r="G6038" s="47"/>
      <c r="H6038" s="47"/>
    </row>
    <row r="6039" spans="1:8">
      <c r="A6039" s="47"/>
      <c r="B6039" s="47"/>
      <c r="C6039" s="47"/>
      <c r="F6039" s="47"/>
      <c r="G6039" s="47"/>
      <c r="H6039" s="47"/>
    </row>
    <row r="6040" spans="1:8">
      <c r="A6040" s="47"/>
      <c r="B6040" s="47"/>
      <c r="C6040" s="47"/>
      <c r="F6040" s="47"/>
      <c r="G6040" s="47"/>
      <c r="H6040" s="47"/>
    </row>
    <row r="6041" spans="1:8">
      <c r="A6041" s="47"/>
      <c r="B6041" s="47"/>
      <c r="C6041" s="47"/>
      <c r="F6041" s="47"/>
      <c r="G6041" s="47"/>
      <c r="H6041" s="47"/>
    </row>
    <row r="6042" spans="1:8">
      <c r="A6042" s="47"/>
      <c r="B6042" s="47"/>
      <c r="C6042" s="47"/>
      <c r="F6042" s="47"/>
      <c r="G6042" s="47"/>
      <c r="H6042" s="47"/>
    </row>
    <row r="6043" spans="1:8">
      <c r="A6043" s="47"/>
      <c r="B6043" s="47"/>
      <c r="C6043" s="47"/>
      <c r="F6043" s="47"/>
      <c r="G6043" s="47"/>
      <c r="H6043" s="47"/>
    </row>
    <row r="6044" spans="1:8">
      <c r="A6044" s="47"/>
      <c r="B6044" s="47"/>
      <c r="C6044" s="47"/>
      <c r="F6044" s="47"/>
      <c r="G6044" s="47"/>
      <c r="H6044" s="47"/>
    </row>
    <row r="6045" spans="1:8">
      <c r="A6045" s="47"/>
      <c r="B6045" s="47"/>
      <c r="C6045" s="47"/>
      <c r="F6045" s="47"/>
      <c r="G6045" s="47"/>
      <c r="H6045" s="47"/>
    </row>
    <row r="6046" spans="1:8">
      <c r="A6046" s="47"/>
      <c r="B6046" s="47"/>
      <c r="C6046" s="47"/>
      <c r="F6046" s="47"/>
      <c r="G6046" s="47"/>
      <c r="H6046" s="47"/>
    </row>
    <row r="6047" spans="1:8">
      <c r="A6047" s="47"/>
      <c r="B6047" s="47"/>
      <c r="C6047" s="47"/>
      <c r="F6047" s="47"/>
      <c r="G6047" s="47"/>
      <c r="H6047" s="47"/>
    </row>
    <row r="6048" spans="1:8">
      <c r="A6048" s="47"/>
      <c r="B6048" s="47"/>
      <c r="C6048" s="47"/>
      <c r="F6048" s="47"/>
      <c r="G6048" s="47"/>
      <c r="H6048" s="47"/>
    </row>
    <row r="6049" spans="1:8">
      <c r="A6049" s="47"/>
      <c r="B6049" s="47"/>
      <c r="C6049" s="47"/>
      <c r="F6049" s="47"/>
      <c r="G6049" s="47"/>
      <c r="H6049" s="47"/>
    </row>
    <row r="6050" spans="1:8">
      <c r="A6050" s="47"/>
      <c r="B6050" s="47"/>
      <c r="C6050" s="47"/>
      <c r="F6050" s="47"/>
      <c r="G6050" s="47"/>
      <c r="H6050" s="47"/>
    </row>
    <row r="6051" spans="1:8">
      <c r="A6051" s="47"/>
      <c r="B6051" s="47"/>
      <c r="C6051" s="47"/>
      <c r="F6051" s="47"/>
      <c r="G6051" s="47"/>
      <c r="H6051" s="47"/>
    </row>
    <row r="6052" spans="1:8">
      <c r="A6052" s="47"/>
      <c r="B6052" s="47"/>
      <c r="C6052" s="47"/>
      <c r="F6052" s="47"/>
      <c r="G6052" s="47"/>
      <c r="H6052" s="47"/>
    </row>
    <row r="6053" spans="1:8">
      <c r="A6053" s="47"/>
      <c r="B6053" s="47"/>
      <c r="C6053" s="47"/>
      <c r="F6053" s="47"/>
      <c r="G6053" s="47"/>
      <c r="H6053" s="47"/>
    </row>
    <row r="6054" spans="1:8">
      <c r="A6054" s="47"/>
      <c r="B6054" s="47"/>
      <c r="C6054" s="47"/>
      <c r="F6054" s="47"/>
      <c r="G6054" s="47"/>
      <c r="H6054" s="47"/>
    </row>
    <row r="6055" spans="1:8">
      <c r="A6055" s="47"/>
      <c r="B6055" s="47"/>
      <c r="C6055" s="47"/>
      <c r="F6055" s="47"/>
      <c r="G6055" s="47"/>
      <c r="H6055" s="47"/>
    </row>
    <row r="6056" spans="1:8">
      <c r="A6056" s="47"/>
      <c r="B6056" s="47"/>
      <c r="C6056" s="47"/>
      <c r="F6056" s="47"/>
      <c r="G6056" s="47"/>
      <c r="H6056" s="47"/>
    </row>
    <row r="6057" spans="1:8">
      <c r="A6057" s="47"/>
      <c r="B6057" s="47"/>
      <c r="C6057" s="47"/>
      <c r="F6057" s="47"/>
      <c r="G6057" s="47"/>
      <c r="H6057" s="47"/>
    </row>
    <row r="6058" spans="1:8">
      <c r="A6058" s="47"/>
      <c r="B6058" s="47"/>
      <c r="C6058" s="47"/>
      <c r="F6058" s="47"/>
      <c r="G6058" s="47"/>
      <c r="H6058" s="47"/>
    </row>
    <row r="6059" spans="1:8">
      <c r="A6059" s="47"/>
      <c r="B6059" s="47"/>
      <c r="C6059" s="47"/>
      <c r="F6059" s="47"/>
      <c r="G6059" s="47"/>
      <c r="H6059" s="47"/>
    </row>
    <row r="6060" spans="1:8">
      <c r="A6060" s="47"/>
      <c r="B6060" s="47"/>
      <c r="C6060" s="47"/>
      <c r="F6060" s="47"/>
      <c r="G6060" s="47"/>
      <c r="H6060" s="47"/>
    </row>
    <row r="6061" spans="1:8">
      <c r="A6061" s="47"/>
      <c r="B6061" s="47"/>
      <c r="C6061" s="47"/>
      <c r="F6061" s="47"/>
      <c r="G6061" s="47"/>
      <c r="H6061" s="47"/>
    </row>
    <row r="6062" spans="1:8">
      <c r="A6062" s="47"/>
      <c r="B6062" s="47"/>
      <c r="C6062" s="47"/>
      <c r="F6062" s="47"/>
      <c r="G6062" s="47"/>
      <c r="H6062" s="47"/>
    </row>
    <row r="6063" spans="1:8">
      <c r="A6063" s="47"/>
      <c r="B6063" s="47"/>
      <c r="C6063" s="47"/>
      <c r="F6063" s="47"/>
      <c r="G6063" s="47"/>
      <c r="H6063" s="47"/>
    </row>
    <row r="6064" spans="1:8">
      <c r="A6064" s="47"/>
      <c r="B6064" s="47"/>
      <c r="C6064" s="47"/>
      <c r="F6064" s="47"/>
      <c r="G6064" s="47"/>
      <c r="H6064" s="47"/>
    </row>
    <row r="6065" spans="1:8">
      <c r="A6065" s="47"/>
      <c r="B6065" s="47"/>
      <c r="C6065" s="47"/>
      <c r="F6065" s="47"/>
      <c r="G6065" s="47"/>
      <c r="H6065" s="47"/>
    </row>
    <row r="6066" spans="1:8">
      <c r="A6066" s="47"/>
      <c r="B6066" s="47"/>
      <c r="C6066" s="47"/>
      <c r="F6066" s="47"/>
      <c r="G6066" s="47"/>
      <c r="H6066" s="47"/>
    </row>
    <row r="6067" spans="1:8">
      <c r="A6067" s="47"/>
      <c r="B6067" s="47"/>
      <c r="C6067" s="47"/>
      <c r="F6067" s="47"/>
      <c r="G6067" s="47"/>
      <c r="H6067" s="47"/>
    </row>
    <row r="6068" spans="1:8">
      <c r="A6068" s="47"/>
      <c r="B6068" s="47"/>
      <c r="C6068" s="47"/>
      <c r="F6068" s="47"/>
      <c r="G6068" s="47"/>
      <c r="H6068" s="47"/>
    </row>
    <row r="6069" spans="1:8">
      <c r="A6069" s="47"/>
      <c r="B6069" s="47"/>
      <c r="C6069" s="47"/>
      <c r="F6069" s="47"/>
      <c r="G6069" s="47"/>
      <c r="H6069" s="47"/>
    </row>
    <row r="6070" spans="1:8">
      <c r="A6070" s="47"/>
      <c r="B6070" s="47"/>
      <c r="C6070" s="47"/>
      <c r="F6070" s="47"/>
      <c r="G6070" s="47"/>
      <c r="H6070" s="47"/>
    </row>
    <row r="6071" spans="1:8">
      <c r="A6071" s="47"/>
      <c r="B6071" s="47"/>
      <c r="C6071" s="47"/>
      <c r="F6071" s="47"/>
      <c r="G6071" s="47"/>
      <c r="H6071" s="47"/>
    </row>
    <row r="6072" spans="1:8">
      <c r="A6072" s="47"/>
      <c r="B6072" s="47"/>
      <c r="C6072" s="47"/>
      <c r="F6072" s="47"/>
      <c r="G6072" s="47"/>
      <c r="H6072" s="47"/>
    </row>
    <row r="6073" spans="1:8">
      <c r="A6073" s="47"/>
      <c r="B6073" s="47"/>
      <c r="C6073" s="47"/>
      <c r="F6073" s="47"/>
      <c r="G6073" s="47"/>
      <c r="H6073" s="47"/>
    </row>
    <row r="6074" spans="1:8">
      <c r="A6074" s="47"/>
      <c r="B6074" s="47"/>
      <c r="C6074" s="47"/>
      <c r="F6074" s="47"/>
      <c r="G6074" s="47"/>
      <c r="H6074" s="47"/>
    </row>
    <row r="6075" spans="1:8">
      <c r="A6075" s="47"/>
      <c r="B6075" s="47"/>
      <c r="C6075" s="47"/>
      <c r="F6075" s="47"/>
      <c r="G6075" s="47"/>
      <c r="H6075" s="47"/>
    </row>
    <row r="6076" spans="1:8">
      <c r="A6076" s="47"/>
      <c r="B6076" s="47"/>
      <c r="C6076" s="47"/>
      <c r="F6076" s="47"/>
      <c r="G6076" s="47"/>
      <c r="H6076" s="47"/>
    </row>
    <row r="6077" spans="1:8">
      <c r="A6077" s="47"/>
      <c r="B6077" s="47"/>
      <c r="C6077" s="47"/>
      <c r="F6077" s="47"/>
      <c r="G6077" s="47"/>
      <c r="H6077" s="47"/>
    </row>
    <row r="6078" spans="1:8">
      <c r="A6078" s="47"/>
      <c r="B6078" s="47"/>
      <c r="C6078" s="47"/>
      <c r="F6078" s="47"/>
      <c r="G6078" s="47"/>
      <c r="H6078" s="47"/>
    </row>
    <row r="6079" spans="1:8">
      <c r="A6079" s="47"/>
      <c r="B6079" s="47"/>
      <c r="C6079" s="47"/>
      <c r="F6079" s="47"/>
      <c r="G6079" s="47"/>
      <c r="H6079" s="47"/>
    </row>
    <row r="6080" spans="1:8">
      <c r="A6080" s="47"/>
      <c r="B6080" s="47"/>
      <c r="C6080" s="47"/>
      <c r="F6080" s="47"/>
      <c r="G6080" s="47"/>
      <c r="H6080" s="47"/>
    </row>
    <row r="6081" spans="1:8">
      <c r="A6081" s="47"/>
      <c r="B6081" s="47"/>
      <c r="C6081" s="47"/>
      <c r="F6081" s="47"/>
      <c r="G6081" s="47"/>
      <c r="H6081" s="47"/>
    </row>
    <row r="6082" spans="1:8">
      <c r="A6082" s="47"/>
      <c r="B6082" s="47"/>
      <c r="C6082" s="47"/>
      <c r="F6082" s="47"/>
      <c r="G6082" s="47"/>
      <c r="H6082" s="47"/>
    </row>
    <row r="6083" spans="1:8">
      <c r="A6083" s="47"/>
      <c r="B6083" s="47"/>
      <c r="C6083" s="47"/>
      <c r="F6083" s="47"/>
      <c r="G6083" s="47"/>
      <c r="H6083" s="47"/>
    </row>
    <row r="6084" spans="1:8">
      <c r="A6084" s="47"/>
      <c r="B6084" s="47"/>
      <c r="C6084" s="47"/>
      <c r="F6084" s="47"/>
      <c r="G6084" s="47"/>
      <c r="H6084" s="47"/>
    </row>
    <row r="6085" spans="1:8">
      <c r="A6085" s="47"/>
      <c r="B6085" s="47"/>
      <c r="C6085" s="47"/>
      <c r="F6085" s="47"/>
      <c r="G6085" s="47"/>
      <c r="H6085" s="47"/>
    </row>
    <row r="6086" spans="1:8">
      <c r="A6086" s="47"/>
      <c r="B6086" s="47"/>
      <c r="C6086" s="47"/>
      <c r="F6086" s="47"/>
      <c r="G6086" s="47"/>
      <c r="H6086" s="47"/>
    </row>
    <row r="6087" spans="1:8">
      <c r="A6087" s="47"/>
      <c r="B6087" s="47"/>
      <c r="C6087" s="47"/>
      <c r="F6087" s="47"/>
      <c r="G6087" s="47"/>
      <c r="H6087" s="47"/>
    </row>
    <row r="6088" spans="1:8">
      <c r="A6088" s="47"/>
      <c r="B6088" s="47"/>
      <c r="C6088" s="47"/>
      <c r="F6088" s="47"/>
      <c r="G6088" s="47"/>
      <c r="H6088" s="47"/>
    </row>
    <row r="6089" spans="1:8">
      <c r="A6089" s="47"/>
      <c r="B6089" s="47"/>
      <c r="C6089" s="47"/>
      <c r="F6089" s="47"/>
      <c r="G6089" s="47"/>
      <c r="H6089" s="47"/>
    </row>
    <row r="6090" spans="1:8">
      <c r="A6090" s="47"/>
      <c r="B6090" s="47"/>
      <c r="C6090" s="47"/>
      <c r="F6090" s="47"/>
      <c r="G6090" s="47"/>
      <c r="H6090" s="47"/>
    </row>
    <row r="6091" spans="1:8">
      <c r="A6091" s="47"/>
      <c r="B6091" s="47"/>
      <c r="C6091" s="47"/>
      <c r="F6091" s="47"/>
      <c r="G6091" s="47"/>
      <c r="H6091" s="47"/>
    </row>
    <row r="6092" spans="1:8">
      <c r="A6092" s="47"/>
      <c r="B6092" s="47"/>
      <c r="C6092" s="47"/>
      <c r="F6092" s="47"/>
      <c r="G6092" s="47"/>
      <c r="H6092" s="47"/>
    </row>
    <row r="6093" spans="1:8">
      <c r="A6093" s="47"/>
      <c r="B6093" s="47"/>
      <c r="C6093" s="47"/>
      <c r="F6093" s="47"/>
      <c r="G6093" s="47"/>
      <c r="H6093" s="47"/>
    </row>
    <row r="6094" spans="1:8">
      <c r="A6094" s="47"/>
      <c r="B6094" s="47"/>
      <c r="C6094" s="47"/>
      <c r="F6094" s="47"/>
      <c r="G6094" s="47"/>
      <c r="H6094" s="47"/>
    </row>
    <row r="6095" spans="1:8">
      <c r="A6095" s="47"/>
      <c r="B6095" s="47"/>
      <c r="C6095" s="47"/>
      <c r="F6095" s="47"/>
      <c r="G6095" s="47"/>
      <c r="H6095" s="47"/>
    </row>
    <row r="6096" spans="1:8">
      <c r="A6096" s="47"/>
      <c r="B6096" s="47"/>
      <c r="C6096" s="47"/>
      <c r="F6096" s="47"/>
      <c r="G6096" s="47"/>
      <c r="H6096" s="47"/>
    </row>
    <row r="6097" spans="1:8">
      <c r="A6097" s="47"/>
      <c r="B6097" s="47"/>
      <c r="C6097" s="47"/>
      <c r="F6097" s="47"/>
      <c r="G6097" s="47"/>
      <c r="H6097" s="47"/>
    </row>
    <row r="6098" spans="1:8">
      <c r="A6098" s="47"/>
      <c r="B6098" s="47"/>
      <c r="C6098" s="47"/>
      <c r="F6098" s="47"/>
      <c r="G6098" s="47"/>
      <c r="H6098" s="47"/>
    </row>
    <row r="6099" spans="1:8">
      <c r="A6099" s="47"/>
      <c r="B6099" s="47"/>
      <c r="C6099" s="47"/>
      <c r="F6099" s="47"/>
      <c r="G6099" s="47"/>
      <c r="H6099" s="47"/>
    </row>
    <row r="6100" spans="1:8">
      <c r="A6100" s="47"/>
      <c r="B6100" s="47"/>
      <c r="C6100" s="47"/>
      <c r="F6100" s="47"/>
      <c r="G6100" s="47"/>
      <c r="H6100" s="47"/>
    </row>
    <row r="6101" spans="1:8">
      <c r="A6101" s="47"/>
      <c r="B6101" s="47"/>
      <c r="C6101" s="47"/>
      <c r="F6101" s="47"/>
      <c r="G6101" s="47"/>
      <c r="H6101" s="47"/>
    </row>
    <row r="6102" spans="1:8">
      <c r="A6102" s="47"/>
      <c r="B6102" s="47"/>
      <c r="C6102" s="47"/>
      <c r="F6102" s="47"/>
      <c r="G6102" s="47"/>
      <c r="H6102" s="47"/>
    </row>
    <row r="6103" spans="1:8">
      <c r="A6103" s="47"/>
      <c r="B6103" s="47"/>
      <c r="C6103" s="47"/>
      <c r="F6103" s="47"/>
      <c r="G6103" s="47"/>
      <c r="H6103" s="47"/>
    </row>
    <row r="6104" spans="1:8">
      <c r="A6104" s="47"/>
      <c r="B6104" s="47"/>
      <c r="C6104" s="47"/>
      <c r="F6104" s="47"/>
      <c r="G6104" s="47"/>
      <c r="H6104" s="47"/>
    </row>
    <row r="6105" spans="1:8">
      <c r="A6105" s="47"/>
      <c r="B6105" s="47"/>
      <c r="C6105" s="47"/>
      <c r="F6105" s="47"/>
      <c r="G6105" s="47"/>
      <c r="H6105" s="47"/>
    </row>
    <row r="6106" spans="1:8">
      <c r="A6106" s="47"/>
      <c r="B6106" s="47"/>
      <c r="C6106" s="47"/>
      <c r="F6106" s="47"/>
      <c r="G6106" s="47"/>
      <c r="H6106" s="47"/>
    </row>
    <row r="6107" spans="1:8">
      <c r="A6107" s="47"/>
      <c r="B6107" s="47"/>
      <c r="C6107" s="47"/>
      <c r="F6107" s="47"/>
      <c r="G6107" s="47"/>
      <c r="H6107" s="47"/>
    </row>
    <row r="6108" spans="1:8">
      <c r="A6108" s="47"/>
      <c r="B6108" s="47"/>
      <c r="C6108" s="47"/>
      <c r="F6108" s="47"/>
      <c r="G6108" s="47"/>
      <c r="H6108" s="47"/>
    </row>
    <row r="6109" spans="1:8">
      <c r="A6109" s="47"/>
      <c r="B6109" s="47"/>
      <c r="C6109" s="47"/>
      <c r="F6109" s="47"/>
      <c r="G6109" s="47"/>
      <c r="H6109" s="47"/>
    </row>
    <row r="6110" spans="1:8">
      <c r="A6110" s="47"/>
      <c r="B6110" s="47"/>
      <c r="C6110" s="47"/>
      <c r="F6110" s="47"/>
      <c r="G6110" s="47"/>
      <c r="H6110" s="47"/>
    </row>
    <row r="6111" spans="1:8">
      <c r="A6111" s="47"/>
      <c r="B6111" s="47"/>
      <c r="C6111" s="47"/>
      <c r="F6111" s="47"/>
      <c r="G6111" s="47"/>
      <c r="H6111" s="47"/>
    </row>
    <row r="6112" spans="1:8">
      <c r="A6112" s="47"/>
      <c r="B6112" s="47"/>
      <c r="C6112" s="47"/>
      <c r="F6112" s="47"/>
      <c r="G6112" s="47"/>
      <c r="H6112" s="47"/>
    </row>
    <row r="6113" spans="1:8">
      <c r="A6113" s="47"/>
      <c r="B6113" s="47"/>
      <c r="C6113" s="47"/>
      <c r="F6113" s="47"/>
      <c r="G6113" s="47"/>
      <c r="H6113" s="47"/>
    </row>
    <row r="6114" spans="1:8">
      <c r="A6114" s="47"/>
      <c r="B6114" s="47"/>
      <c r="C6114" s="47"/>
      <c r="F6114" s="47"/>
      <c r="G6114" s="47"/>
      <c r="H6114" s="47"/>
    </row>
    <row r="6115" spans="1:8">
      <c r="A6115" s="47"/>
      <c r="B6115" s="47"/>
      <c r="C6115" s="47"/>
      <c r="F6115" s="47"/>
      <c r="G6115" s="47"/>
      <c r="H6115" s="47"/>
    </row>
    <row r="6116" spans="1:8">
      <c r="A6116" s="47"/>
      <c r="B6116" s="47"/>
      <c r="C6116" s="47"/>
      <c r="F6116" s="47"/>
      <c r="G6116" s="47"/>
      <c r="H6116" s="47"/>
    </row>
    <row r="6117" spans="1:8">
      <c r="A6117" s="47"/>
      <c r="B6117" s="47"/>
      <c r="C6117" s="47"/>
      <c r="F6117" s="47"/>
      <c r="G6117" s="47"/>
      <c r="H6117" s="47"/>
    </row>
    <row r="6118" spans="1:8">
      <c r="A6118" s="47"/>
      <c r="B6118" s="47"/>
      <c r="C6118" s="47"/>
      <c r="F6118" s="47"/>
      <c r="G6118" s="47"/>
      <c r="H6118" s="47"/>
    </row>
    <row r="6119" spans="1:8">
      <c r="A6119" s="47"/>
      <c r="B6119" s="47"/>
      <c r="C6119" s="47"/>
      <c r="F6119" s="47"/>
      <c r="G6119" s="47"/>
      <c r="H6119" s="47"/>
    </row>
    <row r="6120" spans="1:8">
      <c r="A6120" s="47"/>
      <c r="B6120" s="47"/>
      <c r="C6120" s="47"/>
      <c r="F6120" s="47"/>
      <c r="G6120" s="47"/>
      <c r="H6120" s="47"/>
    </row>
    <row r="6121" spans="1:8">
      <c r="A6121" s="47"/>
      <c r="B6121" s="47"/>
      <c r="C6121" s="47"/>
      <c r="F6121" s="47"/>
      <c r="G6121" s="47"/>
      <c r="H6121" s="47"/>
    </row>
    <row r="6122" spans="1:8">
      <c r="A6122" s="47"/>
      <c r="B6122" s="47"/>
      <c r="C6122" s="47"/>
      <c r="F6122" s="47"/>
      <c r="G6122" s="47"/>
      <c r="H6122" s="47"/>
    </row>
    <row r="6123" spans="1:8">
      <c r="A6123" s="47"/>
      <c r="B6123" s="47"/>
      <c r="C6123" s="47"/>
      <c r="F6123" s="47"/>
      <c r="G6123" s="47"/>
      <c r="H6123" s="47"/>
    </row>
    <row r="6124" spans="1:8">
      <c r="A6124" s="47"/>
      <c r="B6124" s="47"/>
      <c r="C6124" s="47"/>
      <c r="F6124" s="47"/>
      <c r="G6124" s="47"/>
      <c r="H6124" s="47"/>
    </row>
    <row r="6125" spans="1:8">
      <c r="A6125" s="47"/>
      <c r="B6125" s="47"/>
      <c r="C6125" s="47"/>
      <c r="F6125" s="47"/>
      <c r="G6125" s="47"/>
      <c r="H6125" s="47"/>
    </row>
    <row r="6126" spans="1:8">
      <c r="A6126" s="47"/>
      <c r="B6126" s="47"/>
      <c r="C6126" s="47"/>
      <c r="F6126" s="47"/>
      <c r="G6126" s="47"/>
      <c r="H6126" s="47"/>
    </row>
    <row r="6127" spans="1:8">
      <c r="A6127" s="47"/>
      <c r="B6127" s="47"/>
      <c r="C6127" s="47"/>
      <c r="F6127" s="47"/>
      <c r="G6127" s="47"/>
      <c r="H6127" s="47"/>
    </row>
    <row r="6128" spans="1:8">
      <c r="A6128" s="47"/>
      <c r="B6128" s="47"/>
      <c r="C6128" s="47"/>
      <c r="F6128" s="47"/>
      <c r="G6128" s="47"/>
      <c r="H6128" s="47"/>
    </row>
    <row r="6129" spans="1:8">
      <c r="A6129" s="47"/>
      <c r="B6129" s="47"/>
      <c r="C6129" s="47"/>
      <c r="F6129" s="47"/>
      <c r="G6129" s="47"/>
      <c r="H6129" s="47"/>
    </row>
    <row r="6130" spans="1:8">
      <c r="A6130" s="47"/>
      <c r="B6130" s="47"/>
      <c r="C6130" s="47"/>
      <c r="F6130" s="47"/>
      <c r="G6130" s="47"/>
      <c r="H6130" s="47"/>
    </row>
    <row r="6131" spans="1:8">
      <c r="A6131" s="47"/>
      <c r="B6131" s="47"/>
      <c r="C6131" s="47"/>
      <c r="F6131" s="47"/>
      <c r="G6131" s="47"/>
      <c r="H6131" s="47"/>
    </row>
    <row r="6132" spans="1:8">
      <c r="A6132" s="47"/>
      <c r="B6132" s="47"/>
      <c r="C6132" s="47"/>
      <c r="F6132" s="47"/>
      <c r="G6132" s="47"/>
      <c r="H6132" s="47"/>
    </row>
    <row r="6133" spans="1:8">
      <c r="A6133" s="47"/>
      <c r="B6133" s="47"/>
      <c r="C6133" s="47"/>
      <c r="F6133" s="47"/>
      <c r="G6133" s="47"/>
      <c r="H6133" s="47"/>
    </row>
    <row r="6134" spans="1:8">
      <c r="A6134" s="47"/>
      <c r="B6134" s="47"/>
      <c r="C6134" s="47"/>
      <c r="F6134" s="47"/>
      <c r="G6134" s="47"/>
      <c r="H6134" s="47"/>
    </row>
    <row r="6135" spans="1:8">
      <c r="A6135" s="47"/>
      <c r="B6135" s="47"/>
      <c r="C6135" s="47"/>
      <c r="F6135" s="47"/>
      <c r="G6135" s="47"/>
      <c r="H6135" s="47"/>
    </row>
    <row r="6136" spans="1:8">
      <c r="A6136" s="47"/>
      <c r="B6136" s="47"/>
      <c r="C6136" s="47"/>
      <c r="F6136" s="47"/>
      <c r="G6136" s="47"/>
      <c r="H6136" s="47"/>
    </row>
    <row r="6137" spans="1:8">
      <c r="A6137" s="47"/>
      <c r="B6137" s="47"/>
      <c r="C6137" s="47"/>
      <c r="F6137" s="47"/>
      <c r="G6137" s="47"/>
      <c r="H6137" s="47"/>
    </row>
    <row r="6138" spans="1:8">
      <c r="A6138" s="47"/>
      <c r="B6138" s="47"/>
      <c r="C6138" s="47"/>
      <c r="F6138" s="47"/>
      <c r="G6138" s="47"/>
      <c r="H6138" s="47"/>
    </row>
    <row r="6139" spans="1:8">
      <c r="A6139" s="47"/>
      <c r="B6139" s="47"/>
      <c r="C6139" s="47"/>
      <c r="F6139" s="47"/>
      <c r="G6139" s="47"/>
      <c r="H6139" s="47"/>
    </row>
    <row r="6140" spans="1:8">
      <c r="A6140" s="47"/>
      <c r="B6140" s="47"/>
      <c r="C6140" s="47"/>
      <c r="F6140" s="47"/>
      <c r="G6140" s="47"/>
      <c r="H6140" s="47"/>
    </row>
    <row r="6141" spans="1:8">
      <c r="A6141" s="47"/>
      <c r="B6141" s="47"/>
      <c r="C6141" s="47"/>
      <c r="F6141" s="47"/>
      <c r="G6141" s="47"/>
      <c r="H6141" s="47"/>
    </row>
    <row r="6142" spans="1:8">
      <c r="A6142" s="47"/>
      <c r="B6142" s="47"/>
      <c r="C6142" s="47"/>
      <c r="F6142" s="47"/>
      <c r="G6142" s="47"/>
      <c r="H6142" s="47"/>
    </row>
    <row r="6143" spans="1:8">
      <c r="A6143" s="47"/>
      <c r="B6143" s="47"/>
      <c r="C6143" s="47"/>
      <c r="F6143" s="47"/>
      <c r="G6143" s="47"/>
      <c r="H6143" s="47"/>
    </row>
    <row r="6144" spans="1:8">
      <c r="A6144" s="47"/>
      <c r="B6144" s="47"/>
      <c r="C6144" s="47"/>
      <c r="F6144" s="47"/>
      <c r="G6144" s="47"/>
      <c r="H6144" s="47"/>
    </row>
    <row r="6145" spans="1:8">
      <c r="A6145" s="47"/>
      <c r="B6145" s="47"/>
      <c r="C6145" s="47"/>
      <c r="F6145" s="47"/>
      <c r="G6145" s="47"/>
      <c r="H6145" s="47"/>
    </row>
    <row r="6146" spans="1:8">
      <c r="A6146" s="47"/>
      <c r="B6146" s="47"/>
      <c r="C6146" s="47"/>
      <c r="F6146" s="47"/>
      <c r="G6146" s="47"/>
      <c r="H6146" s="47"/>
    </row>
    <row r="6147" spans="1:8">
      <c r="A6147" s="47"/>
      <c r="B6147" s="47"/>
      <c r="C6147" s="47"/>
      <c r="F6147" s="47"/>
      <c r="G6147" s="47"/>
      <c r="H6147" s="47"/>
    </row>
    <row r="6148" spans="1:8">
      <c r="A6148" s="47"/>
      <c r="B6148" s="47"/>
      <c r="C6148" s="47"/>
      <c r="F6148" s="47"/>
      <c r="G6148" s="47"/>
      <c r="H6148" s="47"/>
    </row>
    <row r="6149" spans="1:8">
      <c r="A6149" s="47"/>
      <c r="B6149" s="47"/>
      <c r="C6149" s="47"/>
      <c r="F6149" s="47"/>
      <c r="G6149" s="47"/>
      <c r="H6149" s="47"/>
    </row>
    <row r="6150" spans="1:8">
      <c r="A6150" s="47"/>
      <c r="B6150" s="47"/>
      <c r="C6150" s="47"/>
      <c r="F6150" s="47"/>
      <c r="G6150" s="47"/>
      <c r="H6150" s="47"/>
    </row>
    <row r="6151" spans="1:8">
      <c r="A6151" s="47"/>
      <c r="B6151" s="47"/>
      <c r="C6151" s="47"/>
      <c r="F6151" s="47"/>
      <c r="G6151" s="47"/>
      <c r="H6151" s="47"/>
    </row>
    <row r="6152" spans="1:8">
      <c r="A6152" s="47"/>
      <c r="B6152" s="47"/>
      <c r="C6152" s="47"/>
      <c r="F6152" s="47"/>
      <c r="G6152" s="47"/>
      <c r="H6152" s="47"/>
    </row>
    <row r="6153" spans="1:8">
      <c r="A6153" s="47"/>
      <c r="B6153" s="47"/>
      <c r="C6153" s="47"/>
      <c r="F6153" s="47"/>
      <c r="G6153" s="47"/>
      <c r="H6153" s="47"/>
    </row>
    <row r="6154" spans="1:8">
      <c r="A6154" s="47"/>
      <c r="B6154" s="47"/>
      <c r="C6154" s="47"/>
      <c r="F6154" s="47"/>
      <c r="G6154" s="47"/>
      <c r="H6154" s="47"/>
    </row>
    <row r="6155" spans="1:8">
      <c r="A6155" s="47"/>
      <c r="B6155" s="47"/>
      <c r="C6155" s="47"/>
      <c r="F6155" s="47"/>
      <c r="G6155" s="47"/>
      <c r="H6155" s="47"/>
    </row>
    <row r="6156" spans="1:8">
      <c r="A6156" s="47"/>
      <c r="B6156" s="47"/>
      <c r="C6156" s="47"/>
      <c r="F6156" s="47"/>
      <c r="G6156" s="47"/>
      <c r="H6156" s="47"/>
    </row>
    <row r="6157" spans="1:8">
      <c r="A6157" s="47"/>
      <c r="B6157" s="47"/>
      <c r="C6157" s="47"/>
      <c r="F6157" s="47"/>
      <c r="G6157" s="47"/>
      <c r="H6157" s="47"/>
    </row>
    <row r="6158" spans="1:8">
      <c r="A6158" s="47"/>
      <c r="B6158" s="47"/>
      <c r="C6158" s="47"/>
      <c r="F6158" s="47"/>
      <c r="G6158" s="47"/>
      <c r="H6158" s="47"/>
    </row>
    <row r="6159" spans="1:8">
      <c r="A6159" s="47"/>
      <c r="B6159" s="47"/>
      <c r="C6159" s="47"/>
      <c r="F6159" s="47"/>
      <c r="G6159" s="47"/>
      <c r="H6159" s="47"/>
    </row>
    <row r="6160" spans="1:8">
      <c r="A6160" s="47"/>
      <c r="B6160" s="47"/>
      <c r="C6160" s="47"/>
      <c r="F6160" s="47"/>
      <c r="G6160" s="47"/>
      <c r="H6160" s="47"/>
    </row>
    <row r="6161" spans="1:8">
      <c r="A6161" s="47"/>
      <c r="B6161" s="47"/>
      <c r="C6161" s="47"/>
      <c r="F6161" s="47"/>
      <c r="G6161" s="47"/>
      <c r="H6161" s="47"/>
    </row>
    <row r="6162" spans="1:8">
      <c r="A6162" s="47"/>
      <c r="B6162" s="47"/>
      <c r="C6162" s="47"/>
      <c r="F6162" s="47"/>
      <c r="G6162" s="47"/>
      <c r="H6162" s="47"/>
    </row>
    <row r="6163" spans="1:8">
      <c r="A6163" s="47"/>
      <c r="B6163" s="47"/>
      <c r="C6163" s="47"/>
      <c r="F6163" s="47"/>
      <c r="G6163" s="47"/>
      <c r="H6163" s="47"/>
    </row>
    <row r="6164" spans="1:8">
      <c r="A6164" s="47"/>
      <c r="B6164" s="47"/>
      <c r="C6164" s="47"/>
      <c r="F6164" s="47"/>
      <c r="G6164" s="47"/>
      <c r="H6164" s="47"/>
    </row>
    <row r="6165" spans="1:8">
      <c r="A6165" s="47"/>
      <c r="B6165" s="47"/>
      <c r="C6165" s="47"/>
      <c r="F6165" s="47"/>
      <c r="G6165" s="47"/>
      <c r="H6165" s="47"/>
    </row>
    <row r="6166" spans="1:8">
      <c r="A6166" s="47"/>
      <c r="B6166" s="47"/>
      <c r="C6166" s="47"/>
      <c r="F6166" s="47"/>
      <c r="G6166" s="47"/>
      <c r="H6166" s="47"/>
    </row>
    <row r="6167" spans="1:8">
      <c r="A6167" s="47"/>
      <c r="B6167" s="47"/>
      <c r="C6167" s="47"/>
      <c r="F6167" s="47"/>
      <c r="G6167" s="47"/>
      <c r="H6167" s="47"/>
    </row>
    <row r="6168" spans="1:8">
      <c r="A6168" s="47"/>
      <c r="B6168" s="47"/>
      <c r="C6168" s="47"/>
      <c r="F6168" s="47"/>
      <c r="G6168" s="47"/>
      <c r="H6168" s="47"/>
    </row>
    <row r="6169" spans="1:8">
      <c r="A6169" s="47"/>
      <c r="B6169" s="47"/>
      <c r="C6169" s="47"/>
      <c r="F6169" s="47"/>
      <c r="G6169" s="47"/>
      <c r="H6169" s="47"/>
    </row>
    <row r="6170" spans="1:8">
      <c r="A6170" s="47"/>
      <c r="B6170" s="47"/>
      <c r="C6170" s="47"/>
      <c r="F6170" s="47"/>
      <c r="G6170" s="47"/>
      <c r="H6170" s="47"/>
    </row>
    <row r="6171" spans="1:8">
      <c r="A6171" s="47"/>
      <c r="B6171" s="47"/>
      <c r="C6171" s="47"/>
      <c r="F6171" s="47"/>
      <c r="G6171" s="47"/>
      <c r="H6171" s="47"/>
    </row>
    <row r="6172" spans="1:8">
      <c r="A6172" s="47"/>
      <c r="B6172" s="47"/>
      <c r="C6172" s="47"/>
      <c r="F6172" s="47"/>
      <c r="G6172" s="47"/>
      <c r="H6172" s="47"/>
    </row>
    <row r="6173" spans="1:8">
      <c r="A6173" s="47"/>
      <c r="B6173" s="47"/>
      <c r="C6173" s="47"/>
      <c r="F6173" s="47"/>
      <c r="G6173" s="47"/>
      <c r="H6173" s="47"/>
    </row>
    <row r="6174" spans="1:8">
      <c r="A6174" s="47"/>
      <c r="B6174" s="47"/>
      <c r="C6174" s="47"/>
      <c r="F6174" s="47"/>
      <c r="G6174" s="47"/>
      <c r="H6174" s="47"/>
    </row>
    <row r="6175" spans="1:8">
      <c r="A6175" s="47"/>
      <c r="B6175" s="47"/>
      <c r="C6175" s="47"/>
      <c r="F6175" s="47"/>
      <c r="G6175" s="47"/>
      <c r="H6175" s="47"/>
    </row>
    <row r="6176" spans="1:8">
      <c r="A6176" s="47"/>
      <c r="B6176" s="47"/>
      <c r="C6176" s="47"/>
      <c r="F6176" s="47"/>
      <c r="G6176" s="47"/>
      <c r="H6176" s="47"/>
    </row>
    <row r="6177" spans="1:8">
      <c r="A6177" s="47"/>
      <c r="B6177" s="47"/>
      <c r="C6177" s="47"/>
      <c r="F6177" s="47"/>
      <c r="G6177" s="47"/>
      <c r="H6177" s="47"/>
    </row>
    <row r="6178" spans="1:8">
      <c r="A6178" s="47"/>
      <c r="B6178" s="47"/>
      <c r="C6178" s="47"/>
      <c r="F6178" s="47"/>
      <c r="G6178" s="47"/>
      <c r="H6178" s="47"/>
    </row>
    <row r="6179" spans="1:8">
      <c r="A6179" s="47"/>
      <c r="B6179" s="47"/>
      <c r="C6179" s="47"/>
      <c r="F6179" s="47"/>
      <c r="G6179" s="47"/>
      <c r="H6179" s="47"/>
    </row>
    <row r="6180" spans="1:8">
      <c r="A6180" s="47"/>
      <c r="B6180" s="47"/>
      <c r="C6180" s="47"/>
      <c r="F6180" s="47"/>
      <c r="G6180" s="47"/>
      <c r="H6180" s="47"/>
    </row>
    <row r="6181" spans="1:8">
      <c r="A6181" s="47"/>
      <c r="B6181" s="47"/>
      <c r="C6181" s="47"/>
      <c r="F6181" s="47"/>
      <c r="G6181" s="47"/>
      <c r="H6181" s="47"/>
    </row>
    <row r="6182" spans="1:8">
      <c r="A6182" s="47"/>
      <c r="B6182" s="47"/>
      <c r="C6182" s="47"/>
      <c r="F6182" s="47"/>
      <c r="G6182" s="47"/>
      <c r="H6182" s="47"/>
    </row>
    <row r="6183" spans="1:8">
      <c r="A6183" s="47"/>
      <c r="B6183" s="47"/>
      <c r="C6183" s="47"/>
      <c r="F6183" s="47"/>
      <c r="G6183" s="47"/>
      <c r="H6183" s="47"/>
    </row>
    <row r="6184" spans="1:8">
      <c r="A6184" s="47"/>
      <c r="B6184" s="47"/>
      <c r="C6184" s="47"/>
      <c r="F6184" s="47"/>
      <c r="G6184" s="47"/>
      <c r="H6184" s="47"/>
    </row>
    <row r="6185" spans="1:8">
      <c r="A6185" s="47"/>
      <c r="B6185" s="47"/>
      <c r="C6185" s="47"/>
      <c r="F6185" s="47"/>
      <c r="G6185" s="47"/>
      <c r="H6185" s="47"/>
    </row>
    <row r="6186" spans="1:8">
      <c r="A6186" s="47"/>
      <c r="B6186" s="47"/>
      <c r="C6186" s="47"/>
      <c r="F6186" s="47"/>
      <c r="G6186" s="47"/>
      <c r="H6186" s="47"/>
    </row>
    <row r="6187" spans="1:8">
      <c r="A6187" s="47"/>
      <c r="B6187" s="47"/>
      <c r="C6187" s="47"/>
      <c r="F6187" s="47"/>
      <c r="G6187" s="47"/>
      <c r="H6187" s="47"/>
    </row>
    <row r="6188" spans="1:8">
      <c r="A6188" s="47"/>
      <c r="B6188" s="47"/>
      <c r="C6188" s="47"/>
      <c r="F6188" s="47"/>
      <c r="G6188" s="47"/>
      <c r="H6188" s="47"/>
    </row>
    <row r="6189" spans="1:8">
      <c r="A6189" s="47"/>
      <c r="B6189" s="47"/>
      <c r="C6189" s="47"/>
      <c r="F6189" s="47"/>
      <c r="G6189" s="47"/>
      <c r="H6189" s="47"/>
    </row>
    <row r="6190" spans="1:8">
      <c r="A6190" s="47"/>
      <c r="B6190" s="47"/>
      <c r="C6190" s="47"/>
      <c r="F6190" s="47"/>
      <c r="G6190" s="47"/>
      <c r="H6190" s="47"/>
    </row>
    <row r="6191" spans="1:8">
      <c r="A6191" s="47"/>
      <c r="B6191" s="47"/>
      <c r="C6191" s="47"/>
      <c r="F6191" s="47"/>
      <c r="G6191" s="47"/>
      <c r="H6191" s="47"/>
    </row>
    <row r="6192" spans="1:8">
      <c r="A6192" s="47"/>
      <c r="B6192" s="47"/>
      <c r="C6192" s="47"/>
      <c r="F6192" s="47"/>
      <c r="G6192" s="47"/>
      <c r="H6192" s="47"/>
    </row>
    <row r="6193" spans="1:8">
      <c r="A6193" s="47"/>
      <c r="B6193" s="47"/>
      <c r="C6193" s="47"/>
      <c r="F6193" s="47"/>
      <c r="G6193" s="47"/>
      <c r="H6193" s="47"/>
    </row>
    <row r="6194" spans="1:8">
      <c r="A6194" s="47"/>
      <c r="B6194" s="47"/>
      <c r="C6194" s="47"/>
      <c r="F6194" s="47"/>
      <c r="G6194" s="47"/>
      <c r="H6194" s="47"/>
    </row>
    <row r="6195" spans="1:8">
      <c r="A6195" s="47"/>
      <c r="B6195" s="47"/>
      <c r="C6195" s="47"/>
      <c r="F6195" s="47"/>
      <c r="G6195" s="47"/>
      <c r="H6195" s="47"/>
    </row>
    <row r="6196" spans="1:8">
      <c r="A6196" s="47"/>
      <c r="B6196" s="47"/>
      <c r="C6196" s="47"/>
      <c r="F6196" s="47"/>
      <c r="G6196" s="47"/>
      <c r="H6196" s="47"/>
    </row>
    <row r="6197" spans="1:8">
      <c r="A6197" s="47"/>
      <c r="B6197" s="47"/>
      <c r="C6197" s="47"/>
      <c r="F6197" s="47"/>
      <c r="G6197" s="47"/>
      <c r="H6197" s="47"/>
    </row>
    <row r="6198" spans="1:8">
      <c r="A6198" s="47"/>
      <c r="B6198" s="47"/>
      <c r="C6198" s="47"/>
      <c r="F6198" s="47"/>
      <c r="G6198" s="47"/>
      <c r="H6198" s="47"/>
    </row>
    <row r="6199" spans="1:8">
      <c r="A6199" s="47"/>
      <c r="B6199" s="47"/>
      <c r="C6199" s="47"/>
      <c r="F6199" s="47"/>
      <c r="G6199" s="47"/>
      <c r="H6199" s="47"/>
    </row>
    <row r="6200" spans="1:8">
      <c r="A6200" s="47"/>
      <c r="B6200" s="47"/>
      <c r="C6200" s="47"/>
      <c r="F6200" s="47"/>
      <c r="G6200" s="47"/>
      <c r="H6200" s="47"/>
    </row>
    <row r="6201" spans="1:8">
      <c r="A6201" s="47"/>
      <c r="B6201" s="47"/>
      <c r="C6201" s="47"/>
      <c r="F6201" s="47"/>
      <c r="G6201" s="47"/>
      <c r="H6201" s="47"/>
    </row>
    <row r="6202" spans="1:8">
      <c r="A6202" s="47"/>
      <c r="B6202" s="47"/>
      <c r="C6202" s="47"/>
      <c r="F6202" s="47"/>
      <c r="G6202" s="47"/>
      <c r="H6202" s="47"/>
    </row>
    <row r="6203" spans="1:8">
      <c r="A6203" s="47"/>
      <c r="B6203" s="47"/>
      <c r="C6203" s="47"/>
      <c r="F6203" s="47"/>
      <c r="G6203" s="47"/>
      <c r="H6203" s="47"/>
    </row>
    <row r="6204" spans="1:8">
      <c r="A6204" s="47"/>
      <c r="B6204" s="47"/>
      <c r="C6204" s="47"/>
      <c r="F6204" s="47"/>
      <c r="G6204" s="47"/>
      <c r="H6204" s="47"/>
    </row>
    <row r="6205" spans="1:8">
      <c r="A6205" s="47"/>
      <c r="B6205" s="47"/>
      <c r="C6205" s="47"/>
      <c r="F6205" s="47"/>
      <c r="G6205" s="47"/>
      <c r="H6205" s="47"/>
    </row>
    <row r="6206" spans="1:8">
      <c r="A6206" s="47"/>
      <c r="B6206" s="47"/>
      <c r="C6206" s="47"/>
      <c r="F6206" s="47"/>
      <c r="G6206" s="47"/>
      <c r="H6206" s="47"/>
    </row>
    <row r="6207" spans="1:8">
      <c r="A6207" s="47"/>
      <c r="B6207" s="47"/>
      <c r="C6207" s="47"/>
      <c r="F6207" s="47"/>
      <c r="G6207" s="47"/>
      <c r="H6207" s="47"/>
    </row>
    <row r="6208" spans="1:8">
      <c r="A6208" s="47"/>
      <c r="B6208" s="47"/>
      <c r="C6208" s="47"/>
      <c r="F6208" s="47"/>
      <c r="G6208" s="47"/>
      <c r="H6208" s="47"/>
    </row>
    <row r="6209" spans="1:8">
      <c r="A6209" s="47"/>
      <c r="B6209" s="47"/>
      <c r="C6209" s="47"/>
      <c r="F6209" s="47"/>
      <c r="G6209" s="47"/>
      <c r="H6209" s="47"/>
    </row>
    <row r="6210" spans="1:8">
      <c r="A6210" s="47"/>
      <c r="B6210" s="47"/>
      <c r="C6210" s="47"/>
      <c r="F6210" s="47"/>
      <c r="G6210" s="47"/>
      <c r="H6210" s="47"/>
    </row>
    <row r="6211" spans="1:8">
      <c r="A6211" s="47"/>
      <c r="B6211" s="47"/>
      <c r="C6211" s="47"/>
      <c r="F6211" s="47"/>
      <c r="G6211" s="47"/>
      <c r="H6211" s="47"/>
    </row>
    <row r="6212" spans="1:8">
      <c r="A6212" s="47"/>
      <c r="B6212" s="47"/>
      <c r="C6212" s="47"/>
      <c r="F6212" s="47"/>
      <c r="G6212" s="47"/>
      <c r="H6212" s="47"/>
    </row>
    <row r="6213" spans="1:8">
      <c r="A6213" s="47"/>
      <c r="B6213" s="47"/>
      <c r="C6213" s="47"/>
      <c r="F6213" s="47"/>
      <c r="G6213" s="47"/>
      <c r="H6213" s="47"/>
    </row>
    <row r="6214" spans="1:8">
      <c r="A6214" s="47"/>
      <c r="B6214" s="47"/>
      <c r="C6214" s="47"/>
      <c r="F6214" s="47"/>
      <c r="G6214" s="47"/>
      <c r="H6214" s="47"/>
    </row>
    <row r="6215" spans="1:8">
      <c r="A6215" s="47"/>
      <c r="B6215" s="47"/>
      <c r="C6215" s="47"/>
      <c r="F6215" s="47"/>
      <c r="G6215" s="47"/>
      <c r="H6215" s="47"/>
    </row>
    <row r="6216" spans="1:8">
      <c r="A6216" s="47"/>
      <c r="B6216" s="47"/>
      <c r="C6216" s="47"/>
      <c r="F6216" s="47"/>
      <c r="G6216" s="47"/>
      <c r="H6216" s="47"/>
    </row>
    <row r="6217" spans="1:8">
      <c r="A6217" s="47"/>
      <c r="B6217" s="47"/>
      <c r="C6217" s="47"/>
      <c r="F6217" s="47"/>
      <c r="G6217" s="47"/>
      <c r="H6217" s="47"/>
    </row>
    <row r="6218" spans="1:8">
      <c r="A6218" s="47"/>
      <c r="B6218" s="47"/>
      <c r="C6218" s="47"/>
      <c r="F6218" s="47"/>
      <c r="G6218" s="47"/>
      <c r="H6218" s="47"/>
    </row>
    <row r="6219" spans="1:8">
      <c r="A6219" s="47"/>
      <c r="B6219" s="47"/>
      <c r="C6219" s="47"/>
      <c r="F6219" s="47"/>
      <c r="G6219" s="47"/>
      <c r="H6219" s="47"/>
    </row>
    <row r="6220" spans="1:8">
      <c r="A6220" s="47"/>
      <c r="B6220" s="47"/>
      <c r="C6220" s="47"/>
      <c r="F6220" s="47"/>
      <c r="G6220" s="47"/>
      <c r="H6220" s="47"/>
    </row>
    <row r="6221" spans="1:8">
      <c r="A6221" s="47"/>
      <c r="B6221" s="47"/>
      <c r="C6221" s="47"/>
      <c r="F6221" s="47"/>
      <c r="G6221" s="47"/>
      <c r="H6221" s="47"/>
    </row>
    <row r="6222" spans="1:8">
      <c r="A6222" s="47"/>
      <c r="B6222" s="47"/>
      <c r="C6222" s="47"/>
      <c r="F6222" s="47"/>
      <c r="G6222" s="47"/>
      <c r="H6222" s="47"/>
    </row>
    <row r="6223" spans="1:8">
      <c r="A6223" s="47"/>
      <c r="B6223" s="47"/>
      <c r="C6223" s="47"/>
      <c r="F6223" s="47"/>
      <c r="G6223" s="47"/>
      <c r="H6223" s="47"/>
    </row>
    <row r="6224" spans="1:8">
      <c r="A6224" s="47"/>
      <c r="B6224" s="47"/>
      <c r="C6224" s="47"/>
      <c r="F6224" s="47"/>
      <c r="G6224" s="47"/>
      <c r="H6224" s="47"/>
    </row>
    <row r="6225" spans="1:8">
      <c r="A6225" s="47"/>
      <c r="B6225" s="47"/>
      <c r="C6225" s="47"/>
      <c r="F6225" s="47"/>
      <c r="G6225" s="47"/>
      <c r="H6225" s="47"/>
    </row>
    <row r="6226" spans="1:8">
      <c r="A6226" s="47"/>
      <c r="B6226" s="47"/>
      <c r="C6226" s="47"/>
      <c r="F6226" s="47"/>
      <c r="G6226" s="47"/>
      <c r="H6226" s="47"/>
    </row>
    <row r="6227" spans="1:8">
      <c r="A6227" s="47"/>
      <c r="B6227" s="47"/>
      <c r="C6227" s="47"/>
      <c r="F6227" s="47"/>
      <c r="G6227" s="47"/>
      <c r="H6227" s="47"/>
    </row>
    <row r="6228" spans="1:8">
      <c r="A6228" s="47"/>
      <c r="B6228" s="47"/>
      <c r="C6228" s="47"/>
      <c r="F6228" s="47"/>
      <c r="G6228" s="47"/>
      <c r="H6228" s="47"/>
    </row>
    <row r="6229" spans="1:8">
      <c r="A6229" s="47"/>
      <c r="B6229" s="47"/>
      <c r="C6229" s="47"/>
      <c r="F6229" s="47"/>
      <c r="G6229" s="47"/>
      <c r="H6229" s="47"/>
    </row>
    <row r="6230" spans="1:8">
      <c r="A6230" s="47"/>
      <c r="B6230" s="47"/>
      <c r="C6230" s="47"/>
      <c r="F6230" s="47"/>
      <c r="G6230" s="47"/>
      <c r="H6230" s="47"/>
    </row>
    <row r="6231" spans="1:8">
      <c r="A6231" s="47"/>
      <c r="B6231" s="47"/>
      <c r="C6231" s="47"/>
      <c r="F6231" s="47"/>
      <c r="G6231" s="47"/>
      <c r="H6231" s="47"/>
    </row>
    <row r="6232" spans="1:8">
      <c r="A6232" s="47"/>
      <c r="B6232" s="47"/>
      <c r="C6232" s="47"/>
      <c r="F6232" s="47"/>
      <c r="G6232" s="47"/>
      <c r="H6232" s="47"/>
    </row>
    <row r="6233" spans="1:8">
      <c r="A6233" s="47"/>
      <c r="B6233" s="47"/>
      <c r="C6233" s="47"/>
      <c r="F6233" s="47"/>
      <c r="G6233" s="47"/>
      <c r="H6233" s="47"/>
    </row>
    <row r="6234" spans="1:8">
      <c r="A6234" s="47"/>
      <c r="B6234" s="47"/>
      <c r="C6234" s="47"/>
      <c r="F6234" s="47"/>
      <c r="G6234" s="47"/>
      <c r="H6234" s="47"/>
    </row>
    <row r="6235" spans="1:8">
      <c r="A6235" s="47"/>
      <c r="B6235" s="47"/>
      <c r="C6235" s="47"/>
      <c r="F6235" s="47"/>
      <c r="G6235" s="47"/>
      <c r="H6235" s="47"/>
    </row>
    <row r="6236" spans="1:8">
      <c r="A6236" s="47"/>
      <c r="B6236" s="47"/>
      <c r="C6236" s="47"/>
      <c r="F6236" s="47"/>
      <c r="G6236" s="47"/>
      <c r="H6236" s="47"/>
    </row>
    <row r="6237" spans="1:8">
      <c r="A6237" s="47"/>
      <c r="B6237" s="47"/>
      <c r="C6237" s="47"/>
      <c r="F6237" s="47"/>
      <c r="G6237" s="47"/>
      <c r="H6237" s="47"/>
    </row>
    <row r="6238" spans="1:8">
      <c r="A6238" s="47"/>
      <c r="B6238" s="47"/>
      <c r="C6238" s="47"/>
      <c r="F6238" s="47"/>
      <c r="G6238" s="47"/>
      <c r="H6238" s="47"/>
    </row>
    <row r="6239" spans="1:8">
      <c r="A6239" s="47"/>
      <c r="B6239" s="47"/>
      <c r="C6239" s="47"/>
      <c r="F6239" s="47"/>
      <c r="G6239" s="47"/>
      <c r="H6239" s="47"/>
    </row>
    <row r="6240" spans="1:8">
      <c r="A6240" s="47"/>
      <c r="B6240" s="47"/>
      <c r="C6240" s="47"/>
      <c r="F6240" s="47"/>
      <c r="G6240" s="47"/>
      <c r="H6240" s="47"/>
    </row>
    <row r="6241" spans="1:8">
      <c r="A6241" s="47"/>
      <c r="B6241" s="47"/>
      <c r="C6241" s="47"/>
      <c r="F6241" s="47"/>
      <c r="G6241" s="47"/>
      <c r="H6241" s="47"/>
    </row>
    <row r="6242" spans="1:8">
      <c r="A6242" s="47"/>
      <c r="B6242" s="47"/>
      <c r="C6242" s="47"/>
      <c r="F6242" s="47"/>
      <c r="G6242" s="47"/>
      <c r="H6242" s="47"/>
    </row>
    <row r="6243" spans="1:8">
      <c r="A6243" s="47"/>
      <c r="B6243" s="47"/>
      <c r="C6243" s="47"/>
      <c r="F6243" s="47"/>
      <c r="G6243" s="47"/>
      <c r="H6243" s="47"/>
    </row>
    <row r="6244" spans="1:8">
      <c r="A6244" s="47"/>
      <c r="B6244" s="47"/>
      <c r="C6244" s="47"/>
      <c r="F6244" s="47"/>
      <c r="G6244" s="47"/>
      <c r="H6244" s="47"/>
    </row>
    <row r="6245" spans="1:8">
      <c r="A6245" s="47"/>
      <c r="B6245" s="47"/>
      <c r="C6245" s="47"/>
      <c r="F6245" s="47"/>
      <c r="G6245" s="47"/>
      <c r="H6245" s="47"/>
    </row>
    <row r="6246" spans="1:8">
      <c r="A6246" s="47"/>
      <c r="B6246" s="47"/>
      <c r="C6246" s="47"/>
      <c r="F6246" s="47"/>
      <c r="G6246" s="47"/>
      <c r="H6246" s="47"/>
    </row>
    <row r="6247" spans="1:8">
      <c r="A6247" s="47"/>
      <c r="B6247" s="47"/>
      <c r="C6247" s="47"/>
      <c r="F6247" s="47"/>
      <c r="G6247" s="47"/>
      <c r="H6247" s="47"/>
    </row>
    <row r="6248" spans="1:8">
      <c r="A6248" s="47"/>
      <c r="B6248" s="47"/>
      <c r="C6248" s="47"/>
      <c r="F6248" s="47"/>
      <c r="G6248" s="47"/>
      <c r="H6248" s="47"/>
    </row>
    <row r="6249" spans="1:8">
      <c r="A6249" s="47"/>
      <c r="B6249" s="47"/>
      <c r="C6249" s="47"/>
      <c r="F6249" s="47"/>
      <c r="G6249" s="47"/>
      <c r="H6249" s="47"/>
    </row>
    <row r="6250" spans="1:8">
      <c r="A6250" s="47"/>
      <c r="B6250" s="47"/>
      <c r="C6250" s="47"/>
      <c r="F6250" s="47"/>
      <c r="G6250" s="47"/>
      <c r="H6250" s="47"/>
    </row>
    <row r="6251" spans="1:8">
      <c r="A6251" s="47"/>
      <c r="B6251" s="47"/>
      <c r="C6251" s="47"/>
      <c r="F6251" s="47"/>
      <c r="G6251" s="47"/>
      <c r="H6251" s="47"/>
    </row>
    <row r="6252" spans="1:8">
      <c r="A6252" s="47"/>
      <c r="B6252" s="47"/>
      <c r="C6252" s="47"/>
      <c r="F6252" s="47"/>
      <c r="G6252" s="47"/>
      <c r="H6252" s="47"/>
    </row>
    <row r="6253" spans="1:8">
      <c r="A6253" s="47"/>
      <c r="B6253" s="47"/>
      <c r="C6253" s="47"/>
      <c r="F6253" s="47"/>
      <c r="G6253" s="47"/>
      <c r="H6253" s="47"/>
    </row>
    <row r="6254" spans="1:8">
      <c r="A6254" s="47"/>
      <c r="B6254" s="47"/>
      <c r="C6254" s="47"/>
      <c r="F6254" s="47"/>
      <c r="G6254" s="47"/>
      <c r="H6254" s="47"/>
    </row>
    <row r="6255" spans="1:8">
      <c r="A6255" s="47"/>
      <c r="B6255" s="47"/>
      <c r="C6255" s="47"/>
      <c r="F6255" s="47"/>
      <c r="G6255" s="47"/>
      <c r="H6255" s="47"/>
    </row>
    <row r="6256" spans="1:8">
      <c r="A6256" s="47"/>
      <c r="B6256" s="47"/>
      <c r="C6256" s="47"/>
      <c r="F6256" s="47"/>
      <c r="G6256" s="47"/>
      <c r="H6256" s="47"/>
    </row>
    <row r="6257" spans="1:8">
      <c r="A6257" s="47"/>
      <c r="B6257" s="47"/>
      <c r="C6257" s="47"/>
      <c r="F6257" s="47"/>
      <c r="G6257" s="47"/>
      <c r="H6257" s="47"/>
    </row>
    <row r="6258" spans="1:8">
      <c r="A6258" s="47"/>
      <c r="B6258" s="47"/>
      <c r="C6258" s="47"/>
      <c r="F6258" s="47"/>
      <c r="G6258" s="47"/>
      <c r="H6258" s="47"/>
    </row>
    <row r="6259" spans="1:8">
      <c r="A6259" s="47"/>
      <c r="B6259" s="47"/>
      <c r="C6259" s="47"/>
      <c r="F6259" s="47"/>
      <c r="G6259" s="47"/>
      <c r="H6259" s="47"/>
    </row>
    <row r="6260" spans="1:8">
      <c r="A6260" s="47"/>
      <c r="B6260" s="47"/>
      <c r="C6260" s="47"/>
      <c r="F6260" s="47"/>
      <c r="G6260" s="47"/>
      <c r="H6260" s="47"/>
    </row>
    <row r="6261" spans="1:8">
      <c r="A6261" s="47"/>
      <c r="B6261" s="47"/>
      <c r="C6261" s="47"/>
      <c r="F6261" s="47"/>
      <c r="G6261" s="47"/>
      <c r="H6261" s="47"/>
    </row>
    <row r="6262" spans="1:8">
      <c r="A6262" s="47"/>
      <c r="B6262" s="47"/>
      <c r="C6262" s="47"/>
      <c r="F6262" s="47"/>
      <c r="G6262" s="47"/>
      <c r="H6262" s="47"/>
    </row>
    <row r="6263" spans="1:8">
      <c r="A6263" s="47"/>
      <c r="B6263" s="47"/>
      <c r="C6263" s="47"/>
      <c r="F6263" s="47"/>
      <c r="G6263" s="47"/>
      <c r="H6263" s="47"/>
    </row>
    <row r="6264" spans="1:8">
      <c r="A6264" s="47"/>
      <c r="B6264" s="47"/>
      <c r="C6264" s="47"/>
      <c r="F6264" s="47"/>
      <c r="G6264" s="47"/>
      <c r="H6264" s="47"/>
    </row>
    <row r="6265" spans="1:8">
      <c r="A6265" s="47"/>
      <c r="B6265" s="47"/>
      <c r="C6265" s="47"/>
      <c r="F6265" s="47"/>
      <c r="G6265" s="47"/>
      <c r="H6265" s="47"/>
    </row>
    <row r="6266" spans="1:8">
      <c r="A6266" s="47"/>
      <c r="B6266" s="47"/>
      <c r="C6266" s="47"/>
      <c r="F6266" s="47"/>
      <c r="G6266" s="47"/>
      <c r="H6266" s="47"/>
    </row>
    <row r="6267" spans="1:8">
      <c r="A6267" s="47"/>
      <c r="B6267" s="47"/>
      <c r="C6267" s="47"/>
      <c r="F6267" s="47"/>
      <c r="G6267" s="47"/>
      <c r="H6267" s="47"/>
    </row>
    <row r="6268" spans="1:8">
      <c r="A6268" s="47"/>
      <c r="B6268" s="47"/>
      <c r="C6268" s="47"/>
      <c r="F6268" s="47"/>
      <c r="G6268" s="47"/>
      <c r="H6268" s="47"/>
    </row>
    <row r="6269" spans="1:8">
      <c r="A6269" s="47"/>
      <c r="B6269" s="47"/>
      <c r="C6269" s="47"/>
      <c r="F6269" s="47"/>
      <c r="G6269" s="47"/>
      <c r="H6269" s="47"/>
    </row>
    <row r="6270" spans="1:8">
      <c r="A6270" s="47"/>
      <c r="B6270" s="47"/>
      <c r="C6270" s="47"/>
      <c r="F6270" s="47"/>
      <c r="G6270" s="47"/>
      <c r="H6270" s="47"/>
    </row>
    <row r="6271" spans="1:8">
      <c r="A6271" s="47"/>
      <c r="B6271" s="47"/>
      <c r="C6271" s="47"/>
      <c r="F6271" s="47"/>
      <c r="G6271" s="47"/>
      <c r="H6271" s="47"/>
    </row>
    <row r="6272" spans="1:8">
      <c r="A6272" s="47"/>
      <c r="B6272" s="47"/>
      <c r="C6272" s="47"/>
      <c r="F6272" s="47"/>
      <c r="G6272" s="47"/>
      <c r="H6272" s="47"/>
    </row>
    <row r="6273" spans="1:8">
      <c r="A6273" s="47"/>
      <c r="B6273" s="47"/>
      <c r="C6273" s="47"/>
      <c r="F6273" s="47"/>
      <c r="G6273" s="47"/>
      <c r="H6273" s="47"/>
    </row>
    <row r="6274" spans="1:8">
      <c r="A6274" s="47"/>
      <c r="B6274" s="47"/>
      <c r="C6274" s="47"/>
      <c r="F6274" s="47"/>
      <c r="G6274" s="47"/>
      <c r="H6274" s="47"/>
    </row>
    <row r="6275" spans="1:8">
      <c r="A6275" s="47"/>
      <c r="B6275" s="47"/>
      <c r="C6275" s="47"/>
      <c r="F6275" s="47"/>
      <c r="G6275" s="47"/>
      <c r="H6275" s="47"/>
    </row>
    <row r="6276" spans="1:8">
      <c r="A6276" s="47"/>
      <c r="B6276" s="47"/>
      <c r="C6276" s="47"/>
      <c r="F6276" s="47"/>
      <c r="G6276" s="47"/>
      <c r="H6276" s="47"/>
    </row>
    <row r="6277" spans="1:8">
      <c r="A6277" s="47"/>
      <c r="B6277" s="47"/>
      <c r="C6277" s="47"/>
      <c r="F6277" s="47"/>
      <c r="G6277" s="47"/>
      <c r="H6277" s="47"/>
    </row>
    <row r="6278" spans="1:8">
      <c r="A6278" s="47"/>
      <c r="B6278" s="47"/>
      <c r="C6278" s="47"/>
      <c r="F6278" s="47"/>
      <c r="G6278" s="47"/>
      <c r="H6278" s="47"/>
    </row>
    <row r="6279" spans="1:8">
      <c r="A6279" s="47"/>
      <c r="B6279" s="47"/>
      <c r="C6279" s="47"/>
      <c r="F6279" s="47"/>
      <c r="G6279" s="47"/>
      <c r="H6279" s="47"/>
    </row>
    <row r="6280" spans="1:8">
      <c r="A6280" s="47"/>
      <c r="B6280" s="47"/>
      <c r="C6280" s="47"/>
      <c r="F6280" s="47"/>
      <c r="G6280" s="47"/>
      <c r="H6280" s="47"/>
    </row>
    <row r="6281" spans="1:8">
      <c r="A6281" s="47"/>
      <c r="B6281" s="47"/>
      <c r="C6281" s="47"/>
      <c r="F6281" s="47"/>
      <c r="G6281" s="47"/>
      <c r="H6281" s="47"/>
    </row>
    <row r="6282" spans="1:8">
      <c r="A6282" s="47"/>
      <c r="B6282" s="47"/>
      <c r="C6282" s="47"/>
      <c r="F6282" s="47"/>
      <c r="G6282" s="47"/>
      <c r="H6282" s="47"/>
    </row>
    <row r="6283" spans="1:8">
      <c r="A6283" s="47"/>
      <c r="B6283" s="47"/>
      <c r="C6283" s="47"/>
      <c r="F6283" s="47"/>
      <c r="G6283" s="47"/>
      <c r="H6283" s="47"/>
    </row>
    <row r="6284" spans="1:8">
      <c r="A6284" s="47"/>
      <c r="B6284" s="47"/>
      <c r="C6284" s="47"/>
      <c r="F6284" s="47"/>
      <c r="G6284" s="47"/>
      <c r="H6284" s="47"/>
    </row>
    <row r="6285" spans="1:8">
      <c r="A6285" s="47"/>
      <c r="B6285" s="47"/>
      <c r="C6285" s="47"/>
      <c r="F6285" s="47"/>
      <c r="G6285" s="47"/>
      <c r="H6285" s="47"/>
    </row>
    <row r="6286" spans="1:8">
      <c r="A6286" s="47"/>
      <c r="B6286" s="47"/>
      <c r="C6286" s="47"/>
      <c r="F6286" s="47"/>
      <c r="G6286" s="47"/>
      <c r="H6286" s="47"/>
    </row>
    <row r="6287" spans="1:8">
      <c r="A6287" s="47"/>
      <c r="B6287" s="47"/>
      <c r="C6287" s="47"/>
      <c r="F6287" s="47"/>
      <c r="G6287" s="47"/>
      <c r="H6287" s="47"/>
    </row>
    <row r="6288" spans="1:8">
      <c r="A6288" s="47"/>
      <c r="B6288" s="47"/>
      <c r="C6288" s="47"/>
      <c r="F6288" s="47"/>
      <c r="G6288" s="47"/>
      <c r="H6288" s="47"/>
    </row>
    <row r="6289" spans="1:8">
      <c r="A6289" s="47"/>
      <c r="B6289" s="47"/>
      <c r="C6289" s="47"/>
      <c r="F6289" s="47"/>
      <c r="G6289" s="47"/>
      <c r="H6289" s="47"/>
    </row>
    <row r="6290" spans="1:8">
      <c r="A6290" s="47"/>
      <c r="B6290" s="47"/>
      <c r="C6290" s="47"/>
      <c r="F6290" s="47"/>
      <c r="G6290" s="47"/>
      <c r="H6290" s="47"/>
    </row>
    <row r="6291" spans="1:8">
      <c r="A6291" s="47"/>
      <c r="B6291" s="47"/>
      <c r="C6291" s="47"/>
      <c r="F6291" s="47"/>
      <c r="G6291" s="47"/>
      <c r="H6291" s="47"/>
    </row>
    <row r="6292" spans="1:8">
      <c r="A6292" s="47"/>
      <c r="B6292" s="47"/>
      <c r="C6292" s="47"/>
      <c r="F6292" s="47"/>
      <c r="G6292" s="47"/>
      <c r="H6292" s="47"/>
    </row>
    <row r="6293" spans="1:8">
      <c r="A6293" s="47"/>
      <c r="B6293" s="47"/>
      <c r="C6293" s="47"/>
      <c r="F6293" s="47"/>
      <c r="G6293" s="47"/>
      <c r="H6293" s="47"/>
    </row>
    <row r="6294" spans="1:8">
      <c r="A6294" s="47"/>
      <c r="B6294" s="47"/>
      <c r="C6294" s="47"/>
      <c r="F6294" s="47"/>
      <c r="G6294" s="47"/>
      <c r="H6294" s="47"/>
    </row>
    <row r="6295" spans="1:8">
      <c r="A6295" s="47"/>
      <c r="B6295" s="47"/>
      <c r="C6295" s="47"/>
      <c r="F6295" s="47"/>
      <c r="G6295" s="47"/>
      <c r="H6295" s="47"/>
    </row>
    <row r="6296" spans="1:8">
      <c r="A6296" s="47"/>
      <c r="B6296" s="47"/>
      <c r="C6296" s="47"/>
      <c r="F6296" s="47"/>
      <c r="G6296" s="47"/>
      <c r="H6296" s="47"/>
    </row>
    <row r="6297" spans="1:8">
      <c r="A6297" s="47"/>
      <c r="B6297" s="47"/>
      <c r="C6297" s="47"/>
      <c r="F6297" s="47"/>
      <c r="G6297" s="47"/>
      <c r="H6297" s="47"/>
    </row>
    <row r="6298" spans="1:8">
      <c r="A6298" s="47"/>
      <c r="B6298" s="47"/>
      <c r="C6298" s="47"/>
      <c r="F6298" s="47"/>
      <c r="G6298" s="47"/>
      <c r="H6298" s="47"/>
    </row>
    <row r="6299" spans="1:8">
      <c r="A6299" s="47"/>
      <c r="B6299" s="47"/>
      <c r="C6299" s="47"/>
      <c r="F6299" s="47"/>
      <c r="G6299" s="47"/>
      <c r="H6299" s="47"/>
    </row>
    <row r="6300" spans="1:8">
      <c r="A6300" s="47"/>
      <c r="B6300" s="47"/>
      <c r="C6300" s="47"/>
      <c r="F6300" s="47"/>
      <c r="G6300" s="47"/>
      <c r="H6300" s="47"/>
    </row>
    <row r="6301" spans="1:8">
      <c r="A6301" s="47"/>
      <c r="B6301" s="47"/>
      <c r="C6301" s="47"/>
      <c r="F6301" s="47"/>
      <c r="G6301" s="47"/>
      <c r="H6301" s="47"/>
    </row>
    <row r="6302" spans="1:8">
      <c r="A6302" s="47"/>
      <c r="B6302" s="47"/>
      <c r="C6302" s="47"/>
      <c r="F6302" s="47"/>
      <c r="G6302" s="47"/>
      <c r="H6302" s="47"/>
    </row>
    <row r="6303" spans="1:8">
      <c r="A6303" s="47"/>
      <c r="B6303" s="47"/>
      <c r="C6303" s="47"/>
      <c r="F6303" s="47"/>
      <c r="G6303" s="47"/>
      <c r="H6303" s="47"/>
    </row>
    <row r="6304" spans="1:8">
      <c r="A6304" s="47"/>
      <c r="B6304" s="47"/>
      <c r="C6304" s="47"/>
      <c r="F6304" s="47"/>
      <c r="G6304" s="47"/>
      <c r="H6304" s="47"/>
    </row>
    <row r="6305" spans="1:8">
      <c r="A6305" s="47"/>
      <c r="B6305" s="47"/>
      <c r="C6305" s="47"/>
      <c r="F6305" s="47"/>
      <c r="G6305" s="47"/>
      <c r="H6305" s="47"/>
    </row>
    <row r="6306" spans="1:8">
      <c r="A6306" s="47"/>
      <c r="B6306" s="47"/>
      <c r="C6306" s="47"/>
      <c r="F6306" s="47"/>
      <c r="G6306" s="47"/>
      <c r="H6306" s="47"/>
    </row>
    <row r="6307" spans="1:8">
      <c r="A6307" s="47"/>
      <c r="B6307" s="47"/>
      <c r="C6307" s="47"/>
      <c r="F6307" s="47"/>
      <c r="G6307" s="47"/>
      <c r="H6307" s="47"/>
    </row>
    <row r="6308" spans="1:8">
      <c r="A6308" s="47"/>
      <c r="B6308" s="47"/>
      <c r="C6308" s="47"/>
      <c r="F6308" s="47"/>
      <c r="G6308" s="47"/>
      <c r="H6308" s="47"/>
    </row>
    <row r="6309" spans="1:8">
      <c r="A6309" s="47"/>
      <c r="B6309" s="47"/>
      <c r="C6309" s="47"/>
      <c r="F6309" s="47"/>
      <c r="G6309" s="47"/>
      <c r="H6309" s="47"/>
    </row>
    <row r="6310" spans="1:8">
      <c r="A6310" s="47"/>
      <c r="B6310" s="47"/>
      <c r="C6310" s="47"/>
      <c r="F6310" s="47"/>
      <c r="G6310" s="47"/>
      <c r="H6310" s="47"/>
    </row>
    <row r="6311" spans="1:8">
      <c r="A6311" s="47"/>
      <c r="B6311" s="47"/>
      <c r="C6311" s="47"/>
      <c r="F6311" s="47"/>
      <c r="G6311" s="47"/>
      <c r="H6311" s="47"/>
    </row>
    <row r="6312" spans="1:8">
      <c r="A6312" s="47"/>
      <c r="B6312" s="47"/>
      <c r="C6312" s="47"/>
      <c r="F6312" s="47"/>
      <c r="G6312" s="47"/>
      <c r="H6312" s="47"/>
    </row>
    <row r="6313" spans="1:8">
      <c r="A6313" s="47"/>
      <c r="B6313" s="47"/>
      <c r="C6313" s="47"/>
      <c r="F6313" s="47"/>
      <c r="G6313" s="47"/>
      <c r="H6313" s="47"/>
    </row>
    <row r="6314" spans="1:8">
      <c r="A6314" s="47"/>
      <c r="B6314" s="47"/>
      <c r="C6314" s="47"/>
      <c r="F6314" s="47"/>
      <c r="G6314" s="47"/>
      <c r="H6314" s="47"/>
    </row>
    <row r="6315" spans="1:8">
      <c r="A6315" s="47"/>
      <c r="B6315" s="47"/>
      <c r="C6315" s="47"/>
      <c r="F6315" s="47"/>
      <c r="G6315" s="47"/>
      <c r="H6315" s="47"/>
    </row>
    <row r="6316" spans="1:8">
      <c r="A6316" s="47"/>
      <c r="B6316" s="47"/>
      <c r="C6316" s="47"/>
      <c r="F6316" s="47"/>
      <c r="G6316" s="47"/>
      <c r="H6316" s="47"/>
    </row>
    <row r="6317" spans="1:8">
      <c r="A6317" s="47"/>
      <c r="B6317" s="47"/>
      <c r="C6317" s="47"/>
      <c r="F6317" s="47"/>
      <c r="G6317" s="47"/>
      <c r="H6317" s="47"/>
    </row>
    <row r="6318" spans="1:8">
      <c r="A6318" s="47"/>
      <c r="B6318" s="47"/>
      <c r="C6318" s="47"/>
      <c r="F6318" s="47"/>
      <c r="G6318" s="47"/>
      <c r="H6318" s="47"/>
    </row>
    <row r="6319" spans="1:8">
      <c r="A6319" s="47"/>
      <c r="B6319" s="47"/>
      <c r="C6319" s="47"/>
      <c r="F6319" s="47"/>
      <c r="G6319" s="47"/>
      <c r="H6319" s="47"/>
    </row>
    <row r="6320" spans="1:8">
      <c r="A6320" s="47"/>
      <c r="B6320" s="47"/>
      <c r="C6320" s="47"/>
      <c r="F6320" s="47"/>
      <c r="G6320" s="47"/>
      <c r="H6320" s="47"/>
    </row>
    <row r="6321" spans="1:8">
      <c r="A6321" s="47"/>
      <c r="B6321" s="47"/>
      <c r="C6321" s="47"/>
      <c r="F6321" s="47"/>
      <c r="G6321" s="47"/>
      <c r="H6321" s="47"/>
    </row>
    <row r="6322" spans="1:8">
      <c r="A6322" s="47"/>
      <c r="B6322" s="47"/>
      <c r="C6322" s="47"/>
      <c r="F6322" s="47"/>
      <c r="G6322" s="47"/>
      <c r="H6322" s="47"/>
    </row>
    <row r="6323" spans="1:8">
      <c r="A6323" s="47"/>
      <c r="B6323" s="47"/>
      <c r="C6323" s="47"/>
      <c r="F6323" s="47"/>
      <c r="G6323" s="47"/>
      <c r="H6323" s="47"/>
    </row>
    <row r="6324" spans="1:8">
      <c r="A6324" s="47"/>
      <c r="B6324" s="47"/>
      <c r="C6324" s="47"/>
      <c r="F6324" s="47"/>
      <c r="G6324" s="47"/>
      <c r="H6324" s="47"/>
    </row>
    <row r="6325" spans="1:8">
      <c r="A6325" s="47"/>
      <c r="B6325" s="47"/>
      <c r="C6325" s="47"/>
      <c r="F6325" s="47"/>
      <c r="G6325" s="47"/>
      <c r="H6325" s="47"/>
    </row>
    <row r="6326" spans="1:8">
      <c r="A6326" s="47"/>
      <c r="B6326" s="47"/>
      <c r="C6326" s="47"/>
      <c r="F6326" s="47"/>
      <c r="G6326" s="47"/>
      <c r="H6326" s="47"/>
    </row>
    <row r="6327" spans="1:8">
      <c r="A6327" s="47"/>
      <c r="B6327" s="47"/>
      <c r="C6327" s="47"/>
      <c r="F6327" s="47"/>
      <c r="G6327" s="47"/>
      <c r="H6327" s="47"/>
    </row>
    <row r="6328" spans="1:8">
      <c r="A6328" s="47"/>
      <c r="B6328" s="47"/>
      <c r="C6328" s="47"/>
      <c r="F6328" s="47"/>
      <c r="G6328" s="47"/>
      <c r="H6328" s="47"/>
    </row>
    <row r="6329" spans="1:8">
      <c r="A6329" s="47"/>
      <c r="B6329" s="47"/>
      <c r="C6329" s="47"/>
      <c r="F6329" s="47"/>
      <c r="G6329" s="47"/>
      <c r="H6329" s="47"/>
    </row>
    <row r="6330" spans="1:8">
      <c r="A6330" s="47"/>
      <c r="B6330" s="47"/>
      <c r="C6330" s="47"/>
      <c r="F6330" s="47"/>
      <c r="G6330" s="47"/>
      <c r="H6330" s="47"/>
    </row>
    <row r="6331" spans="1:8">
      <c r="A6331" s="47"/>
      <c r="B6331" s="47"/>
      <c r="C6331" s="47"/>
      <c r="F6331" s="47"/>
      <c r="G6331" s="47"/>
      <c r="H6331" s="47"/>
    </row>
    <row r="6332" spans="1:8">
      <c r="A6332" s="47"/>
      <c r="B6332" s="47"/>
      <c r="C6332" s="47"/>
      <c r="F6332" s="47"/>
      <c r="G6332" s="47"/>
      <c r="H6332" s="47"/>
    </row>
    <row r="6333" spans="1:8">
      <c r="A6333" s="47"/>
      <c r="B6333" s="47"/>
      <c r="C6333" s="47"/>
      <c r="F6333" s="47"/>
      <c r="G6333" s="47"/>
      <c r="H6333" s="47"/>
    </row>
    <row r="6334" spans="1:8">
      <c r="A6334" s="47"/>
      <c r="B6334" s="47"/>
      <c r="C6334" s="47"/>
      <c r="F6334" s="47"/>
      <c r="G6334" s="47"/>
      <c r="H6334" s="47"/>
    </row>
    <row r="6335" spans="1:8">
      <c r="A6335" s="47"/>
      <c r="B6335" s="47"/>
      <c r="C6335" s="47"/>
      <c r="F6335" s="47"/>
      <c r="G6335" s="47"/>
      <c r="H6335" s="47"/>
    </row>
    <row r="6336" spans="1:8">
      <c r="A6336" s="47"/>
      <c r="B6336" s="47"/>
      <c r="C6336" s="47"/>
      <c r="F6336" s="47"/>
      <c r="G6336" s="47"/>
      <c r="H6336" s="47"/>
    </row>
    <row r="6337" spans="1:8">
      <c r="A6337" s="47"/>
      <c r="B6337" s="47"/>
      <c r="C6337" s="47"/>
      <c r="F6337" s="47"/>
      <c r="G6337" s="47"/>
      <c r="H6337" s="47"/>
    </row>
    <row r="6338" spans="1:8">
      <c r="A6338" s="47"/>
      <c r="B6338" s="47"/>
      <c r="C6338" s="47"/>
      <c r="F6338" s="47"/>
      <c r="G6338" s="47"/>
      <c r="H6338" s="47"/>
    </row>
    <row r="6339" spans="1:8">
      <c r="A6339" s="47"/>
      <c r="B6339" s="47"/>
      <c r="C6339" s="47"/>
      <c r="F6339" s="47"/>
      <c r="G6339" s="47"/>
      <c r="H6339" s="47"/>
    </row>
    <row r="6340" spans="1:8">
      <c r="A6340" s="47"/>
      <c r="B6340" s="47"/>
      <c r="C6340" s="47"/>
      <c r="F6340" s="47"/>
      <c r="G6340" s="47"/>
      <c r="H6340" s="47"/>
    </row>
    <row r="6341" spans="1:8">
      <c r="A6341" s="47"/>
      <c r="B6341" s="47"/>
      <c r="C6341" s="47"/>
      <c r="F6341" s="47"/>
      <c r="G6341" s="47"/>
      <c r="H6341" s="47"/>
    </row>
    <row r="6342" spans="1:8">
      <c r="A6342" s="47"/>
      <c r="B6342" s="47"/>
      <c r="C6342" s="47"/>
      <c r="F6342" s="47"/>
      <c r="G6342" s="47"/>
      <c r="H6342" s="47"/>
    </row>
    <row r="6343" spans="1:8">
      <c r="A6343" s="47"/>
      <c r="B6343" s="47"/>
      <c r="C6343" s="47"/>
      <c r="F6343" s="47"/>
      <c r="G6343" s="47"/>
      <c r="H6343" s="47"/>
    </row>
    <row r="6344" spans="1:8">
      <c r="A6344" s="47"/>
      <c r="B6344" s="47"/>
      <c r="C6344" s="47"/>
      <c r="F6344" s="47"/>
      <c r="G6344" s="47"/>
      <c r="H6344" s="47"/>
    </row>
    <row r="6345" spans="1:8">
      <c r="A6345" s="47"/>
      <c r="B6345" s="47"/>
      <c r="C6345" s="47"/>
      <c r="F6345" s="47"/>
      <c r="G6345" s="47"/>
      <c r="H6345" s="47"/>
    </row>
    <row r="6346" spans="1:8">
      <c r="A6346" s="47"/>
      <c r="B6346" s="47"/>
      <c r="C6346" s="47"/>
      <c r="F6346" s="47"/>
      <c r="G6346" s="47"/>
      <c r="H6346" s="47"/>
    </row>
    <row r="6347" spans="1:8">
      <c r="A6347" s="47"/>
      <c r="B6347" s="47"/>
      <c r="C6347" s="47"/>
      <c r="F6347" s="47"/>
      <c r="G6347" s="47"/>
      <c r="H6347" s="47"/>
    </row>
    <row r="6348" spans="1:8">
      <c r="A6348" s="47"/>
      <c r="B6348" s="47"/>
      <c r="C6348" s="47"/>
      <c r="F6348" s="47"/>
      <c r="G6348" s="47"/>
      <c r="H6348" s="47"/>
    </row>
    <row r="6349" spans="1:8">
      <c r="A6349" s="47"/>
      <c r="B6349" s="47"/>
      <c r="C6349" s="47"/>
      <c r="F6349" s="47"/>
      <c r="G6349" s="47"/>
      <c r="H6349" s="47"/>
    </row>
    <row r="6350" spans="1:8">
      <c r="A6350" s="47"/>
      <c r="B6350" s="47"/>
      <c r="C6350" s="47"/>
      <c r="F6350" s="47"/>
      <c r="G6350" s="47"/>
      <c r="H6350" s="47"/>
    </row>
    <row r="6351" spans="1:8">
      <c r="A6351" s="47"/>
      <c r="B6351" s="47"/>
      <c r="C6351" s="47"/>
      <c r="F6351" s="47"/>
      <c r="G6351" s="47"/>
      <c r="H6351" s="47"/>
    </row>
    <row r="6352" spans="1:8">
      <c r="A6352" s="47"/>
      <c r="B6352" s="47"/>
      <c r="C6352" s="47"/>
      <c r="F6352" s="47"/>
      <c r="G6352" s="47"/>
      <c r="H6352" s="47"/>
    </row>
    <row r="6353" spans="1:8">
      <c r="A6353" s="47"/>
      <c r="B6353" s="47"/>
      <c r="C6353" s="47"/>
      <c r="F6353" s="47"/>
      <c r="G6353" s="47"/>
      <c r="H6353" s="47"/>
    </row>
    <row r="6354" spans="1:8">
      <c r="A6354" s="47"/>
      <c r="B6354" s="47"/>
      <c r="C6354" s="47"/>
      <c r="F6354" s="47"/>
      <c r="G6354" s="47"/>
      <c r="H6354" s="47"/>
    </row>
    <row r="6355" spans="1:8">
      <c r="A6355" s="47"/>
      <c r="B6355" s="47"/>
      <c r="C6355" s="47"/>
      <c r="F6355" s="47"/>
      <c r="G6355" s="47"/>
      <c r="H6355" s="47"/>
    </row>
    <row r="6356" spans="1:8">
      <c r="A6356" s="47"/>
      <c r="B6356" s="47"/>
      <c r="C6356" s="47"/>
      <c r="F6356" s="47"/>
      <c r="G6356" s="47"/>
      <c r="H6356" s="47"/>
    </row>
    <row r="6357" spans="1:8">
      <c r="A6357" s="47"/>
      <c r="B6357" s="47"/>
      <c r="C6357" s="47"/>
      <c r="F6357" s="47"/>
      <c r="G6357" s="47"/>
      <c r="H6357" s="47"/>
    </row>
    <row r="6358" spans="1:8">
      <c r="A6358" s="47"/>
      <c r="B6358" s="47"/>
      <c r="C6358" s="47"/>
      <c r="F6358" s="47"/>
      <c r="G6358" s="47"/>
      <c r="H6358" s="47"/>
    </row>
    <row r="6359" spans="1:8">
      <c r="A6359" s="47"/>
      <c r="B6359" s="47"/>
      <c r="C6359" s="47"/>
      <c r="F6359" s="47"/>
      <c r="G6359" s="47"/>
      <c r="H6359" s="47"/>
    </row>
    <row r="6360" spans="1:8">
      <c r="A6360" s="47"/>
      <c r="B6360" s="47"/>
      <c r="C6360" s="47"/>
      <c r="F6360" s="47"/>
      <c r="G6360" s="47"/>
      <c r="H6360" s="47"/>
    </row>
    <row r="6361" spans="1:8">
      <c r="A6361" s="47"/>
      <c r="B6361" s="47"/>
      <c r="C6361" s="47"/>
      <c r="F6361" s="47"/>
      <c r="G6361" s="47"/>
      <c r="H6361" s="47"/>
    </row>
    <row r="6362" spans="1:8">
      <c r="A6362" s="47"/>
      <c r="B6362" s="47"/>
      <c r="C6362" s="47"/>
      <c r="F6362" s="47"/>
      <c r="G6362" s="47"/>
      <c r="H6362" s="47"/>
    </row>
    <row r="6363" spans="1:8">
      <c r="A6363" s="47"/>
      <c r="B6363" s="47"/>
      <c r="C6363" s="47"/>
      <c r="F6363" s="47"/>
      <c r="G6363" s="47"/>
      <c r="H6363" s="47"/>
    </row>
    <row r="6364" spans="1:8">
      <c r="A6364" s="47"/>
      <c r="B6364" s="47"/>
      <c r="C6364" s="47"/>
      <c r="F6364" s="47"/>
      <c r="G6364" s="47"/>
      <c r="H6364" s="47"/>
    </row>
    <row r="6365" spans="1:8">
      <c r="A6365" s="47"/>
      <c r="B6365" s="47"/>
      <c r="C6365" s="47"/>
      <c r="F6365" s="47"/>
      <c r="G6365" s="47"/>
      <c r="H6365" s="47"/>
    </row>
    <row r="6366" spans="1:8">
      <c r="A6366" s="47"/>
      <c r="B6366" s="47"/>
      <c r="C6366" s="47"/>
      <c r="F6366" s="47"/>
      <c r="G6366" s="47"/>
      <c r="H6366" s="47"/>
    </row>
    <row r="6367" spans="1:8">
      <c r="A6367" s="47"/>
      <c r="B6367" s="47"/>
      <c r="C6367" s="47"/>
      <c r="F6367" s="47"/>
      <c r="G6367" s="47"/>
      <c r="H6367" s="47"/>
    </row>
    <row r="6368" spans="1:8">
      <c r="A6368" s="47"/>
      <c r="B6368" s="47"/>
      <c r="C6368" s="47"/>
      <c r="F6368" s="47"/>
      <c r="G6368" s="47"/>
      <c r="H6368" s="47"/>
    </row>
    <row r="6369" spans="1:8">
      <c r="A6369" s="47"/>
      <c r="B6369" s="47"/>
      <c r="C6369" s="47"/>
      <c r="F6369" s="47"/>
      <c r="G6369" s="47"/>
      <c r="H6369" s="47"/>
    </row>
    <row r="6370" spans="1:8">
      <c r="A6370" s="47"/>
      <c r="B6370" s="47"/>
      <c r="C6370" s="47"/>
      <c r="F6370" s="47"/>
      <c r="G6370" s="47"/>
      <c r="H6370" s="47"/>
    </row>
    <row r="6371" spans="1:8">
      <c r="A6371" s="47"/>
      <c r="B6371" s="47"/>
      <c r="C6371" s="47"/>
      <c r="F6371" s="47"/>
      <c r="G6371" s="47"/>
      <c r="H6371" s="47"/>
    </row>
    <row r="6372" spans="1:8">
      <c r="A6372" s="47"/>
      <c r="B6372" s="47"/>
      <c r="C6372" s="47"/>
      <c r="F6372" s="47"/>
      <c r="G6372" s="47"/>
      <c r="H6372" s="47"/>
    </row>
    <row r="6373" spans="1:8">
      <c r="A6373" s="47"/>
      <c r="B6373" s="47"/>
      <c r="C6373" s="47"/>
      <c r="F6373" s="47"/>
      <c r="G6373" s="47"/>
      <c r="H6373" s="47"/>
    </row>
    <row r="6374" spans="1:8">
      <c r="A6374" s="47"/>
      <c r="B6374" s="47"/>
      <c r="C6374" s="47"/>
      <c r="F6374" s="47"/>
      <c r="G6374" s="47"/>
      <c r="H6374" s="47"/>
    </row>
    <row r="6375" spans="1:8">
      <c r="A6375" s="47"/>
      <c r="B6375" s="47"/>
      <c r="C6375" s="47"/>
      <c r="F6375" s="47"/>
      <c r="G6375" s="47"/>
      <c r="H6375" s="47"/>
    </row>
    <row r="6376" spans="1:8">
      <c r="A6376" s="47"/>
      <c r="B6376" s="47"/>
      <c r="C6376" s="47"/>
      <c r="F6376" s="47"/>
      <c r="G6376" s="47"/>
      <c r="H6376" s="47"/>
    </row>
    <row r="6377" spans="1:8">
      <c r="A6377" s="47"/>
      <c r="B6377" s="47"/>
      <c r="C6377" s="47"/>
      <c r="F6377" s="47"/>
      <c r="G6377" s="47"/>
      <c r="H6377" s="47"/>
    </row>
    <row r="6378" spans="1:8">
      <c r="A6378" s="47"/>
      <c r="B6378" s="47"/>
      <c r="C6378" s="47"/>
      <c r="F6378" s="47"/>
      <c r="G6378" s="47"/>
      <c r="H6378" s="47"/>
    </row>
    <row r="6379" spans="1:8">
      <c r="A6379" s="47"/>
      <c r="B6379" s="47"/>
      <c r="C6379" s="47"/>
      <c r="F6379" s="47"/>
      <c r="G6379" s="47"/>
      <c r="H6379" s="47"/>
    </row>
    <row r="6380" spans="1:8">
      <c r="A6380" s="47"/>
      <c r="B6380" s="47"/>
      <c r="C6380" s="47"/>
      <c r="F6380" s="47"/>
      <c r="G6380" s="47"/>
      <c r="H6380" s="47"/>
    </row>
    <row r="6381" spans="1:8">
      <c r="A6381" s="47"/>
      <c r="B6381" s="47"/>
      <c r="C6381" s="47"/>
      <c r="F6381" s="47"/>
      <c r="G6381" s="47"/>
      <c r="H6381" s="47"/>
    </row>
    <row r="6382" spans="1:8">
      <c r="A6382" s="47"/>
      <c r="B6382" s="47"/>
      <c r="C6382" s="47"/>
      <c r="F6382" s="47"/>
      <c r="G6382" s="47"/>
      <c r="H6382" s="47"/>
    </row>
    <row r="6383" spans="1:8">
      <c r="A6383" s="47"/>
      <c r="B6383" s="47"/>
      <c r="C6383" s="47"/>
      <c r="F6383" s="47"/>
      <c r="G6383" s="47"/>
      <c r="H6383" s="47"/>
    </row>
    <row r="6384" spans="1:8">
      <c r="A6384" s="47"/>
      <c r="B6384" s="47"/>
      <c r="C6384" s="47"/>
      <c r="F6384" s="47"/>
      <c r="G6384" s="47"/>
      <c r="H6384" s="47"/>
    </row>
    <row r="6385" spans="1:8">
      <c r="A6385" s="47"/>
      <c r="B6385" s="47"/>
      <c r="C6385" s="47"/>
      <c r="F6385" s="47"/>
      <c r="G6385" s="47"/>
      <c r="H6385" s="47"/>
    </row>
    <row r="6386" spans="1:8">
      <c r="A6386" s="47"/>
      <c r="B6386" s="47"/>
      <c r="C6386" s="47"/>
      <c r="F6386" s="47"/>
      <c r="G6386" s="47"/>
      <c r="H6386" s="47"/>
    </row>
    <row r="6387" spans="1:8">
      <c r="A6387" s="47"/>
      <c r="B6387" s="47"/>
      <c r="C6387" s="47"/>
      <c r="F6387" s="47"/>
      <c r="G6387" s="47"/>
      <c r="H6387" s="47"/>
    </row>
    <row r="6388" spans="1:8">
      <c r="A6388" s="47"/>
      <c r="B6388" s="47"/>
      <c r="C6388" s="47"/>
      <c r="F6388" s="47"/>
      <c r="G6388" s="47"/>
      <c r="H6388" s="47"/>
    </row>
    <row r="6389" spans="1:8">
      <c r="A6389" s="47"/>
      <c r="B6389" s="47"/>
      <c r="C6389" s="47"/>
      <c r="F6389" s="47"/>
      <c r="G6389" s="47"/>
      <c r="H6389" s="47"/>
    </row>
    <row r="6390" spans="1:8">
      <c r="A6390" s="47"/>
      <c r="B6390" s="47"/>
      <c r="C6390" s="47"/>
      <c r="F6390" s="47"/>
      <c r="G6390" s="47"/>
      <c r="H6390" s="47"/>
    </row>
    <row r="6391" spans="1:8">
      <c r="A6391" s="47"/>
      <c r="B6391" s="47"/>
      <c r="C6391" s="47"/>
      <c r="F6391" s="47"/>
      <c r="G6391" s="47"/>
      <c r="H6391" s="47"/>
    </row>
    <row r="6392" spans="1:8">
      <c r="A6392" s="47"/>
      <c r="B6392" s="47"/>
      <c r="C6392" s="47"/>
      <c r="F6392" s="47"/>
      <c r="G6392" s="47"/>
      <c r="H6392" s="47"/>
    </row>
    <row r="6393" spans="1:8">
      <c r="A6393" s="47"/>
      <c r="B6393" s="47"/>
      <c r="C6393" s="47"/>
      <c r="F6393" s="47"/>
      <c r="G6393" s="47"/>
      <c r="H6393" s="47"/>
    </row>
    <row r="6394" spans="1:8">
      <c r="A6394" s="47"/>
      <c r="B6394" s="47"/>
      <c r="C6394" s="47"/>
      <c r="F6394" s="47"/>
      <c r="G6394" s="47"/>
      <c r="H6394" s="47"/>
    </row>
    <row r="6395" spans="1:8">
      <c r="A6395" s="47"/>
      <c r="B6395" s="47"/>
      <c r="C6395" s="47"/>
      <c r="F6395" s="47"/>
      <c r="G6395" s="47"/>
      <c r="H6395" s="47"/>
    </row>
    <row r="6396" spans="1:8">
      <c r="A6396" s="47"/>
      <c r="B6396" s="47"/>
      <c r="C6396" s="47"/>
      <c r="F6396" s="47"/>
      <c r="G6396" s="47"/>
      <c r="H6396" s="47"/>
    </row>
    <row r="6397" spans="1:8">
      <c r="A6397" s="47"/>
      <c r="B6397" s="47"/>
      <c r="C6397" s="47"/>
      <c r="F6397" s="47"/>
      <c r="G6397" s="47"/>
      <c r="H6397" s="47"/>
    </row>
    <row r="6398" spans="1:8">
      <c r="A6398" s="47"/>
      <c r="B6398" s="47"/>
      <c r="C6398" s="47"/>
      <c r="F6398" s="47"/>
      <c r="G6398" s="47"/>
      <c r="H6398" s="47"/>
    </row>
    <row r="6399" spans="1:8">
      <c r="A6399" s="47"/>
      <c r="B6399" s="47"/>
      <c r="C6399" s="47"/>
      <c r="F6399" s="47"/>
      <c r="G6399" s="47"/>
      <c r="H6399" s="47"/>
    </row>
    <row r="6400" spans="1:8">
      <c r="A6400" s="47"/>
      <c r="B6400" s="47"/>
      <c r="C6400" s="47"/>
      <c r="F6400" s="47"/>
      <c r="G6400" s="47"/>
      <c r="H6400" s="47"/>
    </row>
    <row r="6401" spans="1:8">
      <c r="A6401" s="47"/>
      <c r="B6401" s="47"/>
      <c r="C6401" s="47"/>
      <c r="F6401" s="47"/>
      <c r="G6401" s="47"/>
      <c r="H6401" s="47"/>
    </row>
    <row r="6402" spans="1:8">
      <c r="A6402" s="47"/>
      <c r="B6402" s="47"/>
      <c r="C6402" s="47"/>
      <c r="F6402" s="47"/>
      <c r="G6402" s="47"/>
      <c r="H6402" s="47"/>
    </row>
    <row r="6403" spans="1:8">
      <c r="A6403" s="47"/>
      <c r="B6403" s="47"/>
      <c r="C6403" s="47"/>
      <c r="F6403" s="47"/>
      <c r="G6403" s="47"/>
      <c r="H6403" s="47"/>
    </row>
    <row r="6404" spans="1:8">
      <c r="A6404" s="47"/>
      <c r="B6404" s="47"/>
      <c r="C6404" s="47"/>
      <c r="F6404" s="47"/>
      <c r="G6404" s="47"/>
      <c r="H6404" s="47"/>
    </row>
    <row r="6405" spans="1:8">
      <c r="A6405" s="47"/>
      <c r="B6405" s="47"/>
      <c r="C6405" s="47"/>
      <c r="F6405" s="47"/>
      <c r="G6405" s="47"/>
      <c r="H6405" s="47"/>
    </row>
    <row r="6406" spans="1:8">
      <c r="A6406" s="47"/>
      <c r="B6406" s="47"/>
      <c r="C6406" s="47"/>
      <c r="F6406" s="47"/>
      <c r="G6406" s="47"/>
      <c r="H6406" s="47"/>
    </row>
    <row r="6407" spans="1:8">
      <c r="A6407" s="47"/>
      <c r="B6407" s="47"/>
      <c r="C6407" s="47"/>
      <c r="F6407" s="47"/>
      <c r="G6407" s="47"/>
      <c r="H6407" s="47"/>
    </row>
    <row r="6408" spans="1:8">
      <c r="A6408" s="47"/>
      <c r="B6408" s="47"/>
      <c r="C6408" s="47"/>
      <c r="F6408" s="47"/>
      <c r="G6408" s="47"/>
      <c r="H6408" s="47"/>
    </row>
    <row r="6409" spans="1:8">
      <c r="A6409" s="47"/>
      <c r="B6409" s="47"/>
      <c r="C6409" s="47"/>
      <c r="F6409" s="47"/>
      <c r="G6409" s="47"/>
      <c r="H6409" s="47"/>
    </row>
    <row r="6410" spans="1:8">
      <c r="A6410" s="47"/>
      <c r="B6410" s="47"/>
      <c r="C6410" s="47"/>
      <c r="F6410" s="47"/>
      <c r="G6410" s="47"/>
      <c r="H6410" s="47"/>
    </row>
    <row r="6411" spans="1:8">
      <c r="A6411" s="47"/>
      <c r="B6411" s="47"/>
      <c r="C6411" s="47"/>
      <c r="F6411" s="47"/>
      <c r="G6411" s="47"/>
      <c r="H6411" s="47"/>
    </row>
    <row r="6412" spans="1:8">
      <c r="A6412" s="47"/>
      <c r="B6412" s="47"/>
      <c r="C6412" s="47"/>
      <c r="F6412" s="47"/>
      <c r="G6412" s="47"/>
      <c r="H6412" s="47"/>
    </row>
    <row r="6413" spans="1:8">
      <c r="A6413" s="47"/>
      <c r="B6413" s="47"/>
      <c r="C6413" s="47"/>
      <c r="F6413" s="47"/>
      <c r="G6413" s="47"/>
      <c r="H6413" s="47"/>
    </row>
    <row r="6414" spans="1:8">
      <c r="A6414" s="47"/>
      <c r="B6414" s="47"/>
      <c r="C6414" s="47"/>
      <c r="F6414" s="47"/>
      <c r="G6414" s="47"/>
      <c r="H6414" s="47"/>
    </row>
    <row r="6415" spans="1:8">
      <c r="A6415" s="47"/>
      <c r="B6415" s="47"/>
      <c r="C6415" s="47"/>
      <c r="F6415" s="47"/>
      <c r="G6415" s="47"/>
      <c r="H6415" s="47"/>
    </row>
    <row r="6416" spans="1:8">
      <c r="A6416" s="47"/>
      <c r="B6416" s="47"/>
      <c r="C6416" s="47"/>
      <c r="F6416" s="47"/>
      <c r="G6416" s="47"/>
      <c r="H6416" s="47"/>
    </row>
    <row r="6417" spans="1:8">
      <c r="A6417" s="47"/>
      <c r="B6417" s="47"/>
      <c r="C6417" s="47"/>
      <c r="F6417" s="47"/>
      <c r="G6417" s="47"/>
      <c r="H6417" s="47"/>
    </row>
    <row r="6418" spans="1:8">
      <c r="A6418" s="47"/>
      <c r="B6418" s="47"/>
      <c r="C6418" s="47"/>
      <c r="F6418" s="47"/>
      <c r="G6418" s="47"/>
      <c r="H6418" s="47"/>
    </row>
    <row r="6419" spans="1:8">
      <c r="A6419" s="47"/>
      <c r="B6419" s="47"/>
      <c r="C6419" s="47"/>
      <c r="F6419" s="47"/>
      <c r="G6419" s="47"/>
      <c r="H6419" s="47"/>
    </row>
    <row r="6420" spans="1:8">
      <c r="A6420" s="47"/>
      <c r="B6420" s="47"/>
      <c r="C6420" s="47"/>
      <c r="F6420" s="47"/>
      <c r="G6420" s="47"/>
      <c r="H6420" s="47"/>
    </row>
    <row r="6421" spans="1:8">
      <c r="A6421" s="47"/>
      <c r="B6421" s="47"/>
      <c r="C6421" s="47"/>
      <c r="F6421" s="47"/>
      <c r="G6421" s="47"/>
      <c r="H6421" s="47"/>
    </row>
    <row r="6422" spans="1:8">
      <c r="A6422" s="47"/>
      <c r="B6422" s="47"/>
      <c r="C6422" s="47"/>
      <c r="F6422" s="47"/>
      <c r="G6422" s="47"/>
      <c r="H6422" s="47"/>
    </row>
    <row r="6423" spans="1:8">
      <c r="A6423" s="47"/>
      <c r="B6423" s="47"/>
      <c r="C6423" s="47"/>
      <c r="F6423" s="47"/>
      <c r="G6423" s="47"/>
      <c r="H6423" s="47"/>
    </row>
    <row r="6424" spans="1:8">
      <c r="A6424" s="47"/>
      <c r="B6424" s="47"/>
      <c r="C6424" s="47"/>
      <c r="F6424" s="47"/>
      <c r="G6424" s="47"/>
      <c r="H6424" s="47"/>
    </row>
    <row r="6425" spans="1:8">
      <c r="A6425" s="47"/>
      <c r="B6425" s="47"/>
      <c r="C6425" s="47"/>
      <c r="F6425" s="47"/>
      <c r="G6425" s="47"/>
      <c r="H6425" s="47"/>
    </row>
    <row r="6426" spans="1:8">
      <c r="A6426" s="47"/>
      <c r="B6426" s="47"/>
      <c r="C6426" s="47"/>
      <c r="F6426" s="47"/>
      <c r="G6426" s="47"/>
      <c r="H6426" s="47"/>
    </row>
    <row r="6427" spans="1:8">
      <c r="A6427" s="47"/>
      <c r="B6427" s="47"/>
      <c r="C6427" s="47"/>
      <c r="F6427" s="47"/>
      <c r="G6427" s="47"/>
      <c r="H6427" s="47"/>
    </row>
    <row r="6428" spans="1:8">
      <c r="A6428" s="47"/>
      <c r="B6428" s="47"/>
      <c r="C6428" s="47"/>
      <c r="F6428" s="47"/>
      <c r="G6428" s="47"/>
      <c r="H6428" s="47"/>
    </row>
    <row r="6429" spans="1:8">
      <c r="A6429" s="47"/>
      <c r="B6429" s="47"/>
      <c r="C6429" s="47"/>
      <c r="F6429" s="47"/>
      <c r="G6429" s="47"/>
      <c r="H6429" s="47"/>
    </row>
    <row r="6430" spans="1:8">
      <c r="A6430" s="47"/>
      <c r="B6430" s="47"/>
      <c r="C6430" s="47"/>
      <c r="F6430" s="47"/>
      <c r="G6430" s="47"/>
      <c r="H6430" s="47"/>
    </row>
    <row r="6431" spans="1:8">
      <c r="A6431" s="47"/>
      <c r="B6431" s="47"/>
      <c r="C6431" s="47"/>
      <c r="F6431" s="47"/>
      <c r="G6431" s="47"/>
      <c r="H6431" s="47"/>
    </row>
    <row r="6432" spans="1:8">
      <c r="A6432" s="47"/>
      <c r="B6432" s="47"/>
      <c r="C6432" s="47"/>
      <c r="F6432" s="47"/>
      <c r="G6432" s="47"/>
      <c r="H6432" s="47"/>
    </row>
    <row r="6433" spans="1:8">
      <c r="A6433" s="47"/>
      <c r="B6433" s="47"/>
      <c r="C6433" s="47"/>
      <c r="F6433" s="47"/>
      <c r="G6433" s="47"/>
      <c r="H6433" s="47"/>
    </row>
    <row r="6434" spans="1:8">
      <c r="A6434" s="47"/>
      <c r="B6434" s="47"/>
      <c r="C6434" s="47"/>
      <c r="F6434" s="47"/>
      <c r="G6434" s="47"/>
      <c r="H6434" s="47"/>
    </row>
    <row r="6435" spans="1:8">
      <c r="A6435" s="47"/>
      <c r="B6435" s="47"/>
      <c r="C6435" s="47"/>
      <c r="F6435" s="47"/>
      <c r="G6435" s="47"/>
      <c r="H6435" s="47"/>
    </row>
    <row r="6436" spans="1:8">
      <c r="A6436" s="47"/>
      <c r="B6436" s="47"/>
      <c r="C6436" s="47"/>
      <c r="F6436" s="47"/>
      <c r="G6436" s="47"/>
      <c r="H6436" s="47"/>
    </row>
    <row r="6437" spans="1:8">
      <c r="A6437" s="47"/>
      <c r="B6437" s="47"/>
      <c r="C6437" s="47"/>
      <c r="F6437" s="47"/>
      <c r="G6437" s="47"/>
      <c r="H6437" s="47"/>
    </row>
    <row r="6438" spans="1:8">
      <c r="A6438" s="47"/>
      <c r="B6438" s="47"/>
      <c r="C6438" s="47"/>
      <c r="F6438" s="47"/>
      <c r="G6438" s="47"/>
      <c r="H6438" s="47"/>
    </row>
    <row r="6439" spans="1:8">
      <c r="A6439" s="47"/>
      <c r="B6439" s="47"/>
      <c r="C6439" s="47"/>
      <c r="F6439" s="47"/>
      <c r="G6439" s="47"/>
      <c r="H6439" s="47"/>
    </row>
    <row r="6440" spans="1:8">
      <c r="A6440" s="47"/>
      <c r="B6440" s="47"/>
      <c r="C6440" s="47"/>
      <c r="F6440" s="47"/>
      <c r="G6440" s="47"/>
      <c r="H6440" s="47"/>
    </row>
    <row r="6441" spans="1:8">
      <c r="A6441" s="47"/>
      <c r="B6441" s="47"/>
      <c r="C6441" s="47"/>
      <c r="F6441" s="47"/>
      <c r="G6441" s="47"/>
      <c r="H6441" s="47"/>
    </row>
    <row r="6442" spans="1:8">
      <c r="A6442" s="47"/>
      <c r="B6442" s="47"/>
      <c r="C6442" s="47"/>
      <c r="F6442" s="47"/>
      <c r="G6442" s="47"/>
      <c r="H6442" s="47"/>
    </row>
    <row r="6443" spans="1:8">
      <c r="A6443" s="47"/>
      <c r="B6443" s="47"/>
      <c r="C6443" s="47"/>
      <c r="F6443" s="47"/>
      <c r="G6443" s="47"/>
      <c r="H6443" s="47"/>
    </row>
    <row r="6444" spans="1:8">
      <c r="A6444" s="47"/>
      <c r="B6444" s="47"/>
      <c r="C6444" s="47"/>
      <c r="F6444" s="47"/>
      <c r="G6444" s="47"/>
      <c r="H6444" s="47"/>
    </row>
    <row r="6445" spans="1:8">
      <c r="A6445" s="47"/>
      <c r="B6445" s="47"/>
      <c r="C6445" s="47"/>
      <c r="F6445" s="47"/>
      <c r="G6445" s="47"/>
      <c r="H6445" s="47"/>
    </row>
    <row r="6446" spans="1:8">
      <c r="A6446" s="47"/>
      <c r="B6446" s="47"/>
      <c r="C6446" s="47"/>
      <c r="F6446" s="47"/>
      <c r="G6446" s="47"/>
      <c r="H6446" s="47"/>
    </row>
    <row r="6447" spans="1:8">
      <c r="A6447" s="47"/>
      <c r="B6447" s="47"/>
      <c r="C6447" s="47"/>
      <c r="F6447" s="47"/>
      <c r="G6447" s="47"/>
      <c r="H6447" s="47"/>
    </row>
    <row r="6448" spans="1:8">
      <c r="A6448" s="47"/>
      <c r="B6448" s="47"/>
      <c r="C6448" s="47"/>
      <c r="F6448" s="47"/>
      <c r="G6448" s="47"/>
      <c r="H6448" s="47"/>
    </row>
    <row r="6449" spans="1:8">
      <c r="A6449" s="47"/>
      <c r="B6449" s="47"/>
      <c r="C6449" s="47"/>
      <c r="F6449" s="47"/>
      <c r="G6449" s="47"/>
      <c r="H6449" s="47"/>
    </row>
    <row r="6450" spans="1:8">
      <c r="A6450" s="47"/>
      <c r="B6450" s="47"/>
      <c r="C6450" s="47"/>
      <c r="F6450" s="47"/>
      <c r="G6450" s="47"/>
      <c r="H6450" s="47"/>
    </row>
    <row r="6451" spans="1:8">
      <c r="A6451" s="47"/>
      <c r="B6451" s="47"/>
      <c r="C6451" s="47"/>
      <c r="F6451" s="47"/>
      <c r="G6451" s="47"/>
      <c r="H6451" s="47"/>
    </row>
    <row r="6452" spans="1:8">
      <c r="A6452" s="47"/>
      <c r="B6452" s="47"/>
      <c r="C6452" s="47"/>
      <c r="F6452" s="47"/>
      <c r="G6452" s="47"/>
      <c r="H6452" s="47"/>
    </row>
    <row r="6453" spans="1:8">
      <c r="A6453" s="47"/>
      <c r="B6453" s="47"/>
      <c r="C6453" s="47"/>
      <c r="F6453" s="47"/>
      <c r="G6453" s="47"/>
      <c r="H6453" s="47"/>
    </row>
    <row r="6454" spans="1:8">
      <c r="A6454" s="47"/>
      <c r="B6454" s="47"/>
      <c r="C6454" s="47"/>
      <c r="F6454" s="47"/>
      <c r="G6454" s="47"/>
      <c r="H6454" s="47"/>
    </row>
    <row r="6455" spans="1:8">
      <c r="A6455" s="47"/>
      <c r="B6455" s="47"/>
      <c r="C6455" s="47"/>
      <c r="F6455" s="47"/>
      <c r="G6455" s="47"/>
      <c r="H6455" s="47"/>
    </row>
    <row r="6456" spans="1:8">
      <c r="A6456" s="47"/>
      <c r="B6456" s="47"/>
      <c r="C6456" s="47"/>
      <c r="F6456" s="47"/>
      <c r="G6456" s="47"/>
      <c r="H6456" s="47"/>
    </row>
    <row r="6457" spans="1:8">
      <c r="A6457" s="47"/>
      <c r="B6457" s="47"/>
      <c r="C6457" s="47"/>
      <c r="F6457" s="47"/>
      <c r="G6457" s="47"/>
      <c r="H6457" s="47"/>
    </row>
    <row r="6458" spans="1:8">
      <c r="A6458" s="47"/>
      <c r="B6458" s="47"/>
      <c r="C6458" s="47"/>
      <c r="F6458" s="47"/>
      <c r="G6458" s="47"/>
      <c r="H6458" s="47"/>
    </row>
    <row r="6459" spans="1:8">
      <c r="A6459" s="47"/>
      <c r="B6459" s="47"/>
      <c r="C6459" s="47"/>
      <c r="F6459" s="47"/>
      <c r="G6459" s="47"/>
      <c r="H6459" s="47"/>
    </row>
    <row r="6460" spans="1:8">
      <c r="A6460" s="47"/>
      <c r="B6460" s="47"/>
      <c r="C6460" s="47"/>
      <c r="F6460" s="47"/>
      <c r="G6460" s="47"/>
      <c r="H6460" s="47"/>
    </row>
    <row r="6461" spans="1:8">
      <c r="A6461" s="47"/>
      <c r="B6461" s="47"/>
      <c r="C6461" s="47"/>
      <c r="F6461" s="47"/>
      <c r="G6461" s="47"/>
      <c r="H6461" s="47"/>
    </row>
    <row r="6462" spans="1:8">
      <c r="A6462" s="47"/>
      <c r="B6462" s="47"/>
      <c r="C6462" s="47"/>
      <c r="F6462" s="47"/>
      <c r="G6462" s="47"/>
      <c r="H6462" s="47"/>
    </row>
    <row r="6463" spans="1:8">
      <c r="A6463" s="47"/>
      <c r="B6463" s="47"/>
      <c r="C6463" s="47"/>
      <c r="F6463" s="47"/>
      <c r="G6463" s="47"/>
      <c r="H6463" s="47"/>
    </row>
    <row r="6464" spans="1:8">
      <c r="A6464" s="47"/>
      <c r="B6464" s="47"/>
      <c r="C6464" s="47"/>
      <c r="F6464" s="47"/>
      <c r="G6464" s="47"/>
      <c r="H6464" s="47"/>
    </row>
    <row r="6465" spans="1:8">
      <c r="A6465" s="47"/>
      <c r="B6465" s="47"/>
      <c r="C6465" s="47"/>
      <c r="F6465" s="47"/>
      <c r="G6465" s="47"/>
      <c r="H6465" s="47"/>
    </row>
    <row r="6466" spans="1:8">
      <c r="A6466" s="47"/>
      <c r="B6466" s="47"/>
      <c r="C6466" s="47"/>
      <c r="F6466" s="47"/>
      <c r="G6466" s="47"/>
      <c r="H6466" s="47"/>
    </row>
    <row r="6467" spans="1:8">
      <c r="A6467" s="47"/>
      <c r="B6467" s="47"/>
      <c r="C6467" s="47"/>
      <c r="F6467" s="47"/>
      <c r="G6467" s="47"/>
      <c r="H6467" s="47"/>
    </row>
    <row r="6468" spans="1:8">
      <c r="A6468" s="47"/>
      <c r="B6468" s="47"/>
      <c r="C6468" s="47"/>
      <c r="F6468" s="47"/>
      <c r="G6468" s="47"/>
      <c r="H6468" s="47"/>
    </row>
    <row r="6469" spans="1:8">
      <c r="A6469" s="47"/>
      <c r="B6469" s="47"/>
      <c r="C6469" s="47"/>
      <c r="F6469" s="47"/>
      <c r="G6469" s="47"/>
      <c r="H6469" s="47"/>
    </row>
    <row r="6470" spans="1:8">
      <c r="A6470" s="47"/>
      <c r="B6470" s="47"/>
      <c r="C6470" s="47"/>
      <c r="F6470" s="47"/>
      <c r="G6470" s="47"/>
      <c r="H6470" s="47"/>
    </row>
    <row r="6471" spans="1:8">
      <c r="A6471" s="47"/>
      <c r="B6471" s="47"/>
      <c r="C6471" s="47"/>
      <c r="F6471" s="47"/>
      <c r="G6471" s="47"/>
      <c r="H6471" s="47"/>
    </row>
    <row r="6472" spans="1:8">
      <c r="A6472" s="47"/>
      <c r="B6472" s="47"/>
      <c r="C6472" s="47"/>
      <c r="F6472" s="47"/>
      <c r="G6472" s="47"/>
      <c r="H6472" s="47"/>
    </row>
    <row r="6473" spans="1:8">
      <c r="A6473" s="47"/>
      <c r="B6473" s="47"/>
      <c r="C6473" s="47"/>
      <c r="F6473" s="47"/>
      <c r="G6473" s="47"/>
      <c r="H6473" s="47"/>
    </row>
    <row r="6474" spans="1:8">
      <c r="A6474" s="47"/>
      <c r="B6474" s="47"/>
      <c r="C6474" s="47"/>
      <c r="F6474" s="47"/>
      <c r="G6474" s="47"/>
      <c r="H6474" s="47"/>
    </row>
    <row r="6475" spans="1:8">
      <c r="A6475" s="47"/>
      <c r="B6475" s="47"/>
      <c r="C6475" s="47"/>
      <c r="F6475" s="47"/>
      <c r="G6475" s="47"/>
      <c r="H6475" s="47"/>
    </row>
    <row r="6476" spans="1:8">
      <c r="A6476" s="47"/>
      <c r="B6476" s="47"/>
      <c r="C6476" s="47"/>
      <c r="F6476" s="47"/>
      <c r="G6476" s="47"/>
      <c r="H6476" s="47"/>
    </row>
    <row r="6477" spans="1:8">
      <c r="A6477" s="47"/>
      <c r="B6477" s="47"/>
      <c r="C6477" s="47"/>
      <c r="F6477" s="47"/>
      <c r="G6477" s="47"/>
      <c r="H6477" s="47"/>
    </row>
    <row r="6478" spans="1:8">
      <c r="A6478" s="47"/>
      <c r="B6478" s="47"/>
      <c r="C6478" s="47"/>
      <c r="F6478" s="47"/>
      <c r="G6478" s="47"/>
      <c r="H6478" s="47"/>
    </row>
    <row r="6479" spans="1:8">
      <c r="A6479" s="47"/>
      <c r="B6479" s="47"/>
      <c r="C6479" s="47"/>
      <c r="F6479" s="47"/>
      <c r="G6479" s="47"/>
      <c r="H6479" s="47"/>
    </row>
    <row r="6480" spans="1:8">
      <c r="A6480" s="47"/>
      <c r="B6480" s="47"/>
      <c r="C6480" s="47"/>
      <c r="F6480" s="47"/>
      <c r="G6480" s="47"/>
      <c r="H6480" s="47"/>
    </row>
    <row r="6481" spans="1:8">
      <c r="A6481" s="47"/>
      <c r="B6481" s="47"/>
      <c r="C6481" s="47"/>
      <c r="F6481" s="47"/>
      <c r="G6481" s="47"/>
      <c r="H6481" s="47"/>
    </row>
    <row r="6482" spans="1:8">
      <c r="A6482" s="47"/>
      <c r="B6482" s="47"/>
      <c r="C6482" s="47"/>
      <c r="F6482" s="47"/>
      <c r="G6482" s="47"/>
      <c r="H6482" s="47"/>
    </row>
    <row r="6483" spans="1:8">
      <c r="A6483" s="47"/>
      <c r="B6483" s="47"/>
      <c r="C6483" s="47"/>
      <c r="F6483" s="47"/>
      <c r="G6483" s="47"/>
      <c r="H6483" s="47"/>
    </row>
    <row r="6484" spans="1:8">
      <c r="A6484" s="47"/>
      <c r="B6484" s="47"/>
      <c r="C6484" s="47"/>
      <c r="F6484" s="47"/>
      <c r="G6484" s="47"/>
      <c r="H6484" s="47"/>
    </row>
    <row r="6485" spans="1:8">
      <c r="A6485" s="47"/>
      <c r="B6485" s="47"/>
      <c r="C6485" s="47"/>
      <c r="F6485" s="47"/>
      <c r="G6485" s="47"/>
      <c r="H6485" s="47"/>
    </row>
    <row r="6486" spans="1:8">
      <c r="A6486" s="47"/>
      <c r="B6486" s="47"/>
      <c r="C6486" s="47"/>
      <c r="F6486" s="47"/>
      <c r="G6486" s="47"/>
      <c r="H6486" s="47"/>
    </row>
    <row r="6487" spans="1:8">
      <c r="A6487" s="47"/>
      <c r="B6487" s="47"/>
      <c r="C6487" s="47"/>
      <c r="F6487" s="47"/>
      <c r="G6487" s="47"/>
      <c r="H6487" s="47"/>
    </row>
    <row r="6488" spans="1:8">
      <c r="A6488" s="47"/>
      <c r="B6488" s="47"/>
      <c r="C6488" s="47"/>
      <c r="F6488" s="47"/>
      <c r="G6488" s="47"/>
      <c r="H6488" s="47"/>
    </row>
    <row r="6489" spans="1:8">
      <c r="A6489" s="47"/>
      <c r="B6489" s="47"/>
      <c r="C6489" s="47"/>
      <c r="F6489" s="47"/>
      <c r="G6489" s="47"/>
      <c r="H6489" s="47"/>
    </row>
    <row r="6490" spans="1:8">
      <c r="A6490" s="47"/>
      <c r="B6490" s="47"/>
      <c r="C6490" s="47"/>
      <c r="F6490" s="47"/>
      <c r="G6490" s="47"/>
      <c r="H6490" s="47"/>
    </row>
    <row r="6491" spans="1:8">
      <c r="A6491" s="47"/>
      <c r="B6491" s="47"/>
      <c r="C6491" s="47"/>
      <c r="F6491" s="47"/>
      <c r="G6491" s="47"/>
      <c r="H6491" s="47"/>
    </row>
    <row r="6492" spans="1:8">
      <c r="A6492" s="47"/>
      <c r="B6492" s="47"/>
      <c r="C6492" s="47"/>
      <c r="F6492" s="47"/>
      <c r="G6492" s="47"/>
      <c r="H6492" s="47"/>
    </row>
    <row r="6493" spans="1:8">
      <c r="A6493" s="47"/>
      <c r="B6493" s="47"/>
      <c r="C6493" s="47"/>
      <c r="F6493" s="47"/>
      <c r="G6493" s="47"/>
      <c r="H6493" s="47"/>
    </row>
    <row r="6494" spans="1:8">
      <c r="A6494" s="47"/>
      <c r="B6494" s="47"/>
      <c r="C6494" s="47"/>
      <c r="F6494" s="47"/>
      <c r="G6494" s="47"/>
      <c r="H6494" s="47"/>
    </row>
    <row r="6495" spans="1:8">
      <c r="A6495" s="47"/>
      <c r="B6495" s="47"/>
      <c r="C6495" s="47"/>
      <c r="F6495" s="47"/>
      <c r="G6495" s="47"/>
      <c r="H6495" s="47"/>
    </row>
    <row r="6496" spans="1:8">
      <c r="A6496" s="47"/>
      <c r="B6496" s="47"/>
      <c r="C6496" s="47"/>
      <c r="F6496" s="47"/>
      <c r="G6496" s="47"/>
      <c r="H6496" s="47"/>
    </row>
    <row r="6497" spans="1:8">
      <c r="A6497" s="47"/>
      <c r="B6497" s="47"/>
      <c r="C6497" s="47"/>
      <c r="F6497" s="47"/>
      <c r="G6497" s="47"/>
      <c r="H6497" s="47"/>
    </row>
    <row r="6498" spans="1:8">
      <c r="A6498" s="47"/>
      <c r="B6498" s="47"/>
      <c r="C6498" s="47"/>
      <c r="F6498" s="47"/>
      <c r="G6498" s="47"/>
      <c r="H6498" s="47"/>
    </row>
    <row r="6499" spans="1:8">
      <c r="A6499" s="47"/>
      <c r="B6499" s="47"/>
      <c r="C6499" s="47"/>
      <c r="F6499" s="47"/>
      <c r="G6499" s="47"/>
      <c r="H6499" s="47"/>
    </row>
    <row r="6500" spans="1:8">
      <c r="A6500" s="47"/>
      <c r="B6500" s="47"/>
      <c r="C6500" s="47"/>
      <c r="F6500" s="47"/>
      <c r="G6500" s="47"/>
      <c r="H6500" s="47"/>
    </row>
    <row r="6501" spans="1:8">
      <c r="A6501" s="47"/>
      <c r="B6501" s="47"/>
      <c r="C6501" s="47"/>
      <c r="F6501" s="47"/>
      <c r="G6501" s="47"/>
      <c r="H6501" s="47"/>
    </row>
    <row r="6502" spans="1:8">
      <c r="A6502" s="47"/>
      <c r="B6502" s="47"/>
      <c r="C6502" s="47"/>
      <c r="F6502" s="47"/>
      <c r="G6502" s="47"/>
      <c r="H6502" s="47"/>
    </row>
    <row r="6503" spans="1:8">
      <c r="A6503" s="47"/>
      <c r="B6503" s="47"/>
      <c r="C6503" s="47"/>
      <c r="F6503" s="47"/>
      <c r="G6503" s="47"/>
      <c r="H6503" s="47"/>
    </row>
    <row r="6504" spans="1:8">
      <c r="A6504" s="47"/>
      <c r="B6504" s="47"/>
      <c r="C6504" s="47"/>
      <c r="F6504" s="47"/>
      <c r="G6504" s="47"/>
      <c r="H6504" s="47"/>
    </row>
    <row r="6505" spans="1:8">
      <c r="A6505" s="47"/>
      <c r="B6505" s="47"/>
      <c r="C6505" s="47"/>
      <c r="F6505" s="47"/>
      <c r="G6505" s="47"/>
      <c r="H6505" s="47"/>
    </row>
    <row r="6506" spans="1:8">
      <c r="A6506" s="47"/>
      <c r="B6506" s="47"/>
      <c r="C6506" s="47"/>
      <c r="F6506" s="47"/>
      <c r="G6506" s="47"/>
      <c r="H6506" s="47"/>
    </row>
    <row r="6507" spans="1:8">
      <c r="A6507" s="47"/>
      <c r="B6507" s="47"/>
      <c r="C6507" s="47"/>
      <c r="F6507" s="47"/>
      <c r="G6507" s="47"/>
      <c r="H6507" s="47"/>
    </row>
    <row r="6508" spans="1:8">
      <c r="A6508" s="47"/>
      <c r="B6508" s="47"/>
      <c r="C6508" s="47"/>
      <c r="F6508" s="47"/>
      <c r="G6508" s="47"/>
      <c r="H6508" s="47"/>
    </row>
    <row r="6509" spans="1:8">
      <c r="A6509" s="47"/>
      <c r="B6509" s="47"/>
      <c r="C6509" s="47"/>
      <c r="F6509" s="47"/>
      <c r="G6509" s="47"/>
      <c r="H6509" s="47"/>
    </row>
    <row r="6510" spans="1:8">
      <c r="A6510" s="47"/>
      <c r="B6510" s="47"/>
      <c r="C6510" s="47"/>
      <c r="F6510" s="47"/>
      <c r="G6510" s="47"/>
      <c r="H6510" s="47"/>
    </row>
    <row r="6511" spans="1:8">
      <c r="A6511" s="47"/>
      <c r="B6511" s="47"/>
      <c r="C6511" s="47"/>
      <c r="F6511" s="47"/>
      <c r="G6511" s="47"/>
      <c r="H6511" s="47"/>
    </row>
    <row r="6512" spans="1:8">
      <c r="A6512" s="47"/>
      <c r="B6512" s="47"/>
      <c r="C6512" s="47"/>
      <c r="F6512" s="47"/>
      <c r="G6512" s="47"/>
      <c r="H6512" s="47"/>
    </row>
    <row r="6513" spans="1:8">
      <c r="A6513" s="47"/>
      <c r="B6513" s="47"/>
      <c r="C6513" s="47"/>
      <c r="F6513" s="47"/>
      <c r="G6513" s="47"/>
      <c r="H6513" s="47"/>
    </row>
    <row r="6514" spans="1:8">
      <c r="A6514" s="47"/>
      <c r="B6514" s="47"/>
      <c r="C6514" s="47"/>
      <c r="F6514" s="47"/>
      <c r="G6514" s="47"/>
      <c r="H6514" s="47"/>
    </row>
    <row r="6515" spans="1:8">
      <c r="A6515" s="47"/>
      <c r="B6515" s="47"/>
      <c r="C6515" s="47"/>
      <c r="F6515" s="47"/>
      <c r="G6515" s="47"/>
      <c r="H6515" s="47"/>
    </row>
    <row r="6516" spans="1:8">
      <c r="A6516" s="47"/>
      <c r="B6516" s="47"/>
      <c r="C6516" s="47"/>
      <c r="F6516" s="47"/>
      <c r="G6516" s="47"/>
      <c r="H6516" s="47"/>
    </row>
    <row r="6517" spans="1:8">
      <c r="A6517" s="47"/>
      <c r="B6517" s="47"/>
      <c r="C6517" s="47"/>
      <c r="F6517" s="47"/>
      <c r="G6517" s="47"/>
      <c r="H6517" s="47"/>
    </row>
    <row r="6518" spans="1:8">
      <c r="A6518" s="47"/>
      <c r="B6518" s="47"/>
      <c r="C6518" s="47"/>
      <c r="F6518" s="47"/>
      <c r="G6518" s="47"/>
      <c r="H6518" s="47"/>
    </row>
    <row r="6519" spans="1:8">
      <c r="A6519" s="47"/>
      <c r="B6519" s="47"/>
      <c r="C6519" s="47"/>
      <c r="F6519" s="47"/>
      <c r="G6519" s="47"/>
      <c r="H6519" s="47"/>
    </row>
    <row r="6520" spans="1:8">
      <c r="A6520" s="47"/>
      <c r="B6520" s="47"/>
      <c r="C6520" s="47"/>
      <c r="F6520" s="47"/>
      <c r="G6520" s="47"/>
      <c r="H6520" s="47"/>
    </row>
    <row r="6521" spans="1:8">
      <c r="A6521" s="47"/>
      <c r="B6521" s="47"/>
      <c r="C6521" s="47"/>
      <c r="F6521" s="47"/>
      <c r="G6521" s="47"/>
      <c r="H6521" s="47"/>
    </row>
    <row r="6522" spans="1:8">
      <c r="A6522" s="47"/>
      <c r="B6522" s="47"/>
      <c r="C6522" s="47"/>
      <c r="F6522" s="47"/>
      <c r="G6522" s="47"/>
      <c r="H6522" s="47"/>
    </row>
    <row r="6523" spans="1:8">
      <c r="A6523" s="47"/>
      <c r="B6523" s="47"/>
      <c r="C6523" s="47"/>
      <c r="F6523" s="47"/>
      <c r="G6523" s="47"/>
      <c r="H6523" s="47"/>
    </row>
    <row r="6524" spans="1:8">
      <c r="A6524" s="47"/>
      <c r="B6524" s="47"/>
      <c r="C6524" s="47"/>
      <c r="F6524" s="47"/>
      <c r="G6524" s="47"/>
      <c r="H6524" s="47"/>
    </row>
    <row r="6525" spans="1:8">
      <c r="A6525" s="47"/>
      <c r="B6525" s="47"/>
      <c r="C6525" s="47"/>
      <c r="F6525" s="47"/>
      <c r="G6525" s="47"/>
      <c r="H6525" s="47"/>
    </row>
    <row r="6526" spans="1:8">
      <c r="A6526" s="47"/>
      <c r="B6526" s="47"/>
      <c r="C6526" s="47"/>
      <c r="F6526" s="47"/>
      <c r="G6526" s="47"/>
      <c r="H6526" s="47"/>
    </row>
    <row r="6527" spans="1:8">
      <c r="A6527" s="47"/>
      <c r="B6527" s="47"/>
      <c r="C6527" s="47"/>
      <c r="F6527" s="47"/>
      <c r="G6527" s="47"/>
      <c r="H6527" s="47"/>
    </row>
    <row r="6528" spans="1:8">
      <c r="A6528" s="47"/>
      <c r="B6528" s="47"/>
      <c r="C6528" s="47"/>
      <c r="F6528" s="47"/>
      <c r="G6528" s="47"/>
      <c r="H6528" s="47"/>
    </row>
    <row r="6529" spans="1:8">
      <c r="A6529" s="47"/>
      <c r="B6529" s="47"/>
      <c r="C6529" s="47"/>
      <c r="F6529" s="47"/>
      <c r="G6529" s="47"/>
      <c r="H6529" s="47"/>
    </row>
    <row r="6530" spans="1:8">
      <c r="A6530" s="47"/>
      <c r="B6530" s="47"/>
      <c r="C6530" s="47"/>
      <c r="F6530" s="47"/>
      <c r="G6530" s="47"/>
      <c r="H6530" s="47"/>
    </row>
    <row r="6531" spans="1:8">
      <c r="A6531" s="47"/>
      <c r="B6531" s="47"/>
      <c r="C6531" s="47"/>
      <c r="F6531" s="47"/>
      <c r="G6531" s="47"/>
      <c r="H6531" s="47"/>
    </row>
    <row r="6532" spans="1:8">
      <c r="A6532" s="47"/>
      <c r="B6532" s="47"/>
      <c r="C6532" s="47"/>
      <c r="F6532" s="47"/>
      <c r="G6532" s="47"/>
      <c r="H6532" s="47"/>
    </row>
    <row r="6533" spans="1:8">
      <c r="A6533" s="47"/>
      <c r="B6533" s="47"/>
      <c r="C6533" s="47"/>
      <c r="F6533" s="47"/>
      <c r="G6533" s="47"/>
      <c r="H6533" s="47"/>
    </row>
    <row r="6534" spans="1:8">
      <c r="A6534" s="47"/>
      <c r="B6534" s="47"/>
      <c r="C6534" s="47"/>
      <c r="F6534" s="47"/>
      <c r="G6534" s="47"/>
      <c r="H6534" s="47"/>
    </row>
    <row r="6535" spans="1:8">
      <c r="A6535" s="47"/>
      <c r="B6535" s="47"/>
      <c r="C6535" s="47"/>
      <c r="F6535" s="47"/>
      <c r="G6535" s="47"/>
      <c r="H6535" s="47"/>
    </row>
    <row r="6536" spans="1:8">
      <c r="A6536" s="47"/>
      <c r="B6536" s="47"/>
      <c r="C6536" s="47"/>
      <c r="F6536" s="47"/>
      <c r="G6536" s="47"/>
      <c r="H6536" s="47"/>
    </row>
    <row r="6537" spans="1:8">
      <c r="A6537" s="47"/>
      <c r="B6537" s="47"/>
      <c r="C6537" s="47"/>
      <c r="F6537" s="47"/>
      <c r="G6537" s="47"/>
      <c r="H6537" s="47"/>
    </row>
    <row r="6538" spans="1:8">
      <c r="A6538" s="47"/>
      <c r="B6538" s="47"/>
      <c r="C6538" s="47"/>
      <c r="F6538" s="47"/>
      <c r="G6538" s="47"/>
      <c r="H6538" s="47"/>
    </row>
    <row r="6539" spans="1:8">
      <c r="A6539" s="47"/>
      <c r="B6539" s="47"/>
      <c r="C6539" s="47"/>
      <c r="F6539" s="47"/>
      <c r="G6539" s="47"/>
      <c r="H6539" s="47"/>
    </row>
    <row r="6540" spans="1:8">
      <c r="A6540" s="47"/>
      <c r="B6540" s="47"/>
      <c r="C6540" s="47"/>
      <c r="F6540" s="47"/>
      <c r="G6540" s="47"/>
      <c r="H6540" s="47"/>
    </row>
    <row r="6541" spans="1:8">
      <c r="A6541" s="47"/>
      <c r="B6541" s="47"/>
      <c r="C6541" s="47"/>
      <c r="F6541" s="47"/>
      <c r="G6541" s="47"/>
      <c r="H6541" s="47"/>
    </row>
    <row r="6542" spans="1:8">
      <c r="A6542" s="47"/>
      <c r="B6542" s="47"/>
      <c r="C6542" s="47"/>
      <c r="F6542" s="47"/>
      <c r="G6542" s="47"/>
      <c r="H6542" s="47"/>
    </row>
    <row r="6543" spans="1:8">
      <c r="A6543" s="47"/>
      <c r="B6543" s="47"/>
      <c r="C6543" s="47"/>
      <c r="F6543" s="47"/>
      <c r="G6543" s="47"/>
      <c r="H6543" s="47"/>
    </row>
    <row r="6544" spans="1:8">
      <c r="A6544" s="47"/>
      <c r="B6544" s="47"/>
      <c r="C6544" s="47"/>
      <c r="F6544" s="47"/>
      <c r="G6544" s="47"/>
      <c r="H6544" s="47"/>
    </row>
    <row r="6545" spans="1:8">
      <c r="A6545" s="47"/>
      <c r="B6545" s="47"/>
      <c r="C6545" s="47"/>
      <c r="F6545" s="47"/>
      <c r="G6545" s="47"/>
      <c r="H6545" s="47"/>
    </row>
    <row r="6546" spans="1:8">
      <c r="A6546" s="47"/>
      <c r="B6546" s="47"/>
      <c r="C6546" s="47"/>
      <c r="F6546" s="47"/>
      <c r="G6546" s="47"/>
      <c r="H6546" s="47"/>
    </row>
    <row r="6547" spans="1:8">
      <c r="A6547" s="47"/>
      <c r="B6547" s="47"/>
      <c r="C6547" s="47"/>
      <c r="F6547" s="47"/>
      <c r="G6547" s="47"/>
      <c r="H6547" s="47"/>
    </row>
    <row r="6548" spans="1:8">
      <c r="A6548" s="47"/>
      <c r="B6548" s="47"/>
      <c r="C6548" s="47"/>
      <c r="F6548" s="47"/>
      <c r="G6548" s="47"/>
      <c r="H6548" s="47"/>
    </row>
    <row r="6549" spans="1:8">
      <c r="A6549" s="47"/>
      <c r="B6549" s="47"/>
      <c r="C6549" s="47"/>
      <c r="F6549" s="47"/>
      <c r="G6549" s="47"/>
      <c r="H6549" s="47"/>
    </row>
    <row r="6550" spans="1:8">
      <c r="A6550" s="47"/>
      <c r="B6550" s="47"/>
      <c r="C6550" s="47"/>
      <c r="F6550" s="47"/>
      <c r="G6550" s="47"/>
      <c r="H6550" s="47"/>
    </row>
    <row r="6551" spans="1:8">
      <c r="A6551" s="47"/>
      <c r="B6551" s="47"/>
      <c r="C6551" s="47"/>
      <c r="F6551" s="47"/>
      <c r="G6551" s="47"/>
      <c r="H6551" s="47"/>
    </row>
    <row r="6552" spans="1:8">
      <c r="A6552" s="47"/>
      <c r="B6552" s="47"/>
      <c r="C6552" s="47"/>
      <c r="F6552" s="47"/>
      <c r="G6552" s="47"/>
      <c r="H6552" s="47"/>
    </row>
    <row r="6553" spans="1:8">
      <c r="A6553" s="47"/>
      <c r="B6553" s="47"/>
      <c r="C6553" s="47"/>
      <c r="F6553" s="47"/>
      <c r="G6553" s="47"/>
      <c r="H6553" s="47"/>
    </row>
    <row r="6554" spans="1:8">
      <c r="A6554" s="47"/>
      <c r="B6554" s="47"/>
      <c r="C6554" s="47"/>
      <c r="F6554" s="47"/>
      <c r="G6554" s="47"/>
      <c r="H6554" s="47"/>
    </row>
    <row r="6555" spans="1:8">
      <c r="A6555" s="47"/>
      <c r="B6555" s="47"/>
      <c r="C6555" s="47"/>
      <c r="F6555" s="47"/>
      <c r="G6555" s="47"/>
      <c r="H6555" s="47"/>
    </row>
    <row r="6556" spans="1:8">
      <c r="A6556" s="47"/>
      <c r="B6556" s="47"/>
      <c r="C6556" s="47"/>
      <c r="F6556" s="47"/>
      <c r="G6556" s="47"/>
      <c r="H6556" s="47"/>
    </row>
    <row r="6557" spans="1:8">
      <c r="A6557" s="47"/>
      <c r="B6557" s="47"/>
      <c r="C6557" s="47"/>
      <c r="F6557" s="47"/>
      <c r="G6557" s="47"/>
      <c r="H6557" s="47"/>
    </row>
    <row r="6558" spans="1:8">
      <c r="A6558" s="47"/>
      <c r="B6558" s="47"/>
      <c r="C6558" s="47"/>
      <c r="F6558" s="47"/>
      <c r="G6558" s="47"/>
      <c r="H6558" s="47"/>
    </row>
    <row r="6559" spans="1:8">
      <c r="A6559" s="47"/>
      <c r="B6559" s="47"/>
      <c r="C6559" s="47"/>
      <c r="F6559" s="47"/>
      <c r="G6559" s="47"/>
      <c r="H6559" s="47"/>
    </row>
    <row r="6560" spans="1:8">
      <c r="A6560" s="47"/>
      <c r="B6560" s="47"/>
      <c r="C6560" s="47"/>
      <c r="F6560" s="47"/>
      <c r="G6560" s="47"/>
      <c r="H6560" s="47"/>
    </row>
    <row r="6561" spans="1:8">
      <c r="A6561" s="47"/>
      <c r="B6561" s="47"/>
      <c r="C6561" s="47"/>
      <c r="F6561" s="47"/>
      <c r="G6561" s="47"/>
      <c r="H6561" s="47"/>
    </row>
    <row r="6562" spans="1:8">
      <c r="A6562" s="47"/>
      <c r="B6562" s="47"/>
      <c r="C6562" s="47"/>
      <c r="F6562" s="47"/>
      <c r="G6562" s="47"/>
      <c r="H6562" s="47"/>
    </row>
    <row r="6563" spans="1:8">
      <c r="A6563" s="47"/>
      <c r="B6563" s="47"/>
      <c r="C6563" s="47"/>
      <c r="F6563" s="47"/>
      <c r="G6563" s="47"/>
      <c r="H6563" s="47"/>
    </row>
    <row r="6564" spans="1:8">
      <c r="A6564" s="47"/>
      <c r="B6564" s="47"/>
      <c r="C6564" s="47"/>
      <c r="F6564" s="47"/>
      <c r="G6564" s="47"/>
      <c r="H6564" s="47"/>
    </row>
    <row r="6565" spans="1:8">
      <c r="A6565" s="47"/>
      <c r="B6565" s="47"/>
      <c r="C6565" s="47"/>
      <c r="F6565" s="47"/>
      <c r="G6565" s="47"/>
      <c r="H6565" s="47"/>
    </row>
    <row r="6566" spans="1:8">
      <c r="A6566" s="47"/>
      <c r="B6566" s="47"/>
      <c r="C6566" s="47"/>
      <c r="F6566" s="47"/>
      <c r="G6566" s="47"/>
      <c r="H6566" s="47"/>
    </row>
    <row r="6567" spans="1:8">
      <c r="A6567" s="47"/>
      <c r="B6567" s="47"/>
      <c r="C6567" s="47"/>
      <c r="F6567" s="47"/>
      <c r="G6567" s="47"/>
      <c r="H6567" s="47"/>
    </row>
    <row r="6568" spans="1:8">
      <c r="A6568" s="47"/>
      <c r="B6568" s="47"/>
      <c r="C6568" s="47"/>
      <c r="F6568" s="47"/>
      <c r="G6568" s="47"/>
      <c r="H6568" s="47"/>
    </row>
    <row r="6569" spans="1:8">
      <c r="A6569" s="47"/>
      <c r="B6569" s="47"/>
      <c r="C6569" s="47"/>
      <c r="F6569" s="47"/>
      <c r="G6569" s="47"/>
      <c r="H6569" s="47"/>
    </row>
    <row r="6570" spans="1:8">
      <c r="A6570" s="47"/>
      <c r="B6570" s="47"/>
      <c r="C6570" s="47"/>
      <c r="F6570" s="47"/>
      <c r="G6570" s="47"/>
      <c r="H6570" s="47"/>
    </row>
    <row r="6571" spans="1:8">
      <c r="A6571" s="47"/>
      <c r="B6571" s="47"/>
      <c r="C6571" s="47"/>
      <c r="F6571" s="47"/>
      <c r="G6571" s="47"/>
      <c r="H6571" s="47"/>
    </row>
    <row r="6572" spans="1:8">
      <c r="A6572" s="47"/>
      <c r="B6572" s="47"/>
      <c r="C6572" s="47"/>
      <c r="F6572" s="47"/>
      <c r="G6572" s="47"/>
      <c r="H6572" s="47"/>
    </row>
    <row r="6573" spans="1:8">
      <c r="A6573" s="47"/>
      <c r="B6573" s="47"/>
      <c r="C6573" s="47"/>
      <c r="F6573" s="47"/>
      <c r="G6573" s="47"/>
      <c r="H6573" s="47"/>
    </row>
    <row r="6574" spans="1:8">
      <c r="A6574" s="47"/>
      <c r="B6574" s="47"/>
      <c r="C6574" s="47"/>
      <c r="F6574" s="47"/>
      <c r="G6574" s="47"/>
      <c r="H6574" s="47"/>
    </row>
    <row r="6575" spans="1:8">
      <c r="A6575" s="47"/>
      <c r="B6575" s="47"/>
      <c r="C6575" s="47"/>
      <c r="F6575" s="47"/>
      <c r="G6575" s="47"/>
      <c r="H6575" s="47"/>
    </row>
    <row r="6576" spans="1:8">
      <c r="A6576" s="47"/>
      <c r="B6576" s="47"/>
      <c r="C6576" s="47"/>
      <c r="F6576" s="47"/>
      <c r="G6576" s="47"/>
      <c r="H6576" s="47"/>
    </row>
    <row r="6577" spans="1:8">
      <c r="A6577" s="47"/>
      <c r="B6577" s="47"/>
      <c r="C6577" s="47"/>
      <c r="F6577" s="47"/>
      <c r="G6577" s="47"/>
      <c r="H6577" s="47"/>
    </row>
    <row r="6578" spans="1:8">
      <c r="A6578" s="47"/>
      <c r="B6578" s="47"/>
      <c r="C6578" s="47"/>
      <c r="F6578" s="47"/>
      <c r="G6578" s="47"/>
      <c r="H6578" s="47"/>
    </row>
    <row r="6579" spans="1:8">
      <c r="A6579" s="47"/>
      <c r="B6579" s="47"/>
      <c r="C6579" s="47"/>
      <c r="F6579" s="47"/>
      <c r="G6579" s="47"/>
      <c r="H6579" s="47"/>
    </row>
    <row r="6580" spans="1:8">
      <c r="A6580" s="47"/>
      <c r="B6580" s="47"/>
      <c r="C6580" s="47"/>
      <c r="F6580" s="47"/>
      <c r="G6580" s="47"/>
      <c r="H6580" s="47"/>
    </row>
    <row r="6581" spans="1:8">
      <c r="A6581" s="47"/>
      <c r="B6581" s="47"/>
      <c r="C6581" s="47"/>
      <c r="F6581" s="47"/>
      <c r="G6581" s="47"/>
      <c r="H6581" s="47"/>
    </row>
    <row r="6582" spans="1:8">
      <c r="A6582" s="47"/>
      <c r="B6582" s="47"/>
      <c r="C6582" s="47"/>
      <c r="F6582" s="47"/>
      <c r="G6582" s="47"/>
      <c r="H6582" s="47"/>
    </row>
    <row r="6583" spans="1:8">
      <c r="A6583" s="47"/>
      <c r="B6583" s="47"/>
      <c r="C6583" s="47"/>
      <c r="F6583" s="47"/>
      <c r="G6583" s="47"/>
      <c r="H6583" s="47"/>
    </row>
    <row r="6584" spans="1:8">
      <c r="A6584" s="47"/>
      <c r="B6584" s="47"/>
      <c r="C6584" s="47"/>
      <c r="F6584" s="47"/>
      <c r="G6584" s="47"/>
      <c r="H6584" s="47"/>
    </row>
    <row r="6585" spans="1:8">
      <c r="A6585" s="47"/>
      <c r="B6585" s="47"/>
      <c r="C6585" s="47"/>
      <c r="F6585" s="47"/>
      <c r="G6585" s="47"/>
      <c r="H6585" s="47"/>
    </row>
    <row r="6586" spans="1:8">
      <c r="A6586" s="47"/>
      <c r="B6586" s="47"/>
      <c r="C6586" s="47"/>
      <c r="F6586" s="47"/>
      <c r="G6586" s="47"/>
      <c r="H6586" s="47"/>
    </row>
    <row r="6587" spans="1:8">
      <c r="A6587" s="47"/>
      <c r="B6587" s="47"/>
      <c r="C6587" s="47"/>
      <c r="F6587" s="47"/>
      <c r="G6587" s="47"/>
      <c r="H6587" s="47"/>
    </row>
    <row r="6588" spans="1:8">
      <c r="A6588" s="47"/>
      <c r="B6588" s="47"/>
      <c r="C6588" s="47"/>
      <c r="F6588" s="47"/>
      <c r="G6588" s="47"/>
      <c r="H6588" s="47"/>
    </row>
    <row r="6589" spans="1:8">
      <c r="A6589" s="47"/>
      <c r="B6589" s="47"/>
      <c r="C6589" s="47"/>
      <c r="F6589" s="47"/>
      <c r="G6589" s="47"/>
      <c r="H6589" s="47"/>
    </row>
    <row r="6590" spans="1:8">
      <c r="A6590" s="47"/>
      <c r="B6590" s="47"/>
      <c r="C6590" s="47"/>
      <c r="F6590" s="47"/>
      <c r="G6590" s="47"/>
      <c r="H6590" s="47"/>
    </row>
    <row r="6591" spans="1:8">
      <c r="A6591" s="47"/>
      <c r="B6591" s="47"/>
      <c r="C6591" s="47"/>
      <c r="F6591" s="47"/>
      <c r="G6591" s="47"/>
      <c r="H6591" s="47"/>
    </row>
    <row r="6592" spans="1:8">
      <c r="A6592" s="47"/>
      <c r="B6592" s="47"/>
      <c r="C6592" s="47"/>
      <c r="F6592" s="47"/>
      <c r="G6592" s="47"/>
      <c r="H6592" s="47"/>
    </row>
    <row r="6593" spans="1:8">
      <c r="A6593" s="47"/>
      <c r="B6593" s="47"/>
      <c r="C6593" s="47"/>
      <c r="F6593" s="47"/>
      <c r="G6593" s="47"/>
      <c r="H6593" s="47"/>
    </row>
    <row r="6594" spans="1:8">
      <c r="A6594" s="47"/>
      <c r="B6594" s="47"/>
      <c r="C6594" s="47"/>
      <c r="F6594" s="47"/>
      <c r="G6594" s="47"/>
      <c r="H6594" s="47"/>
    </row>
    <row r="6595" spans="1:8">
      <c r="A6595" s="47"/>
      <c r="B6595" s="47"/>
      <c r="C6595" s="47"/>
      <c r="F6595" s="47"/>
      <c r="G6595" s="47"/>
      <c r="H6595" s="47"/>
    </row>
    <row r="6596" spans="1:8">
      <c r="A6596" s="47"/>
      <c r="B6596" s="47"/>
      <c r="C6596" s="47"/>
      <c r="F6596" s="47"/>
      <c r="G6596" s="47"/>
      <c r="H6596" s="47"/>
    </row>
    <row r="6597" spans="1:8">
      <c r="A6597" s="47"/>
      <c r="B6597" s="47"/>
      <c r="C6597" s="47"/>
      <c r="F6597" s="47"/>
      <c r="G6597" s="47"/>
      <c r="H6597" s="47"/>
    </row>
    <row r="6598" spans="1:8">
      <c r="A6598" s="47"/>
      <c r="B6598" s="47"/>
      <c r="C6598" s="47"/>
      <c r="F6598" s="47"/>
      <c r="G6598" s="47"/>
      <c r="H6598" s="47"/>
    </row>
    <row r="6599" spans="1:8">
      <c r="A6599" s="47"/>
      <c r="B6599" s="47"/>
      <c r="C6599" s="47"/>
      <c r="F6599" s="47"/>
      <c r="G6599" s="47"/>
      <c r="H6599" s="47"/>
    </row>
    <row r="6600" spans="1:8">
      <c r="A6600" s="47"/>
      <c r="B6600" s="47"/>
      <c r="C6600" s="47"/>
      <c r="F6600" s="47"/>
      <c r="G6600" s="47"/>
      <c r="H6600" s="47"/>
    </row>
    <row r="6601" spans="1:8">
      <c r="A6601" s="47"/>
      <c r="B6601" s="47"/>
      <c r="C6601" s="47"/>
      <c r="F6601" s="47"/>
      <c r="G6601" s="47"/>
      <c r="H6601" s="47"/>
    </row>
    <row r="6602" spans="1:8">
      <c r="A6602" s="47"/>
      <c r="B6602" s="47"/>
      <c r="C6602" s="47"/>
      <c r="F6602" s="47"/>
      <c r="G6602" s="47"/>
      <c r="H6602" s="47"/>
    </row>
    <row r="6603" spans="1:8">
      <c r="A6603" s="47"/>
      <c r="B6603" s="47"/>
      <c r="C6603" s="47"/>
      <c r="F6603" s="47"/>
      <c r="G6603" s="47"/>
      <c r="H6603" s="47"/>
    </row>
    <row r="6604" spans="1:8">
      <c r="A6604" s="47"/>
      <c r="B6604" s="47"/>
      <c r="C6604" s="47"/>
      <c r="F6604" s="47"/>
      <c r="G6604" s="47"/>
      <c r="H6604" s="47"/>
    </row>
    <row r="6605" spans="1:8">
      <c r="A6605" s="47"/>
      <c r="B6605" s="47"/>
      <c r="C6605" s="47"/>
      <c r="F6605" s="47"/>
      <c r="G6605" s="47"/>
      <c r="H6605" s="47"/>
    </row>
    <row r="6606" spans="1:8">
      <c r="A6606" s="47"/>
      <c r="B6606" s="47"/>
      <c r="C6606" s="47"/>
      <c r="F6606" s="47"/>
      <c r="G6606" s="47"/>
      <c r="H6606" s="47"/>
    </row>
    <row r="6607" spans="1:8">
      <c r="A6607" s="47"/>
      <c r="B6607" s="47"/>
      <c r="C6607" s="47"/>
      <c r="F6607" s="47"/>
      <c r="G6607" s="47"/>
      <c r="H6607" s="47"/>
    </row>
    <row r="6608" spans="1:8">
      <c r="A6608" s="47"/>
      <c r="B6608" s="47"/>
      <c r="C6608" s="47"/>
      <c r="F6608" s="47"/>
      <c r="G6608" s="47"/>
      <c r="H6608" s="47"/>
    </row>
    <row r="6609" spans="1:8">
      <c r="A6609" s="47"/>
      <c r="B6609" s="47"/>
      <c r="C6609" s="47"/>
      <c r="F6609" s="47"/>
      <c r="G6609" s="47"/>
      <c r="H6609" s="47"/>
    </row>
    <row r="6610" spans="1:8">
      <c r="A6610" s="47"/>
      <c r="B6610" s="47"/>
      <c r="C6610" s="47"/>
      <c r="F6610" s="47"/>
      <c r="G6610" s="47"/>
      <c r="H6610" s="47"/>
    </row>
    <row r="6611" spans="1:8">
      <c r="A6611" s="47"/>
      <c r="B6611" s="47"/>
      <c r="C6611" s="47"/>
      <c r="F6611" s="47"/>
      <c r="G6611" s="47"/>
      <c r="H6611" s="47"/>
    </row>
    <row r="6612" spans="1:8">
      <c r="A6612" s="47"/>
      <c r="B6612" s="47"/>
      <c r="C6612" s="47"/>
      <c r="F6612" s="47"/>
      <c r="G6612" s="47"/>
      <c r="H6612" s="47"/>
    </row>
    <row r="6613" spans="1:8">
      <c r="A6613" s="47"/>
      <c r="B6613" s="47"/>
      <c r="C6613" s="47"/>
      <c r="F6613" s="47"/>
      <c r="G6613" s="47"/>
      <c r="H6613" s="47"/>
    </row>
    <row r="6614" spans="1:8">
      <c r="A6614" s="47"/>
      <c r="B6614" s="47"/>
      <c r="C6614" s="47"/>
      <c r="F6614" s="47"/>
      <c r="G6614" s="47"/>
      <c r="H6614" s="47"/>
    </row>
    <row r="6615" spans="1:8">
      <c r="A6615" s="47"/>
      <c r="B6615" s="47"/>
      <c r="C6615" s="47"/>
      <c r="F6615" s="47"/>
      <c r="G6615" s="47"/>
      <c r="H6615" s="47"/>
    </row>
    <row r="6616" spans="1:8">
      <c r="A6616" s="47"/>
      <c r="B6616" s="47"/>
      <c r="C6616" s="47"/>
      <c r="F6616" s="47"/>
      <c r="G6616" s="47"/>
      <c r="H6616" s="47"/>
    </row>
    <row r="6617" spans="1:8">
      <c r="A6617" s="47"/>
      <c r="B6617" s="47"/>
      <c r="C6617" s="47"/>
      <c r="F6617" s="47"/>
      <c r="G6617" s="47"/>
      <c r="H6617" s="47"/>
    </row>
    <row r="6618" spans="1:8">
      <c r="A6618" s="47"/>
      <c r="B6618" s="47"/>
      <c r="C6618" s="47"/>
      <c r="F6618" s="47"/>
      <c r="G6618" s="47"/>
      <c r="H6618" s="47"/>
    </row>
    <row r="6619" spans="1:8">
      <c r="A6619" s="47"/>
      <c r="B6619" s="47"/>
      <c r="C6619" s="47"/>
      <c r="F6619" s="47"/>
      <c r="G6619" s="47"/>
      <c r="H6619" s="47"/>
    </row>
    <row r="6620" spans="1:8">
      <c r="A6620" s="47"/>
      <c r="B6620" s="47"/>
      <c r="C6620" s="47"/>
      <c r="F6620" s="47"/>
      <c r="G6620" s="47"/>
      <c r="H6620" s="47"/>
    </row>
    <row r="6621" spans="1:8">
      <c r="A6621" s="47"/>
      <c r="B6621" s="47"/>
      <c r="C6621" s="47"/>
      <c r="F6621" s="47"/>
      <c r="G6621" s="47"/>
      <c r="H6621" s="47"/>
    </row>
    <row r="6622" spans="1:8">
      <c r="A6622" s="47"/>
      <c r="B6622" s="47"/>
      <c r="C6622" s="47"/>
      <c r="F6622" s="47"/>
      <c r="G6622" s="47"/>
      <c r="H6622" s="47"/>
    </row>
    <row r="6623" spans="1:8">
      <c r="A6623" s="47"/>
      <c r="B6623" s="47"/>
      <c r="C6623" s="47"/>
      <c r="F6623" s="47"/>
      <c r="G6623" s="47"/>
      <c r="H6623" s="47"/>
    </row>
    <row r="6624" spans="1:8">
      <c r="A6624" s="47"/>
      <c r="B6624" s="47"/>
      <c r="C6624" s="47"/>
      <c r="F6624" s="47"/>
      <c r="G6624" s="47"/>
      <c r="H6624" s="47"/>
    </row>
    <row r="6625" spans="1:8">
      <c r="A6625" s="47"/>
      <c r="B6625" s="47"/>
      <c r="C6625" s="47"/>
      <c r="F6625" s="47"/>
      <c r="G6625" s="47"/>
      <c r="H6625" s="47"/>
    </row>
    <row r="6626" spans="1:8">
      <c r="A6626" s="47"/>
      <c r="B6626" s="47"/>
      <c r="C6626" s="47"/>
      <c r="F6626" s="47"/>
      <c r="G6626" s="47"/>
      <c r="H6626" s="47"/>
    </row>
    <row r="6627" spans="1:8">
      <c r="A6627" s="47"/>
      <c r="B6627" s="47"/>
      <c r="C6627" s="47"/>
      <c r="F6627" s="47"/>
      <c r="G6627" s="47"/>
      <c r="H6627" s="47"/>
    </row>
    <row r="6628" spans="1:8">
      <c r="A6628" s="47"/>
      <c r="B6628" s="47"/>
      <c r="C6628" s="47"/>
      <c r="F6628" s="47"/>
      <c r="G6628" s="47"/>
      <c r="H6628" s="47"/>
    </row>
    <row r="6629" spans="1:8">
      <c r="A6629" s="47"/>
      <c r="B6629" s="47"/>
      <c r="C6629" s="47"/>
      <c r="F6629" s="47"/>
      <c r="G6629" s="47"/>
      <c r="H6629" s="47"/>
    </row>
    <row r="6630" spans="1:8">
      <c r="A6630" s="47"/>
      <c r="B6630" s="47"/>
      <c r="C6630" s="47"/>
      <c r="F6630" s="47"/>
      <c r="G6630" s="47"/>
      <c r="H6630" s="47"/>
    </row>
    <row r="6631" spans="1:8">
      <c r="A6631" s="47"/>
      <c r="B6631" s="47"/>
      <c r="C6631" s="47"/>
      <c r="F6631" s="47"/>
      <c r="G6631" s="47"/>
      <c r="H6631" s="47"/>
    </row>
    <row r="6632" spans="1:8">
      <c r="A6632" s="47"/>
      <c r="B6632" s="47"/>
      <c r="C6632" s="47"/>
      <c r="F6632" s="47"/>
      <c r="G6632" s="47"/>
      <c r="H6632" s="47"/>
    </row>
    <row r="6633" spans="1:8">
      <c r="A6633" s="47"/>
      <c r="B6633" s="47"/>
      <c r="C6633" s="47"/>
      <c r="F6633" s="47"/>
      <c r="G6633" s="47"/>
      <c r="H6633" s="47"/>
    </row>
    <row r="6634" spans="1:8">
      <c r="A6634" s="47"/>
      <c r="B6634" s="47"/>
      <c r="C6634" s="47"/>
      <c r="F6634" s="47"/>
      <c r="G6634" s="47"/>
      <c r="H6634" s="47"/>
    </row>
    <row r="6635" spans="1:8">
      <c r="A6635" s="47"/>
      <c r="B6635" s="47"/>
      <c r="C6635" s="47"/>
      <c r="F6635" s="47"/>
      <c r="G6635" s="47"/>
      <c r="H6635" s="47"/>
    </row>
    <row r="6636" spans="1:8">
      <c r="A6636" s="47"/>
      <c r="B6636" s="47"/>
      <c r="C6636" s="47"/>
      <c r="F6636" s="47"/>
      <c r="G6636" s="47"/>
      <c r="H6636" s="47"/>
    </row>
    <row r="6637" spans="1:8">
      <c r="A6637" s="47"/>
      <c r="B6637" s="47"/>
      <c r="C6637" s="47"/>
      <c r="F6637" s="47"/>
      <c r="G6637" s="47"/>
      <c r="H6637" s="47"/>
    </row>
    <row r="6638" spans="1:8">
      <c r="A6638" s="47"/>
      <c r="B6638" s="47"/>
      <c r="C6638" s="47"/>
      <c r="F6638" s="47"/>
      <c r="G6638" s="47"/>
      <c r="H6638" s="47"/>
    </row>
    <row r="6639" spans="1:8">
      <c r="A6639" s="47"/>
      <c r="B6639" s="47"/>
      <c r="C6639" s="47"/>
      <c r="F6639" s="47"/>
      <c r="G6639" s="47"/>
      <c r="H6639" s="47"/>
    </row>
    <row r="6640" spans="1:8">
      <c r="A6640" s="47"/>
      <c r="B6640" s="47"/>
      <c r="C6640" s="47"/>
      <c r="F6640" s="47"/>
      <c r="G6640" s="47"/>
      <c r="H6640" s="47"/>
    </row>
    <row r="6641" spans="1:8">
      <c r="A6641" s="47"/>
      <c r="B6641" s="47"/>
      <c r="C6641" s="47"/>
      <c r="F6641" s="47"/>
      <c r="G6641" s="47"/>
      <c r="H6641" s="47"/>
    </row>
    <row r="6642" spans="1:8">
      <c r="A6642" s="47"/>
      <c r="B6642" s="47"/>
      <c r="C6642" s="47"/>
      <c r="F6642" s="47"/>
      <c r="G6642" s="47"/>
      <c r="H6642" s="47"/>
    </row>
    <row r="6643" spans="1:8">
      <c r="A6643" s="47"/>
      <c r="B6643" s="47"/>
      <c r="C6643" s="47"/>
      <c r="F6643" s="47"/>
      <c r="G6643" s="47"/>
      <c r="H6643" s="47"/>
    </row>
    <row r="6644" spans="1:8">
      <c r="A6644" s="47"/>
      <c r="B6644" s="47"/>
      <c r="C6644" s="47"/>
      <c r="F6644" s="47"/>
      <c r="G6644" s="47"/>
      <c r="H6644" s="47"/>
    </row>
    <row r="6645" spans="1:8">
      <c r="A6645" s="47"/>
      <c r="B6645" s="47"/>
      <c r="C6645" s="47"/>
      <c r="F6645" s="47"/>
      <c r="G6645" s="47"/>
      <c r="H6645" s="47"/>
    </row>
    <row r="6646" spans="1:8">
      <c r="A6646" s="47"/>
      <c r="B6646" s="47"/>
      <c r="C6646" s="47"/>
      <c r="F6646" s="47"/>
      <c r="G6646" s="47"/>
      <c r="H6646" s="47"/>
    </row>
    <row r="6647" spans="1:8">
      <c r="A6647" s="47"/>
      <c r="B6647" s="47"/>
      <c r="C6647" s="47"/>
      <c r="F6647" s="47"/>
      <c r="G6647" s="47"/>
      <c r="H6647" s="47"/>
    </row>
    <row r="6648" spans="1:8">
      <c r="A6648" s="47"/>
      <c r="B6648" s="47"/>
      <c r="C6648" s="47"/>
      <c r="F6648" s="47"/>
      <c r="G6648" s="47"/>
      <c r="H6648" s="47"/>
    </row>
    <row r="6649" spans="1:8">
      <c r="A6649" s="47"/>
      <c r="B6649" s="47"/>
      <c r="C6649" s="47"/>
      <c r="F6649" s="47"/>
      <c r="G6649" s="47"/>
      <c r="H6649" s="47"/>
    </row>
    <row r="6650" spans="1:8">
      <c r="A6650" s="47"/>
      <c r="B6650" s="47"/>
      <c r="C6650" s="47"/>
      <c r="F6650" s="47"/>
      <c r="G6650" s="47"/>
      <c r="H6650" s="47"/>
    </row>
    <row r="6651" spans="1:8">
      <c r="A6651" s="47"/>
      <c r="B6651" s="47"/>
      <c r="C6651" s="47"/>
      <c r="F6651" s="47"/>
      <c r="G6651" s="47"/>
      <c r="H6651" s="47"/>
    </row>
    <row r="6652" spans="1:8">
      <c r="A6652" s="47"/>
      <c r="B6652" s="47"/>
      <c r="C6652" s="47"/>
      <c r="F6652" s="47"/>
      <c r="G6652" s="47"/>
      <c r="H6652" s="47"/>
    </row>
    <row r="6653" spans="1:8">
      <c r="A6653" s="47"/>
      <c r="B6653" s="47"/>
      <c r="C6653" s="47"/>
      <c r="F6653" s="47"/>
      <c r="G6653" s="47"/>
      <c r="H6653" s="47"/>
    </row>
    <row r="6654" spans="1:8">
      <c r="A6654" s="47"/>
      <c r="B6654" s="47"/>
      <c r="C6654" s="47"/>
      <c r="F6654" s="47"/>
      <c r="G6654" s="47"/>
      <c r="H6654" s="47"/>
    </row>
    <row r="6655" spans="1:8">
      <c r="A6655" s="47"/>
      <c r="B6655" s="47"/>
      <c r="C6655" s="47"/>
      <c r="F6655" s="47"/>
      <c r="G6655" s="47"/>
      <c r="H6655" s="47"/>
    </row>
    <row r="6656" spans="1:8">
      <c r="A6656" s="47"/>
      <c r="B6656" s="47"/>
      <c r="C6656" s="47"/>
      <c r="F6656" s="47"/>
      <c r="G6656" s="47"/>
      <c r="H6656" s="47"/>
    </row>
    <row r="6657" spans="1:8">
      <c r="A6657" s="47"/>
      <c r="B6657" s="47"/>
      <c r="C6657" s="47"/>
      <c r="F6657" s="47"/>
      <c r="G6657" s="47"/>
      <c r="H6657" s="47"/>
    </row>
    <row r="6658" spans="1:8">
      <c r="A6658" s="47"/>
      <c r="B6658" s="47"/>
      <c r="C6658" s="47"/>
      <c r="F6658" s="47"/>
      <c r="G6658" s="47"/>
      <c r="H6658" s="47"/>
    </row>
    <row r="6659" spans="1:8">
      <c r="A6659" s="47"/>
      <c r="B6659" s="47"/>
      <c r="C6659" s="47"/>
      <c r="F6659" s="47"/>
      <c r="G6659" s="47"/>
      <c r="H6659" s="47"/>
    </row>
    <row r="6660" spans="1:8">
      <c r="A6660" s="47"/>
      <c r="B6660" s="47"/>
      <c r="C6660" s="47"/>
      <c r="F6660" s="47"/>
      <c r="G6660" s="47"/>
      <c r="H6660" s="47"/>
    </row>
    <row r="6661" spans="1:8">
      <c r="A6661" s="47"/>
      <c r="B6661" s="47"/>
      <c r="C6661" s="47"/>
      <c r="F6661" s="47"/>
      <c r="G6661" s="47"/>
      <c r="H6661" s="47"/>
    </row>
    <row r="6662" spans="1:8">
      <c r="A6662" s="47"/>
      <c r="B6662" s="47"/>
      <c r="C6662" s="47"/>
      <c r="F6662" s="47"/>
      <c r="G6662" s="47"/>
      <c r="H6662" s="47"/>
    </row>
    <row r="6663" spans="1:8">
      <c r="A6663" s="47"/>
      <c r="B6663" s="47"/>
      <c r="C6663" s="47"/>
      <c r="F6663" s="47"/>
      <c r="G6663" s="47"/>
      <c r="H6663" s="47"/>
    </row>
    <row r="6664" spans="1:8">
      <c r="A6664" s="47"/>
      <c r="B6664" s="47"/>
      <c r="C6664" s="47"/>
      <c r="F6664" s="47"/>
      <c r="G6664" s="47"/>
      <c r="H6664" s="47"/>
    </row>
    <row r="6665" spans="1:8">
      <c r="A6665" s="47"/>
      <c r="B6665" s="47"/>
      <c r="C6665" s="47"/>
      <c r="F6665" s="47"/>
      <c r="G6665" s="47"/>
      <c r="H6665" s="47"/>
    </row>
    <row r="6666" spans="1:8">
      <c r="A6666" s="47"/>
      <c r="B6666" s="47"/>
      <c r="C6666" s="47"/>
      <c r="F6666" s="47"/>
      <c r="G6666" s="47"/>
      <c r="H6666" s="47"/>
    </row>
    <row r="6667" spans="1:8">
      <c r="A6667" s="47"/>
      <c r="B6667" s="47"/>
      <c r="C6667" s="47"/>
      <c r="F6667" s="47"/>
      <c r="G6667" s="47"/>
      <c r="H6667" s="47"/>
    </row>
    <row r="6668" spans="1:8">
      <c r="A6668" s="47"/>
      <c r="B6668" s="47"/>
      <c r="C6668" s="47"/>
      <c r="F6668" s="47"/>
      <c r="G6668" s="47"/>
      <c r="H6668" s="47"/>
    </row>
    <row r="6669" spans="1:8">
      <c r="A6669" s="47"/>
      <c r="B6669" s="47"/>
      <c r="C6669" s="47"/>
      <c r="F6669" s="47"/>
      <c r="G6669" s="47"/>
      <c r="H6669" s="47"/>
    </row>
    <row r="6670" spans="1:8">
      <c r="A6670" s="47"/>
      <c r="B6670" s="47"/>
      <c r="C6670" s="47"/>
      <c r="F6670" s="47"/>
      <c r="G6670" s="47"/>
      <c r="H6670" s="47"/>
    </row>
    <row r="6671" spans="1:8">
      <c r="A6671" s="47"/>
      <c r="B6671" s="47"/>
      <c r="C6671" s="47"/>
      <c r="F6671" s="47"/>
      <c r="G6671" s="47"/>
      <c r="H6671" s="47"/>
    </row>
    <row r="6672" spans="1:8">
      <c r="A6672" s="47"/>
      <c r="B6672" s="47"/>
      <c r="C6672" s="47"/>
      <c r="F6672" s="47"/>
      <c r="G6672" s="47"/>
      <c r="H6672" s="47"/>
    </row>
    <row r="6673" spans="1:8">
      <c r="A6673" s="47"/>
      <c r="B6673" s="47"/>
      <c r="C6673" s="47"/>
      <c r="F6673" s="47"/>
      <c r="G6673" s="47"/>
      <c r="H6673" s="47"/>
    </row>
    <row r="6674" spans="1:8">
      <c r="A6674" s="47"/>
      <c r="B6674" s="47"/>
      <c r="C6674" s="47"/>
      <c r="F6674" s="47"/>
      <c r="G6674" s="47"/>
      <c r="H6674" s="47"/>
    </row>
    <row r="6675" spans="1:8">
      <c r="A6675" s="47"/>
      <c r="B6675" s="47"/>
      <c r="C6675" s="47"/>
      <c r="F6675" s="47"/>
      <c r="G6675" s="47"/>
      <c r="H6675" s="47"/>
    </row>
    <row r="6676" spans="1:8">
      <c r="A6676" s="47"/>
      <c r="B6676" s="47"/>
      <c r="C6676" s="47"/>
      <c r="F6676" s="47"/>
      <c r="G6676" s="47"/>
      <c r="H6676" s="47"/>
    </row>
    <row r="6677" spans="1:8">
      <c r="A6677" s="47"/>
      <c r="B6677" s="47"/>
      <c r="C6677" s="47"/>
      <c r="F6677" s="47"/>
      <c r="G6677" s="47"/>
      <c r="H6677" s="47"/>
    </row>
    <row r="6678" spans="1:8">
      <c r="A6678" s="47"/>
      <c r="B6678" s="47"/>
      <c r="C6678" s="47"/>
      <c r="F6678" s="47"/>
      <c r="G6678" s="47"/>
      <c r="H6678" s="47"/>
    </row>
    <row r="6679" spans="1:8">
      <c r="A6679" s="47"/>
      <c r="B6679" s="47"/>
      <c r="C6679" s="47"/>
      <c r="F6679" s="47"/>
      <c r="G6679" s="47"/>
      <c r="H6679" s="47"/>
    </row>
    <row r="6680" spans="1:8">
      <c r="A6680" s="47"/>
      <c r="B6680" s="47"/>
      <c r="C6680" s="47"/>
      <c r="F6680" s="47"/>
      <c r="G6680" s="47"/>
      <c r="H6680" s="47"/>
    </row>
    <row r="6681" spans="1:8">
      <c r="A6681" s="47"/>
      <c r="B6681" s="47"/>
      <c r="C6681" s="47"/>
      <c r="F6681" s="47"/>
      <c r="G6681" s="47"/>
      <c r="H6681" s="47"/>
    </row>
    <row r="6682" spans="1:8">
      <c r="A6682" s="47"/>
      <c r="B6682" s="47"/>
      <c r="C6682" s="47"/>
      <c r="F6682" s="47"/>
      <c r="G6682" s="47"/>
      <c r="H6682" s="47"/>
    </row>
    <row r="6683" spans="1:8">
      <c r="A6683" s="47"/>
      <c r="B6683" s="47"/>
      <c r="C6683" s="47"/>
      <c r="F6683" s="47"/>
      <c r="G6683" s="47"/>
      <c r="H6683" s="47"/>
    </row>
    <row r="6684" spans="1:8">
      <c r="A6684" s="47"/>
      <c r="B6684" s="47"/>
      <c r="C6684" s="47"/>
      <c r="F6684" s="47"/>
      <c r="G6684" s="47"/>
      <c r="H6684" s="47"/>
    </row>
    <row r="6685" spans="1:8">
      <c r="A6685" s="47"/>
      <c r="B6685" s="47"/>
      <c r="C6685" s="47"/>
      <c r="F6685" s="47"/>
      <c r="G6685" s="47"/>
      <c r="H6685" s="47"/>
    </row>
    <row r="6686" spans="1:8">
      <c r="A6686" s="47"/>
      <c r="B6686" s="47"/>
      <c r="C6686" s="47"/>
      <c r="F6686" s="47"/>
      <c r="G6686" s="47"/>
      <c r="H6686" s="47"/>
    </row>
    <row r="6687" spans="1:8">
      <c r="A6687" s="47"/>
      <c r="B6687" s="47"/>
      <c r="C6687" s="47"/>
      <c r="F6687" s="47"/>
      <c r="G6687" s="47"/>
      <c r="H6687" s="47"/>
    </row>
    <row r="6688" spans="1:8">
      <c r="A6688" s="47"/>
      <c r="B6688" s="47"/>
      <c r="C6688" s="47"/>
      <c r="F6688" s="47"/>
      <c r="G6688" s="47"/>
      <c r="H6688" s="47"/>
    </row>
    <row r="6689" spans="1:8">
      <c r="A6689" s="47"/>
      <c r="B6689" s="47"/>
      <c r="C6689" s="47"/>
      <c r="F6689" s="47"/>
      <c r="G6689" s="47"/>
      <c r="H6689" s="47"/>
    </row>
    <row r="6690" spans="1:8">
      <c r="A6690" s="47"/>
      <c r="B6690" s="47"/>
      <c r="C6690" s="47"/>
      <c r="F6690" s="47"/>
      <c r="G6690" s="47"/>
      <c r="H6690" s="47"/>
    </row>
    <row r="6691" spans="1:8">
      <c r="A6691" s="47"/>
      <c r="B6691" s="47"/>
      <c r="C6691" s="47"/>
      <c r="F6691" s="47"/>
      <c r="G6691" s="47"/>
      <c r="H6691" s="47"/>
    </row>
    <row r="6692" spans="1:8">
      <c r="A6692" s="47"/>
      <c r="B6692" s="47"/>
      <c r="C6692" s="47"/>
      <c r="F6692" s="47"/>
      <c r="G6692" s="47"/>
      <c r="H6692" s="47"/>
    </row>
    <row r="6693" spans="1:8">
      <c r="A6693" s="47"/>
      <c r="B6693" s="47"/>
      <c r="C6693" s="47"/>
      <c r="F6693" s="47"/>
      <c r="G6693" s="47"/>
      <c r="H6693" s="47"/>
    </row>
    <row r="6694" spans="1:8">
      <c r="A6694" s="47"/>
      <c r="B6694" s="47"/>
      <c r="C6694" s="47"/>
      <c r="F6694" s="47"/>
      <c r="G6694" s="47"/>
      <c r="H6694" s="47"/>
    </row>
    <row r="6695" spans="1:8">
      <c r="A6695" s="47"/>
      <c r="B6695" s="47"/>
      <c r="C6695" s="47"/>
      <c r="F6695" s="47"/>
      <c r="G6695" s="47"/>
      <c r="H6695" s="47"/>
    </row>
    <row r="6696" spans="1:8">
      <c r="A6696" s="47"/>
      <c r="B6696" s="47"/>
      <c r="C6696" s="47"/>
      <c r="F6696" s="47"/>
      <c r="G6696" s="47"/>
      <c r="H6696" s="47"/>
    </row>
    <row r="6697" spans="1:8">
      <c r="A6697" s="47"/>
      <c r="B6697" s="47"/>
      <c r="C6697" s="47"/>
      <c r="F6697" s="47"/>
      <c r="G6697" s="47"/>
      <c r="H6697" s="47"/>
    </row>
    <row r="6698" spans="1:8">
      <c r="A6698" s="47"/>
      <c r="B6698" s="47"/>
      <c r="C6698" s="47"/>
      <c r="F6698" s="47"/>
      <c r="G6698" s="47"/>
      <c r="H6698" s="47"/>
    </row>
    <row r="6699" spans="1:8">
      <c r="A6699" s="47"/>
      <c r="B6699" s="47"/>
      <c r="C6699" s="47"/>
      <c r="F6699" s="47"/>
      <c r="G6699" s="47"/>
      <c r="H6699" s="47"/>
    </row>
    <row r="6700" spans="1:8">
      <c r="A6700" s="47"/>
      <c r="B6700" s="47"/>
      <c r="C6700" s="47"/>
      <c r="F6700" s="47"/>
      <c r="G6700" s="47"/>
      <c r="H6700" s="47"/>
    </row>
    <row r="6701" spans="1:8">
      <c r="A6701" s="47"/>
      <c r="B6701" s="47"/>
      <c r="C6701" s="47"/>
      <c r="F6701" s="47"/>
      <c r="G6701" s="47"/>
      <c r="H6701" s="47"/>
    </row>
    <row r="6702" spans="1:8">
      <c r="A6702" s="47"/>
      <c r="B6702" s="47"/>
      <c r="C6702" s="47"/>
      <c r="F6702" s="47"/>
      <c r="G6702" s="47"/>
      <c r="H6702" s="47"/>
    </row>
    <row r="6703" spans="1:8">
      <c r="A6703" s="47"/>
      <c r="B6703" s="47"/>
      <c r="C6703" s="47"/>
      <c r="F6703" s="47"/>
      <c r="G6703" s="47"/>
      <c r="H6703" s="47"/>
    </row>
    <row r="6704" spans="1:8">
      <c r="A6704" s="47"/>
      <c r="B6704" s="47"/>
      <c r="C6704" s="47"/>
      <c r="F6704" s="47"/>
      <c r="G6704" s="47"/>
      <c r="H6704" s="47"/>
    </row>
    <row r="6705" spans="1:8">
      <c r="A6705" s="47"/>
      <c r="B6705" s="47"/>
      <c r="C6705" s="47"/>
      <c r="F6705" s="47"/>
      <c r="G6705" s="47"/>
      <c r="H6705" s="47"/>
    </row>
    <row r="6706" spans="1:8">
      <c r="A6706" s="47"/>
      <c r="B6706" s="47"/>
      <c r="C6706" s="47"/>
      <c r="F6706" s="47"/>
      <c r="G6706" s="47"/>
      <c r="H6706" s="47"/>
    </row>
    <row r="6707" spans="1:8">
      <c r="A6707" s="47"/>
      <c r="B6707" s="47"/>
      <c r="C6707" s="47"/>
      <c r="F6707" s="47"/>
      <c r="G6707" s="47"/>
      <c r="H6707" s="47"/>
    </row>
    <row r="6708" spans="1:8">
      <c r="A6708" s="47"/>
      <c r="B6708" s="47"/>
      <c r="C6708" s="47"/>
      <c r="F6708" s="47"/>
      <c r="G6708" s="47"/>
      <c r="H6708" s="47"/>
    </row>
    <row r="6709" spans="1:8">
      <c r="A6709" s="47"/>
      <c r="B6709" s="47"/>
      <c r="C6709" s="47"/>
      <c r="F6709" s="47"/>
      <c r="G6709" s="47"/>
      <c r="H6709" s="47"/>
    </row>
    <row r="6710" spans="1:8">
      <c r="A6710" s="47"/>
      <c r="B6710" s="47"/>
      <c r="C6710" s="47"/>
      <c r="F6710" s="47"/>
      <c r="G6710" s="47"/>
      <c r="H6710" s="47"/>
    </row>
    <row r="6711" spans="1:8">
      <c r="A6711" s="47"/>
      <c r="B6711" s="47"/>
      <c r="C6711" s="47"/>
      <c r="F6711" s="47"/>
      <c r="G6711" s="47"/>
      <c r="H6711" s="47"/>
    </row>
    <row r="6712" spans="1:8">
      <c r="A6712" s="47"/>
      <c r="B6712" s="47"/>
      <c r="C6712" s="47"/>
      <c r="F6712" s="47"/>
      <c r="G6712" s="47"/>
      <c r="H6712" s="47"/>
    </row>
    <row r="6713" spans="1:8">
      <c r="A6713" s="47"/>
      <c r="B6713" s="47"/>
      <c r="C6713" s="47"/>
      <c r="F6713" s="47"/>
      <c r="G6713" s="47"/>
      <c r="H6713" s="47"/>
    </row>
    <row r="6714" spans="1:8">
      <c r="A6714" s="47"/>
      <c r="B6714" s="47"/>
      <c r="C6714" s="47"/>
      <c r="F6714" s="47"/>
      <c r="G6714" s="47"/>
      <c r="H6714" s="47"/>
    </row>
    <row r="6715" spans="1:8">
      <c r="A6715" s="47"/>
      <c r="B6715" s="47"/>
      <c r="C6715" s="47"/>
      <c r="F6715" s="47"/>
      <c r="G6715" s="47"/>
      <c r="H6715" s="47"/>
    </row>
    <row r="6716" spans="1:8">
      <c r="A6716" s="47"/>
      <c r="B6716" s="47"/>
      <c r="C6716" s="47"/>
      <c r="F6716" s="47"/>
      <c r="G6716" s="47"/>
      <c r="H6716" s="47"/>
    </row>
    <row r="6717" spans="1:8">
      <c r="A6717" s="47"/>
      <c r="B6717" s="47"/>
      <c r="C6717" s="47"/>
      <c r="F6717" s="47"/>
      <c r="G6717" s="47"/>
      <c r="H6717" s="47"/>
    </row>
    <row r="6718" spans="1:8">
      <c r="A6718" s="47"/>
      <c r="B6718" s="47"/>
      <c r="C6718" s="47"/>
      <c r="F6718" s="47"/>
      <c r="G6718" s="47"/>
      <c r="H6718" s="47"/>
    </row>
    <row r="6719" spans="1:8">
      <c r="A6719" s="47"/>
      <c r="B6719" s="47"/>
      <c r="C6719" s="47"/>
      <c r="F6719" s="47"/>
      <c r="G6719" s="47"/>
      <c r="H6719" s="47"/>
    </row>
    <row r="6720" spans="1:8">
      <c r="A6720" s="47"/>
      <c r="B6720" s="47"/>
      <c r="C6720" s="47"/>
      <c r="F6720" s="47"/>
      <c r="G6720" s="47"/>
      <c r="H6720" s="47"/>
    </row>
    <row r="6721" spans="1:8">
      <c r="A6721" s="47"/>
      <c r="B6721" s="47"/>
      <c r="C6721" s="47"/>
      <c r="F6721" s="47"/>
      <c r="G6721" s="47"/>
      <c r="H6721" s="47"/>
    </row>
    <row r="6722" spans="1:8">
      <c r="A6722" s="47"/>
      <c r="B6722" s="47"/>
      <c r="C6722" s="47"/>
      <c r="F6722" s="47"/>
      <c r="G6722" s="47"/>
      <c r="H6722" s="47"/>
    </row>
    <row r="6723" spans="1:8">
      <c r="A6723" s="47"/>
      <c r="B6723" s="47"/>
      <c r="C6723" s="47"/>
      <c r="F6723" s="47"/>
      <c r="G6723" s="47"/>
      <c r="H6723" s="47"/>
    </row>
    <row r="6724" spans="1:8">
      <c r="A6724" s="47"/>
      <c r="B6724" s="47"/>
      <c r="C6724" s="47"/>
      <c r="F6724" s="47"/>
      <c r="G6724" s="47"/>
      <c r="H6724" s="47"/>
    </row>
    <row r="6725" spans="1:8">
      <c r="A6725" s="47"/>
      <c r="B6725" s="47"/>
      <c r="C6725" s="47"/>
      <c r="F6725" s="47"/>
      <c r="G6725" s="47"/>
      <c r="H6725" s="47"/>
    </row>
    <row r="6726" spans="1:8">
      <c r="A6726" s="47"/>
      <c r="B6726" s="47"/>
      <c r="C6726" s="47"/>
      <c r="F6726" s="47"/>
      <c r="G6726" s="47"/>
      <c r="H6726" s="47"/>
    </row>
    <row r="6727" spans="1:8">
      <c r="A6727" s="47"/>
      <c r="B6727" s="47"/>
      <c r="C6727" s="47"/>
      <c r="F6727" s="47"/>
      <c r="G6727" s="47"/>
      <c r="H6727" s="47"/>
    </row>
    <row r="6728" spans="1:8">
      <c r="A6728" s="47"/>
      <c r="B6728" s="47"/>
      <c r="C6728" s="47"/>
      <c r="F6728" s="47"/>
      <c r="G6728" s="47"/>
      <c r="H6728" s="47"/>
    </row>
    <row r="6729" spans="1:8">
      <c r="A6729" s="47"/>
      <c r="B6729" s="47"/>
      <c r="C6729" s="47"/>
      <c r="F6729" s="47"/>
      <c r="G6729" s="47"/>
      <c r="H6729" s="47"/>
    </row>
    <row r="6730" spans="1:8">
      <c r="A6730" s="47"/>
      <c r="B6730" s="47"/>
      <c r="C6730" s="47"/>
      <c r="F6730" s="47"/>
      <c r="G6730" s="47"/>
      <c r="H6730" s="47"/>
    </row>
    <row r="6731" spans="1:8">
      <c r="A6731" s="47"/>
      <c r="B6731" s="47"/>
      <c r="C6731" s="47"/>
      <c r="F6731" s="47"/>
      <c r="G6731" s="47"/>
      <c r="H6731" s="47"/>
    </row>
    <row r="6732" spans="1:8">
      <c r="A6732" s="47"/>
      <c r="B6732" s="47"/>
      <c r="C6732" s="47"/>
      <c r="F6732" s="47"/>
      <c r="G6732" s="47"/>
      <c r="H6732" s="47"/>
    </row>
    <row r="6733" spans="1:8">
      <c r="A6733" s="47"/>
      <c r="B6733" s="47"/>
      <c r="C6733" s="47"/>
      <c r="F6733" s="47"/>
      <c r="G6733" s="47"/>
      <c r="H6733" s="47"/>
    </row>
    <row r="6734" spans="1:8">
      <c r="A6734" s="47"/>
      <c r="B6734" s="47"/>
      <c r="C6734" s="47"/>
      <c r="F6734" s="47"/>
      <c r="G6734" s="47"/>
      <c r="H6734" s="47"/>
    </row>
    <row r="6735" spans="1:8">
      <c r="A6735" s="47"/>
      <c r="B6735" s="47"/>
      <c r="C6735" s="47"/>
      <c r="F6735" s="47"/>
      <c r="G6735" s="47"/>
      <c r="H6735" s="47"/>
    </row>
    <row r="6736" spans="1:8">
      <c r="A6736" s="47"/>
      <c r="B6736" s="47"/>
      <c r="C6736" s="47"/>
      <c r="F6736" s="47"/>
      <c r="G6736" s="47"/>
      <c r="H6736" s="47"/>
    </row>
    <row r="6737" spans="1:8">
      <c r="A6737" s="47"/>
      <c r="B6737" s="47"/>
      <c r="C6737" s="47"/>
      <c r="F6737" s="47"/>
      <c r="G6737" s="47"/>
      <c r="H6737" s="47"/>
    </row>
    <row r="6738" spans="1:8">
      <c r="A6738" s="47"/>
      <c r="B6738" s="47"/>
      <c r="C6738" s="47"/>
      <c r="F6738" s="47"/>
      <c r="G6738" s="47"/>
      <c r="H6738" s="47"/>
    </row>
    <row r="6739" spans="1:8">
      <c r="A6739" s="47"/>
      <c r="B6739" s="47"/>
      <c r="C6739" s="47"/>
      <c r="F6739" s="47"/>
      <c r="G6739" s="47"/>
      <c r="H6739" s="47"/>
    </row>
    <row r="6740" spans="1:8">
      <c r="A6740" s="47"/>
      <c r="B6740" s="47"/>
      <c r="C6740" s="47"/>
      <c r="F6740" s="47"/>
      <c r="G6740" s="47"/>
      <c r="H6740" s="47"/>
    </row>
    <row r="6741" spans="1:8">
      <c r="A6741" s="47"/>
      <c r="B6741" s="47"/>
      <c r="C6741" s="47"/>
      <c r="F6741" s="47"/>
      <c r="G6741" s="47"/>
      <c r="H6741" s="47"/>
    </row>
    <row r="6742" spans="1:8">
      <c r="A6742" s="47"/>
      <c r="B6742" s="47"/>
      <c r="C6742" s="47"/>
      <c r="F6742" s="47"/>
      <c r="G6742" s="47"/>
      <c r="H6742" s="47"/>
    </row>
    <row r="6743" spans="1:8">
      <c r="A6743" s="47"/>
      <c r="B6743" s="47"/>
      <c r="C6743" s="47"/>
      <c r="F6743" s="47"/>
      <c r="G6743" s="47"/>
      <c r="H6743" s="47"/>
    </row>
    <row r="6744" spans="1:8">
      <c r="A6744" s="47"/>
      <c r="B6744" s="47"/>
      <c r="C6744" s="47"/>
      <c r="F6744" s="47"/>
      <c r="G6744" s="47"/>
      <c r="H6744" s="47"/>
    </row>
    <row r="6745" spans="1:8">
      <c r="A6745" s="47"/>
      <c r="B6745" s="47"/>
      <c r="C6745" s="47"/>
      <c r="F6745" s="47"/>
      <c r="G6745" s="47"/>
      <c r="H6745" s="47"/>
    </row>
    <row r="6746" spans="1:8">
      <c r="A6746" s="47"/>
      <c r="B6746" s="47"/>
      <c r="C6746" s="47"/>
      <c r="F6746" s="47"/>
      <c r="G6746" s="47"/>
      <c r="H6746" s="47"/>
    </row>
    <row r="6747" spans="1:8">
      <c r="A6747" s="47"/>
      <c r="B6747" s="47"/>
      <c r="C6747" s="47"/>
      <c r="F6747" s="47"/>
      <c r="G6747" s="47"/>
      <c r="H6747" s="47"/>
    </row>
    <row r="6748" spans="1:8">
      <c r="A6748" s="47"/>
      <c r="B6748" s="47"/>
      <c r="C6748" s="47"/>
      <c r="F6748" s="47"/>
      <c r="G6748" s="47"/>
      <c r="H6748" s="47"/>
    </row>
    <row r="6749" spans="1:8">
      <c r="A6749" s="47"/>
      <c r="B6749" s="47"/>
      <c r="C6749" s="47"/>
      <c r="F6749" s="47"/>
      <c r="G6749" s="47"/>
      <c r="H6749" s="47"/>
    </row>
    <row r="6750" spans="1:8">
      <c r="A6750" s="47"/>
      <c r="B6750" s="47"/>
      <c r="C6750" s="47"/>
      <c r="F6750" s="47"/>
      <c r="G6750" s="47"/>
      <c r="H6750" s="47"/>
    </row>
    <row r="6751" spans="1:8">
      <c r="A6751" s="47"/>
      <c r="B6751" s="47"/>
      <c r="C6751" s="47"/>
      <c r="F6751" s="47"/>
      <c r="G6751" s="47"/>
      <c r="H6751" s="47"/>
    </row>
    <row r="6752" spans="1:8">
      <c r="A6752" s="47"/>
      <c r="B6752" s="47"/>
      <c r="C6752" s="47"/>
      <c r="F6752" s="47"/>
      <c r="G6752" s="47"/>
      <c r="H6752" s="47"/>
    </row>
    <row r="6753" spans="1:8">
      <c r="A6753" s="47"/>
      <c r="B6753" s="47"/>
      <c r="C6753" s="47"/>
      <c r="F6753" s="47"/>
      <c r="G6753" s="47"/>
      <c r="H6753" s="47"/>
    </row>
    <row r="6754" spans="1:8">
      <c r="A6754" s="47"/>
      <c r="B6754" s="47"/>
      <c r="C6754" s="47"/>
      <c r="F6754" s="47"/>
      <c r="G6754" s="47"/>
      <c r="H6754" s="47"/>
    </row>
    <row r="6755" spans="1:8">
      <c r="A6755" s="47"/>
      <c r="B6755" s="47"/>
      <c r="C6755" s="47"/>
      <c r="F6755" s="47"/>
      <c r="G6755" s="47"/>
      <c r="H6755" s="47"/>
    </row>
    <row r="6756" spans="1:8">
      <c r="A6756" s="47"/>
      <c r="B6756" s="47"/>
      <c r="C6756" s="47"/>
      <c r="F6756" s="47"/>
      <c r="G6756" s="47"/>
      <c r="H6756" s="47"/>
    </row>
    <row r="6757" spans="1:8">
      <c r="A6757" s="47"/>
      <c r="B6757" s="47"/>
      <c r="C6757" s="47"/>
      <c r="F6757" s="47"/>
      <c r="G6757" s="47"/>
      <c r="H6757" s="47"/>
    </row>
    <row r="6758" spans="1:8">
      <c r="A6758" s="47"/>
      <c r="B6758" s="47"/>
      <c r="C6758" s="47"/>
      <c r="F6758" s="47"/>
      <c r="G6758" s="47"/>
      <c r="H6758" s="47"/>
    </row>
    <row r="6759" spans="1:8">
      <c r="A6759" s="47"/>
      <c r="B6759" s="47"/>
      <c r="C6759" s="47"/>
      <c r="F6759" s="47"/>
      <c r="G6759" s="47"/>
      <c r="H6759" s="47"/>
    </row>
    <row r="6760" spans="1:8">
      <c r="A6760" s="47"/>
      <c r="B6760" s="47"/>
      <c r="C6760" s="47"/>
      <c r="F6760" s="47"/>
      <c r="G6760" s="47"/>
      <c r="H6760" s="47"/>
    </row>
    <row r="6761" spans="1:8">
      <c r="A6761" s="47"/>
      <c r="B6761" s="47"/>
      <c r="C6761" s="47"/>
      <c r="F6761" s="47"/>
      <c r="G6761" s="47"/>
      <c r="H6761" s="47"/>
    </row>
    <row r="6762" spans="1:8">
      <c r="A6762" s="47"/>
      <c r="B6762" s="47"/>
      <c r="C6762" s="47"/>
      <c r="F6762" s="47"/>
      <c r="G6762" s="47"/>
      <c r="H6762" s="47"/>
    </row>
    <row r="6763" spans="1:8">
      <c r="A6763" s="47"/>
      <c r="B6763" s="47"/>
      <c r="C6763" s="47"/>
      <c r="F6763" s="47"/>
      <c r="G6763" s="47"/>
      <c r="H6763" s="47"/>
    </row>
    <row r="6764" spans="1:8">
      <c r="A6764" s="47"/>
      <c r="B6764" s="47"/>
      <c r="C6764" s="47"/>
      <c r="F6764" s="47"/>
      <c r="G6764" s="47"/>
      <c r="H6764" s="47"/>
    </row>
    <row r="6765" spans="1:8">
      <c r="A6765" s="47"/>
      <c r="B6765" s="47"/>
      <c r="C6765" s="47"/>
      <c r="F6765" s="47"/>
      <c r="G6765" s="47"/>
      <c r="H6765" s="47"/>
    </row>
    <row r="6766" spans="1:8">
      <c r="A6766" s="47"/>
      <c r="B6766" s="47"/>
      <c r="C6766" s="47"/>
      <c r="F6766" s="47"/>
      <c r="G6766" s="47"/>
      <c r="H6766" s="47"/>
    </row>
    <row r="6767" spans="1:8">
      <c r="A6767" s="47"/>
      <c r="B6767" s="47"/>
      <c r="C6767" s="47"/>
      <c r="F6767" s="47"/>
      <c r="G6767" s="47"/>
      <c r="H6767" s="47"/>
    </row>
    <row r="6768" spans="1:8">
      <c r="A6768" s="47"/>
      <c r="B6768" s="47"/>
      <c r="C6768" s="47"/>
      <c r="F6768" s="47"/>
      <c r="G6768" s="47"/>
      <c r="H6768" s="47"/>
    </row>
    <row r="6769" spans="1:8">
      <c r="A6769" s="47"/>
      <c r="B6769" s="47"/>
      <c r="C6769" s="47"/>
      <c r="F6769" s="47"/>
      <c r="G6769" s="47"/>
      <c r="H6769" s="47"/>
    </row>
    <row r="6770" spans="1:8">
      <c r="A6770" s="47"/>
      <c r="B6770" s="47"/>
      <c r="C6770" s="47"/>
      <c r="F6770" s="47"/>
      <c r="G6770" s="47"/>
      <c r="H6770" s="47"/>
    </row>
    <row r="6771" spans="1:8">
      <c r="A6771" s="47"/>
      <c r="B6771" s="47"/>
      <c r="C6771" s="47"/>
      <c r="F6771" s="47"/>
      <c r="G6771" s="47"/>
      <c r="H6771" s="47"/>
    </row>
    <row r="6772" spans="1:8">
      <c r="A6772" s="47"/>
      <c r="B6772" s="47"/>
      <c r="C6772" s="47"/>
      <c r="F6772" s="47"/>
      <c r="G6772" s="47"/>
      <c r="H6772" s="47"/>
    </row>
    <row r="6773" spans="1:8">
      <c r="A6773" s="47"/>
      <c r="B6773" s="47"/>
      <c r="C6773" s="47"/>
      <c r="F6773" s="47"/>
      <c r="G6773" s="47"/>
      <c r="H6773" s="47"/>
    </row>
    <row r="6774" spans="1:8">
      <c r="A6774" s="47"/>
      <c r="B6774" s="47"/>
      <c r="C6774" s="47"/>
      <c r="F6774" s="47"/>
      <c r="G6774" s="47"/>
      <c r="H6774" s="47"/>
    </row>
    <row r="6775" spans="1:8">
      <c r="A6775" s="47"/>
      <c r="B6775" s="47"/>
      <c r="C6775" s="47"/>
      <c r="F6775" s="47"/>
      <c r="G6775" s="47"/>
      <c r="H6775" s="47"/>
    </row>
    <row r="6776" spans="1:8">
      <c r="A6776" s="47"/>
      <c r="B6776" s="47"/>
      <c r="C6776" s="47"/>
      <c r="F6776" s="47"/>
      <c r="G6776" s="47"/>
      <c r="H6776" s="47"/>
    </row>
    <row r="6777" spans="1:8">
      <c r="A6777" s="47"/>
      <c r="B6777" s="47"/>
      <c r="C6777" s="47"/>
      <c r="F6777" s="47"/>
      <c r="G6777" s="47"/>
      <c r="H6777" s="47"/>
    </row>
    <row r="6778" spans="1:8">
      <c r="A6778" s="47"/>
      <c r="B6778" s="47"/>
      <c r="C6778" s="47"/>
      <c r="F6778" s="47"/>
      <c r="G6778" s="47"/>
      <c r="H6778" s="47"/>
    </row>
    <row r="6779" spans="1:8">
      <c r="A6779" s="47"/>
      <c r="B6779" s="47"/>
      <c r="C6779" s="47"/>
      <c r="F6779" s="47"/>
      <c r="G6779" s="47"/>
      <c r="H6779" s="47"/>
    </row>
    <row r="6780" spans="1:8">
      <c r="A6780" s="47"/>
      <c r="B6780" s="47"/>
      <c r="C6780" s="47"/>
      <c r="F6780" s="47"/>
      <c r="G6780" s="47"/>
      <c r="H6780" s="47"/>
    </row>
    <row r="6781" spans="1:8">
      <c r="A6781" s="47"/>
      <c r="B6781" s="47"/>
      <c r="C6781" s="47"/>
      <c r="F6781" s="47"/>
      <c r="G6781" s="47"/>
      <c r="H6781" s="47"/>
    </row>
    <row r="6782" spans="1:8">
      <c r="A6782" s="47"/>
      <c r="B6782" s="47"/>
      <c r="C6782" s="47"/>
      <c r="F6782" s="47"/>
      <c r="G6782" s="47"/>
      <c r="H6782" s="47"/>
    </row>
    <row r="6783" spans="1:8">
      <c r="A6783" s="47"/>
      <c r="B6783" s="47"/>
      <c r="C6783" s="47"/>
      <c r="F6783" s="47"/>
      <c r="G6783" s="47"/>
      <c r="H6783" s="47"/>
    </row>
    <row r="6784" spans="1:8">
      <c r="A6784" s="47"/>
      <c r="B6784" s="47"/>
      <c r="C6784" s="47"/>
      <c r="F6784" s="47"/>
      <c r="G6784" s="47"/>
      <c r="H6784" s="47"/>
    </row>
    <row r="6785" spans="1:8">
      <c r="A6785" s="47"/>
      <c r="B6785" s="47"/>
      <c r="C6785" s="47"/>
      <c r="F6785" s="47"/>
      <c r="G6785" s="47"/>
      <c r="H6785" s="47"/>
    </row>
    <row r="6786" spans="1:8">
      <c r="A6786" s="47"/>
      <c r="B6786" s="47"/>
      <c r="C6786" s="47"/>
      <c r="F6786" s="47"/>
      <c r="G6786" s="47"/>
      <c r="H6786" s="47"/>
    </row>
    <row r="6787" spans="1:8">
      <c r="A6787" s="47"/>
      <c r="B6787" s="47"/>
      <c r="C6787" s="47"/>
      <c r="F6787" s="47"/>
      <c r="G6787" s="47"/>
      <c r="H6787" s="47"/>
    </row>
    <row r="6788" spans="1:8">
      <c r="A6788" s="47"/>
      <c r="B6788" s="47"/>
      <c r="C6788" s="47"/>
      <c r="F6788" s="47"/>
      <c r="G6788" s="47"/>
      <c r="H6788" s="47"/>
    </row>
    <row r="6789" spans="1:8">
      <c r="A6789" s="47"/>
      <c r="B6789" s="47"/>
      <c r="C6789" s="47"/>
      <c r="F6789" s="47"/>
      <c r="G6789" s="47"/>
      <c r="H6789" s="47"/>
    </row>
    <row r="6790" spans="1:8">
      <c r="A6790" s="47"/>
      <c r="B6790" s="47"/>
      <c r="C6790" s="47"/>
      <c r="F6790" s="47"/>
      <c r="G6790" s="47"/>
      <c r="H6790" s="47"/>
    </row>
    <row r="6791" spans="1:8">
      <c r="A6791" s="47"/>
      <c r="B6791" s="47"/>
      <c r="C6791" s="47"/>
      <c r="F6791" s="47"/>
      <c r="G6791" s="47"/>
      <c r="H6791" s="47"/>
    </row>
    <row r="6792" spans="1:8">
      <c r="A6792" s="47"/>
      <c r="B6792" s="47"/>
      <c r="C6792" s="47"/>
      <c r="F6792" s="47"/>
      <c r="G6792" s="47"/>
      <c r="H6792" s="47"/>
    </row>
    <row r="6793" spans="1:8">
      <c r="A6793" s="47"/>
      <c r="B6793" s="47"/>
      <c r="C6793" s="47"/>
      <c r="F6793" s="47"/>
      <c r="G6793" s="47"/>
      <c r="H6793" s="47"/>
    </row>
    <row r="6794" spans="1:8">
      <c r="A6794" s="47"/>
      <c r="B6794" s="47"/>
      <c r="C6794" s="47"/>
      <c r="F6794" s="47"/>
      <c r="G6794" s="47"/>
      <c r="H6794" s="47"/>
    </row>
    <row r="6795" spans="1:8">
      <c r="A6795" s="47"/>
      <c r="B6795" s="47"/>
      <c r="C6795" s="47"/>
      <c r="F6795" s="47"/>
      <c r="G6795" s="47"/>
      <c r="H6795" s="47"/>
    </row>
    <row r="6796" spans="1:8">
      <c r="A6796" s="47"/>
      <c r="B6796" s="47"/>
      <c r="C6796" s="47"/>
      <c r="F6796" s="47"/>
      <c r="G6796" s="47"/>
      <c r="H6796" s="47"/>
    </row>
    <row r="6797" spans="1:8">
      <c r="A6797" s="47"/>
      <c r="B6797" s="47"/>
      <c r="C6797" s="47"/>
      <c r="F6797" s="47"/>
      <c r="G6797" s="47"/>
      <c r="H6797" s="47"/>
    </row>
    <row r="6798" spans="1:8">
      <c r="A6798" s="47"/>
      <c r="B6798" s="47"/>
      <c r="C6798" s="47"/>
      <c r="F6798" s="47"/>
      <c r="G6798" s="47"/>
      <c r="H6798" s="47"/>
    </row>
    <row r="6799" spans="1:8">
      <c r="A6799" s="47"/>
      <c r="B6799" s="47"/>
      <c r="C6799" s="47"/>
      <c r="F6799" s="47"/>
      <c r="G6799" s="47"/>
      <c r="H6799" s="47"/>
    </row>
    <row r="6800" spans="1:8">
      <c r="A6800" s="47"/>
      <c r="B6800" s="47"/>
      <c r="C6800" s="47"/>
      <c r="F6800" s="47"/>
      <c r="G6800" s="47"/>
      <c r="H6800" s="47"/>
    </row>
    <row r="6801" spans="1:8">
      <c r="A6801" s="47"/>
      <c r="B6801" s="47"/>
      <c r="C6801" s="47"/>
      <c r="F6801" s="47"/>
      <c r="G6801" s="47"/>
      <c r="H6801" s="47"/>
    </row>
    <row r="6802" spans="1:8">
      <c r="A6802" s="47"/>
      <c r="B6802" s="47"/>
      <c r="C6802" s="47"/>
      <c r="F6802" s="47"/>
      <c r="G6802" s="47"/>
      <c r="H6802" s="47"/>
    </row>
    <row r="6803" spans="1:8">
      <c r="A6803" s="47"/>
      <c r="B6803" s="47"/>
      <c r="C6803" s="47"/>
      <c r="F6803" s="47"/>
      <c r="G6803" s="47"/>
      <c r="H6803" s="47"/>
    </row>
    <row r="6804" spans="1:8">
      <c r="A6804" s="47"/>
      <c r="B6804" s="47"/>
      <c r="C6804" s="47"/>
      <c r="F6804" s="47"/>
      <c r="G6804" s="47"/>
      <c r="H6804" s="47"/>
    </row>
    <row r="6805" spans="1:8">
      <c r="A6805" s="47"/>
      <c r="B6805" s="47"/>
      <c r="C6805" s="47"/>
      <c r="F6805" s="47"/>
      <c r="G6805" s="47"/>
      <c r="H6805" s="47"/>
    </row>
    <row r="6806" spans="1:8">
      <c r="A6806" s="47"/>
      <c r="B6806" s="47"/>
      <c r="C6806" s="47"/>
      <c r="F6806" s="47"/>
      <c r="G6806" s="47"/>
      <c r="H6806" s="47"/>
    </row>
    <row r="6807" spans="1:8">
      <c r="A6807" s="47"/>
      <c r="B6807" s="47"/>
      <c r="C6807" s="47"/>
      <c r="F6807" s="47"/>
      <c r="G6807" s="47"/>
      <c r="H6807" s="47"/>
    </row>
    <row r="6808" spans="1:8">
      <c r="A6808" s="47"/>
      <c r="B6808" s="47"/>
      <c r="C6808" s="47"/>
      <c r="F6808" s="47"/>
      <c r="G6808" s="47"/>
      <c r="H6808" s="47"/>
    </row>
    <row r="6809" spans="1:8">
      <c r="A6809" s="47"/>
      <c r="B6809" s="47"/>
      <c r="C6809" s="47"/>
      <c r="F6809" s="47"/>
      <c r="G6809" s="47"/>
      <c r="H6809" s="47"/>
    </row>
    <row r="6810" spans="1:8">
      <c r="A6810" s="47"/>
      <c r="B6810" s="47"/>
      <c r="C6810" s="47"/>
      <c r="F6810" s="47"/>
      <c r="G6810" s="47"/>
      <c r="H6810" s="47"/>
    </row>
    <row r="6811" spans="1:8">
      <c r="A6811" s="47"/>
      <c r="B6811" s="47"/>
      <c r="C6811" s="47"/>
      <c r="F6811" s="47"/>
      <c r="G6811" s="47"/>
      <c r="H6811" s="47"/>
    </row>
    <row r="6812" spans="1:8">
      <c r="A6812" s="47"/>
      <c r="B6812" s="47"/>
      <c r="C6812" s="47"/>
      <c r="F6812" s="47"/>
      <c r="G6812" s="47"/>
      <c r="H6812" s="47"/>
    </row>
    <row r="6813" spans="1:8">
      <c r="A6813" s="47"/>
      <c r="B6813" s="47"/>
      <c r="C6813" s="47"/>
      <c r="F6813" s="47"/>
      <c r="G6813" s="47"/>
      <c r="H6813" s="47"/>
    </row>
    <row r="6814" spans="1:8">
      <c r="A6814" s="47"/>
      <c r="B6814" s="47"/>
      <c r="C6814" s="47"/>
      <c r="F6814" s="47"/>
      <c r="G6814" s="47"/>
      <c r="H6814" s="47"/>
    </row>
    <row r="6815" spans="1:8">
      <c r="A6815" s="47"/>
      <c r="B6815" s="47"/>
      <c r="C6815" s="47"/>
      <c r="F6815" s="47"/>
      <c r="G6815" s="47"/>
      <c r="H6815" s="47"/>
    </row>
    <row r="6816" spans="1:8">
      <c r="A6816" s="47"/>
      <c r="B6816" s="47"/>
      <c r="C6816" s="47"/>
      <c r="F6816" s="47"/>
      <c r="G6816" s="47"/>
      <c r="H6816" s="47"/>
    </row>
    <row r="6817" spans="1:8">
      <c r="A6817" s="47"/>
      <c r="B6817" s="47"/>
      <c r="C6817" s="47"/>
      <c r="F6817" s="47"/>
      <c r="G6817" s="47"/>
      <c r="H6817" s="47"/>
    </row>
    <row r="6818" spans="1:8">
      <c r="A6818" s="47"/>
      <c r="B6818" s="47"/>
      <c r="C6818" s="47"/>
      <c r="F6818" s="47"/>
      <c r="G6818" s="47"/>
      <c r="H6818" s="47"/>
    </row>
    <row r="6819" spans="1:8">
      <c r="A6819" s="47"/>
      <c r="B6819" s="47"/>
      <c r="C6819" s="47"/>
      <c r="F6819" s="47"/>
      <c r="G6819" s="47"/>
      <c r="H6819" s="47"/>
    </row>
    <row r="6820" spans="1:8">
      <c r="A6820" s="47"/>
      <c r="B6820" s="47"/>
      <c r="C6820" s="47"/>
      <c r="F6820" s="47"/>
      <c r="G6820" s="47"/>
      <c r="H6820" s="47"/>
    </row>
    <row r="6821" spans="1:8">
      <c r="A6821" s="47"/>
      <c r="B6821" s="47"/>
      <c r="C6821" s="47"/>
      <c r="F6821" s="47"/>
      <c r="G6821" s="47"/>
      <c r="H6821" s="47"/>
    </row>
    <row r="6822" spans="1:8">
      <c r="A6822" s="47"/>
      <c r="B6822" s="47"/>
      <c r="C6822" s="47"/>
      <c r="F6822" s="47"/>
      <c r="G6822" s="47"/>
      <c r="H6822" s="47"/>
    </row>
    <row r="6823" spans="1:8">
      <c r="A6823" s="47"/>
      <c r="B6823" s="47"/>
      <c r="C6823" s="47"/>
      <c r="F6823" s="47"/>
      <c r="G6823" s="47"/>
      <c r="H6823" s="47"/>
    </row>
    <row r="6824" spans="1:8">
      <c r="A6824" s="47"/>
      <c r="B6824" s="47"/>
      <c r="C6824" s="47"/>
      <c r="F6824" s="47"/>
      <c r="G6824" s="47"/>
      <c r="H6824" s="47"/>
    </row>
    <row r="6825" spans="1:8">
      <c r="A6825" s="47"/>
      <c r="B6825" s="47"/>
      <c r="C6825" s="47"/>
      <c r="F6825" s="47"/>
      <c r="G6825" s="47"/>
      <c r="H6825" s="47"/>
    </row>
    <row r="6826" spans="1:8">
      <c r="A6826" s="47"/>
      <c r="B6826" s="47"/>
      <c r="C6826" s="47"/>
      <c r="F6826" s="47"/>
      <c r="G6826" s="47"/>
      <c r="H6826" s="47"/>
    </row>
    <row r="6827" spans="1:8">
      <c r="A6827" s="47"/>
      <c r="B6827" s="47"/>
      <c r="C6827" s="47"/>
      <c r="F6827" s="47"/>
      <c r="G6827" s="47"/>
      <c r="H6827" s="47"/>
    </row>
    <row r="6828" spans="1:8">
      <c r="A6828" s="47"/>
      <c r="B6828" s="47"/>
      <c r="C6828" s="47"/>
      <c r="F6828" s="47"/>
      <c r="G6828" s="47"/>
      <c r="H6828" s="47"/>
    </row>
    <row r="6829" spans="1:8">
      <c r="A6829" s="47"/>
      <c r="B6829" s="47"/>
      <c r="C6829" s="47"/>
      <c r="F6829" s="47"/>
      <c r="G6829" s="47"/>
      <c r="H6829" s="47"/>
    </row>
    <row r="6830" spans="1:8">
      <c r="A6830" s="47"/>
      <c r="B6830" s="47"/>
      <c r="C6830" s="47"/>
      <c r="F6830" s="47"/>
      <c r="G6830" s="47"/>
      <c r="H6830" s="47"/>
    </row>
    <row r="6831" spans="1:8">
      <c r="A6831" s="47"/>
      <c r="B6831" s="47"/>
      <c r="C6831" s="47"/>
      <c r="F6831" s="47"/>
      <c r="G6831" s="47"/>
      <c r="H6831" s="47"/>
    </row>
    <row r="6832" spans="1:8">
      <c r="A6832" s="47"/>
      <c r="B6832" s="47"/>
      <c r="C6832" s="47"/>
      <c r="F6832" s="47"/>
      <c r="G6832" s="47"/>
      <c r="H6832" s="47"/>
    </row>
    <row r="6833" spans="1:8">
      <c r="A6833" s="47"/>
      <c r="B6833" s="47"/>
      <c r="C6833" s="47"/>
      <c r="F6833" s="47"/>
      <c r="G6833" s="47"/>
      <c r="H6833" s="47"/>
    </row>
    <row r="6834" spans="1:8">
      <c r="A6834" s="47"/>
      <c r="B6834" s="47"/>
      <c r="C6834" s="47"/>
      <c r="F6834" s="47"/>
      <c r="G6834" s="47"/>
      <c r="H6834" s="47"/>
    </row>
    <row r="6835" spans="1:8">
      <c r="A6835" s="47"/>
      <c r="B6835" s="47"/>
      <c r="C6835" s="47"/>
      <c r="F6835" s="47"/>
      <c r="G6835" s="47"/>
      <c r="H6835" s="47"/>
    </row>
    <row r="6836" spans="1:8">
      <c r="A6836" s="47"/>
      <c r="B6836" s="47"/>
      <c r="C6836" s="47"/>
      <c r="F6836" s="47"/>
      <c r="G6836" s="47"/>
      <c r="H6836" s="47"/>
    </row>
    <row r="6837" spans="1:8">
      <c r="A6837" s="47"/>
      <c r="B6837" s="47"/>
      <c r="C6837" s="47"/>
      <c r="F6837" s="47"/>
      <c r="G6837" s="47"/>
      <c r="H6837" s="47"/>
    </row>
    <row r="6838" spans="1:8">
      <c r="A6838" s="47"/>
      <c r="B6838" s="47"/>
      <c r="C6838" s="47"/>
      <c r="F6838" s="47"/>
      <c r="G6838" s="47"/>
      <c r="H6838" s="47"/>
    </row>
    <row r="6839" spans="1:8">
      <c r="A6839" s="47"/>
      <c r="B6839" s="47"/>
      <c r="C6839" s="47"/>
      <c r="F6839" s="47"/>
      <c r="G6839" s="47"/>
      <c r="H6839" s="47"/>
    </row>
    <row r="6840" spans="1:8">
      <c r="A6840" s="47"/>
      <c r="B6840" s="47"/>
      <c r="C6840" s="47"/>
      <c r="F6840" s="47"/>
      <c r="G6840" s="47"/>
      <c r="H6840" s="47"/>
    </row>
    <row r="6841" spans="1:8">
      <c r="A6841" s="47"/>
      <c r="B6841" s="47"/>
      <c r="C6841" s="47"/>
      <c r="F6841" s="47"/>
      <c r="G6841" s="47"/>
      <c r="H6841" s="47"/>
    </row>
    <row r="6842" spans="1:8">
      <c r="A6842" s="47"/>
      <c r="B6842" s="47"/>
      <c r="C6842" s="47"/>
      <c r="F6842" s="47"/>
      <c r="G6842" s="47"/>
      <c r="H6842" s="47"/>
    </row>
    <row r="6843" spans="1:8">
      <c r="A6843" s="47"/>
      <c r="B6843" s="47"/>
      <c r="C6843" s="47"/>
      <c r="F6843" s="47"/>
      <c r="G6843" s="47"/>
      <c r="H6843" s="47"/>
    </row>
    <row r="6844" spans="1:8">
      <c r="A6844" s="47"/>
      <c r="B6844" s="47"/>
      <c r="C6844" s="47"/>
      <c r="F6844" s="47"/>
      <c r="G6844" s="47"/>
      <c r="H6844" s="47"/>
    </row>
    <row r="6845" spans="1:8">
      <c r="A6845" s="47"/>
      <c r="B6845" s="47"/>
      <c r="C6845" s="47"/>
      <c r="F6845" s="47"/>
      <c r="G6845" s="47"/>
      <c r="H6845" s="47"/>
    </row>
    <row r="6846" spans="1:8">
      <c r="A6846" s="47"/>
      <c r="B6846" s="47"/>
      <c r="C6846" s="47"/>
      <c r="F6846" s="47"/>
      <c r="G6846" s="47"/>
      <c r="H6846" s="47"/>
    </row>
    <row r="6847" spans="1:8">
      <c r="A6847" s="47"/>
      <c r="B6847" s="47"/>
      <c r="C6847" s="47"/>
      <c r="F6847" s="47"/>
      <c r="G6847" s="47"/>
      <c r="H6847" s="47"/>
    </row>
    <row r="6848" spans="1:8">
      <c r="A6848" s="47"/>
      <c r="B6848" s="47"/>
      <c r="C6848" s="47"/>
      <c r="F6848" s="47"/>
      <c r="G6848" s="47"/>
      <c r="H6848" s="47"/>
    </row>
    <row r="6849" spans="1:8">
      <c r="A6849" s="47"/>
      <c r="B6849" s="47"/>
      <c r="C6849" s="47"/>
      <c r="F6849" s="47"/>
      <c r="G6849" s="47"/>
      <c r="H6849" s="47"/>
    </row>
    <row r="6850" spans="1:8">
      <c r="A6850" s="47"/>
      <c r="B6850" s="47"/>
      <c r="C6850" s="47"/>
      <c r="F6850" s="47"/>
      <c r="G6850" s="47"/>
      <c r="H6850" s="47"/>
    </row>
    <row r="6851" spans="1:8">
      <c r="A6851" s="47"/>
      <c r="B6851" s="47"/>
      <c r="C6851" s="47"/>
      <c r="F6851" s="47"/>
      <c r="G6851" s="47"/>
      <c r="H6851" s="47"/>
    </row>
    <row r="6852" spans="1:8">
      <c r="A6852" s="47"/>
      <c r="B6852" s="47"/>
      <c r="C6852" s="47"/>
      <c r="F6852" s="47"/>
      <c r="G6852" s="47"/>
      <c r="H6852" s="47"/>
    </row>
    <row r="6853" spans="1:8">
      <c r="A6853" s="47"/>
      <c r="B6853" s="47"/>
      <c r="C6853" s="47"/>
      <c r="F6853" s="47"/>
      <c r="G6853" s="47"/>
      <c r="H6853" s="47"/>
    </row>
    <row r="6854" spans="1:8">
      <c r="A6854" s="47"/>
      <c r="B6854" s="47"/>
      <c r="C6854" s="47"/>
      <c r="F6854" s="47"/>
      <c r="G6854" s="47"/>
      <c r="H6854" s="47"/>
    </row>
    <row r="6855" spans="1:8">
      <c r="A6855" s="47"/>
      <c r="B6855" s="47"/>
      <c r="C6855" s="47"/>
      <c r="F6855" s="47"/>
      <c r="G6855" s="47"/>
      <c r="H6855" s="47"/>
    </row>
    <row r="6856" spans="1:8">
      <c r="A6856" s="47"/>
      <c r="B6856" s="47"/>
      <c r="C6856" s="47"/>
      <c r="F6856" s="47"/>
      <c r="G6856" s="47"/>
      <c r="H6856" s="47"/>
    </row>
    <row r="6857" spans="1:8">
      <c r="A6857" s="47"/>
      <c r="B6857" s="47"/>
      <c r="C6857" s="47"/>
      <c r="F6857" s="47"/>
      <c r="G6857" s="47"/>
      <c r="H6857" s="47"/>
    </row>
    <row r="6858" spans="1:8">
      <c r="A6858" s="47"/>
      <c r="B6858" s="47"/>
      <c r="C6858" s="47"/>
      <c r="F6858" s="47"/>
      <c r="G6858" s="47"/>
      <c r="H6858" s="47"/>
    </row>
    <row r="6859" spans="1:8">
      <c r="A6859" s="47"/>
      <c r="B6859" s="47"/>
      <c r="C6859" s="47"/>
      <c r="F6859" s="47"/>
      <c r="G6859" s="47"/>
      <c r="H6859" s="47"/>
    </row>
    <row r="6860" spans="1:8">
      <c r="A6860" s="47"/>
      <c r="B6860" s="47"/>
      <c r="C6860" s="47"/>
      <c r="F6860" s="47"/>
      <c r="G6860" s="47"/>
      <c r="H6860" s="47"/>
    </row>
    <row r="6861" spans="1:8">
      <c r="A6861" s="47"/>
      <c r="B6861" s="47"/>
      <c r="C6861" s="47"/>
      <c r="F6861" s="47"/>
      <c r="G6861" s="47"/>
      <c r="H6861" s="47"/>
    </row>
    <row r="6862" spans="1:8">
      <c r="A6862" s="47"/>
      <c r="B6862" s="47"/>
      <c r="C6862" s="47"/>
      <c r="F6862" s="47"/>
      <c r="G6862" s="47"/>
      <c r="H6862" s="47"/>
    </row>
    <row r="6863" spans="1:8">
      <c r="A6863" s="47"/>
      <c r="B6863" s="47"/>
      <c r="C6863" s="47"/>
      <c r="F6863" s="47"/>
      <c r="G6863" s="47"/>
      <c r="H6863" s="47"/>
    </row>
    <row r="6864" spans="1:8">
      <c r="A6864" s="47"/>
      <c r="B6864" s="47"/>
      <c r="C6864" s="47"/>
      <c r="F6864" s="47"/>
      <c r="G6864" s="47"/>
      <c r="H6864" s="47"/>
    </row>
    <row r="6865" spans="1:8">
      <c r="A6865" s="47"/>
      <c r="B6865" s="47"/>
      <c r="C6865" s="47"/>
      <c r="F6865" s="47"/>
      <c r="G6865" s="47"/>
      <c r="H6865" s="47"/>
    </row>
    <row r="6866" spans="1:8">
      <c r="A6866" s="47"/>
      <c r="B6866" s="47"/>
      <c r="C6866" s="47"/>
      <c r="F6866" s="47"/>
      <c r="G6866" s="47"/>
      <c r="H6866" s="47"/>
    </row>
    <row r="6867" spans="1:8">
      <c r="A6867" s="47"/>
      <c r="B6867" s="47"/>
      <c r="C6867" s="47"/>
      <c r="F6867" s="47"/>
      <c r="G6867" s="47"/>
      <c r="H6867" s="47"/>
    </row>
    <row r="6868" spans="1:8">
      <c r="A6868" s="47"/>
      <c r="B6868" s="47"/>
      <c r="C6868" s="47"/>
      <c r="F6868" s="47"/>
      <c r="G6868" s="47"/>
      <c r="H6868" s="47"/>
    </row>
    <row r="6869" spans="1:8">
      <c r="A6869" s="47"/>
      <c r="B6869" s="47"/>
      <c r="C6869" s="47"/>
      <c r="F6869" s="47"/>
      <c r="G6869" s="47"/>
      <c r="H6869" s="47"/>
    </row>
    <row r="6870" spans="1:8">
      <c r="A6870" s="47"/>
      <c r="B6870" s="47"/>
      <c r="C6870" s="47"/>
      <c r="F6870" s="47"/>
      <c r="G6870" s="47"/>
      <c r="H6870" s="47"/>
    </row>
    <row r="6871" spans="1:8">
      <c r="A6871" s="47"/>
      <c r="B6871" s="47"/>
      <c r="C6871" s="47"/>
      <c r="F6871" s="47"/>
      <c r="G6871" s="47"/>
      <c r="H6871" s="47"/>
    </row>
    <row r="6872" spans="1:8">
      <c r="A6872" s="47"/>
      <c r="B6872" s="47"/>
      <c r="C6872" s="47"/>
      <c r="F6872" s="47"/>
      <c r="G6872" s="47"/>
      <c r="H6872" s="47"/>
    </row>
    <row r="6873" spans="1:8">
      <c r="A6873" s="47"/>
      <c r="B6873" s="47"/>
      <c r="C6873" s="47"/>
      <c r="F6873" s="47"/>
      <c r="G6873" s="47"/>
      <c r="H6873" s="47"/>
    </row>
    <row r="6874" spans="1:8">
      <c r="A6874" s="47"/>
      <c r="B6874" s="47"/>
      <c r="C6874" s="47"/>
      <c r="F6874" s="47"/>
      <c r="G6874" s="47"/>
      <c r="H6874" s="47"/>
    </row>
    <row r="6875" spans="1:8">
      <c r="A6875" s="47"/>
      <c r="B6875" s="47"/>
      <c r="C6875" s="47"/>
      <c r="F6875" s="47"/>
      <c r="G6875" s="47"/>
      <c r="H6875" s="47"/>
    </row>
    <row r="6876" spans="1:8">
      <c r="A6876" s="47"/>
      <c r="B6876" s="47"/>
      <c r="C6876" s="47"/>
      <c r="F6876" s="47"/>
      <c r="G6876" s="47"/>
      <c r="H6876" s="47"/>
    </row>
    <row r="6877" spans="1:8">
      <c r="A6877" s="47"/>
      <c r="B6877" s="47"/>
      <c r="C6877" s="47"/>
      <c r="F6877" s="47"/>
      <c r="G6877" s="47"/>
      <c r="H6877" s="47"/>
    </row>
    <row r="6878" spans="1:8">
      <c r="A6878" s="47"/>
      <c r="B6878" s="47"/>
      <c r="C6878" s="47"/>
      <c r="F6878" s="47"/>
      <c r="G6878" s="47"/>
      <c r="H6878" s="47"/>
    </row>
    <row r="6879" spans="1:8">
      <c r="A6879" s="47"/>
      <c r="B6879" s="47"/>
      <c r="C6879" s="47"/>
      <c r="F6879" s="47"/>
      <c r="G6879" s="47"/>
      <c r="H6879" s="47"/>
    </row>
    <row r="6880" spans="1:8">
      <c r="A6880" s="47"/>
      <c r="B6880" s="47"/>
      <c r="C6880" s="47"/>
      <c r="F6880" s="47"/>
      <c r="G6880" s="47"/>
      <c r="H6880" s="47"/>
    </row>
    <row r="6881" spans="1:8">
      <c r="A6881" s="47"/>
      <c r="B6881" s="47"/>
      <c r="C6881" s="47"/>
      <c r="F6881" s="47"/>
      <c r="G6881" s="47"/>
      <c r="H6881" s="47"/>
    </row>
    <row r="6882" spans="1:8">
      <c r="A6882" s="47"/>
      <c r="B6882" s="47"/>
      <c r="C6882" s="47"/>
      <c r="F6882" s="47"/>
      <c r="G6882" s="47"/>
      <c r="H6882" s="47"/>
    </row>
    <row r="6883" spans="1:8">
      <c r="A6883" s="47"/>
      <c r="B6883" s="47"/>
      <c r="C6883" s="47"/>
      <c r="F6883" s="47"/>
      <c r="G6883" s="47"/>
      <c r="H6883" s="47"/>
    </row>
    <row r="6884" spans="1:8">
      <c r="A6884" s="47"/>
      <c r="B6884" s="47"/>
      <c r="C6884" s="47"/>
      <c r="F6884" s="47"/>
      <c r="G6884" s="47"/>
      <c r="H6884" s="47"/>
    </row>
    <row r="6885" spans="1:8">
      <c r="A6885" s="47"/>
      <c r="B6885" s="47"/>
      <c r="C6885" s="47"/>
      <c r="F6885" s="47"/>
      <c r="G6885" s="47"/>
      <c r="H6885" s="47"/>
    </row>
    <row r="6886" spans="1:8">
      <c r="A6886" s="47"/>
      <c r="B6886" s="47"/>
      <c r="C6886" s="47"/>
      <c r="F6886" s="47"/>
      <c r="G6886" s="47"/>
      <c r="H6886" s="47"/>
    </row>
    <row r="6887" spans="1:8">
      <c r="A6887" s="47"/>
      <c r="B6887" s="47"/>
      <c r="C6887" s="47"/>
      <c r="F6887" s="47"/>
      <c r="G6887" s="47"/>
      <c r="H6887" s="47"/>
    </row>
    <row r="6888" spans="1:8">
      <c r="A6888" s="47"/>
      <c r="B6888" s="47"/>
      <c r="C6888" s="47"/>
      <c r="F6888" s="47"/>
      <c r="G6888" s="47"/>
      <c r="H6888" s="47"/>
    </row>
    <row r="6889" spans="1:8">
      <c r="A6889" s="47"/>
      <c r="B6889" s="47"/>
      <c r="C6889" s="47"/>
      <c r="F6889" s="47"/>
      <c r="G6889" s="47"/>
      <c r="H6889" s="47"/>
    </row>
    <row r="6890" spans="1:8">
      <c r="A6890" s="47"/>
      <c r="B6890" s="47"/>
      <c r="C6890" s="47"/>
      <c r="F6890" s="47"/>
      <c r="G6890" s="47"/>
      <c r="H6890" s="47"/>
    </row>
    <row r="6891" spans="1:8">
      <c r="A6891" s="47"/>
      <c r="B6891" s="47"/>
      <c r="C6891" s="47"/>
      <c r="F6891" s="47"/>
      <c r="G6891" s="47"/>
      <c r="H6891" s="47"/>
    </row>
    <row r="6892" spans="1:8">
      <c r="A6892" s="47"/>
      <c r="B6892" s="47"/>
      <c r="C6892" s="47"/>
      <c r="F6892" s="47"/>
      <c r="G6892" s="47"/>
      <c r="H6892" s="47"/>
    </row>
    <row r="6893" spans="1:8">
      <c r="A6893" s="47"/>
      <c r="B6893" s="47"/>
      <c r="C6893" s="47"/>
      <c r="F6893" s="47"/>
      <c r="G6893" s="47"/>
      <c r="H6893" s="47"/>
    </row>
    <row r="6894" spans="1:8">
      <c r="A6894" s="47"/>
      <c r="B6894" s="47"/>
      <c r="C6894" s="47"/>
      <c r="F6894" s="47"/>
      <c r="G6894" s="47"/>
      <c r="H6894" s="47"/>
    </row>
    <row r="6895" spans="1:8">
      <c r="A6895" s="47"/>
      <c r="B6895" s="47"/>
      <c r="C6895" s="47"/>
      <c r="F6895" s="47"/>
      <c r="G6895" s="47"/>
      <c r="H6895" s="47"/>
    </row>
    <row r="6896" spans="1:8">
      <c r="A6896" s="47"/>
      <c r="B6896" s="47"/>
      <c r="C6896" s="47"/>
      <c r="F6896" s="47"/>
      <c r="G6896" s="47"/>
      <c r="H6896" s="47"/>
    </row>
    <row r="6897" spans="1:8">
      <c r="A6897" s="47"/>
      <c r="B6897" s="47"/>
      <c r="C6897" s="47"/>
      <c r="F6897" s="47"/>
      <c r="G6897" s="47"/>
      <c r="H6897" s="47"/>
    </row>
    <row r="6898" spans="1:8">
      <c r="A6898" s="47"/>
      <c r="B6898" s="47"/>
      <c r="C6898" s="47"/>
      <c r="F6898" s="47"/>
      <c r="G6898" s="47"/>
      <c r="H6898" s="47"/>
    </row>
    <row r="6899" spans="1:8">
      <c r="A6899" s="47"/>
      <c r="B6899" s="47"/>
      <c r="C6899" s="47"/>
      <c r="F6899" s="47"/>
      <c r="G6899" s="47"/>
      <c r="H6899" s="47"/>
    </row>
    <row r="6900" spans="1:8">
      <c r="A6900" s="47"/>
      <c r="B6900" s="47"/>
      <c r="C6900" s="47"/>
      <c r="F6900" s="47"/>
      <c r="G6900" s="47"/>
      <c r="H6900" s="47"/>
    </row>
    <row r="6901" spans="1:8">
      <c r="A6901" s="47"/>
      <c r="B6901" s="47"/>
      <c r="C6901" s="47"/>
      <c r="F6901" s="47"/>
      <c r="G6901" s="47"/>
      <c r="H6901" s="47"/>
    </row>
    <row r="6902" spans="1:8">
      <c r="A6902" s="47"/>
      <c r="B6902" s="47"/>
      <c r="C6902" s="47"/>
      <c r="F6902" s="47"/>
      <c r="G6902" s="47"/>
      <c r="H6902" s="47"/>
    </row>
    <row r="6903" spans="1:8">
      <c r="A6903" s="47"/>
      <c r="B6903" s="47"/>
      <c r="C6903" s="47"/>
      <c r="F6903" s="47"/>
      <c r="G6903" s="47"/>
      <c r="H6903" s="47"/>
    </row>
    <row r="6904" spans="1:8">
      <c r="A6904" s="47"/>
      <c r="B6904" s="47"/>
      <c r="C6904" s="47"/>
      <c r="F6904" s="47"/>
      <c r="G6904" s="47"/>
      <c r="H6904" s="47"/>
    </row>
    <row r="6905" spans="1:8">
      <c r="A6905" s="47"/>
      <c r="B6905" s="47"/>
      <c r="C6905" s="47"/>
      <c r="F6905" s="47"/>
      <c r="G6905" s="47"/>
      <c r="H6905" s="47"/>
    </row>
    <row r="6906" spans="1:8">
      <c r="A6906" s="47"/>
      <c r="B6906" s="47"/>
      <c r="C6906" s="47"/>
      <c r="F6906" s="47"/>
      <c r="G6906" s="47"/>
      <c r="H6906" s="47"/>
    </row>
    <row r="6907" spans="1:8">
      <c r="A6907" s="47"/>
      <c r="B6907" s="47"/>
      <c r="C6907" s="47"/>
      <c r="F6907" s="47"/>
      <c r="G6907" s="47"/>
      <c r="H6907" s="47"/>
    </row>
    <row r="6908" spans="1:8">
      <c r="A6908" s="47"/>
      <c r="B6908" s="47"/>
      <c r="C6908" s="47"/>
      <c r="F6908" s="47"/>
      <c r="G6908" s="47"/>
      <c r="H6908" s="47"/>
    </row>
    <row r="6909" spans="1:8">
      <c r="A6909" s="47"/>
      <c r="B6909" s="47"/>
      <c r="C6909" s="47"/>
      <c r="F6909" s="47"/>
      <c r="G6909" s="47"/>
      <c r="H6909" s="47"/>
    </row>
    <row r="6910" spans="1:8">
      <c r="A6910" s="47"/>
      <c r="B6910" s="47"/>
      <c r="C6910" s="47"/>
      <c r="F6910" s="47"/>
      <c r="G6910" s="47"/>
      <c r="H6910" s="47"/>
    </row>
    <row r="6911" spans="1:8">
      <c r="A6911" s="47"/>
      <c r="B6911" s="47"/>
      <c r="C6911" s="47"/>
      <c r="F6911" s="47"/>
      <c r="G6911" s="47"/>
      <c r="H6911" s="47"/>
    </row>
    <row r="6912" spans="1:8">
      <c r="A6912" s="47"/>
      <c r="B6912" s="47"/>
      <c r="C6912" s="47"/>
      <c r="F6912" s="47"/>
      <c r="G6912" s="47"/>
      <c r="H6912" s="47"/>
    </row>
    <row r="6913" spans="1:8">
      <c r="A6913" s="47"/>
      <c r="B6913" s="47"/>
      <c r="C6913" s="47"/>
      <c r="F6913" s="47"/>
      <c r="G6913" s="47"/>
      <c r="H6913" s="47"/>
    </row>
    <row r="6914" spans="1:8">
      <c r="A6914" s="47"/>
      <c r="B6914" s="47"/>
      <c r="C6914" s="47"/>
      <c r="F6914" s="47"/>
      <c r="G6914" s="47"/>
      <c r="H6914" s="47"/>
    </row>
    <row r="6915" spans="1:8">
      <c r="A6915" s="47"/>
      <c r="B6915" s="47"/>
      <c r="C6915" s="47"/>
      <c r="F6915" s="47"/>
      <c r="G6915" s="47"/>
      <c r="H6915" s="47"/>
    </row>
    <row r="6916" spans="1:8">
      <c r="A6916" s="47"/>
      <c r="B6916" s="47"/>
      <c r="C6916" s="47"/>
      <c r="F6916" s="47"/>
      <c r="G6916" s="47"/>
      <c r="H6916" s="47"/>
    </row>
    <row r="6917" spans="1:8">
      <c r="A6917" s="47"/>
      <c r="B6917" s="47"/>
      <c r="C6917" s="47"/>
      <c r="F6917" s="47"/>
      <c r="G6917" s="47"/>
      <c r="H6917" s="47"/>
    </row>
    <row r="6918" spans="1:8">
      <c r="A6918" s="47"/>
      <c r="B6918" s="47"/>
      <c r="C6918" s="47"/>
      <c r="F6918" s="47"/>
      <c r="G6918" s="47"/>
      <c r="H6918" s="47"/>
    </row>
    <row r="6919" spans="1:8">
      <c r="A6919" s="47"/>
      <c r="B6919" s="47"/>
      <c r="C6919" s="47"/>
      <c r="F6919" s="47"/>
      <c r="G6919" s="47"/>
      <c r="H6919" s="47"/>
    </row>
    <row r="6920" spans="1:8">
      <c r="A6920" s="47"/>
      <c r="B6920" s="47"/>
      <c r="C6920" s="47"/>
      <c r="F6920" s="47"/>
      <c r="G6920" s="47"/>
      <c r="H6920" s="47"/>
    </row>
    <row r="6921" spans="1:8">
      <c r="A6921" s="47"/>
      <c r="B6921" s="47"/>
      <c r="C6921" s="47"/>
      <c r="F6921" s="47"/>
      <c r="G6921" s="47"/>
      <c r="H6921" s="47"/>
    </row>
    <row r="6922" spans="1:8">
      <c r="A6922" s="47"/>
      <c r="B6922" s="47"/>
      <c r="C6922" s="47"/>
      <c r="F6922" s="47"/>
      <c r="G6922" s="47"/>
      <c r="H6922" s="47"/>
    </row>
    <row r="6923" spans="1:8">
      <c r="A6923" s="47"/>
      <c r="B6923" s="47"/>
      <c r="C6923" s="47"/>
      <c r="F6923" s="47"/>
      <c r="G6923" s="47"/>
      <c r="H6923" s="47"/>
    </row>
    <row r="6924" spans="1:8">
      <c r="A6924" s="47"/>
      <c r="B6924" s="47"/>
      <c r="C6924" s="47"/>
      <c r="F6924" s="47"/>
      <c r="G6924" s="47"/>
      <c r="H6924" s="47"/>
    </row>
    <row r="6925" spans="1:8">
      <c r="A6925" s="47"/>
      <c r="B6925" s="47"/>
      <c r="C6925" s="47"/>
      <c r="F6925" s="47"/>
      <c r="G6925" s="47"/>
      <c r="H6925" s="47"/>
    </row>
    <row r="6926" spans="1:8">
      <c r="A6926" s="47"/>
      <c r="B6926" s="47"/>
      <c r="C6926" s="47"/>
      <c r="F6926" s="47"/>
      <c r="G6926" s="47"/>
      <c r="H6926" s="47"/>
    </row>
    <row r="6927" spans="1:8">
      <c r="A6927" s="47"/>
      <c r="B6927" s="47"/>
      <c r="C6927" s="47"/>
      <c r="F6927" s="47"/>
      <c r="G6927" s="47"/>
      <c r="H6927" s="47"/>
    </row>
    <row r="6928" spans="1:8">
      <c r="A6928" s="47"/>
      <c r="B6928" s="47"/>
      <c r="C6928" s="47"/>
      <c r="F6928" s="47"/>
      <c r="G6928" s="47"/>
      <c r="H6928" s="47"/>
    </row>
    <row r="6929" spans="1:8">
      <c r="A6929" s="47"/>
      <c r="B6929" s="47"/>
      <c r="C6929" s="47"/>
      <c r="F6929" s="47"/>
      <c r="G6929" s="47"/>
      <c r="H6929" s="47"/>
    </row>
    <row r="6930" spans="1:8">
      <c r="A6930" s="47"/>
      <c r="B6930" s="47"/>
      <c r="C6930" s="47"/>
      <c r="F6930" s="47"/>
      <c r="G6930" s="47"/>
      <c r="H6930" s="47"/>
    </row>
    <row r="6931" spans="1:8">
      <c r="A6931" s="47"/>
      <c r="B6931" s="47"/>
      <c r="C6931" s="47"/>
      <c r="F6931" s="47"/>
      <c r="G6931" s="47"/>
      <c r="H6931" s="47"/>
    </row>
    <row r="6932" spans="1:8">
      <c r="A6932" s="47"/>
      <c r="B6932" s="47"/>
      <c r="C6932" s="47"/>
      <c r="F6932" s="47"/>
      <c r="G6932" s="47"/>
      <c r="H6932" s="47"/>
    </row>
    <row r="6933" spans="1:8">
      <c r="A6933" s="47"/>
      <c r="B6933" s="47"/>
      <c r="C6933" s="47"/>
      <c r="F6933" s="47"/>
      <c r="G6933" s="47"/>
      <c r="H6933" s="47"/>
    </row>
    <row r="6934" spans="1:8">
      <c r="A6934" s="47"/>
      <c r="B6934" s="47"/>
      <c r="C6934" s="47"/>
      <c r="F6934" s="47"/>
      <c r="G6934" s="47"/>
      <c r="H6934" s="47"/>
    </row>
    <row r="6935" spans="1:8">
      <c r="A6935" s="47"/>
      <c r="B6935" s="47"/>
      <c r="C6935" s="47"/>
      <c r="F6935" s="47"/>
      <c r="G6935" s="47"/>
      <c r="H6935" s="47"/>
    </row>
    <row r="6936" spans="1:8">
      <c r="A6936" s="47"/>
      <c r="B6936" s="47"/>
      <c r="C6936" s="47"/>
      <c r="F6936" s="47"/>
      <c r="G6936" s="47"/>
      <c r="H6936" s="47"/>
    </row>
    <row r="6937" spans="1:8">
      <c r="A6937" s="47"/>
      <c r="B6937" s="47"/>
      <c r="C6937" s="47"/>
      <c r="F6937" s="47"/>
      <c r="G6937" s="47"/>
      <c r="H6937" s="47"/>
    </row>
    <row r="6938" spans="1:8">
      <c r="A6938" s="47"/>
      <c r="B6938" s="47"/>
      <c r="C6938" s="47"/>
      <c r="F6938" s="47"/>
      <c r="G6938" s="47"/>
      <c r="H6938" s="47"/>
    </row>
    <row r="6939" spans="1:8">
      <c r="A6939" s="47"/>
      <c r="B6939" s="47"/>
      <c r="C6939" s="47"/>
      <c r="F6939" s="47"/>
      <c r="G6939" s="47"/>
      <c r="H6939" s="47"/>
    </row>
    <row r="6940" spans="1:8">
      <c r="A6940" s="47"/>
      <c r="B6940" s="47"/>
      <c r="C6940" s="47"/>
      <c r="F6940" s="47"/>
      <c r="G6940" s="47"/>
      <c r="H6940" s="47"/>
    </row>
    <row r="6941" spans="1:8">
      <c r="A6941" s="47"/>
      <c r="B6941" s="47"/>
      <c r="C6941" s="47"/>
      <c r="F6941" s="47"/>
      <c r="G6941" s="47"/>
      <c r="H6941" s="47"/>
    </row>
    <row r="6942" spans="1:8">
      <c r="A6942" s="47"/>
      <c r="B6942" s="47"/>
      <c r="C6942" s="47"/>
      <c r="F6942" s="47"/>
      <c r="G6942" s="47"/>
      <c r="H6942" s="47"/>
    </row>
    <row r="6943" spans="1:8">
      <c r="A6943" s="47"/>
      <c r="B6943" s="47"/>
      <c r="C6943" s="47"/>
      <c r="F6943" s="47"/>
      <c r="G6943" s="47"/>
      <c r="H6943" s="47"/>
    </row>
    <row r="6944" spans="1:8">
      <c r="A6944" s="47"/>
      <c r="B6944" s="47"/>
      <c r="C6944" s="47"/>
      <c r="F6944" s="47"/>
      <c r="G6944" s="47"/>
      <c r="H6944" s="47"/>
    </row>
    <row r="6945" spans="1:8">
      <c r="A6945" s="47"/>
      <c r="B6945" s="47"/>
      <c r="C6945" s="47"/>
      <c r="F6945" s="47"/>
      <c r="G6945" s="47"/>
      <c r="H6945" s="47"/>
    </row>
    <row r="6946" spans="1:8">
      <c r="A6946" s="47"/>
      <c r="B6946" s="47"/>
      <c r="C6946" s="47"/>
      <c r="F6946" s="47"/>
      <c r="G6946" s="47"/>
      <c r="H6946" s="47"/>
    </row>
    <row r="6947" spans="1:8">
      <c r="A6947" s="47"/>
      <c r="B6947" s="47"/>
      <c r="C6947" s="47"/>
      <c r="F6947" s="47"/>
      <c r="G6947" s="47"/>
      <c r="H6947" s="47"/>
    </row>
    <row r="6948" spans="1:8">
      <c r="A6948" s="47"/>
      <c r="B6948" s="47"/>
      <c r="C6948" s="47"/>
      <c r="F6948" s="47"/>
      <c r="G6948" s="47"/>
      <c r="H6948" s="47"/>
    </row>
    <row r="6949" spans="1:8">
      <c r="A6949" s="47"/>
      <c r="B6949" s="47"/>
      <c r="C6949" s="47"/>
      <c r="F6949" s="47"/>
      <c r="G6949" s="47"/>
      <c r="H6949" s="47"/>
    </row>
    <row r="6950" spans="1:8">
      <c r="A6950" s="47"/>
      <c r="B6950" s="47"/>
      <c r="C6950" s="47"/>
      <c r="F6950" s="47"/>
      <c r="G6950" s="47"/>
      <c r="H6950" s="47"/>
    </row>
    <row r="6951" spans="1:8">
      <c r="A6951" s="47"/>
      <c r="B6951" s="47"/>
      <c r="C6951" s="47"/>
      <c r="F6951" s="47"/>
      <c r="G6951" s="47"/>
      <c r="H6951" s="47"/>
    </row>
    <row r="6952" spans="1:8">
      <c r="A6952" s="47"/>
      <c r="B6952" s="47"/>
      <c r="C6952" s="47"/>
      <c r="F6952" s="47"/>
      <c r="G6952" s="47"/>
      <c r="H6952" s="47"/>
    </row>
    <row r="6953" spans="1:8">
      <c r="A6953" s="47"/>
      <c r="B6953" s="47"/>
      <c r="C6953" s="47"/>
      <c r="F6953" s="47"/>
      <c r="G6953" s="47"/>
      <c r="H6953" s="47"/>
    </row>
    <row r="6954" spans="1:8">
      <c r="A6954" s="47"/>
      <c r="B6954" s="47"/>
      <c r="C6954" s="47"/>
      <c r="F6954" s="47"/>
      <c r="G6954" s="47"/>
      <c r="H6954" s="47"/>
    </row>
    <row r="6955" spans="1:8">
      <c r="A6955" s="47"/>
      <c r="B6955" s="47"/>
      <c r="C6955" s="47"/>
      <c r="F6955" s="47"/>
      <c r="G6955" s="47"/>
      <c r="H6955" s="47"/>
    </row>
    <row r="6956" spans="1:8">
      <c r="A6956" s="47"/>
      <c r="B6956" s="47"/>
      <c r="C6956" s="47"/>
      <c r="F6956" s="47"/>
      <c r="G6956" s="47"/>
      <c r="H6956" s="47"/>
    </row>
    <row r="6957" spans="1:8">
      <c r="A6957" s="47"/>
      <c r="B6957" s="47"/>
      <c r="C6957" s="47"/>
      <c r="F6957" s="47"/>
      <c r="G6957" s="47"/>
      <c r="H6957" s="47"/>
    </row>
    <row r="6958" spans="1:8">
      <c r="A6958" s="47"/>
      <c r="B6958" s="47"/>
      <c r="C6958" s="47"/>
      <c r="F6958" s="47"/>
      <c r="G6958" s="47"/>
      <c r="H6958" s="47"/>
    </row>
    <row r="6959" spans="1:8">
      <c r="A6959" s="47"/>
      <c r="B6959" s="47"/>
      <c r="C6959" s="47"/>
      <c r="F6959" s="47"/>
      <c r="G6959" s="47"/>
      <c r="H6959" s="47"/>
    </row>
    <row r="6960" spans="1:8">
      <c r="A6960" s="47"/>
      <c r="B6960" s="47"/>
      <c r="C6960" s="47"/>
      <c r="F6960" s="47"/>
      <c r="G6960" s="47"/>
      <c r="H6960" s="47"/>
    </row>
    <row r="6961" spans="1:8">
      <c r="A6961" s="47"/>
      <c r="B6961" s="47"/>
      <c r="C6961" s="47"/>
      <c r="F6961" s="47"/>
      <c r="G6961" s="47"/>
      <c r="H6961" s="47"/>
    </row>
    <row r="6962" spans="1:8">
      <c r="A6962" s="47"/>
      <c r="B6962" s="47"/>
      <c r="C6962" s="47"/>
      <c r="F6962" s="47"/>
      <c r="G6962" s="47"/>
      <c r="H6962" s="47"/>
    </row>
    <row r="6963" spans="1:8">
      <c r="A6963" s="47"/>
      <c r="B6963" s="47"/>
      <c r="C6963" s="47"/>
      <c r="F6963" s="47"/>
      <c r="G6963" s="47"/>
      <c r="H6963" s="47"/>
    </row>
    <row r="6964" spans="1:8">
      <c r="A6964" s="47"/>
      <c r="B6964" s="47"/>
      <c r="C6964" s="47"/>
      <c r="F6964" s="47"/>
      <c r="G6964" s="47"/>
      <c r="H6964" s="47"/>
    </row>
    <row r="6965" spans="1:8">
      <c r="A6965" s="47"/>
      <c r="B6965" s="47"/>
      <c r="C6965" s="47"/>
      <c r="F6965" s="47"/>
      <c r="G6965" s="47"/>
      <c r="H6965" s="47"/>
    </row>
    <row r="6966" spans="1:8">
      <c r="A6966" s="47"/>
      <c r="B6966" s="47"/>
      <c r="C6966" s="47"/>
      <c r="F6966" s="47"/>
      <c r="G6966" s="47"/>
      <c r="H6966" s="47"/>
    </row>
    <row r="6967" spans="1:8">
      <c r="A6967" s="47"/>
      <c r="B6967" s="47"/>
      <c r="C6967" s="47"/>
      <c r="F6967" s="47"/>
      <c r="G6967" s="47"/>
      <c r="H6967" s="47"/>
    </row>
    <row r="6968" spans="1:8">
      <c r="A6968" s="47"/>
      <c r="B6968" s="47"/>
      <c r="C6968" s="47"/>
      <c r="F6968" s="47"/>
      <c r="G6968" s="47"/>
      <c r="H6968" s="47"/>
    </row>
    <row r="6969" spans="1:8">
      <c r="A6969" s="47"/>
      <c r="B6969" s="47"/>
      <c r="C6969" s="47"/>
      <c r="F6969" s="47"/>
      <c r="G6969" s="47"/>
      <c r="H6969" s="47"/>
    </row>
    <row r="6970" spans="1:8">
      <c r="A6970" s="47"/>
      <c r="B6970" s="47"/>
      <c r="C6970" s="47"/>
      <c r="F6970" s="47"/>
      <c r="G6970" s="47"/>
      <c r="H6970" s="47"/>
    </row>
    <row r="6971" spans="1:8">
      <c r="A6971" s="47"/>
      <c r="B6971" s="47"/>
      <c r="C6971" s="47"/>
      <c r="F6971" s="47"/>
      <c r="G6971" s="47"/>
      <c r="H6971" s="47"/>
    </row>
    <row r="6972" spans="1:8">
      <c r="A6972" s="47"/>
      <c r="B6972" s="47"/>
      <c r="C6972" s="47"/>
      <c r="F6972" s="47"/>
      <c r="G6972" s="47"/>
      <c r="H6972" s="47"/>
    </row>
    <row r="6973" spans="1:8">
      <c r="A6973" s="47"/>
      <c r="B6973" s="47"/>
      <c r="C6973" s="47"/>
      <c r="F6973" s="47"/>
      <c r="G6973" s="47"/>
      <c r="H6973" s="47"/>
    </row>
    <row r="6974" spans="1:8">
      <c r="A6974" s="47"/>
      <c r="B6974" s="47"/>
      <c r="C6974" s="47"/>
      <c r="F6974" s="47"/>
      <c r="G6974" s="47"/>
      <c r="H6974" s="47"/>
    </row>
    <row r="6975" spans="1:8">
      <c r="A6975" s="47"/>
      <c r="B6975" s="47"/>
      <c r="C6975" s="47"/>
      <c r="F6975" s="47"/>
      <c r="G6975" s="47"/>
      <c r="H6975" s="47"/>
    </row>
    <row r="6976" spans="1:8">
      <c r="A6976" s="47"/>
      <c r="B6976" s="47"/>
      <c r="C6976" s="47"/>
      <c r="F6976" s="47"/>
      <c r="G6976" s="47"/>
      <c r="H6976" s="47"/>
    </row>
    <row r="6977" spans="1:8">
      <c r="A6977" s="47"/>
      <c r="B6977" s="47"/>
      <c r="C6977" s="47"/>
      <c r="F6977" s="47"/>
      <c r="G6977" s="47"/>
      <c r="H6977" s="47"/>
    </row>
    <row r="6978" spans="1:8">
      <c r="A6978" s="47"/>
      <c r="B6978" s="47"/>
      <c r="C6978" s="47"/>
      <c r="F6978" s="47"/>
      <c r="G6978" s="47"/>
      <c r="H6978" s="47"/>
    </row>
    <row r="6979" spans="1:8">
      <c r="A6979" s="47"/>
      <c r="B6979" s="47"/>
      <c r="C6979" s="47"/>
      <c r="F6979" s="47"/>
      <c r="G6979" s="47"/>
      <c r="H6979" s="47"/>
    </row>
    <row r="6980" spans="1:8">
      <c r="A6980" s="47"/>
      <c r="B6980" s="47"/>
      <c r="C6980" s="47"/>
      <c r="F6980" s="47"/>
      <c r="G6980" s="47"/>
      <c r="H6980" s="47"/>
    </row>
    <row r="6981" spans="1:8">
      <c r="A6981" s="47"/>
      <c r="B6981" s="47"/>
      <c r="C6981" s="47"/>
      <c r="F6981" s="47"/>
      <c r="G6981" s="47"/>
      <c r="H6981" s="47"/>
    </row>
    <row r="6982" spans="1:8">
      <c r="A6982" s="47"/>
      <c r="B6982" s="47"/>
      <c r="C6982" s="47"/>
      <c r="F6982" s="47"/>
      <c r="G6982" s="47"/>
      <c r="H6982" s="47"/>
    </row>
    <row r="6983" spans="1:8">
      <c r="A6983" s="47"/>
      <c r="B6983" s="47"/>
      <c r="C6983" s="47"/>
      <c r="F6983" s="47"/>
      <c r="G6983" s="47"/>
      <c r="H6983" s="47"/>
    </row>
    <row r="6984" spans="1:8">
      <c r="A6984" s="47"/>
      <c r="B6984" s="47"/>
      <c r="C6984" s="47"/>
      <c r="F6984" s="47"/>
      <c r="G6984" s="47"/>
      <c r="H6984" s="47"/>
    </row>
    <row r="6985" spans="1:8">
      <c r="A6985" s="47"/>
      <c r="B6985" s="47"/>
      <c r="C6985" s="47"/>
      <c r="F6985" s="47"/>
      <c r="G6985" s="47"/>
      <c r="H6985" s="47"/>
    </row>
    <row r="6986" spans="1:8">
      <c r="A6986" s="47"/>
      <c r="B6986" s="47"/>
      <c r="C6986" s="47"/>
      <c r="F6986" s="47"/>
      <c r="G6986" s="47"/>
      <c r="H6986" s="47"/>
    </row>
    <row r="6987" spans="1:8">
      <c r="A6987" s="47"/>
      <c r="B6987" s="47"/>
      <c r="C6987" s="47"/>
      <c r="F6987" s="47"/>
      <c r="G6987" s="47"/>
      <c r="H6987" s="47"/>
    </row>
    <row r="6988" spans="1:8">
      <c r="A6988" s="47"/>
      <c r="B6988" s="47"/>
      <c r="C6988" s="47"/>
      <c r="F6988" s="47"/>
      <c r="G6988" s="47"/>
      <c r="H6988" s="47"/>
    </row>
    <row r="6989" spans="1:8">
      <c r="A6989" s="47"/>
      <c r="B6989" s="47"/>
      <c r="C6989" s="47"/>
      <c r="F6989" s="47"/>
      <c r="G6989" s="47"/>
      <c r="H6989" s="47"/>
    </row>
    <row r="6990" spans="1:8">
      <c r="A6990" s="47"/>
      <c r="B6990" s="47"/>
      <c r="C6990" s="47"/>
      <c r="F6990" s="47"/>
      <c r="G6990" s="47"/>
      <c r="H6990" s="47"/>
    </row>
    <row r="6991" spans="1:8">
      <c r="A6991" s="47"/>
      <c r="B6991" s="47"/>
      <c r="C6991" s="47"/>
      <c r="F6991" s="47"/>
      <c r="G6991" s="47"/>
      <c r="H6991" s="47"/>
    </row>
    <row r="6992" spans="1:8">
      <c r="A6992" s="47"/>
      <c r="B6992" s="47"/>
      <c r="C6992" s="47"/>
      <c r="F6992" s="47"/>
      <c r="G6992" s="47"/>
      <c r="H6992" s="47"/>
    </row>
    <row r="6993" spans="1:8">
      <c r="A6993" s="47"/>
      <c r="B6993" s="47"/>
      <c r="C6993" s="47"/>
      <c r="F6993" s="47"/>
      <c r="G6993" s="47"/>
      <c r="H6993" s="47"/>
    </row>
    <row r="6994" spans="1:8">
      <c r="A6994" s="47"/>
      <c r="B6994" s="47"/>
      <c r="C6994" s="47"/>
      <c r="F6994" s="47"/>
      <c r="G6994" s="47"/>
      <c r="H6994" s="47"/>
    </row>
    <row r="6995" spans="1:8">
      <c r="A6995" s="47"/>
      <c r="B6995" s="47"/>
      <c r="C6995" s="47"/>
      <c r="F6995" s="47"/>
      <c r="G6995" s="47"/>
      <c r="H6995" s="47"/>
    </row>
    <row r="6996" spans="1:8">
      <c r="A6996" s="47"/>
      <c r="B6996" s="47"/>
      <c r="C6996" s="47"/>
      <c r="F6996" s="47"/>
      <c r="G6996" s="47"/>
      <c r="H6996" s="47"/>
    </row>
    <row r="6997" spans="1:8">
      <c r="A6997" s="47"/>
      <c r="B6997" s="47"/>
      <c r="C6997" s="47"/>
      <c r="F6997" s="47"/>
      <c r="G6997" s="47"/>
      <c r="H6997" s="47"/>
    </row>
    <row r="6998" spans="1:8">
      <c r="A6998" s="47"/>
      <c r="B6998" s="47"/>
      <c r="C6998" s="47"/>
      <c r="F6998" s="47"/>
      <c r="G6998" s="47"/>
      <c r="H6998" s="47"/>
    </row>
    <row r="6999" spans="1:8">
      <c r="A6999" s="47"/>
      <c r="B6999" s="47"/>
      <c r="C6999" s="47"/>
      <c r="F6999" s="47"/>
      <c r="G6999" s="47"/>
      <c r="H6999" s="47"/>
    </row>
    <row r="7000" spans="1:8">
      <c r="A7000" s="47"/>
      <c r="B7000" s="47"/>
      <c r="C7000" s="47"/>
      <c r="F7000" s="47"/>
      <c r="G7000" s="47"/>
      <c r="H7000" s="47"/>
    </row>
    <row r="7001" spans="1:8">
      <c r="A7001" s="47"/>
      <c r="B7001" s="47"/>
      <c r="C7001" s="47"/>
      <c r="F7001" s="47"/>
      <c r="G7001" s="47"/>
      <c r="H7001" s="47"/>
    </row>
    <row r="7002" spans="1:8">
      <c r="A7002" s="47"/>
      <c r="B7002" s="47"/>
      <c r="C7002" s="47"/>
      <c r="F7002" s="47"/>
      <c r="G7002" s="47"/>
      <c r="H7002" s="47"/>
    </row>
    <row r="7003" spans="1:8">
      <c r="A7003" s="47"/>
      <c r="B7003" s="47"/>
      <c r="C7003" s="47"/>
      <c r="F7003" s="47"/>
      <c r="G7003" s="47"/>
      <c r="H7003" s="47"/>
    </row>
    <row r="7004" spans="1:8">
      <c r="A7004" s="47"/>
      <c r="B7004" s="47"/>
      <c r="C7004" s="47"/>
      <c r="F7004" s="47"/>
      <c r="G7004" s="47"/>
      <c r="H7004" s="47"/>
    </row>
    <row r="7005" spans="1:8">
      <c r="A7005" s="47"/>
      <c r="B7005" s="47"/>
      <c r="C7005" s="47"/>
      <c r="F7005" s="47"/>
      <c r="G7005" s="47"/>
      <c r="H7005" s="47"/>
    </row>
    <row r="7006" spans="1:8">
      <c r="A7006" s="47"/>
      <c r="B7006" s="47"/>
      <c r="C7006" s="47"/>
      <c r="F7006" s="47"/>
      <c r="G7006" s="47"/>
      <c r="H7006" s="47"/>
    </row>
    <row r="7007" spans="1:8">
      <c r="A7007" s="47"/>
      <c r="B7007" s="47"/>
      <c r="C7007" s="47"/>
      <c r="F7007" s="47"/>
      <c r="G7007" s="47"/>
      <c r="H7007" s="47"/>
    </row>
    <row r="7008" spans="1:8">
      <c r="A7008" s="47"/>
      <c r="B7008" s="47"/>
      <c r="C7008" s="47"/>
      <c r="F7008" s="47"/>
      <c r="G7008" s="47"/>
      <c r="H7008" s="47"/>
    </row>
    <row r="7009" spans="1:8">
      <c r="A7009" s="47"/>
      <c r="B7009" s="47"/>
      <c r="C7009" s="47"/>
      <c r="F7009" s="47"/>
      <c r="G7009" s="47"/>
      <c r="H7009" s="47"/>
    </row>
    <row r="7010" spans="1:8">
      <c r="A7010" s="47"/>
      <c r="B7010" s="47"/>
      <c r="C7010" s="47"/>
      <c r="F7010" s="47"/>
      <c r="G7010" s="47"/>
      <c r="H7010" s="47"/>
    </row>
    <row r="7011" spans="1:8">
      <c r="A7011" s="47"/>
      <c r="B7011" s="47"/>
      <c r="C7011" s="47"/>
      <c r="F7011" s="47"/>
      <c r="G7011" s="47"/>
      <c r="H7011" s="47"/>
    </row>
    <row r="7012" spans="1:8">
      <c r="A7012" s="47"/>
      <c r="B7012" s="47"/>
      <c r="C7012" s="47"/>
      <c r="F7012" s="47"/>
      <c r="G7012" s="47"/>
      <c r="H7012" s="47"/>
    </row>
    <row r="7013" spans="1:8">
      <c r="A7013" s="47"/>
      <c r="B7013" s="47"/>
      <c r="C7013" s="47"/>
      <c r="F7013" s="47"/>
      <c r="G7013" s="47"/>
      <c r="H7013" s="47"/>
    </row>
    <row r="7014" spans="1:8">
      <c r="A7014" s="47"/>
      <c r="B7014" s="47"/>
      <c r="C7014" s="47"/>
      <c r="F7014" s="47"/>
      <c r="G7014" s="47"/>
      <c r="H7014" s="47"/>
    </row>
    <row r="7015" spans="1:8">
      <c r="A7015" s="47"/>
      <c r="B7015" s="47"/>
      <c r="C7015" s="47"/>
      <c r="F7015" s="47"/>
      <c r="G7015" s="47"/>
      <c r="H7015" s="47"/>
    </row>
    <row r="7016" spans="1:8">
      <c r="A7016" s="47"/>
      <c r="B7016" s="47"/>
      <c r="C7016" s="47"/>
      <c r="F7016" s="47"/>
      <c r="G7016" s="47"/>
      <c r="H7016" s="47"/>
    </row>
    <row r="7017" spans="1:8">
      <c r="A7017" s="47"/>
      <c r="B7017" s="47"/>
      <c r="C7017" s="47"/>
      <c r="F7017" s="47"/>
      <c r="G7017" s="47"/>
      <c r="H7017" s="47"/>
    </row>
    <row r="7018" spans="1:8">
      <c r="A7018" s="47"/>
      <c r="B7018" s="47"/>
      <c r="C7018" s="47"/>
      <c r="F7018" s="47"/>
      <c r="G7018" s="47"/>
      <c r="H7018" s="47"/>
    </row>
    <row r="7019" spans="1:8">
      <c r="A7019" s="47"/>
      <c r="B7019" s="47"/>
      <c r="C7019" s="47"/>
      <c r="F7019" s="47"/>
      <c r="G7019" s="47"/>
      <c r="H7019" s="47"/>
    </row>
    <row r="7020" spans="1:8">
      <c r="A7020" s="47"/>
      <c r="B7020" s="47"/>
      <c r="C7020" s="47"/>
      <c r="F7020" s="47"/>
      <c r="G7020" s="47"/>
      <c r="H7020" s="47"/>
    </row>
    <row r="7021" spans="1:8">
      <c r="A7021" s="47"/>
      <c r="B7021" s="47"/>
      <c r="C7021" s="47"/>
      <c r="F7021" s="47"/>
      <c r="G7021" s="47"/>
      <c r="H7021" s="47"/>
    </row>
    <row r="7022" spans="1:8">
      <c r="A7022" s="47"/>
      <c r="B7022" s="47"/>
      <c r="C7022" s="47"/>
      <c r="F7022" s="47"/>
      <c r="G7022" s="47"/>
      <c r="H7022" s="47"/>
    </row>
    <row r="7023" spans="1:8">
      <c r="A7023" s="47"/>
      <c r="B7023" s="47"/>
      <c r="C7023" s="47"/>
      <c r="F7023" s="47"/>
      <c r="G7023" s="47"/>
      <c r="H7023" s="47"/>
    </row>
    <row r="7024" spans="1:8">
      <c r="A7024" s="47"/>
      <c r="B7024" s="47"/>
      <c r="C7024" s="47"/>
      <c r="F7024" s="47"/>
      <c r="G7024" s="47"/>
      <c r="H7024" s="47"/>
    </row>
    <row r="7025" spans="1:8">
      <c r="A7025" s="47"/>
      <c r="B7025" s="47"/>
      <c r="C7025" s="47"/>
      <c r="F7025" s="47"/>
      <c r="G7025" s="47"/>
      <c r="H7025" s="47"/>
    </row>
    <row r="7026" spans="1:8">
      <c r="A7026" s="47"/>
      <c r="B7026" s="47"/>
      <c r="C7026" s="47"/>
      <c r="F7026" s="47"/>
      <c r="G7026" s="47"/>
      <c r="H7026" s="47"/>
    </row>
    <row r="7027" spans="1:8">
      <c r="A7027" s="47"/>
      <c r="B7027" s="47"/>
      <c r="C7027" s="47"/>
      <c r="F7027" s="47"/>
      <c r="G7027" s="47"/>
      <c r="H7027" s="47"/>
    </row>
    <row r="7028" spans="1:8">
      <c r="A7028" s="47"/>
      <c r="B7028" s="47"/>
      <c r="C7028" s="47"/>
      <c r="F7028" s="47"/>
      <c r="G7028" s="47"/>
      <c r="H7028" s="47"/>
    </row>
    <row r="7029" spans="1:8">
      <c r="A7029" s="47"/>
      <c r="B7029" s="47"/>
      <c r="C7029" s="47"/>
      <c r="F7029" s="47"/>
      <c r="G7029" s="47"/>
      <c r="H7029" s="47"/>
    </row>
    <row r="7030" spans="1:8">
      <c r="A7030" s="47"/>
      <c r="B7030" s="47"/>
      <c r="C7030" s="47"/>
      <c r="F7030" s="47"/>
      <c r="G7030" s="47"/>
      <c r="H7030" s="47"/>
    </row>
    <row r="7031" spans="1:8">
      <c r="A7031" s="47"/>
      <c r="B7031" s="47"/>
      <c r="C7031" s="47"/>
      <c r="F7031" s="47"/>
      <c r="G7031" s="47"/>
      <c r="H7031" s="47"/>
    </row>
    <row r="7032" spans="1:8">
      <c r="A7032" s="47"/>
      <c r="B7032" s="47"/>
      <c r="C7032" s="47"/>
      <c r="F7032" s="47"/>
      <c r="G7032" s="47"/>
      <c r="H7032" s="47"/>
    </row>
    <row r="7033" spans="1:8">
      <c r="A7033" s="47"/>
      <c r="B7033" s="47"/>
      <c r="C7033" s="47"/>
      <c r="F7033" s="47"/>
      <c r="G7033" s="47"/>
      <c r="H7033" s="47"/>
    </row>
    <row r="7034" spans="1:8">
      <c r="A7034" s="47"/>
      <c r="B7034" s="47"/>
      <c r="C7034" s="47"/>
      <c r="F7034" s="47"/>
      <c r="G7034" s="47"/>
      <c r="H7034" s="47"/>
    </row>
    <row r="7035" spans="1:8">
      <c r="A7035" s="47"/>
      <c r="B7035" s="47"/>
      <c r="C7035" s="47"/>
      <c r="F7035" s="47"/>
      <c r="G7035" s="47"/>
      <c r="H7035" s="47"/>
    </row>
    <row r="7036" spans="1:8">
      <c r="A7036" s="47"/>
      <c r="B7036" s="47"/>
      <c r="C7036" s="47"/>
      <c r="F7036" s="47"/>
      <c r="G7036" s="47"/>
      <c r="H7036" s="47"/>
    </row>
    <row r="7037" spans="1:8">
      <c r="A7037" s="47"/>
      <c r="B7037" s="47"/>
      <c r="C7037" s="47"/>
      <c r="F7037" s="47"/>
      <c r="G7037" s="47"/>
      <c r="H7037" s="47"/>
    </row>
    <row r="7038" spans="1:8">
      <c r="A7038" s="47"/>
      <c r="B7038" s="47"/>
      <c r="C7038" s="47"/>
      <c r="F7038" s="47"/>
      <c r="G7038" s="47"/>
      <c r="H7038" s="47"/>
    </row>
    <row r="7039" spans="1:8">
      <c r="A7039" s="47"/>
      <c r="B7039" s="47"/>
      <c r="C7039" s="47"/>
      <c r="F7039" s="47"/>
      <c r="G7039" s="47"/>
      <c r="H7039" s="47"/>
    </row>
    <row r="7040" spans="1:8">
      <c r="A7040" s="47"/>
      <c r="B7040" s="47"/>
      <c r="C7040" s="47"/>
      <c r="F7040" s="47"/>
      <c r="G7040" s="47"/>
      <c r="H7040" s="47"/>
    </row>
    <row r="7041" spans="1:8">
      <c r="A7041" s="47"/>
      <c r="B7041" s="47"/>
      <c r="C7041" s="47"/>
      <c r="F7041" s="47"/>
      <c r="G7041" s="47"/>
      <c r="H7041" s="47"/>
    </row>
    <row r="7042" spans="1:8">
      <c r="A7042" s="47"/>
      <c r="B7042" s="47"/>
      <c r="C7042" s="47"/>
      <c r="F7042" s="47"/>
      <c r="G7042" s="47"/>
      <c r="H7042" s="47"/>
    </row>
    <row r="7043" spans="1:8">
      <c r="A7043" s="47"/>
      <c r="B7043" s="47"/>
      <c r="C7043" s="47"/>
      <c r="F7043" s="47"/>
      <c r="G7043" s="47"/>
      <c r="H7043" s="47"/>
    </row>
    <row r="7044" spans="1:8">
      <c r="A7044" s="47"/>
      <c r="B7044" s="47"/>
      <c r="C7044" s="47"/>
      <c r="F7044" s="47"/>
      <c r="G7044" s="47"/>
      <c r="H7044" s="47"/>
    </row>
    <row r="7045" spans="1:8">
      <c r="A7045" s="47"/>
      <c r="B7045" s="47"/>
      <c r="C7045" s="47"/>
      <c r="F7045" s="47"/>
      <c r="G7045" s="47"/>
      <c r="H7045" s="47"/>
    </row>
    <row r="7046" spans="1:8">
      <c r="A7046" s="47"/>
      <c r="B7046" s="47"/>
      <c r="C7046" s="47"/>
      <c r="F7046" s="47"/>
      <c r="G7046" s="47"/>
      <c r="H7046" s="47"/>
    </row>
    <row r="7047" spans="1:8">
      <c r="A7047" s="47"/>
      <c r="B7047" s="47"/>
      <c r="C7047" s="47"/>
      <c r="F7047" s="47"/>
      <c r="G7047" s="47"/>
      <c r="H7047" s="47"/>
    </row>
    <row r="7048" spans="1:8">
      <c r="A7048" s="47"/>
      <c r="B7048" s="47"/>
      <c r="C7048" s="47"/>
      <c r="F7048" s="47"/>
      <c r="G7048" s="47"/>
      <c r="H7048" s="47"/>
    </row>
    <row r="7049" spans="1:8">
      <c r="A7049" s="47"/>
      <c r="B7049" s="47"/>
      <c r="C7049" s="47"/>
      <c r="F7049" s="47"/>
      <c r="G7049" s="47"/>
      <c r="H7049" s="47"/>
    </row>
    <row r="7050" spans="1:8">
      <c r="A7050" s="47"/>
      <c r="B7050" s="47"/>
      <c r="C7050" s="47"/>
      <c r="F7050" s="47"/>
      <c r="G7050" s="47"/>
      <c r="H7050" s="47"/>
    </row>
    <row r="7051" spans="1:8">
      <c r="A7051" s="47"/>
      <c r="B7051" s="47"/>
      <c r="C7051" s="47"/>
      <c r="F7051" s="47"/>
      <c r="G7051" s="47"/>
      <c r="H7051" s="47"/>
    </row>
    <row r="7052" spans="1:8">
      <c r="A7052" s="47"/>
      <c r="B7052" s="47"/>
      <c r="C7052" s="47"/>
      <c r="F7052" s="47"/>
      <c r="G7052" s="47"/>
      <c r="H7052" s="47"/>
    </row>
    <row r="7053" spans="1:8">
      <c r="A7053" s="47"/>
      <c r="B7053" s="47"/>
      <c r="C7053" s="47"/>
      <c r="F7053" s="47"/>
      <c r="G7053" s="47"/>
      <c r="H7053" s="47"/>
    </row>
    <row r="7054" spans="1:8">
      <c r="A7054" s="47"/>
      <c r="B7054" s="47"/>
      <c r="C7054" s="47"/>
      <c r="F7054" s="47"/>
      <c r="G7054" s="47"/>
      <c r="H7054" s="47"/>
    </row>
    <row r="7055" spans="1:8">
      <c r="A7055" s="47"/>
      <c r="B7055" s="47"/>
      <c r="C7055" s="47"/>
      <c r="F7055" s="47"/>
      <c r="G7055" s="47"/>
      <c r="H7055" s="47"/>
    </row>
    <row r="7056" spans="1:8">
      <c r="A7056" s="47"/>
      <c r="B7056" s="47"/>
      <c r="C7056" s="47"/>
      <c r="F7056" s="47"/>
      <c r="G7056" s="47"/>
      <c r="H7056" s="47"/>
    </row>
    <row r="7057" spans="1:8">
      <c r="A7057" s="47"/>
      <c r="B7057" s="47"/>
      <c r="C7057" s="47"/>
      <c r="F7057" s="47"/>
      <c r="G7057" s="47"/>
      <c r="H7057" s="47"/>
    </row>
    <row r="7058" spans="1:8">
      <c r="A7058" s="47"/>
      <c r="B7058" s="47"/>
      <c r="C7058" s="47"/>
      <c r="F7058" s="47"/>
      <c r="G7058" s="47"/>
      <c r="H7058" s="47"/>
    </row>
    <row r="7059" spans="1:8">
      <c r="A7059" s="47"/>
      <c r="B7059" s="47"/>
      <c r="C7059" s="47"/>
      <c r="F7059" s="47"/>
      <c r="G7059" s="47"/>
      <c r="H7059" s="47"/>
    </row>
    <row r="7060" spans="1:8">
      <c r="A7060" s="47"/>
      <c r="B7060" s="47"/>
      <c r="C7060" s="47"/>
      <c r="F7060" s="47"/>
      <c r="G7060" s="47"/>
      <c r="H7060" s="47"/>
    </row>
    <row r="7061" spans="1:8">
      <c r="A7061" s="47"/>
      <c r="B7061" s="47"/>
      <c r="C7061" s="47"/>
      <c r="F7061" s="47"/>
      <c r="G7061" s="47"/>
      <c r="H7061" s="47"/>
    </row>
    <row r="7062" spans="1:8">
      <c r="A7062" s="47"/>
      <c r="B7062" s="47"/>
      <c r="C7062" s="47"/>
      <c r="F7062" s="47"/>
      <c r="G7062" s="47"/>
      <c r="H7062" s="47"/>
    </row>
    <row r="7063" spans="1:8">
      <c r="A7063" s="47"/>
      <c r="B7063" s="47"/>
      <c r="C7063" s="47"/>
      <c r="F7063" s="47"/>
      <c r="G7063" s="47"/>
      <c r="H7063" s="47"/>
    </row>
    <row r="7064" spans="1:8">
      <c r="A7064" s="47"/>
      <c r="B7064" s="47"/>
      <c r="C7064" s="47"/>
      <c r="F7064" s="47"/>
      <c r="G7064" s="47"/>
      <c r="H7064" s="47"/>
    </row>
    <row r="7065" spans="1:8">
      <c r="A7065" s="47"/>
      <c r="B7065" s="47"/>
      <c r="C7065" s="47"/>
      <c r="F7065" s="47"/>
      <c r="G7065" s="47"/>
      <c r="H7065" s="47"/>
    </row>
    <row r="7066" spans="1:8">
      <c r="A7066" s="47"/>
      <c r="B7066" s="47"/>
      <c r="C7066" s="47"/>
      <c r="F7066" s="47"/>
      <c r="G7066" s="47"/>
      <c r="H7066" s="47"/>
    </row>
    <row r="7067" spans="1:8">
      <c r="A7067" s="47"/>
      <c r="B7067" s="47"/>
      <c r="C7067" s="47"/>
      <c r="F7067" s="47"/>
      <c r="G7067" s="47"/>
      <c r="H7067" s="47"/>
    </row>
    <row r="7068" spans="1:8">
      <c r="A7068" s="47"/>
      <c r="B7068" s="47"/>
      <c r="C7068" s="47"/>
      <c r="F7068" s="47"/>
      <c r="G7068" s="47"/>
      <c r="H7068" s="47"/>
    </row>
    <row r="7069" spans="1:8">
      <c r="A7069" s="47"/>
      <c r="B7069" s="47"/>
      <c r="C7069" s="47"/>
      <c r="F7069" s="47"/>
      <c r="G7069" s="47"/>
      <c r="H7069" s="47"/>
    </row>
    <row r="7070" spans="1:8">
      <c r="A7070" s="47"/>
      <c r="B7070" s="47"/>
      <c r="C7070" s="47"/>
      <c r="F7070" s="47"/>
      <c r="G7070" s="47"/>
      <c r="H7070" s="47"/>
    </row>
    <row r="7071" spans="1:8">
      <c r="A7071" s="47"/>
      <c r="B7071" s="47"/>
      <c r="C7071" s="47"/>
      <c r="F7071" s="47"/>
      <c r="G7071" s="47"/>
      <c r="H7071" s="47"/>
    </row>
    <row r="7072" spans="1:8">
      <c r="A7072" s="47"/>
      <c r="B7072" s="47"/>
      <c r="C7072" s="47"/>
      <c r="F7072" s="47"/>
      <c r="G7072" s="47"/>
      <c r="H7072" s="47"/>
    </row>
    <row r="7073" spans="1:8">
      <c r="A7073" s="47"/>
      <c r="B7073" s="47"/>
      <c r="C7073" s="47"/>
      <c r="F7073" s="47"/>
      <c r="G7073" s="47"/>
      <c r="H7073" s="47"/>
    </row>
    <row r="7074" spans="1:8">
      <c r="A7074" s="47"/>
      <c r="B7074" s="47"/>
      <c r="C7074" s="47"/>
      <c r="F7074" s="47"/>
      <c r="G7074" s="47"/>
      <c r="H7074" s="47"/>
    </row>
    <row r="7075" spans="1:8">
      <c r="A7075" s="47"/>
      <c r="B7075" s="47"/>
      <c r="C7075" s="47"/>
      <c r="F7075" s="47"/>
      <c r="G7075" s="47"/>
      <c r="H7075" s="47"/>
    </row>
    <row r="7076" spans="1:8">
      <c r="A7076" s="47"/>
      <c r="B7076" s="47"/>
      <c r="C7076" s="47"/>
      <c r="F7076" s="47"/>
      <c r="G7076" s="47"/>
      <c r="H7076" s="47"/>
    </row>
    <row r="7077" spans="1:8">
      <c r="A7077" s="47"/>
      <c r="B7077" s="47"/>
      <c r="C7077" s="47"/>
      <c r="F7077" s="47"/>
      <c r="G7077" s="47"/>
      <c r="H7077" s="47"/>
    </row>
    <row r="7078" spans="1:8">
      <c r="A7078" s="47"/>
      <c r="B7078" s="47"/>
      <c r="C7078" s="47"/>
      <c r="F7078" s="47"/>
      <c r="G7078" s="47"/>
      <c r="H7078" s="47"/>
    </row>
    <row r="7079" spans="1:8">
      <c r="A7079" s="47"/>
      <c r="B7079" s="47"/>
      <c r="C7079" s="47"/>
      <c r="F7079" s="47"/>
      <c r="G7079" s="47"/>
      <c r="H7079" s="47"/>
    </row>
    <row r="7080" spans="1:8">
      <c r="A7080" s="47"/>
      <c r="B7080" s="47"/>
      <c r="C7080" s="47"/>
      <c r="F7080" s="47"/>
      <c r="G7080" s="47"/>
      <c r="H7080" s="47"/>
    </row>
    <row r="7081" spans="1:8">
      <c r="A7081" s="47"/>
      <c r="B7081" s="47"/>
      <c r="C7081" s="47"/>
      <c r="F7081" s="47"/>
      <c r="G7081" s="47"/>
      <c r="H7081" s="47"/>
    </row>
    <row r="7082" spans="1:8">
      <c r="A7082" s="47"/>
      <c r="B7082" s="47"/>
      <c r="C7082" s="47"/>
      <c r="F7082" s="47"/>
      <c r="G7082" s="47"/>
      <c r="H7082" s="47"/>
    </row>
    <row r="7083" spans="1:8">
      <c r="A7083" s="47"/>
      <c r="B7083" s="47"/>
      <c r="C7083" s="47"/>
      <c r="F7083" s="47"/>
      <c r="G7083" s="47"/>
      <c r="H7083" s="47"/>
    </row>
    <row r="7084" spans="1:8">
      <c r="A7084" s="47"/>
      <c r="B7084" s="47"/>
      <c r="C7084" s="47"/>
      <c r="F7084" s="47"/>
      <c r="G7084" s="47"/>
      <c r="H7084" s="47"/>
    </row>
    <row r="7085" spans="1:8">
      <c r="A7085" s="47"/>
      <c r="B7085" s="47"/>
      <c r="C7085" s="47"/>
      <c r="F7085" s="47"/>
      <c r="G7085" s="47"/>
      <c r="H7085" s="47"/>
    </row>
    <row r="7086" spans="1:8">
      <c r="A7086" s="47"/>
      <c r="B7086" s="47"/>
      <c r="C7086" s="47"/>
      <c r="F7086" s="47"/>
      <c r="G7086" s="47"/>
      <c r="H7086" s="47"/>
    </row>
    <row r="7087" spans="1:8">
      <c r="A7087" s="47"/>
      <c r="B7087" s="47"/>
      <c r="C7087" s="47"/>
      <c r="F7087" s="47"/>
      <c r="G7087" s="47"/>
      <c r="H7087" s="47"/>
    </row>
    <row r="7088" spans="1:8">
      <c r="A7088" s="47"/>
      <c r="B7088" s="47"/>
      <c r="C7088" s="47"/>
      <c r="F7088" s="47"/>
      <c r="G7088" s="47"/>
      <c r="H7088" s="47"/>
    </row>
    <row r="7089" spans="1:8">
      <c r="A7089" s="47"/>
      <c r="B7089" s="47"/>
      <c r="C7089" s="47"/>
      <c r="F7089" s="47"/>
      <c r="G7089" s="47"/>
      <c r="H7089" s="47"/>
    </row>
    <row r="7090" spans="1:8">
      <c r="A7090" s="47"/>
      <c r="B7090" s="47"/>
      <c r="C7090" s="47"/>
      <c r="F7090" s="47"/>
      <c r="G7090" s="47"/>
      <c r="H7090" s="47"/>
    </row>
    <row r="7091" spans="1:8">
      <c r="A7091" s="47"/>
      <c r="B7091" s="47"/>
      <c r="C7091" s="47"/>
      <c r="F7091" s="47"/>
      <c r="G7091" s="47"/>
      <c r="H7091" s="47"/>
    </row>
    <row r="7092" spans="1:8">
      <c r="A7092" s="47"/>
      <c r="B7092" s="47"/>
      <c r="C7092" s="47"/>
      <c r="F7092" s="47"/>
      <c r="G7092" s="47"/>
      <c r="H7092" s="47"/>
    </row>
    <row r="7093" spans="1:8">
      <c r="A7093" s="47"/>
      <c r="B7093" s="47"/>
      <c r="C7093" s="47"/>
      <c r="F7093" s="47"/>
      <c r="G7093" s="47"/>
      <c r="H7093" s="47"/>
    </row>
    <row r="7094" spans="1:8">
      <c r="A7094" s="47"/>
      <c r="B7094" s="47"/>
      <c r="C7094" s="47"/>
      <c r="F7094" s="47"/>
      <c r="G7094" s="47"/>
      <c r="H7094" s="47"/>
    </row>
    <row r="7095" spans="1:8">
      <c r="A7095" s="47"/>
      <c r="B7095" s="47"/>
      <c r="C7095" s="47"/>
      <c r="F7095" s="47"/>
      <c r="G7095" s="47"/>
      <c r="H7095" s="47"/>
    </row>
    <row r="7096" spans="1:8">
      <c r="A7096" s="47"/>
      <c r="B7096" s="47"/>
      <c r="C7096" s="47"/>
      <c r="F7096" s="47"/>
      <c r="G7096" s="47"/>
      <c r="H7096" s="47"/>
    </row>
    <row r="7097" spans="1:8">
      <c r="A7097" s="47"/>
      <c r="B7097" s="47"/>
      <c r="C7097" s="47"/>
      <c r="F7097" s="47"/>
      <c r="G7097" s="47"/>
      <c r="H7097" s="47"/>
    </row>
    <row r="7098" spans="1:8">
      <c r="A7098" s="47"/>
      <c r="B7098" s="47"/>
      <c r="C7098" s="47"/>
      <c r="F7098" s="47"/>
      <c r="G7098" s="47"/>
      <c r="H7098" s="47"/>
    </row>
    <row r="7099" spans="1:8">
      <c r="A7099" s="47"/>
      <c r="B7099" s="47"/>
      <c r="C7099" s="47"/>
      <c r="F7099" s="47"/>
      <c r="G7099" s="47"/>
      <c r="H7099" s="47"/>
    </row>
    <row r="7100" spans="1:8">
      <c r="A7100" s="47"/>
      <c r="B7100" s="47"/>
      <c r="C7100" s="47"/>
      <c r="F7100" s="47"/>
      <c r="G7100" s="47"/>
      <c r="H7100" s="47"/>
    </row>
    <row r="7101" spans="1:8">
      <c r="A7101" s="47"/>
      <c r="B7101" s="47"/>
      <c r="C7101" s="47"/>
      <c r="F7101" s="47"/>
      <c r="G7101" s="47"/>
      <c r="H7101" s="47"/>
    </row>
    <row r="7102" spans="1:8">
      <c r="A7102" s="47"/>
      <c r="B7102" s="47"/>
      <c r="C7102" s="47"/>
      <c r="F7102" s="47"/>
      <c r="G7102" s="47"/>
      <c r="H7102" s="47"/>
    </row>
    <row r="7103" spans="1:8">
      <c r="A7103" s="47"/>
      <c r="B7103" s="47"/>
      <c r="C7103" s="47"/>
      <c r="F7103" s="47"/>
      <c r="G7103" s="47"/>
      <c r="H7103" s="47"/>
    </row>
    <row r="7104" spans="1:8">
      <c r="A7104" s="47"/>
      <c r="B7104" s="47"/>
      <c r="C7104" s="47"/>
      <c r="F7104" s="47"/>
      <c r="G7104" s="47"/>
      <c r="H7104" s="47"/>
    </row>
    <row r="7105" spans="1:8">
      <c r="A7105" s="47"/>
      <c r="B7105" s="47"/>
      <c r="C7105" s="47"/>
      <c r="F7105" s="47"/>
      <c r="G7105" s="47"/>
      <c r="H7105" s="47"/>
    </row>
    <row r="7106" spans="1:8">
      <c r="A7106" s="47"/>
      <c r="B7106" s="47"/>
      <c r="C7106" s="47"/>
      <c r="F7106" s="47"/>
      <c r="G7106" s="47"/>
      <c r="H7106" s="47"/>
    </row>
    <row r="7107" spans="1:8">
      <c r="A7107" s="47"/>
      <c r="B7107" s="47"/>
      <c r="C7107" s="47"/>
      <c r="F7107" s="47"/>
      <c r="G7107" s="47"/>
      <c r="H7107" s="47"/>
    </row>
    <row r="7108" spans="1:8">
      <c r="A7108" s="47"/>
      <c r="B7108" s="47"/>
      <c r="C7108" s="47"/>
      <c r="F7108" s="47"/>
      <c r="G7108" s="47"/>
      <c r="H7108" s="47"/>
    </row>
    <row r="7109" spans="1:8">
      <c r="A7109" s="47"/>
      <c r="B7109" s="47"/>
      <c r="C7109" s="47"/>
      <c r="F7109" s="47"/>
      <c r="G7109" s="47"/>
      <c r="H7109" s="47"/>
    </row>
    <row r="7110" spans="1:8">
      <c r="A7110" s="47"/>
      <c r="B7110" s="47"/>
      <c r="C7110" s="47"/>
      <c r="F7110" s="47"/>
      <c r="G7110" s="47"/>
      <c r="H7110" s="47"/>
    </row>
    <row r="7111" spans="1:8">
      <c r="A7111" s="47"/>
      <c r="B7111" s="47"/>
      <c r="C7111" s="47"/>
      <c r="F7111" s="47"/>
      <c r="G7111" s="47"/>
      <c r="H7111" s="47"/>
    </row>
    <row r="7112" spans="1:8">
      <c r="A7112" s="47"/>
      <c r="B7112" s="47"/>
      <c r="C7112" s="47"/>
      <c r="F7112" s="47"/>
      <c r="G7112" s="47"/>
      <c r="H7112" s="47"/>
    </row>
    <row r="7113" spans="1:8">
      <c r="A7113" s="47"/>
      <c r="B7113" s="47"/>
      <c r="C7113" s="47"/>
      <c r="F7113" s="47"/>
      <c r="G7113" s="47"/>
      <c r="H7113" s="47"/>
    </row>
    <row r="7114" spans="1:8">
      <c r="A7114" s="47"/>
      <c r="B7114" s="47"/>
      <c r="C7114" s="47"/>
      <c r="F7114" s="47"/>
      <c r="G7114" s="47"/>
      <c r="H7114" s="47"/>
    </row>
    <row r="7115" spans="1:8">
      <c r="A7115" s="47"/>
      <c r="B7115" s="47"/>
      <c r="C7115" s="47"/>
      <c r="F7115" s="47"/>
      <c r="G7115" s="47"/>
      <c r="H7115" s="47"/>
    </row>
    <row r="7116" spans="1:8">
      <c r="A7116" s="47"/>
      <c r="B7116" s="47"/>
      <c r="C7116" s="47"/>
      <c r="F7116" s="47"/>
      <c r="G7116" s="47"/>
      <c r="H7116" s="47"/>
    </row>
    <row r="7117" spans="1:8">
      <c r="A7117" s="47"/>
      <c r="B7117" s="47"/>
      <c r="C7117" s="47"/>
      <c r="F7117" s="47"/>
      <c r="G7117" s="47"/>
      <c r="H7117" s="47"/>
    </row>
    <row r="7118" spans="1:8">
      <c r="A7118" s="47"/>
      <c r="B7118" s="47"/>
      <c r="C7118" s="47"/>
      <c r="F7118" s="47"/>
      <c r="G7118" s="47"/>
      <c r="H7118" s="47"/>
    </row>
    <row r="7119" spans="1:8">
      <c r="A7119" s="47"/>
      <c r="B7119" s="47"/>
      <c r="C7119" s="47"/>
      <c r="F7119" s="47"/>
      <c r="G7119" s="47"/>
      <c r="H7119" s="47"/>
    </row>
    <row r="7120" spans="1:8">
      <c r="A7120" s="47"/>
      <c r="B7120" s="47"/>
      <c r="C7120" s="47"/>
      <c r="F7120" s="47"/>
      <c r="G7120" s="47"/>
      <c r="H7120" s="47"/>
    </row>
    <row r="7121" spans="1:8">
      <c r="A7121" s="47"/>
      <c r="B7121" s="47"/>
      <c r="C7121" s="47"/>
      <c r="F7121" s="47"/>
      <c r="G7121" s="47"/>
      <c r="H7121" s="47"/>
    </row>
    <row r="7122" spans="1:8">
      <c r="A7122" s="47"/>
      <c r="B7122" s="47"/>
      <c r="C7122" s="47"/>
      <c r="F7122" s="47"/>
      <c r="G7122" s="47"/>
      <c r="H7122" s="47"/>
    </row>
    <row r="7123" spans="1:8">
      <c r="A7123" s="47"/>
      <c r="B7123" s="47"/>
      <c r="C7123" s="47"/>
      <c r="F7123" s="47"/>
      <c r="G7123" s="47"/>
      <c r="H7123" s="47"/>
    </row>
    <row r="7124" spans="1:8">
      <c r="A7124" s="47"/>
      <c r="B7124" s="47"/>
      <c r="C7124" s="47"/>
      <c r="F7124" s="47"/>
      <c r="G7124" s="47"/>
      <c r="H7124" s="47"/>
    </row>
    <row r="7125" spans="1:8">
      <c r="A7125" s="47"/>
      <c r="B7125" s="47"/>
      <c r="C7125" s="47"/>
      <c r="F7125" s="47"/>
      <c r="G7125" s="47"/>
      <c r="H7125" s="47"/>
    </row>
    <row r="7126" spans="1:8">
      <c r="A7126" s="47"/>
      <c r="B7126" s="47"/>
      <c r="C7126" s="47"/>
      <c r="F7126" s="47"/>
      <c r="G7126" s="47"/>
      <c r="H7126" s="47"/>
    </row>
    <row r="7127" spans="1:8">
      <c r="A7127" s="47"/>
      <c r="B7127" s="47"/>
      <c r="C7127" s="47"/>
      <c r="F7127" s="47"/>
      <c r="G7127" s="47"/>
      <c r="H7127" s="47"/>
    </row>
    <row r="7128" spans="1:8">
      <c r="A7128" s="47"/>
      <c r="B7128" s="47"/>
      <c r="C7128" s="47"/>
      <c r="F7128" s="47"/>
      <c r="G7128" s="47"/>
      <c r="H7128" s="47"/>
    </row>
    <row r="7129" spans="1:8">
      <c r="A7129" s="47"/>
      <c r="B7129" s="47"/>
      <c r="C7129" s="47"/>
      <c r="F7129" s="47"/>
      <c r="G7129" s="47"/>
      <c r="H7129" s="47"/>
    </row>
    <row r="7130" spans="1:8">
      <c r="A7130" s="47"/>
      <c r="B7130" s="47"/>
      <c r="C7130" s="47"/>
      <c r="F7130" s="47"/>
      <c r="G7130" s="47"/>
      <c r="H7130" s="47"/>
    </row>
    <row r="7131" spans="1:8">
      <c r="A7131" s="47"/>
      <c r="B7131" s="47"/>
      <c r="C7131" s="47"/>
      <c r="F7131" s="47"/>
      <c r="G7131" s="47"/>
      <c r="H7131" s="47"/>
    </row>
    <row r="7132" spans="1:8">
      <c r="A7132" s="47"/>
      <c r="B7132" s="47"/>
      <c r="C7132" s="47"/>
      <c r="F7132" s="47"/>
      <c r="G7132" s="47"/>
      <c r="H7132" s="47"/>
    </row>
    <row r="7133" spans="1:8">
      <c r="A7133" s="47"/>
      <c r="B7133" s="47"/>
      <c r="C7133" s="47"/>
      <c r="F7133" s="47"/>
      <c r="G7133" s="47"/>
      <c r="H7133" s="47"/>
    </row>
    <row r="7134" spans="1:8">
      <c r="A7134" s="47"/>
      <c r="B7134" s="47"/>
      <c r="C7134" s="47"/>
      <c r="F7134" s="47"/>
      <c r="G7134" s="47"/>
      <c r="H7134" s="47"/>
    </row>
    <row r="7135" spans="1:8">
      <c r="A7135" s="47"/>
      <c r="B7135" s="47"/>
      <c r="C7135" s="47"/>
      <c r="F7135" s="47"/>
      <c r="G7135" s="47"/>
      <c r="H7135" s="47"/>
    </row>
    <row r="7136" spans="1:8">
      <c r="A7136" s="47"/>
      <c r="B7136" s="47"/>
      <c r="C7136" s="47"/>
      <c r="F7136" s="47"/>
      <c r="G7136" s="47"/>
      <c r="H7136" s="47"/>
    </row>
    <row r="7137" spans="1:8">
      <c r="A7137" s="47"/>
      <c r="B7137" s="47"/>
      <c r="C7137" s="47"/>
      <c r="F7137" s="47"/>
      <c r="G7137" s="47"/>
      <c r="H7137" s="47"/>
    </row>
    <row r="7138" spans="1:8">
      <c r="A7138" s="47"/>
      <c r="B7138" s="47"/>
      <c r="C7138" s="47"/>
      <c r="F7138" s="47"/>
      <c r="G7138" s="47"/>
      <c r="H7138" s="47"/>
    </row>
    <row r="7139" spans="1:8">
      <c r="A7139" s="47"/>
      <c r="B7139" s="47"/>
      <c r="C7139" s="47"/>
      <c r="F7139" s="47"/>
      <c r="G7139" s="47"/>
      <c r="H7139" s="47"/>
    </row>
    <row r="7140" spans="1:8">
      <c r="A7140" s="47"/>
      <c r="B7140" s="47"/>
      <c r="C7140" s="47"/>
      <c r="F7140" s="47"/>
      <c r="G7140" s="47"/>
      <c r="H7140" s="47"/>
    </row>
    <row r="7141" spans="1:8">
      <c r="A7141" s="47"/>
      <c r="B7141" s="47"/>
      <c r="C7141" s="47"/>
      <c r="F7141" s="47"/>
      <c r="G7141" s="47"/>
      <c r="H7141" s="47"/>
    </row>
    <row r="7142" spans="1:8">
      <c r="A7142" s="47"/>
      <c r="B7142" s="47"/>
      <c r="C7142" s="47"/>
      <c r="F7142" s="47"/>
      <c r="G7142" s="47"/>
      <c r="H7142" s="47"/>
    </row>
    <row r="7143" spans="1:8">
      <c r="A7143" s="47"/>
      <c r="B7143" s="47"/>
      <c r="C7143" s="47"/>
      <c r="F7143" s="47"/>
      <c r="G7143" s="47"/>
      <c r="H7143" s="47"/>
    </row>
    <row r="7144" spans="1:8">
      <c r="A7144" s="47"/>
      <c r="B7144" s="47"/>
      <c r="C7144" s="47"/>
      <c r="F7144" s="47"/>
      <c r="G7144" s="47"/>
      <c r="H7144" s="47"/>
    </row>
    <row r="7145" spans="1:8">
      <c r="A7145" s="47"/>
      <c r="B7145" s="47"/>
      <c r="C7145" s="47"/>
      <c r="F7145" s="47"/>
      <c r="G7145" s="47"/>
      <c r="H7145" s="47"/>
    </row>
    <row r="7146" spans="1:8">
      <c r="A7146" s="47"/>
      <c r="B7146" s="47"/>
      <c r="C7146" s="47"/>
      <c r="F7146" s="47"/>
      <c r="G7146" s="47"/>
      <c r="H7146" s="47"/>
    </row>
    <row r="7147" spans="1:8">
      <c r="A7147" s="47"/>
      <c r="B7147" s="47"/>
      <c r="C7147" s="47"/>
      <c r="F7147" s="47"/>
      <c r="G7147" s="47"/>
      <c r="H7147" s="47"/>
    </row>
    <row r="7148" spans="1:8">
      <c r="A7148" s="47"/>
      <c r="B7148" s="47"/>
      <c r="C7148" s="47"/>
      <c r="F7148" s="47"/>
      <c r="G7148" s="47"/>
      <c r="H7148" s="47"/>
    </row>
    <row r="7149" spans="1:8">
      <c r="A7149" s="47"/>
      <c r="B7149" s="47"/>
      <c r="C7149" s="47"/>
      <c r="F7149" s="47"/>
      <c r="G7149" s="47"/>
      <c r="H7149" s="47"/>
    </row>
    <row r="7150" spans="1:8">
      <c r="A7150" s="47"/>
      <c r="B7150" s="47"/>
      <c r="C7150" s="47"/>
      <c r="F7150" s="47"/>
      <c r="G7150" s="47"/>
      <c r="H7150" s="47"/>
    </row>
    <row r="7151" spans="1:8">
      <c r="A7151" s="47"/>
      <c r="B7151" s="47"/>
      <c r="C7151" s="47"/>
      <c r="F7151" s="47"/>
      <c r="G7151" s="47"/>
      <c r="H7151" s="47"/>
    </row>
    <row r="7152" spans="1:8">
      <c r="A7152" s="47"/>
      <c r="B7152" s="47"/>
      <c r="C7152" s="47"/>
      <c r="F7152" s="47"/>
      <c r="G7152" s="47"/>
      <c r="H7152" s="47"/>
    </row>
    <row r="7153" spans="1:8">
      <c r="A7153" s="47"/>
      <c r="B7153" s="47"/>
      <c r="C7153" s="47"/>
      <c r="F7153" s="47"/>
      <c r="G7153" s="47"/>
      <c r="H7153" s="47"/>
    </row>
    <row r="7154" spans="1:8">
      <c r="A7154" s="47"/>
      <c r="B7154" s="47"/>
      <c r="C7154" s="47"/>
      <c r="F7154" s="47"/>
      <c r="G7154" s="47"/>
      <c r="H7154" s="47"/>
    </row>
    <row r="7155" spans="1:8">
      <c r="A7155" s="47"/>
      <c r="B7155" s="47"/>
      <c r="C7155" s="47"/>
      <c r="F7155" s="47"/>
      <c r="G7155" s="47"/>
      <c r="H7155" s="47"/>
    </row>
    <row r="7156" spans="1:8">
      <c r="A7156" s="47"/>
      <c r="B7156" s="47"/>
      <c r="C7156" s="47"/>
      <c r="F7156" s="47"/>
      <c r="G7156" s="47"/>
      <c r="H7156" s="47"/>
    </row>
    <row r="7157" spans="1:8">
      <c r="A7157" s="47"/>
      <c r="B7157" s="47"/>
      <c r="C7157" s="47"/>
      <c r="F7157" s="47"/>
      <c r="G7157" s="47"/>
      <c r="H7157" s="47"/>
    </row>
    <row r="7158" spans="1:8">
      <c r="A7158" s="47"/>
      <c r="B7158" s="47"/>
      <c r="C7158" s="47"/>
      <c r="F7158" s="47"/>
      <c r="G7158" s="47"/>
      <c r="H7158" s="47"/>
    </row>
    <row r="7159" spans="1:8">
      <c r="A7159" s="47"/>
      <c r="B7159" s="47"/>
      <c r="C7159" s="47"/>
      <c r="F7159" s="47"/>
      <c r="G7159" s="47"/>
      <c r="H7159" s="47"/>
    </row>
    <row r="7160" spans="1:8">
      <c r="A7160" s="47"/>
      <c r="B7160" s="47"/>
      <c r="C7160" s="47"/>
      <c r="F7160" s="47"/>
      <c r="G7160" s="47"/>
      <c r="H7160" s="47"/>
    </row>
    <row r="7161" spans="1:8">
      <c r="A7161" s="47"/>
      <c r="B7161" s="47"/>
      <c r="C7161" s="47"/>
      <c r="F7161" s="47"/>
      <c r="G7161" s="47"/>
      <c r="H7161" s="47"/>
    </row>
    <row r="7162" spans="1:8">
      <c r="A7162" s="47"/>
      <c r="B7162" s="47"/>
      <c r="C7162" s="47"/>
      <c r="F7162" s="47"/>
      <c r="G7162" s="47"/>
      <c r="H7162" s="47"/>
    </row>
    <row r="7163" spans="1:8">
      <c r="A7163" s="47"/>
      <c r="B7163" s="47"/>
      <c r="C7163" s="47"/>
      <c r="F7163" s="47"/>
      <c r="G7163" s="47"/>
      <c r="H7163" s="47"/>
    </row>
    <row r="7164" spans="1:8">
      <c r="A7164" s="47"/>
      <c r="B7164" s="47"/>
      <c r="C7164" s="47"/>
      <c r="F7164" s="47"/>
      <c r="G7164" s="47"/>
      <c r="H7164" s="47"/>
    </row>
    <row r="7165" spans="1:8">
      <c r="A7165" s="47"/>
      <c r="B7165" s="47"/>
      <c r="C7165" s="47"/>
      <c r="F7165" s="47"/>
      <c r="G7165" s="47"/>
      <c r="H7165" s="47"/>
    </row>
    <row r="7166" spans="1:8">
      <c r="A7166" s="47"/>
      <c r="B7166" s="47"/>
      <c r="C7166" s="47"/>
      <c r="F7166" s="47"/>
      <c r="G7166" s="47"/>
      <c r="H7166" s="47"/>
    </row>
    <row r="7167" spans="1:8">
      <c r="A7167" s="47"/>
      <c r="B7167" s="47"/>
      <c r="C7167" s="47"/>
      <c r="F7167" s="47"/>
      <c r="G7167" s="47"/>
      <c r="H7167" s="47"/>
    </row>
    <row r="7168" spans="1:8">
      <c r="A7168" s="47"/>
      <c r="B7168" s="47"/>
      <c r="C7168" s="47"/>
      <c r="F7168" s="47"/>
      <c r="G7168" s="47"/>
      <c r="H7168" s="47"/>
    </row>
    <row r="7169" spans="1:8">
      <c r="A7169" s="47"/>
      <c r="B7169" s="47"/>
      <c r="C7169" s="47"/>
      <c r="F7169" s="47"/>
      <c r="G7169" s="47"/>
      <c r="H7169" s="47"/>
    </row>
    <row r="7170" spans="1:8">
      <c r="A7170" s="47"/>
      <c r="B7170" s="47"/>
      <c r="C7170" s="47"/>
      <c r="F7170" s="47"/>
      <c r="G7170" s="47"/>
      <c r="H7170" s="47"/>
    </row>
    <row r="7171" spans="1:8">
      <c r="A7171" s="47"/>
      <c r="B7171" s="47"/>
      <c r="C7171" s="47"/>
      <c r="F7171" s="47"/>
      <c r="G7171" s="47"/>
      <c r="H7171" s="47"/>
    </row>
    <row r="7172" spans="1:8">
      <c r="A7172" s="47"/>
      <c r="B7172" s="47"/>
      <c r="C7172" s="47"/>
      <c r="F7172" s="47"/>
      <c r="G7172" s="47"/>
      <c r="H7172" s="47"/>
    </row>
    <row r="7173" spans="1:8">
      <c r="A7173" s="47"/>
      <c r="B7173" s="47"/>
      <c r="C7173" s="47"/>
      <c r="F7173" s="47"/>
      <c r="G7173" s="47"/>
      <c r="H7173" s="47"/>
    </row>
    <row r="7174" spans="1:8">
      <c r="A7174" s="47"/>
      <c r="B7174" s="47"/>
      <c r="C7174" s="47"/>
      <c r="F7174" s="47"/>
      <c r="G7174" s="47"/>
      <c r="H7174" s="47"/>
    </row>
    <row r="7175" spans="1:8">
      <c r="A7175" s="47"/>
      <c r="B7175" s="47"/>
      <c r="C7175" s="47"/>
      <c r="F7175" s="47"/>
      <c r="G7175" s="47"/>
      <c r="H7175" s="47"/>
    </row>
    <row r="7176" spans="1:8">
      <c r="A7176" s="47"/>
      <c r="B7176" s="47"/>
      <c r="C7176" s="47"/>
      <c r="F7176" s="47"/>
      <c r="G7176" s="47"/>
      <c r="H7176" s="47"/>
    </row>
    <row r="7177" spans="1:8">
      <c r="A7177" s="47"/>
      <c r="B7177" s="47"/>
      <c r="C7177" s="47"/>
      <c r="F7177" s="47"/>
      <c r="G7177" s="47"/>
      <c r="H7177" s="47"/>
    </row>
    <row r="7178" spans="1:8">
      <c r="A7178" s="47"/>
      <c r="B7178" s="47"/>
      <c r="C7178" s="47"/>
      <c r="F7178" s="47"/>
      <c r="G7178" s="47"/>
      <c r="H7178" s="47"/>
    </row>
    <row r="7179" spans="1:8">
      <c r="A7179" s="47"/>
      <c r="B7179" s="47"/>
      <c r="C7179" s="47"/>
      <c r="F7179" s="47"/>
      <c r="G7179" s="47"/>
      <c r="H7179" s="47"/>
    </row>
    <row r="7180" spans="1:8">
      <c r="A7180" s="47"/>
      <c r="B7180" s="47"/>
      <c r="C7180" s="47"/>
      <c r="F7180" s="47"/>
      <c r="G7180" s="47"/>
      <c r="H7180" s="47"/>
    </row>
    <row r="7181" spans="1:8">
      <c r="A7181" s="47"/>
      <c r="B7181" s="47"/>
      <c r="C7181" s="47"/>
      <c r="F7181" s="47"/>
      <c r="G7181" s="47"/>
      <c r="H7181" s="47"/>
    </row>
    <row r="7182" spans="1:8">
      <c r="A7182" s="47"/>
      <c r="B7182" s="47"/>
      <c r="C7182" s="47"/>
      <c r="F7182" s="47"/>
      <c r="G7182" s="47"/>
      <c r="H7182" s="47"/>
    </row>
    <row r="7183" spans="1:8">
      <c r="A7183" s="47"/>
      <c r="B7183" s="47"/>
      <c r="C7183" s="47"/>
      <c r="F7183" s="47"/>
      <c r="G7183" s="47"/>
      <c r="H7183" s="47"/>
    </row>
    <row r="7184" spans="1:8">
      <c r="A7184" s="47"/>
      <c r="B7184" s="47"/>
      <c r="C7184" s="47"/>
      <c r="F7184" s="47"/>
      <c r="G7184" s="47"/>
      <c r="H7184" s="47"/>
    </row>
    <row r="7185" spans="1:8">
      <c r="A7185" s="47"/>
      <c r="B7185" s="47"/>
      <c r="C7185" s="47"/>
      <c r="F7185" s="47"/>
      <c r="G7185" s="47"/>
      <c r="H7185" s="47"/>
    </row>
    <row r="7186" spans="1:8">
      <c r="A7186" s="47"/>
      <c r="B7186" s="47"/>
      <c r="C7186" s="47"/>
      <c r="F7186" s="47"/>
      <c r="G7186" s="47"/>
      <c r="H7186" s="47"/>
    </row>
    <row r="7187" spans="1:8">
      <c r="A7187" s="47"/>
      <c r="B7187" s="47"/>
      <c r="C7187" s="47"/>
      <c r="F7187" s="47"/>
      <c r="G7187" s="47"/>
      <c r="H7187" s="47"/>
    </row>
    <row r="7188" spans="1:8">
      <c r="A7188" s="47"/>
      <c r="B7188" s="47"/>
      <c r="C7188" s="47"/>
      <c r="F7188" s="47"/>
      <c r="G7188" s="47"/>
      <c r="H7188" s="47"/>
    </row>
    <row r="7189" spans="1:8">
      <c r="A7189" s="47"/>
      <c r="B7189" s="47"/>
      <c r="C7189" s="47"/>
      <c r="F7189" s="47"/>
      <c r="G7189" s="47"/>
      <c r="H7189" s="47"/>
    </row>
    <row r="7190" spans="1:8">
      <c r="A7190" s="47"/>
      <c r="B7190" s="47"/>
      <c r="C7190" s="47"/>
      <c r="F7190" s="47"/>
      <c r="G7190" s="47"/>
      <c r="H7190" s="47"/>
    </row>
    <row r="7191" spans="1:8">
      <c r="A7191" s="47"/>
      <c r="B7191" s="47"/>
      <c r="C7191" s="47"/>
      <c r="F7191" s="47"/>
      <c r="G7191" s="47"/>
      <c r="H7191" s="47"/>
    </row>
    <row r="7192" spans="1:8">
      <c r="A7192" s="47"/>
      <c r="B7192" s="47"/>
      <c r="C7192" s="47"/>
      <c r="F7192" s="47"/>
      <c r="G7192" s="47"/>
      <c r="H7192" s="47"/>
    </row>
    <row r="7193" spans="1:8">
      <c r="A7193" s="47"/>
      <c r="B7193" s="47"/>
      <c r="C7193" s="47"/>
      <c r="F7193" s="47"/>
      <c r="G7193" s="47"/>
      <c r="H7193" s="47"/>
    </row>
    <row r="7194" spans="1:8">
      <c r="A7194" s="47"/>
      <c r="B7194" s="47"/>
      <c r="C7194" s="47"/>
      <c r="F7194" s="47"/>
      <c r="G7194" s="47"/>
      <c r="H7194" s="47"/>
    </row>
    <row r="7195" spans="1:8">
      <c r="A7195" s="47"/>
      <c r="B7195" s="47"/>
      <c r="C7195" s="47"/>
      <c r="F7195" s="47"/>
      <c r="G7195" s="47"/>
      <c r="H7195" s="47"/>
    </row>
    <row r="7196" spans="1:8">
      <c r="A7196" s="47"/>
      <c r="B7196" s="47"/>
      <c r="C7196" s="47"/>
      <c r="F7196" s="47"/>
      <c r="G7196" s="47"/>
      <c r="H7196" s="47"/>
    </row>
    <row r="7197" spans="1:8">
      <c r="A7197" s="47"/>
      <c r="B7197" s="47"/>
      <c r="C7197" s="47"/>
      <c r="F7197" s="47"/>
      <c r="G7197" s="47"/>
      <c r="H7197" s="47"/>
    </row>
    <row r="7198" spans="1:8">
      <c r="A7198" s="47"/>
      <c r="B7198" s="47"/>
      <c r="C7198" s="47"/>
      <c r="F7198" s="47"/>
      <c r="G7198" s="47"/>
      <c r="H7198" s="47"/>
    </row>
    <row r="7199" spans="1:8">
      <c r="A7199" s="47"/>
      <c r="B7199" s="47"/>
      <c r="C7199" s="47"/>
      <c r="F7199" s="47"/>
      <c r="G7199" s="47"/>
      <c r="H7199" s="47"/>
    </row>
    <row r="7200" spans="1:8">
      <c r="A7200" s="47"/>
      <c r="B7200" s="47"/>
      <c r="C7200" s="47"/>
      <c r="F7200" s="47"/>
      <c r="G7200" s="47"/>
      <c r="H7200" s="47"/>
    </row>
    <row r="7201" spans="1:8">
      <c r="A7201" s="47"/>
      <c r="B7201" s="47"/>
      <c r="C7201" s="47"/>
      <c r="F7201" s="47"/>
      <c r="G7201" s="47"/>
      <c r="H7201" s="47"/>
    </row>
    <row r="7202" spans="1:8">
      <c r="A7202" s="47"/>
      <c r="B7202" s="47"/>
      <c r="C7202" s="47"/>
      <c r="F7202" s="47"/>
      <c r="G7202" s="47"/>
      <c r="H7202" s="47"/>
    </row>
    <row r="7203" spans="1:8">
      <c r="A7203" s="47"/>
      <c r="B7203" s="47"/>
      <c r="C7203" s="47"/>
      <c r="F7203" s="47"/>
      <c r="G7203" s="47"/>
      <c r="H7203" s="47"/>
    </row>
    <row r="7204" spans="1:8">
      <c r="A7204" s="47"/>
      <c r="B7204" s="47"/>
      <c r="C7204" s="47"/>
      <c r="F7204" s="47"/>
      <c r="G7204" s="47"/>
      <c r="H7204" s="47"/>
    </row>
    <row r="7205" spans="1:8">
      <c r="A7205" s="47"/>
      <c r="B7205" s="47"/>
      <c r="C7205" s="47"/>
      <c r="F7205" s="47"/>
      <c r="G7205" s="47"/>
      <c r="H7205" s="47"/>
    </row>
    <row r="7206" spans="1:8">
      <c r="A7206" s="47"/>
      <c r="B7206" s="47"/>
      <c r="C7206" s="47"/>
      <c r="F7206" s="47"/>
      <c r="G7206" s="47"/>
      <c r="H7206" s="47"/>
    </row>
    <row r="7207" spans="1:8">
      <c r="A7207" s="47"/>
      <c r="B7207" s="47"/>
      <c r="C7207" s="47"/>
      <c r="F7207" s="47"/>
      <c r="G7207" s="47"/>
      <c r="H7207" s="47"/>
    </row>
    <row r="7208" spans="1:8">
      <c r="A7208" s="47"/>
      <c r="B7208" s="47"/>
      <c r="C7208" s="47"/>
      <c r="F7208" s="47"/>
      <c r="G7208" s="47"/>
      <c r="H7208" s="47"/>
    </row>
    <row r="7209" spans="1:8">
      <c r="A7209" s="47"/>
      <c r="B7209" s="47"/>
      <c r="C7209" s="47"/>
      <c r="F7209" s="47"/>
      <c r="G7209" s="47"/>
      <c r="H7209" s="47"/>
    </row>
    <row r="7210" spans="1:8">
      <c r="A7210" s="47"/>
      <c r="B7210" s="47"/>
      <c r="C7210" s="47"/>
      <c r="F7210" s="47"/>
      <c r="G7210" s="47"/>
      <c r="H7210" s="47"/>
    </row>
    <row r="7211" spans="1:8">
      <c r="A7211" s="47"/>
      <c r="B7211" s="47"/>
      <c r="C7211" s="47"/>
      <c r="F7211" s="47"/>
      <c r="G7211" s="47"/>
      <c r="H7211" s="47"/>
    </row>
    <row r="7212" spans="1:8">
      <c r="A7212" s="47"/>
      <c r="B7212" s="47"/>
      <c r="C7212" s="47"/>
      <c r="F7212" s="47"/>
      <c r="G7212" s="47"/>
      <c r="H7212" s="47"/>
    </row>
    <row r="7213" spans="1:8">
      <c r="A7213" s="47"/>
      <c r="B7213" s="47"/>
      <c r="C7213" s="47"/>
      <c r="F7213" s="47"/>
      <c r="G7213" s="47"/>
      <c r="H7213" s="47"/>
    </row>
    <row r="7214" spans="1:8">
      <c r="A7214" s="47"/>
      <c r="B7214" s="47"/>
      <c r="C7214" s="47"/>
      <c r="F7214" s="47"/>
      <c r="G7214" s="47"/>
      <c r="H7214" s="47"/>
    </row>
    <row r="7215" spans="1:8">
      <c r="A7215" s="47"/>
      <c r="B7215" s="47"/>
      <c r="C7215" s="47"/>
      <c r="F7215" s="47"/>
      <c r="G7215" s="47"/>
      <c r="H7215" s="47"/>
    </row>
    <row r="7216" spans="1:8">
      <c r="A7216" s="47"/>
      <c r="B7216" s="47"/>
      <c r="C7216" s="47"/>
      <c r="F7216" s="47"/>
      <c r="G7216" s="47"/>
      <c r="H7216" s="47"/>
    </row>
    <row r="7217" spans="1:8">
      <c r="A7217" s="47"/>
      <c r="B7217" s="47"/>
      <c r="C7217" s="47"/>
      <c r="F7217" s="47"/>
      <c r="G7217" s="47"/>
      <c r="H7217" s="47"/>
    </row>
    <row r="7218" spans="1:8">
      <c r="A7218" s="47"/>
      <c r="B7218" s="47"/>
      <c r="C7218" s="47"/>
      <c r="F7218" s="47"/>
      <c r="G7218" s="47"/>
      <c r="H7218" s="47"/>
    </row>
    <row r="7219" spans="1:8">
      <c r="A7219" s="47"/>
      <c r="B7219" s="47"/>
      <c r="C7219" s="47"/>
      <c r="F7219" s="47"/>
      <c r="G7219" s="47"/>
      <c r="H7219" s="47"/>
    </row>
    <row r="7220" spans="1:8">
      <c r="A7220" s="47"/>
      <c r="B7220" s="47"/>
      <c r="C7220" s="47"/>
      <c r="F7220" s="47"/>
      <c r="G7220" s="47"/>
      <c r="H7220" s="47"/>
    </row>
    <row r="7221" spans="1:8">
      <c r="A7221" s="47"/>
      <c r="B7221" s="47"/>
      <c r="C7221" s="47"/>
      <c r="F7221" s="47"/>
      <c r="G7221" s="47"/>
      <c r="H7221" s="47"/>
    </row>
    <row r="7222" spans="1:8">
      <c r="A7222" s="47"/>
      <c r="B7222" s="47"/>
      <c r="C7222" s="47"/>
      <c r="F7222" s="47"/>
      <c r="G7222" s="47"/>
      <c r="H7222" s="47"/>
    </row>
    <row r="7223" spans="1:8">
      <c r="A7223" s="47"/>
      <c r="B7223" s="47"/>
      <c r="C7223" s="47"/>
      <c r="F7223" s="47"/>
      <c r="G7223" s="47"/>
      <c r="H7223" s="47"/>
    </row>
    <row r="7224" spans="1:8">
      <c r="A7224" s="47"/>
      <c r="B7224" s="47"/>
      <c r="C7224" s="47"/>
      <c r="F7224" s="47"/>
      <c r="G7224" s="47"/>
      <c r="H7224" s="47"/>
    </row>
    <row r="7225" spans="1:8">
      <c r="A7225" s="47"/>
      <c r="B7225" s="47"/>
      <c r="C7225" s="47"/>
      <c r="F7225" s="47"/>
      <c r="G7225" s="47"/>
      <c r="H7225" s="47"/>
    </row>
    <row r="7226" spans="1:8">
      <c r="A7226" s="47"/>
      <c r="B7226" s="47"/>
      <c r="C7226" s="47"/>
      <c r="F7226" s="47"/>
      <c r="G7226" s="47"/>
      <c r="H7226" s="47"/>
    </row>
    <row r="7227" spans="1:8">
      <c r="A7227" s="47"/>
      <c r="B7227" s="47"/>
      <c r="C7227" s="47"/>
      <c r="F7227" s="47"/>
      <c r="G7227" s="47"/>
      <c r="H7227" s="47"/>
    </row>
    <row r="7228" spans="1:8">
      <c r="A7228" s="47"/>
      <c r="B7228" s="47"/>
      <c r="C7228" s="47"/>
      <c r="F7228" s="47"/>
      <c r="G7228" s="47"/>
      <c r="H7228" s="47"/>
    </row>
    <row r="7229" spans="1:8">
      <c r="A7229" s="47"/>
      <c r="B7229" s="47"/>
      <c r="C7229" s="47"/>
      <c r="F7229" s="47"/>
      <c r="G7229" s="47"/>
      <c r="H7229" s="47"/>
    </row>
    <row r="7230" spans="1:8">
      <c r="A7230" s="47"/>
      <c r="B7230" s="47"/>
      <c r="C7230" s="47"/>
      <c r="F7230" s="47"/>
      <c r="G7230" s="47"/>
      <c r="H7230" s="47"/>
    </row>
    <row r="7231" spans="1:8">
      <c r="A7231" s="47"/>
      <c r="B7231" s="47"/>
      <c r="C7231" s="47"/>
      <c r="F7231" s="47"/>
      <c r="G7231" s="47"/>
      <c r="H7231" s="47"/>
    </row>
    <row r="7232" spans="1:8">
      <c r="A7232" s="47"/>
      <c r="B7232" s="47"/>
      <c r="C7232" s="47"/>
      <c r="F7232" s="47"/>
      <c r="G7232" s="47"/>
      <c r="H7232" s="47"/>
    </row>
    <row r="7233" spans="1:8">
      <c r="A7233" s="47"/>
      <c r="B7233" s="47"/>
      <c r="C7233" s="47"/>
      <c r="F7233" s="47"/>
      <c r="G7233" s="47"/>
      <c r="H7233" s="47"/>
    </row>
    <row r="7234" spans="1:8">
      <c r="A7234" s="47"/>
      <c r="B7234" s="47"/>
      <c r="C7234" s="47"/>
      <c r="F7234" s="47"/>
      <c r="G7234" s="47"/>
      <c r="H7234" s="47"/>
    </row>
    <row r="7235" spans="1:8">
      <c r="A7235" s="47"/>
      <c r="B7235" s="47"/>
      <c r="C7235" s="47"/>
      <c r="F7235" s="47"/>
      <c r="G7235" s="47"/>
      <c r="H7235" s="47"/>
    </row>
    <row r="7236" spans="1:8">
      <c r="A7236" s="47"/>
      <c r="B7236" s="47"/>
      <c r="C7236" s="47"/>
      <c r="F7236" s="47"/>
      <c r="G7236" s="47"/>
      <c r="H7236" s="47"/>
    </row>
    <row r="7237" spans="1:8">
      <c r="A7237" s="47"/>
      <c r="B7237" s="47"/>
      <c r="C7237" s="47"/>
      <c r="F7237" s="47"/>
      <c r="G7237" s="47"/>
      <c r="H7237" s="47"/>
    </row>
    <row r="7238" spans="1:8">
      <c r="A7238" s="47"/>
      <c r="B7238" s="47"/>
      <c r="C7238" s="47"/>
      <c r="F7238" s="47"/>
      <c r="G7238" s="47"/>
      <c r="H7238" s="47"/>
    </row>
    <row r="7239" spans="1:8">
      <c r="A7239" s="47"/>
      <c r="B7239" s="47"/>
      <c r="C7239" s="47"/>
      <c r="F7239" s="47"/>
      <c r="G7239" s="47"/>
      <c r="H7239" s="47"/>
    </row>
    <row r="7240" spans="1:8">
      <c r="A7240" s="47"/>
      <c r="B7240" s="47"/>
      <c r="C7240" s="47"/>
      <c r="F7240" s="47"/>
      <c r="G7240" s="47"/>
      <c r="H7240" s="47"/>
    </row>
    <row r="7241" spans="1:8">
      <c r="A7241" s="47"/>
      <c r="B7241" s="47"/>
      <c r="C7241" s="47"/>
      <c r="F7241" s="47"/>
      <c r="G7241" s="47"/>
      <c r="H7241" s="47"/>
    </row>
    <row r="7242" spans="1:8">
      <c r="A7242" s="47"/>
      <c r="B7242" s="47"/>
      <c r="C7242" s="47"/>
      <c r="F7242" s="47"/>
      <c r="G7242" s="47"/>
      <c r="H7242" s="47"/>
    </row>
    <row r="7243" spans="1:8">
      <c r="A7243" s="47"/>
      <c r="B7243" s="47"/>
      <c r="C7243" s="47"/>
      <c r="F7243" s="47"/>
      <c r="G7243" s="47"/>
      <c r="H7243" s="47"/>
    </row>
    <row r="7244" spans="1:8">
      <c r="A7244" s="47"/>
      <c r="B7244" s="47"/>
      <c r="C7244" s="47"/>
      <c r="F7244" s="47"/>
      <c r="G7244" s="47"/>
      <c r="H7244" s="47"/>
    </row>
    <row r="7245" spans="1:8">
      <c r="A7245" s="47"/>
      <c r="B7245" s="47"/>
      <c r="C7245" s="47"/>
      <c r="F7245" s="47"/>
      <c r="G7245" s="47"/>
      <c r="H7245" s="47"/>
    </row>
    <row r="7246" spans="1:8">
      <c r="A7246" s="47"/>
      <c r="B7246" s="47"/>
      <c r="C7246" s="47"/>
      <c r="F7246" s="47"/>
      <c r="G7246" s="47"/>
      <c r="H7246" s="47"/>
    </row>
    <row r="7247" spans="1:8">
      <c r="A7247" s="47"/>
      <c r="B7247" s="47"/>
      <c r="C7247" s="47"/>
      <c r="F7247" s="47"/>
      <c r="G7247" s="47"/>
      <c r="H7247" s="47"/>
    </row>
    <row r="7248" spans="1:8">
      <c r="A7248" s="47"/>
      <c r="B7248" s="47"/>
      <c r="C7248" s="47"/>
      <c r="F7248" s="47"/>
      <c r="G7248" s="47"/>
      <c r="H7248" s="47"/>
    </row>
    <row r="7249" spans="1:8">
      <c r="A7249" s="47"/>
      <c r="B7249" s="47"/>
      <c r="C7249" s="47"/>
      <c r="F7249" s="47"/>
      <c r="G7249" s="47"/>
      <c r="H7249" s="47"/>
    </row>
    <row r="7250" spans="1:8">
      <c r="A7250" s="47"/>
      <c r="B7250" s="47"/>
      <c r="C7250" s="47"/>
      <c r="F7250" s="47"/>
      <c r="G7250" s="47"/>
      <c r="H7250" s="47"/>
    </row>
    <row r="7251" spans="1:8">
      <c r="A7251" s="47"/>
      <c r="B7251" s="47"/>
      <c r="C7251" s="47"/>
      <c r="F7251" s="47"/>
      <c r="G7251" s="47"/>
      <c r="H7251" s="47"/>
    </row>
    <row r="7252" spans="1:8">
      <c r="A7252" s="47"/>
      <c r="B7252" s="47"/>
      <c r="C7252" s="47"/>
      <c r="F7252" s="47"/>
      <c r="G7252" s="47"/>
      <c r="H7252" s="47"/>
    </row>
    <row r="7253" spans="1:8">
      <c r="A7253" s="47"/>
      <c r="B7253" s="47"/>
      <c r="C7253" s="47"/>
      <c r="F7253" s="47"/>
      <c r="G7253" s="47"/>
      <c r="H7253" s="47"/>
    </row>
    <row r="7254" spans="1:8">
      <c r="A7254" s="47"/>
      <c r="B7254" s="47"/>
      <c r="C7254" s="47"/>
      <c r="F7254" s="47"/>
      <c r="G7254" s="47"/>
      <c r="H7254" s="47"/>
    </row>
    <row r="7255" spans="1:8">
      <c r="A7255" s="47"/>
      <c r="B7255" s="47"/>
      <c r="C7255" s="47"/>
      <c r="F7255" s="47"/>
      <c r="G7255" s="47"/>
      <c r="H7255" s="47"/>
    </row>
    <row r="7256" spans="1:8">
      <c r="A7256" s="47"/>
      <c r="B7256" s="47"/>
      <c r="C7256" s="47"/>
      <c r="F7256" s="47"/>
      <c r="G7256" s="47"/>
      <c r="H7256" s="47"/>
    </row>
    <row r="7257" spans="1:8">
      <c r="A7257" s="47"/>
      <c r="B7257" s="47"/>
      <c r="C7257" s="47"/>
      <c r="F7257" s="47"/>
      <c r="G7257" s="47"/>
      <c r="H7257" s="47"/>
    </row>
    <row r="7258" spans="1:8">
      <c r="A7258" s="47"/>
      <c r="B7258" s="47"/>
      <c r="C7258" s="47"/>
      <c r="F7258" s="47"/>
      <c r="G7258" s="47"/>
      <c r="H7258" s="47"/>
    </row>
    <row r="7259" spans="1:8">
      <c r="A7259" s="47"/>
      <c r="B7259" s="47"/>
      <c r="C7259" s="47"/>
      <c r="F7259" s="47"/>
      <c r="G7259" s="47"/>
      <c r="H7259" s="47"/>
    </row>
    <row r="7260" spans="1:8">
      <c r="A7260" s="47"/>
      <c r="B7260" s="47"/>
      <c r="C7260" s="47"/>
      <c r="F7260" s="47"/>
      <c r="G7260" s="47"/>
      <c r="H7260" s="47"/>
    </row>
    <row r="7261" spans="1:8">
      <c r="A7261" s="47"/>
      <c r="B7261" s="47"/>
      <c r="C7261" s="47"/>
      <c r="F7261" s="47"/>
      <c r="G7261" s="47"/>
      <c r="H7261" s="47"/>
    </row>
    <row r="7262" spans="1:8">
      <c r="A7262" s="47"/>
      <c r="B7262" s="47"/>
      <c r="C7262" s="47"/>
      <c r="F7262" s="47"/>
      <c r="G7262" s="47"/>
      <c r="H7262" s="47"/>
    </row>
    <row r="7263" spans="1:8">
      <c r="A7263" s="47"/>
      <c r="B7263" s="47"/>
      <c r="C7263" s="47"/>
      <c r="F7263" s="47"/>
      <c r="G7263" s="47"/>
      <c r="H7263" s="47"/>
    </row>
    <row r="7264" spans="1:8">
      <c r="A7264" s="47"/>
      <c r="B7264" s="47"/>
      <c r="C7264" s="47"/>
      <c r="F7264" s="47"/>
      <c r="G7264" s="47"/>
      <c r="H7264" s="47"/>
    </row>
    <row r="7265" spans="1:8">
      <c r="A7265" s="47"/>
      <c r="B7265" s="47"/>
      <c r="C7265" s="47"/>
      <c r="F7265" s="47"/>
      <c r="G7265" s="47"/>
      <c r="H7265" s="47"/>
    </row>
    <row r="7266" spans="1:8">
      <c r="A7266" s="47"/>
      <c r="B7266" s="47"/>
      <c r="C7266" s="47"/>
      <c r="F7266" s="47"/>
      <c r="G7266" s="47"/>
      <c r="H7266" s="47"/>
    </row>
    <row r="7267" spans="1:8">
      <c r="A7267" s="47"/>
      <c r="B7267" s="47"/>
      <c r="C7267" s="47"/>
      <c r="F7267" s="47"/>
      <c r="G7267" s="47"/>
      <c r="H7267" s="47"/>
    </row>
    <row r="7268" spans="1:8">
      <c r="A7268" s="47"/>
      <c r="B7268" s="47"/>
      <c r="C7268" s="47"/>
      <c r="F7268" s="47"/>
      <c r="G7268" s="47"/>
      <c r="H7268" s="47"/>
    </row>
    <row r="7269" spans="1:8">
      <c r="A7269" s="47"/>
      <c r="B7269" s="47"/>
      <c r="C7269" s="47"/>
      <c r="F7269" s="47"/>
      <c r="G7269" s="47"/>
      <c r="H7269" s="47"/>
    </row>
    <row r="7270" spans="1:8">
      <c r="A7270" s="47"/>
      <c r="B7270" s="47"/>
      <c r="C7270" s="47"/>
      <c r="F7270" s="47"/>
      <c r="G7270" s="47"/>
      <c r="H7270" s="47"/>
    </row>
    <row r="7271" spans="1:8">
      <c r="A7271" s="47"/>
      <c r="B7271" s="47"/>
      <c r="C7271" s="47"/>
      <c r="F7271" s="47"/>
      <c r="G7271" s="47"/>
      <c r="H7271" s="47"/>
    </row>
    <row r="7272" spans="1:8">
      <c r="A7272" s="47"/>
      <c r="B7272" s="47"/>
      <c r="C7272" s="47"/>
      <c r="F7272" s="47"/>
      <c r="G7272" s="47"/>
      <c r="H7272" s="47"/>
    </row>
    <row r="7273" spans="1:8">
      <c r="A7273" s="47"/>
      <c r="B7273" s="47"/>
      <c r="C7273" s="47"/>
      <c r="F7273" s="47"/>
      <c r="G7273" s="47"/>
      <c r="H7273" s="47"/>
    </row>
    <row r="7274" spans="1:8">
      <c r="A7274" s="47"/>
      <c r="B7274" s="47"/>
      <c r="C7274" s="47"/>
      <c r="F7274" s="47"/>
      <c r="G7274" s="47"/>
      <c r="H7274" s="47"/>
    </row>
    <row r="7275" spans="1:8">
      <c r="A7275" s="47"/>
      <c r="B7275" s="47"/>
      <c r="C7275" s="47"/>
      <c r="F7275" s="47"/>
      <c r="G7275" s="47"/>
      <c r="H7275" s="47"/>
    </row>
    <row r="7276" spans="1:8">
      <c r="A7276" s="47"/>
      <c r="B7276" s="47"/>
      <c r="C7276" s="47"/>
      <c r="F7276" s="47"/>
      <c r="G7276" s="47"/>
      <c r="H7276" s="47"/>
    </row>
    <row r="7277" spans="1:8">
      <c r="A7277" s="47"/>
      <c r="B7277" s="47"/>
      <c r="C7277" s="47"/>
      <c r="F7277" s="47"/>
      <c r="G7277" s="47"/>
      <c r="H7277" s="47"/>
    </row>
    <row r="7278" spans="1:8">
      <c r="A7278" s="47"/>
      <c r="B7278" s="47"/>
      <c r="C7278" s="47"/>
      <c r="F7278" s="47"/>
      <c r="G7278" s="47"/>
      <c r="H7278" s="47"/>
    </row>
    <row r="7279" spans="1:8">
      <c r="A7279" s="47"/>
      <c r="B7279" s="47"/>
      <c r="C7279" s="47"/>
      <c r="F7279" s="47"/>
      <c r="G7279" s="47"/>
      <c r="H7279" s="47"/>
    </row>
    <row r="7280" spans="1:8">
      <c r="A7280" s="47"/>
      <c r="B7280" s="47"/>
      <c r="C7280" s="47"/>
      <c r="F7280" s="47"/>
      <c r="G7280" s="47"/>
      <c r="H7280" s="47"/>
    </row>
    <row r="7281" spans="1:8">
      <c r="A7281" s="47"/>
      <c r="B7281" s="47"/>
      <c r="C7281" s="47"/>
      <c r="F7281" s="47"/>
      <c r="G7281" s="47"/>
      <c r="H7281" s="47"/>
    </row>
    <row r="7282" spans="1:8">
      <c r="A7282" s="47"/>
      <c r="B7282" s="47"/>
      <c r="C7282" s="47"/>
      <c r="F7282" s="47"/>
      <c r="G7282" s="47"/>
      <c r="H7282" s="47"/>
    </row>
    <row r="7283" spans="1:8">
      <c r="A7283" s="47"/>
      <c r="B7283" s="47"/>
      <c r="C7283" s="47"/>
      <c r="F7283" s="47"/>
      <c r="G7283" s="47"/>
      <c r="H7283" s="47"/>
    </row>
    <row r="7284" spans="1:8">
      <c r="A7284" s="47"/>
      <c r="B7284" s="47"/>
      <c r="C7284" s="47"/>
      <c r="F7284" s="47"/>
      <c r="G7284" s="47"/>
      <c r="H7284" s="47"/>
    </row>
    <row r="7285" spans="1:8">
      <c r="A7285" s="47"/>
      <c r="B7285" s="47"/>
      <c r="C7285" s="47"/>
      <c r="F7285" s="47"/>
      <c r="G7285" s="47"/>
      <c r="H7285" s="47"/>
    </row>
    <row r="7286" spans="1:8">
      <c r="A7286" s="47"/>
      <c r="B7286" s="47"/>
      <c r="C7286" s="47"/>
      <c r="F7286" s="47"/>
      <c r="G7286" s="47"/>
      <c r="H7286" s="47"/>
    </row>
    <row r="7287" spans="1:8">
      <c r="A7287" s="47"/>
      <c r="B7287" s="47"/>
      <c r="C7287" s="47"/>
      <c r="F7287" s="47"/>
      <c r="G7287" s="47"/>
      <c r="H7287" s="47"/>
    </row>
    <row r="7288" spans="1:8">
      <c r="A7288" s="47"/>
      <c r="B7288" s="47"/>
      <c r="C7288" s="47"/>
      <c r="F7288" s="47"/>
      <c r="G7288" s="47"/>
      <c r="H7288" s="47"/>
    </row>
    <row r="7289" spans="1:8">
      <c r="A7289" s="47"/>
      <c r="B7289" s="47"/>
      <c r="C7289" s="47"/>
      <c r="F7289" s="47"/>
      <c r="G7289" s="47"/>
      <c r="H7289" s="47"/>
    </row>
    <row r="7290" spans="1:8">
      <c r="A7290" s="47"/>
      <c r="B7290" s="47"/>
      <c r="C7290" s="47"/>
      <c r="F7290" s="47"/>
      <c r="G7290" s="47"/>
      <c r="H7290" s="47"/>
    </row>
    <row r="7291" spans="1:8">
      <c r="A7291" s="47"/>
      <c r="B7291" s="47"/>
      <c r="C7291" s="47"/>
      <c r="F7291" s="47"/>
      <c r="G7291" s="47"/>
      <c r="H7291" s="47"/>
    </row>
    <row r="7292" spans="1:8">
      <c r="A7292" s="47"/>
      <c r="B7292" s="47"/>
      <c r="C7292" s="47"/>
      <c r="F7292" s="47"/>
      <c r="G7292" s="47"/>
      <c r="H7292" s="47"/>
    </row>
    <row r="7293" spans="1:8">
      <c r="A7293" s="47"/>
      <c r="B7293" s="47"/>
      <c r="C7293" s="47"/>
      <c r="F7293" s="47"/>
      <c r="G7293" s="47"/>
      <c r="H7293" s="47"/>
    </row>
    <row r="7294" spans="1:8">
      <c r="A7294" s="47"/>
      <c r="B7294" s="47"/>
      <c r="C7294" s="47"/>
      <c r="F7294" s="47"/>
      <c r="G7294" s="47"/>
      <c r="H7294" s="47"/>
    </row>
    <row r="7295" spans="1:8">
      <c r="A7295" s="47"/>
      <c r="B7295" s="47"/>
      <c r="C7295" s="47"/>
      <c r="F7295" s="47"/>
      <c r="G7295" s="47"/>
      <c r="H7295" s="47"/>
    </row>
    <row r="7296" spans="1:8">
      <c r="A7296" s="47"/>
      <c r="B7296" s="47"/>
      <c r="C7296" s="47"/>
      <c r="F7296" s="47"/>
      <c r="G7296" s="47"/>
      <c r="H7296" s="47"/>
    </row>
    <row r="7297" spans="1:8">
      <c r="A7297" s="47"/>
      <c r="B7297" s="47"/>
      <c r="C7297" s="47"/>
      <c r="F7297" s="47"/>
      <c r="G7297" s="47"/>
      <c r="H7297" s="47"/>
    </row>
    <row r="7298" spans="1:8">
      <c r="A7298" s="47"/>
      <c r="B7298" s="47"/>
      <c r="C7298" s="47"/>
      <c r="F7298" s="47"/>
      <c r="G7298" s="47"/>
      <c r="H7298" s="47"/>
    </row>
    <row r="7299" spans="1:8">
      <c r="A7299" s="47"/>
      <c r="B7299" s="47"/>
      <c r="C7299" s="47"/>
      <c r="F7299" s="47"/>
      <c r="G7299" s="47"/>
      <c r="H7299" s="47"/>
    </row>
    <row r="7300" spans="1:8">
      <c r="A7300" s="47"/>
      <c r="B7300" s="47"/>
      <c r="C7300" s="47"/>
      <c r="F7300" s="47"/>
      <c r="G7300" s="47"/>
      <c r="H7300" s="47"/>
    </row>
    <row r="7301" spans="1:8">
      <c r="A7301" s="47"/>
      <c r="B7301" s="47"/>
      <c r="C7301" s="47"/>
      <c r="F7301" s="47"/>
      <c r="G7301" s="47"/>
      <c r="H7301" s="47"/>
    </row>
    <row r="7302" spans="1:8">
      <c r="A7302" s="47"/>
      <c r="B7302" s="47"/>
      <c r="C7302" s="47"/>
      <c r="F7302" s="47"/>
      <c r="G7302" s="47"/>
      <c r="H7302" s="47"/>
    </row>
    <row r="7303" spans="1:8">
      <c r="A7303" s="47"/>
      <c r="B7303" s="47"/>
      <c r="C7303" s="47"/>
      <c r="F7303" s="47"/>
      <c r="G7303" s="47"/>
      <c r="H7303" s="47"/>
    </row>
    <row r="7304" spans="1:8">
      <c r="A7304" s="47"/>
      <c r="B7304" s="47"/>
      <c r="C7304" s="47"/>
      <c r="F7304" s="47"/>
      <c r="G7304" s="47"/>
      <c r="H7304" s="47"/>
    </row>
    <row r="7305" spans="1:8">
      <c r="A7305" s="47"/>
      <c r="B7305" s="47"/>
      <c r="C7305" s="47"/>
      <c r="F7305" s="47"/>
      <c r="G7305" s="47"/>
      <c r="H7305" s="47"/>
    </row>
    <row r="7306" spans="1:8">
      <c r="A7306" s="47"/>
      <c r="B7306" s="47"/>
      <c r="C7306" s="47"/>
      <c r="F7306" s="47"/>
      <c r="G7306" s="47"/>
      <c r="H7306" s="47"/>
    </row>
    <row r="7307" spans="1:8">
      <c r="A7307" s="47"/>
      <c r="B7307" s="47"/>
      <c r="C7307" s="47"/>
      <c r="F7307" s="47"/>
      <c r="G7307" s="47"/>
      <c r="H7307" s="47"/>
    </row>
    <row r="7308" spans="1:8">
      <c r="A7308" s="47"/>
      <c r="B7308" s="47"/>
      <c r="C7308" s="47"/>
      <c r="F7308" s="47"/>
      <c r="G7308" s="47"/>
      <c r="H7308" s="47"/>
    </row>
    <row r="7309" spans="1:8">
      <c r="A7309" s="47"/>
      <c r="B7309" s="47"/>
      <c r="C7309" s="47"/>
      <c r="F7309" s="47"/>
      <c r="G7309" s="47"/>
      <c r="H7309" s="47"/>
    </row>
    <row r="7310" spans="1:8">
      <c r="A7310" s="47"/>
      <c r="B7310" s="47"/>
      <c r="C7310" s="47"/>
      <c r="F7310" s="47"/>
      <c r="G7310" s="47"/>
      <c r="H7310" s="47"/>
    </row>
    <row r="7311" spans="1:8">
      <c r="A7311" s="47"/>
      <c r="B7311" s="47"/>
      <c r="C7311" s="47"/>
      <c r="F7311" s="47"/>
      <c r="G7311" s="47"/>
      <c r="H7311" s="47"/>
    </row>
    <row r="7312" spans="1:8">
      <c r="A7312" s="47"/>
      <c r="B7312" s="47"/>
      <c r="C7312" s="47"/>
      <c r="F7312" s="47"/>
      <c r="G7312" s="47"/>
      <c r="H7312" s="47"/>
    </row>
    <row r="7313" spans="1:8">
      <c r="A7313" s="47"/>
      <c r="B7313" s="47"/>
      <c r="C7313" s="47"/>
      <c r="F7313" s="47"/>
      <c r="G7313" s="47"/>
      <c r="H7313" s="47"/>
    </row>
    <row r="7314" spans="1:8">
      <c r="A7314" s="47"/>
      <c r="B7314" s="47"/>
      <c r="C7314" s="47"/>
      <c r="F7314" s="47"/>
      <c r="G7314" s="47"/>
      <c r="H7314" s="47"/>
    </row>
    <row r="7315" spans="1:8">
      <c r="A7315" s="47"/>
      <c r="B7315" s="47"/>
      <c r="C7315" s="47"/>
      <c r="F7315" s="47"/>
      <c r="G7315" s="47"/>
      <c r="H7315" s="47"/>
    </row>
    <row r="7316" spans="1:8">
      <c r="A7316" s="47"/>
      <c r="B7316" s="47"/>
      <c r="C7316" s="47"/>
      <c r="F7316" s="47"/>
      <c r="G7316" s="47"/>
      <c r="H7316" s="47"/>
    </row>
    <row r="7317" spans="1:8">
      <c r="A7317" s="47"/>
      <c r="B7317" s="47"/>
      <c r="C7317" s="47"/>
      <c r="F7317" s="47"/>
      <c r="G7317" s="47"/>
      <c r="H7317" s="47"/>
    </row>
    <row r="7318" spans="1:8">
      <c r="A7318" s="47"/>
      <c r="B7318" s="47"/>
      <c r="C7318" s="47"/>
      <c r="F7318" s="47"/>
      <c r="G7318" s="47"/>
      <c r="H7318" s="47"/>
    </row>
    <row r="7319" spans="1:8">
      <c r="A7319" s="47"/>
      <c r="B7319" s="47"/>
      <c r="C7319" s="47"/>
      <c r="F7319" s="47"/>
      <c r="G7319" s="47"/>
      <c r="H7319" s="47"/>
    </row>
    <row r="7320" spans="1:8">
      <c r="A7320" s="47"/>
      <c r="B7320" s="47"/>
      <c r="C7320" s="47"/>
      <c r="F7320" s="47"/>
      <c r="G7320" s="47"/>
      <c r="H7320" s="47"/>
    </row>
    <row r="7321" spans="1:8">
      <c r="A7321" s="47"/>
      <c r="B7321" s="47"/>
      <c r="C7321" s="47"/>
      <c r="F7321" s="47"/>
      <c r="G7321" s="47"/>
      <c r="H7321" s="47"/>
    </row>
    <row r="7322" spans="1:8">
      <c r="A7322" s="47"/>
      <c r="B7322" s="47"/>
      <c r="C7322" s="47"/>
      <c r="F7322" s="47"/>
      <c r="G7322" s="47"/>
      <c r="H7322" s="47"/>
    </row>
    <row r="7323" spans="1:8">
      <c r="A7323" s="47"/>
      <c r="B7323" s="47"/>
      <c r="C7323" s="47"/>
      <c r="F7323" s="47"/>
      <c r="G7323" s="47"/>
      <c r="H7323" s="47"/>
    </row>
    <row r="7324" spans="1:8">
      <c r="A7324" s="47"/>
      <c r="B7324" s="47"/>
      <c r="C7324" s="47"/>
      <c r="F7324" s="47"/>
      <c r="G7324" s="47"/>
      <c r="H7324" s="47"/>
    </row>
    <row r="7325" spans="1:8">
      <c r="A7325" s="47"/>
      <c r="B7325" s="47"/>
      <c r="C7325" s="47"/>
      <c r="F7325" s="47"/>
      <c r="G7325" s="47"/>
      <c r="H7325" s="47"/>
    </row>
    <row r="7326" spans="1:8">
      <c r="A7326" s="47"/>
      <c r="B7326" s="47"/>
      <c r="C7326" s="47"/>
      <c r="F7326" s="47"/>
      <c r="G7326" s="47"/>
      <c r="H7326" s="47"/>
    </row>
    <row r="7327" spans="1:8">
      <c r="A7327" s="47"/>
      <c r="B7327" s="47"/>
      <c r="C7327" s="47"/>
      <c r="F7327" s="47"/>
      <c r="G7327" s="47"/>
      <c r="H7327" s="47"/>
    </row>
    <row r="7328" spans="1:8">
      <c r="A7328" s="47"/>
      <c r="B7328" s="47"/>
      <c r="C7328" s="47"/>
      <c r="F7328" s="47"/>
      <c r="G7328" s="47"/>
      <c r="H7328" s="47"/>
    </row>
    <row r="7329" spans="1:8">
      <c r="A7329" s="47"/>
      <c r="B7329" s="47"/>
      <c r="C7329" s="47"/>
      <c r="F7329" s="47"/>
      <c r="G7329" s="47"/>
      <c r="H7329" s="47"/>
    </row>
    <row r="7330" spans="1:8">
      <c r="A7330" s="47"/>
      <c r="B7330" s="47"/>
      <c r="C7330" s="47"/>
      <c r="F7330" s="47"/>
      <c r="G7330" s="47"/>
      <c r="H7330" s="47"/>
    </row>
    <row r="7331" spans="1:8">
      <c r="A7331" s="47"/>
      <c r="B7331" s="47"/>
      <c r="C7331" s="47"/>
      <c r="F7331" s="47"/>
      <c r="G7331" s="47"/>
      <c r="H7331" s="47"/>
    </row>
    <row r="7332" spans="1:8">
      <c r="A7332" s="47"/>
      <c r="B7332" s="47"/>
      <c r="C7332" s="47"/>
      <c r="F7332" s="47"/>
      <c r="G7332" s="47"/>
      <c r="H7332" s="47"/>
    </row>
    <row r="7333" spans="1:8">
      <c r="A7333" s="47"/>
      <c r="B7333" s="47"/>
      <c r="C7333" s="47"/>
      <c r="F7333" s="47"/>
      <c r="G7333" s="47"/>
      <c r="H7333" s="47"/>
    </row>
    <row r="7334" spans="1:8">
      <c r="A7334" s="47"/>
      <c r="B7334" s="47"/>
      <c r="C7334" s="47"/>
      <c r="F7334" s="47"/>
      <c r="G7334" s="47"/>
      <c r="H7334" s="47"/>
    </row>
    <row r="7335" spans="1:8">
      <c r="A7335" s="47"/>
      <c r="B7335" s="47"/>
      <c r="C7335" s="47"/>
      <c r="F7335" s="47"/>
      <c r="G7335" s="47"/>
      <c r="H7335" s="47"/>
    </row>
    <row r="7336" spans="1:8">
      <c r="A7336" s="47"/>
      <c r="B7336" s="47"/>
      <c r="C7336" s="47"/>
      <c r="F7336" s="47"/>
      <c r="G7336" s="47"/>
      <c r="H7336" s="47"/>
    </row>
    <row r="7337" spans="1:8">
      <c r="A7337" s="47"/>
      <c r="B7337" s="47"/>
      <c r="C7337" s="47"/>
      <c r="F7337" s="47"/>
      <c r="G7337" s="47"/>
      <c r="H7337" s="47"/>
    </row>
    <row r="7338" spans="1:8">
      <c r="A7338" s="47"/>
      <c r="B7338" s="47"/>
      <c r="C7338" s="47"/>
      <c r="F7338" s="47"/>
      <c r="G7338" s="47"/>
      <c r="H7338" s="47"/>
    </row>
    <row r="7339" spans="1:8">
      <c r="A7339" s="47"/>
      <c r="B7339" s="47"/>
      <c r="C7339" s="47"/>
      <c r="F7339" s="47"/>
      <c r="G7339" s="47"/>
      <c r="H7339" s="47"/>
    </row>
    <row r="7340" spans="1:8">
      <c r="A7340" s="47"/>
      <c r="B7340" s="47"/>
      <c r="C7340" s="47"/>
      <c r="F7340" s="47"/>
      <c r="G7340" s="47"/>
      <c r="H7340" s="47"/>
    </row>
    <row r="7341" spans="1:8">
      <c r="A7341" s="47"/>
      <c r="B7341" s="47"/>
      <c r="C7341" s="47"/>
      <c r="F7341" s="47"/>
      <c r="G7341" s="47"/>
      <c r="H7341" s="47"/>
    </row>
    <row r="7342" spans="1:8">
      <c r="A7342" s="47"/>
      <c r="B7342" s="47"/>
      <c r="C7342" s="47"/>
      <c r="F7342" s="47"/>
      <c r="G7342" s="47"/>
      <c r="H7342" s="47"/>
    </row>
    <row r="7343" spans="1:8">
      <c r="A7343" s="47"/>
      <c r="B7343" s="47"/>
      <c r="C7343" s="47"/>
      <c r="F7343" s="47"/>
      <c r="G7343" s="47"/>
      <c r="H7343" s="47"/>
    </row>
    <row r="7344" spans="1:8">
      <c r="A7344" s="47"/>
      <c r="B7344" s="47"/>
      <c r="C7344" s="47"/>
      <c r="F7344" s="47"/>
      <c r="G7344" s="47"/>
      <c r="H7344" s="47"/>
    </row>
    <row r="7345" spans="1:8">
      <c r="A7345" s="47"/>
      <c r="B7345" s="47"/>
      <c r="C7345" s="47"/>
      <c r="F7345" s="47"/>
      <c r="G7345" s="47"/>
      <c r="H7345" s="47"/>
    </row>
    <row r="7346" spans="1:8">
      <c r="A7346" s="47"/>
      <c r="B7346" s="47"/>
      <c r="C7346" s="47"/>
      <c r="F7346" s="47"/>
      <c r="G7346" s="47"/>
      <c r="H7346" s="47"/>
    </row>
    <row r="7347" spans="1:8">
      <c r="A7347" s="47"/>
      <c r="B7347" s="47"/>
      <c r="C7347" s="47"/>
      <c r="F7347" s="47"/>
      <c r="G7347" s="47"/>
      <c r="H7347" s="47"/>
    </row>
    <row r="7348" spans="1:8">
      <c r="A7348" s="47"/>
      <c r="B7348" s="47"/>
      <c r="C7348" s="47"/>
      <c r="F7348" s="47"/>
      <c r="G7348" s="47"/>
      <c r="H7348" s="47"/>
    </row>
    <row r="7349" spans="1:8">
      <c r="A7349" s="47"/>
      <c r="B7349" s="47"/>
      <c r="C7349" s="47"/>
      <c r="F7349" s="47"/>
      <c r="G7349" s="47"/>
      <c r="H7349" s="47"/>
    </row>
    <row r="7350" spans="1:8">
      <c r="A7350" s="47"/>
      <c r="B7350" s="47"/>
      <c r="C7350" s="47"/>
      <c r="F7350" s="47"/>
      <c r="G7350" s="47"/>
      <c r="H7350" s="47"/>
    </row>
    <row r="7351" spans="1:8">
      <c r="A7351" s="47"/>
      <c r="B7351" s="47"/>
      <c r="C7351" s="47"/>
      <c r="F7351" s="47"/>
      <c r="G7351" s="47"/>
      <c r="H7351" s="47"/>
    </row>
    <row r="7352" spans="1:8">
      <c r="A7352" s="47"/>
      <c r="B7352" s="47"/>
      <c r="C7352" s="47"/>
      <c r="F7352" s="47"/>
      <c r="G7352" s="47"/>
      <c r="H7352" s="47"/>
    </row>
    <row r="7353" spans="1:8">
      <c r="A7353" s="47"/>
      <c r="B7353" s="47"/>
      <c r="C7353" s="47"/>
      <c r="F7353" s="47"/>
      <c r="G7353" s="47"/>
      <c r="H7353" s="47"/>
    </row>
    <row r="7354" spans="1:8">
      <c r="A7354" s="47"/>
      <c r="B7354" s="47"/>
      <c r="C7354" s="47"/>
      <c r="F7354" s="47"/>
      <c r="G7354" s="47"/>
      <c r="H7354" s="47"/>
    </row>
    <row r="7355" spans="1:8">
      <c r="A7355" s="47"/>
      <c r="B7355" s="47"/>
      <c r="C7355" s="47"/>
      <c r="F7355" s="47"/>
      <c r="G7355" s="47"/>
      <c r="H7355" s="47"/>
    </row>
    <row r="7356" spans="1:8">
      <c r="A7356" s="47"/>
      <c r="B7356" s="47"/>
      <c r="C7356" s="47"/>
      <c r="F7356" s="47"/>
      <c r="G7356" s="47"/>
      <c r="H7356" s="47"/>
    </row>
    <row r="7357" spans="1:8">
      <c r="A7357" s="47"/>
      <c r="B7357" s="47"/>
      <c r="C7357" s="47"/>
      <c r="F7357" s="47"/>
      <c r="G7357" s="47"/>
      <c r="H7357" s="47"/>
    </row>
    <row r="7358" spans="1:8">
      <c r="A7358" s="47"/>
      <c r="B7358" s="47"/>
      <c r="C7358" s="47"/>
      <c r="F7358" s="47"/>
      <c r="G7358" s="47"/>
      <c r="H7358" s="47"/>
    </row>
    <row r="7359" spans="1:8">
      <c r="A7359" s="47"/>
      <c r="B7359" s="47"/>
      <c r="C7359" s="47"/>
      <c r="F7359" s="47"/>
      <c r="G7359" s="47"/>
      <c r="H7359" s="47"/>
    </row>
    <row r="7360" spans="1:8">
      <c r="A7360" s="47"/>
      <c r="B7360" s="47"/>
      <c r="C7360" s="47"/>
      <c r="F7360" s="47"/>
      <c r="G7360" s="47"/>
      <c r="H7360" s="47"/>
    </row>
    <row r="7361" spans="1:8">
      <c r="A7361" s="47"/>
      <c r="B7361" s="47"/>
      <c r="C7361" s="47"/>
      <c r="F7361" s="47"/>
      <c r="G7361" s="47"/>
      <c r="H7361" s="47"/>
    </row>
    <row r="7362" spans="1:8">
      <c r="A7362" s="47"/>
      <c r="B7362" s="47"/>
      <c r="C7362" s="47"/>
      <c r="F7362" s="47"/>
      <c r="G7362" s="47"/>
      <c r="H7362" s="47"/>
    </row>
    <row r="7363" spans="1:8">
      <c r="A7363" s="47"/>
      <c r="B7363" s="47"/>
      <c r="C7363" s="47"/>
      <c r="F7363" s="47"/>
      <c r="G7363" s="47"/>
      <c r="H7363" s="47"/>
    </row>
    <row r="7364" spans="1:8">
      <c r="A7364" s="47"/>
      <c r="B7364" s="47"/>
      <c r="C7364" s="47"/>
      <c r="F7364" s="47"/>
      <c r="G7364" s="47"/>
      <c r="H7364" s="47"/>
    </row>
    <row r="7365" spans="1:8">
      <c r="A7365" s="47"/>
      <c r="B7365" s="47"/>
      <c r="C7365" s="47"/>
      <c r="F7365" s="47"/>
      <c r="G7365" s="47"/>
      <c r="H7365" s="47"/>
    </row>
    <row r="7366" spans="1:8">
      <c r="A7366" s="47"/>
      <c r="B7366" s="47"/>
      <c r="C7366" s="47"/>
      <c r="F7366" s="47"/>
      <c r="G7366" s="47"/>
      <c r="H7366" s="47"/>
    </row>
    <row r="7367" spans="1:8">
      <c r="A7367" s="47"/>
      <c r="B7367" s="47"/>
      <c r="C7367" s="47"/>
      <c r="F7367" s="47"/>
      <c r="G7367" s="47"/>
      <c r="H7367" s="47"/>
    </row>
    <row r="7368" spans="1:8">
      <c r="A7368" s="47"/>
      <c r="B7368" s="47"/>
      <c r="C7368" s="47"/>
      <c r="F7368" s="47"/>
      <c r="G7368" s="47"/>
      <c r="H7368" s="47"/>
    </row>
    <row r="7369" spans="1:8">
      <c r="A7369" s="47"/>
      <c r="B7369" s="47"/>
      <c r="C7369" s="47"/>
      <c r="F7369" s="47"/>
      <c r="G7369" s="47"/>
      <c r="H7369" s="47"/>
    </row>
    <row r="7370" spans="1:8">
      <c r="A7370" s="47"/>
      <c r="B7370" s="47"/>
      <c r="C7370" s="47"/>
      <c r="F7370" s="47"/>
      <c r="G7370" s="47"/>
      <c r="H7370" s="47"/>
    </row>
    <row r="7371" spans="1:8">
      <c r="A7371" s="47"/>
      <c r="B7371" s="47"/>
      <c r="C7371" s="47"/>
      <c r="F7371" s="47"/>
      <c r="G7371" s="47"/>
      <c r="H7371" s="47"/>
    </row>
    <row r="7372" spans="1:8">
      <c r="A7372" s="47"/>
      <c r="B7372" s="47"/>
      <c r="C7372" s="47"/>
      <c r="F7372" s="47"/>
      <c r="G7372" s="47"/>
      <c r="H7372" s="47"/>
    </row>
    <row r="7373" spans="1:8">
      <c r="A7373" s="47"/>
      <c r="B7373" s="47"/>
      <c r="C7373" s="47"/>
      <c r="F7373" s="47"/>
      <c r="G7373" s="47"/>
      <c r="H7373" s="47"/>
    </row>
    <row r="7374" spans="1:8">
      <c r="A7374" s="47"/>
      <c r="B7374" s="47"/>
      <c r="C7374" s="47"/>
      <c r="F7374" s="47"/>
      <c r="G7374" s="47"/>
      <c r="H7374" s="47"/>
    </row>
    <row r="7375" spans="1:8">
      <c r="A7375" s="47"/>
      <c r="B7375" s="47"/>
      <c r="C7375" s="47"/>
      <c r="F7375" s="47"/>
      <c r="G7375" s="47"/>
      <c r="H7375" s="47"/>
    </row>
    <row r="7376" spans="1:8">
      <c r="A7376" s="47"/>
      <c r="B7376" s="47"/>
      <c r="C7376" s="47"/>
      <c r="F7376" s="47"/>
      <c r="G7376" s="47"/>
      <c r="H7376" s="47"/>
    </row>
    <row r="7377" spans="1:8">
      <c r="A7377" s="47"/>
      <c r="B7377" s="47"/>
      <c r="C7377" s="47"/>
      <c r="F7377" s="47"/>
      <c r="G7377" s="47"/>
      <c r="H7377" s="47"/>
    </row>
    <row r="7378" spans="1:8">
      <c r="A7378" s="47"/>
      <c r="B7378" s="47"/>
      <c r="C7378" s="47"/>
      <c r="F7378" s="47"/>
      <c r="G7378" s="47"/>
      <c r="H7378" s="47"/>
    </row>
    <row r="7379" spans="1:8">
      <c r="A7379" s="47"/>
      <c r="B7379" s="47"/>
      <c r="C7379" s="47"/>
      <c r="F7379" s="47"/>
      <c r="G7379" s="47"/>
      <c r="H7379" s="47"/>
    </row>
    <row r="7380" spans="1:8">
      <c r="A7380" s="47"/>
      <c r="B7380" s="47"/>
      <c r="C7380" s="47"/>
      <c r="F7380" s="47"/>
      <c r="G7380" s="47"/>
      <c r="H7380" s="47"/>
    </row>
    <row r="7381" spans="1:8">
      <c r="A7381" s="47"/>
      <c r="B7381" s="47"/>
      <c r="C7381" s="47"/>
      <c r="F7381" s="47"/>
      <c r="G7381" s="47"/>
      <c r="H7381" s="47"/>
    </row>
    <row r="7382" spans="1:8">
      <c r="A7382" s="47"/>
      <c r="B7382" s="47"/>
      <c r="C7382" s="47"/>
      <c r="F7382" s="47"/>
      <c r="G7382" s="47"/>
      <c r="H7382" s="47"/>
    </row>
    <row r="7383" spans="1:8">
      <c r="A7383" s="47"/>
      <c r="B7383" s="47"/>
      <c r="C7383" s="47"/>
      <c r="F7383" s="47"/>
      <c r="G7383" s="47"/>
      <c r="H7383" s="47"/>
    </row>
    <row r="7384" spans="1:8">
      <c r="A7384" s="47"/>
      <c r="B7384" s="47"/>
      <c r="C7384" s="47"/>
      <c r="F7384" s="47"/>
      <c r="G7384" s="47"/>
      <c r="H7384" s="47"/>
    </row>
    <row r="7385" spans="1:8">
      <c r="A7385" s="47"/>
      <c r="B7385" s="47"/>
      <c r="C7385" s="47"/>
      <c r="F7385" s="47"/>
      <c r="G7385" s="47"/>
      <c r="H7385" s="47"/>
    </row>
    <row r="7386" spans="1:8">
      <c r="A7386" s="47"/>
      <c r="B7386" s="47"/>
      <c r="C7386" s="47"/>
      <c r="F7386" s="47"/>
      <c r="G7386" s="47"/>
      <c r="H7386" s="47"/>
    </row>
    <row r="7387" spans="1:8">
      <c r="A7387" s="47"/>
      <c r="B7387" s="47"/>
      <c r="C7387" s="47"/>
      <c r="F7387" s="47"/>
      <c r="G7387" s="47"/>
      <c r="H7387" s="47"/>
    </row>
    <row r="7388" spans="1:8">
      <c r="A7388" s="47"/>
      <c r="B7388" s="47"/>
      <c r="C7388" s="47"/>
      <c r="F7388" s="47"/>
      <c r="G7388" s="47"/>
      <c r="H7388" s="47"/>
    </row>
    <row r="7389" spans="1:8">
      <c r="A7389" s="47"/>
      <c r="B7389" s="47"/>
      <c r="C7389" s="47"/>
      <c r="F7389" s="47"/>
      <c r="G7389" s="47"/>
      <c r="H7389" s="47"/>
    </row>
    <row r="7390" spans="1:8">
      <c r="A7390" s="47"/>
      <c r="B7390" s="47"/>
      <c r="C7390" s="47"/>
      <c r="F7390" s="47"/>
      <c r="G7390" s="47"/>
      <c r="H7390" s="47"/>
    </row>
    <row r="7391" spans="1:8">
      <c r="A7391" s="47"/>
      <c r="B7391" s="47"/>
      <c r="C7391" s="47"/>
      <c r="F7391" s="47"/>
      <c r="G7391" s="47"/>
      <c r="H7391" s="47"/>
    </row>
    <row r="7392" spans="1:8">
      <c r="A7392" s="47"/>
      <c r="B7392" s="47"/>
      <c r="C7392" s="47"/>
      <c r="F7392" s="47"/>
      <c r="G7392" s="47"/>
      <c r="H7392" s="47"/>
    </row>
    <row r="7393" spans="1:8">
      <c r="A7393" s="47"/>
      <c r="B7393" s="47"/>
      <c r="C7393" s="47"/>
      <c r="F7393" s="47"/>
      <c r="G7393" s="47"/>
      <c r="H7393" s="47"/>
    </row>
    <row r="7394" spans="1:8">
      <c r="A7394" s="47"/>
      <c r="B7394" s="47"/>
      <c r="C7394" s="47"/>
      <c r="F7394" s="47"/>
      <c r="G7394" s="47"/>
      <c r="H7394" s="47"/>
    </row>
    <row r="7395" spans="1:8">
      <c r="A7395" s="47"/>
      <c r="B7395" s="47"/>
      <c r="C7395" s="47"/>
      <c r="F7395" s="47"/>
      <c r="G7395" s="47"/>
      <c r="H7395" s="47"/>
    </row>
    <row r="7396" spans="1:8">
      <c r="A7396" s="47"/>
      <c r="B7396" s="47"/>
      <c r="C7396" s="47"/>
      <c r="F7396" s="47"/>
      <c r="G7396" s="47"/>
      <c r="H7396" s="47"/>
    </row>
    <row r="7397" spans="1:8">
      <c r="A7397" s="47"/>
      <c r="B7397" s="47"/>
      <c r="C7397" s="47"/>
      <c r="F7397" s="47"/>
      <c r="G7397" s="47"/>
      <c r="H7397" s="47"/>
    </row>
    <row r="7398" spans="1:8">
      <c r="A7398" s="47"/>
      <c r="B7398" s="47"/>
      <c r="C7398" s="47"/>
      <c r="F7398" s="47"/>
      <c r="G7398" s="47"/>
      <c r="H7398" s="47"/>
    </row>
    <row r="7399" spans="1:8">
      <c r="A7399" s="47"/>
      <c r="B7399" s="47"/>
      <c r="C7399" s="47"/>
      <c r="F7399" s="47"/>
      <c r="G7399" s="47"/>
      <c r="H7399" s="47"/>
    </row>
    <row r="7400" spans="1:8">
      <c r="A7400" s="47"/>
      <c r="B7400" s="47"/>
      <c r="C7400" s="47"/>
      <c r="F7400" s="47"/>
      <c r="G7400" s="47"/>
      <c r="H7400" s="47"/>
    </row>
    <row r="7401" spans="1:8">
      <c r="A7401" s="47"/>
      <c r="B7401" s="47"/>
      <c r="C7401" s="47"/>
      <c r="F7401" s="47"/>
      <c r="G7401" s="47"/>
      <c r="H7401" s="47"/>
    </row>
    <row r="7402" spans="1:8">
      <c r="A7402" s="47"/>
      <c r="B7402" s="47"/>
      <c r="C7402" s="47"/>
      <c r="F7402" s="47"/>
      <c r="G7402" s="47"/>
      <c r="H7402" s="47"/>
    </row>
    <row r="7403" spans="1:8">
      <c r="A7403" s="47"/>
      <c r="B7403" s="47"/>
      <c r="C7403" s="47"/>
      <c r="F7403" s="47"/>
      <c r="G7403" s="47"/>
      <c r="H7403" s="47"/>
    </row>
    <row r="7404" spans="1:8">
      <c r="A7404" s="47"/>
      <c r="B7404" s="47"/>
      <c r="C7404" s="47"/>
      <c r="F7404" s="47"/>
      <c r="G7404" s="47"/>
      <c r="H7404" s="47"/>
    </row>
    <row r="7405" spans="1:8">
      <c r="A7405" s="47"/>
      <c r="B7405" s="47"/>
      <c r="C7405" s="47"/>
      <c r="F7405" s="47"/>
      <c r="G7405" s="47"/>
      <c r="H7405" s="47"/>
    </row>
    <row r="7406" spans="1:8">
      <c r="A7406" s="47"/>
      <c r="B7406" s="47"/>
      <c r="C7406" s="47"/>
      <c r="F7406" s="47"/>
      <c r="G7406" s="47"/>
      <c r="H7406" s="47"/>
    </row>
    <row r="7407" spans="1:8">
      <c r="A7407" s="47"/>
      <c r="B7407" s="47"/>
      <c r="C7407" s="47"/>
      <c r="F7407" s="47"/>
      <c r="G7407" s="47"/>
      <c r="H7407" s="47"/>
    </row>
    <row r="7408" spans="1:8">
      <c r="A7408" s="47"/>
      <c r="B7408" s="47"/>
      <c r="C7408" s="47"/>
      <c r="F7408" s="47"/>
      <c r="G7408" s="47"/>
      <c r="H7408" s="47"/>
    </row>
    <row r="7409" spans="1:8">
      <c r="A7409" s="47"/>
      <c r="B7409" s="47"/>
      <c r="C7409" s="47"/>
      <c r="F7409" s="47"/>
      <c r="G7409" s="47"/>
      <c r="H7409" s="47"/>
    </row>
    <row r="7410" spans="1:8">
      <c r="A7410" s="47"/>
      <c r="B7410" s="47"/>
      <c r="C7410" s="47"/>
      <c r="F7410" s="47"/>
      <c r="G7410" s="47"/>
      <c r="H7410" s="47"/>
    </row>
    <row r="7411" spans="1:8">
      <c r="A7411" s="47"/>
      <c r="B7411" s="47"/>
      <c r="C7411" s="47"/>
      <c r="F7411" s="47"/>
      <c r="G7411" s="47"/>
      <c r="H7411" s="47"/>
    </row>
    <row r="7412" spans="1:8">
      <c r="A7412" s="47"/>
      <c r="B7412" s="47"/>
      <c r="C7412" s="47"/>
      <c r="F7412" s="47"/>
      <c r="G7412" s="47"/>
      <c r="H7412" s="47"/>
    </row>
    <row r="7413" spans="1:8">
      <c r="A7413" s="47"/>
      <c r="B7413" s="47"/>
      <c r="C7413" s="47"/>
      <c r="F7413" s="47"/>
      <c r="G7413" s="47"/>
      <c r="H7413" s="47"/>
    </row>
    <row r="7414" spans="1:8">
      <c r="A7414" s="47"/>
      <c r="B7414" s="47"/>
      <c r="C7414" s="47"/>
      <c r="F7414" s="47"/>
      <c r="G7414" s="47"/>
      <c r="H7414" s="47"/>
    </row>
    <row r="7415" spans="1:8">
      <c r="A7415" s="47"/>
      <c r="B7415" s="47"/>
      <c r="C7415" s="47"/>
      <c r="F7415" s="47"/>
      <c r="G7415" s="47"/>
      <c r="H7415" s="47"/>
    </row>
    <row r="7416" spans="1:8">
      <c r="A7416" s="47"/>
      <c r="B7416" s="47"/>
      <c r="C7416" s="47"/>
      <c r="F7416" s="47"/>
      <c r="G7416" s="47"/>
      <c r="H7416" s="47"/>
    </row>
    <row r="7417" spans="1:8">
      <c r="A7417" s="47"/>
      <c r="B7417" s="47"/>
      <c r="C7417" s="47"/>
      <c r="F7417" s="47"/>
      <c r="G7417" s="47"/>
      <c r="H7417" s="47"/>
    </row>
    <row r="7418" spans="1:8">
      <c r="A7418" s="47"/>
      <c r="B7418" s="47"/>
      <c r="C7418" s="47"/>
      <c r="F7418" s="47"/>
      <c r="G7418" s="47"/>
      <c r="H7418" s="47"/>
    </row>
    <row r="7419" spans="1:8">
      <c r="A7419" s="47"/>
      <c r="B7419" s="47"/>
      <c r="C7419" s="47"/>
      <c r="F7419" s="47"/>
      <c r="G7419" s="47"/>
      <c r="H7419" s="47"/>
    </row>
    <row r="7420" spans="1:8">
      <c r="A7420" s="47"/>
      <c r="B7420" s="47"/>
      <c r="C7420" s="47"/>
      <c r="F7420" s="47"/>
      <c r="G7420" s="47"/>
      <c r="H7420" s="47"/>
    </row>
    <row r="7421" spans="1:8">
      <c r="A7421" s="47"/>
      <c r="B7421" s="47"/>
      <c r="C7421" s="47"/>
      <c r="F7421" s="47"/>
      <c r="G7421" s="47"/>
      <c r="H7421" s="47"/>
    </row>
    <row r="7422" spans="1:8">
      <c r="A7422" s="47"/>
      <c r="B7422" s="47"/>
      <c r="C7422" s="47"/>
      <c r="F7422" s="47"/>
      <c r="G7422" s="47"/>
      <c r="H7422" s="47"/>
    </row>
    <row r="7423" spans="1:8">
      <c r="A7423" s="47"/>
      <c r="B7423" s="47"/>
      <c r="C7423" s="47"/>
      <c r="F7423" s="47"/>
      <c r="G7423" s="47"/>
      <c r="H7423" s="47"/>
    </row>
    <row r="7424" spans="1:8">
      <c r="A7424" s="47"/>
      <c r="B7424" s="47"/>
      <c r="C7424" s="47"/>
      <c r="F7424" s="47"/>
      <c r="G7424" s="47"/>
      <c r="H7424" s="47"/>
    </row>
    <row r="7425" spans="1:8">
      <c r="A7425" s="47"/>
      <c r="B7425" s="47"/>
      <c r="C7425" s="47"/>
      <c r="F7425" s="47"/>
      <c r="G7425" s="47"/>
      <c r="H7425" s="47"/>
    </row>
    <row r="7426" spans="1:8">
      <c r="A7426" s="47"/>
      <c r="B7426" s="47"/>
      <c r="C7426" s="47"/>
      <c r="F7426" s="47"/>
      <c r="G7426" s="47"/>
      <c r="H7426" s="47"/>
    </row>
    <row r="7427" spans="1:8">
      <c r="A7427" s="47"/>
      <c r="B7427" s="47"/>
      <c r="C7427" s="47"/>
      <c r="F7427" s="47"/>
      <c r="G7427" s="47"/>
      <c r="H7427" s="47"/>
    </row>
    <row r="7428" spans="1:8">
      <c r="A7428" s="47"/>
      <c r="B7428" s="47"/>
      <c r="C7428" s="47"/>
      <c r="F7428" s="47"/>
      <c r="G7428" s="47"/>
      <c r="H7428" s="47"/>
    </row>
    <row r="7429" spans="1:8">
      <c r="A7429" s="47"/>
      <c r="B7429" s="47"/>
      <c r="C7429" s="47"/>
      <c r="F7429" s="47"/>
      <c r="G7429" s="47"/>
      <c r="H7429" s="47"/>
    </row>
    <row r="7430" spans="1:8">
      <c r="A7430" s="47"/>
      <c r="B7430" s="47"/>
      <c r="C7430" s="47"/>
      <c r="F7430" s="47"/>
      <c r="G7430" s="47"/>
      <c r="H7430" s="47"/>
    </row>
    <row r="7431" spans="1:8">
      <c r="A7431" s="47"/>
      <c r="B7431" s="47"/>
      <c r="C7431" s="47"/>
      <c r="F7431" s="47"/>
      <c r="G7431" s="47"/>
      <c r="H7431" s="47"/>
    </row>
    <row r="7432" spans="1:8">
      <c r="A7432" s="47"/>
      <c r="B7432" s="47"/>
      <c r="C7432" s="47"/>
      <c r="F7432" s="47"/>
      <c r="G7432" s="47"/>
      <c r="H7432" s="47"/>
    </row>
    <row r="7433" spans="1:8">
      <c r="A7433" s="47"/>
      <c r="B7433" s="47"/>
      <c r="C7433" s="47"/>
      <c r="F7433" s="47"/>
      <c r="G7433" s="47"/>
      <c r="H7433" s="47"/>
    </row>
    <row r="7434" spans="1:8">
      <c r="A7434" s="47"/>
      <c r="B7434" s="47"/>
      <c r="C7434" s="47"/>
      <c r="F7434" s="47"/>
      <c r="G7434" s="47"/>
      <c r="H7434" s="47"/>
    </row>
    <row r="7435" spans="1:8">
      <c r="A7435" s="47"/>
      <c r="B7435" s="47"/>
      <c r="C7435" s="47"/>
      <c r="F7435" s="47"/>
      <c r="G7435" s="47"/>
      <c r="H7435" s="47"/>
    </row>
    <row r="7436" spans="1:8">
      <c r="A7436" s="47"/>
      <c r="B7436" s="47"/>
      <c r="C7436" s="47"/>
      <c r="F7436" s="47"/>
      <c r="G7436" s="47"/>
      <c r="H7436" s="47"/>
    </row>
    <row r="7437" spans="1:8">
      <c r="A7437" s="47"/>
      <c r="B7437" s="47"/>
      <c r="C7437" s="47"/>
      <c r="F7437" s="47"/>
      <c r="G7437" s="47"/>
      <c r="H7437" s="47"/>
    </row>
    <row r="7438" spans="1:8">
      <c r="A7438" s="47"/>
      <c r="B7438" s="47"/>
      <c r="C7438" s="47"/>
      <c r="F7438" s="47"/>
      <c r="G7438" s="47"/>
      <c r="H7438" s="47"/>
    </row>
    <row r="7439" spans="1:8">
      <c r="A7439" s="47"/>
      <c r="B7439" s="47"/>
      <c r="C7439" s="47"/>
      <c r="F7439" s="47"/>
      <c r="G7439" s="47"/>
      <c r="H7439" s="47"/>
    </row>
    <row r="7440" spans="1:8">
      <c r="A7440" s="47"/>
      <c r="B7440" s="47"/>
      <c r="C7440" s="47"/>
      <c r="F7440" s="47"/>
      <c r="G7440" s="47"/>
      <c r="H7440" s="47"/>
    </row>
    <row r="7441" spans="1:8">
      <c r="A7441" s="47"/>
      <c r="B7441" s="47"/>
      <c r="C7441" s="47"/>
      <c r="F7441" s="47"/>
      <c r="G7441" s="47"/>
      <c r="H7441" s="47"/>
    </row>
    <row r="7442" spans="1:8">
      <c r="A7442" s="47"/>
      <c r="B7442" s="47"/>
      <c r="C7442" s="47"/>
      <c r="F7442" s="47"/>
      <c r="G7442" s="47"/>
      <c r="H7442" s="47"/>
    </row>
    <row r="7443" spans="1:8">
      <c r="A7443" s="47"/>
      <c r="B7443" s="47"/>
      <c r="C7443" s="47"/>
      <c r="F7443" s="47"/>
      <c r="G7443" s="47"/>
      <c r="H7443" s="47"/>
    </row>
    <row r="7444" spans="1:8">
      <c r="A7444" s="47"/>
      <c r="B7444" s="47"/>
      <c r="C7444" s="47"/>
      <c r="F7444" s="47"/>
      <c r="G7444" s="47"/>
      <c r="H7444" s="47"/>
    </row>
    <row r="7445" spans="1:8">
      <c r="A7445" s="47"/>
      <c r="B7445" s="47"/>
      <c r="C7445" s="47"/>
      <c r="F7445" s="47"/>
      <c r="G7445" s="47"/>
      <c r="H7445" s="47"/>
    </row>
    <row r="7446" spans="1:8">
      <c r="A7446" s="47"/>
      <c r="B7446" s="47"/>
      <c r="C7446" s="47"/>
      <c r="F7446" s="47"/>
      <c r="G7446" s="47"/>
      <c r="H7446" s="47"/>
    </row>
    <row r="7447" spans="1:8">
      <c r="A7447" s="47"/>
      <c r="B7447" s="47"/>
      <c r="C7447" s="47"/>
      <c r="F7447" s="47"/>
      <c r="G7447" s="47"/>
      <c r="H7447" s="47"/>
    </row>
    <row r="7448" spans="1:8">
      <c r="A7448" s="47"/>
      <c r="B7448" s="47"/>
      <c r="C7448" s="47"/>
      <c r="F7448" s="47"/>
      <c r="G7448" s="47"/>
      <c r="H7448" s="47"/>
    </row>
    <row r="7449" spans="1:8">
      <c r="A7449" s="47"/>
      <c r="B7449" s="47"/>
      <c r="C7449" s="47"/>
      <c r="F7449" s="47"/>
      <c r="G7449" s="47"/>
      <c r="H7449" s="47"/>
    </row>
    <row r="7450" spans="1:8">
      <c r="A7450" s="47"/>
      <c r="B7450" s="47"/>
      <c r="C7450" s="47"/>
      <c r="F7450" s="47"/>
      <c r="G7450" s="47"/>
      <c r="H7450" s="47"/>
    </row>
    <row r="7451" spans="1:8">
      <c r="A7451" s="47"/>
      <c r="B7451" s="47"/>
      <c r="C7451" s="47"/>
      <c r="F7451" s="47"/>
      <c r="G7451" s="47"/>
      <c r="H7451" s="47"/>
    </row>
    <row r="7452" spans="1:8">
      <c r="A7452" s="47"/>
      <c r="B7452" s="47"/>
      <c r="C7452" s="47"/>
      <c r="F7452" s="47"/>
      <c r="G7452" s="47"/>
      <c r="H7452" s="47"/>
    </row>
    <row r="7453" spans="1:8">
      <c r="A7453" s="47"/>
      <c r="B7453" s="47"/>
      <c r="C7453" s="47"/>
      <c r="F7453" s="47"/>
      <c r="G7453" s="47"/>
      <c r="H7453" s="47"/>
    </row>
    <row r="7454" spans="1:8">
      <c r="A7454" s="47"/>
      <c r="B7454" s="47"/>
      <c r="C7454" s="47"/>
      <c r="F7454" s="47"/>
      <c r="G7454" s="47"/>
      <c r="H7454" s="47"/>
    </row>
    <row r="7455" spans="1:8">
      <c r="A7455" s="47"/>
      <c r="B7455" s="47"/>
      <c r="C7455" s="47"/>
      <c r="F7455" s="47"/>
      <c r="G7455" s="47"/>
      <c r="H7455" s="47"/>
    </row>
    <row r="7456" spans="1:8">
      <c r="A7456" s="47"/>
      <c r="B7456" s="47"/>
      <c r="C7456" s="47"/>
      <c r="F7456" s="47"/>
      <c r="G7456" s="47"/>
      <c r="H7456" s="47"/>
    </row>
    <row r="7457" spans="1:8">
      <c r="A7457" s="47"/>
      <c r="B7457" s="47"/>
      <c r="C7457" s="47"/>
      <c r="F7457" s="47"/>
      <c r="G7457" s="47"/>
      <c r="H7457" s="47"/>
    </row>
    <row r="7458" spans="1:8">
      <c r="A7458" s="47"/>
      <c r="B7458" s="47"/>
      <c r="C7458" s="47"/>
      <c r="F7458" s="47"/>
      <c r="G7458" s="47"/>
      <c r="H7458" s="47"/>
    </row>
    <row r="7459" spans="1:8">
      <c r="A7459" s="47"/>
      <c r="B7459" s="47"/>
      <c r="C7459" s="47"/>
      <c r="F7459" s="47"/>
      <c r="G7459" s="47"/>
      <c r="H7459" s="47"/>
    </row>
    <row r="7460" spans="1:8">
      <c r="A7460" s="47"/>
      <c r="B7460" s="47"/>
      <c r="C7460" s="47"/>
      <c r="F7460" s="47"/>
      <c r="G7460" s="47"/>
      <c r="H7460" s="47"/>
    </row>
    <row r="7461" spans="1:8">
      <c r="A7461" s="47"/>
      <c r="B7461" s="47"/>
      <c r="C7461" s="47"/>
      <c r="F7461" s="47"/>
      <c r="G7461" s="47"/>
      <c r="H7461" s="47"/>
    </row>
    <row r="7462" spans="1:8">
      <c r="A7462" s="47"/>
      <c r="B7462" s="47"/>
      <c r="C7462" s="47"/>
      <c r="F7462" s="47"/>
      <c r="G7462" s="47"/>
      <c r="H7462" s="47"/>
    </row>
    <row r="7463" spans="1:8">
      <c r="A7463" s="47"/>
      <c r="B7463" s="47"/>
      <c r="C7463" s="47"/>
      <c r="F7463" s="47"/>
      <c r="G7463" s="47"/>
      <c r="H7463" s="47"/>
    </row>
    <row r="7464" spans="1:8">
      <c r="A7464" s="47"/>
      <c r="B7464" s="47"/>
      <c r="C7464" s="47"/>
      <c r="F7464" s="47"/>
      <c r="G7464" s="47"/>
      <c r="H7464" s="47"/>
    </row>
    <row r="7465" spans="1:8">
      <c r="A7465" s="47"/>
      <c r="B7465" s="47"/>
      <c r="C7465" s="47"/>
      <c r="F7465" s="47"/>
      <c r="G7465" s="47"/>
      <c r="H7465" s="47"/>
    </row>
    <row r="7466" spans="1:8">
      <c r="A7466" s="47"/>
      <c r="B7466" s="47"/>
      <c r="C7466" s="47"/>
      <c r="F7466" s="47"/>
      <c r="G7466" s="47"/>
      <c r="H7466" s="47"/>
    </row>
    <row r="7467" spans="1:8">
      <c r="A7467" s="47"/>
      <c r="B7467" s="47"/>
      <c r="C7467" s="47"/>
      <c r="F7467" s="47"/>
      <c r="G7467" s="47"/>
      <c r="H7467" s="47"/>
    </row>
    <row r="7468" spans="1:8">
      <c r="A7468" s="47"/>
      <c r="B7468" s="47"/>
      <c r="C7468" s="47"/>
      <c r="F7468" s="47"/>
      <c r="G7468" s="47"/>
      <c r="H7468" s="47"/>
    </row>
    <row r="7469" spans="1:8">
      <c r="A7469" s="47"/>
      <c r="B7469" s="47"/>
      <c r="C7469" s="47"/>
      <c r="F7469" s="47"/>
      <c r="G7469" s="47"/>
      <c r="H7469" s="47"/>
    </row>
    <row r="7470" spans="1:8">
      <c r="A7470" s="47"/>
      <c r="B7470" s="47"/>
      <c r="C7470" s="47"/>
      <c r="F7470" s="47"/>
      <c r="G7470" s="47"/>
      <c r="H7470" s="47"/>
    </row>
    <row r="7471" spans="1:8">
      <c r="A7471" s="47"/>
      <c r="B7471" s="47"/>
      <c r="C7471" s="47"/>
      <c r="F7471" s="47"/>
      <c r="G7471" s="47"/>
      <c r="H7471" s="47"/>
    </row>
    <row r="7472" spans="1:8">
      <c r="A7472" s="47"/>
      <c r="B7472" s="47"/>
      <c r="C7472" s="47"/>
      <c r="F7472" s="47"/>
      <c r="G7472" s="47"/>
      <c r="H7472" s="47"/>
    </row>
    <row r="7473" spans="1:8">
      <c r="A7473" s="47"/>
      <c r="B7473" s="47"/>
      <c r="C7473" s="47"/>
      <c r="F7473" s="47"/>
      <c r="G7473" s="47"/>
      <c r="H7473" s="47"/>
    </row>
    <row r="7474" spans="1:8">
      <c r="A7474" s="47"/>
      <c r="B7474" s="47"/>
      <c r="C7474" s="47"/>
      <c r="F7474" s="47"/>
      <c r="G7474" s="47"/>
      <c r="H7474" s="47"/>
    </row>
    <row r="7475" spans="1:8">
      <c r="A7475" s="47"/>
      <c r="B7475" s="47"/>
      <c r="C7475" s="47"/>
      <c r="F7475" s="47"/>
      <c r="G7475" s="47"/>
      <c r="H7475" s="47"/>
    </row>
    <row r="7476" spans="1:8">
      <c r="A7476" s="47"/>
      <c r="B7476" s="47"/>
      <c r="C7476" s="47"/>
      <c r="F7476" s="47"/>
      <c r="G7476" s="47"/>
      <c r="H7476" s="47"/>
    </row>
    <row r="7477" spans="1:8">
      <c r="A7477" s="47"/>
      <c r="B7477" s="47"/>
      <c r="C7477" s="47"/>
      <c r="F7477" s="47"/>
      <c r="G7477" s="47"/>
      <c r="H7477" s="47"/>
    </row>
    <row r="7478" spans="1:8">
      <c r="A7478" s="47"/>
      <c r="B7478" s="47"/>
      <c r="C7478" s="47"/>
      <c r="F7478" s="47"/>
      <c r="G7478" s="47"/>
      <c r="H7478" s="47"/>
    </row>
    <row r="7479" spans="1:8">
      <c r="A7479" s="47"/>
      <c r="B7479" s="47"/>
      <c r="C7479" s="47"/>
      <c r="F7479" s="47"/>
      <c r="G7479" s="47"/>
      <c r="H7479" s="47"/>
    </row>
    <row r="7480" spans="1:8">
      <c r="A7480" s="47"/>
      <c r="B7480" s="47"/>
      <c r="C7480" s="47"/>
      <c r="F7480" s="47"/>
      <c r="G7480" s="47"/>
      <c r="H7480" s="47"/>
    </row>
    <row r="7481" spans="1:8">
      <c r="A7481" s="47"/>
      <c r="B7481" s="47"/>
      <c r="C7481" s="47"/>
      <c r="F7481" s="47"/>
      <c r="G7481" s="47"/>
      <c r="H7481" s="47"/>
    </row>
    <row r="7482" spans="1:8">
      <c r="A7482" s="47"/>
      <c r="B7482" s="47"/>
      <c r="C7482" s="47"/>
      <c r="F7482" s="47"/>
      <c r="G7482" s="47"/>
      <c r="H7482" s="47"/>
    </row>
    <row r="7483" spans="1:8">
      <c r="A7483" s="47"/>
      <c r="B7483" s="47"/>
      <c r="C7483" s="47"/>
      <c r="F7483" s="47"/>
      <c r="G7483" s="47"/>
      <c r="H7483" s="47"/>
    </row>
    <row r="7484" spans="1:8">
      <c r="A7484" s="47"/>
      <c r="B7484" s="47"/>
      <c r="C7484" s="47"/>
      <c r="F7484" s="47"/>
      <c r="G7484" s="47"/>
      <c r="H7484" s="47"/>
    </row>
    <row r="7485" spans="1:8">
      <c r="A7485" s="47"/>
      <c r="B7485" s="47"/>
      <c r="C7485" s="47"/>
      <c r="F7485" s="47"/>
      <c r="G7485" s="47"/>
      <c r="H7485" s="47"/>
    </row>
    <row r="7486" spans="1:8">
      <c r="A7486" s="47"/>
      <c r="B7486" s="47"/>
      <c r="C7486" s="47"/>
      <c r="F7486" s="47"/>
      <c r="G7486" s="47"/>
      <c r="H7486" s="47"/>
    </row>
    <row r="7487" spans="1:8">
      <c r="A7487" s="47"/>
      <c r="B7487" s="47"/>
      <c r="C7487" s="47"/>
      <c r="F7487" s="47"/>
      <c r="G7487" s="47"/>
      <c r="H7487" s="47"/>
    </row>
    <row r="7488" spans="1:8">
      <c r="A7488" s="47"/>
      <c r="B7488" s="47"/>
      <c r="C7488" s="47"/>
      <c r="F7488" s="47"/>
      <c r="G7488" s="47"/>
      <c r="H7488" s="47"/>
    </row>
    <row r="7489" spans="1:8">
      <c r="A7489" s="47"/>
      <c r="B7489" s="47"/>
      <c r="C7489" s="47"/>
      <c r="F7489" s="47"/>
      <c r="G7489" s="47"/>
      <c r="H7489" s="47"/>
    </row>
    <row r="7490" spans="1:8">
      <c r="A7490" s="47"/>
      <c r="B7490" s="47"/>
      <c r="C7490" s="47"/>
      <c r="F7490" s="47"/>
      <c r="G7490" s="47"/>
      <c r="H7490" s="47"/>
    </row>
    <row r="7491" spans="1:8">
      <c r="A7491" s="47"/>
      <c r="B7491" s="47"/>
      <c r="C7491" s="47"/>
      <c r="F7491" s="47"/>
      <c r="G7491" s="47"/>
      <c r="H7491" s="47"/>
    </row>
    <row r="7492" spans="1:8">
      <c r="A7492" s="47"/>
      <c r="B7492" s="47"/>
      <c r="C7492" s="47"/>
      <c r="F7492" s="47"/>
      <c r="G7492" s="47"/>
      <c r="H7492" s="47"/>
    </row>
    <row r="7493" spans="1:8">
      <c r="A7493" s="47"/>
      <c r="B7493" s="47"/>
      <c r="C7493" s="47"/>
      <c r="F7493" s="47"/>
      <c r="G7493" s="47"/>
      <c r="H7493" s="47"/>
    </row>
    <row r="7494" spans="1:8">
      <c r="A7494" s="47"/>
      <c r="B7494" s="47"/>
      <c r="C7494" s="47"/>
      <c r="F7494" s="47"/>
      <c r="G7494" s="47"/>
      <c r="H7494" s="47"/>
    </row>
    <row r="7495" spans="1:8">
      <c r="A7495" s="47"/>
      <c r="B7495" s="47"/>
      <c r="C7495" s="47"/>
      <c r="F7495" s="47"/>
      <c r="G7495" s="47"/>
      <c r="H7495" s="47"/>
    </row>
    <row r="7496" spans="1:8">
      <c r="A7496" s="47"/>
      <c r="B7496" s="47"/>
      <c r="C7496" s="47"/>
      <c r="F7496" s="47"/>
      <c r="G7496" s="47"/>
      <c r="H7496" s="47"/>
    </row>
    <row r="7497" spans="1:8">
      <c r="A7497" s="47"/>
      <c r="B7497" s="47"/>
      <c r="C7497" s="47"/>
      <c r="F7497" s="47"/>
      <c r="G7497" s="47"/>
      <c r="H7497" s="47"/>
    </row>
    <row r="7498" spans="1:8">
      <c r="A7498" s="47"/>
      <c r="B7498" s="47"/>
      <c r="C7498" s="47"/>
      <c r="F7498" s="47"/>
      <c r="G7498" s="47"/>
      <c r="H7498" s="47"/>
    </row>
    <row r="7499" spans="1:8">
      <c r="A7499" s="47"/>
      <c r="B7499" s="47"/>
      <c r="C7499" s="47"/>
      <c r="F7499" s="47"/>
      <c r="G7499" s="47"/>
      <c r="H7499" s="47"/>
    </row>
    <row r="7500" spans="1:8">
      <c r="A7500" s="47"/>
      <c r="B7500" s="47"/>
      <c r="C7500" s="47"/>
      <c r="F7500" s="47"/>
      <c r="G7500" s="47"/>
      <c r="H7500" s="47"/>
    </row>
    <row r="7501" spans="1:8">
      <c r="A7501" s="47"/>
      <c r="B7501" s="47"/>
      <c r="C7501" s="47"/>
      <c r="F7501" s="47"/>
      <c r="G7501" s="47"/>
      <c r="H7501" s="47"/>
    </row>
    <row r="7502" spans="1:8">
      <c r="A7502" s="47"/>
      <c r="B7502" s="47"/>
      <c r="C7502" s="47"/>
      <c r="F7502" s="47"/>
      <c r="G7502" s="47"/>
      <c r="H7502" s="47"/>
    </row>
    <row r="7503" spans="1:8">
      <c r="A7503" s="47"/>
      <c r="B7503" s="47"/>
      <c r="C7503" s="47"/>
      <c r="F7503" s="47"/>
      <c r="G7503" s="47"/>
      <c r="H7503" s="47"/>
    </row>
    <row r="7504" spans="1:8">
      <c r="A7504" s="47"/>
      <c r="B7504" s="47"/>
      <c r="C7504" s="47"/>
      <c r="F7504" s="47"/>
      <c r="G7504" s="47"/>
      <c r="H7504" s="47"/>
    </row>
    <row r="7505" spans="1:8">
      <c r="A7505" s="47"/>
      <c r="B7505" s="47"/>
      <c r="C7505" s="47"/>
      <c r="F7505" s="47"/>
      <c r="G7505" s="47"/>
      <c r="H7505" s="47"/>
    </row>
    <row r="7506" spans="1:8">
      <c r="A7506" s="47"/>
      <c r="B7506" s="47"/>
      <c r="C7506" s="47"/>
      <c r="F7506" s="47"/>
      <c r="G7506" s="47"/>
      <c r="H7506" s="47"/>
    </row>
    <row r="7507" spans="1:8">
      <c r="A7507" s="47"/>
      <c r="B7507" s="47"/>
      <c r="C7507" s="47"/>
      <c r="F7507" s="47"/>
      <c r="G7507" s="47"/>
      <c r="H7507" s="47"/>
    </row>
    <row r="7508" spans="1:8">
      <c r="A7508" s="47"/>
      <c r="B7508" s="47"/>
      <c r="C7508" s="47"/>
      <c r="F7508" s="47"/>
      <c r="G7508" s="47"/>
      <c r="H7508" s="47"/>
    </row>
    <row r="7509" spans="1:8">
      <c r="A7509" s="47"/>
      <c r="B7509" s="47"/>
      <c r="C7509" s="47"/>
      <c r="F7509" s="47"/>
      <c r="G7509" s="47"/>
      <c r="H7509" s="47"/>
    </row>
    <row r="7510" spans="1:8">
      <c r="A7510" s="47"/>
      <c r="B7510" s="47"/>
      <c r="C7510" s="47"/>
      <c r="F7510" s="47"/>
      <c r="G7510" s="47"/>
      <c r="H7510" s="47"/>
    </row>
    <row r="7511" spans="1:8">
      <c r="A7511" s="47"/>
      <c r="B7511" s="47"/>
      <c r="C7511" s="47"/>
      <c r="F7511" s="47"/>
      <c r="G7511" s="47"/>
      <c r="H7511" s="47"/>
    </row>
    <row r="7512" spans="1:8">
      <c r="A7512" s="47"/>
      <c r="B7512" s="47"/>
      <c r="C7512" s="47"/>
      <c r="F7512" s="47"/>
      <c r="G7512" s="47"/>
      <c r="H7512" s="47"/>
    </row>
    <row r="7513" spans="1:8">
      <c r="A7513" s="47"/>
      <c r="B7513" s="47"/>
      <c r="C7513" s="47"/>
      <c r="F7513" s="47"/>
      <c r="G7513" s="47"/>
      <c r="H7513" s="47"/>
    </row>
    <row r="7514" spans="1:8">
      <c r="A7514" s="47"/>
      <c r="B7514" s="47"/>
      <c r="C7514" s="47"/>
      <c r="F7514" s="47"/>
      <c r="G7514" s="47"/>
      <c r="H7514" s="47"/>
    </row>
    <row r="7515" spans="1:8">
      <c r="A7515" s="47"/>
      <c r="B7515" s="47"/>
      <c r="C7515" s="47"/>
      <c r="F7515" s="47"/>
      <c r="G7515" s="47"/>
      <c r="H7515" s="47"/>
    </row>
    <row r="7516" spans="1:8">
      <c r="A7516" s="47"/>
      <c r="B7516" s="47"/>
      <c r="C7516" s="47"/>
      <c r="F7516" s="47"/>
      <c r="G7516" s="47"/>
      <c r="H7516" s="47"/>
    </row>
    <row r="7517" spans="1:8">
      <c r="A7517" s="47"/>
      <c r="B7517" s="47"/>
      <c r="C7517" s="47"/>
      <c r="F7517" s="47"/>
      <c r="G7517" s="47"/>
      <c r="H7517" s="47"/>
    </row>
    <row r="7518" spans="1:8">
      <c r="A7518" s="47"/>
      <c r="B7518" s="47"/>
      <c r="C7518" s="47"/>
      <c r="F7518" s="47"/>
      <c r="G7518" s="47"/>
      <c r="H7518" s="47"/>
    </row>
    <row r="7519" spans="1:8">
      <c r="A7519" s="47"/>
      <c r="B7519" s="47"/>
      <c r="C7519" s="47"/>
      <c r="F7519" s="47"/>
      <c r="G7519" s="47"/>
      <c r="H7519" s="47"/>
    </row>
    <row r="7520" spans="1:8">
      <c r="A7520" s="47"/>
      <c r="B7520" s="47"/>
      <c r="C7520" s="47"/>
      <c r="F7520" s="47"/>
      <c r="G7520" s="47"/>
      <c r="H7520" s="47"/>
    </row>
    <row r="7521" spans="1:8">
      <c r="A7521" s="47"/>
      <c r="B7521" s="47"/>
      <c r="C7521" s="47"/>
      <c r="F7521" s="47"/>
      <c r="G7521" s="47"/>
      <c r="H7521" s="47"/>
    </row>
    <row r="7522" spans="1:8">
      <c r="A7522" s="47"/>
      <c r="B7522" s="47"/>
      <c r="C7522" s="47"/>
      <c r="F7522" s="47"/>
      <c r="G7522" s="47"/>
      <c r="H7522" s="47"/>
    </row>
    <row r="7523" spans="1:8">
      <c r="A7523" s="47"/>
      <c r="B7523" s="47"/>
      <c r="C7523" s="47"/>
      <c r="F7523" s="47"/>
      <c r="G7523" s="47"/>
      <c r="H7523" s="47"/>
    </row>
    <row r="7524" spans="1:8">
      <c r="A7524" s="47"/>
      <c r="B7524" s="47"/>
      <c r="C7524" s="47"/>
      <c r="F7524" s="47"/>
      <c r="G7524" s="47"/>
      <c r="H7524" s="47"/>
    </row>
    <row r="7525" spans="1:8">
      <c r="A7525" s="47"/>
      <c r="B7525" s="47"/>
      <c r="C7525" s="47"/>
      <c r="F7525" s="47"/>
      <c r="G7525" s="47"/>
      <c r="H7525" s="47"/>
    </row>
    <row r="7526" spans="1:8">
      <c r="A7526" s="47"/>
      <c r="B7526" s="47"/>
      <c r="C7526" s="47"/>
      <c r="F7526" s="47"/>
      <c r="G7526" s="47"/>
      <c r="H7526" s="47"/>
    </row>
    <row r="7527" spans="1:8">
      <c r="A7527" s="47"/>
      <c r="B7527" s="47"/>
      <c r="C7527" s="47"/>
      <c r="F7527" s="47"/>
      <c r="G7527" s="47"/>
      <c r="H7527" s="47"/>
    </row>
    <row r="7528" spans="1:8">
      <c r="A7528" s="47"/>
      <c r="B7528" s="47"/>
      <c r="C7528" s="47"/>
      <c r="F7528" s="47"/>
      <c r="G7528" s="47"/>
      <c r="H7528" s="47"/>
    </row>
    <row r="7529" spans="1:8">
      <c r="A7529" s="47"/>
      <c r="B7529" s="47"/>
      <c r="C7529" s="47"/>
      <c r="F7529" s="47"/>
      <c r="G7529" s="47"/>
      <c r="H7529" s="47"/>
    </row>
    <row r="7530" spans="1:8">
      <c r="A7530" s="47"/>
      <c r="B7530" s="47"/>
      <c r="C7530" s="47"/>
      <c r="F7530" s="47"/>
      <c r="G7530" s="47"/>
      <c r="H7530" s="47"/>
    </row>
    <row r="7531" spans="1:8">
      <c r="A7531" s="47"/>
      <c r="B7531" s="47"/>
      <c r="C7531" s="47"/>
      <c r="F7531" s="47"/>
      <c r="G7531" s="47"/>
      <c r="H7531" s="47"/>
    </row>
    <row r="7532" spans="1:8">
      <c r="A7532" s="47"/>
      <c r="B7532" s="47"/>
      <c r="C7532" s="47"/>
      <c r="F7532" s="47"/>
      <c r="G7532" s="47"/>
      <c r="H7532" s="47"/>
    </row>
    <row r="7533" spans="1:8">
      <c r="A7533" s="47"/>
      <c r="B7533" s="47"/>
      <c r="C7533" s="47"/>
      <c r="F7533" s="47"/>
      <c r="G7533" s="47"/>
      <c r="H7533" s="47"/>
    </row>
    <row r="7534" spans="1:8">
      <c r="A7534" s="47"/>
      <c r="B7534" s="47"/>
      <c r="C7534" s="47"/>
      <c r="F7534" s="47"/>
      <c r="G7534" s="47"/>
      <c r="H7534" s="47"/>
    </row>
    <row r="7535" spans="1:8">
      <c r="A7535" s="47"/>
      <c r="B7535" s="47"/>
      <c r="C7535" s="47"/>
      <c r="F7535" s="47"/>
      <c r="G7535" s="47"/>
      <c r="H7535" s="47"/>
    </row>
    <row r="7536" spans="1:8">
      <c r="A7536" s="47"/>
      <c r="B7536" s="47"/>
      <c r="C7536" s="47"/>
      <c r="F7536" s="47"/>
      <c r="G7536" s="47"/>
      <c r="H7536" s="47"/>
    </row>
    <row r="7537" spans="1:8">
      <c r="A7537" s="47"/>
      <c r="B7537" s="47"/>
      <c r="C7537" s="47"/>
      <c r="F7537" s="47"/>
      <c r="G7537" s="47"/>
      <c r="H7537" s="47"/>
    </row>
    <row r="7538" spans="1:8">
      <c r="A7538" s="47"/>
      <c r="B7538" s="47"/>
      <c r="C7538" s="47"/>
      <c r="F7538" s="47"/>
      <c r="G7538" s="47"/>
      <c r="H7538" s="47"/>
    </row>
    <row r="7539" spans="1:8">
      <c r="A7539" s="47"/>
      <c r="B7539" s="47"/>
      <c r="C7539" s="47"/>
      <c r="F7539" s="47"/>
      <c r="G7539" s="47"/>
      <c r="H7539" s="47"/>
    </row>
    <row r="7540" spans="1:8">
      <c r="A7540" s="47"/>
      <c r="B7540" s="47"/>
      <c r="C7540" s="47"/>
      <c r="F7540" s="47"/>
      <c r="G7540" s="47"/>
      <c r="H7540" s="47"/>
    </row>
    <row r="7541" spans="1:8">
      <c r="A7541" s="47"/>
      <c r="B7541" s="47"/>
      <c r="C7541" s="47"/>
      <c r="F7541" s="47"/>
      <c r="G7541" s="47"/>
      <c r="H7541" s="47"/>
    </row>
    <row r="7542" spans="1:8">
      <c r="A7542" s="47"/>
      <c r="B7542" s="47"/>
      <c r="C7542" s="47"/>
      <c r="F7542" s="47"/>
      <c r="G7542" s="47"/>
      <c r="H7542" s="47"/>
    </row>
    <row r="7543" spans="1:8">
      <c r="A7543" s="47"/>
      <c r="B7543" s="47"/>
      <c r="C7543" s="47"/>
      <c r="F7543" s="47"/>
      <c r="G7543" s="47"/>
      <c r="H7543" s="47"/>
    </row>
    <row r="7544" spans="1:8">
      <c r="A7544" s="47"/>
      <c r="B7544" s="47"/>
      <c r="C7544" s="47"/>
      <c r="F7544" s="47"/>
      <c r="G7544" s="47"/>
      <c r="H7544" s="47"/>
    </row>
    <row r="7545" spans="1:8">
      <c r="A7545" s="47"/>
      <c r="B7545" s="47"/>
      <c r="C7545" s="47"/>
      <c r="F7545" s="47"/>
      <c r="G7545" s="47"/>
      <c r="H7545" s="47"/>
    </row>
    <row r="7546" spans="1:8">
      <c r="A7546" s="47"/>
      <c r="B7546" s="47"/>
      <c r="C7546" s="47"/>
      <c r="F7546" s="47"/>
      <c r="G7546" s="47"/>
      <c r="H7546" s="47"/>
    </row>
    <row r="7547" spans="1:8">
      <c r="A7547" s="47"/>
      <c r="B7547" s="47"/>
      <c r="C7547" s="47"/>
      <c r="F7547" s="47"/>
      <c r="G7547" s="47"/>
      <c r="H7547" s="47"/>
    </row>
    <row r="7548" spans="1:8">
      <c r="A7548" s="47"/>
      <c r="B7548" s="47"/>
      <c r="C7548" s="47"/>
      <c r="F7548" s="47"/>
      <c r="G7548" s="47"/>
      <c r="H7548" s="47"/>
    </row>
    <row r="7549" spans="1:8">
      <c r="A7549" s="47"/>
      <c r="B7549" s="47"/>
      <c r="C7549" s="47"/>
      <c r="F7549" s="47"/>
      <c r="G7549" s="47"/>
      <c r="H7549" s="47"/>
    </row>
    <row r="7550" spans="1:8">
      <c r="A7550" s="47"/>
      <c r="B7550" s="47"/>
      <c r="C7550" s="47"/>
      <c r="F7550" s="47"/>
      <c r="G7550" s="47"/>
      <c r="H7550" s="47"/>
    </row>
    <row r="7551" spans="1:8">
      <c r="A7551" s="47"/>
      <c r="B7551" s="47"/>
      <c r="C7551" s="47"/>
      <c r="F7551" s="47"/>
      <c r="G7551" s="47"/>
      <c r="H7551" s="47"/>
    </row>
    <row r="7552" spans="1:8">
      <c r="A7552" s="47"/>
      <c r="B7552" s="47"/>
      <c r="C7552" s="47"/>
      <c r="F7552" s="47"/>
      <c r="G7552" s="47"/>
      <c r="H7552" s="47"/>
    </row>
    <row r="7553" spans="1:8">
      <c r="A7553" s="47"/>
      <c r="B7553" s="47"/>
      <c r="C7553" s="47"/>
      <c r="F7553" s="47"/>
      <c r="G7553" s="47"/>
      <c r="H7553" s="47"/>
    </row>
    <row r="7554" spans="1:8">
      <c r="A7554" s="47"/>
      <c r="B7554" s="47"/>
      <c r="C7554" s="47"/>
      <c r="F7554" s="47"/>
      <c r="G7554" s="47"/>
      <c r="H7554" s="47"/>
    </row>
    <row r="7555" spans="1:8">
      <c r="A7555" s="47"/>
      <c r="B7555" s="47"/>
      <c r="C7555" s="47"/>
      <c r="F7555" s="47"/>
      <c r="G7555" s="47"/>
      <c r="H7555" s="47"/>
    </row>
    <row r="7556" spans="1:8">
      <c r="A7556" s="47"/>
      <c r="B7556" s="47"/>
      <c r="C7556" s="47"/>
      <c r="F7556" s="47"/>
      <c r="G7556" s="47"/>
      <c r="H7556" s="47"/>
    </row>
    <row r="7557" spans="1:8">
      <c r="A7557" s="47"/>
      <c r="B7557" s="47"/>
      <c r="C7557" s="47"/>
      <c r="F7557" s="47"/>
      <c r="G7557" s="47"/>
      <c r="H7557" s="47"/>
    </row>
    <row r="7558" spans="1:8">
      <c r="A7558" s="47"/>
      <c r="B7558" s="47"/>
      <c r="C7558" s="47"/>
      <c r="F7558" s="47"/>
      <c r="G7558" s="47"/>
      <c r="H7558" s="47"/>
    </row>
    <row r="7559" spans="1:8">
      <c r="A7559" s="47"/>
      <c r="B7559" s="47"/>
      <c r="C7559" s="47"/>
      <c r="F7559" s="47"/>
      <c r="G7559" s="47"/>
      <c r="H7559" s="47"/>
    </row>
    <row r="7560" spans="1:8">
      <c r="A7560" s="47"/>
      <c r="B7560" s="47"/>
      <c r="C7560" s="47"/>
      <c r="F7560" s="47"/>
      <c r="G7560" s="47"/>
      <c r="H7560" s="47"/>
    </row>
    <row r="7561" spans="1:8">
      <c r="A7561" s="47"/>
      <c r="B7561" s="47"/>
      <c r="C7561" s="47"/>
      <c r="F7561" s="47"/>
      <c r="G7561" s="47"/>
      <c r="H7561" s="47"/>
    </row>
    <row r="7562" spans="1:8">
      <c r="A7562" s="47"/>
      <c r="B7562" s="47"/>
      <c r="C7562" s="47"/>
      <c r="F7562" s="47"/>
      <c r="G7562" s="47"/>
      <c r="H7562" s="47"/>
    </row>
    <row r="7563" spans="1:8">
      <c r="A7563" s="47"/>
      <c r="B7563" s="47"/>
      <c r="C7563" s="47"/>
      <c r="F7563" s="47"/>
      <c r="G7563" s="47"/>
      <c r="H7563" s="47"/>
    </row>
    <row r="7564" spans="1:8">
      <c r="A7564" s="47"/>
      <c r="B7564" s="47"/>
      <c r="C7564" s="47"/>
      <c r="F7564" s="47"/>
      <c r="G7564" s="47"/>
      <c r="H7564" s="47"/>
    </row>
    <row r="7565" spans="1:8">
      <c r="A7565" s="47"/>
      <c r="B7565" s="47"/>
      <c r="C7565" s="47"/>
      <c r="F7565" s="47"/>
      <c r="G7565" s="47"/>
      <c r="H7565" s="47"/>
    </row>
    <row r="7566" spans="1:8">
      <c r="A7566" s="47"/>
      <c r="B7566" s="47"/>
      <c r="C7566" s="47"/>
      <c r="F7566" s="47"/>
      <c r="G7566" s="47"/>
      <c r="H7566" s="47"/>
    </row>
    <row r="7567" spans="1:8">
      <c r="A7567" s="47"/>
      <c r="B7567" s="47"/>
      <c r="C7567" s="47"/>
      <c r="F7567" s="47"/>
      <c r="G7567" s="47"/>
      <c r="H7567" s="47"/>
    </row>
    <row r="7568" spans="1:8">
      <c r="A7568" s="47"/>
      <c r="B7568" s="47"/>
      <c r="C7568" s="47"/>
      <c r="F7568" s="47"/>
      <c r="G7568" s="47"/>
      <c r="H7568" s="47"/>
    </row>
    <row r="7569" spans="1:8">
      <c r="A7569" s="47"/>
      <c r="B7569" s="47"/>
      <c r="C7569" s="47"/>
      <c r="F7569" s="47"/>
      <c r="G7569" s="47"/>
      <c r="H7569" s="47"/>
    </row>
    <row r="7570" spans="1:8">
      <c r="A7570" s="47"/>
      <c r="B7570" s="47"/>
      <c r="C7570" s="47"/>
      <c r="F7570" s="47"/>
      <c r="G7570" s="47"/>
      <c r="H7570" s="47"/>
    </row>
    <row r="7571" spans="1:8">
      <c r="A7571" s="47"/>
      <c r="B7571" s="47"/>
      <c r="C7571" s="47"/>
      <c r="F7571" s="47"/>
      <c r="G7571" s="47"/>
      <c r="H7571" s="47"/>
    </row>
    <row r="7572" spans="1:8">
      <c r="A7572" s="47"/>
      <c r="B7572" s="47"/>
      <c r="C7572" s="47"/>
      <c r="F7572" s="47"/>
      <c r="G7572" s="47"/>
      <c r="H7572" s="47"/>
    </row>
    <row r="7573" spans="1:8">
      <c r="A7573" s="47"/>
      <c r="B7573" s="47"/>
      <c r="C7573" s="47"/>
      <c r="F7573" s="47"/>
      <c r="G7573" s="47"/>
      <c r="H7573" s="47"/>
    </row>
    <row r="7574" spans="1:8">
      <c r="A7574" s="47"/>
      <c r="B7574" s="47"/>
      <c r="C7574" s="47"/>
      <c r="F7574" s="47"/>
      <c r="G7574" s="47"/>
      <c r="H7574" s="47"/>
    </row>
    <row r="7575" spans="1:8">
      <c r="A7575" s="47"/>
      <c r="B7575" s="47"/>
      <c r="C7575" s="47"/>
      <c r="F7575" s="47"/>
      <c r="G7575" s="47"/>
      <c r="H7575" s="47"/>
    </row>
    <row r="7576" spans="1:8">
      <c r="A7576" s="47"/>
      <c r="B7576" s="47"/>
      <c r="C7576" s="47"/>
      <c r="F7576" s="47"/>
      <c r="G7576" s="47"/>
      <c r="H7576" s="47"/>
    </row>
    <row r="7577" spans="1:8">
      <c r="A7577" s="47"/>
      <c r="B7577" s="47"/>
      <c r="C7577" s="47"/>
      <c r="F7577" s="47"/>
      <c r="G7577" s="47"/>
      <c r="H7577" s="47"/>
    </row>
    <row r="7578" spans="1:8">
      <c r="A7578" s="47"/>
      <c r="B7578" s="47"/>
      <c r="C7578" s="47"/>
      <c r="F7578" s="47"/>
      <c r="G7578" s="47"/>
      <c r="H7578" s="47"/>
    </row>
    <row r="7579" spans="1:8">
      <c r="A7579" s="47"/>
      <c r="B7579" s="47"/>
      <c r="C7579" s="47"/>
      <c r="F7579" s="47"/>
      <c r="G7579" s="47"/>
      <c r="H7579" s="47"/>
    </row>
    <row r="7580" spans="1:8">
      <c r="A7580" s="47"/>
      <c r="B7580" s="47"/>
      <c r="C7580" s="47"/>
      <c r="F7580" s="47"/>
      <c r="G7580" s="47"/>
      <c r="H7580" s="47"/>
    </row>
    <row r="7581" spans="1:8">
      <c r="A7581" s="47"/>
      <c r="B7581" s="47"/>
      <c r="C7581" s="47"/>
      <c r="F7581" s="47"/>
      <c r="G7581" s="47"/>
      <c r="H7581" s="47"/>
    </row>
    <row r="7582" spans="1:8">
      <c r="A7582" s="47"/>
      <c r="B7582" s="47"/>
      <c r="C7582" s="47"/>
      <c r="F7582" s="47"/>
      <c r="G7582" s="47"/>
      <c r="H7582" s="47"/>
    </row>
    <row r="7583" spans="1:8">
      <c r="A7583" s="47"/>
      <c r="B7583" s="47"/>
      <c r="C7583" s="47"/>
      <c r="F7583" s="47"/>
      <c r="G7583" s="47"/>
      <c r="H7583" s="47"/>
    </row>
    <row r="7584" spans="1:8">
      <c r="A7584" s="47"/>
      <c r="B7584" s="47"/>
      <c r="C7584" s="47"/>
      <c r="F7584" s="47"/>
      <c r="G7584" s="47"/>
      <c r="H7584" s="47"/>
    </row>
    <row r="7585" spans="1:8">
      <c r="A7585" s="47"/>
      <c r="B7585" s="47"/>
      <c r="C7585" s="47"/>
      <c r="F7585" s="47"/>
      <c r="G7585" s="47"/>
      <c r="H7585" s="47"/>
    </row>
    <row r="7586" spans="1:8">
      <c r="A7586" s="47"/>
      <c r="B7586" s="47"/>
      <c r="C7586" s="47"/>
      <c r="F7586" s="47"/>
      <c r="G7586" s="47"/>
      <c r="H7586" s="47"/>
    </row>
    <row r="7587" spans="1:8">
      <c r="A7587" s="47"/>
      <c r="B7587" s="47"/>
      <c r="C7587" s="47"/>
      <c r="F7587" s="47"/>
      <c r="G7587" s="47"/>
      <c r="H7587" s="47"/>
    </row>
    <row r="7588" spans="1:8">
      <c r="A7588" s="47"/>
      <c r="B7588" s="47"/>
      <c r="C7588" s="47"/>
      <c r="F7588" s="47"/>
      <c r="G7588" s="47"/>
      <c r="H7588" s="47"/>
    </row>
    <row r="7589" spans="1:8">
      <c r="A7589" s="47"/>
      <c r="B7589" s="47"/>
      <c r="C7589" s="47"/>
      <c r="F7589" s="47"/>
      <c r="G7589" s="47"/>
      <c r="H7589" s="47"/>
    </row>
    <row r="7590" spans="1:8">
      <c r="A7590" s="47"/>
      <c r="B7590" s="47"/>
      <c r="C7590" s="47"/>
      <c r="F7590" s="47"/>
      <c r="G7590" s="47"/>
      <c r="H7590" s="47"/>
    </row>
    <row r="7591" spans="1:8">
      <c r="A7591" s="47"/>
      <c r="B7591" s="47"/>
      <c r="C7591" s="47"/>
      <c r="F7591" s="47"/>
      <c r="G7591" s="47"/>
      <c r="H7591" s="47"/>
    </row>
    <row r="7592" spans="1:8">
      <c r="A7592" s="47"/>
      <c r="B7592" s="47"/>
      <c r="C7592" s="47"/>
      <c r="F7592" s="47"/>
      <c r="G7592" s="47"/>
      <c r="H7592" s="47"/>
    </row>
    <row r="7593" spans="1:8">
      <c r="A7593" s="47"/>
      <c r="B7593" s="47"/>
      <c r="C7593" s="47"/>
      <c r="F7593" s="47"/>
      <c r="G7593" s="47"/>
      <c r="H7593" s="47"/>
    </row>
    <row r="7594" spans="1:8">
      <c r="A7594" s="47"/>
      <c r="B7594" s="47"/>
      <c r="C7594" s="47"/>
      <c r="F7594" s="47"/>
      <c r="G7594" s="47"/>
      <c r="H7594" s="47"/>
    </row>
    <row r="7595" spans="1:8">
      <c r="A7595" s="47"/>
      <c r="B7595" s="47"/>
      <c r="C7595" s="47"/>
      <c r="F7595" s="47"/>
      <c r="G7595" s="47"/>
      <c r="H7595" s="47"/>
    </row>
    <row r="7596" spans="1:8">
      <c r="A7596" s="47"/>
      <c r="B7596" s="47"/>
      <c r="C7596" s="47"/>
      <c r="F7596" s="47"/>
      <c r="G7596" s="47"/>
      <c r="H7596" s="47"/>
    </row>
    <row r="7597" spans="1:8">
      <c r="A7597" s="47"/>
      <c r="B7597" s="47"/>
      <c r="C7597" s="47"/>
      <c r="F7597" s="47"/>
      <c r="G7597" s="47"/>
      <c r="H7597" s="47"/>
    </row>
    <row r="7598" spans="1:8">
      <c r="A7598" s="47"/>
      <c r="B7598" s="47"/>
      <c r="C7598" s="47"/>
      <c r="F7598" s="47"/>
      <c r="G7598" s="47"/>
      <c r="H7598" s="47"/>
    </row>
    <row r="7599" spans="1:8">
      <c r="A7599" s="47"/>
      <c r="B7599" s="47"/>
      <c r="C7599" s="47"/>
      <c r="F7599" s="47"/>
      <c r="G7599" s="47"/>
      <c r="H7599" s="47"/>
    </row>
    <row r="7600" spans="1:8">
      <c r="A7600" s="47"/>
      <c r="B7600" s="47"/>
      <c r="C7600" s="47"/>
      <c r="F7600" s="47"/>
      <c r="G7600" s="47"/>
      <c r="H7600" s="47"/>
    </row>
    <row r="7601" spans="1:8">
      <c r="A7601" s="47"/>
      <c r="B7601" s="47"/>
      <c r="C7601" s="47"/>
      <c r="F7601" s="47"/>
      <c r="G7601" s="47"/>
      <c r="H7601" s="47"/>
    </row>
    <row r="7602" spans="1:8">
      <c r="A7602" s="47"/>
      <c r="B7602" s="47"/>
      <c r="C7602" s="47"/>
      <c r="F7602" s="47"/>
      <c r="G7602" s="47"/>
      <c r="H7602" s="47"/>
    </row>
    <row r="7603" spans="1:8">
      <c r="A7603" s="47"/>
      <c r="B7603" s="47"/>
      <c r="C7603" s="47"/>
      <c r="F7603" s="47"/>
      <c r="G7603" s="47"/>
      <c r="H7603" s="47"/>
    </row>
    <row r="7604" spans="1:8">
      <c r="A7604" s="47"/>
      <c r="B7604" s="47"/>
      <c r="C7604" s="47"/>
      <c r="F7604" s="47"/>
      <c r="G7604" s="47"/>
      <c r="H7604" s="47"/>
    </row>
    <row r="7605" spans="1:8">
      <c r="A7605" s="47"/>
      <c r="B7605" s="47"/>
      <c r="C7605" s="47"/>
      <c r="F7605" s="47"/>
      <c r="G7605" s="47"/>
      <c r="H7605" s="47"/>
    </row>
    <row r="7606" spans="1:8">
      <c r="A7606" s="47"/>
      <c r="B7606" s="47"/>
      <c r="C7606" s="47"/>
      <c r="F7606" s="47"/>
      <c r="G7606" s="47"/>
      <c r="H7606" s="47"/>
    </row>
    <row r="7607" spans="1:8">
      <c r="A7607" s="47"/>
      <c r="B7607" s="47"/>
      <c r="C7607" s="47"/>
      <c r="F7607" s="47"/>
      <c r="G7607" s="47"/>
      <c r="H7607" s="47"/>
    </row>
    <row r="7608" spans="1:8">
      <c r="A7608" s="47"/>
      <c r="B7608" s="47"/>
      <c r="C7608" s="47"/>
      <c r="F7608" s="47"/>
      <c r="G7608" s="47"/>
      <c r="H7608" s="47"/>
    </row>
    <row r="7609" spans="1:8">
      <c r="A7609" s="47"/>
      <c r="B7609" s="47"/>
      <c r="C7609" s="47"/>
      <c r="F7609" s="47"/>
      <c r="G7609" s="47"/>
      <c r="H7609" s="47"/>
    </row>
    <row r="7610" spans="1:8">
      <c r="A7610" s="47"/>
      <c r="B7610" s="47"/>
      <c r="C7610" s="47"/>
      <c r="F7610" s="47"/>
      <c r="G7610" s="47"/>
      <c r="H7610" s="47"/>
    </row>
    <row r="7611" spans="1:8">
      <c r="A7611" s="47"/>
      <c r="B7611" s="47"/>
      <c r="C7611" s="47"/>
      <c r="F7611" s="47"/>
      <c r="G7611" s="47"/>
      <c r="H7611" s="47"/>
    </row>
    <row r="7612" spans="1:8">
      <c r="A7612" s="47"/>
      <c r="B7612" s="47"/>
      <c r="C7612" s="47"/>
      <c r="F7612" s="47"/>
      <c r="G7612" s="47"/>
      <c r="H7612" s="47"/>
    </row>
    <row r="7613" spans="1:8">
      <c r="A7613" s="47"/>
      <c r="B7613" s="47"/>
      <c r="C7613" s="47"/>
      <c r="F7613" s="47"/>
      <c r="G7613" s="47"/>
      <c r="H7613" s="47"/>
    </row>
    <row r="7614" spans="1:8">
      <c r="A7614" s="47"/>
      <c r="B7614" s="47"/>
      <c r="C7614" s="47"/>
      <c r="F7614" s="47"/>
      <c r="G7614" s="47"/>
      <c r="H7614" s="47"/>
    </row>
    <row r="7615" spans="1:8">
      <c r="A7615" s="47"/>
      <c r="B7615" s="47"/>
      <c r="C7615" s="47"/>
      <c r="F7615" s="47"/>
      <c r="G7615" s="47"/>
      <c r="H7615" s="47"/>
    </row>
    <row r="7616" spans="1:8">
      <c r="A7616" s="47"/>
      <c r="B7616" s="47"/>
      <c r="C7616" s="47"/>
      <c r="F7616" s="47"/>
      <c r="G7616" s="47"/>
      <c r="H7616" s="47"/>
    </row>
    <row r="7617" spans="1:8">
      <c r="A7617" s="47"/>
      <c r="B7617" s="47"/>
      <c r="C7617" s="47"/>
      <c r="F7617" s="47"/>
      <c r="G7617" s="47"/>
      <c r="H7617" s="47"/>
    </row>
    <row r="7618" spans="1:8">
      <c r="A7618" s="47"/>
      <c r="B7618" s="47"/>
      <c r="C7618" s="47"/>
      <c r="F7618" s="47"/>
      <c r="G7618" s="47"/>
      <c r="H7618" s="47"/>
    </row>
    <row r="7619" spans="1:8">
      <c r="A7619" s="47"/>
      <c r="B7619" s="47"/>
      <c r="C7619" s="47"/>
      <c r="F7619" s="47"/>
      <c r="G7619" s="47"/>
      <c r="H7619" s="47"/>
    </row>
    <row r="7620" spans="1:8">
      <c r="A7620" s="47"/>
      <c r="B7620" s="47"/>
      <c r="C7620" s="47"/>
      <c r="F7620" s="47"/>
      <c r="G7620" s="47"/>
      <c r="H7620" s="47"/>
    </row>
    <row r="7621" spans="1:8">
      <c r="A7621" s="47"/>
      <c r="B7621" s="47"/>
      <c r="C7621" s="47"/>
      <c r="F7621" s="47"/>
      <c r="G7621" s="47"/>
      <c r="H7621" s="47"/>
    </row>
    <row r="7622" spans="1:8">
      <c r="A7622" s="47"/>
      <c r="B7622" s="47"/>
      <c r="C7622" s="47"/>
      <c r="F7622" s="47"/>
      <c r="G7622" s="47"/>
      <c r="H7622" s="47"/>
    </row>
    <row r="7623" spans="1:8">
      <c r="A7623" s="47"/>
      <c r="B7623" s="47"/>
      <c r="C7623" s="47"/>
      <c r="F7623" s="47"/>
      <c r="G7623" s="47"/>
      <c r="H7623" s="47"/>
    </row>
    <row r="7624" spans="1:8">
      <c r="A7624" s="47"/>
      <c r="B7624" s="47"/>
      <c r="C7624" s="47"/>
      <c r="F7624" s="47"/>
      <c r="G7624" s="47"/>
      <c r="H7624" s="47"/>
    </row>
    <row r="7625" spans="1:8">
      <c r="A7625" s="47"/>
      <c r="B7625" s="47"/>
      <c r="C7625" s="47"/>
      <c r="F7625" s="47"/>
      <c r="G7625" s="47"/>
      <c r="H7625" s="47"/>
    </row>
    <row r="7626" spans="1:8">
      <c r="A7626" s="47"/>
      <c r="B7626" s="47"/>
      <c r="C7626" s="47"/>
      <c r="F7626" s="47"/>
      <c r="G7626" s="47"/>
      <c r="H7626" s="47"/>
    </row>
    <row r="7627" spans="1:8">
      <c r="A7627" s="47"/>
      <c r="B7627" s="47"/>
      <c r="C7627" s="47"/>
      <c r="F7627" s="47"/>
      <c r="G7627" s="47"/>
      <c r="H7627" s="47"/>
    </row>
    <row r="7628" spans="1:8">
      <c r="A7628" s="47"/>
      <c r="B7628" s="47"/>
      <c r="C7628" s="47"/>
      <c r="F7628" s="47"/>
      <c r="G7628" s="47"/>
      <c r="H7628" s="47"/>
    </row>
    <row r="7629" spans="1:8">
      <c r="A7629" s="47"/>
      <c r="B7629" s="47"/>
      <c r="C7629" s="47"/>
      <c r="F7629" s="47"/>
      <c r="G7629" s="47"/>
      <c r="H7629" s="47"/>
    </row>
    <row r="7630" spans="1:8">
      <c r="A7630" s="47"/>
      <c r="B7630" s="47"/>
      <c r="C7630" s="47"/>
      <c r="F7630" s="47"/>
      <c r="G7630" s="47"/>
      <c r="H7630" s="47"/>
    </row>
    <row r="7631" spans="1:8">
      <c r="A7631" s="47"/>
      <c r="B7631" s="47"/>
      <c r="C7631" s="47"/>
      <c r="F7631" s="47"/>
      <c r="G7631" s="47"/>
      <c r="H7631" s="47"/>
    </row>
    <row r="7632" spans="1:8">
      <c r="A7632" s="47"/>
      <c r="B7632" s="47"/>
      <c r="C7632" s="47"/>
      <c r="F7632" s="47"/>
      <c r="G7632" s="47"/>
      <c r="H7632" s="47"/>
    </row>
    <row r="7633" spans="1:8">
      <c r="A7633" s="47"/>
      <c r="B7633" s="47"/>
      <c r="C7633" s="47"/>
      <c r="F7633" s="47"/>
      <c r="G7633" s="47"/>
      <c r="H7633" s="47"/>
    </row>
    <row r="7634" spans="1:8">
      <c r="A7634" s="47"/>
      <c r="B7634" s="47"/>
      <c r="C7634" s="47"/>
      <c r="F7634" s="47"/>
      <c r="G7634" s="47"/>
      <c r="H7634" s="47"/>
    </row>
    <row r="7635" spans="1:8">
      <c r="A7635" s="47"/>
      <c r="B7635" s="47"/>
      <c r="C7635" s="47"/>
      <c r="F7635" s="47"/>
      <c r="G7635" s="47"/>
      <c r="H7635" s="47"/>
    </row>
    <row r="7636" spans="1:8">
      <c r="A7636" s="47"/>
      <c r="B7636" s="47"/>
      <c r="C7636" s="47"/>
      <c r="F7636" s="47"/>
      <c r="G7636" s="47"/>
      <c r="H7636" s="47"/>
    </row>
    <row r="7637" spans="1:8">
      <c r="A7637" s="47"/>
      <c r="B7637" s="47"/>
      <c r="C7637" s="47"/>
      <c r="F7637" s="47"/>
      <c r="G7637" s="47"/>
      <c r="H7637" s="47"/>
    </row>
    <row r="7638" spans="1:8">
      <c r="A7638" s="47"/>
      <c r="B7638" s="47"/>
      <c r="C7638" s="47"/>
      <c r="F7638" s="47"/>
      <c r="G7638" s="47"/>
      <c r="H7638" s="47"/>
    </row>
    <row r="7639" spans="1:8">
      <c r="A7639" s="47"/>
      <c r="B7639" s="47"/>
      <c r="C7639" s="47"/>
      <c r="F7639" s="47"/>
      <c r="G7639" s="47"/>
      <c r="H7639" s="47"/>
    </row>
    <row r="7640" spans="1:8">
      <c r="A7640" s="47"/>
      <c r="B7640" s="47"/>
      <c r="C7640" s="47"/>
      <c r="F7640" s="47"/>
      <c r="G7640" s="47"/>
      <c r="H7640" s="47"/>
    </row>
    <row r="7641" spans="1:8">
      <c r="A7641" s="47"/>
      <c r="B7641" s="47"/>
      <c r="C7641" s="47"/>
      <c r="F7641" s="47"/>
      <c r="G7641" s="47"/>
      <c r="H7641" s="47"/>
    </row>
    <row r="7642" spans="1:8">
      <c r="A7642" s="47"/>
      <c r="B7642" s="47"/>
      <c r="C7642" s="47"/>
      <c r="F7642" s="47"/>
      <c r="G7642" s="47"/>
      <c r="H7642" s="47"/>
    </row>
    <row r="7643" spans="1:8">
      <c r="A7643" s="47"/>
      <c r="B7643" s="47"/>
      <c r="C7643" s="47"/>
      <c r="F7643" s="47"/>
      <c r="G7643" s="47"/>
      <c r="H7643" s="47"/>
    </row>
    <row r="7644" spans="1:8">
      <c r="A7644" s="47"/>
      <c r="B7644" s="47"/>
      <c r="C7644" s="47"/>
      <c r="F7644" s="47"/>
      <c r="G7644" s="47"/>
      <c r="H7644" s="47"/>
    </row>
    <row r="7645" spans="1:8">
      <c r="A7645" s="47"/>
      <c r="B7645" s="47"/>
      <c r="C7645" s="47"/>
      <c r="F7645" s="47"/>
      <c r="G7645" s="47"/>
      <c r="H7645" s="47"/>
    </row>
    <row r="7646" spans="1:8">
      <c r="A7646" s="47"/>
      <c r="B7646" s="47"/>
      <c r="C7646" s="47"/>
      <c r="F7646" s="47"/>
      <c r="G7646" s="47"/>
      <c r="H7646" s="47"/>
    </row>
    <row r="7647" spans="1:8">
      <c r="A7647" s="47"/>
      <c r="B7647" s="47"/>
      <c r="C7647" s="47"/>
      <c r="F7647" s="47"/>
      <c r="G7647" s="47"/>
      <c r="H7647" s="47"/>
    </row>
    <row r="7648" spans="1:8">
      <c r="A7648" s="47"/>
      <c r="B7648" s="47"/>
      <c r="C7648" s="47"/>
      <c r="F7648" s="47"/>
      <c r="G7648" s="47"/>
      <c r="H7648" s="47"/>
    </row>
    <row r="7649" spans="1:8">
      <c r="A7649" s="47"/>
      <c r="B7649" s="47"/>
      <c r="C7649" s="47"/>
      <c r="F7649" s="47"/>
      <c r="G7649" s="47"/>
      <c r="H7649" s="47"/>
    </row>
    <row r="7650" spans="1:8">
      <c r="A7650" s="47"/>
      <c r="B7650" s="47"/>
      <c r="C7650" s="47"/>
      <c r="F7650" s="47"/>
      <c r="G7650" s="47"/>
      <c r="H7650" s="47"/>
    </row>
    <row r="7651" spans="1:8">
      <c r="A7651" s="47"/>
      <c r="B7651" s="47"/>
      <c r="C7651" s="47"/>
      <c r="F7651" s="47"/>
      <c r="G7651" s="47"/>
      <c r="H7651" s="47"/>
    </row>
    <row r="7652" spans="1:8">
      <c r="A7652" s="47"/>
      <c r="B7652" s="47"/>
      <c r="C7652" s="47"/>
      <c r="F7652" s="47"/>
      <c r="G7652" s="47"/>
      <c r="H7652" s="47"/>
    </row>
    <row r="7653" spans="1:8">
      <c r="A7653" s="47"/>
      <c r="B7653" s="47"/>
      <c r="C7653" s="47"/>
      <c r="F7653" s="47"/>
      <c r="G7653" s="47"/>
      <c r="H7653" s="47"/>
    </row>
    <row r="7654" spans="1:8">
      <c r="A7654" s="47"/>
      <c r="B7654" s="47"/>
      <c r="C7654" s="47"/>
      <c r="F7654" s="47"/>
      <c r="G7654" s="47"/>
      <c r="H7654" s="47"/>
    </row>
    <row r="7655" spans="1:8">
      <c r="A7655" s="47"/>
      <c r="B7655" s="47"/>
      <c r="C7655" s="47"/>
      <c r="F7655" s="47"/>
      <c r="G7655" s="47"/>
      <c r="H7655" s="47"/>
    </row>
    <row r="7656" spans="1:8">
      <c r="A7656" s="47"/>
      <c r="B7656" s="47"/>
      <c r="C7656" s="47"/>
      <c r="F7656" s="47"/>
      <c r="G7656" s="47"/>
      <c r="H7656" s="47"/>
    </row>
    <row r="7657" spans="1:8">
      <c r="A7657" s="47"/>
      <c r="B7657" s="47"/>
      <c r="C7657" s="47"/>
      <c r="F7657" s="47"/>
      <c r="G7657" s="47"/>
      <c r="H7657" s="47"/>
    </row>
    <row r="7658" spans="1:8">
      <c r="A7658" s="47"/>
      <c r="B7658" s="47"/>
      <c r="C7658" s="47"/>
      <c r="F7658" s="47"/>
      <c r="G7658" s="47"/>
      <c r="H7658" s="47"/>
    </row>
    <row r="7659" spans="1:8">
      <c r="A7659" s="47"/>
      <c r="B7659" s="47"/>
      <c r="C7659" s="47"/>
      <c r="F7659" s="47"/>
      <c r="G7659" s="47"/>
      <c r="H7659" s="47"/>
    </row>
    <row r="7660" spans="1:8">
      <c r="A7660" s="47"/>
      <c r="B7660" s="47"/>
      <c r="C7660" s="47"/>
      <c r="F7660" s="47"/>
      <c r="G7660" s="47"/>
      <c r="H7660" s="47"/>
    </row>
    <row r="7661" spans="1:8">
      <c r="A7661" s="47"/>
      <c r="B7661" s="47"/>
      <c r="C7661" s="47"/>
      <c r="F7661" s="47"/>
      <c r="G7661" s="47"/>
      <c r="H7661" s="47"/>
    </row>
    <row r="7662" spans="1:8">
      <c r="A7662" s="47"/>
      <c r="B7662" s="47"/>
      <c r="C7662" s="47"/>
      <c r="F7662" s="47"/>
      <c r="G7662" s="47"/>
      <c r="H7662" s="47"/>
    </row>
    <row r="7663" spans="1:8">
      <c r="A7663" s="47"/>
      <c r="B7663" s="47"/>
      <c r="C7663" s="47"/>
      <c r="F7663" s="47"/>
      <c r="G7663" s="47"/>
      <c r="H7663" s="47"/>
    </row>
    <row r="7664" spans="1:8">
      <c r="A7664" s="47"/>
      <c r="B7664" s="47"/>
      <c r="C7664" s="47"/>
      <c r="F7664" s="47"/>
      <c r="G7664" s="47"/>
      <c r="H7664" s="47"/>
    </row>
    <row r="7665" spans="1:8">
      <c r="A7665" s="47"/>
      <c r="B7665" s="47"/>
      <c r="C7665" s="47"/>
      <c r="F7665" s="47"/>
      <c r="G7665" s="47"/>
      <c r="H7665" s="47"/>
    </row>
    <row r="7666" spans="1:8">
      <c r="A7666" s="47"/>
      <c r="B7666" s="47"/>
      <c r="C7666" s="47"/>
      <c r="F7666" s="47"/>
      <c r="G7666" s="47"/>
      <c r="H7666" s="47"/>
    </row>
    <row r="7667" spans="1:8">
      <c r="A7667" s="47"/>
      <c r="B7667" s="47"/>
      <c r="C7667" s="47"/>
      <c r="F7667" s="47"/>
      <c r="G7667" s="47"/>
      <c r="H7667" s="47"/>
    </row>
    <row r="7668" spans="1:8">
      <c r="A7668" s="47"/>
      <c r="B7668" s="47"/>
      <c r="C7668" s="47"/>
      <c r="F7668" s="47"/>
      <c r="G7668" s="47"/>
      <c r="H7668" s="47"/>
    </row>
    <row r="7669" spans="1:8">
      <c r="A7669" s="47"/>
      <c r="B7669" s="47"/>
      <c r="C7669" s="47"/>
      <c r="F7669" s="47"/>
      <c r="G7669" s="47"/>
      <c r="H7669" s="47"/>
    </row>
    <row r="7670" spans="1:8">
      <c r="A7670" s="47"/>
      <c r="B7670" s="47"/>
      <c r="C7670" s="47"/>
      <c r="F7670" s="47"/>
      <c r="G7670" s="47"/>
      <c r="H7670" s="47"/>
    </row>
    <row r="7671" spans="1:8">
      <c r="A7671" s="47"/>
      <c r="B7671" s="47"/>
      <c r="C7671" s="47"/>
      <c r="F7671" s="47"/>
      <c r="G7671" s="47"/>
      <c r="H7671" s="47"/>
    </row>
    <row r="7672" spans="1:8">
      <c r="A7672" s="47"/>
      <c r="B7672" s="47"/>
      <c r="C7672" s="47"/>
      <c r="F7672" s="47"/>
      <c r="G7672" s="47"/>
      <c r="H7672" s="47"/>
    </row>
    <row r="7673" spans="1:8">
      <c r="A7673" s="47"/>
      <c r="B7673" s="47"/>
      <c r="C7673" s="47"/>
      <c r="F7673" s="47"/>
      <c r="G7673" s="47"/>
      <c r="H7673" s="47"/>
    </row>
    <row r="7674" spans="1:8">
      <c r="A7674" s="47"/>
      <c r="B7674" s="47"/>
      <c r="C7674" s="47"/>
      <c r="F7674" s="47"/>
      <c r="G7674" s="47"/>
      <c r="H7674" s="47"/>
    </row>
    <row r="7675" spans="1:8">
      <c r="A7675" s="47"/>
      <c r="B7675" s="47"/>
      <c r="C7675" s="47"/>
      <c r="F7675" s="47"/>
      <c r="G7675" s="47"/>
      <c r="H7675" s="47"/>
    </row>
    <row r="7676" spans="1:8">
      <c r="A7676" s="47"/>
      <c r="B7676" s="47"/>
      <c r="C7676" s="47"/>
      <c r="F7676" s="47"/>
      <c r="G7676" s="47"/>
      <c r="H7676" s="47"/>
    </row>
    <row r="7677" spans="1:8">
      <c r="A7677" s="47"/>
      <c r="B7677" s="47"/>
      <c r="C7677" s="47"/>
      <c r="F7677" s="47"/>
      <c r="G7677" s="47"/>
      <c r="H7677" s="47"/>
    </row>
    <row r="7678" spans="1:8">
      <c r="A7678" s="47"/>
      <c r="B7678" s="47"/>
      <c r="C7678" s="47"/>
      <c r="F7678" s="47"/>
      <c r="G7678" s="47"/>
      <c r="H7678" s="47"/>
    </row>
    <row r="7679" spans="1:8">
      <c r="A7679" s="47"/>
      <c r="B7679" s="47"/>
      <c r="C7679" s="47"/>
      <c r="F7679" s="47"/>
      <c r="G7679" s="47"/>
      <c r="H7679" s="47"/>
    </row>
    <row r="7680" spans="1:8">
      <c r="A7680" s="47"/>
      <c r="B7680" s="47"/>
      <c r="C7680" s="47"/>
      <c r="F7680" s="47"/>
      <c r="G7680" s="47"/>
      <c r="H7680" s="47"/>
    </row>
    <row r="7681" spans="1:8">
      <c r="A7681" s="47"/>
      <c r="B7681" s="47"/>
      <c r="C7681" s="47"/>
      <c r="F7681" s="47"/>
      <c r="G7681" s="47"/>
      <c r="H7681" s="47"/>
    </row>
    <row r="7682" spans="1:8">
      <c r="A7682" s="47"/>
      <c r="B7682" s="47"/>
      <c r="C7682" s="47"/>
      <c r="F7682" s="47"/>
      <c r="G7682" s="47"/>
      <c r="H7682" s="47"/>
    </row>
    <row r="7683" spans="1:8">
      <c r="A7683" s="47"/>
      <c r="B7683" s="47"/>
      <c r="C7683" s="47"/>
      <c r="F7683" s="47"/>
      <c r="G7683" s="47"/>
      <c r="H7683" s="47"/>
    </row>
    <row r="7684" spans="1:8">
      <c r="A7684" s="47"/>
      <c r="B7684" s="47"/>
      <c r="C7684" s="47"/>
      <c r="F7684" s="47"/>
      <c r="G7684" s="47"/>
      <c r="H7684" s="47"/>
    </row>
    <row r="7685" spans="1:8">
      <c r="A7685" s="47"/>
      <c r="B7685" s="47"/>
      <c r="C7685" s="47"/>
      <c r="F7685" s="47"/>
      <c r="G7685" s="47"/>
      <c r="H7685" s="47"/>
    </row>
    <row r="7686" spans="1:8">
      <c r="A7686" s="47"/>
      <c r="B7686" s="47"/>
      <c r="C7686" s="47"/>
      <c r="F7686" s="47"/>
      <c r="G7686" s="47"/>
      <c r="H7686" s="47"/>
    </row>
    <row r="7687" spans="1:8">
      <c r="A7687" s="47"/>
      <c r="B7687" s="47"/>
      <c r="C7687" s="47"/>
      <c r="F7687" s="47"/>
      <c r="G7687" s="47"/>
      <c r="H7687" s="47"/>
    </row>
    <row r="7688" spans="1:8">
      <c r="A7688" s="47"/>
      <c r="B7688" s="47"/>
      <c r="C7688" s="47"/>
      <c r="F7688" s="47"/>
      <c r="G7688" s="47"/>
      <c r="H7688" s="47"/>
    </row>
    <row r="7689" spans="1:8">
      <c r="A7689" s="47"/>
      <c r="B7689" s="47"/>
      <c r="C7689" s="47"/>
      <c r="F7689" s="47"/>
      <c r="G7689" s="47"/>
      <c r="H7689" s="47"/>
    </row>
    <row r="7690" spans="1:8">
      <c r="A7690" s="47"/>
      <c r="B7690" s="47"/>
      <c r="C7690" s="47"/>
      <c r="F7690" s="47"/>
      <c r="G7690" s="47"/>
      <c r="H7690" s="47"/>
    </row>
    <row r="7691" spans="1:8">
      <c r="A7691" s="47"/>
      <c r="B7691" s="47"/>
      <c r="C7691" s="47"/>
      <c r="F7691" s="47"/>
      <c r="G7691" s="47"/>
      <c r="H7691" s="47"/>
    </row>
    <row r="7692" spans="1:8">
      <c r="A7692" s="47"/>
      <c r="B7692" s="47"/>
      <c r="C7692" s="47"/>
      <c r="F7692" s="47"/>
      <c r="G7692" s="47"/>
      <c r="H7692" s="47"/>
    </row>
    <row r="7693" spans="1:8">
      <c r="A7693" s="47"/>
      <c r="B7693" s="47"/>
      <c r="C7693" s="47"/>
      <c r="F7693" s="47"/>
      <c r="G7693" s="47"/>
      <c r="H7693" s="47"/>
    </row>
    <row r="7694" spans="1:8">
      <c r="A7694" s="47"/>
      <c r="B7694" s="47"/>
      <c r="C7694" s="47"/>
      <c r="F7694" s="47"/>
      <c r="G7694" s="47"/>
      <c r="H7694" s="47"/>
    </row>
    <row r="7695" spans="1:8">
      <c r="A7695" s="47"/>
      <c r="B7695" s="47"/>
      <c r="C7695" s="47"/>
      <c r="F7695" s="47"/>
      <c r="G7695" s="47"/>
      <c r="H7695" s="47"/>
    </row>
    <row r="7696" spans="1:8">
      <c r="A7696" s="47"/>
      <c r="B7696" s="47"/>
      <c r="C7696" s="47"/>
      <c r="F7696" s="47"/>
      <c r="G7696" s="47"/>
      <c r="H7696" s="47"/>
    </row>
    <row r="7697" spans="1:8">
      <c r="A7697" s="47"/>
      <c r="B7697" s="47"/>
      <c r="C7697" s="47"/>
      <c r="F7697" s="47"/>
      <c r="G7697" s="47"/>
      <c r="H7697" s="47"/>
    </row>
    <row r="7698" spans="1:8">
      <c r="A7698" s="47"/>
      <c r="B7698" s="47"/>
      <c r="C7698" s="47"/>
      <c r="F7698" s="47"/>
      <c r="G7698" s="47"/>
      <c r="H7698" s="47"/>
    </row>
    <row r="7699" spans="1:8">
      <c r="A7699" s="47"/>
      <c r="B7699" s="47"/>
      <c r="C7699" s="47"/>
      <c r="F7699" s="47"/>
      <c r="G7699" s="47"/>
      <c r="H7699" s="47"/>
    </row>
    <row r="7700" spans="1:8">
      <c r="A7700" s="47"/>
      <c r="B7700" s="47"/>
      <c r="C7700" s="47"/>
      <c r="F7700" s="47"/>
      <c r="G7700" s="47"/>
      <c r="H7700" s="47"/>
    </row>
    <row r="7701" spans="1:8">
      <c r="A7701" s="47"/>
      <c r="B7701" s="47"/>
      <c r="C7701" s="47"/>
      <c r="F7701" s="47"/>
      <c r="G7701" s="47"/>
      <c r="H7701" s="47"/>
    </row>
    <row r="7702" spans="1:8">
      <c r="A7702" s="47"/>
      <c r="B7702" s="47"/>
      <c r="C7702" s="47"/>
      <c r="F7702" s="47"/>
      <c r="G7702" s="47"/>
      <c r="H7702" s="47"/>
    </row>
    <row r="7703" spans="1:8">
      <c r="A7703" s="47"/>
      <c r="B7703" s="47"/>
      <c r="C7703" s="47"/>
      <c r="F7703" s="47"/>
      <c r="G7703" s="47"/>
      <c r="H7703" s="47"/>
    </row>
    <row r="7704" spans="1:8">
      <c r="A7704" s="47"/>
      <c r="B7704" s="47"/>
      <c r="C7704" s="47"/>
      <c r="F7704" s="47"/>
      <c r="G7704" s="47"/>
      <c r="H7704" s="47"/>
    </row>
    <row r="7705" spans="1:8">
      <c r="A7705" s="47"/>
      <c r="B7705" s="47"/>
      <c r="C7705" s="47"/>
      <c r="F7705" s="47"/>
      <c r="G7705" s="47"/>
      <c r="H7705" s="47"/>
    </row>
    <row r="7706" spans="1:8">
      <c r="A7706" s="47"/>
      <c r="B7706" s="47"/>
      <c r="C7706" s="47"/>
      <c r="F7706" s="47"/>
      <c r="G7706" s="47"/>
      <c r="H7706" s="47"/>
    </row>
    <row r="7707" spans="1:8">
      <c r="A7707" s="47"/>
      <c r="B7707" s="47"/>
      <c r="C7707" s="47"/>
      <c r="F7707" s="47"/>
      <c r="G7707" s="47"/>
      <c r="H7707" s="47"/>
    </row>
    <row r="7708" spans="1:8">
      <c r="A7708" s="47"/>
      <c r="B7708" s="47"/>
      <c r="C7708" s="47"/>
      <c r="F7708" s="47"/>
      <c r="G7708" s="47"/>
      <c r="H7708" s="47"/>
    </row>
    <row r="7709" spans="1:8">
      <c r="A7709" s="47"/>
      <c r="B7709" s="47"/>
      <c r="C7709" s="47"/>
      <c r="F7709" s="47"/>
      <c r="G7709" s="47"/>
      <c r="H7709" s="47"/>
    </row>
    <row r="7710" spans="1:8">
      <c r="A7710" s="47"/>
      <c r="B7710" s="47"/>
      <c r="C7710" s="47"/>
      <c r="F7710" s="47"/>
      <c r="G7710" s="47"/>
      <c r="H7710" s="47"/>
    </row>
    <row r="7711" spans="1:8">
      <c r="A7711" s="47"/>
      <c r="B7711" s="47"/>
      <c r="C7711" s="47"/>
      <c r="F7711" s="47"/>
      <c r="G7711" s="47"/>
      <c r="H7711" s="47"/>
    </row>
    <row r="7712" spans="1:8">
      <c r="A7712" s="47"/>
      <c r="B7712" s="47"/>
      <c r="C7712" s="47"/>
      <c r="F7712" s="47"/>
      <c r="G7712" s="47"/>
      <c r="H7712" s="47"/>
    </row>
    <row r="7713" spans="1:8">
      <c r="A7713" s="47"/>
      <c r="B7713" s="47"/>
      <c r="C7713" s="47"/>
      <c r="F7713" s="47"/>
      <c r="G7713" s="47"/>
      <c r="H7713" s="47"/>
    </row>
    <row r="7714" spans="1:8">
      <c r="A7714" s="47"/>
      <c r="B7714" s="47"/>
      <c r="C7714" s="47"/>
      <c r="F7714" s="47"/>
      <c r="G7714" s="47"/>
      <c r="H7714" s="47"/>
    </row>
    <row r="7715" spans="1:8">
      <c r="A7715" s="47"/>
      <c r="B7715" s="47"/>
      <c r="C7715" s="47"/>
      <c r="F7715" s="47"/>
      <c r="G7715" s="47"/>
      <c r="H7715" s="47"/>
    </row>
    <row r="7716" spans="1:8">
      <c r="A7716" s="47"/>
      <c r="B7716" s="47"/>
      <c r="C7716" s="47"/>
      <c r="F7716" s="47"/>
      <c r="G7716" s="47"/>
      <c r="H7716" s="47"/>
    </row>
    <row r="7717" spans="1:8">
      <c r="A7717" s="47"/>
      <c r="B7717" s="47"/>
      <c r="C7717" s="47"/>
      <c r="F7717" s="47"/>
      <c r="G7717" s="47"/>
      <c r="H7717" s="47"/>
    </row>
    <row r="7718" spans="1:8">
      <c r="A7718" s="47"/>
      <c r="B7718" s="47"/>
      <c r="C7718" s="47"/>
      <c r="F7718" s="47"/>
      <c r="G7718" s="47"/>
      <c r="H7718" s="47"/>
    </row>
    <row r="7719" spans="1:8">
      <c r="A7719" s="47"/>
      <c r="B7719" s="47"/>
      <c r="C7719" s="47"/>
      <c r="F7719" s="47"/>
      <c r="G7719" s="47"/>
      <c r="H7719" s="47"/>
    </row>
    <row r="7720" spans="1:8">
      <c r="A7720" s="47"/>
      <c r="B7720" s="47"/>
      <c r="C7720" s="47"/>
      <c r="F7720" s="47"/>
      <c r="G7720" s="47"/>
      <c r="H7720" s="47"/>
    </row>
    <row r="7721" spans="1:8">
      <c r="A7721" s="47"/>
      <c r="B7721" s="47"/>
      <c r="C7721" s="47"/>
      <c r="F7721" s="47"/>
      <c r="G7721" s="47"/>
      <c r="H7721" s="47"/>
    </row>
    <row r="7722" spans="1:8">
      <c r="A7722" s="47"/>
      <c r="B7722" s="47"/>
      <c r="C7722" s="47"/>
      <c r="F7722" s="47"/>
      <c r="G7722" s="47"/>
      <c r="H7722" s="47"/>
    </row>
    <row r="7723" spans="1:8">
      <c r="A7723" s="47"/>
      <c r="B7723" s="47"/>
      <c r="C7723" s="47"/>
      <c r="F7723" s="47"/>
      <c r="G7723" s="47"/>
      <c r="H7723" s="47"/>
    </row>
    <row r="7724" spans="1:8">
      <c r="A7724" s="47"/>
      <c r="B7724" s="47"/>
      <c r="C7724" s="47"/>
      <c r="F7724" s="47"/>
      <c r="G7724" s="47"/>
      <c r="H7724" s="47"/>
    </row>
    <row r="7725" spans="1:8">
      <c r="A7725" s="47"/>
      <c r="B7725" s="47"/>
      <c r="C7725" s="47"/>
      <c r="F7725" s="47"/>
      <c r="G7725" s="47"/>
      <c r="H7725" s="47"/>
    </row>
    <row r="7726" spans="1:8">
      <c r="A7726" s="47"/>
      <c r="B7726" s="47"/>
      <c r="C7726" s="47"/>
      <c r="F7726" s="47"/>
      <c r="G7726" s="47"/>
      <c r="H7726" s="47"/>
    </row>
    <row r="7727" spans="1:8">
      <c r="A7727" s="47"/>
      <c r="B7727" s="47"/>
      <c r="C7727" s="47"/>
      <c r="F7727" s="47"/>
      <c r="G7727" s="47"/>
      <c r="H7727" s="47"/>
    </row>
    <row r="7728" spans="1:8">
      <c r="A7728" s="47"/>
      <c r="B7728" s="47"/>
      <c r="C7728" s="47"/>
      <c r="F7728" s="47"/>
      <c r="G7728" s="47"/>
      <c r="H7728" s="47"/>
    </row>
    <row r="7729" spans="1:8">
      <c r="A7729" s="47"/>
      <c r="B7729" s="47"/>
      <c r="C7729" s="47"/>
      <c r="F7729" s="47"/>
      <c r="G7729" s="47"/>
      <c r="H7729" s="47"/>
    </row>
    <row r="7730" spans="1:8">
      <c r="A7730" s="47"/>
      <c r="B7730" s="47"/>
      <c r="C7730" s="47"/>
      <c r="F7730" s="47"/>
      <c r="G7730" s="47"/>
      <c r="H7730" s="47"/>
    </row>
    <row r="7731" spans="1:8">
      <c r="A7731" s="47"/>
      <c r="B7731" s="47"/>
      <c r="C7731" s="47"/>
      <c r="F7731" s="47"/>
      <c r="G7731" s="47"/>
      <c r="H7731" s="47"/>
    </row>
    <row r="7732" spans="1:8">
      <c r="A7732" s="47"/>
      <c r="B7732" s="47"/>
      <c r="C7732" s="47"/>
      <c r="F7732" s="47"/>
      <c r="G7732" s="47"/>
      <c r="H7732" s="47"/>
    </row>
    <row r="7733" spans="1:8">
      <c r="A7733" s="47"/>
      <c r="B7733" s="47"/>
      <c r="C7733" s="47"/>
      <c r="F7733" s="47"/>
      <c r="G7733" s="47"/>
      <c r="H7733" s="47"/>
    </row>
    <row r="7734" spans="1:8">
      <c r="A7734" s="47"/>
      <c r="B7734" s="47"/>
      <c r="C7734" s="47"/>
      <c r="F7734" s="47"/>
      <c r="G7734" s="47"/>
      <c r="H7734" s="47"/>
    </row>
    <row r="7735" spans="1:8">
      <c r="A7735" s="47"/>
      <c r="B7735" s="47"/>
      <c r="C7735" s="47"/>
      <c r="F7735" s="47"/>
      <c r="G7735" s="47"/>
      <c r="H7735" s="47"/>
    </row>
    <row r="7736" spans="1:8">
      <c r="A7736" s="47"/>
      <c r="B7736" s="47"/>
      <c r="C7736" s="47"/>
      <c r="F7736" s="47"/>
      <c r="G7736" s="47"/>
      <c r="H7736" s="47"/>
    </row>
    <row r="7737" spans="1:8">
      <c r="A7737" s="47"/>
      <c r="B7737" s="47"/>
      <c r="C7737" s="47"/>
      <c r="F7737" s="47"/>
      <c r="G7737" s="47"/>
      <c r="H7737" s="47"/>
    </row>
    <row r="7738" spans="1:8">
      <c r="A7738" s="47"/>
      <c r="B7738" s="47"/>
      <c r="C7738" s="47"/>
      <c r="F7738" s="47"/>
      <c r="G7738" s="47"/>
      <c r="H7738" s="47"/>
    </row>
    <row r="7739" spans="1:8">
      <c r="A7739" s="47"/>
      <c r="B7739" s="47"/>
      <c r="C7739" s="47"/>
      <c r="F7739" s="47"/>
      <c r="G7739" s="47"/>
      <c r="H7739" s="47"/>
    </row>
    <row r="7740" spans="1:8">
      <c r="A7740" s="47"/>
      <c r="B7740" s="47"/>
      <c r="C7740" s="47"/>
      <c r="F7740" s="47"/>
      <c r="G7740" s="47"/>
      <c r="H7740" s="47"/>
    </row>
    <row r="7741" spans="1:8">
      <c r="A7741" s="47"/>
      <c r="B7741" s="47"/>
      <c r="C7741" s="47"/>
      <c r="F7741" s="47"/>
      <c r="G7741" s="47"/>
      <c r="H7741" s="47"/>
    </row>
    <row r="7742" spans="1:8">
      <c r="A7742" s="47"/>
      <c r="B7742" s="47"/>
      <c r="C7742" s="47"/>
      <c r="F7742" s="47"/>
      <c r="G7742" s="47"/>
      <c r="H7742" s="47"/>
    </row>
    <row r="7743" spans="1:8">
      <c r="A7743" s="47"/>
      <c r="B7743" s="47"/>
      <c r="C7743" s="47"/>
      <c r="F7743" s="47"/>
      <c r="G7743" s="47"/>
      <c r="H7743" s="47"/>
    </row>
    <row r="7744" spans="1:8">
      <c r="A7744" s="47"/>
      <c r="B7744" s="47"/>
      <c r="C7744" s="47"/>
      <c r="F7744" s="47"/>
      <c r="G7744" s="47"/>
      <c r="H7744" s="47"/>
    </row>
    <row r="7745" spans="1:8">
      <c r="A7745" s="47"/>
      <c r="B7745" s="47"/>
      <c r="C7745" s="47"/>
      <c r="F7745" s="47"/>
      <c r="G7745" s="47"/>
      <c r="H7745" s="47"/>
    </row>
    <row r="7746" spans="1:8">
      <c r="A7746" s="47"/>
      <c r="B7746" s="47"/>
      <c r="C7746" s="47"/>
      <c r="F7746" s="47"/>
      <c r="G7746" s="47"/>
      <c r="H7746" s="47"/>
    </row>
    <row r="7747" spans="1:8">
      <c r="A7747" s="47"/>
      <c r="B7747" s="47"/>
      <c r="C7747" s="47"/>
      <c r="F7747" s="47"/>
      <c r="G7747" s="47"/>
      <c r="H7747" s="47"/>
    </row>
    <row r="7748" spans="1:8">
      <c r="A7748" s="47"/>
      <c r="B7748" s="47"/>
      <c r="C7748" s="47"/>
      <c r="F7748" s="47"/>
      <c r="G7748" s="47"/>
      <c r="H7748" s="47"/>
    </row>
    <row r="7749" spans="1:8">
      <c r="A7749" s="47"/>
      <c r="B7749" s="47"/>
      <c r="C7749" s="47"/>
      <c r="F7749" s="47"/>
      <c r="G7749" s="47"/>
      <c r="H7749" s="47"/>
    </row>
    <row r="7750" spans="1:8">
      <c r="A7750" s="47"/>
      <c r="B7750" s="47"/>
      <c r="C7750" s="47"/>
      <c r="F7750" s="47"/>
      <c r="G7750" s="47"/>
      <c r="H7750" s="47"/>
    </row>
    <row r="7751" spans="1:8">
      <c r="A7751" s="47"/>
      <c r="B7751" s="47"/>
      <c r="C7751" s="47"/>
      <c r="F7751" s="47"/>
      <c r="G7751" s="47"/>
      <c r="H7751" s="47"/>
    </row>
    <row r="7752" spans="1:8">
      <c r="A7752" s="47"/>
      <c r="B7752" s="47"/>
      <c r="C7752" s="47"/>
      <c r="F7752" s="47"/>
      <c r="G7752" s="47"/>
      <c r="H7752" s="47"/>
    </row>
    <row r="7753" spans="1:8">
      <c r="A7753" s="47"/>
      <c r="B7753" s="47"/>
      <c r="C7753" s="47"/>
      <c r="F7753" s="47"/>
      <c r="G7753" s="47"/>
      <c r="H7753" s="47"/>
    </row>
    <row r="7754" spans="1:8">
      <c r="A7754" s="47"/>
      <c r="B7754" s="47"/>
      <c r="C7754" s="47"/>
      <c r="F7754" s="47"/>
      <c r="G7754" s="47"/>
      <c r="H7754" s="47"/>
    </row>
    <row r="7755" spans="1:8">
      <c r="A7755" s="47"/>
      <c r="B7755" s="47"/>
      <c r="C7755" s="47"/>
      <c r="F7755" s="47"/>
      <c r="G7755" s="47"/>
      <c r="H7755" s="47"/>
    </row>
    <row r="7756" spans="1:8">
      <c r="A7756" s="47"/>
      <c r="B7756" s="47"/>
      <c r="C7756" s="47"/>
      <c r="F7756" s="47"/>
      <c r="G7756" s="47"/>
      <c r="H7756" s="47"/>
    </row>
    <row r="7757" spans="1:8">
      <c r="A7757" s="47"/>
      <c r="B7757" s="47"/>
      <c r="C7757" s="47"/>
      <c r="F7757" s="47"/>
      <c r="G7757" s="47"/>
      <c r="H7757" s="47"/>
    </row>
    <row r="7758" spans="1:8">
      <c r="A7758" s="47"/>
      <c r="B7758" s="47"/>
      <c r="C7758" s="47"/>
      <c r="F7758" s="47"/>
      <c r="G7758" s="47"/>
      <c r="H7758" s="47"/>
    </row>
    <row r="7759" spans="1:8">
      <c r="A7759" s="47"/>
      <c r="B7759" s="47"/>
      <c r="C7759" s="47"/>
      <c r="F7759" s="47"/>
      <c r="G7759" s="47"/>
      <c r="H7759" s="47"/>
    </row>
    <row r="7760" spans="1:8">
      <c r="A7760" s="47"/>
      <c r="B7760" s="47"/>
      <c r="C7760" s="47"/>
      <c r="F7760" s="47"/>
      <c r="G7760" s="47"/>
      <c r="H7760" s="47"/>
    </row>
    <row r="7761" spans="1:8">
      <c r="A7761" s="47"/>
      <c r="B7761" s="47"/>
      <c r="C7761" s="47"/>
      <c r="F7761" s="47"/>
      <c r="G7761" s="47"/>
      <c r="H7761" s="47"/>
    </row>
    <row r="7762" spans="1:8">
      <c r="A7762" s="47"/>
      <c r="B7762" s="47"/>
      <c r="C7762" s="47"/>
      <c r="F7762" s="47"/>
      <c r="G7762" s="47"/>
      <c r="H7762" s="47"/>
    </row>
    <row r="7763" spans="1:8">
      <c r="A7763" s="47"/>
      <c r="B7763" s="47"/>
      <c r="C7763" s="47"/>
      <c r="F7763" s="47"/>
      <c r="G7763" s="47"/>
      <c r="H7763" s="47"/>
    </row>
    <row r="7764" spans="1:8">
      <c r="A7764" s="47"/>
      <c r="B7764" s="47"/>
      <c r="C7764" s="47"/>
      <c r="F7764" s="47"/>
      <c r="G7764" s="47"/>
      <c r="H7764" s="47"/>
    </row>
    <row r="7765" spans="1:8">
      <c r="A7765" s="47"/>
      <c r="B7765" s="47"/>
      <c r="C7765" s="47"/>
      <c r="F7765" s="47"/>
      <c r="G7765" s="47"/>
      <c r="H7765" s="47"/>
    </row>
    <row r="7766" spans="1:8">
      <c r="A7766" s="47"/>
      <c r="B7766" s="47"/>
      <c r="C7766" s="47"/>
      <c r="F7766" s="47"/>
      <c r="G7766" s="47"/>
      <c r="H7766" s="47"/>
    </row>
    <row r="7767" spans="1:8">
      <c r="A7767" s="47"/>
      <c r="B7767" s="47"/>
      <c r="C7767" s="47"/>
      <c r="F7767" s="47"/>
      <c r="G7767" s="47"/>
      <c r="H7767" s="47"/>
    </row>
    <row r="7768" spans="1:8">
      <c r="A7768" s="47"/>
      <c r="B7768" s="47"/>
      <c r="C7768" s="47"/>
      <c r="F7768" s="47"/>
      <c r="G7768" s="47"/>
      <c r="H7768" s="47"/>
    </row>
    <row r="7769" spans="1:8">
      <c r="A7769" s="47"/>
      <c r="B7769" s="47"/>
      <c r="C7769" s="47"/>
      <c r="F7769" s="47"/>
      <c r="G7769" s="47"/>
      <c r="H7769" s="47"/>
    </row>
    <row r="7770" spans="1:8">
      <c r="A7770" s="47"/>
      <c r="B7770" s="47"/>
      <c r="C7770" s="47"/>
      <c r="F7770" s="47"/>
      <c r="G7770" s="47"/>
      <c r="H7770" s="47"/>
    </row>
    <row r="7771" spans="1:8">
      <c r="A7771" s="47"/>
      <c r="B7771" s="47"/>
      <c r="C7771" s="47"/>
      <c r="F7771" s="47"/>
      <c r="G7771" s="47"/>
      <c r="H7771" s="47"/>
    </row>
    <row r="7772" spans="1:8">
      <c r="A7772" s="47"/>
      <c r="B7772" s="47"/>
      <c r="C7772" s="47"/>
      <c r="F7772" s="47"/>
      <c r="G7772" s="47"/>
      <c r="H7772" s="47"/>
    </row>
    <row r="7773" spans="1:8">
      <c r="A7773" s="47"/>
      <c r="B7773" s="47"/>
      <c r="C7773" s="47"/>
      <c r="F7773" s="47"/>
      <c r="G7773" s="47"/>
      <c r="H7773" s="47"/>
    </row>
    <row r="7774" spans="1:8">
      <c r="A7774" s="47"/>
      <c r="B7774" s="47"/>
      <c r="C7774" s="47"/>
      <c r="F7774" s="47"/>
      <c r="G7774" s="47"/>
      <c r="H7774" s="47"/>
    </row>
    <row r="7775" spans="1:8">
      <c r="A7775" s="47"/>
      <c r="B7775" s="47"/>
      <c r="C7775" s="47"/>
      <c r="F7775" s="47"/>
      <c r="G7775" s="47"/>
      <c r="H7775" s="47"/>
    </row>
    <row r="7776" spans="1:8">
      <c r="A7776" s="47"/>
      <c r="B7776" s="47"/>
      <c r="C7776" s="47"/>
      <c r="F7776" s="47"/>
      <c r="G7776" s="47"/>
      <c r="H7776" s="47"/>
    </row>
    <row r="7777" spans="1:8">
      <c r="A7777" s="47"/>
      <c r="B7777" s="47"/>
      <c r="C7777" s="47"/>
      <c r="F7777" s="47"/>
      <c r="G7777" s="47"/>
      <c r="H7777" s="47"/>
    </row>
    <row r="7778" spans="1:8">
      <c r="A7778" s="47"/>
      <c r="B7778" s="47"/>
      <c r="C7778" s="47"/>
      <c r="F7778" s="47"/>
      <c r="G7778" s="47"/>
      <c r="H7778" s="47"/>
    </row>
    <row r="7779" spans="1:8">
      <c r="A7779" s="47"/>
      <c r="B7779" s="47"/>
      <c r="C7779" s="47"/>
      <c r="F7779" s="47"/>
      <c r="G7779" s="47"/>
      <c r="H7779" s="47"/>
    </row>
    <row r="7780" spans="1:8">
      <c r="A7780" s="47"/>
      <c r="B7780" s="47"/>
      <c r="C7780" s="47"/>
      <c r="F7780" s="47"/>
      <c r="G7780" s="47"/>
      <c r="H7780" s="47"/>
    </row>
    <row r="7781" spans="1:8">
      <c r="A7781" s="47"/>
      <c r="B7781" s="47"/>
      <c r="C7781" s="47"/>
      <c r="F7781" s="47"/>
      <c r="G7781" s="47"/>
      <c r="H7781" s="47"/>
    </row>
    <row r="7782" spans="1:8">
      <c r="A7782" s="47"/>
      <c r="B7782" s="47"/>
      <c r="C7782" s="47"/>
      <c r="F7782" s="47"/>
      <c r="G7782" s="47"/>
      <c r="H7782" s="47"/>
    </row>
    <row r="7783" spans="1:8">
      <c r="A7783" s="47"/>
      <c r="B7783" s="47"/>
      <c r="C7783" s="47"/>
      <c r="F7783" s="47"/>
      <c r="G7783" s="47"/>
      <c r="H7783" s="47"/>
    </row>
    <row r="7784" spans="1:8">
      <c r="A7784" s="47"/>
      <c r="B7784" s="47"/>
      <c r="C7784" s="47"/>
      <c r="F7784" s="47"/>
      <c r="G7784" s="47"/>
      <c r="H7784" s="47"/>
    </row>
    <row r="7785" spans="1:8">
      <c r="A7785" s="47"/>
      <c r="B7785" s="47"/>
      <c r="C7785" s="47"/>
      <c r="F7785" s="47"/>
      <c r="G7785" s="47"/>
      <c r="H7785" s="47"/>
    </row>
    <row r="7786" spans="1:8">
      <c r="A7786" s="47"/>
      <c r="B7786" s="47"/>
      <c r="C7786" s="47"/>
      <c r="F7786" s="47"/>
      <c r="G7786" s="47"/>
      <c r="H7786" s="47"/>
    </row>
    <row r="7787" spans="1:8">
      <c r="A7787" s="47"/>
      <c r="B7787" s="47"/>
      <c r="C7787" s="47"/>
      <c r="F7787" s="47"/>
      <c r="G7787" s="47"/>
      <c r="H7787" s="47"/>
    </row>
    <row r="7788" spans="1:8">
      <c r="A7788" s="47"/>
      <c r="B7788" s="47"/>
      <c r="C7788" s="47"/>
      <c r="F7788" s="47"/>
      <c r="G7788" s="47"/>
      <c r="H7788" s="47"/>
    </row>
    <row r="7789" spans="1:8">
      <c r="A7789" s="47"/>
      <c r="B7789" s="47"/>
      <c r="C7789" s="47"/>
      <c r="F7789" s="47"/>
      <c r="G7789" s="47"/>
      <c r="H7789" s="47"/>
    </row>
    <row r="7790" spans="1:8">
      <c r="A7790" s="47"/>
      <c r="B7790" s="47"/>
      <c r="C7790" s="47"/>
      <c r="F7790" s="47"/>
      <c r="G7790" s="47"/>
      <c r="H7790" s="47"/>
    </row>
    <row r="7791" spans="1:8">
      <c r="A7791" s="47"/>
      <c r="B7791" s="47"/>
      <c r="C7791" s="47"/>
      <c r="F7791" s="47"/>
      <c r="G7791" s="47"/>
      <c r="H7791" s="47"/>
    </row>
    <row r="7792" spans="1:8">
      <c r="A7792" s="47"/>
      <c r="B7792" s="47"/>
      <c r="C7792" s="47"/>
      <c r="F7792" s="47"/>
      <c r="G7792" s="47"/>
      <c r="H7792" s="47"/>
    </row>
    <row r="7793" spans="1:8">
      <c r="A7793" s="47"/>
      <c r="B7793" s="47"/>
      <c r="C7793" s="47"/>
      <c r="F7793" s="47"/>
      <c r="G7793" s="47"/>
      <c r="H7793" s="47"/>
    </row>
    <row r="7794" spans="1:8">
      <c r="A7794" s="47"/>
      <c r="B7794" s="47"/>
      <c r="C7794" s="47"/>
      <c r="F7794" s="47"/>
      <c r="G7794" s="47"/>
      <c r="H7794" s="47"/>
    </row>
    <row r="7795" spans="1:8">
      <c r="A7795" s="47"/>
      <c r="B7795" s="47"/>
      <c r="C7795" s="47"/>
      <c r="F7795" s="47"/>
      <c r="G7795" s="47"/>
      <c r="H7795" s="47"/>
    </row>
    <row r="7796" spans="1:8">
      <c r="A7796" s="47"/>
      <c r="B7796" s="47"/>
      <c r="C7796" s="47"/>
      <c r="F7796" s="47"/>
      <c r="G7796" s="47"/>
      <c r="H7796" s="47"/>
    </row>
    <row r="7797" spans="1:8">
      <c r="A7797" s="47"/>
      <c r="B7797" s="47"/>
      <c r="C7797" s="47"/>
      <c r="F7797" s="47"/>
      <c r="G7797" s="47"/>
      <c r="H7797" s="47"/>
    </row>
    <row r="7798" spans="1:8">
      <c r="A7798" s="47"/>
      <c r="B7798" s="47"/>
      <c r="C7798" s="47"/>
      <c r="F7798" s="47"/>
      <c r="G7798" s="47"/>
      <c r="H7798" s="47"/>
    </row>
    <row r="7799" spans="1:8">
      <c r="A7799" s="47"/>
      <c r="B7799" s="47"/>
      <c r="C7799" s="47"/>
      <c r="F7799" s="47"/>
      <c r="G7799" s="47"/>
      <c r="H7799" s="47"/>
    </row>
    <row r="7800" spans="1:8">
      <c r="A7800" s="47"/>
      <c r="B7800" s="47"/>
      <c r="C7800" s="47"/>
      <c r="F7800" s="47"/>
      <c r="G7800" s="47"/>
      <c r="H7800" s="47"/>
    </row>
    <row r="7801" spans="1:8">
      <c r="A7801" s="47"/>
      <c r="B7801" s="47"/>
      <c r="C7801" s="47"/>
      <c r="F7801" s="47"/>
      <c r="G7801" s="47"/>
      <c r="H7801" s="47"/>
    </row>
    <row r="7802" spans="1:8">
      <c r="A7802" s="47"/>
      <c r="B7802" s="47"/>
      <c r="C7802" s="47"/>
      <c r="F7802" s="47"/>
      <c r="G7802" s="47"/>
      <c r="H7802" s="47"/>
    </row>
    <row r="7803" spans="1:8">
      <c r="A7803" s="47"/>
      <c r="B7803" s="47"/>
      <c r="C7803" s="47"/>
      <c r="F7803" s="47"/>
      <c r="G7803" s="47"/>
      <c r="H7803" s="47"/>
    </row>
    <row r="7804" spans="1:8">
      <c r="A7804" s="47"/>
      <c r="B7804" s="47"/>
      <c r="C7804" s="47"/>
      <c r="F7804" s="47"/>
      <c r="G7804" s="47"/>
      <c r="H7804" s="47"/>
    </row>
    <row r="7805" spans="1:8">
      <c r="A7805" s="47"/>
      <c r="B7805" s="47"/>
      <c r="C7805" s="47"/>
      <c r="F7805" s="47"/>
      <c r="G7805" s="47"/>
      <c r="H7805" s="47"/>
    </row>
    <row r="7806" spans="1:8">
      <c r="A7806" s="47"/>
      <c r="B7806" s="47"/>
      <c r="C7806" s="47"/>
      <c r="F7806" s="47"/>
      <c r="G7806" s="47"/>
      <c r="H7806" s="47"/>
    </row>
    <row r="7807" spans="1:8">
      <c r="A7807" s="47"/>
      <c r="B7807" s="47"/>
      <c r="C7807" s="47"/>
      <c r="F7807" s="47"/>
      <c r="G7807" s="47"/>
      <c r="H7807" s="47"/>
    </row>
    <row r="7808" spans="1:8">
      <c r="A7808" s="47"/>
      <c r="B7808" s="47"/>
      <c r="C7808" s="47"/>
      <c r="F7808" s="47"/>
      <c r="G7808" s="47"/>
      <c r="H7808" s="47"/>
    </row>
    <row r="7809" spans="1:8">
      <c r="A7809" s="47"/>
      <c r="B7809" s="47"/>
      <c r="C7809" s="47"/>
      <c r="F7809" s="47"/>
      <c r="G7809" s="47"/>
      <c r="H7809" s="47"/>
    </row>
    <row r="7810" spans="1:8">
      <c r="A7810" s="47"/>
      <c r="B7810" s="47"/>
      <c r="C7810" s="47"/>
      <c r="F7810" s="47"/>
      <c r="G7810" s="47"/>
      <c r="H7810" s="47"/>
    </row>
    <row r="7811" spans="1:8">
      <c r="A7811" s="47"/>
      <c r="B7811" s="47"/>
      <c r="C7811" s="47"/>
      <c r="F7811" s="47"/>
      <c r="G7811" s="47"/>
      <c r="H7811" s="47"/>
    </row>
    <row r="7812" spans="1:8">
      <c r="A7812" s="47"/>
      <c r="B7812" s="47"/>
      <c r="C7812" s="47"/>
      <c r="F7812" s="47"/>
      <c r="G7812" s="47"/>
      <c r="H7812" s="47"/>
    </row>
    <row r="7813" spans="1:8">
      <c r="A7813" s="47"/>
      <c r="B7813" s="47"/>
      <c r="C7813" s="47"/>
      <c r="F7813" s="47"/>
      <c r="G7813" s="47"/>
      <c r="H7813" s="47"/>
    </row>
    <row r="7814" spans="1:8">
      <c r="A7814" s="47"/>
      <c r="B7814" s="47"/>
      <c r="C7814" s="47"/>
      <c r="F7814" s="47"/>
      <c r="G7814" s="47"/>
      <c r="H7814" s="47"/>
    </row>
    <row r="7815" spans="1:8">
      <c r="A7815" s="47"/>
      <c r="B7815" s="47"/>
      <c r="C7815" s="47"/>
      <c r="F7815" s="47"/>
      <c r="G7815" s="47"/>
      <c r="H7815" s="47"/>
    </row>
    <row r="7816" spans="1:8">
      <c r="A7816" s="47"/>
      <c r="B7816" s="47"/>
      <c r="C7816" s="47"/>
      <c r="F7816" s="47"/>
      <c r="G7816" s="47"/>
      <c r="H7816" s="47"/>
    </row>
    <row r="7817" spans="1:8">
      <c r="A7817" s="47"/>
      <c r="B7817" s="47"/>
      <c r="C7817" s="47"/>
      <c r="F7817" s="47"/>
      <c r="G7817" s="47"/>
      <c r="H7817" s="47"/>
    </row>
    <row r="7818" spans="1:8">
      <c r="A7818" s="47"/>
      <c r="B7818" s="47"/>
      <c r="C7818" s="47"/>
      <c r="F7818" s="47"/>
      <c r="G7818" s="47"/>
      <c r="H7818" s="47"/>
    </row>
    <row r="7819" spans="1:8">
      <c r="A7819" s="47"/>
      <c r="B7819" s="47"/>
      <c r="C7819" s="47"/>
      <c r="F7819" s="47"/>
      <c r="G7819" s="47"/>
      <c r="H7819" s="47"/>
    </row>
    <row r="7820" spans="1:8">
      <c r="A7820" s="47"/>
      <c r="B7820" s="47"/>
      <c r="C7820" s="47"/>
      <c r="F7820" s="47"/>
      <c r="G7820" s="47"/>
      <c r="H7820" s="47"/>
    </row>
    <row r="7821" spans="1:8">
      <c r="A7821" s="47"/>
      <c r="B7821" s="47"/>
      <c r="C7821" s="47"/>
      <c r="F7821" s="47"/>
      <c r="G7821" s="47"/>
      <c r="H7821" s="47"/>
    </row>
    <row r="7822" spans="1:8">
      <c r="A7822" s="47"/>
      <c r="B7822" s="47"/>
      <c r="C7822" s="47"/>
      <c r="F7822" s="47"/>
      <c r="G7822" s="47"/>
      <c r="H7822" s="47"/>
    </row>
    <row r="7823" spans="1:8">
      <c r="A7823" s="47"/>
      <c r="B7823" s="47"/>
      <c r="C7823" s="47"/>
      <c r="F7823" s="47"/>
      <c r="G7823" s="47"/>
      <c r="H7823" s="47"/>
    </row>
    <row r="7824" spans="1:8">
      <c r="A7824" s="47"/>
      <c r="B7824" s="47"/>
      <c r="C7824" s="47"/>
      <c r="F7824" s="47"/>
      <c r="G7824" s="47"/>
      <c r="H7824" s="47"/>
    </row>
    <row r="7825" spans="1:8">
      <c r="A7825" s="47"/>
      <c r="B7825" s="47"/>
      <c r="C7825" s="47"/>
      <c r="F7825" s="47"/>
      <c r="G7825" s="47"/>
      <c r="H7825" s="47"/>
    </row>
    <row r="7826" spans="1:8">
      <c r="A7826" s="47"/>
      <c r="B7826" s="47"/>
      <c r="C7826" s="47"/>
      <c r="F7826" s="47"/>
      <c r="G7826" s="47"/>
      <c r="H7826" s="47"/>
    </row>
    <row r="7827" spans="1:8">
      <c r="A7827" s="47"/>
      <c r="B7827" s="47"/>
      <c r="C7827" s="47"/>
      <c r="F7827" s="47"/>
      <c r="G7827" s="47"/>
      <c r="H7827" s="47"/>
    </row>
    <row r="7828" spans="1:8">
      <c r="A7828" s="47"/>
      <c r="B7828" s="47"/>
      <c r="C7828" s="47"/>
      <c r="F7828" s="47"/>
      <c r="G7828" s="47"/>
      <c r="H7828" s="47"/>
    </row>
    <row r="7829" spans="1:8">
      <c r="A7829" s="47"/>
      <c r="B7829" s="47"/>
      <c r="C7829" s="47"/>
      <c r="F7829" s="47"/>
      <c r="G7829" s="47"/>
      <c r="H7829" s="47"/>
    </row>
    <row r="7830" spans="1:8">
      <c r="A7830" s="47"/>
      <c r="B7830" s="47"/>
      <c r="C7830" s="47"/>
      <c r="F7830" s="47"/>
      <c r="G7830" s="47"/>
      <c r="H7830" s="47"/>
    </row>
    <row r="7831" spans="1:8">
      <c r="A7831" s="47"/>
      <c r="B7831" s="47"/>
      <c r="C7831" s="47"/>
      <c r="F7831" s="47"/>
      <c r="G7831" s="47"/>
      <c r="H7831" s="47"/>
    </row>
    <row r="7832" spans="1:8">
      <c r="A7832" s="47"/>
      <c r="B7832" s="47"/>
      <c r="C7832" s="47"/>
      <c r="F7832" s="47"/>
      <c r="G7832" s="47"/>
      <c r="H7832" s="47"/>
    </row>
    <row r="7833" spans="1:8">
      <c r="A7833" s="47"/>
      <c r="B7833" s="47"/>
      <c r="C7833" s="47"/>
      <c r="F7833" s="47"/>
      <c r="G7833" s="47"/>
      <c r="H7833" s="47"/>
    </row>
    <row r="7834" spans="1:8">
      <c r="A7834" s="47"/>
      <c r="B7834" s="47"/>
      <c r="C7834" s="47"/>
      <c r="F7834" s="47"/>
      <c r="G7834" s="47"/>
      <c r="H7834" s="47"/>
    </row>
    <row r="7835" spans="1:8">
      <c r="A7835" s="47"/>
      <c r="B7835" s="47"/>
      <c r="C7835" s="47"/>
      <c r="F7835" s="47"/>
      <c r="G7835" s="47"/>
      <c r="H7835" s="47"/>
    </row>
    <row r="7836" spans="1:8">
      <c r="A7836" s="47"/>
      <c r="B7836" s="47"/>
      <c r="C7836" s="47"/>
      <c r="F7836" s="47"/>
      <c r="G7836" s="47"/>
      <c r="H7836" s="47"/>
    </row>
    <row r="7837" spans="1:8">
      <c r="A7837" s="47"/>
      <c r="B7837" s="47"/>
      <c r="C7837" s="47"/>
      <c r="F7837" s="47"/>
      <c r="G7837" s="47"/>
      <c r="H7837" s="47"/>
    </row>
    <row r="7838" spans="1:8">
      <c r="A7838" s="47"/>
      <c r="B7838" s="47"/>
      <c r="C7838" s="47"/>
      <c r="F7838" s="47"/>
      <c r="G7838" s="47"/>
      <c r="H7838" s="47"/>
    </row>
    <row r="7839" spans="1:8">
      <c r="A7839" s="47"/>
      <c r="B7839" s="47"/>
      <c r="C7839" s="47"/>
      <c r="F7839" s="47"/>
      <c r="G7839" s="47"/>
      <c r="H7839" s="47"/>
    </row>
    <row r="7840" spans="1:8">
      <c r="A7840" s="47"/>
      <c r="B7840" s="47"/>
      <c r="C7840" s="47"/>
      <c r="F7840" s="47"/>
      <c r="G7840" s="47"/>
      <c r="H7840" s="47"/>
    </row>
    <row r="7841" spans="1:8">
      <c r="A7841" s="47"/>
      <c r="B7841" s="47"/>
      <c r="C7841" s="47"/>
      <c r="F7841" s="47"/>
      <c r="G7841" s="47"/>
      <c r="H7841" s="47"/>
    </row>
    <row r="7842" spans="1:8">
      <c r="A7842" s="47"/>
      <c r="B7842" s="47"/>
      <c r="C7842" s="47"/>
      <c r="F7842" s="47"/>
      <c r="G7842" s="47"/>
      <c r="H7842" s="47"/>
    </row>
    <row r="7843" spans="1:8">
      <c r="A7843" s="47"/>
      <c r="B7843" s="47"/>
      <c r="C7843" s="47"/>
      <c r="F7843" s="47"/>
      <c r="G7843" s="47"/>
      <c r="H7843" s="47"/>
    </row>
    <row r="7844" spans="1:8">
      <c r="A7844" s="47"/>
      <c r="B7844" s="47"/>
      <c r="C7844" s="47"/>
      <c r="F7844" s="47"/>
      <c r="G7844" s="47"/>
      <c r="H7844" s="47"/>
    </row>
    <row r="7845" spans="1:8">
      <c r="A7845" s="47"/>
      <c r="B7845" s="47"/>
      <c r="C7845" s="47"/>
      <c r="F7845" s="47"/>
      <c r="G7845" s="47"/>
      <c r="H7845" s="47"/>
    </row>
    <row r="7846" spans="1:8">
      <c r="A7846" s="47"/>
      <c r="B7846" s="47"/>
      <c r="C7846" s="47"/>
      <c r="F7846" s="47"/>
      <c r="G7846" s="47"/>
      <c r="H7846" s="47"/>
    </row>
    <row r="7847" spans="1:8">
      <c r="A7847" s="47"/>
      <c r="B7847" s="47"/>
      <c r="C7847" s="47"/>
      <c r="F7847" s="47"/>
      <c r="G7847" s="47"/>
      <c r="H7847" s="47"/>
    </row>
    <row r="7848" spans="1:8">
      <c r="A7848" s="47"/>
      <c r="B7848" s="47"/>
      <c r="C7848" s="47"/>
      <c r="F7848" s="47"/>
      <c r="G7848" s="47"/>
      <c r="H7848" s="47"/>
    </row>
    <row r="7849" spans="1:8">
      <c r="A7849" s="47"/>
      <c r="B7849" s="47"/>
      <c r="C7849" s="47"/>
      <c r="F7849" s="47"/>
      <c r="G7849" s="47"/>
      <c r="H7849" s="47"/>
    </row>
    <row r="7850" spans="1:8">
      <c r="A7850" s="47"/>
      <c r="B7850" s="47"/>
      <c r="C7850" s="47"/>
      <c r="F7850" s="47"/>
      <c r="G7850" s="47"/>
      <c r="H7850" s="47"/>
    </row>
    <row r="7851" spans="1:8">
      <c r="A7851" s="47"/>
      <c r="B7851" s="47"/>
      <c r="C7851" s="47"/>
      <c r="F7851" s="47"/>
      <c r="G7851" s="47"/>
      <c r="H7851" s="47"/>
    </row>
    <row r="7852" spans="1:8">
      <c r="A7852" s="47"/>
      <c r="B7852" s="47"/>
      <c r="C7852" s="47"/>
      <c r="F7852" s="47"/>
      <c r="G7852" s="47"/>
      <c r="H7852" s="47"/>
    </row>
    <row r="7853" spans="1:8">
      <c r="A7853" s="47"/>
      <c r="B7853" s="47"/>
      <c r="C7853" s="47"/>
      <c r="F7853" s="47"/>
      <c r="G7853" s="47"/>
      <c r="H7853" s="47"/>
    </row>
    <row r="7854" spans="1:8">
      <c r="A7854" s="47"/>
      <c r="B7854" s="47"/>
      <c r="C7854" s="47"/>
      <c r="F7854" s="47"/>
      <c r="G7854" s="47"/>
      <c r="H7854" s="47"/>
    </row>
    <row r="7855" spans="1:8">
      <c r="A7855" s="47"/>
      <c r="B7855" s="47"/>
      <c r="C7855" s="47"/>
      <c r="F7855" s="47"/>
      <c r="G7855" s="47"/>
      <c r="H7855" s="47"/>
    </row>
    <row r="7856" spans="1:8">
      <c r="A7856" s="47"/>
      <c r="B7856" s="47"/>
      <c r="C7856" s="47"/>
      <c r="F7856" s="47"/>
      <c r="G7856" s="47"/>
      <c r="H7856" s="47"/>
    </row>
    <row r="7857" spans="1:8">
      <c r="A7857" s="47"/>
      <c r="B7857" s="47"/>
      <c r="C7857" s="47"/>
      <c r="F7857" s="47"/>
      <c r="G7857" s="47"/>
      <c r="H7857" s="47"/>
    </row>
    <row r="7858" spans="1:8">
      <c r="A7858" s="47"/>
      <c r="B7858" s="47"/>
      <c r="C7858" s="47"/>
      <c r="F7858" s="47"/>
      <c r="G7858" s="47"/>
      <c r="H7858" s="47"/>
    </row>
    <row r="7859" spans="1:8">
      <c r="A7859" s="47"/>
      <c r="B7859" s="47"/>
      <c r="C7859" s="47"/>
      <c r="F7859" s="47"/>
      <c r="G7859" s="47"/>
      <c r="H7859" s="47"/>
    </row>
    <row r="7860" spans="1:8">
      <c r="A7860" s="47"/>
      <c r="B7860" s="47"/>
      <c r="C7860" s="47"/>
      <c r="F7860" s="47"/>
      <c r="G7860" s="47"/>
      <c r="H7860" s="47"/>
    </row>
    <row r="7861" spans="1:8">
      <c r="A7861" s="47"/>
      <c r="B7861" s="47"/>
      <c r="C7861" s="47"/>
      <c r="F7861" s="47"/>
      <c r="G7861" s="47"/>
      <c r="H7861" s="47"/>
    </row>
    <row r="7862" spans="1:8">
      <c r="A7862" s="47"/>
      <c r="B7862" s="47"/>
      <c r="C7862" s="47"/>
      <c r="F7862" s="47"/>
      <c r="G7862" s="47"/>
      <c r="H7862" s="47"/>
    </row>
    <row r="7863" spans="1:8">
      <c r="A7863" s="47"/>
      <c r="B7863" s="47"/>
      <c r="C7863" s="47"/>
      <c r="F7863" s="47"/>
      <c r="G7863" s="47"/>
      <c r="H7863" s="47"/>
    </row>
    <row r="7864" spans="1:8">
      <c r="A7864" s="47"/>
      <c r="B7864" s="47"/>
      <c r="C7864" s="47"/>
      <c r="F7864" s="47"/>
      <c r="G7864" s="47"/>
      <c r="H7864" s="47"/>
    </row>
    <row r="7865" spans="1:8">
      <c r="A7865" s="47"/>
      <c r="B7865" s="47"/>
      <c r="C7865" s="47"/>
      <c r="F7865" s="47"/>
      <c r="G7865" s="47"/>
      <c r="H7865" s="47"/>
    </row>
    <row r="7866" spans="1:8">
      <c r="A7866" s="47"/>
      <c r="B7866" s="47"/>
      <c r="C7866" s="47"/>
      <c r="F7866" s="47"/>
      <c r="G7866" s="47"/>
      <c r="H7866" s="47"/>
    </row>
    <row r="7867" spans="1:8">
      <c r="A7867" s="47"/>
      <c r="B7867" s="47"/>
      <c r="C7867" s="47"/>
      <c r="F7867" s="47"/>
      <c r="G7867" s="47"/>
      <c r="H7867" s="47"/>
    </row>
    <row r="7868" spans="1:8">
      <c r="A7868" s="47"/>
      <c r="B7868" s="47"/>
      <c r="C7868" s="47"/>
      <c r="F7868" s="47"/>
      <c r="G7868" s="47"/>
      <c r="H7868" s="47"/>
    </row>
    <row r="7869" spans="1:8">
      <c r="A7869" s="47"/>
      <c r="B7869" s="47"/>
      <c r="C7869" s="47"/>
      <c r="F7869" s="47"/>
      <c r="G7869" s="47"/>
      <c r="H7869" s="47"/>
    </row>
    <row r="7870" spans="1:8">
      <c r="A7870" s="47"/>
      <c r="B7870" s="47"/>
      <c r="C7870" s="47"/>
      <c r="F7870" s="47"/>
      <c r="G7870" s="47"/>
      <c r="H7870" s="47"/>
    </row>
    <row r="7871" spans="1:8">
      <c r="A7871" s="47"/>
      <c r="B7871" s="47"/>
      <c r="C7871" s="47"/>
      <c r="F7871" s="47"/>
      <c r="G7871" s="47"/>
      <c r="H7871" s="47"/>
    </row>
    <row r="7872" spans="1:8">
      <c r="A7872" s="47"/>
      <c r="B7872" s="47"/>
      <c r="C7872" s="47"/>
      <c r="F7872" s="47"/>
      <c r="G7872" s="47"/>
      <c r="H7872" s="47"/>
    </row>
    <row r="7873" spans="1:8">
      <c r="A7873" s="47"/>
      <c r="B7873" s="47"/>
      <c r="C7873" s="47"/>
      <c r="F7873" s="47"/>
      <c r="G7873" s="47"/>
      <c r="H7873" s="47"/>
    </row>
    <row r="7874" spans="1:8">
      <c r="A7874" s="47"/>
      <c r="B7874" s="47"/>
      <c r="C7874" s="47"/>
      <c r="F7874" s="47"/>
      <c r="G7874" s="47"/>
      <c r="H7874" s="47"/>
    </row>
    <row r="7875" spans="1:8">
      <c r="A7875" s="47"/>
      <c r="B7875" s="47"/>
      <c r="C7875" s="47"/>
      <c r="F7875" s="47"/>
      <c r="G7875" s="47"/>
      <c r="H7875" s="47"/>
    </row>
    <row r="7876" spans="1:8">
      <c r="A7876" s="47"/>
      <c r="B7876" s="47"/>
      <c r="C7876" s="47"/>
      <c r="F7876" s="47"/>
      <c r="G7876" s="47"/>
      <c r="H7876" s="47"/>
    </row>
    <row r="7877" spans="1:8">
      <c r="A7877" s="47"/>
      <c r="B7877" s="47"/>
      <c r="C7877" s="47"/>
      <c r="F7877" s="47"/>
      <c r="G7877" s="47"/>
      <c r="H7877" s="47"/>
    </row>
    <row r="7878" spans="1:8">
      <c r="A7878" s="47"/>
      <c r="B7878" s="47"/>
      <c r="C7878" s="47"/>
      <c r="F7878" s="47"/>
      <c r="G7878" s="47"/>
      <c r="H7878" s="47"/>
    </row>
    <row r="7879" spans="1:8">
      <c r="A7879" s="47"/>
      <c r="B7879" s="47"/>
      <c r="C7879" s="47"/>
      <c r="F7879" s="47"/>
      <c r="G7879" s="47"/>
      <c r="H7879" s="47"/>
    </row>
    <row r="7880" spans="1:8">
      <c r="A7880" s="47"/>
      <c r="B7880" s="47"/>
      <c r="C7880" s="47"/>
      <c r="F7880" s="47"/>
      <c r="G7880" s="47"/>
      <c r="H7880" s="47"/>
    </row>
    <row r="7881" spans="1:8">
      <c r="A7881" s="47"/>
      <c r="B7881" s="47"/>
      <c r="C7881" s="47"/>
      <c r="F7881" s="47"/>
      <c r="G7881" s="47"/>
      <c r="H7881" s="47"/>
    </row>
    <row r="7882" spans="1:8">
      <c r="A7882" s="47"/>
      <c r="B7882" s="47"/>
      <c r="C7882" s="47"/>
      <c r="F7882" s="47"/>
      <c r="G7882" s="47"/>
      <c r="H7882" s="47"/>
    </row>
    <row r="7883" spans="1:8">
      <c r="A7883" s="47"/>
      <c r="B7883" s="47"/>
      <c r="C7883" s="47"/>
      <c r="F7883" s="47"/>
      <c r="G7883" s="47"/>
      <c r="H7883" s="47"/>
    </row>
    <row r="7884" spans="1:8">
      <c r="A7884" s="47"/>
      <c r="B7884" s="47"/>
      <c r="C7884" s="47"/>
      <c r="F7884" s="47"/>
      <c r="G7884" s="47"/>
      <c r="H7884" s="47"/>
    </row>
    <row r="7885" spans="1:8">
      <c r="A7885" s="47"/>
      <c r="B7885" s="47"/>
      <c r="C7885" s="47"/>
      <c r="F7885" s="47"/>
      <c r="G7885" s="47"/>
      <c r="H7885" s="47"/>
    </row>
    <row r="7886" spans="1:8">
      <c r="A7886" s="47"/>
      <c r="B7886" s="47"/>
      <c r="C7886" s="47"/>
      <c r="F7886" s="47"/>
      <c r="G7886" s="47"/>
      <c r="H7886" s="47"/>
    </row>
    <row r="7887" spans="1:8">
      <c r="A7887" s="47"/>
      <c r="B7887" s="47"/>
      <c r="C7887" s="47"/>
      <c r="F7887" s="47"/>
      <c r="G7887" s="47"/>
      <c r="H7887" s="47"/>
    </row>
    <row r="7888" spans="1:8">
      <c r="A7888" s="47"/>
      <c r="B7888" s="47"/>
      <c r="C7888" s="47"/>
      <c r="F7888" s="47"/>
      <c r="G7888" s="47"/>
      <c r="H7888" s="47"/>
    </row>
    <row r="7889" spans="1:8">
      <c r="A7889" s="47"/>
      <c r="B7889" s="47"/>
      <c r="C7889" s="47"/>
      <c r="F7889" s="47"/>
      <c r="G7889" s="47"/>
      <c r="H7889" s="47"/>
    </row>
    <row r="7890" spans="1:8">
      <c r="A7890" s="47"/>
      <c r="B7890" s="47"/>
      <c r="C7890" s="47"/>
      <c r="F7890" s="47"/>
      <c r="G7890" s="47"/>
      <c r="H7890" s="47"/>
    </row>
    <row r="7891" spans="1:8">
      <c r="A7891" s="47"/>
      <c r="B7891" s="47"/>
      <c r="C7891" s="47"/>
      <c r="F7891" s="47"/>
      <c r="G7891" s="47"/>
      <c r="H7891" s="47"/>
    </row>
    <row r="7892" spans="1:8">
      <c r="A7892" s="47"/>
      <c r="B7892" s="47"/>
      <c r="C7892" s="47"/>
      <c r="F7892" s="47"/>
      <c r="G7892" s="47"/>
      <c r="H7892" s="47"/>
    </row>
    <row r="7893" spans="1:8">
      <c r="A7893" s="47"/>
      <c r="B7893" s="47"/>
      <c r="C7893" s="47"/>
      <c r="F7893" s="47"/>
      <c r="G7893" s="47"/>
      <c r="H7893" s="47"/>
    </row>
    <row r="7894" spans="1:8">
      <c r="A7894" s="47"/>
      <c r="B7894" s="47"/>
      <c r="C7894" s="47"/>
      <c r="F7894" s="47"/>
      <c r="G7894" s="47"/>
      <c r="H7894" s="47"/>
    </row>
    <row r="7895" spans="1:8">
      <c r="A7895" s="47"/>
      <c r="B7895" s="47"/>
      <c r="C7895" s="47"/>
      <c r="F7895" s="47"/>
      <c r="G7895" s="47"/>
      <c r="H7895" s="47"/>
    </row>
    <row r="7896" spans="1:8">
      <c r="A7896" s="47"/>
      <c r="B7896" s="47"/>
      <c r="C7896" s="47"/>
      <c r="F7896" s="47"/>
      <c r="G7896" s="47"/>
      <c r="H7896" s="47"/>
    </row>
    <row r="7897" spans="1:8">
      <c r="A7897" s="47"/>
      <c r="B7897" s="47"/>
      <c r="C7897" s="47"/>
      <c r="F7897" s="47"/>
      <c r="G7897" s="47"/>
      <c r="H7897" s="47"/>
    </row>
    <row r="7898" spans="1:8">
      <c r="A7898" s="47"/>
      <c r="B7898" s="47"/>
      <c r="C7898" s="47"/>
      <c r="F7898" s="47"/>
      <c r="G7898" s="47"/>
      <c r="H7898" s="47"/>
    </row>
    <row r="7899" spans="1:8">
      <c r="A7899" s="47"/>
      <c r="B7899" s="47"/>
      <c r="C7899" s="47"/>
      <c r="F7899" s="47"/>
      <c r="G7899" s="47"/>
      <c r="H7899" s="47"/>
    </row>
    <row r="7900" spans="1:8">
      <c r="A7900" s="47"/>
      <c r="B7900" s="47"/>
      <c r="C7900" s="47"/>
      <c r="F7900" s="47"/>
      <c r="G7900" s="47"/>
      <c r="H7900" s="47"/>
    </row>
    <row r="7901" spans="1:8">
      <c r="A7901" s="47"/>
      <c r="B7901" s="47"/>
      <c r="C7901" s="47"/>
      <c r="F7901" s="47"/>
      <c r="G7901" s="47"/>
      <c r="H7901" s="47"/>
    </row>
    <row r="7902" spans="1:8">
      <c r="A7902" s="47"/>
      <c r="B7902" s="47"/>
      <c r="C7902" s="47"/>
      <c r="F7902" s="47"/>
      <c r="G7902" s="47"/>
      <c r="H7902" s="47"/>
    </row>
    <row r="7903" spans="1:8">
      <c r="A7903" s="47"/>
      <c r="B7903" s="47"/>
      <c r="C7903" s="47"/>
      <c r="F7903" s="47"/>
      <c r="G7903" s="47"/>
      <c r="H7903" s="47"/>
    </row>
    <row r="7904" spans="1:8">
      <c r="A7904" s="47"/>
      <c r="B7904" s="47"/>
      <c r="C7904" s="47"/>
      <c r="F7904" s="47"/>
      <c r="G7904" s="47"/>
      <c r="H7904" s="47"/>
    </row>
    <row r="7905" spans="1:8">
      <c r="A7905" s="47"/>
      <c r="B7905" s="47"/>
      <c r="C7905" s="47"/>
      <c r="F7905" s="47"/>
      <c r="G7905" s="47"/>
      <c r="H7905" s="47"/>
    </row>
    <row r="7906" spans="1:8">
      <c r="A7906" s="47"/>
      <c r="B7906" s="47"/>
      <c r="C7906" s="47"/>
      <c r="F7906" s="47"/>
      <c r="G7906" s="47"/>
      <c r="H7906" s="47"/>
    </row>
    <row r="7907" spans="1:8">
      <c r="A7907" s="47"/>
      <c r="B7907" s="47"/>
      <c r="C7907" s="47"/>
      <c r="F7907" s="47"/>
      <c r="G7907" s="47"/>
      <c r="H7907" s="47"/>
    </row>
    <row r="7908" spans="1:8">
      <c r="A7908" s="47"/>
      <c r="B7908" s="47"/>
      <c r="C7908" s="47"/>
      <c r="F7908" s="47"/>
      <c r="G7908" s="47"/>
      <c r="H7908" s="47"/>
    </row>
    <row r="7909" spans="1:8">
      <c r="A7909" s="47"/>
      <c r="B7909" s="47"/>
      <c r="C7909" s="47"/>
      <c r="F7909" s="47"/>
      <c r="G7909" s="47"/>
      <c r="H7909" s="47"/>
    </row>
    <row r="7910" spans="1:8">
      <c r="A7910" s="47"/>
      <c r="B7910" s="47"/>
      <c r="C7910" s="47"/>
      <c r="F7910" s="47"/>
      <c r="G7910" s="47"/>
      <c r="H7910" s="47"/>
    </row>
    <row r="7911" spans="1:8">
      <c r="A7911" s="47"/>
      <c r="B7911" s="47"/>
      <c r="C7911" s="47"/>
      <c r="F7911" s="47"/>
      <c r="G7911" s="47"/>
      <c r="H7911" s="47"/>
    </row>
    <row r="7912" spans="1:8">
      <c r="A7912" s="47"/>
      <c r="B7912" s="47"/>
      <c r="C7912" s="47"/>
      <c r="F7912" s="47"/>
      <c r="G7912" s="47"/>
      <c r="H7912" s="47"/>
    </row>
    <row r="7913" spans="1:8">
      <c r="A7913" s="47"/>
      <c r="B7913" s="47"/>
      <c r="C7913" s="47"/>
      <c r="F7913" s="47"/>
      <c r="G7913" s="47"/>
      <c r="H7913" s="47"/>
    </row>
    <row r="7914" spans="1:8">
      <c r="A7914" s="47"/>
      <c r="B7914" s="47"/>
      <c r="C7914" s="47"/>
      <c r="F7914" s="47"/>
      <c r="G7914" s="47"/>
      <c r="H7914" s="47"/>
    </row>
    <row r="7915" spans="1:8">
      <c r="A7915" s="47"/>
      <c r="B7915" s="47"/>
      <c r="C7915" s="47"/>
      <c r="F7915" s="47"/>
      <c r="G7915" s="47"/>
      <c r="H7915" s="47"/>
    </row>
    <row r="7916" spans="1:8">
      <c r="A7916" s="47"/>
      <c r="B7916" s="47"/>
      <c r="C7916" s="47"/>
      <c r="F7916" s="47"/>
      <c r="G7916" s="47"/>
      <c r="H7916" s="47"/>
    </row>
    <row r="7917" spans="1:8">
      <c r="A7917" s="47"/>
      <c r="B7917" s="47"/>
      <c r="C7917" s="47"/>
      <c r="F7917" s="47"/>
      <c r="G7917" s="47"/>
      <c r="H7917" s="47"/>
    </row>
    <row r="7918" spans="1:8">
      <c r="A7918" s="47"/>
      <c r="B7918" s="47"/>
      <c r="C7918" s="47"/>
      <c r="F7918" s="47"/>
      <c r="G7918" s="47"/>
      <c r="H7918" s="47"/>
    </row>
    <row r="7919" spans="1:8">
      <c r="A7919" s="47"/>
      <c r="B7919" s="47"/>
      <c r="C7919" s="47"/>
      <c r="F7919" s="47"/>
      <c r="G7919" s="47"/>
      <c r="H7919" s="47"/>
    </row>
    <row r="7920" spans="1:8">
      <c r="A7920" s="47"/>
      <c r="B7920" s="47"/>
      <c r="C7920" s="47"/>
      <c r="F7920" s="47"/>
      <c r="G7920" s="47"/>
      <c r="H7920" s="47"/>
    </row>
    <row r="7921" spans="1:8">
      <c r="A7921" s="47"/>
      <c r="B7921" s="47"/>
      <c r="C7921" s="47"/>
      <c r="F7921" s="47"/>
      <c r="G7921" s="47"/>
      <c r="H7921" s="47"/>
    </row>
    <row r="7922" spans="1:8">
      <c r="A7922" s="47"/>
      <c r="B7922" s="47"/>
      <c r="C7922" s="47"/>
      <c r="F7922" s="47"/>
      <c r="G7922" s="47"/>
      <c r="H7922" s="47"/>
    </row>
    <row r="7923" spans="1:8">
      <c r="A7923" s="47"/>
      <c r="B7923" s="47"/>
      <c r="C7923" s="47"/>
      <c r="F7923" s="47"/>
      <c r="G7923" s="47"/>
      <c r="H7923" s="47"/>
    </row>
    <row r="7924" spans="1:8">
      <c r="A7924" s="47"/>
      <c r="B7924" s="47"/>
      <c r="C7924" s="47"/>
      <c r="F7924" s="47"/>
      <c r="G7924" s="47"/>
      <c r="H7924" s="47"/>
    </row>
    <row r="7925" spans="1:8">
      <c r="A7925" s="47"/>
      <c r="B7925" s="47"/>
      <c r="C7925" s="47"/>
      <c r="F7925" s="47"/>
      <c r="G7925" s="47"/>
      <c r="H7925" s="47"/>
    </row>
    <row r="7926" spans="1:8">
      <c r="A7926" s="47"/>
      <c r="B7926" s="47"/>
      <c r="C7926" s="47"/>
      <c r="F7926" s="47"/>
      <c r="G7926" s="47"/>
      <c r="H7926" s="47"/>
    </row>
    <row r="7927" spans="1:8">
      <c r="A7927" s="47"/>
      <c r="B7927" s="47"/>
      <c r="C7927" s="47"/>
      <c r="F7927" s="47"/>
      <c r="G7927" s="47"/>
      <c r="H7927" s="47"/>
    </row>
    <row r="7928" spans="1:8">
      <c r="A7928" s="47"/>
      <c r="B7928" s="47"/>
      <c r="C7928" s="47"/>
      <c r="F7928" s="47"/>
      <c r="G7928" s="47"/>
      <c r="H7928" s="47"/>
    </row>
    <row r="7929" spans="1:8">
      <c r="A7929" s="47"/>
      <c r="B7929" s="47"/>
      <c r="C7929" s="47"/>
      <c r="F7929" s="47"/>
      <c r="G7929" s="47"/>
      <c r="H7929" s="47"/>
    </row>
    <row r="7930" spans="1:8">
      <c r="A7930" s="47"/>
      <c r="B7930" s="47"/>
      <c r="C7930" s="47"/>
      <c r="F7930" s="47"/>
      <c r="G7930" s="47"/>
      <c r="H7930" s="47"/>
    </row>
    <row r="7931" spans="1:8">
      <c r="A7931" s="47"/>
      <c r="B7931" s="47"/>
      <c r="C7931" s="47"/>
      <c r="F7931" s="47"/>
      <c r="G7931" s="47"/>
      <c r="H7931" s="47"/>
    </row>
    <row r="7932" spans="1:8">
      <c r="A7932" s="47"/>
      <c r="B7932" s="47"/>
      <c r="C7932" s="47"/>
      <c r="F7932" s="47"/>
      <c r="G7932" s="47"/>
      <c r="H7932" s="47"/>
    </row>
    <row r="7933" spans="1:8">
      <c r="A7933" s="47"/>
      <c r="B7933" s="47"/>
      <c r="C7933" s="47"/>
      <c r="F7933" s="47"/>
      <c r="G7933" s="47"/>
      <c r="H7933" s="47"/>
    </row>
    <row r="7934" spans="1:8">
      <c r="A7934" s="47"/>
      <c r="B7934" s="47"/>
      <c r="C7934" s="47"/>
      <c r="F7934" s="47"/>
      <c r="G7934" s="47"/>
      <c r="H7934" s="47"/>
    </row>
    <row r="7935" spans="1:8">
      <c r="A7935" s="47"/>
      <c r="B7935" s="47"/>
      <c r="C7935" s="47"/>
      <c r="F7935" s="47"/>
      <c r="G7935" s="47"/>
      <c r="H7935" s="47"/>
    </row>
    <row r="7936" spans="1:8">
      <c r="A7936" s="47"/>
      <c r="B7936" s="47"/>
      <c r="C7936" s="47"/>
      <c r="F7936" s="47"/>
      <c r="G7936" s="47"/>
      <c r="H7936" s="47"/>
    </row>
    <row r="7937" spans="1:8">
      <c r="A7937" s="47"/>
      <c r="B7937" s="47"/>
      <c r="C7937" s="47"/>
      <c r="F7937" s="47"/>
      <c r="G7937" s="47"/>
      <c r="H7937" s="47"/>
    </row>
    <row r="7938" spans="1:8">
      <c r="A7938" s="47"/>
      <c r="B7938" s="47"/>
      <c r="C7938" s="47"/>
      <c r="F7938" s="47"/>
      <c r="G7938" s="47"/>
      <c r="H7938" s="47"/>
    </row>
    <row r="7939" spans="1:8">
      <c r="A7939" s="47"/>
      <c r="B7939" s="47"/>
      <c r="C7939" s="47"/>
      <c r="F7939" s="47"/>
      <c r="G7939" s="47"/>
      <c r="H7939" s="47"/>
    </row>
    <row r="7940" spans="1:8">
      <c r="A7940" s="47"/>
      <c r="B7940" s="47"/>
      <c r="C7940" s="47"/>
      <c r="F7940" s="47"/>
      <c r="G7940" s="47"/>
      <c r="H7940" s="47"/>
    </row>
    <row r="7941" spans="1:8">
      <c r="A7941" s="47"/>
      <c r="B7941" s="47"/>
      <c r="C7941" s="47"/>
      <c r="F7941" s="47"/>
      <c r="G7941" s="47"/>
      <c r="H7941" s="47"/>
    </row>
    <row r="7942" spans="1:8">
      <c r="A7942" s="47"/>
      <c r="B7942" s="47"/>
      <c r="C7942" s="47"/>
      <c r="F7942" s="47"/>
      <c r="G7942" s="47"/>
      <c r="H7942" s="47"/>
    </row>
    <row r="7943" spans="1:8">
      <c r="A7943" s="47"/>
      <c r="B7943" s="47"/>
      <c r="C7943" s="47"/>
      <c r="F7943" s="47"/>
      <c r="G7943" s="47"/>
      <c r="H7943" s="47"/>
    </row>
    <row r="7944" spans="1:8">
      <c r="A7944" s="47"/>
      <c r="B7944" s="47"/>
      <c r="C7944" s="47"/>
      <c r="F7944" s="47"/>
      <c r="G7944" s="47"/>
      <c r="H7944" s="47"/>
    </row>
    <row r="7945" spans="1:8">
      <c r="A7945" s="47"/>
      <c r="B7945" s="47"/>
      <c r="C7945" s="47"/>
      <c r="F7945" s="47"/>
      <c r="G7945" s="47"/>
      <c r="H7945" s="47"/>
    </row>
    <row r="7946" spans="1:8">
      <c r="A7946" s="47"/>
      <c r="B7946" s="47"/>
      <c r="C7946" s="47"/>
      <c r="F7946" s="47"/>
      <c r="G7946" s="47"/>
      <c r="H7946" s="47"/>
    </row>
    <row r="7947" spans="1:8">
      <c r="A7947" s="47"/>
      <c r="B7947" s="47"/>
      <c r="C7947" s="47"/>
      <c r="F7947" s="47"/>
      <c r="G7947" s="47"/>
      <c r="H7947" s="47"/>
    </row>
    <row r="7948" spans="1:8">
      <c r="A7948" s="47"/>
      <c r="B7948" s="47"/>
      <c r="C7948" s="47"/>
      <c r="F7948" s="47"/>
      <c r="G7948" s="47"/>
      <c r="H7948" s="47"/>
    </row>
    <row r="7949" spans="1:8">
      <c r="A7949" s="47"/>
      <c r="B7949" s="47"/>
      <c r="C7949" s="47"/>
      <c r="F7949" s="47"/>
      <c r="G7949" s="47"/>
      <c r="H7949" s="47"/>
    </row>
    <row r="7950" spans="1:8">
      <c r="A7950" s="47"/>
      <c r="B7950" s="47"/>
      <c r="C7950" s="47"/>
      <c r="F7950" s="47"/>
      <c r="G7950" s="47"/>
      <c r="H7950" s="47"/>
    </row>
    <row r="7951" spans="1:8">
      <c r="A7951" s="47"/>
      <c r="B7951" s="47"/>
      <c r="C7951" s="47"/>
      <c r="F7951" s="47"/>
      <c r="G7951" s="47"/>
      <c r="H7951" s="47"/>
    </row>
    <row r="7952" spans="1:8">
      <c r="A7952" s="47"/>
      <c r="B7952" s="47"/>
      <c r="C7952" s="47"/>
      <c r="F7952" s="47"/>
      <c r="G7952" s="47"/>
      <c r="H7952" s="47"/>
    </row>
    <row r="7953" spans="1:8">
      <c r="A7953" s="47"/>
      <c r="B7953" s="47"/>
      <c r="C7953" s="47"/>
      <c r="F7953" s="47"/>
      <c r="G7953" s="47"/>
      <c r="H7953" s="47"/>
    </row>
    <row r="7954" spans="1:8">
      <c r="A7954" s="47"/>
      <c r="B7954" s="47"/>
      <c r="C7954" s="47"/>
      <c r="F7954" s="47"/>
      <c r="G7954" s="47"/>
      <c r="H7954" s="47"/>
    </row>
    <row r="7955" spans="1:8">
      <c r="A7955" s="47"/>
      <c r="B7955" s="47"/>
      <c r="C7955" s="47"/>
      <c r="F7955" s="47"/>
      <c r="G7955" s="47"/>
      <c r="H7955" s="47"/>
    </row>
    <row r="7956" spans="1:8">
      <c r="A7956" s="47"/>
      <c r="B7956" s="47"/>
      <c r="C7956" s="47"/>
      <c r="F7956" s="47"/>
      <c r="G7956" s="47"/>
      <c r="H7956" s="47"/>
    </row>
    <row r="7957" spans="1:8">
      <c r="A7957" s="47"/>
      <c r="B7957" s="47"/>
      <c r="C7957" s="47"/>
      <c r="F7957" s="47"/>
      <c r="G7957" s="47"/>
      <c r="H7957" s="47"/>
    </row>
    <row r="7958" spans="1:8">
      <c r="A7958" s="47"/>
      <c r="B7958" s="47"/>
      <c r="C7958" s="47"/>
      <c r="F7958" s="47"/>
      <c r="G7958" s="47"/>
      <c r="H7958" s="47"/>
    </row>
    <row r="7959" spans="1:8">
      <c r="A7959" s="47"/>
      <c r="B7959" s="47"/>
      <c r="C7959" s="47"/>
      <c r="F7959" s="47"/>
      <c r="G7959" s="47"/>
      <c r="H7959" s="47"/>
    </row>
    <row r="7960" spans="1:8">
      <c r="A7960" s="47"/>
      <c r="B7960" s="47"/>
      <c r="C7960" s="47"/>
      <c r="F7960" s="47"/>
      <c r="G7960" s="47"/>
      <c r="H7960" s="47"/>
    </row>
    <row r="7961" spans="1:8">
      <c r="A7961" s="47"/>
      <c r="B7961" s="47"/>
      <c r="C7961" s="47"/>
      <c r="F7961" s="47"/>
      <c r="G7961" s="47"/>
      <c r="H7961" s="47"/>
    </row>
    <row r="7962" spans="1:8">
      <c r="A7962" s="47"/>
      <c r="B7962" s="47"/>
      <c r="C7962" s="47"/>
      <c r="F7962" s="47"/>
      <c r="G7962" s="47"/>
      <c r="H7962" s="47"/>
    </row>
    <row r="7963" spans="1:8">
      <c r="A7963" s="47"/>
      <c r="B7963" s="47"/>
      <c r="C7963" s="47"/>
      <c r="F7963" s="47"/>
      <c r="G7963" s="47"/>
      <c r="H7963" s="47"/>
    </row>
    <row r="7964" spans="1:8">
      <c r="A7964" s="47"/>
      <c r="B7964" s="47"/>
      <c r="C7964" s="47"/>
      <c r="F7964" s="47"/>
      <c r="G7964" s="47"/>
      <c r="H7964" s="47"/>
    </row>
    <row r="7965" spans="1:8">
      <c r="A7965" s="47"/>
      <c r="B7965" s="47"/>
      <c r="C7965" s="47"/>
      <c r="F7965" s="47"/>
      <c r="G7965" s="47"/>
      <c r="H7965" s="47"/>
    </row>
    <row r="7966" spans="1:8">
      <c r="A7966" s="47"/>
      <c r="B7966" s="47"/>
      <c r="C7966" s="47"/>
      <c r="F7966" s="47"/>
      <c r="G7966" s="47"/>
      <c r="H7966" s="47"/>
    </row>
    <row r="7967" spans="1:8">
      <c r="A7967" s="47"/>
      <c r="B7967" s="47"/>
      <c r="C7967" s="47"/>
      <c r="F7967" s="47"/>
      <c r="G7967" s="47"/>
      <c r="H7967" s="47"/>
    </row>
    <row r="7968" spans="1:8">
      <c r="A7968" s="47"/>
      <c r="B7968" s="47"/>
      <c r="C7968" s="47"/>
      <c r="F7968" s="47"/>
      <c r="G7968" s="47"/>
      <c r="H7968" s="47"/>
    </row>
    <row r="7969" spans="1:8">
      <c r="A7969" s="47"/>
      <c r="B7969" s="47"/>
      <c r="C7969" s="47"/>
      <c r="F7969" s="47"/>
      <c r="G7969" s="47"/>
      <c r="H7969" s="47"/>
    </row>
    <row r="7970" spans="1:8">
      <c r="A7970" s="47"/>
      <c r="B7970" s="47"/>
      <c r="C7970" s="47"/>
      <c r="F7970" s="47"/>
      <c r="G7970" s="47"/>
      <c r="H7970" s="47"/>
    </row>
    <row r="7971" spans="1:8">
      <c r="A7971" s="47"/>
      <c r="B7971" s="47"/>
      <c r="C7971" s="47"/>
      <c r="F7971" s="47"/>
      <c r="G7971" s="47"/>
      <c r="H7971" s="47"/>
    </row>
    <row r="7972" spans="1:8">
      <c r="A7972" s="47"/>
      <c r="B7972" s="47"/>
      <c r="C7972" s="47"/>
      <c r="F7972" s="47"/>
      <c r="G7972" s="47"/>
      <c r="H7972" s="47"/>
    </row>
    <row r="7973" spans="1:8">
      <c r="A7973" s="47"/>
      <c r="B7973" s="47"/>
      <c r="C7973" s="47"/>
      <c r="F7973" s="47"/>
      <c r="G7973" s="47"/>
      <c r="H7973" s="47"/>
    </row>
    <row r="7974" spans="1:8">
      <c r="A7974" s="47"/>
      <c r="B7974" s="47"/>
      <c r="C7974" s="47"/>
      <c r="F7974" s="47"/>
      <c r="G7974" s="47"/>
      <c r="H7974" s="47"/>
    </row>
    <row r="7975" spans="1:8">
      <c r="A7975" s="47"/>
      <c r="B7975" s="47"/>
      <c r="C7975" s="47"/>
      <c r="F7975" s="47"/>
      <c r="G7975" s="47"/>
      <c r="H7975" s="47"/>
    </row>
    <row r="7976" spans="1:8">
      <c r="A7976" s="47"/>
      <c r="B7976" s="47"/>
      <c r="C7976" s="47"/>
      <c r="F7976" s="47"/>
      <c r="G7976" s="47"/>
      <c r="H7976" s="47"/>
    </row>
    <row r="7977" spans="1:8">
      <c r="A7977" s="47"/>
      <c r="B7977" s="47"/>
      <c r="C7977" s="47"/>
      <c r="F7977" s="47"/>
      <c r="G7977" s="47"/>
      <c r="H7977" s="47"/>
    </row>
    <row r="7978" spans="1:8">
      <c r="A7978" s="47"/>
      <c r="B7978" s="47"/>
      <c r="C7978" s="47"/>
      <c r="F7978" s="47"/>
      <c r="G7978" s="47"/>
      <c r="H7978" s="47"/>
    </row>
    <row r="7979" spans="1:8">
      <c r="A7979" s="47"/>
      <c r="B7979" s="47"/>
      <c r="C7979" s="47"/>
      <c r="F7979" s="47"/>
      <c r="G7979" s="47"/>
      <c r="H7979" s="47"/>
    </row>
    <row r="7980" spans="1:8">
      <c r="A7980" s="47"/>
      <c r="B7980" s="47"/>
      <c r="C7980" s="47"/>
      <c r="F7980" s="47"/>
      <c r="G7980" s="47"/>
      <c r="H7980" s="47"/>
    </row>
    <row r="7981" spans="1:8">
      <c r="A7981" s="47"/>
      <c r="B7981" s="47"/>
      <c r="C7981" s="47"/>
      <c r="F7981" s="47"/>
      <c r="G7981" s="47"/>
      <c r="H7981" s="47"/>
    </row>
    <row r="7982" spans="1:8">
      <c r="A7982" s="47"/>
      <c r="B7982" s="47"/>
      <c r="C7982" s="47"/>
      <c r="F7982" s="47"/>
      <c r="G7982" s="47"/>
      <c r="H7982" s="47"/>
    </row>
    <row r="7983" spans="1:8">
      <c r="A7983" s="47"/>
      <c r="B7983" s="47"/>
      <c r="C7983" s="47"/>
      <c r="F7983" s="47"/>
      <c r="G7983" s="47"/>
      <c r="H7983" s="47"/>
    </row>
    <row r="7984" spans="1:8">
      <c r="A7984" s="47"/>
      <c r="B7984" s="47"/>
      <c r="C7984" s="47"/>
      <c r="F7984" s="47"/>
      <c r="G7984" s="47"/>
      <c r="H7984" s="47"/>
    </row>
    <row r="7985" spans="1:8">
      <c r="A7985" s="47"/>
      <c r="B7985" s="47"/>
      <c r="C7985" s="47"/>
      <c r="F7985" s="47"/>
      <c r="G7985" s="47"/>
      <c r="H7985" s="47"/>
    </row>
    <row r="7986" spans="1:8">
      <c r="A7986" s="47"/>
      <c r="B7986" s="47"/>
      <c r="C7986" s="47"/>
      <c r="F7986" s="47"/>
      <c r="G7986" s="47"/>
      <c r="H7986" s="47"/>
    </row>
    <row r="7987" spans="1:8">
      <c r="A7987" s="47"/>
      <c r="B7987" s="47"/>
      <c r="C7987" s="47"/>
      <c r="F7987" s="47"/>
      <c r="G7987" s="47"/>
      <c r="H7987" s="47"/>
    </row>
    <row r="7988" spans="1:8">
      <c r="A7988" s="47"/>
      <c r="B7988" s="47"/>
      <c r="C7988" s="47"/>
      <c r="F7988" s="47"/>
      <c r="G7988" s="47"/>
      <c r="H7988" s="47"/>
    </row>
    <row r="7989" spans="1:8">
      <c r="A7989" s="47"/>
      <c r="B7989" s="47"/>
      <c r="C7989" s="47"/>
      <c r="F7989" s="47"/>
      <c r="G7989" s="47"/>
      <c r="H7989" s="47"/>
    </row>
    <row r="7990" spans="1:8">
      <c r="A7990" s="47"/>
      <c r="B7990" s="47"/>
      <c r="C7990" s="47"/>
      <c r="F7990" s="47"/>
      <c r="G7990" s="47"/>
      <c r="H7990" s="47"/>
    </row>
    <row r="7991" spans="1:8">
      <c r="A7991" s="47"/>
      <c r="B7991" s="47"/>
      <c r="C7991" s="47"/>
      <c r="F7991" s="47"/>
      <c r="G7991" s="47"/>
      <c r="H7991" s="47"/>
    </row>
    <row r="7992" spans="1:8">
      <c r="A7992" s="47"/>
      <c r="B7992" s="47"/>
      <c r="C7992" s="47"/>
      <c r="F7992" s="47"/>
      <c r="G7992" s="47"/>
      <c r="H7992" s="47"/>
    </row>
    <row r="7993" spans="1:8">
      <c r="A7993" s="47"/>
      <c r="B7993" s="47"/>
      <c r="C7993" s="47"/>
      <c r="F7993" s="47"/>
      <c r="G7993" s="47"/>
      <c r="H7993" s="47"/>
    </row>
    <row r="7994" spans="1:8">
      <c r="A7994" s="47"/>
      <c r="B7994" s="47"/>
      <c r="C7994" s="47"/>
      <c r="F7994" s="47"/>
      <c r="G7994" s="47"/>
      <c r="H7994" s="47"/>
    </row>
    <row r="7995" spans="1:8">
      <c r="A7995" s="47"/>
      <c r="B7995" s="47"/>
      <c r="C7995" s="47"/>
      <c r="F7995" s="47"/>
      <c r="G7995" s="47"/>
      <c r="H7995" s="47"/>
    </row>
    <row r="7996" spans="1:8">
      <c r="A7996" s="47"/>
      <c r="B7996" s="47"/>
      <c r="C7996" s="47"/>
      <c r="F7996" s="47"/>
      <c r="G7996" s="47"/>
      <c r="H7996" s="47"/>
    </row>
    <row r="7997" spans="1:8">
      <c r="A7997" s="47"/>
      <c r="B7997" s="47"/>
      <c r="C7997" s="47"/>
      <c r="F7997" s="47"/>
      <c r="G7997" s="47"/>
      <c r="H7997" s="47"/>
    </row>
    <row r="7998" spans="1:8">
      <c r="A7998" s="47"/>
      <c r="B7998" s="47"/>
      <c r="C7998" s="47"/>
      <c r="F7998" s="47"/>
      <c r="G7998" s="47"/>
      <c r="H7998" s="47"/>
    </row>
    <row r="7999" spans="1:8">
      <c r="A7999" s="47"/>
      <c r="B7999" s="47"/>
      <c r="C7999" s="47"/>
      <c r="F7999" s="47"/>
      <c r="G7999" s="47"/>
      <c r="H7999" s="47"/>
    </row>
    <row r="8000" spans="1:8">
      <c r="A8000" s="47"/>
      <c r="B8000" s="47"/>
      <c r="C8000" s="47"/>
      <c r="F8000" s="47"/>
      <c r="G8000" s="47"/>
      <c r="H8000" s="47"/>
    </row>
    <row r="8001" spans="1:8">
      <c r="A8001" s="47"/>
      <c r="B8001" s="47"/>
      <c r="C8001" s="47"/>
      <c r="F8001" s="47"/>
      <c r="G8001" s="47"/>
      <c r="H8001" s="47"/>
    </row>
    <row r="8002" spans="1:8">
      <c r="A8002" s="47"/>
      <c r="B8002" s="47"/>
      <c r="C8002" s="47"/>
      <c r="F8002" s="47"/>
      <c r="G8002" s="47"/>
      <c r="H8002" s="47"/>
    </row>
    <row r="8003" spans="1:8">
      <c r="A8003" s="47"/>
      <c r="B8003" s="47"/>
      <c r="C8003" s="47"/>
      <c r="F8003" s="47"/>
      <c r="G8003" s="47"/>
      <c r="H8003" s="47"/>
    </row>
    <row r="8004" spans="1:8">
      <c r="A8004" s="47"/>
      <c r="B8004" s="47"/>
      <c r="C8004" s="47"/>
      <c r="F8004" s="47"/>
      <c r="G8004" s="47"/>
      <c r="H8004" s="47"/>
    </row>
    <row r="8005" spans="1:8">
      <c r="A8005" s="47"/>
      <c r="B8005" s="47"/>
      <c r="C8005" s="47"/>
      <c r="F8005" s="47"/>
      <c r="G8005" s="47"/>
      <c r="H8005" s="47"/>
    </row>
    <row r="8006" spans="1:8">
      <c r="A8006" s="47"/>
      <c r="B8006" s="47"/>
      <c r="C8006" s="47"/>
      <c r="F8006" s="47"/>
      <c r="G8006" s="47"/>
      <c r="H8006" s="47"/>
    </row>
    <row r="8007" spans="1:8">
      <c r="A8007" s="47"/>
      <c r="B8007" s="47"/>
      <c r="C8007" s="47"/>
      <c r="F8007" s="47"/>
      <c r="G8007" s="47"/>
      <c r="H8007" s="47"/>
    </row>
    <row r="8008" spans="1:8">
      <c r="A8008" s="47"/>
      <c r="B8008" s="47"/>
      <c r="C8008" s="47"/>
      <c r="F8008" s="47"/>
      <c r="G8008" s="47"/>
      <c r="H8008" s="47"/>
    </row>
    <row r="8009" spans="1:8">
      <c r="A8009" s="47"/>
      <c r="B8009" s="47"/>
      <c r="C8009" s="47"/>
      <c r="F8009" s="47"/>
      <c r="G8009" s="47"/>
      <c r="H8009" s="47"/>
    </row>
    <row r="8010" spans="1:8">
      <c r="A8010" s="47"/>
      <c r="B8010" s="47"/>
      <c r="C8010" s="47"/>
      <c r="F8010" s="47"/>
      <c r="G8010" s="47"/>
      <c r="H8010" s="47"/>
    </row>
    <row r="8011" spans="1:8">
      <c r="A8011" s="47"/>
      <c r="B8011" s="47"/>
      <c r="C8011" s="47"/>
      <c r="F8011" s="47"/>
      <c r="G8011" s="47"/>
      <c r="H8011" s="47"/>
    </row>
    <row r="8012" spans="1:8">
      <c r="A8012" s="47"/>
      <c r="B8012" s="47"/>
      <c r="C8012" s="47"/>
      <c r="F8012" s="47"/>
      <c r="G8012" s="47"/>
      <c r="H8012" s="47"/>
    </row>
    <row r="8013" spans="1:8">
      <c r="A8013" s="47"/>
      <c r="B8013" s="47"/>
      <c r="C8013" s="47"/>
      <c r="F8013" s="47"/>
      <c r="G8013" s="47"/>
      <c r="H8013" s="47"/>
    </row>
    <row r="8014" spans="1:8">
      <c r="A8014" s="47"/>
      <c r="B8014" s="47"/>
      <c r="C8014" s="47"/>
      <c r="F8014" s="47"/>
      <c r="G8014" s="47"/>
      <c r="H8014" s="47"/>
    </row>
    <row r="8015" spans="1:8">
      <c r="A8015" s="47"/>
      <c r="B8015" s="47"/>
      <c r="C8015" s="47"/>
      <c r="F8015" s="47"/>
      <c r="G8015" s="47"/>
      <c r="H8015" s="47"/>
    </row>
    <row r="8016" spans="1:8">
      <c r="A8016" s="47"/>
      <c r="B8016" s="47"/>
      <c r="C8016" s="47"/>
      <c r="F8016" s="47"/>
      <c r="G8016" s="47"/>
      <c r="H8016" s="47"/>
    </row>
    <row r="8017" spans="1:8">
      <c r="A8017" s="47"/>
      <c r="B8017" s="47"/>
      <c r="C8017" s="47"/>
      <c r="F8017" s="47"/>
      <c r="G8017" s="47"/>
      <c r="H8017" s="47"/>
    </row>
    <row r="8018" spans="1:8">
      <c r="A8018" s="47"/>
      <c r="B8018" s="47"/>
      <c r="C8018" s="47"/>
      <c r="F8018" s="47"/>
      <c r="G8018" s="47"/>
      <c r="H8018" s="47"/>
    </row>
    <row r="8019" spans="1:8">
      <c r="A8019" s="47"/>
      <c r="B8019" s="47"/>
      <c r="C8019" s="47"/>
      <c r="F8019" s="47"/>
      <c r="G8019" s="47"/>
      <c r="H8019" s="47"/>
    </row>
    <row r="8020" spans="1:8">
      <c r="A8020" s="47"/>
      <c r="B8020" s="47"/>
      <c r="C8020" s="47"/>
      <c r="F8020" s="47"/>
      <c r="G8020" s="47"/>
      <c r="H8020" s="47"/>
    </row>
    <row r="8021" spans="1:8">
      <c r="A8021" s="47"/>
      <c r="B8021" s="47"/>
      <c r="C8021" s="47"/>
      <c r="F8021" s="47"/>
      <c r="G8021" s="47"/>
      <c r="H8021" s="47"/>
    </row>
    <row r="8022" spans="1:8">
      <c r="A8022" s="47"/>
      <c r="B8022" s="47"/>
      <c r="C8022" s="47"/>
      <c r="F8022" s="47"/>
      <c r="G8022" s="47"/>
      <c r="H8022" s="47"/>
    </row>
    <row r="8023" spans="1:8">
      <c r="A8023" s="47"/>
      <c r="B8023" s="47"/>
      <c r="C8023" s="47"/>
      <c r="F8023" s="47"/>
      <c r="G8023" s="47"/>
      <c r="H8023" s="47"/>
    </row>
    <row r="8024" spans="1:8">
      <c r="A8024" s="47"/>
      <c r="B8024" s="47"/>
      <c r="C8024" s="47"/>
      <c r="F8024" s="47"/>
      <c r="G8024" s="47"/>
      <c r="H8024" s="47"/>
    </row>
    <row r="8025" spans="1:8">
      <c r="A8025" s="47"/>
      <c r="B8025" s="47"/>
      <c r="C8025" s="47"/>
      <c r="F8025" s="47"/>
      <c r="G8025" s="47"/>
      <c r="H8025" s="47"/>
    </row>
    <row r="8026" spans="1:8">
      <c r="A8026" s="47"/>
      <c r="B8026" s="47"/>
      <c r="C8026" s="47"/>
      <c r="F8026" s="47"/>
      <c r="G8026" s="47"/>
      <c r="H8026" s="47"/>
    </row>
    <row r="8027" spans="1:8">
      <c r="A8027" s="47"/>
      <c r="B8027" s="47"/>
      <c r="C8027" s="47"/>
      <c r="F8027" s="47"/>
      <c r="G8027" s="47"/>
      <c r="H8027" s="47"/>
    </row>
    <row r="8028" spans="1:8">
      <c r="A8028" s="47"/>
      <c r="B8028" s="47"/>
      <c r="C8028" s="47"/>
      <c r="F8028" s="47"/>
      <c r="G8028" s="47"/>
      <c r="H8028" s="47"/>
    </row>
    <row r="8029" spans="1:8">
      <c r="A8029" s="47"/>
      <c r="B8029" s="47"/>
      <c r="C8029" s="47"/>
      <c r="F8029" s="47"/>
      <c r="G8029" s="47"/>
      <c r="H8029" s="47"/>
    </row>
    <row r="8030" spans="1:8">
      <c r="A8030" s="47"/>
      <c r="B8030" s="47"/>
      <c r="C8030" s="47"/>
      <c r="F8030" s="47"/>
      <c r="G8030" s="47"/>
      <c r="H8030" s="47"/>
    </row>
    <row r="8031" spans="1:8">
      <c r="A8031" s="47"/>
      <c r="B8031" s="47"/>
      <c r="C8031" s="47"/>
      <c r="F8031" s="47"/>
      <c r="G8031" s="47"/>
      <c r="H8031" s="47"/>
    </row>
    <row r="8032" spans="1:8">
      <c r="A8032" s="47"/>
      <c r="B8032" s="47"/>
      <c r="C8032" s="47"/>
      <c r="F8032" s="47"/>
      <c r="G8032" s="47"/>
      <c r="H8032" s="47"/>
    </row>
    <row r="8033" spans="1:8">
      <c r="A8033" s="47"/>
      <c r="B8033" s="47"/>
      <c r="C8033" s="47"/>
      <c r="F8033" s="47"/>
      <c r="G8033" s="47"/>
      <c r="H8033" s="47"/>
    </row>
    <row r="8034" spans="1:8">
      <c r="A8034" s="47"/>
      <c r="B8034" s="47"/>
      <c r="C8034" s="47"/>
      <c r="F8034" s="47"/>
      <c r="G8034" s="47"/>
      <c r="H8034" s="47"/>
    </row>
    <row r="8035" spans="1:8">
      <c r="A8035" s="47"/>
      <c r="B8035" s="47"/>
      <c r="C8035" s="47"/>
      <c r="F8035" s="47"/>
      <c r="G8035" s="47"/>
      <c r="H8035" s="47"/>
    </row>
    <row r="8036" spans="1:8">
      <c r="A8036" s="47"/>
      <c r="B8036" s="47"/>
      <c r="C8036" s="47"/>
      <c r="F8036" s="47"/>
      <c r="G8036" s="47"/>
      <c r="H8036" s="47"/>
    </row>
    <row r="8037" spans="1:8">
      <c r="A8037" s="47"/>
      <c r="B8037" s="47"/>
      <c r="C8037" s="47"/>
      <c r="F8037" s="47"/>
      <c r="G8037" s="47"/>
      <c r="H8037" s="47"/>
    </row>
    <row r="8038" spans="1:8">
      <c r="A8038" s="47"/>
      <c r="B8038" s="47"/>
      <c r="C8038" s="47"/>
      <c r="F8038" s="47"/>
      <c r="G8038" s="47"/>
      <c r="H8038" s="47"/>
    </row>
    <row r="8039" spans="1:8">
      <c r="A8039" s="47"/>
      <c r="B8039" s="47"/>
      <c r="C8039" s="47"/>
      <c r="F8039" s="47"/>
      <c r="G8039" s="47"/>
      <c r="H8039" s="47"/>
    </row>
    <row r="8040" spans="1:8">
      <c r="A8040" s="47"/>
      <c r="B8040" s="47"/>
      <c r="C8040" s="47"/>
      <c r="F8040" s="47"/>
      <c r="G8040" s="47"/>
      <c r="H8040" s="47"/>
    </row>
    <row r="8041" spans="1:8">
      <c r="A8041" s="47"/>
      <c r="B8041" s="47"/>
      <c r="C8041" s="47"/>
      <c r="F8041" s="47"/>
      <c r="G8041" s="47"/>
      <c r="H8041" s="47"/>
    </row>
    <row r="8042" spans="1:8">
      <c r="A8042" s="47"/>
      <c r="B8042" s="47"/>
      <c r="C8042" s="47"/>
      <c r="F8042" s="47"/>
      <c r="G8042" s="47"/>
      <c r="H8042" s="47"/>
    </row>
    <row r="8043" spans="1:8">
      <c r="A8043" s="47"/>
      <c r="B8043" s="47"/>
      <c r="C8043" s="47"/>
      <c r="F8043" s="47"/>
      <c r="G8043" s="47"/>
      <c r="H8043" s="47"/>
    </row>
    <row r="8044" spans="1:8">
      <c r="A8044" s="47"/>
      <c r="B8044" s="47"/>
      <c r="C8044" s="47"/>
      <c r="F8044" s="47"/>
      <c r="G8044" s="47"/>
      <c r="H8044" s="47"/>
    </row>
    <row r="8045" spans="1:8">
      <c r="A8045" s="47"/>
      <c r="B8045" s="47"/>
      <c r="C8045" s="47"/>
      <c r="F8045" s="47"/>
      <c r="G8045" s="47"/>
      <c r="H8045" s="47"/>
    </row>
    <row r="8046" spans="1:8">
      <c r="A8046" s="47"/>
      <c r="B8046" s="47"/>
      <c r="C8046" s="47"/>
      <c r="F8046" s="47"/>
      <c r="G8046" s="47"/>
      <c r="H8046" s="47"/>
    </row>
    <row r="8047" spans="1:8">
      <c r="A8047" s="47"/>
      <c r="B8047" s="47"/>
      <c r="C8047" s="47"/>
      <c r="F8047" s="47"/>
      <c r="G8047" s="47"/>
      <c r="H8047" s="47"/>
    </row>
    <row r="8048" spans="1:8">
      <c r="A8048" s="47"/>
      <c r="B8048" s="47"/>
      <c r="C8048" s="47"/>
      <c r="F8048" s="47"/>
      <c r="G8048" s="47"/>
      <c r="H8048" s="47"/>
    </row>
    <row r="8049" spans="1:8">
      <c r="A8049" s="47"/>
      <c r="B8049" s="47"/>
      <c r="C8049" s="47"/>
      <c r="F8049" s="47"/>
      <c r="G8049" s="47"/>
      <c r="H8049" s="47"/>
    </row>
    <row r="8050" spans="1:8">
      <c r="A8050" s="47"/>
      <c r="B8050" s="47"/>
      <c r="C8050" s="47"/>
      <c r="F8050" s="47"/>
      <c r="G8050" s="47"/>
      <c r="H8050" s="47"/>
    </row>
    <row r="8051" spans="1:8">
      <c r="A8051" s="47"/>
      <c r="B8051" s="47"/>
      <c r="C8051" s="47"/>
      <c r="F8051" s="47"/>
      <c r="G8051" s="47"/>
      <c r="H8051" s="47"/>
    </row>
    <row r="8052" spans="1:8">
      <c r="A8052" s="47"/>
      <c r="B8052" s="47"/>
      <c r="C8052" s="47"/>
      <c r="F8052" s="47"/>
      <c r="G8052" s="47"/>
      <c r="H8052" s="47"/>
    </row>
    <row r="8053" spans="1:8">
      <c r="A8053" s="47"/>
      <c r="B8053" s="47"/>
      <c r="C8053" s="47"/>
      <c r="F8053" s="47"/>
      <c r="G8053" s="47"/>
      <c r="H8053" s="47"/>
    </row>
    <row r="8054" spans="1:8">
      <c r="A8054" s="47"/>
      <c r="B8054" s="47"/>
      <c r="C8054" s="47"/>
      <c r="F8054" s="47"/>
      <c r="G8054" s="47"/>
      <c r="H8054" s="47"/>
    </row>
    <row r="8055" spans="1:8">
      <c r="A8055" s="47"/>
      <c r="B8055" s="47"/>
      <c r="C8055" s="47"/>
      <c r="F8055" s="47"/>
      <c r="G8055" s="47"/>
      <c r="H8055" s="47"/>
    </row>
    <row r="8056" spans="1:8">
      <c r="A8056" s="47"/>
      <c r="B8056" s="47"/>
      <c r="C8056" s="47"/>
      <c r="F8056" s="47"/>
      <c r="G8056" s="47"/>
      <c r="H8056" s="47"/>
    </row>
    <row r="8057" spans="1:8">
      <c r="A8057" s="47"/>
      <c r="B8057" s="47"/>
      <c r="C8057" s="47"/>
      <c r="F8057" s="47"/>
      <c r="G8057" s="47"/>
      <c r="H8057" s="47"/>
    </row>
    <row r="8058" spans="1:8">
      <c r="A8058" s="47"/>
      <c r="B8058" s="47"/>
      <c r="C8058" s="47"/>
      <c r="F8058" s="47"/>
      <c r="G8058" s="47"/>
      <c r="H8058" s="47"/>
    </row>
    <row r="8059" spans="1:8">
      <c r="A8059" s="47"/>
      <c r="B8059" s="47"/>
      <c r="C8059" s="47"/>
      <c r="F8059" s="47"/>
      <c r="G8059" s="47"/>
      <c r="H8059" s="47"/>
    </row>
    <row r="8060" spans="1:8">
      <c r="A8060" s="47"/>
      <c r="B8060" s="47"/>
      <c r="C8060" s="47"/>
      <c r="F8060" s="47"/>
      <c r="G8060" s="47"/>
      <c r="H8060" s="47"/>
    </row>
    <row r="8061" spans="1:8">
      <c r="A8061" s="47"/>
      <c r="B8061" s="47"/>
      <c r="C8061" s="47"/>
      <c r="F8061" s="47"/>
      <c r="G8061" s="47"/>
      <c r="H8061" s="47"/>
    </row>
    <row r="8062" spans="1:8">
      <c r="A8062" s="47"/>
      <c r="B8062" s="47"/>
      <c r="C8062" s="47"/>
      <c r="F8062" s="47"/>
      <c r="G8062" s="47"/>
      <c r="H8062" s="47"/>
    </row>
    <row r="8063" spans="1:8">
      <c r="A8063" s="47"/>
      <c r="B8063" s="47"/>
      <c r="C8063" s="47"/>
      <c r="F8063" s="47"/>
      <c r="G8063" s="47"/>
      <c r="H8063" s="47"/>
    </row>
    <row r="8064" spans="1:8">
      <c r="A8064" s="47"/>
      <c r="B8064" s="47"/>
      <c r="C8064" s="47"/>
      <c r="F8064" s="47"/>
      <c r="G8064" s="47"/>
      <c r="H8064" s="47"/>
    </row>
    <row r="8065" spans="1:8">
      <c r="A8065" s="47"/>
      <c r="B8065" s="47"/>
      <c r="C8065" s="47"/>
      <c r="F8065" s="47"/>
      <c r="G8065" s="47"/>
      <c r="H8065" s="47"/>
    </row>
    <row r="8066" spans="1:8">
      <c r="A8066" s="47"/>
      <c r="B8066" s="47"/>
      <c r="C8066" s="47"/>
      <c r="F8066" s="47"/>
      <c r="G8066" s="47"/>
      <c r="H8066" s="47"/>
    </row>
    <row r="8067" spans="1:8">
      <c r="A8067" s="47"/>
      <c r="B8067" s="47"/>
      <c r="C8067" s="47"/>
      <c r="F8067" s="47"/>
      <c r="G8067" s="47"/>
      <c r="H8067" s="47"/>
    </row>
    <row r="8068" spans="1:8">
      <c r="A8068" s="47"/>
      <c r="B8068" s="47"/>
      <c r="C8068" s="47"/>
      <c r="F8068" s="47"/>
      <c r="G8068" s="47"/>
      <c r="H8068" s="47"/>
    </row>
    <row r="8069" spans="1:8">
      <c r="A8069" s="47"/>
      <c r="B8069" s="47"/>
      <c r="C8069" s="47"/>
      <c r="F8069" s="47"/>
      <c r="G8069" s="47"/>
      <c r="H8069" s="47"/>
    </row>
    <row r="8070" spans="1:8">
      <c r="A8070" s="47"/>
      <c r="B8070" s="47"/>
      <c r="C8070" s="47"/>
      <c r="F8070" s="47"/>
      <c r="G8070" s="47"/>
      <c r="H8070" s="47"/>
    </row>
    <row r="8071" spans="1:8">
      <c r="A8071" s="47"/>
      <c r="B8071" s="47"/>
      <c r="C8071" s="47"/>
      <c r="F8071" s="47"/>
      <c r="G8071" s="47"/>
      <c r="H8071" s="47"/>
    </row>
    <row r="8072" spans="1:8">
      <c r="A8072" s="47"/>
      <c r="B8072" s="47"/>
      <c r="C8072" s="47"/>
      <c r="F8072" s="47"/>
      <c r="G8072" s="47"/>
      <c r="H8072" s="47"/>
    </row>
    <row r="8073" spans="1:8">
      <c r="A8073" s="47"/>
      <c r="B8073" s="47"/>
      <c r="C8073" s="47"/>
      <c r="F8073" s="47"/>
      <c r="G8073" s="47"/>
      <c r="H8073" s="47"/>
    </row>
    <row r="8074" spans="1:8">
      <c r="A8074" s="47"/>
      <c r="B8074" s="47"/>
      <c r="C8074" s="47"/>
      <c r="F8074" s="47"/>
      <c r="G8074" s="47"/>
      <c r="H8074" s="47"/>
    </row>
    <row r="8075" spans="1:8">
      <c r="A8075" s="47"/>
      <c r="B8075" s="47"/>
      <c r="C8075" s="47"/>
      <c r="F8075" s="47"/>
      <c r="G8075" s="47"/>
      <c r="H8075" s="47"/>
    </row>
    <row r="8076" spans="1:8">
      <c r="A8076" s="47"/>
      <c r="B8076" s="47"/>
      <c r="C8076" s="47"/>
      <c r="F8076" s="47"/>
      <c r="G8076" s="47"/>
      <c r="H8076" s="47"/>
    </row>
    <row r="8077" spans="1:8">
      <c r="A8077" s="47"/>
      <c r="B8077" s="47"/>
      <c r="C8077" s="47"/>
      <c r="F8077" s="47"/>
      <c r="G8077" s="47"/>
      <c r="H8077" s="47"/>
    </row>
    <row r="8078" spans="1:8">
      <c r="A8078" s="47"/>
      <c r="B8078" s="47"/>
      <c r="C8078" s="47"/>
      <c r="F8078" s="47"/>
      <c r="G8078" s="47"/>
      <c r="H8078" s="47"/>
    </row>
    <row r="8079" spans="1:8">
      <c r="A8079" s="47"/>
      <c r="B8079" s="47"/>
      <c r="C8079" s="47"/>
      <c r="F8079" s="47"/>
      <c r="G8079" s="47"/>
      <c r="H8079" s="47"/>
    </row>
    <row r="8080" spans="1:8">
      <c r="A8080" s="47"/>
      <c r="B8080" s="47"/>
      <c r="C8080" s="47"/>
      <c r="F8080" s="47"/>
      <c r="G8080" s="47"/>
      <c r="H8080" s="47"/>
    </row>
    <row r="8081" spans="1:8">
      <c r="A8081" s="47"/>
      <c r="B8081" s="47"/>
      <c r="C8081" s="47"/>
      <c r="F8081" s="47"/>
      <c r="G8081" s="47"/>
      <c r="H8081" s="47"/>
    </row>
    <row r="8082" spans="1:8">
      <c r="A8082" s="47"/>
      <c r="B8082" s="47"/>
      <c r="C8082" s="47"/>
      <c r="F8082" s="47"/>
      <c r="G8082" s="47"/>
      <c r="H8082" s="47"/>
    </row>
    <row r="8083" spans="1:8">
      <c r="A8083" s="47"/>
      <c r="B8083" s="47"/>
      <c r="C8083" s="47"/>
      <c r="F8083" s="47"/>
      <c r="G8083" s="47"/>
      <c r="H8083" s="47"/>
    </row>
    <row r="8084" spans="1:8">
      <c r="A8084" s="47"/>
      <c r="B8084" s="47"/>
      <c r="C8084" s="47"/>
      <c r="F8084" s="47"/>
      <c r="G8084" s="47"/>
      <c r="H8084" s="47"/>
    </row>
    <row r="8085" spans="1:8">
      <c r="A8085" s="47"/>
      <c r="B8085" s="47"/>
      <c r="C8085" s="47"/>
      <c r="F8085" s="47"/>
      <c r="G8085" s="47"/>
      <c r="H8085" s="47"/>
    </row>
    <row r="8086" spans="1:8">
      <c r="A8086" s="47"/>
      <c r="B8086" s="47"/>
      <c r="C8086" s="47"/>
      <c r="F8086" s="47"/>
      <c r="G8086" s="47"/>
      <c r="H8086" s="47"/>
    </row>
    <row r="8087" spans="1:8">
      <c r="A8087" s="47"/>
      <c r="B8087" s="47"/>
      <c r="C8087" s="47"/>
      <c r="F8087" s="47"/>
      <c r="G8087" s="47"/>
      <c r="H8087" s="47"/>
    </row>
    <row r="8088" spans="1:8">
      <c r="A8088" s="47"/>
      <c r="B8088" s="47"/>
      <c r="C8088" s="47"/>
      <c r="F8088" s="47"/>
      <c r="G8088" s="47"/>
      <c r="H8088" s="47"/>
    </row>
    <row r="8089" spans="1:8">
      <c r="A8089" s="47"/>
      <c r="B8089" s="47"/>
      <c r="C8089" s="47"/>
      <c r="F8089" s="47"/>
      <c r="G8089" s="47"/>
      <c r="H8089" s="47"/>
    </row>
    <row r="8090" spans="1:8">
      <c r="A8090" s="47"/>
      <c r="B8090" s="47"/>
      <c r="C8090" s="47"/>
      <c r="F8090" s="47"/>
      <c r="G8090" s="47"/>
      <c r="H8090" s="47"/>
    </row>
    <row r="8091" spans="1:8">
      <c r="A8091" s="47"/>
      <c r="B8091" s="47"/>
      <c r="C8091" s="47"/>
      <c r="F8091" s="47"/>
      <c r="G8091" s="47"/>
      <c r="H8091" s="47"/>
    </row>
    <row r="8092" spans="1:8">
      <c r="A8092" s="47"/>
      <c r="B8092" s="47"/>
      <c r="C8092" s="47"/>
      <c r="F8092" s="47"/>
      <c r="G8092" s="47"/>
      <c r="H8092" s="47"/>
    </row>
    <row r="8093" spans="1:8">
      <c r="A8093" s="47"/>
      <c r="B8093" s="47"/>
      <c r="C8093" s="47"/>
      <c r="F8093" s="47"/>
      <c r="G8093" s="47"/>
      <c r="H8093" s="47"/>
    </row>
    <row r="8094" spans="1:8">
      <c r="A8094" s="47"/>
      <c r="B8094" s="47"/>
      <c r="C8094" s="47"/>
      <c r="F8094" s="47"/>
      <c r="G8094" s="47"/>
      <c r="H8094" s="47"/>
    </row>
    <row r="8095" spans="1:8">
      <c r="A8095" s="47"/>
      <c r="B8095" s="47"/>
      <c r="C8095" s="47"/>
      <c r="F8095" s="47"/>
      <c r="G8095" s="47"/>
      <c r="H8095" s="47"/>
    </row>
    <row r="8096" spans="1:8">
      <c r="A8096" s="47"/>
      <c r="B8096" s="47"/>
      <c r="C8096" s="47"/>
      <c r="F8096" s="47"/>
      <c r="G8096" s="47"/>
      <c r="H8096" s="47"/>
    </row>
    <row r="8097" spans="1:8">
      <c r="A8097" s="47"/>
      <c r="B8097" s="47"/>
      <c r="C8097" s="47"/>
      <c r="F8097" s="47"/>
      <c r="G8097" s="47"/>
      <c r="H8097" s="47"/>
    </row>
    <row r="8098" spans="1:8">
      <c r="A8098" s="47"/>
      <c r="B8098" s="47"/>
      <c r="C8098" s="47"/>
      <c r="F8098" s="47"/>
      <c r="G8098" s="47"/>
      <c r="H8098" s="47"/>
    </row>
    <row r="8099" spans="1:8">
      <c r="A8099" s="47"/>
      <c r="B8099" s="47"/>
      <c r="C8099" s="47"/>
      <c r="F8099" s="47"/>
      <c r="G8099" s="47"/>
      <c r="H8099" s="47"/>
    </row>
    <row r="8100" spans="1:8">
      <c r="A8100" s="47"/>
      <c r="B8100" s="47"/>
      <c r="C8100" s="47"/>
      <c r="F8100" s="47"/>
      <c r="G8100" s="47"/>
      <c r="H8100" s="47"/>
    </row>
    <row r="8101" spans="1:8">
      <c r="A8101" s="47"/>
      <c r="B8101" s="47"/>
      <c r="C8101" s="47"/>
      <c r="F8101" s="47"/>
      <c r="G8101" s="47"/>
      <c r="H8101" s="47"/>
    </row>
    <row r="8102" spans="1:8">
      <c r="A8102" s="47"/>
      <c r="B8102" s="47"/>
      <c r="C8102" s="47"/>
      <c r="F8102" s="47"/>
      <c r="G8102" s="47"/>
      <c r="H8102" s="47"/>
    </row>
    <row r="8103" spans="1:8">
      <c r="A8103" s="47"/>
      <c r="B8103" s="47"/>
      <c r="C8103" s="47"/>
      <c r="F8103" s="47"/>
      <c r="G8103" s="47"/>
      <c r="H8103" s="47"/>
    </row>
    <row r="8104" spans="1:8">
      <c r="A8104" s="47"/>
      <c r="B8104" s="47"/>
      <c r="C8104" s="47"/>
      <c r="F8104" s="47"/>
      <c r="G8104" s="47"/>
      <c r="H8104" s="47"/>
    </row>
    <row r="8105" spans="1:8">
      <c r="A8105" s="47"/>
      <c r="B8105" s="47"/>
      <c r="C8105" s="47"/>
      <c r="F8105" s="47"/>
      <c r="G8105" s="47"/>
      <c r="H8105" s="47"/>
    </row>
    <row r="8106" spans="1:8">
      <c r="A8106" s="47"/>
      <c r="B8106" s="47"/>
      <c r="C8106" s="47"/>
      <c r="F8106" s="47"/>
      <c r="G8106" s="47"/>
      <c r="H8106" s="47"/>
    </row>
    <row r="8107" spans="1:8">
      <c r="A8107" s="47"/>
      <c r="B8107" s="47"/>
      <c r="C8107" s="47"/>
      <c r="F8107" s="47"/>
      <c r="G8107" s="47"/>
      <c r="H8107" s="47"/>
    </row>
    <row r="8108" spans="1:8">
      <c r="A8108" s="47"/>
      <c r="B8108" s="47"/>
      <c r="C8108" s="47"/>
      <c r="F8108" s="47"/>
      <c r="G8108" s="47"/>
      <c r="H8108" s="47"/>
    </row>
    <row r="8109" spans="1:8">
      <c r="A8109" s="47"/>
      <c r="B8109" s="47"/>
      <c r="C8109" s="47"/>
      <c r="F8109" s="47"/>
      <c r="G8109" s="47"/>
      <c r="H8109" s="47"/>
    </row>
    <row r="8110" spans="1:8">
      <c r="A8110" s="47"/>
      <c r="B8110" s="47"/>
      <c r="C8110" s="47"/>
      <c r="F8110" s="47"/>
      <c r="G8110" s="47"/>
      <c r="H8110" s="47"/>
    </row>
    <row r="8111" spans="1:8">
      <c r="A8111" s="47"/>
      <c r="B8111" s="47"/>
      <c r="C8111" s="47"/>
      <c r="F8111" s="47"/>
      <c r="G8111" s="47"/>
      <c r="H8111" s="47"/>
    </row>
    <row r="8112" spans="1:8">
      <c r="A8112" s="47"/>
      <c r="B8112" s="47"/>
      <c r="C8112" s="47"/>
      <c r="F8112" s="47"/>
      <c r="G8112" s="47"/>
      <c r="H8112" s="47"/>
    </row>
    <row r="8113" spans="1:8">
      <c r="A8113" s="47"/>
      <c r="B8113" s="47"/>
      <c r="C8113" s="47"/>
      <c r="F8113" s="47"/>
      <c r="G8113" s="47"/>
      <c r="H8113" s="47"/>
    </row>
    <row r="8114" spans="1:8">
      <c r="A8114" s="47"/>
      <c r="B8114" s="47"/>
      <c r="C8114" s="47"/>
      <c r="F8114" s="47"/>
      <c r="G8114" s="47"/>
      <c r="H8114" s="47"/>
    </row>
    <row r="8115" spans="1:8">
      <c r="A8115" s="47"/>
      <c r="B8115" s="47"/>
      <c r="C8115" s="47"/>
      <c r="F8115" s="47"/>
      <c r="G8115" s="47"/>
      <c r="H8115" s="47"/>
    </row>
    <row r="8116" spans="1:8">
      <c r="A8116" s="47"/>
      <c r="B8116" s="47"/>
      <c r="C8116" s="47"/>
      <c r="F8116" s="47"/>
      <c r="G8116" s="47"/>
      <c r="H8116" s="47"/>
    </row>
    <row r="8117" spans="1:8">
      <c r="A8117" s="47"/>
      <c r="B8117" s="47"/>
      <c r="C8117" s="47"/>
      <c r="F8117" s="47"/>
      <c r="G8117" s="47"/>
      <c r="H8117" s="47"/>
    </row>
    <row r="8118" spans="1:8">
      <c r="A8118" s="47"/>
      <c r="B8118" s="47"/>
      <c r="C8118" s="47"/>
      <c r="F8118" s="47"/>
      <c r="G8118" s="47"/>
      <c r="H8118" s="47"/>
    </row>
    <row r="8119" spans="1:8">
      <c r="A8119" s="47"/>
      <c r="B8119" s="47"/>
      <c r="C8119" s="47"/>
      <c r="F8119" s="47"/>
      <c r="G8119" s="47"/>
      <c r="H8119" s="47"/>
    </row>
    <row r="8120" spans="1:8">
      <c r="A8120" s="47"/>
      <c r="B8120" s="47"/>
      <c r="C8120" s="47"/>
      <c r="F8120" s="47"/>
      <c r="G8120" s="47"/>
      <c r="H8120" s="47"/>
    </row>
    <row r="8121" spans="1:8">
      <c r="A8121" s="47"/>
      <c r="B8121" s="47"/>
      <c r="C8121" s="47"/>
      <c r="F8121" s="47"/>
      <c r="G8121" s="47"/>
      <c r="H8121" s="47"/>
    </row>
    <row r="8122" spans="1:8">
      <c r="A8122" s="47"/>
      <c r="B8122" s="47"/>
      <c r="C8122" s="47"/>
      <c r="F8122" s="47"/>
      <c r="G8122" s="47"/>
      <c r="H8122" s="47"/>
    </row>
    <row r="8123" spans="1:8">
      <c r="A8123" s="47"/>
      <c r="B8123" s="47"/>
      <c r="C8123" s="47"/>
      <c r="F8123" s="47"/>
      <c r="G8123" s="47"/>
      <c r="H8123" s="47"/>
    </row>
    <row r="8124" spans="1:8">
      <c r="A8124" s="47"/>
      <c r="B8124" s="47"/>
      <c r="C8124" s="47"/>
      <c r="F8124" s="47"/>
      <c r="G8124" s="47"/>
      <c r="H8124" s="47"/>
    </row>
    <row r="8125" spans="1:8">
      <c r="A8125" s="47"/>
      <c r="B8125" s="47"/>
      <c r="C8125" s="47"/>
      <c r="F8125" s="47"/>
      <c r="G8125" s="47"/>
      <c r="H8125" s="47"/>
    </row>
    <row r="8126" spans="1:8">
      <c r="A8126" s="47"/>
      <c r="B8126" s="47"/>
      <c r="C8126" s="47"/>
      <c r="F8126" s="47"/>
      <c r="G8126" s="47"/>
      <c r="H8126" s="47"/>
    </row>
    <row r="8127" spans="1:8">
      <c r="A8127" s="47"/>
      <c r="B8127" s="47"/>
      <c r="C8127" s="47"/>
      <c r="F8127" s="47"/>
      <c r="G8127" s="47"/>
      <c r="H8127" s="47"/>
    </row>
    <row r="8128" spans="1:8">
      <c r="A8128" s="47"/>
      <c r="B8128" s="47"/>
      <c r="C8128" s="47"/>
      <c r="F8128" s="47"/>
      <c r="G8128" s="47"/>
      <c r="H8128" s="47"/>
    </row>
    <row r="8129" spans="1:8">
      <c r="A8129" s="47"/>
      <c r="B8129" s="47"/>
      <c r="C8129" s="47"/>
      <c r="F8129" s="47"/>
      <c r="G8129" s="47"/>
      <c r="H8129" s="47"/>
    </row>
    <row r="8130" spans="1:8">
      <c r="A8130" s="47"/>
      <c r="B8130" s="47"/>
      <c r="C8130" s="47"/>
      <c r="F8130" s="47"/>
      <c r="G8130" s="47"/>
      <c r="H8130" s="47"/>
    </row>
    <row r="8131" spans="1:8">
      <c r="A8131" s="47"/>
      <c r="B8131" s="47"/>
      <c r="C8131" s="47"/>
      <c r="F8131" s="47"/>
      <c r="G8131" s="47"/>
      <c r="H8131" s="47"/>
    </row>
    <row r="8132" spans="1:8">
      <c r="A8132" s="47"/>
      <c r="B8132" s="47"/>
      <c r="C8132" s="47"/>
      <c r="F8132" s="47"/>
      <c r="G8132" s="47"/>
      <c r="H8132" s="47"/>
    </row>
    <row r="8133" spans="1:8">
      <c r="A8133" s="47"/>
      <c r="B8133" s="47"/>
      <c r="C8133" s="47"/>
      <c r="F8133" s="47"/>
      <c r="G8133" s="47"/>
      <c r="H8133" s="47"/>
    </row>
    <row r="8134" spans="1:8">
      <c r="A8134" s="47"/>
      <c r="B8134" s="47"/>
      <c r="C8134" s="47"/>
      <c r="F8134" s="47"/>
      <c r="G8134" s="47"/>
      <c r="H8134" s="47"/>
    </row>
    <row r="8135" spans="1:8">
      <c r="A8135" s="47"/>
      <c r="B8135" s="47"/>
      <c r="C8135" s="47"/>
      <c r="F8135" s="47"/>
      <c r="G8135" s="47"/>
      <c r="H8135" s="47"/>
    </row>
    <row r="8136" spans="1:8">
      <c r="A8136" s="47"/>
      <c r="B8136" s="47"/>
      <c r="C8136" s="47"/>
      <c r="F8136" s="47"/>
      <c r="G8136" s="47"/>
      <c r="H8136" s="47"/>
    </row>
    <row r="8137" spans="1:8">
      <c r="A8137" s="47"/>
      <c r="B8137" s="47"/>
      <c r="C8137" s="47"/>
      <c r="F8137" s="47"/>
      <c r="G8137" s="47"/>
      <c r="H8137" s="47"/>
    </row>
    <row r="8138" spans="1:8">
      <c r="A8138" s="47"/>
      <c r="B8138" s="47"/>
      <c r="C8138" s="47"/>
      <c r="F8138" s="47"/>
      <c r="G8138" s="47"/>
      <c r="H8138" s="47"/>
    </row>
    <row r="8139" spans="1:8">
      <c r="A8139" s="47"/>
      <c r="B8139" s="47"/>
      <c r="C8139" s="47"/>
      <c r="F8139" s="47"/>
      <c r="G8139" s="47"/>
      <c r="H8139" s="47"/>
    </row>
    <row r="8140" spans="1:8">
      <c r="A8140" s="47"/>
      <c r="B8140" s="47"/>
      <c r="C8140" s="47"/>
      <c r="F8140" s="47"/>
      <c r="G8140" s="47"/>
      <c r="H8140" s="47"/>
    </row>
    <row r="8141" spans="1:8">
      <c r="A8141" s="47"/>
      <c r="B8141" s="47"/>
      <c r="C8141" s="47"/>
      <c r="F8141" s="47"/>
      <c r="G8141" s="47"/>
      <c r="H8141" s="47"/>
    </row>
    <row r="8142" spans="1:8">
      <c r="A8142" s="47"/>
      <c r="B8142" s="47"/>
      <c r="C8142" s="47"/>
      <c r="F8142" s="47"/>
      <c r="G8142" s="47"/>
      <c r="H8142" s="47"/>
    </row>
    <row r="8143" spans="1:8">
      <c r="A8143" s="47"/>
      <c r="B8143" s="47"/>
      <c r="C8143" s="47"/>
      <c r="F8143" s="47"/>
      <c r="G8143" s="47"/>
      <c r="H8143" s="47"/>
    </row>
    <row r="8144" spans="1:8">
      <c r="A8144" s="47"/>
      <c r="B8144" s="47"/>
      <c r="C8144" s="47"/>
      <c r="F8144" s="47"/>
      <c r="G8144" s="47"/>
      <c r="H8144" s="47"/>
    </row>
    <row r="8145" spans="1:8">
      <c r="A8145" s="47"/>
      <c r="B8145" s="47"/>
      <c r="C8145" s="47"/>
      <c r="F8145" s="47"/>
      <c r="G8145" s="47"/>
      <c r="H8145" s="47"/>
    </row>
    <row r="8146" spans="1:8">
      <c r="A8146" s="47"/>
      <c r="B8146" s="47"/>
      <c r="C8146" s="47"/>
      <c r="F8146" s="47"/>
      <c r="G8146" s="47"/>
      <c r="H8146" s="47"/>
    </row>
    <row r="8147" spans="1:8">
      <c r="A8147" s="47"/>
      <c r="B8147" s="47"/>
      <c r="C8147" s="47"/>
      <c r="F8147" s="47"/>
      <c r="G8147" s="47"/>
      <c r="H8147" s="47"/>
    </row>
    <row r="8148" spans="1:8">
      <c r="A8148" s="47"/>
      <c r="B8148" s="47"/>
      <c r="C8148" s="47"/>
      <c r="F8148" s="47"/>
      <c r="G8148" s="47"/>
      <c r="H8148" s="47"/>
    </row>
    <row r="8149" spans="1:8">
      <c r="A8149" s="47"/>
      <c r="B8149" s="47"/>
      <c r="C8149" s="47"/>
      <c r="F8149" s="47"/>
      <c r="G8149" s="47"/>
      <c r="H8149" s="47"/>
    </row>
    <row r="8150" spans="1:8">
      <c r="A8150" s="47"/>
      <c r="B8150" s="47"/>
      <c r="C8150" s="47"/>
      <c r="F8150" s="47"/>
      <c r="G8150" s="47"/>
      <c r="H8150" s="47"/>
    </row>
    <row r="8151" spans="1:8">
      <c r="A8151" s="47"/>
      <c r="B8151" s="47"/>
      <c r="C8151" s="47"/>
      <c r="F8151" s="47"/>
      <c r="G8151" s="47"/>
      <c r="H8151" s="47"/>
    </row>
    <row r="8152" spans="1:8">
      <c r="A8152" s="47"/>
      <c r="B8152" s="47"/>
      <c r="C8152" s="47"/>
      <c r="F8152" s="47"/>
      <c r="G8152" s="47"/>
      <c r="H8152" s="47"/>
    </row>
    <row r="8153" spans="1:8">
      <c r="A8153" s="47"/>
      <c r="B8153" s="47"/>
      <c r="C8153" s="47"/>
      <c r="F8153" s="47"/>
      <c r="G8153" s="47"/>
      <c r="H8153" s="47"/>
    </row>
    <row r="8154" spans="1:8">
      <c r="A8154" s="47"/>
      <c r="B8154" s="47"/>
      <c r="C8154" s="47"/>
      <c r="F8154" s="47"/>
      <c r="G8154" s="47"/>
      <c r="H8154" s="47"/>
    </row>
    <row r="8155" spans="1:8">
      <c r="A8155" s="47"/>
      <c r="B8155" s="47"/>
      <c r="C8155" s="47"/>
      <c r="F8155" s="47"/>
      <c r="G8155" s="47"/>
      <c r="H8155" s="47"/>
    </row>
    <row r="8156" spans="1:8">
      <c r="A8156" s="47"/>
      <c r="B8156" s="47"/>
      <c r="C8156" s="47"/>
      <c r="F8156" s="47"/>
      <c r="G8156" s="47"/>
      <c r="H8156" s="47"/>
    </row>
    <row r="8157" spans="1:8">
      <c r="A8157" s="47"/>
      <c r="B8157" s="47"/>
      <c r="C8157" s="47"/>
      <c r="F8157" s="47"/>
      <c r="G8157" s="47"/>
      <c r="H8157" s="47"/>
    </row>
    <row r="8158" spans="1:8">
      <c r="A8158" s="47"/>
      <c r="B8158" s="47"/>
      <c r="C8158" s="47"/>
      <c r="F8158" s="47"/>
      <c r="G8158" s="47"/>
      <c r="H8158" s="47"/>
    </row>
    <row r="8159" spans="1:8">
      <c r="A8159" s="47"/>
      <c r="B8159" s="47"/>
      <c r="C8159" s="47"/>
      <c r="F8159" s="47"/>
      <c r="G8159" s="47"/>
      <c r="H8159" s="47"/>
    </row>
    <row r="8160" spans="1:8">
      <c r="A8160" s="47"/>
      <c r="B8160" s="47"/>
      <c r="C8160" s="47"/>
      <c r="F8160" s="47"/>
      <c r="G8160" s="47"/>
      <c r="H8160" s="47"/>
    </row>
    <row r="8161" spans="1:8">
      <c r="A8161" s="47"/>
      <c r="B8161" s="47"/>
      <c r="C8161" s="47"/>
      <c r="F8161" s="47"/>
      <c r="G8161" s="47"/>
      <c r="H8161" s="47"/>
    </row>
    <row r="8162" spans="1:8">
      <c r="A8162" s="47"/>
      <c r="B8162" s="47"/>
      <c r="C8162" s="47"/>
      <c r="F8162" s="47"/>
      <c r="G8162" s="47"/>
      <c r="H8162" s="47"/>
    </row>
    <row r="8163" spans="1:8">
      <c r="A8163" s="47"/>
      <c r="B8163" s="47"/>
      <c r="C8163" s="47"/>
      <c r="F8163" s="47"/>
      <c r="G8163" s="47"/>
      <c r="H8163" s="47"/>
    </row>
    <row r="8164" spans="1:8">
      <c r="A8164" s="47"/>
      <c r="B8164" s="47"/>
      <c r="C8164" s="47"/>
      <c r="F8164" s="47"/>
      <c r="G8164" s="47"/>
      <c r="H8164" s="47"/>
    </row>
    <row r="8165" spans="1:8">
      <c r="A8165" s="47"/>
      <c r="B8165" s="47"/>
      <c r="C8165" s="47"/>
      <c r="F8165" s="47"/>
      <c r="G8165" s="47"/>
      <c r="H8165" s="47"/>
    </row>
    <row r="8166" spans="1:8">
      <c r="A8166" s="47"/>
      <c r="B8166" s="47"/>
      <c r="C8166" s="47"/>
      <c r="F8166" s="47"/>
      <c r="G8166" s="47"/>
      <c r="H8166" s="47"/>
    </row>
    <row r="8167" spans="1:8">
      <c r="A8167" s="47"/>
      <c r="B8167" s="47"/>
      <c r="C8167" s="47"/>
      <c r="F8167" s="47"/>
      <c r="G8167" s="47"/>
      <c r="H8167" s="47"/>
    </row>
    <row r="8168" spans="1:8">
      <c r="A8168" s="47"/>
      <c r="B8168" s="47"/>
      <c r="C8168" s="47"/>
      <c r="F8168" s="47"/>
      <c r="G8168" s="47"/>
      <c r="H8168" s="47"/>
    </row>
    <row r="8169" spans="1:8">
      <c r="A8169" s="47"/>
      <c r="B8169" s="47"/>
      <c r="C8169" s="47"/>
      <c r="F8169" s="47"/>
      <c r="G8169" s="47"/>
      <c r="H8169" s="47"/>
    </row>
    <row r="8170" spans="1:8">
      <c r="A8170" s="47"/>
      <c r="B8170" s="47"/>
      <c r="C8170" s="47"/>
      <c r="F8170" s="47"/>
      <c r="G8170" s="47"/>
      <c r="H8170" s="47"/>
    </row>
    <row r="8171" spans="1:8">
      <c r="A8171" s="47"/>
      <c r="B8171" s="47"/>
      <c r="C8171" s="47"/>
      <c r="F8171" s="47"/>
      <c r="G8171" s="47"/>
      <c r="H8171" s="47"/>
    </row>
    <row r="8172" spans="1:8">
      <c r="A8172" s="47"/>
      <c r="B8172" s="47"/>
      <c r="C8172" s="47"/>
      <c r="F8172" s="47"/>
      <c r="G8172" s="47"/>
      <c r="H8172" s="47"/>
    </row>
    <row r="8173" spans="1:8">
      <c r="A8173" s="47"/>
      <c r="B8173" s="47"/>
      <c r="C8173" s="47"/>
      <c r="F8173" s="47"/>
      <c r="G8173" s="47"/>
      <c r="H8173" s="47"/>
    </row>
    <row r="8174" spans="1:8">
      <c r="A8174" s="47"/>
      <c r="B8174" s="47"/>
      <c r="C8174" s="47"/>
      <c r="F8174" s="47"/>
      <c r="G8174" s="47"/>
      <c r="H8174" s="47"/>
    </row>
    <row r="8175" spans="1:8">
      <c r="A8175" s="47"/>
      <c r="B8175" s="47"/>
      <c r="C8175" s="47"/>
      <c r="F8175" s="47"/>
      <c r="G8175" s="47"/>
      <c r="H8175" s="47"/>
    </row>
    <row r="8176" spans="1:8">
      <c r="A8176" s="47"/>
      <c r="B8176" s="47"/>
      <c r="C8176" s="47"/>
      <c r="F8176" s="47"/>
      <c r="G8176" s="47"/>
      <c r="H8176" s="47"/>
    </row>
    <row r="8177" spans="1:8">
      <c r="A8177" s="47"/>
      <c r="B8177" s="47"/>
      <c r="C8177" s="47"/>
      <c r="F8177" s="47"/>
      <c r="G8177" s="47"/>
      <c r="H8177" s="47"/>
    </row>
    <row r="8178" spans="1:8">
      <c r="A8178" s="47"/>
      <c r="B8178" s="47"/>
      <c r="C8178" s="47"/>
      <c r="F8178" s="47"/>
      <c r="G8178" s="47"/>
      <c r="H8178" s="47"/>
    </row>
    <row r="8179" spans="1:8">
      <c r="A8179" s="47"/>
      <c r="B8179" s="47"/>
      <c r="C8179" s="47"/>
      <c r="F8179" s="47"/>
      <c r="G8179" s="47"/>
      <c r="H8179" s="47"/>
    </row>
    <row r="8180" spans="1:8">
      <c r="A8180" s="47"/>
      <c r="B8180" s="47"/>
      <c r="C8180" s="47"/>
      <c r="F8180" s="47"/>
      <c r="G8180" s="47"/>
      <c r="H8180" s="47"/>
    </row>
    <row r="8181" spans="1:8">
      <c r="A8181" s="47"/>
      <c r="B8181" s="47"/>
      <c r="C8181" s="47"/>
      <c r="F8181" s="47"/>
      <c r="G8181" s="47"/>
      <c r="H8181" s="47"/>
    </row>
    <row r="8182" spans="1:8">
      <c r="A8182" s="47"/>
      <c r="B8182" s="47"/>
      <c r="C8182" s="47"/>
      <c r="F8182" s="47"/>
      <c r="G8182" s="47"/>
      <c r="H8182" s="47"/>
    </row>
    <row r="8183" spans="1:8">
      <c r="A8183" s="47"/>
      <c r="B8183" s="47"/>
      <c r="C8183" s="47"/>
      <c r="F8183" s="47"/>
      <c r="G8183" s="47"/>
      <c r="H8183" s="47"/>
    </row>
    <row r="8184" spans="1:8">
      <c r="A8184" s="47"/>
      <c r="B8184" s="47"/>
      <c r="C8184" s="47"/>
      <c r="F8184" s="47"/>
      <c r="G8184" s="47"/>
      <c r="H8184" s="47"/>
    </row>
    <row r="8185" spans="1:8">
      <c r="A8185" s="47"/>
      <c r="B8185" s="47"/>
      <c r="C8185" s="47"/>
      <c r="F8185" s="47"/>
      <c r="G8185" s="47"/>
      <c r="H8185" s="47"/>
    </row>
    <row r="8186" spans="1:8">
      <c r="A8186" s="47"/>
      <c r="B8186" s="47"/>
      <c r="C8186" s="47"/>
      <c r="F8186" s="47"/>
      <c r="G8186" s="47"/>
      <c r="H8186" s="47"/>
    </row>
    <row r="8187" spans="1:8">
      <c r="A8187" s="47"/>
      <c r="B8187" s="47"/>
      <c r="C8187" s="47"/>
      <c r="F8187" s="47"/>
      <c r="G8187" s="47"/>
      <c r="H8187" s="47"/>
    </row>
    <row r="8188" spans="1:8">
      <c r="A8188" s="47"/>
      <c r="B8188" s="47"/>
      <c r="C8188" s="47"/>
      <c r="F8188" s="47"/>
      <c r="G8188" s="47"/>
      <c r="H8188" s="47"/>
    </row>
    <row r="8189" spans="1:8">
      <c r="A8189" s="47"/>
      <c r="B8189" s="47"/>
      <c r="C8189" s="47"/>
      <c r="F8189" s="47"/>
      <c r="G8189" s="47"/>
      <c r="H8189" s="47"/>
    </row>
    <row r="8190" spans="1:8">
      <c r="A8190" s="47"/>
      <c r="B8190" s="47"/>
      <c r="C8190" s="47"/>
      <c r="F8190" s="47"/>
      <c r="G8190" s="47"/>
      <c r="H8190" s="47"/>
    </row>
    <row r="8191" spans="1:8">
      <c r="A8191" s="47"/>
      <c r="B8191" s="47"/>
      <c r="C8191" s="47"/>
      <c r="F8191" s="47"/>
      <c r="G8191" s="47"/>
      <c r="H8191" s="47"/>
    </row>
    <row r="8192" spans="1:8">
      <c r="A8192" s="47"/>
      <c r="B8192" s="47"/>
      <c r="C8192" s="47"/>
      <c r="F8192" s="47"/>
      <c r="G8192" s="47"/>
      <c r="H8192" s="47"/>
    </row>
    <row r="8193" spans="1:8">
      <c r="A8193" s="47"/>
      <c r="B8193" s="47"/>
      <c r="C8193" s="47"/>
      <c r="F8193" s="47"/>
      <c r="G8193" s="47"/>
      <c r="H8193" s="47"/>
    </row>
    <row r="8194" spans="1:8">
      <c r="A8194" s="47"/>
      <c r="B8194" s="47"/>
      <c r="C8194" s="47"/>
      <c r="F8194" s="47"/>
      <c r="G8194" s="47"/>
      <c r="H8194" s="47"/>
    </row>
    <row r="8195" spans="1:8">
      <c r="A8195" s="47"/>
      <c r="B8195" s="47"/>
      <c r="C8195" s="47"/>
      <c r="F8195" s="47"/>
      <c r="G8195" s="47"/>
      <c r="H8195" s="47"/>
    </row>
    <row r="8196" spans="1:8">
      <c r="A8196" s="47"/>
      <c r="B8196" s="47"/>
      <c r="C8196" s="47"/>
      <c r="F8196" s="47"/>
      <c r="G8196" s="47"/>
      <c r="H8196" s="47"/>
    </row>
    <row r="8197" spans="1:8">
      <c r="A8197" s="47"/>
      <c r="B8197" s="47"/>
      <c r="C8197" s="47"/>
      <c r="F8197" s="47"/>
      <c r="G8197" s="47"/>
      <c r="H8197" s="47"/>
    </row>
    <row r="8198" spans="1:8">
      <c r="A8198" s="47"/>
      <c r="B8198" s="47"/>
      <c r="C8198" s="47"/>
      <c r="F8198" s="47"/>
      <c r="G8198" s="47"/>
      <c r="H8198" s="47"/>
    </row>
    <row r="8199" spans="1:8">
      <c r="A8199" s="47"/>
      <c r="B8199" s="47"/>
      <c r="C8199" s="47"/>
      <c r="F8199" s="47"/>
      <c r="G8199" s="47"/>
      <c r="H8199" s="47"/>
    </row>
    <row r="8200" spans="1:8">
      <c r="A8200" s="47"/>
      <c r="B8200" s="47"/>
      <c r="C8200" s="47"/>
      <c r="F8200" s="47"/>
      <c r="G8200" s="47"/>
      <c r="H8200" s="47"/>
    </row>
    <row r="8201" spans="1:8">
      <c r="A8201" s="47"/>
      <c r="B8201" s="47"/>
      <c r="C8201" s="47"/>
      <c r="F8201" s="47"/>
      <c r="G8201" s="47"/>
      <c r="H8201" s="47"/>
    </row>
    <row r="8202" spans="1:8">
      <c r="A8202" s="47"/>
      <c r="B8202" s="47"/>
      <c r="C8202" s="47"/>
      <c r="F8202" s="47"/>
      <c r="G8202" s="47"/>
      <c r="H8202" s="47"/>
    </row>
    <row r="8203" spans="1:8">
      <c r="A8203" s="47"/>
      <c r="B8203" s="47"/>
      <c r="C8203" s="47"/>
      <c r="F8203" s="47"/>
      <c r="G8203" s="47"/>
      <c r="H8203" s="47"/>
    </row>
    <row r="8204" spans="1:8">
      <c r="A8204" s="47"/>
      <c r="B8204" s="47"/>
      <c r="C8204" s="47"/>
      <c r="F8204" s="47"/>
      <c r="G8204" s="47"/>
      <c r="H8204" s="47"/>
    </row>
    <row r="8205" spans="1:8">
      <c r="A8205" s="47"/>
      <c r="B8205" s="47"/>
      <c r="C8205" s="47"/>
      <c r="F8205" s="47"/>
      <c r="G8205" s="47"/>
      <c r="H8205" s="47"/>
    </row>
    <row r="8206" spans="1:8">
      <c r="A8206" s="47"/>
      <c r="B8206" s="47"/>
      <c r="C8206" s="47"/>
      <c r="F8206" s="47"/>
      <c r="G8206" s="47"/>
      <c r="H8206" s="47"/>
    </row>
    <row r="8207" spans="1:8">
      <c r="A8207" s="47"/>
      <c r="B8207" s="47"/>
      <c r="C8207" s="47"/>
      <c r="F8207" s="47"/>
      <c r="G8207" s="47"/>
      <c r="H8207" s="47"/>
    </row>
    <row r="8208" spans="1:8">
      <c r="A8208" s="47"/>
      <c r="B8208" s="47"/>
      <c r="C8208" s="47"/>
      <c r="F8208" s="47"/>
      <c r="G8208" s="47"/>
      <c r="H8208" s="47"/>
    </row>
    <row r="8209" spans="1:8">
      <c r="A8209" s="47"/>
      <c r="B8209" s="47"/>
      <c r="C8209" s="47"/>
      <c r="F8209" s="47"/>
      <c r="G8209" s="47"/>
      <c r="H8209" s="47"/>
    </row>
    <row r="8210" spans="1:8">
      <c r="A8210" s="47"/>
      <c r="B8210" s="47"/>
      <c r="C8210" s="47"/>
      <c r="F8210" s="47"/>
      <c r="G8210" s="47"/>
      <c r="H8210" s="47"/>
    </row>
    <row r="8211" spans="1:8">
      <c r="A8211" s="47"/>
      <c r="B8211" s="47"/>
      <c r="C8211" s="47"/>
      <c r="F8211" s="47"/>
      <c r="G8211" s="47"/>
      <c r="H8211" s="47"/>
    </row>
    <row r="8212" spans="1:8">
      <c r="A8212" s="47"/>
      <c r="B8212" s="47"/>
      <c r="C8212" s="47"/>
      <c r="F8212" s="47"/>
      <c r="G8212" s="47"/>
      <c r="H8212" s="47"/>
    </row>
    <row r="8213" spans="1:8">
      <c r="A8213" s="47"/>
      <c r="B8213" s="47"/>
      <c r="C8213" s="47"/>
      <c r="F8213" s="47"/>
      <c r="G8213" s="47"/>
      <c r="H8213" s="47"/>
    </row>
    <row r="8214" spans="1:8">
      <c r="A8214" s="47"/>
      <c r="B8214" s="47"/>
      <c r="C8214" s="47"/>
      <c r="F8214" s="47"/>
      <c r="G8214" s="47"/>
      <c r="H8214" s="47"/>
    </row>
    <row r="8215" spans="1:8">
      <c r="A8215" s="47"/>
      <c r="B8215" s="47"/>
      <c r="C8215" s="47"/>
      <c r="F8215" s="47"/>
      <c r="G8215" s="47"/>
      <c r="H8215" s="47"/>
    </row>
    <row r="8216" spans="1:8">
      <c r="A8216" s="47"/>
      <c r="B8216" s="47"/>
      <c r="C8216" s="47"/>
      <c r="F8216" s="47"/>
      <c r="G8216" s="47"/>
      <c r="H8216" s="47"/>
    </row>
    <row r="8217" spans="1:8">
      <c r="A8217" s="47"/>
      <c r="B8217" s="47"/>
      <c r="C8217" s="47"/>
      <c r="F8217" s="47"/>
      <c r="G8217" s="47"/>
      <c r="H8217" s="47"/>
    </row>
    <row r="8218" spans="1:8">
      <c r="A8218" s="47"/>
      <c r="B8218" s="47"/>
      <c r="C8218" s="47"/>
      <c r="F8218" s="47"/>
      <c r="G8218" s="47"/>
      <c r="H8218" s="47"/>
    </row>
    <row r="8219" spans="1:8">
      <c r="A8219" s="47"/>
      <c r="B8219" s="47"/>
      <c r="C8219" s="47"/>
      <c r="F8219" s="47"/>
      <c r="G8219" s="47"/>
      <c r="H8219" s="47"/>
    </row>
    <row r="8220" spans="1:8">
      <c r="A8220" s="47"/>
      <c r="B8220" s="47"/>
      <c r="C8220" s="47"/>
      <c r="F8220" s="47"/>
      <c r="G8220" s="47"/>
      <c r="H8220" s="47"/>
    </row>
    <row r="8221" spans="1:8">
      <c r="A8221" s="47"/>
      <c r="B8221" s="47"/>
      <c r="C8221" s="47"/>
      <c r="F8221" s="47"/>
      <c r="G8221" s="47"/>
      <c r="H8221" s="47"/>
    </row>
    <row r="8222" spans="1:8">
      <c r="A8222" s="47"/>
      <c r="B8222" s="47"/>
      <c r="C8222" s="47"/>
      <c r="F8222" s="47"/>
      <c r="G8222" s="47"/>
      <c r="H8222" s="47"/>
    </row>
    <row r="8223" spans="1:8">
      <c r="A8223" s="47"/>
      <c r="B8223" s="47"/>
      <c r="C8223" s="47"/>
      <c r="F8223" s="47"/>
      <c r="G8223" s="47"/>
      <c r="H8223" s="47"/>
    </row>
    <row r="8224" spans="1:8">
      <c r="A8224" s="47"/>
      <c r="B8224" s="47"/>
      <c r="C8224" s="47"/>
      <c r="F8224" s="47"/>
      <c r="G8224" s="47"/>
      <c r="H8224" s="47"/>
    </row>
    <row r="8225" spans="1:8">
      <c r="A8225" s="47"/>
      <c r="B8225" s="47"/>
      <c r="C8225" s="47"/>
      <c r="F8225" s="47"/>
      <c r="G8225" s="47"/>
      <c r="H8225" s="47"/>
    </row>
    <row r="8226" spans="1:8">
      <c r="A8226" s="47"/>
      <c r="B8226" s="47"/>
      <c r="C8226" s="47"/>
      <c r="F8226" s="47"/>
      <c r="G8226" s="47"/>
      <c r="H8226" s="47"/>
    </row>
    <row r="8227" spans="1:8">
      <c r="A8227" s="47"/>
      <c r="B8227" s="47"/>
      <c r="C8227" s="47"/>
      <c r="F8227" s="47"/>
      <c r="G8227" s="47"/>
      <c r="H8227" s="47"/>
    </row>
    <row r="8228" spans="1:8">
      <c r="A8228" s="47"/>
      <c r="B8228" s="47"/>
      <c r="C8228" s="47"/>
      <c r="F8228" s="47"/>
      <c r="G8228" s="47"/>
      <c r="H8228" s="47"/>
    </row>
    <row r="8229" spans="1:8">
      <c r="A8229" s="47"/>
      <c r="B8229" s="47"/>
      <c r="C8229" s="47"/>
      <c r="F8229" s="47"/>
      <c r="G8229" s="47"/>
      <c r="H8229" s="47"/>
    </row>
    <row r="8230" spans="1:8">
      <c r="A8230" s="47"/>
      <c r="B8230" s="47"/>
      <c r="C8230" s="47"/>
      <c r="F8230" s="47"/>
      <c r="G8230" s="47"/>
      <c r="H8230" s="47"/>
    </row>
    <row r="8231" spans="1:8">
      <c r="A8231" s="47"/>
      <c r="B8231" s="47"/>
      <c r="C8231" s="47"/>
      <c r="F8231" s="47"/>
      <c r="G8231" s="47"/>
      <c r="H8231" s="47"/>
    </row>
    <row r="8232" spans="1:8">
      <c r="A8232" s="47"/>
      <c r="B8232" s="47"/>
      <c r="C8232" s="47"/>
      <c r="F8232" s="47"/>
      <c r="G8232" s="47"/>
      <c r="H8232" s="47"/>
    </row>
    <row r="8233" spans="1:8">
      <c r="A8233" s="47"/>
      <c r="B8233" s="47"/>
      <c r="C8233" s="47"/>
      <c r="F8233" s="47"/>
      <c r="G8233" s="47"/>
      <c r="H8233" s="47"/>
    </row>
    <row r="8234" spans="1:8">
      <c r="A8234" s="47"/>
      <c r="B8234" s="47"/>
      <c r="C8234" s="47"/>
      <c r="F8234" s="47"/>
      <c r="G8234" s="47"/>
      <c r="H8234" s="47"/>
    </row>
    <row r="8235" spans="1:8">
      <c r="A8235" s="47"/>
      <c r="B8235" s="47"/>
      <c r="C8235" s="47"/>
      <c r="F8235" s="47"/>
      <c r="G8235" s="47"/>
      <c r="H8235" s="47"/>
    </row>
    <row r="8236" spans="1:8">
      <c r="A8236" s="47"/>
      <c r="B8236" s="47"/>
      <c r="C8236" s="47"/>
      <c r="F8236" s="47"/>
      <c r="G8236" s="47"/>
      <c r="H8236" s="47"/>
    </row>
    <row r="8237" spans="1:8">
      <c r="A8237" s="47"/>
      <c r="B8237" s="47"/>
      <c r="C8237" s="47"/>
      <c r="F8237" s="47"/>
      <c r="G8237" s="47"/>
      <c r="H8237" s="47"/>
    </row>
    <row r="8238" spans="1:8">
      <c r="A8238" s="47"/>
      <c r="B8238" s="47"/>
      <c r="C8238" s="47"/>
      <c r="F8238" s="47"/>
      <c r="G8238" s="47"/>
      <c r="H8238" s="47"/>
    </row>
    <row r="8239" spans="1:8">
      <c r="A8239" s="47"/>
      <c r="B8239" s="47"/>
      <c r="C8239" s="47"/>
      <c r="F8239" s="47"/>
      <c r="G8239" s="47"/>
      <c r="H8239" s="47"/>
    </row>
    <row r="8240" spans="1:8">
      <c r="A8240" s="47"/>
      <c r="B8240" s="47"/>
      <c r="C8240" s="47"/>
      <c r="F8240" s="47"/>
      <c r="G8240" s="47"/>
      <c r="H8240" s="47"/>
    </row>
    <row r="8241" spans="1:8">
      <c r="A8241" s="47"/>
      <c r="B8241" s="47"/>
      <c r="C8241" s="47"/>
      <c r="F8241" s="47"/>
      <c r="G8241" s="47"/>
      <c r="H8241" s="47"/>
    </row>
    <row r="8242" spans="1:8">
      <c r="A8242" s="47"/>
      <c r="B8242" s="47"/>
      <c r="C8242" s="47"/>
      <c r="F8242" s="47"/>
      <c r="G8242" s="47"/>
      <c r="H8242" s="47"/>
    </row>
    <row r="8243" spans="1:8">
      <c r="A8243" s="47"/>
      <c r="B8243" s="47"/>
      <c r="C8243" s="47"/>
      <c r="F8243" s="47"/>
      <c r="G8243" s="47"/>
      <c r="H8243" s="47"/>
    </row>
    <row r="8244" spans="1:8">
      <c r="A8244" s="47"/>
      <c r="B8244" s="47"/>
      <c r="C8244" s="47"/>
      <c r="F8244" s="47"/>
      <c r="G8244" s="47"/>
      <c r="H8244" s="47"/>
    </row>
    <row r="8245" spans="1:8">
      <c r="A8245" s="47"/>
      <c r="B8245" s="47"/>
      <c r="C8245" s="47"/>
      <c r="F8245" s="47"/>
      <c r="G8245" s="47"/>
      <c r="H8245" s="47"/>
    </row>
    <row r="8246" spans="1:8">
      <c r="A8246" s="47"/>
      <c r="B8246" s="47"/>
      <c r="C8246" s="47"/>
      <c r="F8246" s="47"/>
      <c r="G8246" s="47"/>
      <c r="H8246" s="47"/>
    </row>
    <row r="8247" spans="1:8">
      <c r="A8247" s="47"/>
      <c r="B8247" s="47"/>
      <c r="C8247" s="47"/>
      <c r="F8247" s="47"/>
      <c r="G8247" s="47"/>
      <c r="H8247" s="47"/>
    </row>
    <row r="8248" spans="1:8">
      <c r="A8248" s="47"/>
      <c r="B8248" s="47"/>
      <c r="C8248" s="47"/>
      <c r="F8248" s="47"/>
      <c r="G8248" s="47"/>
      <c r="H8248" s="47"/>
    </row>
    <row r="8249" spans="1:8">
      <c r="A8249" s="47"/>
      <c r="B8249" s="47"/>
      <c r="C8249" s="47"/>
      <c r="F8249" s="47"/>
      <c r="G8249" s="47"/>
      <c r="H8249" s="47"/>
    </row>
    <row r="8250" spans="1:8">
      <c r="A8250" s="47"/>
      <c r="B8250" s="47"/>
      <c r="C8250" s="47"/>
      <c r="F8250" s="47"/>
      <c r="G8250" s="47"/>
      <c r="H8250" s="47"/>
    </row>
    <row r="8251" spans="1:8">
      <c r="A8251" s="47"/>
      <c r="B8251" s="47"/>
      <c r="C8251" s="47"/>
      <c r="F8251" s="47"/>
      <c r="G8251" s="47"/>
      <c r="H8251" s="47"/>
    </row>
    <row r="8252" spans="1:8">
      <c r="A8252" s="47"/>
      <c r="B8252" s="47"/>
      <c r="C8252" s="47"/>
      <c r="F8252" s="47"/>
      <c r="G8252" s="47"/>
      <c r="H8252" s="47"/>
    </row>
    <row r="8253" spans="1:8">
      <c r="A8253" s="47"/>
      <c r="B8253" s="47"/>
      <c r="C8253" s="47"/>
      <c r="F8253" s="47"/>
      <c r="G8253" s="47"/>
      <c r="H8253" s="47"/>
    </row>
    <row r="8254" spans="1:8">
      <c r="A8254" s="47"/>
      <c r="B8254" s="47"/>
      <c r="C8254" s="47"/>
      <c r="F8254" s="47"/>
      <c r="G8254" s="47"/>
      <c r="H8254" s="47"/>
    </row>
    <row r="8255" spans="1:8">
      <c r="A8255" s="47"/>
      <c r="B8255" s="47"/>
      <c r="C8255" s="47"/>
      <c r="F8255" s="47"/>
      <c r="G8255" s="47"/>
      <c r="H8255" s="47"/>
    </row>
    <row r="8256" spans="1:8">
      <c r="A8256" s="47"/>
      <c r="B8256" s="47"/>
      <c r="C8256" s="47"/>
      <c r="F8256" s="47"/>
      <c r="G8256" s="47"/>
      <c r="H8256" s="47"/>
    </row>
    <row r="8257" spans="1:8">
      <c r="A8257" s="47"/>
      <c r="B8257" s="47"/>
      <c r="C8257" s="47"/>
      <c r="F8257" s="47"/>
      <c r="G8257" s="47"/>
      <c r="H8257" s="47"/>
    </row>
    <row r="8258" spans="1:8">
      <c r="A8258" s="47"/>
      <c r="B8258" s="47"/>
      <c r="C8258" s="47"/>
      <c r="F8258" s="47"/>
      <c r="G8258" s="47"/>
      <c r="H8258" s="47"/>
    </row>
    <row r="8259" spans="1:8">
      <c r="A8259" s="47"/>
      <c r="B8259" s="47"/>
      <c r="C8259" s="47"/>
      <c r="F8259" s="47"/>
      <c r="G8259" s="47"/>
      <c r="H8259" s="47"/>
    </row>
    <row r="8260" spans="1:8">
      <c r="A8260" s="47"/>
      <c r="B8260" s="47"/>
      <c r="C8260" s="47"/>
      <c r="F8260" s="47"/>
      <c r="G8260" s="47"/>
      <c r="H8260" s="47"/>
    </row>
    <row r="8261" spans="1:8">
      <c r="A8261" s="47"/>
      <c r="B8261" s="47"/>
      <c r="C8261" s="47"/>
      <c r="F8261" s="47"/>
      <c r="G8261" s="47"/>
      <c r="H8261" s="47"/>
    </row>
    <row r="8262" spans="1:8">
      <c r="A8262" s="47"/>
      <c r="B8262" s="47"/>
      <c r="C8262" s="47"/>
      <c r="F8262" s="47"/>
      <c r="G8262" s="47"/>
      <c r="H8262" s="47"/>
    </row>
    <row r="8263" spans="1:8">
      <c r="A8263" s="47"/>
      <c r="B8263" s="47"/>
      <c r="C8263" s="47"/>
      <c r="F8263" s="47"/>
      <c r="G8263" s="47"/>
      <c r="H8263" s="47"/>
    </row>
    <row r="8264" spans="1:8">
      <c r="A8264" s="47"/>
      <c r="B8264" s="47"/>
      <c r="C8264" s="47"/>
      <c r="F8264" s="47"/>
      <c r="G8264" s="47"/>
      <c r="H8264" s="47"/>
    </row>
    <row r="8265" spans="1:8">
      <c r="A8265" s="47"/>
      <c r="B8265" s="47"/>
      <c r="C8265" s="47"/>
      <c r="F8265" s="47"/>
      <c r="G8265" s="47"/>
      <c r="H8265" s="47"/>
    </row>
    <row r="8266" spans="1:8">
      <c r="A8266" s="47"/>
      <c r="B8266" s="47"/>
      <c r="C8266" s="47"/>
      <c r="F8266" s="47"/>
      <c r="G8266" s="47"/>
      <c r="H8266" s="47"/>
    </row>
    <row r="8267" spans="1:8">
      <c r="A8267" s="47"/>
      <c r="B8267" s="47"/>
      <c r="C8267" s="47"/>
      <c r="F8267" s="47"/>
      <c r="G8267" s="47"/>
      <c r="H8267" s="47"/>
    </row>
    <row r="8268" spans="1:8">
      <c r="A8268" s="47"/>
      <c r="B8268" s="47"/>
      <c r="C8268" s="47"/>
      <c r="F8268" s="47"/>
      <c r="G8268" s="47"/>
      <c r="H8268" s="47"/>
    </row>
    <row r="8269" spans="1:8">
      <c r="A8269" s="47"/>
      <c r="B8269" s="47"/>
      <c r="C8269" s="47"/>
      <c r="F8269" s="47"/>
      <c r="G8269" s="47"/>
      <c r="H8269" s="47"/>
    </row>
    <row r="8270" spans="1:8">
      <c r="A8270" s="47"/>
      <c r="B8270" s="47"/>
      <c r="C8270" s="47"/>
      <c r="F8270" s="47"/>
      <c r="G8270" s="47"/>
      <c r="H8270" s="47"/>
    </row>
    <row r="8271" spans="1:8">
      <c r="A8271" s="47"/>
      <c r="B8271" s="47"/>
      <c r="C8271" s="47"/>
      <c r="F8271" s="47"/>
      <c r="G8271" s="47"/>
      <c r="H8271" s="47"/>
    </row>
    <row r="8272" spans="1:8">
      <c r="A8272" s="47"/>
      <c r="B8272" s="47"/>
      <c r="C8272" s="47"/>
      <c r="F8272" s="47"/>
      <c r="G8272" s="47"/>
      <c r="H8272" s="47"/>
    </row>
    <row r="8273" spans="1:8">
      <c r="A8273" s="47"/>
      <c r="B8273" s="47"/>
      <c r="C8273" s="47"/>
      <c r="F8273" s="47"/>
      <c r="G8273" s="47"/>
      <c r="H8273" s="47"/>
    </row>
    <row r="8274" spans="1:8">
      <c r="A8274" s="47"/>
      <c r="B8274" s="47"/>
      <c r="C8274" s="47"/>
      <c r="F8274" s="47"/>
      <c r="G8274" s="47"/>
      <c r="H8274" s="47"/>
    </row>
    <row r="8275" spans="1:8">
      <c r="A8275" s="47"/>
      <c r="B8275" s="47"/>
      <c r="C8275" s="47"/>
      <c r="F8275" s="47"/>
      <c r="G8275" s="47"/>
      <c r="H8275" s="47"/>
    </row>
    <row r="8276" spans="1:8">
      <c r="A8276" s="47"/>
      <c r="B8276" s="47"/>
      <c r="C8276" s="47"/>
      <c r="F8276" s="47"/>
      <c r="G8276" s="47"/>
      <c r="H8276" s="47"/>
    </row>
    <row r="8277" spans="1:8">
      <c r="A8277" s="47"/>
      <c r="B8277" s="47"/>
      <c r="C8277" s="47"/>
      <c r="F8277" s="47"/>
      <c r="G8277" s="47"/>
      <c r="H8277" s="47"/>
    </row>
    <row r="8278" spans="1:8">
      <c r="A8278" s="47"/>
      <c r="B8278" s="47"/>
      <c r="C8278" s="47"/>
      <c r="F8278" s="47"/>
      <c r="G8278" s="47"/>
      <c r="H8278" s="47"/>
    </row>
    <row r="8279" spans="1:8">
      <c r="A8279" s="47"/>
      <c r="B8279" s="47"/>
      <c r="C8279" s="47"/>
      <c r="F8279" s="47"/>
      <c r="G8279" s="47"/>
      <c r="H8279" s="47"/>
    </row>
    <row r="8280" spans="1:8">
      <c r="A8280" s="47"/>
      <c r="B8280" s="47"/>
      <c r="C8280" s="47"/>
      <c r="F8280" s="47"/>
      <c r="G8280" s="47"/>
      <c r="H8280" s="47"/>
    </row>
    <row r="8281" spans="1:8">
      <c r="A8281" s="47"/>
      <c r="B8281" s="47"/>
      <c r="C8281" s="47"/>
      <c r="F8281" s="47"/>
      <c r="G8281" s="47"/>
      <c r="H8281" s="47"/>
    </row>
    <row r="8282" spans="1:8">
      <c r="A8282" s="47"/>
      <c r="B8282" s="47"/>
      <c r="C8282" s="47"/>
      <c r="F8282" s="47"/>
      <c r="G8282" s="47"/>
      <c r="H8282" s="47"/>
    </row>
    <row r="8283" spans="1:8">
      <c r="A8283" s="47"/>
      <c r="B8283" s="47"/>
      <c r="C8283" s="47"/>
      <c r="F8283" s="47"/>
      <c r="G8283" s="47"/>
      <c r="H8283" s="47"/>
    </row>
    <row r="8284" spans="1:8">
      <c r="A8284" s="47"/>
      <c r="B8284" s="47"/>
      <c r="C8284" s="47"/>
      <c r="F8284" s="47"/>
      <c r="G8284" s="47"/>
      <c r="H8284" s="47"/>
    </row>
    <row r="8285" spans="1:8">
      <c r="A8285" s="47"/>
      <c r="B8285" s="47"/>
      <c r="C8285" s="47"/>
      <c r="F8285" s="47"/>
      <c r="G8285" s="47"/>
      <c r="H8285" s="47"/>
    </row>
    <row r="8286" spans="1:8">
      <c r="A8286" s="47"/>
      <c r="B8286" s="47"/>
      <c r="C8286" s="47"/>
      <c r="F8286" s="47"/>
      <c r="G8286" s="47"/>
      <c r="H8286" s="47"/>
    </row>
    <row r="8287" spans="1:8">
      <c r="A8287" s="47"/>
      <c r="B8287" s="47"/>
      <c r="C8287" s="47"/>
      <c r="F8287" s="47"/>
      <c r="G8287" s="47"/>
      <c r="H8287" s="47"/>
    </row>
    <row r="8288" spans="1:8">
      <c r="A8288" s="47"/>
      <c r="B8288" s="47"/>
      <c r="C8288" s="47"/>
      <c r="F8288" s="47"/>
      <c r="G8288" s="47"/>
      <c r="H8288" s="47"/>
    </row>
    <row r="8289" spans="1:8">
      <c r="A8289" s="47"/>
      <c r="B8289" s="47"/>
      <c r="C8289" s="47"/>
      <c r="F8289" s="47"/>
      <c r="G8289" s="47"/>
      <c r="H8289" s="47"/>
    </row>
    <row r="8290" spans="1:8">
      <c r="A8290" s="47"/>
      <c r="B8290" s="47"/>
      <c r="C8290" s="47"/>
      <c r="F8290" s="47"/>
      <c r="G8290" s="47"/>
      <c r="H8290" s="47"/>
    </row>
    <row r="8291" spans="1:8">
      <c r="A8291" s="47"/>
      <c r="B8291" s="47"/>
      <c r="C8291" s="47"/>
      <c r="F8291" s="47"/>
      <c r="G8291" s="47"/>
      <c r="H8291" s="47"/>
    </row>
    <row r="8292" spans="1:8">
      <c r="A8292" s="47"/>
      <c r="B8292" s="47"/>
      <c r="C8292" s="47"/>
      <c r="F8292" s="47"/>
      <c r="G8292" s="47"/>
      <c r="H8292" s="47"/>
    </row>
    <row r="8293" spans="1:8">
      <c r="A8293" s="47"/>
      <c r="B8293" s="47"/>
      <c r="C8293" s="47"/>
      <c r="F8293" s="47"/>
      <c r="G8293" s="47"/>
      <c r="H8293" s="47"/>
    </row>
    <row r="8294" spans="1:8">
      <c r="A8294" s="47"/>
      <c r="B8294" s="47"/>
      <c r="C8294" s="47"/>
      <c r="F8294" s="47"/>
      <c r="G8294" s="47"/>
      <c r="H8294" s="47"/>
    </row>
    <row r="8295" spans="1:8">
      <c r="A8295" s="47"/>
      <c r="B8295" s="47"/>
      <c r="C8295" s="47"/>
      <c r="F8295" s="47"/>
      <c r="G8295" s="47"/>
      <c r="H8295" s="47"/>
    </row>
    <row r="8296" spans="1:8">
      <c r="A8296" s="47"/>
      <c r="B8296" s="47"/>
      <c r="C8296" s="47"/>
      <c r="F8296" s="47"/>
      <c r="G8296" s="47"/>
      <c r="H8296" s="47"/>
    </row>
    <row r="8297" spans="1:8">
      <c r="A8297" s="47"/>
      <c r="B8297" s="47"/>
      <c r="C8297" s="47"/>
      <c r="F8297" s="47"/>
      <c r="G8297" s="47"/>
      <c r="H8297" s="47"/>
    </row>
    <row r="8298" spans="1:8">
      <c r="A8298" s="47"/>
      <c r="B8298" s="47"/>
      <c r="C8298" s="47"/>
      <c r="F8298" s="47"/>
      <c r="G8298" s="47"/>
      <c r="H8298" s="47"/>
    </row>
    <row r="8299" spans="1:8">
      <c r="A8299" s="47"/>
      <c r="B8299" s="47"/>
      <c r="C8299" s="47"/>
      <c r="F8299" s="47"/>
      <c r="G8299" s="47"/>
      <c r="H8299" s="47"/>
    </row>
    <row r="8300" spans="1:8">
      <c r="A8300" s="47"/>
      <c r="B8300" s="47"/>
      <c r="C8300" s="47"/>
      <c r="F8300" s="47"/>
      <c r="G8300" s="47"/>
      <c r="H8300" s="47"/>
    </row>
    <row r="8301" spans="1:8">
      <c r="A8301" s="47"/>
      <c r="B8301" s="47"/>
      <c r="C8301" s="47"/>
      <c r="F8301" s="47"/>
      <c r="G8301" s="47"/>
      <c r="H8301" s="47"/>
    </row>
    <row r="8302" spans="1:8">
      <c r="A8302" s="47"/>
      <c r="B8302" s="47"/>
      <c r="C8302" s="47"/>
      <c r="F8302" s="47"/>
      <c r="G8302" s="47"/>
      <c r="H8302" s="47"/>
    </row>
    <row r="8303" spans="1:8">
      <c r="A8303" s="47"/>
      <c r="B8303" s="47"/>
      <c r="C8303" s="47"/>
      <c r="F8303" s="47"/>
      <c r="G8303" s="47"/>
      <c r="H8303" s="47"/>
    </row>
    <row r="8304" spans="1:8">
      <c r="A8304" s="47"/>
      <c r="B8304" s="47"/>
      <c r="C8304" s="47"/>
      <c r="F8304" s="47"/>
      <c r="G8304" s="47"/>
      <c r="H8304" s="47"/>
    </row>
    <row r="8305" spans="1:8">
      <c r="A8305" s="47"/>
      <c r="B8305" s="47"/>
      <c r="C8305" s="47"/>
      <c r="F8305" s="47"/>
      <c r="G8305" s="47"/>
      <c r="H8305" s="47"/>
    </row>
    <row r="8306" spans="1:8">
      <c r="A8306" s="47"/>
      <c r="B8306" s="47"/>
      <c r="C8306" s="47"/>
      <c r="F8306" s="47"/>
      <c r="G8306" s="47"/>
      <c r="H8306" s="47"/>
    </row>
    <row r="8307" spans="1:8">
      <c r="A8307" s="47"/>
      <c r="B8307" s="47"/>
      <c r="C8307" s="47"/>
      <c r="F8307" s="47"/>
      <c r="G8307" s="47"/>
      <c r="H8307" s="47"/>
    </row>
    <row r="8308" spans="1:8">
      <c r="A8308" s="47"/>
      <c r="B8308" s="47"/>
      <c r="C8308" s="47"/>
      <c r="F8308" s="47"/>
      <c r="G8308" s="47"/>
      <c r="H8308" s="47"/>
    </row>
    <row r="8309" spans="1:8">
      <c r="A8309" s="47"/>
      <c r="B8309" s="47"/>
      <c r="C8309" s="47"/>
      <c r="F8309" s="47"/>
      <c r="G8309" s="47"/>
      <c r="H8309" s="47"/>
    </row>
    <row r="8310" spans="1:8">
      <c r="A8310" s="47"/>
      <c r="B8310" s="47"/>
      <c r="C8310" s="47"/>
      <c r="F8310" s="47"/>
      <c r="G8310" s="47"/>
      <c r="H8310" s="47"/>
    </row>
    <row r="8311" spans="1:8">
      <c r="A8311" s="47"/>
      <c r="B8311" s="47"/>
      <c r="C8311" s="47"/>
      <c r="F8311" s="47"/>
      <c r="G8311" s="47"/>
      <c r="H8311" s="47"/>
    </row>
    <row r="8312" spans="1:8">
      <c r="A8312" s="47"/>
      <c r="B8312" s="47"/>
      <c r="C8312" s="47"/>
      <c r="F8312" s="47"/>
      <c r="G8312" s="47"/>
      <c r="H8312" s="47"/>
    </row>
    <row r="8313" spans="1:8">
      <c r="A8313" s="47"/>
      <c r="B8313" s="47"/>
      <c r="C8313" s="47"/>
      <c r="F8313" s="47"/>
      <c r="G8313" s="47"/>
      <c r="H8313" s="47"/>
    </row>
    <row r="8314" spans="1:8">
      <c r="A8314" s="47"/>
      <c r="B8314" s="47"/>
      <c r="C8314" s="47"/>
      <c r="F8314" s="47"/>
      <c r="G8314" s="47"/>
      <c r="H8314" s="47"/>
    </row>
    <row r="8315" spans="1:8">
      <c r="A8315" s="47"/>
      <c r="B8315" s="47"/>
      <c r="C8315" s="47"/>
      <c r="F8315" s="47"/>
      <c r="G8315" s="47"/>
      <c r="H8315" s="47"/>
    </row>
    <row r="8316" spans="1:8">
      <c r="A8316" s="47"/>
      <c r="B8316" s="47"/>
      <c r="C8316" s="47"/>
      <c r="F8316" s="47"/>
      <c r="G8316" s="47"/>
      <c r="H8316" s="47"/>
    </row>
    <row r="8317" spans="1:8">
      <c r="A8317" s="47"/>
      <c r="B8317" s="47"/>
      <c r="C8317" s="47"/>
      <c r="F8317" s="47"/>
      <c r="G8317" s="47"/>
      <c r="H8317" s="47"/>
    </row>
    <row r="8318" spans="1:8">
      <c r="A8318" s="47"/>
      <c r="B8318" s="47"/>
      <c r="C8318" s="47"/>
      <c r="F8318" s="47"/>
      <c r="G8318" s="47"/>
      <c r="H8318" s="47"/>
    </row>
    <row r="8319" spans="1:8">
      <c r="A8319" s="47"/>
      <c r="B8319" s="47"/>
      <c r="C8319" s="47"/>
      <c r="F8319" s="47"/>
      <c r="G8319" s="47"/>
      <c r="H8319" s="47"/>
    </row>
    <row r="8320" spans="1:8">
      <c r="A8320" s="47"/>
      <c r="B8320" s="47"/>
      <c r="C8320" s="47"/>
      <c r="F8320" s="47"/>
      <c r="G8320" s="47"/>
      <c r="H8320" s="47"/>
    </row>
    <row r="8321" spans="1:8">
      <c r="A8321" s="47"/>
      <c r="B8321" s="47"/>
      <c r="C8321" s="47"/>
      <c r="F8321" s="47"/>
      <c r="G8321" s="47"/>
      <c r="H8321" s="47"/>
    </row>
    <row r="8322" spans="1:8">
      <c r="A8322" s="47"/>
      <c r="B8322" s="47"/>
      <c r="C8322" s="47"/>
      <c r="F8322" s="47"/>
      <c r="G8322" s="47"/>
      <c r="H8322" s="47"/>
    </row>
    <row r="8323" spans="1:8">
      <c r="A8323" s="47"/>
      <c r="B8323" s="47"/>
      <c r="C8323" s="47"/>
      <c r="F8323" s="47"/>
      <c r="G8323" s="47"/>
      <c r="H8323" s="47"/>
    </row>
    <row r="8324" spans="1:8">
      <c r="A8324" s="47"/>
      <c r="B8324" s="47"/>
      <c r="C8324" s="47"/>
      <c r="F8324" s="47"/>
      <c r="G8324" s="47"/>
      <c r="H8324" s="47"/>
    </row>
    <row r="8325" spans="1:8">
      <c r="A8325" s="47"/>
      <c r="B8325" s="47"/>
      <c r="C8325" s="47"/>
      <c r="F8325" s="47"/>
      <c r="G8325" s="47"/>
      <c r="H8325" s="47"/>
    </row>
    <row r="8326" spans="1:8">
      <c r="A8326" s="47"/>
      <c r="B8326" s="47"/>
      <c r="C8326" s="47"/>
      <c r="F8326" s="47"/>
      <c r="G8326" s="47"/>
      <c r="H8326" s="47"/>
    </row>
    <row r="8327" spans="1:8">
      <c r="A8327" s="47"/>
      <c r="B8327" s="47"/>
      <c r="C8327" s="47"/>
      <c r="F8327" s="47"/>
      <c r="G8327" s="47"/>
      <c r="H8327" s="47"/>
    </row>
    <row r="8328" spans="1:8">
      <c r="A8328" s="47"/>
      <c r="B8328" s="47"/>
      <c r="C8328" s="47"/>
      <c r="F8328" s="47"/>
      <c r="G8328" s="47"/>
      <c r="H8328" s="47"/>
    </row>
    <row r="8329" spans="1:8">
      <c r="A8329" s="47"/>
      <c r="B8329" s="47"/>
      <c r="C8329" s="47"/>
      <c r="F8329" s="47"/>
      <c r="G8329" s="47"/>
      <c r="H8329" s="47"/>
    </row>
    <row r="8330" spans="1:8">
      <c r="A8330" s="47"/>
      <c r="B8330" s="47"/>
      <c r="C8330" s="47"/>
      <c r="F8330" s="47"/>
      <c r="G8330" s="47"/>
      <c r="H8330" s="47"/>
    </row>
    <row r="8331" spans="1:8">
      <c r="A8331" s="47"/>
      <c r="B8331" s="47"/>
      <c r="C8331" s="47"/>
      <c r="F8331" s="47"/>
      <c r="G8331" s="47"/>
      <c r="H8331" s="47"/>
    </row>
    <row r="8332" spans="1:8">
      <c r="A8332" s="47"/>
      <c r="B8332" s="47"/>
      <c r="C8332" s="47"/>
      <c r="F8332" s="47"/>
      <c r="G8332" s="47"/>
      <c r="H8332" s="47"/>
    </row>
    <row r="8333" spans="1:8">
      <c r="A8333" s="47"/>
      <c r="B8333" s="47"/>
      <c r="C8333" s="47"/>
      <c r="F8333" s="47"/>
      <c r="G8333" s="47"/>
      <c r="H8333" s="47"/>
    </row>
    <row r="8334" spans="1:8">
      <c r="A8334" s="47"/>
      <c r="B8334" s="47"/>
      <c r="C8334" s="47"/>
      <c r="F8334" s="47"/>
      <c r="G8334" s="47"/>
      <c r="H8334" s="47"/>
    </row>
    <row r="8335" spans="1:8">
      <c r="A8335" s="47"/>
      <c r="B8335" s="47"/>
      <c r="C8335" s="47"/>
      <c r="F8335" s="47"/>
      <c r="G8335" s="47"/>
      <c r="H8335" s="47"/>
    </row>
    <row r="8336" spans="1:8">
      <c r="A8336" s="47"/>
      <c r="B8336" s="47"/>
      <c r="C8336" s="47"/>
      <c r="F8336" s="47"/>
      <c r="G8336" s="47"/>
      <c r="H8336" s="47"/>
    </row>
    <row r="8337" spans="1:8">
      <c r="A8337" s="47"/>
      <c r="B8337" s="47"/>
      <c r="C8337" s="47"/>
      <c r="F8337" s="47"/>
      <c r="G8337" s="47"/>
      <c r="H8337" s="47"/>
    </row>
    <row r="8338" spans="1:8">
      <c r="A8338" s="47"/>
      <c r="B8338" s="47"/>
      <c r="C8338" s="47"/>
      <c r="F8338" s="47"/>
      <c r="G8338" s="47"/>
      <c r="H8338" s="47"/>
    </row>
    <row r="8339" spans="1:8">
      <c r="A8339" s="47"/>
      <c r="B8339" s="47"/>
      <c r="C8339" s="47"/>
      <c r="F8339" s="47"/>
      <c r="G8339" s="47"/>
      <c r="H8339" s="47"/>
    </row>
    <row r="8340" spans="1:8">
      <c r="A8340" s="47"/>
      <c r="B8340" s="47"/>
      <c r="C8340" s="47"/>
      <c r="F8340" s="47"/>
      <c r="G8340" s="47"/>
      <c r="H8340" s="47"/>
    </row>
    <row r="8341" spans="1:8">
      <c r="A8341" s="47"/>
      <c r="B8341" s="47"/>
      <c r="C8341" s="47"/>
      <c r="F8341" s="47"/>
      <c r="G8341" s="47"/>
      <c r="H8341" s="47"/>
    </row>
    <row r="8342" spans="1:8">
      <c r="A8342" s="47"/>
      <c r="B8342" s="47"/>
      <c r="C8342" s="47"/>
      <c r="F8342" s="47"/>
      <c r="G8342" s="47"/>
      <c r="H8342" s="47"/>
    </row>
    <row r="8343" spans="1:8">
      <c r="A8343" s="47"/>
      <c r="B8343" s="47"/>
      <c r="C8343" s="47"/>
      <c r="F8343" s="47"/>
      <c r="G8343" s="47"/>
      <c r="H8343" s="47"/>
    </row>
    <row r="8344" spans="1:8">
      <c r="A8344" s="47"/>
      <c r="B8344" s="47"/>
      <c r="C8344" s="47"/>
      <c r="F8344" s="47"/>
      <c r="G8344" s="47"/>
      <c r="H8344" s="47"/>
    </row>
    <row r="8345" spans="1:8">
      <c r="A8345" s="47"/>
      <c r="B8345" s="47"/>
      <c r="C8345" s="47"/>
      <c r="F8345" s="47"/>
      <c r="G8345" s="47"/>
      <c r="H8345" s="47"/>
    </row>
    <row r="8346" spans="1:8">
      <c r="A8346" s="47"/>
      <c r="B8346" s="47"/>
      <c r="C8346" s="47"/>
      <c r="F8346" s="47"/>
      <c r="G8346" s="47"/>
      <c r="H8346" s="47"/>
    </row>
    <row r="8347" spans="1:8">
      <c r="A8347" s="47"/>
      <c r="B8347" s="47"/>
      <c r="C8347" s="47"/>
      <c r="F8347" s="47"/>
      <c r="G8347" s="47"/>
      <c r="H8347" s="47"/>
    </row>
    <row r="8348" spans="1:8">
      <c r="A8348" s="47"/>
      <c r="B8348" s="47"/>
      <c r="C8348" s="47"/>
      <c r="F8348" s="47"/>
      <c r="G8348" s="47"/>
      <c r="H8348" s="47"/>
    </row>
    <row r="8349" spans="1:8">
      <c r="A8349" s="47"/>
      <c r="B8349" s="47"/>
      <c r="C8349" s="47"/>
      <c r="F8349" s="47"/>
      <c r="G8349" s="47"/>
      <c r="H8349" s="47"/>
    </row>
    <row r="8350" spans="1:8">
      <c r="A8350" s="47"/>
      <c r="B8350" s="47"/>
      <c r="C8350" s="47"/>
      <c r="F8350" s="47"/>
      <c r="G8350" s="47"/>
      <c r="H8350" s="47"/>
    </row>
    <row r="8351" spans="1:8">
      <c r="A8351" s="47"/>
      <c r="B8351" s="47"/>
      <c r="C8351" s="47"/>
      <c r="F8351" s="47"/>
      <c r="G8351" s="47"/>
      <c r="H8351" s="47"/>
    </row>
    <row r="8352" spans="1:8">
      <c r="A8352" s="47"/>
      <c r="B8352" s="47"/>
      <c r="C8352" s="47"/>
      <c r="F8352" s="47"/>
      <c r="G8352" s="47"/>
      <c r="H8352" s="47"/>
    </row>
    <row r="8353" spans="1:8">
      <c r="A8353" s="47"/>
      <c r="B8353" s="47"/>
      <c r="C8353" s="47"/>
      <c r="F8353" s="47"/>
      <c r="G8353" s="47"/>
      <c r="H8353" s="47"/>
    </row>
    <row r="8354" spans="1:8">
      <c r="A8354" s="47"/>
      <c r="B8354" s="47"/>
      <c r="C8354" s="47"/>
      <c r="F8354" s="47"/>
      <c r="G8354" s="47"/>
      <c r="H8354" s="47"/>
    </row>
    <row r="8355" spans="1:8">
      <c r="A8355" s="47"/>
      <c r="B8355" s="47"/>
      <c r="C8355" s="47"/>
      <c r="F8355" s="47"/>
      <c r="G8355" s="47"/>
      <c r="H8355" s="47"/>
    </row>
    <row r="8356" spans="1:8">
      <c r="A8356" s="47"/>
      <c r="B8356" s="47"/>
      <c r="C8356" s="47"/>
      <c r="F8356" s="47"/>
      <c r="G8356" s="47"/>
      <c r="H8356" s="47"/>
    </row>
    <row r="8357" spans="1:8">
      <c r="A8357" s="47"/>
      <c r="B8357" s="47"/>
      <c r="C8357" s="47"/>
      <c r="F8357" s="47"/>
      <c r="G8357" s="47"/>
      <c r="H8357" s="47"/>
    </row>
    <row r="8358" spans="1:8">
      <c r="A8358" s="47"/>
      <c r="B8358" s="47"/>
      <c r="C8358" s="47"/>
      <c r="F8358" s="47"/>
      <c r="G8358" s="47"/>
      <c r="H8358" s="47"/>
    </row>
    <row r="8359" spans="1:8">
      <c r="A8359" s="47"/>
      <c r="B8359" s="47"/>
      <c r="C8359" s="47"/>
      <c r="F8359" s="47"/>
      <c r="G8359" s="47"/>
      <c r="H8359" s="47"/>
    </row>
    <row r="8360" spans="1:8">
      <c r="A8360" s="47"/>
      <c r="B8360" s="47"/>
      <c r="C8360" s="47"/>
      <c r="F8360" s="47"/>
      <c r="G8360" s="47"/>
      <c r="H8360" s="47"/>
    </row>
    <row r="8361" spans="1:8">
      <c r="A8361" s="47"/>
      <c r="B8361" s="47"/>
      <c r="C8361" s="47"/>
      <c r="F8361" s="47"/>
      <c r="G8361" s="47"/>
      <c r="H8361" s="47"/>
    </row>
    <row r="8362" spans="1:8">
      <c r="A8362" s="47"/>
      <c r="B8362" s="47"/>
      <c r="C8362" s="47"/>
      <c r="F8362" s="47"/>
      <c r="G8362" s="47"/>
      <c r="H8362" s="47"/>
    </row>
    <row r="8363" spans="1:8">
      <c r="A8363" s="47"/>
      <c r="B8363" s="47"/>
      <c r="C8363" s="47"/>
      <c r="F8363" s="47"/>
      <c r="G8363" s="47"/>
      <c r="H8363" s="47"/>
    </row>
    <row r="8364" spans="1:8">
      <c r="A8364" s="47"/>
      <c r="B8364" s="47"/>
      <c r="C8364" s="47"/>
      <c r="F8364" s="47"/>
      <c r="G8364" s="47"/>
      <c r="H8364" s="47"/>
    </row>
    <row r="8365" spans="1:8">
      <c r="A8365" s="47"/>
      <c r="B8365" s="47"/>
      <c r="C8365" s="47"/>
      <c r="F8365" s="47"/>
      <c r="G8365" s="47"/>
      <c r="H8365" s="47"/>
    </row>
    <row r="8366" spans="1:8">
      <c r="A8366" s="47"/>
      <c r="B8366" s="47"/>
      <c r="C8366" s="47"/>
      <c r="F8366" s="47"/>
      <c r="G8366" s="47"/>
      <c r="H8366" s="47"/>
    </row>
    <row r="8367" spans="1:8">
      <c r="A8367" s="47"/>
      <c r="B8367" s="47"/>
      <c r="C8367" s="47"/>
      <c r="F8367" s="47"/>
      <c r="G8367" s="47"/>
      <c r="H8367" s="47"/>
    </row>
    <row r="8368" spans="1:8">
      <c r="A8368" s="47"/>
      <c r="B8368" s="47"/>
      <c r="C8368" s="47"/>
      <c r="F8368" s="47"/>
      <c r="G8368" s="47"/>
      <c r="H8368" s="47"/>
    </row>
    <row r="8369" spans="1:8">
      <c r="A8369" s="47"/>
      <c r="B8369" s="47"/>
      <c r="C8369" s="47"/>
      <c r="F8369" s="47"/>
      <c r="G8369" s="47"/>
      <c r="H8369" s="47"/>
    </row>
    <row r="8370" spans="1:8">
      <c r="A8370" s="47"/>
      <c r="B8370" s="47"/>
      <c r="C8370" s="47"/>
      <c r="F8370" s="47"/>
      <c r="G8370" s="47"/>
      <c r="H8370" s="47"/>
    </row>
    <row r="8371" spans="1:8">
      <c r="A8371" s="47"/>
      <c r="B8371" s="47"/>
      <c r="C8371" s="47"/>
      <c r="F8371" s="47"/>
      <c r="G8371" s="47"/>
      <c r="H8371" s="47"/>
    </row>
    <row r="8372" spans="1:8">
      <c r="A8372" s="47"/>
      <c r="B8372" s="47"/>
      <c r="C8372" s="47"/>
      <c r="F8372" s="47"/>
      <c r="G8372" s="47"/>
      <c r="H8372" s="47"/>
    </row>
    <row r="8373" spans="1:8">
      <c r="A8373" s="47"/>
      <c r="B8373" s="47"/>
      <c r="C8373" s="47"/>
      <c r="F8373" s="47"/>
      <c r="G8373" s="47"/>
      <c r="H8373" s="47"/>
    </row>
    <row r="8374" spans="1:8">
      <c r="A8374" s="47"/>
      <c r="B8374" s="47"/>
      <c r="C8374" s="47"/>
      <c r="F8374" s="47"/>
      <c r="G8374" s="47"/>
      <c r="H8374" s="47"/>
    </row>
    <row r="8375" spans="1:8">
      <c r="A8375" s="47"/>
      <c r="B8375" s="47"/>
      <c r="C8375" s="47"/>
      <c r="F8375" s="47"/>
      <c r="G8375" s="47"/>
      <c r="H8375" s="47"/>
    </row>
    <row r="8376" spans="1:8">
      <c r="A8376" s="47"/>
      <c r="B8376" s="47"/>
      <c r="C8376" s="47"/>
      <c r="F8376" s="47"/>
      <c r="G8376" s="47"/>
      <c r="H8376" s="47"/>
    </row>
    <row r="8377" spans="1:8">
      <c r="A8377" s="47"/>
      <c r="B8377" s="47"/>
      <c r="C8377" s="47"/>
      <c r="F8377" s="47"/>
      <c r="G8377" s="47"/>
      <c r="H8377" s="47"/>
    </row>
    <row r="8378" spans="1:8">
      <c r="A8378" s="47"/>
      <c r="B8378" s="47"/>
      <c r="C8378" s="47"/>
      <c r="F8378" s="47"/>
      <c r="G8378" s="47"/>
      <c r="H8378" s="47"/>
    </row>
    <row r="8379" spans="1:8">
      <c r="A8379" s="47"/>
      <c r="B8379" s="47"/>
      <c r="C8379" s="47"/>
      <c r="F8379" s="47"/>
      <c r="G8379" s="47"/>
      <c r="H8379" s="47"/>
    </row>
    <row r="8380" spans="1:8">
      <c r="A8380" s="47"/>
      <c r="B8380" s="47"/>
      <c r="C8380" s="47"/>
      <c r="F8380" s="47"/>
      <c r="G8380" s="47"/>
      <c r="H8380" s="47"/>
    </row>
    <row r="8381" spans="1:8">
      <c r="A8381" s="47"/>
      <c r="B8381" s="47"/>
      <c r="C8381" s="47"/>
      <c r="F8381" s="47"/>
      <c r="G8381" s="47"/>
      <c r="H8381" s="47"/>
    </row>
    <row r="8382" spans="1:8">
      <c r="A8382" s="47"/>
      <c r="B8382" s="47"/>
      <c r="C8382" s="47"/>
      <c r="F8382" s="47"/>
      <c r="G8382" s="47"/>
      <c r="H8382" s="47"/>
    </row>
    <row r="8383" spans="1:8">
      <c r="A8383" s="47"/>
      <c r="B8383" s="47"/>
      <c r="C8383" s="47"/>
      <c r="F8383" s="47"/>
      <c r="G8383" s="47"/>
      <c r="H8383" s="47"/>
    </row>
    <row r="8384" spans="1:8">
      <c r="A8384" s="47"/>
      <c r="B8384" s="47"/>
      <c r="C8384" s="47"/>
      <c r="F8384" s="47"/>
      <c r="G8384" s="47"/>
      <c r="H8384" s="47"/>
    </row>
    <row r="8385" spans="1:8">
      <c r="A8385" s="47"/>
      <c r="B8385" s="47"/>
      <c r="C8385" s="47"/>
      <c r="F8385" s="47"/>
      <c r="G8385" s="47"/>
      <c r="H8385" s="47"/>
    </row>
    <row r="8386" spans="1:8">
      <c r="A8386" s="47"/>
      <c r="B8386" s="47"/>
      <c r="C8386" s="47"/>
      <c r="F8386" s="47"/>
      <c r="G8386" s="47"/>
      <c r="H8386" s="47"/>
    </row>
    <row r="8387" spans="1:8">
      <c r="A8387" s="47"/>
      <c r="B8387" s="47"/>
      <c r="C8387" s="47"/>
      <c r="F8387" s="47"/>
      <c r="G8387" s="47"/>
      <c r="H8387" s="47"/>
    </row>
    <row r="8388" spans="1:8">
      <c r="A8388" s="47"/>
      <c r="B8388" s="47"/>
      <c r="C8388" s="47"/>
      <c r="F8388" s="47"/>
      <c r="G8388" s="47"/>
      <c r="H8388" s="47"/>
    </row>
    <row r="8389" spans="1:8">
      <c r="A8389" s="47"/>
      <c r="B8389" s="47"/>
      <c r="C8389" s="47"/>
      <c r="F8389" s="47"/>
      <c r="G8389" s="47"/>
      <c r="H8389" s="47"/>
    </row>
    <row r="8390" spans="1:8">
      <c r="A8390" s="47"/>
      <c r="B8390" s="47"/>
      <c r="C8390" s="47"/>
      <c r="F8390" s="47"/>
      <c r="G8390" s="47"/>
      <c r="H8390" s="47"/>
    </row>
    <row r="8391" spans="1:8">
      <c r="A8391" s="47"/>
      <c r="B8391" s="47"/>
      <c r="C8391" s="47"/>
      <c r="F8391" s="47"/>
      <c r="G8391" s="47"/>
      <c r="H8391" s="47"/>
    </row>
    <row r="8392" spans="1:8">
      <c r="A8392" s="47"/>
      <c r="B8392" s="47"/>
      <c r="C8392" s="47"/>
      <c r="F8392" s="47"/>
      <c r="G8392" s="47"/>
      <c r="H8392" s="47"/>
    </row>
    <row r="8393" spans="1:8">
      <c r="A8393" s="47"/>
      <c r="B8393" s="47"/>
      <c r="C8393" s="47"/>
      <c r="F8393" s="47"/>
      <c r="G8393" s="47"/>
      <c r="H8393" s="47"/>
    </row>
    <row r="8394" spans="1:8">
      <c r="A8394" s="47"/>
      <c r="B8394" s="47"/>
      <c r="C8394" s="47"/>
      <c r="F8394" s="47"/>
      <c r="G8394" s="47"/>
      <c r="H8394" s="47"/>
    </row>
    <row r="8395" spans="1:8">
      <c r="A8395" s="47"/>
      <c r="B8395" s="47"/>
      <c r="C8395" s="47"/>
      <c r="F8395" s="47"/>
      <c r="G8395" s="47"/>
      <c r="H8395" s="47"/>
    </row>
    <row r="8396" spans="1:8">
      <c r="A8396" s="47"/>
      <c r="B8396" s="47"/>
      <c r="C8396" s="47"/>
      <c r="F8396" s="47"/>
      <c r="G8396" s="47"/>
      <c r="H8396" s="47"/>
    </row>
    <row r="8397" spans="1:8">
      <c r="A8397" s="47"/>
      <c r="B8397" s="47"/>
      <c r="C8397" s="47"/>
      <c r="F8397" s="47"/>
      <c r="G8397" s="47"/>
      <c r="H8397" s="47"/>
    </row>
    <row r="8398" spans="1:8">
      <c r="A8398" s="47"/>
      <c r="B8398" s="47"/>
      <c r="C8398" s="47"/>
      <c r="F8398" s="47"/>
      <c r="G8398" s="47"/>
      <c r="H8398" s="47"/>
    </row>
    <row r="8399" spans="1:8">
      <c r="A8399" s="47"/>
      <c r="B8399" s="47"/>
      <c r="C8399" s="47"/>
      <c r="F8399" s="47"/>
      <c r="G8399" s="47"/>
      <c r="H8399" s="47"/>
    </row>
    <row r="8400" spans="1:8">
      <c r="A8400" s="47"/>
      <c r="B8400" s="47"/>
      <c r="C8400" s="47"/>
      <c r="F8400" s="47"/>
      <c r="G8400" s="47"/>
      <c r="H8400" s="47"/>
    </row>
    <row r="8401" spans="1:8">
      <c r="A8401" s="47"/>
      <c r="B8401" s="47"/>
      <c r="C8401" s="47"/>
      <c r="F8401" s="47"/>
      <c r="G8401" s="47"/>
      <c r="H8401" s="47"/>
    </row>
    <row r="8402" spans="1:8">
      <c r="A8402" s="47"/>
      <c r="B8402" s="47"/>
      <c r="C8402" s="47"/>
      <c r="F8402" s="47"/>
      <c r="G8402" s="47"/>
      <c r="H8402" s="47"/>
    </row>
    <row r="8403" spans="1:8">
      <c r="A8403" s="47"/>
      <c r="B8403" s="47"/>
      <c r="C8403" s="47"/>
      <c r="F8403" s="47"/>
      <c r="G8403" s="47"/>
      <c r="H8403" s="47"/>
    </row>
    <row r="8404" spans="1:8">
      <c r="A8404" s="47"/>
      <c r="B8404" s="47"/>
      <c r="C8404" s="47"/>
      <c r="F8404" s="47"/>
      <c r="G8404" s="47"/>
      <c r="H8404" s="47"/>
    </row>
    <row r="8405" spans="1:8">
      <c r="A8405" s="47"/>
      <c r="B8405" s="47"/>
      <c r="C8405" s="47"/>
      <c r="F8405" s="47"/>
      <c r="G8405" s="47"/>
      <c r="H8405" s="47"/>
    </row>
    <row r="8406" spans="1:8">
      <c r="A8406" s="47"/>
      <c r="B8406" s="47"/>
      <c r="C8406" s="47"/>
      <c r="F8406" s="47"/>
      <c r="G8406" s="47"/>
      <c r="H8406" s="47"/>
    </row>
    <row r="8407" spans="1:8">
      <c r="A8407" s="47"/>
      <c r="B8407" s="47"/>
      <c r="C8407" s="47"/>
      <c r="F8407" s="47"/>
      <c r="G8407" s="47"/>
      <c r="H8407" s="47"/>
    </row>
    <row r="8408" spans="1:8">
      <c r="A8408" s="47"/>
      <c r="B8408" s="47"/>
      <c r="C8408" s="47"/>
      <c r="F8408" s="47"/>
      <c r="G8408" s="47"/>
      <c r="H8408" s="47"/>
    </row>
    <row r="8409" spans="1:8">
      <c r="A8409" s="47"/>
      <c r="B8409" s="47"/>
      <c r="C8409" s="47"/>
      <c r="F8409" s="47"/>
      <c r="G8409" s="47"/>
      <c r="H8409" s="47"/>
    </row>
    <row r="8410" spans="1:8">
      <c r="A8410" s="47"/>
      <c r="B8410" s="47"/>
      <c r="C8410" s="47"/>
      <c r="F8410" s="47"/>
      <c r="G8410" s="47"/>
      <c r="H8410" s="47"/>
    </row>
    <row r="8411" spans="1:8">
      <c r="A8411" s="47"/>
      <c r="B8411" s="47"/>
      <c r="C8411" s="47"/>
      <c r="F8411" s="47"/>
      <c r="G8411" s="47"/>
      <c r="H8411" s="47"/>
    </row>
    <row r="8412" spans="1:8">
      <c r="A8412" s="47"/>
      <c r="B8412" s="47"/>
      <c r="C8412" s="47"/>
      <c r="F8412" s="47"/>
      <c r="G8412" s="47"/>
      <c r="H8412" s="47"/>
    </row>
    <row r="8413" spans="1:8">
      <c r="A8413" s="47"/>
      <c r="B8413" s="47"/>
      <c r="C8413" s="47"/>
      <c r="F8413" s="47"/>
      <c r="G8413" s="47"/>
      <c r="H8413" s="47"/>
    </row>
    <row r="8414" spans="1:8">
      <c r="A8414" s="47"/>
      <c r="B8414" s="47"/>
      <c r="C8414" s="47"/>
      <c r="F8414" s="47"/>
      <c r="G8414" s="47"/>
      <c r="H8414" s="47"/>
    </row>
    <row r="8415" spans="1:8">
      <c r="A8415" s="47"/>
      <c r="B8415" s="47"/>
      <c r="C8415" s="47"/>
      <c r="F8415" s="47"/>
      <c r="G8415" s="47"/>
      <c r="H8415" s="47"/>
    </row>
    <row r="8416" spans="1:8">
      <c r="A8416" s="47"/>
      <c r="B8416" s="47"/>
      <c r="C8416" s="47"/>
      <c r="F8416" s="47"/>
      <c r="G8416" s="47"/>
      <c r="H8416" s="47"/>
    </row>
    <row r="8417" spans="1:8">
      <c r="A8417" s="47"/>
      <c r="B8417" s="47"/>
      <c r="C8417" s="47"/>
      <c r="F8417" s="47"/>
      <c r="G8417" s="47"/>
      <c r="H8417" s="47"/>
    </row>
    <row r="8418" spans="1:8">
      <c r="A8418" s="47"/>
      <c r="B8418" s="47"/>
      <c r="C8418" s="47"/>
      <c r="F8418" s="47"/>
      <c r="G8418" s="47"/>
      <c r="H8418" s="47"/>
    </row>
    <row r="8419" spans="1:8">
      <c r="A8419" s="47"/>
      <c r="B8419" s="47"/>
      <c r="C8419" s="47"/>
      <c r="F8419" s="47"/>
      <c r="G8419" s="47"/>
      <c r="H8419" s="47"/>
    </row>
    <row r="8420" spans="1:8">
      <c r="A8420" s="47"/>
      <c r="B8420" s="47"/>
      <c r="C8420" s="47"/>
      <c r="F8420" s="47"/>
      <c r="G8420" s="47"/>
      <c r="H8420" s="47"/>
    </row>
    <row r="8421" spans="1:8">
      <c r="A8421" s="47"/>
      <c r="B8421" s="47"/>
      <c r="C8421" s="47"/>
      <c r="F8421" s="47"/>
      <c r="G8421" s="47"/>
      <c r="H8421" s="47"/>
    </row>
    <row r="8422" spans="1:8">
      <c r="A8422" s="47"/>
      <c r="B8422" s="47"/>
      <c r="C8422" s="47"/>
      <c r="F8422" s="47"/>
      <c r="G8422" s="47"/>
      <c r="H8422" s="47"/>
    </row>
    <row r="8423" spans="1:8">
      <c r="A8423" s="47"/>
      <c r="B8423" s="47"/>
      <c r="C8423" s="47"/>
      <c r="F8423" s="47"/>
      <c r="G8423" s="47"/>
      <c r="H8423" s="47"/>
    </row>
    <row r="8424" spans="1:8">
      <c r="A8424" s="47"/>
      <c r="B8424" s="47"/>
      <c r="C8424" s="47"/>
      <c r="F8424" s="47"/>
      <c r="G8424" s="47"/>
      <c r="H8424" s="47"/>
    </row>
    <row r="8425" spans="1:8">
      <c r="A8425" s="47"/>
      <c r="B8425" s="47"/>
      <c r="C8425" s="47"/>
      <c r="F8425" s="47"/>
      <c r="G8425" s="47"/>
      <c r="H8425" s="47"/>
    </row>
    <row r="8426" spans="1:8">
      <c r="A8426" s="47"/>
      <c r="B8426" s="47"/>
      <c r="C8426" s="47"/>
      <c r="F8426" s="47"/>
      <c r="G8426" s="47"/>
      <c r="H8426" s="47"/>
    </row>
    <row r="8427" spans="1:8">
      <c r="A8427" s="47"/>
      <c r="B8427" s="47"/>
      <c r="C8427" s="47"/>
      <c r="F8427" s="47"/>
      <c r="G8427" s="47"/>
      <c r="H8427" s="47"/>
    </row>
    <row r="8428" spans="1:8">
      <c r="A8428" s="47"/>
      <c r="B8428" s="47"/>
      <c r="C8428" s="47"/>
      <c r="F8428" s="47"/>
      <c r="G8428" s="47"/>
      <c r="H8428" s="47"/>
    </row>
    <row r="8429" spans="1:8">
      <c r="A8429" s="47"/>
      <c r="B8429" s="47"/>
      <c r="C8429" s="47"/>
      <c r="F8429" s="47"/>
      <c r="G8429" s="47"/>
      <c r="H8429" s="47"/>
    </row>
    <row r="8430" spans="1:8">
      <c r="A8430" s="47"/>
      <c r="B8430" s="47"/>
      <c r="C8430" s="47"/>
      <c r="F8430" s="47"/>
      <c r="G8430" s="47"/>
      <c r="H8430" s="47"/>
    </row>
    <row r="8431" spans="1:8">
      <c r="A8431" s="47"/>
      <c r="B8431" s="47"/>
      <c r="C8431" s="47"/>
      <c r="F8431" s="47"/>
      <c r="G8431" s="47"/>
      <c r="H8431" s="47"/>
    </row>
    <row r="8432" spans="1:8">
      <c r="A8432" s="47"/>
      <c r="B8432" s="47"/>
      <c r="C8432" s="47"/>
      <c r="F8432" s="47"/>
      <c r="G8432" s="47"/>
      <c r="H8432" s="47"/>
    </row>
    <row r="8433" spans="1:8">
      <c r="A8433" s="47"/>
      <c r="B8433" s="47"/>
      <c r="C8433" s="47"/>
      <c r="F8433" s="47"/>
      <c r="G8433" s="47"/>
      <c r="H8433" s="47"/>
    </row>
    <row r="8434" spans="1:8">
      <c r="A8434" s="47"/>
      <c r="B8434" s="47"/>
      <c r="C8434" s="47"/>
      <c r="F8434" s="47"/>
      <c r="G8434" s="47"/>
      <c r="H8434" s="47"/>
    </row>
    <row r="8435" spans="1:8">
      <c r="A8435" s="47"/>
      <c r="B8435" s="47"/>
      <c r="C8435" s="47"/>
      <c r="F8435" s="47"/>
      <c r="G8435" s="47"/>
      <c r="H8435" s="47"/>
    </row>
    <row r="8436" spans="1:8">
      <c r="A8436" s="47"/>
      <c r="B8436" s="47"/>
      <c r="C8436" s="47"/>
      <c r="F8436" s="47"/>
      <c r="G8436" s="47"/>
      <c r="H8436" s="47"/>
    </row>
    <row r="8437" spans="1:8">
      <c r="A8437" s="47"/>
      <c r="B8437" s="47"/>
      <c r="C8437" s="47"/>
      <c r="F8437" s="47"/>
      <c r="G8437" s="47"/>
      <c r="H8437" s="47"/>
    </row>
    <row r="8438" spans="1:8">
      <c r="A8438" s="47"/>
      <c r="B8438" s="47"/>
      <c r="C8438" s="47"/>
      <c r="F8438" s="47"/>
      <c r="G8438" s="47"/>
      <c r="H8438" s="47"/>
    </row>
    <row r="8439" spans="1:8">
      <c r="A8439" s="47"/>
      <c r="B8439" s="47"/>
      <c r="C8439" s="47"/>
      <c r="F8439" s="47"/>
      <c r="G8439" s="47"/>
      <c r="H8439" s="47"/>
    </row>
    <row r="8440" spans="1:8">
      <c r="A8440" s="47"/>
      <c r="B8440" s="47"/>
      <c r="C8440" s="47"/>
      <c r="F8440" s="47"/>
      <c r="G8440" s="47"/>
      <c r="H8440" s="47"/>
    </row>
    <row r="8441" spans="1:8">
      <c r="A8441" s="47"/>
      <c r="B8441" s="47"/>
      <c r="C8441" s="47"/>
      <c r="F8441" s="47"/>
      <c r="G8441" s="47"/>
      <c r="H8441" s="47"/>
    </row>
    <row r="8442" spans="1:8">
      <c r="A8442" s="47"/>
      <c r="B8442" s="47"/>
      <c r="C8442" s="47"/>
      <c r="F8442" s="47"/>
      <c r="G8442" s="47"/>
      <c r="H8442" s="47"/>
    </row>
    <row r="8443" spans="1:8">
      <c r="A8443" s="47"/>
      <c r="B8443" s="47"/>
      <c r="C8443" s="47"/>
      <c r="F8443" s="47"/>
      <c r="G8443" s="47"/>
      <c r="H8443" s="47"/>
    </row>
    <row r="8444" spans="1:8">
      <c r="A8444" s="47"/>
      <c r="B8444" s="47"/>
      <c r="C8444" s="47"/>
      <c r="F8444" s="47"/>
      <c r="G8444" s="47"/>
      <c r="H8444" s="47"/>
    </row>
    <row r="8445" spans="1:8">
      <c r="A8445" s="47"/>
      <c r="B8445" s="47"/>
      <c r="C8445" s="47"/>
      <c r="F8445" s="47"/>
      <c r="G8445" s="47"/>
      <c r="H8445" s="47"/>
    </row>
    <row r="8446" spans="1:8">
      <c r="A8446" s="47"/>
      <c r="B8446" s="47"/>
      <c r="C8446" s="47"/>
      <c r="F8446" s="47"/>
      <c r="G8446" s="47"/>
      <c r="H8446" s="47"/>
    </row>
    <row r="8447" spans="1:8">
      <c r="A8447" s="47"/>
      <c r="B8447" s="47"/>
      <c r="C8447" s="47"/>
      <c r="F8447" s="47"/>
      <c r="G8447" s="47"/>
      <c r="H8447" s="47"/>
    </row>
    <row r="8448" spans="1:8">
      <c r="A8448" s="47"/>
      <c r="B8448" s="47"/>
      <c r="C8448" s="47"/>
      <c r="F8448" s="47"/>
      <c r="G8448" s="47"/>
      <c r="H8448" s="47"/>
    </row>
    <row r="8449" spans="1:8">
      <c r="A8449" s="47"/>
      <c r="B8449" s="47"/>
      <c r="C8449" s="47"/>
      <c r="F8449" s="47"/>
      <c r="G8449" s="47"/>
      <c r="H8449" s="47"/>
    </row>
    <row r="8450" spans="1:8">
      <c r="A8450" s="47"/>
      <c r="B8450" s="47"/>
      <c r="C8450" s="47"/>
      <c r="F8450" s="47"/>
      <c r="G8450" s="47"/>
      <c r="H8450" s="47"/>
    </row>
    <row r="8451" spans="1:8">
      <c r="A8451" s="47"/>
      <c r="B8451" s="47"/>
      <c r="C8451" s="47"/>
      <c r="F8451" s="47"/>
      <c r="G8451" s="47"/>
      <c r="H8451" s="47"/>
    </row>
    <row r="8452" spans="1:8">
      <c r="A8452" s="47"/>
      <c r="B8452" s="47"/>
      <c r="C8452" s="47"/>
      <c r="F8452" s="47"/>
      <c r="G8452" s="47"/>
      <c r="H8452" s="47"/>
    </row>
    <row r="8453" spans="1:8">
      <c r="A8453" s="47"/>
      <c r="B8453" s="47"/>
      <c r="C8453" s="47"/>
      <c r="F8453" s="47"/>
      <c r="G8453" s="47"/>
      <c r="H8453" s="47"/>
    </row>
    <row r="8454" spans="1:8">
      <c r="A8454" s="47"/>
      <c r="B8454" s="47"/>
      <c r="C8454" s="47"/>
      <c r="F8454" s="47"/>
      <c r="G8454" s="47"/>
      <c r="H8454" s="47"/>
    </row>
    <row r="8455" spans="1:8">
      <c r="A8455" s="47"/>
      <c r="B8455" s="47"/>
      <c r="C8455" s="47"/>
      <c r="F8455" s="47"/>
      <c r="G8455" s="47"/>
      <c r="H8455" s="47"/>
    </row>
    <row r="8456" spans="1:8">
      <c r="A8456" s="47"/>
      <c r="B8456" s="47"/>
      <c r="C8456" s="47"/>
      <c r="F8456" s="47"/>
      <c r="G8456" s="47"/>
      <c r="H8456" s="47"/>
    </row>
    <row r="8457" spans="1:8">
      <c r="A8457" s="47"/>
      <c r="B8457" s="47"/>
      <c r="C8457" s="47"/>
      <c r="F8457" s="47"/>
      <c r="G8457" s="47"/>
      <c r="H8457" s="47"/>
    </row>
    <row r="8458" spans="1:8">
      <c r="A8458" s="47"/>
      <c r="B8458" s="47"/>
      <c r="C8458" s="47"/>
      <c r="F8458" s="47"/>
      <c r="G8458" s="47"/>
      <c r="H8458" s="47"/>
    </row>
    <row r="8459" spans="1:8">
      <c r="A8459" s="47"/>
      <c r="B8459" s="47"/>
      <c r="C8459" s="47"/>
      <c r="F8459" s="47"/>
      <c r="G8459" s="47"/>
      <c r="H8459" s="47"/>
    </row>
    <row r="8460" spans="1:8">
      <c r="A8460" s="47"/>
      <c r="B8460" s="47"/>
      <c r="C8460" s="47"/>
      <c r="F8460" s="47"/>
      <c r="G8460" s="47"/>
      <c r="H8460" s="47"/>
    </row>
    <row r="8461" spans="1:8">
      <c r="A8461" s="47"/>
      <c r="B8461" s="47"/>
      <c r="C8461" s="47"/>
      <c r="F8461" s="47"/>
      <c r="G8461" s="47"/>
      <c r="H8461" s="47"/>
    </row>
    <row r="8462" spans="1:8">
      <c r="A8462" s="47"/>
      <c r="B8462" s="47"/>
      <c r="C8462" s="47"/>
      <c r="F8462" s="47"/>
      <c r="G8462" s="47"/>
      <c r="H8462" s="47"/>
    </row>
    <row r="8463" spans="1:8">
      <c r="A8463" s="47"/>
      <c r="B8463" s="47"/>
      <c r="C8463" s="47"/>
      <c r="F8463" s="47"/>
      <c r="G8463" s="47"/>
      <c r="H8463" s="47"/>
    </row>
    <row r="8464" spans="1:8">
      <c r="A8464" s="47"/>
      <c r="B8464" s="47"/>
      <c r="C8464" s="47"/>
      <c r="F8464" s="47"/>
      <c r="G8464" s="47"/>
      <c r="H8464" s="47"/>
    </row>
    <row r="8465" spans="1:8">
      <c r="A8465" s="47"/>
      <c r="B8465" s="47"/>
      <c r="C8465" s="47"/>
      <c r="F8465" s="47"/>
      <c r="G8465" s="47"/>
      <c r="H8465" s="47"/>
    </row>
    <row r="8466" spans="1:8">
      <c r="A8466" s="47"/>
      <c r="B8466" s="47"/>
      <c r="C8466" s="47"/>
      <c r="F8466" s="47"/>
      <c r="G8466" s="47"/>
      <c r="H8466" s="47"/>
    </row>
    <row r="8467" spans="1:8">
      <c r="A8467" s="47"/>
      <c r="B8467" s="47"/>
      <c r="C8467" s="47"/>
      <c r="F8467" s="47"/>
      <c r="G8467" s="47"/>
      <c r="H8467" s="47"/>
    </row>
    <row r="8468" spans="1:8">
      <c r="A8468" s="47"/>
      <c r="B8468" s="47"/>
      <c r="C8468" s="47"/>
      <c r="F8468" s="47"/>
      <c r="G8468" s="47"/>
      <c r="H8468" s="47"/>
    </row>
    <row r="8469" spans="1:8">
      <c r="A8469" s="47"/>
      <c r="B8469" s="47"/>
      <c r="C8469" s="47"/>
      <c r="F8469" s="47"/>
      <c r="G8469" s="47"/>
      <c r="H8469" s="47"/>
    </row>
    <row r="8470" spans="1:8">
      <c r="A8470" s="47"/>
      <c r="B8470" s="47"/>
      <c r="C8470" s="47"/>
      <c r="F8470" s="47"/>
      <c r="G8470" s="47"/>
      <c r="H8470" s="47"/>
    </row>
    <row r="8471" spans="1:8">
      <c r="A8471" s="47"/>
      <c r="B8471" s="47"/>
      <c r="C8471" s="47"/>
      <c r="F8471" s="47"/>
      <c r="G8471" s="47"/>
      <c r="H8471" s="47"/>
    </row>
    <row r="8472" spans="1:8">
      <c r="A8472" s="47"/>
      <c r="B8472" s="47"/>
      <c r="C8472" s="47"/>
      <c r="F8472" s="47"/>
      <c r="G8472" s="47"/>
      <c r="H8472" s="47"/>
    </row>
    <row r="8473" spans="1:8">
      <c r="A8473" s="47"/>
      <c r="B8473" s="47"/>
      <c r="C8473" s="47"/>
      <c r="F8473" s="47"/>
      <c r="G8473" s="47"/>
      <c r="H8473" s="47"/>
    </row>
    <row r="8474" spans="1:8">
      <c r="A8474" s="47"/>
      <c r="B8474" s="47"/>
      <c r="C8474" s="47"/>
      <c r="F8474" s="47"/>
      <c r="G8474" s="47"/>
      <c r="H8474" s="47"/>
    </row>
    <row r="8475" spans="1:8">
      <c r="A8475" s="47"/>
      <c r="B8475" s="47"/>
      <c r="C8475" s="47"/>
      <c r="F8475" s="47"/>
      <c r="G8475" s="47"/>
      <c r="H8475" s="47"/>
    </row>
    <row r="8476" spans="1:8">
      <c r="A8476" s="47"/>
      <c r="B8476" s="47"/>
      <c r="C8476" s="47"/>
      <c r="F8476" s="47"/>
      <c r="G8476" s="47"/>
      <c r="H8476" s="47"/>
    </row>
    <row r="8477" spans="1:8">
      <c r="A8477" s="47"/>
      <c r="B8477" s="47"/>
      <c r="C8477" s="47"/>
      <c r="F8477" s="47"/>
      <c r="G8477" s="47"/>
      <c r="H8477" s="47"/>
    </row>
    <row r="8478" spans="1:8">
      <c r="A8478" s="47"/>
      <c r="B8478" s="47"/>
      <c r="C8478" s="47"/>
      <c r="F8478" s="47"/>
      <c r="G8478" s="47"/>
      <c r="H8478" s="47"/>
    </row>
    <row r="8479" spans="1:8">
      <c r="A8479" s="47"/>
      <c r="B8479" s="47"/>
      <c r="C8479" s="47"/>
      <c r="F8479" s="47"/>
      <c r="G8479" s="47"/>
      <c r="H8479" s="47"/>
    </row>
    <row r="8480" spans="1:8">
      <c r="A8480" s="47"/>
      <c r="B8480" s="47"/>
      <c r="C8480" s="47"/>
      <c r="F8480" s="47"/>
      <c r="G8480" s="47"/>
      <c r="H8480" s="47"/>
    </row>
    <row r="8481" spans="1:8">
      <c r="A8481" s="47"/>
      <c r="B8481" s="47"/>
      <c r="C8481" s="47"/>
      <c r="F8481" s="47"/>
      <c r="G8481" s="47"/>
      <c r="H8481" s="47"/>
    </row>
    <row r="8482" spans="1:8">
      <c r="A8482" s="47"/>
      <c r="B8482" s="47"/>
      <c r="C8482" s="47"/>
      <c r="F8482" s="47"/>
      <c r="G8482" s="47"/>
      <c r="H8482" s="47"/>
    </row>
    <row r="8483" spans="1:8">
      <c r="A8483" s="47"/>
      <c r="B8483" s="47"/>
      <c r="C8483" s="47"/>
      <c r="F8483" s="47"/>
      <c r="G8483" s="47"/>
      <c r="H8483" s="47"/>
    </row>
    <row r="8484" spans="1:8">
      <c r="A8484" s="47"/>
      <c r="B8484" s="47"/>
      <c r="C8484" s="47"/>
      <c r="F8484" s="47"/>
      <c r="G8484" s="47"/>
      <c r="H8484" s="47"/>
    </row>
    <row r="8485" spans="1:8">
      <c r="A8485" s="47"/>
      <c r="B8485" s="47"/>
      <c r="C8485" s="47"/>
      <c r="F8485" s="47"/>
      <c r="G8485" s="47"/>
      <c r="H8485" s="47"/>
    </row>
    <row r="8486" spans="1:8">
      <c r="A8486" s="47"/>
      <c r="B8486" s="47"/>
      <c r="C8486" s="47"/>
      <c r="F8486" s="47"/>
      <c r="G8486" s="47"/>
      <c r="H8486" s="47"/>
    </row>
    <row r="8487" spans="1:8">
      <c r="A8487" s="47"/>
      <c r="B8487" s="47"/>
      <c r="C8487" s="47"/>
      <c r="F8487" s="47"/>
      <c r="G8487" s="47"/>
      <c r="H8487" s="47"/>
    </row>
    <row r="8488" spans="1:8">
      <c r="A8488" s="47"/>
      <c r="B8488" s="47"/>
      <c r="C8488" s="47"/>
      <c r="F8488" s="47"/>
      <c r="G8488" s="47"/>
      <c r="H8488" s="47"/>
    </row>
    <row r="8489" spans="1:8">
      <c r="A8489" s="47"/>
      <c r="B8489" s="47"/>
      <c r="C8489" s="47"/>
      <c r="F8489" s="47"/>
      <c r="G8489" s="47"/>
      <c r="H8489" s="47"/>
    </row>
    <row r="8490" spans="1:8">
      <c r="A8490" s="47"/>
      <c r="B8490" s="47"/>
      <c r="C8490" s="47"/>
      <c r="F8490" s="47"/>
      <c r="G8490" s="47"/>
      <c r="H8490" s="47"/>
    </row>
    <row r="8491" spans="1:8">
      <c r="A8491" s="47"/>
      <c r="B8491" s="47"/>
      <c r="C8491" s="47"/>
      <c r="F8491" s="47"/>
      <c r="G8491" s="47"/>
      <c r="H8491" s="47"/>
    </row>
    <row r="8492" spans="1:8">
      <c r="A8492" s="47"/>
      <c r="B8492" s="47"/>
      <c r="C8492" s="47"/>
      <c r="F8492" s="47"/>
      <c r="G8492" s="47"/>
      <c r="H8492" s="47"/>
    </row>
    <row r="8493" spans="1:8">
      <c r="A8493" s="47"/>
      <c r="B8493" s="47"/>
      <c r="C8493" s="47"/>
      <c r="F8493" s="47"/>
      <c r="G8493" s="47"/>
      <c r="H8493" s="47"/>
    </row>
    <row r="8494" spans="1:8">
      <c r="A8494" s="47"/>
      <c r="B8494" s="47"/>
      <c r="C8494" s="47"/>
      <c r="F8494" s="47"/>
      <c r="G8494" s="47"/>
      <c r="H8494" s="47"/>
    </row>
    <row r="8495" spans="1:8">
      <c r="A8495" s="47"/>
      <c r="B8495" s="47"/>
      <c r="C8495" s="47"/>
      <c r="F8495" s="47"/>
      <c r="G8495" s="47"/>
      <c r="H8495" s="47"/>
    </row>
    <row r="8496" spans="1:8">
      <c r="A8496" s="47"/>
      <c r="B8496" s="47"/>
      <c r="C8496" s="47"/>
      <c r="F8496" s="47"/>
      <c r="G8496" s="47"/>
      <c r="H8496" s="47"/>
    </row>
    <row r="8497" spans="1:8">
      <c r="A8497" s="47"/>
      <c r="B8497" s="47"/>
      <c r="C8497" s="47"/>
      <c r="F8497" s="47"/>
      <c r="G8497" s="47"/>
      <c r="H8497" s="47"/>
    </row>
    <row r="8498" spans="1:8">
      <c r="A8498" s="47"/>
      <c r="B8498" s="47"/>
      <c r="C8498" s="47"/>
      <c r="F8498" s="47"/>
      <c r="G8498" s="47"/>
      <c r="H8498" s="47"/>
    </row>
    <row r="8499" spans="1:8">
      <c r="A8499" s="47"/>
      <c r="B8499" s="47"/>
      <c r="C8499" s="47"/>
      <c r="F8499" s="47"/>
      <c r="G8499" s="47"/>
      <c r="H8499" s="47"/>
    </row>
    <row r="8500" spans="1:8">
      <c r="A8500" s="47"/>
      <c r="B8500" s="47"/>
      <c r="C8500" s="47"/>
      <c r="F8500" s="47"/>
      <c r="G8500" s="47"/>
      <c r="H8500" s="47"/>
    </row>
    <row r="8501" spans="1:8">
      <c r="A8501" s="47"/>
      <c r="B8501" s="47"/>
      <c r="C8501" s="47"/>
      <c r="F8501" s="47"/>
      <c r="G8501" s="47"/>
      <c r="H8501" s="47"/>
    </row>
    <row r="8502" spans="1:8">
      <c r="A8502" s="47"/>
      <c r="B8502" s="47"/>
      <c r="C8502" s="47"/>
      <c r="F8502" s="47"/>
      <c r="G8502" s="47"/>
      <c r="H8502" s="47"/>
    </row>
    <row r="8503" spans="1:8">
      <c r="A8503" s="47"/>
      <c r="B8503" s="47"/>
      <c r="C8503" s="47"/>
      <c r="F8503" s="47"/>
      <c r="G8503" s="47"/>
      <c r="H8503" s="47"/>
    </row>
    <row r="8504" spans="1:8">
      <c r="A8504" s="47"/>
      <c r="B8504" s="47"/>
      <c r="C8504" s="47"/>
      <c r="F8504" s="47"/>
      <c r="G8504" s="47"/>
      <c r="H8504" s="47"/>
    </row>
    <row r="8505" spans="1:8">
      <c r="A8505" s="47"/>
      <c r="B8505" s="47"/>
      <c r="C8505" s="47"/>
      <c r="F8505" s="47"/>
      <c r="G8505" s="47"/>
      <c r="H8505" s="47"/>
    </row>
    <row r="8506" spans="1:8">
      <c r="A8506" s="47"/>
      <c r="B8506" s="47"/>
      <c r="C8506" s="47"/>
      <c r="F8506" s="47"/>
      <c r="G8506" s="47"/>
      <c r="H8506" s="47"/>
    </row>
    <row r="8507" spans="1:8">
      <c r="A8507" s="47"/>
      <c r="B8507" s="47"/>
      <c r="C8507" s="47"/>
      <c r="F8507" s="47"/>
      <c r="G8507" s="47"/>
      <c r="H8507" s="47"/>
    </row>
    <row r="8508" spans="1:8">
      <c r="A8508" s="47"/>
      <c r="B8508" s="47"/>
      <c r="C8508" s="47"/>
      <c r="F8508" s="47"/>
      <c r="G8508" s="47"/>
      <c r="H8508" s="47"/>
    </row>
    <row r="8509" spans="1:8">
      <c r="A8509" s="47"/>
      <c r="B8509" s="47"/>
      <c r="C8509" s="47"/>
      <c r="F8509" s="47"/>
      <c r="G8509" s="47"/>
      <c r="H8509" s="47"/>
    </row>
    <row r="8510" spans="1:8">
      <c r="A8510" s="47"/>
      <c r="B8510" s="47"/>
      <c r="C8510" s="47"/>
      <c r="F8510" s="47"/>
      <c r="G8510" s="47"/>
      <c r="H8510" s="47"/>
    </row>
    <row r="8511" spans="1:8">
      <c r="A8511" s="47"/>
      <c r="B8511" s="47"/>
      <c r="C8511" s="47"/>
      <c r="F8511" s="47"/>
      <c r="G8511" s="47"/>
      <c r="H8511" s="47"/>
    </row>
    <row r="8512" spans="1:8">
      <c r="A8512" s="47"/>
      <c r="B8512" s="47"/>
      <c r="C8512" s="47"/>
      <c r="F8512" s="47"/>
      <c r="G8512" s="47"/>
      <c r="H8512" s="47"/>
    </row>
    <row r="8513" spans="1:8">
      <c r="A8513" s="47"/>
      <c r="B8513" s="47"/>
      <c r="C8513" s="47"/>
      <c r="F8513" s="47"/>
      <c r="G8513" s="47"/>
      <c r="H8513" s="47"/>
    </row>
    <row r="8514" spans="1:8">
      <c r="A8514" s="47"/>
      <c r="B8514" s="47"/>
      <c r="C8514" s="47"/>
      <c r="F8514" s="47"/>
      <c r="G8514" s="47"/>
      <c r="H8514" s="47"/>
    </row>
    <row r="8515" spans="1:8">
      <c r="A8515" s="47"/>
      <c r="B8515" s="47"/>
      <c r="C8515" s="47"/>
      <c r="F8515" s="47"/>
      <c r="G8515" s="47"/>
      <c r="H8515" s="47"/>
    </row>
    <row r="8516" spans="1:8">
      <c r="A8516" s="47"/>
      <c r="B8516" s="47"/>
      <c r="C8516" s="47"/>
      <c r="F8516" s="47"/>
      <c r="G8516" s="47"/>
      <c r="H8516" s="47"/>
    </row>
    <row r="8517" spans="1:8">
      <c r="A8517" s="47"/>
      <c r="B8517" s="47"/>
      <c r="C8517" s="47"/>
      <c r="F8517" s="47"/>
      <c r="G8517" s="47"/>
      <c r="H8517" s="47"/>
    </row>
    <row r="8518" spans="1:8">
      <c r="A8518" s="47"/>
      <c r="B8518" s="47"/>
      <c r="C8518" s="47"/>
      <c r="F8518" s="47"/>
      <c r="G8518" s="47"/>
      <c r="H8518" s="47"/>
    </row>
    <row r="8519" spans="1:8">
      <c r="A8519" s="47"/>
      <c r="B8519" s="47"/>
      <c r="C8519" s="47"/>
      <c r="F8519" s="47"/>
      <c r="G8519" s="47"/>
      <c r="H8519" s="47"/>
    </row>
    <row r="8520" spans="1:8">
      <c r="A8520" s="47"/>
      <c r="B8520" s="47"/>
      <c r="C8520" s="47"/>
      <c r="F8520" s="47"/>
      <c r="G8520" s="47"/>
      <c r="H8520" s="47"/>
    </row>
    <row r="8521" spans="1:8">
      <c r="A8521" s="47"/>
      <c r="B8521" s="47"/>
      <c r="C8521" s="47"/>
      <c r="F8521" s="47"/>
      <c r="G8521" s="47"/>
      <c r="H8521" s="47"/>
    </row>
    <row r="8522" spans="1:8">
      <c r="A8522" s="47"/>
      <c r="B8522" s="47"/>
      <c r="C8522" s="47"/>
      <c r="F8522" s="47"/>
      <c r="G8522" s="47"/>
      <c r="H8522" s="47"/>
    </row>
    <row r="8523" spans="1:8">
      <c r="A8523" s="47"/>
      <c r="B8523" s="47"/>
      <c r="C8523" s="47"/>
      <c r="F8523" s="47"/>
      <c r="G8523" s="47"/>
      <c r="H8523" s="47"/>
    </row>
    <row r="8524" spans="1:8">
      <c r="A8524" s="47"/>
      <c r="B8524" s="47"/>
      <c r="C8524" s="47"/>
      <c r="F8524" s="47"/>
      <c r="G8524" s="47"/>
      <c r="H8524" s="47"/>
    </row>
    <row r="8525" spans="1:8">
      <c r="A8525" s="47"/>
      <c r="B8525" s="47"/>
      <c r="C8525" s="47"/>
      <c r="F8525" s="47"/>
      <c r="G8525" s="47"/>
      <c r="H8525" s="47"/>
    </row>
    <row r="8526" spans="1:8">
      <c r="A8526" s="47"/>
      <c r="B8526" s="47"/>
      <c r="C8526" s="47"/>
      <c r="F8526" s="47"/>
      <c r="G8526" s="47"/>
      <c r="H8526" s="47"/>
    </row>
    <row r="8527" spans="1:8">
      <c r="A8527" s="47"/>
      <c r="B8527" s="47"/>
      <c r="C8527" s="47"/>
      <c r="F8527" s="47"/>
      <c r="G8527" s="47"/>
      <c r="H8527" s="47"/>
    </row>
    <row r="8528" spans="1:8">
      <c r="A8528" s="47"/>
      <c r="B8528" s="47"/>
      <c r="C8528" s="47"/>
      <c r="F8528" s="47"/>
      <c r="G8528" s="47"/>
      <c r="H8528" s="47"/>
    </row>
    <row r="8529" spans="1:8">
      <c r="A8529" s="47"/>
      <c r="B8529" s="47"/>
      <c r="C8529" s="47"/>
      <c r="F8529" s="47"/>
      <c r="G8529" s="47"/>
      <c r="H8529" s="47"/>
    </row>
    <row r="8530" spans="1:8">
      <c r="A8530" s="47"/>
      <c r="B8530" s="47"/>
      <c r="C8530" s="47"/>
      <c r="F8530" s="47"/>
      <c r="G8530" s="47"/>
      <c r="H8530" s="47"/>
    </row>
    <row r="8531" spans="1:8">
      <c r="A8531" s="47"/>
      <c r="B8531" s="47"/>
      <c r="C8531" s="47"/>
      <c r="F8531" s="47"/>
      <c r="G8531" s="47"/>
      <c r="H8531" s="47"/>
    </row>
    <row r="8532" spans="1:8">
      <c r="A8532" s="47"/>
      <c r="B8532" s="47"/>
      <c r="C8532" s="47"/>
      <c r="F8532" s="47"/>
      <c r="G8532" s="47"/>
      <c r="H8532" s="47"/>
    </row>
    <row r="8533" spans="1:8">
      <c r="A8533" s="47"/>
      <c r="B8533" s="47"/>
      <c r="C8533" s="47"/>
      <c r="F8533" s="47"/>
      <c r="G8533" s="47"/>
      <c r="H8533" s="47"/>
    </row>
    <row r="8534" spans="1:8">
      <c r="A8534" s="47"/>
      <c r="B8534" s="47"/>
      <c r="C8534" s="47"/>
      <c r="F8534" s="47"/>
      <c r="G8534" s="47"/>
      <c r="H8534" s="47"/>
    </row>
    <row r="8535" spans="1:8">
      <c r="A8535" s="47"/>
      <c r="B8535" s="47"/>
      <c r="C8535" s="47"/>
      <c r="F8535" s="47"/>
      <c r="G8535" s="47"/>
      <c r="H8535" s="47"/>
    </row>
    <row r="8536" spans="1:8">
      <c r="A8536" s="47"/>
      <c r="B8536" s="47"/>
      <c r="C8536" s="47"/>
      <c r="F8536" s="47"/>
      <c r="G8536" s="47"/>
      <c r="H8536" s="47"/>
    </row>
    <row r="8537" spans="1:8">
      <c r="A8537" s="47"/>
      <c r="B8537" s="47"/>
      <c r="C8537" s="47"/>
      <c r="F8537" s="47"/>
      <c r="G8537" s="47"/>
      <c r="H8537" s="47"/>
    </row>
    <row r="8538" spans="1:8">
      <c r="A8538" s="47"/>
      <c r="B8538" s="47"/>
      <c r="C8538" s="47"/>
      <c r="F8538" s="47"/>
      <c r="G8538" s="47"/>
      <c r="H8538" s="47"/>
    </row>
    <row r="8539" spans="1:8">
      <c r="A8539" s="47"/>
      <c r="B8539" s="47"/>
      <c r="C8539" s="47"/>
      <c r="F8539" s="47"/>
      <c r="G8539" s="47"/>
      <c r="H8539" s="47"/>
    </row>
    <row r="8540" spans="1:8">
      <c r="A8540" s="47"/>
      <c r="B8540" s="47"/>
      <c r="C8540" s="47"/>
      <c r="F8540" s="47"/>
      <c r="G8540" s="47"/>
      <c r="H8540" s="47"/>
    </row>
    <row r="8541" spans="1:8">
      <c r="A8541" s="47"/>
      <c r="B8541" s="47"/>
      <c r="C8541" s="47"/>
      <c r="F8541" s="47"/>
      <c r="G8541" s="47"/>
      <c r="H8541" s="47"/>
    </row>
    <row r="8542" spans="1:8">
      <c r="A8542" s="47"/>
      <c r="B8542" s="47"/>
      <c r="C8542" s="47"/>
      <c r="F8542" s="47"/>
      <c r="G8542" s="47"/>
      <c r="H8542" s="47"/>
    </row>
    <row r="8543" spans="1:8">
      <c r="A8543" s="47"/>
      <c r="B8543" s="47"/>
      <c r="C8543" s="47"/>
      <c r="F8543" s="47"/>
      <c r="G8543" s="47"/>
      <c r="H8543" s="47"/>
    </row>
    <row r="8544" spans="1:8">
      <c r="A8544" s="47"/>
      <c r="B8544" s="47"/>
      <c r="C8544" s="47"/>
      <c r="F8544" s="47"/>
      <c r="G8544" s="47"/>
      <c r="H8544" s="47"/>
    </row>
    <row r="8545" spans="1:8">
      <c r="A8545" s="47"/>
      <c r="B8545" s="47"/>
      <c r="C8545" s="47"/>
      <c r="F8545" s="47"/>
      <c r="G8545" s="47"/>
      <c r="H8545" s="47"/>
    </row>
    <row r="8546" spans="1:8">
      <c r="A8546" s="47"/>
      <c r="B8546" s="47"/>
      <c r="C8546" s="47"/>
      <c r="F8546" s="47"/>
      <c r="G8546" s="47"/>
      <c r="H8546" s="47"/>
    </row>
    <row r="8547" spans="1:8">
      <c r="A8547" s="47"/>
      <c r="B8547" s="47"/>
      <c r="C8547" s="47"/>
      <c r="F8547" s="47"/>
      <c r="G8547" s="47"/>
      <c r="H8547" s="47"/>
    </row>
    <row r="8548" spans="1:8">
      <c r="A8548" s="47"/>
      <c r="B8548" s="47"/>
      <c r="C8548" s="47"/>
      <c r="F8548" s="47"/>
      <c r="G8548" s="47"/>
      <c r="H8548" s="47"/>
    </row>
    <row r="8549" spans="1:8">
      <c r="A8549" s="47"/>
      <c r="B8549" s="47"/>
      <c r="C8549" s="47"/>
      <c r="F8549" s="47"/>
      <c r="G8549" s="47"/>
      <c r="H8549" s="47"/>
    </row>
    <row r="8550" spans="1:8">
      <c r="A8550" s="47"/>
      <c r="B8550" s="47"/>
      <c r="C8550" s="47"/>
      <c r="F8550" s="47"/>
      <c r="G8550" s="47"/>
      <c r="H8550" s="47"/>
    </row>
    <row r="8551" spans="1:8">
      <c r="A8551" s="47"/>
      <c r="B8551" s="47"/>
      <c r="C8551" s="47"/>
      <c r="F8551" s="47"/>
      <c r="G8551" s="47"/>
      <c r="H8551" s="47"/>
    </row>
    <row r="8552" spans="1:8">
      <c r="A8552" s="47"/>
      <c r="B8552" s="47"/>
      <c r="C8552" s="47"/>
      <c r="F8552" s="47"/>
      <c r="G8552" s="47"/>
      <c r="H8552" s="47"/>
    </row>
    <row r="8553" spans="1:8">
      <c r="A8553" s="47"/>
      <c r="B8553" s="47"/>
      <c r="C8553" s="47"/>
      <c r="F8553" s="47"/>
      <c r="G8553" s="47"/>
      <c r="H8553" s="47"/>
    </row>
    <row r="8554" spans="1:8">
      <c r="A8554" s="47"/>
      <c r="B8554" s="47"/>
      <c r="C8554" s="47"/>
      <c r="F8554" s="47"/>
      <c r="G8554" s="47"/>
      <c r="H8554" s="47"/>
    </row>
    <row r="8555" spans="1:8">
      <c r="A8555" s="47"/>
      <c r="B8555" s="47"/>
      <c r="C8555" s="47"/>
      <c r="F8555" s="47"/>
      <c r="G8555" s="47"/>
      <c r="H8555" s="47"/>
    </row>
    <row r="8556" spans="1:8">
      <c r="A8556" s="47"/>
      <c r="B8556" s="47"/>
      <c r="C8556" s="47"/>
      <c r="F8556" s="47"/>
      <c r="G8556" s="47"/>
      <c r="H8556" s="47"/>
    </row>
    <row r="8557" spans="1:8">
      <c r="A8557" s="47"/>
      <c r="B8557" s="47"/>
      <c r="C8557" s="47"/>
      <c r="F8557" s="47"/>
      <c r="G8557" s="47"/>
      <c r="H8557" s="47"/>
    </row>
    <row r="8558" spans="1:8">
      <c r="A8558" s="47"/>
      <c r="B8558" s="47"/>
      <c r="C8558" s="47"/>
      <c r="F8558" s="47"/>
      <c r="G8558" s="47"/>
      <c r="H8558" s="47"/>
    </row>
    <row r="8559" spans="1:8">
      <c r="A8559" s="47"/>
      <c r="B8559" s="47"/>
      <c r="C8559" s="47"/>
      <c r="F8559" s="47"/>
      <c r="G8559" s="47"/>
      <c r="H8559" s="47"/>
    </row>
    <row r="8560" spans="1:8">
      <c r="A8560" s="47"/>
      <c r="B8560" s="47"/>
      <c r="C8560" s="47"/>
      <c r="F8560" s="47"/>
      <c r="G8560" s="47"/>
      <c r="H8560" s="47"/>
    </row>
    <row r="8561" spans="1:8">
      <c r="A8561" s="47"/>
      <c r="B8561" s="47"/>
      <c r="C8561" s="47"/>
      <c r="F8561" s="47"/>
      <c r="G8561" s="47"/>
      <c r="H8561" s="47"/>
    </row>
    <row r="8562" spans="1:8">
      <c r="A8562" s="47"/>
      <c r="B8562" s="47"/>
      <c r="C8562" s="47"/>
      <c r="F8562" s="47"/>
      <c r="G8562" s="47"/>
      <c r="H8562" s="47"/>
    </row>
    <row r="8563" spans="1:8">
      <c r="A8563" s="47"/>
      <c r="B8563" s="47"/>
      <c r="C8563" s="47"/>
      <c r="F8563" s="47"/>
      <c r="G8563" s="47"/>
      <c r="H8563" s="47"/>
    </row>
    <row r="8564" spans="1:8">
      <c r="A8564" s="47"/>
      <c r="B8564" s="47"/>
      <c r="C8564" s="47"/>
      <c r="F8564" s="47"/>
      <c r="G8564" s="47"/>
      <c r="H8564" s="47"/>
    </row>
    <row r="8565" spans="1:8">
      <c r="A8565" s="47"/>
      <c r="B8565" s="47"/>
      <c r="C8565" s="47"/>
      <c r="F8565" s="47"/>
      <c r="G8565" s="47"/>
      <c r="H8565" s="47"/>
    </row>
    <row r="8566" spans="1:8">
      <c r="A8566" s="47"/>
      <c r="B8566" s="47"/>
      <c r="C8566" s="47"/>
      <c r="F8566" s="47"/>
      <c r="G8566" s="47"/>
      <c r="H8566" s="47"/>
    </row>
    <row r="8567" spans="1:8">
      <c r="A8567" s="47"/>
      <c r="B8567" s="47"/>
      <c r="C8567" s="47"/>
      <c r="F8567" s="47"/>
      <c r="G8567" s="47"/>
      <c r="H8567" s="47"/>
    </row>
    <row r="8568" spans="1:8">
      <c r="A8568" s="47"/>
      <c r="B8568" s="47"/>
      <c r="C8568" s="47"/>
      <c r="F8568" s="47"/>
      <c r="G8568" s="47"/>
      <c r="H8568" s="47"/>
    </row>
    <row r="8569" spans="1:8">
      <c r="A8569" s="47"/>
      <c r="B8569" s="47"/>
      <c r="C8569" s="47"/>
      <c r="F8569" s="47"/>
      <c r="G8569" s="47"/>
      <c r="H8569" s="47"/>
    </row>
    <row r="8570" spans="1:8">
      <c r="A8570" s="47"/>
      <c r="B8570" s="47"/>
      <c r="C8570" s="47"/>
      <c r="F8570" s="47"/>
      <c r="G8570" s="47"/>
      <c r="H8570" s="47"/>
    </row>
    <row r="8571" spans="1:8">
      <c r="A8571" s="47"/>
      <c r="B8571" s="47"/>
      <c r="C8571" s="47"/>
      <c r="F8571" s="47"/>
      <c r="G8571" s="47"/>
      <c r="H8571" s="47"/>
    </row>
    <row r="8572" spans="1:8">
      <c r="A8572" s="47"/>
      <c r="B8572" s="47"/>
      <c r="C8572" s="47"/>
      <c r="F8572" s="47"/>
      <c r="G8572" s="47"/>
      <c r="H8572" s="47"/>
    </row>
    <row r="8573" spans="1:8">
      <c r="A8573" s="47"/>
      <c r="B8573" s="47"/>
      <c r="C8573" s="47"/>
      <c r="F8573" s="47"/>
      <c r="G8573" s="47"/>
      <c r="H8573" s="47"/>
    </row>
    <row r="8574" spans="1:8">
      <c r="A8574" s="47"/>
      <c r="B8574" s="47"/>
      <c r="C8574" s="47"/>
      <c r="F8574" s="47"/>
      <c r="G8574" s="47"/>
      <c r="H8574" s="47"/>
    </row>
    <row r="8575" spans="1:8">
      <c r="A8575" s="47"/>
      <c r="B8575" s="47"/>
      <c r="C8575" s="47"/>
      <c r="F8575" s="47"/>
      <c r="G8575" s="47"/>
      <c r="H8575" s="47"/>
    </row>
    <row r="8576" spans="1:8">
      <c r="A8576" s="47"/>
      <c r="B8576" s="47"/>
      <c r="C8576" s="47"/>
      <c r="F8576" s="47"/>
      <c r="G8576" s="47"/>
      <c r="H8576" s="47"/>
    </row>
    <row r="8577" spans="1:8">
      <c r="A8577" s="47"/>
      <c r="B8577" s="47"/>
      <c r="C8577" s="47"/>
      <c r="F8577" s="47"/>
      <c r="G8577" s="47"/>
      <c r="H8577" s="47"/>
    </row>
    <row r="8578" spans="1:8">
      <c r="A8578" s="47"/>
      <c r="B8578" s="47"/>
      <c r="C8578" s="47"/>
      <c r="F8578" s="47"/>
      <c r="G8578" s="47"/>
      <c r="H8578" s="47"/>
    </row>
    <row r="8579" spans="1:8">
      <c r="A8579" s="47"/>
      <c r="B8579" s="47"/>
      <c r="C8579" s="47"/>
      <c r="F8579" s="47"/>
      <c r="G8579" s="47"/>
      <c r="H8579" s="47"/>
    </row>
    <row r="8580" spans="1:8">
      <c r="A8580" s="47"/>
      <c r="B8580" s="47"/>
      <c r="C8580" s="47"/>
      <c r="F8580" s="47"/>
      <c r="G8580" s="47"/>
      <c r="H8580" s="47"/>
    </row>
    <row r="8581" spans="1:8">
      <c r="A8581" s="47"/>
      <c r="B8581" s="47"/>
      <c r="C8581" s="47"/>
      <c r="F8581" s="47"/>
      <c r="G8581" s="47"/>
      <c r="H8581" s="47"/>
    </row>
    <row r="8582" spans="1:8">
      <c r="A8582" s="47"/>
      <c r="B8582" s="47"/>
      <c r="C8582" s="47"/>
      <c r="F8582" s="47"/>
      <c r="G8582" s="47"/>
      <c r="H8582" s="47"/>
    </row>
    <row r="8583" spans="1:8">
      <c r="A8583" s="47"/>
      <c r="B8583" s="47"/>
      <c r="C8583" s="47"/>
      <c r="F8583" s="47"/>
      <c r="G8583" s="47"/>
      <c r="H8583" s="47"/>
    </row>
    <row r="8584" spans="1:8">
      <c r="A8584" s="47"/>
      <c r="B8584" s="47"/>
      <c r="C8584" s="47"/>
      <c r="F8584" s="47"/>
      <c r="G8584" s="47"/>
      <c r="H8584" s="47"/>
    </row>
    <row r="8585" spans="1:8">
      <c r="A8585" s="47"/>
      <c r="B8585" s="47"/>
      <c r="C8585" s="47"/>
      <c r="F8585" s="47"/>
      <c r="G8585" s="47"/>
      <c r="H8585" s="47"/>
    </row>
    <row r="8586" spans="1:8">
      <c r="A8586" s="47"/>
      <c r="B8586" s="47"/>
      <c r="C8586" s="47"/>
      <c r="F8586" s="47"/>
      <c r="G8586" s="47"/>
      <c r="H8586" s="47"/>
    </row>
    <row r="8587" spans="1:8">
      <c r="A8587" s="47"/>
      <c r="B8587" s="47"/>
      <c r="C8587" s="47"/>
      <c r="F8587" s="47"/>
      <c r="G8587" s="47"/>
      <c r="H8587" s="47"/>
    </row>
    <row r="8588" spans="1:8">
      <c r="A8588" s="47"/>
      <c r="B8588" s="47"/>
      <c r="C8588" s="47"/>
      <c r="F8588" s="47"/>
      <c r="G8588" s="47"/>
      <c r="H8588" s="47"/>
    </row>
    <row r="8589" spans="1:8">
      <c r="A8589" s="47"/>
      <c r="B8589" s="47"/>
      <c r="C8589" s="47"/>
      <c r="F8589" s="47"/>
      <c r="G8589" s="47"/>
      <c r="H8589" s="47"/>
    </row>
    <row r="8590" spans="1:8">
      <c r="A8590" s="47"/>
      <c r="B8590" s="47"/>
      <c r="C8590" s="47"/>
      <c r="F8590" s="47"/>
      <c r="G8590" s="47"/>
      <c r="H8590" s="47"/>
    </row>
    <row r="8591" spans="1:8">
      <c r="A8591" s="47"/>
      <c r="B8591" s="47"/>
      <c r="C8591" s="47"/>
      <c r="F8591" s="47"/>
      <c r="G8591" s="47"/>
      <c r="H8591" s="47"/>
    </row>
    <row r="8592" spans="1:8">
      <c r="A8592" s="47"/>
      <c r="B8592" s="47"/>
      <c r="C8592" s="47"/>
      <c r="F8592" s="47"/>
      <c r="G8592" s="47"/>
      <c r="H8592" s="47"/>
    </row>
    <row r="8593" spans="1:8">
      <c r="A8593" s="47"/>
      <c r="B8593" s="47"/>
      <c r="C8593" s="47"/>
      <c r="F8593" s="47"/>
      <c r="G8593" s="47"/>
      <c r="H8593" s="47"/>
    </row>
    <row r="8594" spans="1:8">
      <c r="A8594" s="47"/>
      <c r="B8594" s="47"/>
      <c r="C8594" s="47"/>
      <c r="F8594" s="47"/>
      <c r="G8594" s="47"/>
      <c r="H8594" s="47"/>
    </row>
    <row r="8595" spans="1:8">
      <c r="A8595" s="47"/>
      <c r="B8595" s="47"/>
      <c r="C8595" s="47"/>
      <c r="F8595" s="47"/>
      <c r="G8595" s="47"/>
      <c r="H8595" s="47"/>
    </row>
    <row r="8596" spans="1:8">
      <c r="A8596" s="47"/>
      <c r="B8596" s="47"/>
      <c r="C8596" s="47"/>
      <c r="F8596" s="47"/>
      <c r="G8596" s="47"/>
      <c r="H8596" s="47"/>
    </row>
    <row r="8597" spans="1:8">
      <c r="A8597" s="47"/>
      <c r="B8597" s="47"/>
      <c r="C8597" s="47"/>
      <c r="F8597" s="47"/>
      <c r="G8597" s="47"/>
      <c r="H8597" s="47"/>
    </row>
    <row r="8598" spans="1:8">
      <c r="A8598" s="47"/>
      <c r="B8598" s="47"/>
      <c r="C8598" s="47"/>
      <c r="F8598" s="47"/>
      <c r="G8598" s="47"/>
      <c r="H8598" s="47"/>
    </row>
    <row r="8599" spans="1:8">
      <c r="A8599" s="47"/>
      <c r="B8599" s="47"/>
      <c r="C8599" s="47"/>
      <c r="F8599" s="47"/>
      <c r="G8599" s="47"/>
      <c r="H8599" s="47"/>
    </row>
    <row r="8600" spans="1:8">
      <c r="A8600" s="47"/>
      <c r="B8600" s="47"/>
      <c r="C8600" s="47"/>
      <c r="F8600" s="47"/>
      <c r="G8600" s="47"/>
      <c r="H8600" s="47"/>
    </row>
    <row r="8601" spans="1:8">
      <c r="A8601" s="47"/>
      <c r="B8601" s="47"/>
      <c r="C8601" s="47"/>
      <c r="F8601" s="47"/>
      <c r="G8601" s="47"/>
      <c r="H8601" s="47"/>
    </row>
    <row r="8602" spans="1:8">
      <c r="A8602" s="47"/>
      <c r="B8602" s="47"/>
      <c r="C8602" s="47"/>
      <c r="F8602" s="47"/>
      <c r="G8602" s="47"/>
      <c r="H8602" s="47"/>
    </row>
    <row r="8603" spans="1:8">
      <c r="A8603" s="47"/>
      <c r="B8603" s="47"/>
      <c r="C8603" s="47"/>
      <c r="F8603" s="47"/>
      <c r="G8603" s="47"/>
      <c r="H8603" s="47"/>
    </row>
    <row r="8604" spans="1:8">
      <c r="A8604" s="47"/>
      <c r="B8604" s="47"/>
      <c r="C8604" s="47"/>
      <c r="F8604" s="47"/>
      <c r="G8604" s="47"/>
      <c r="H8604" s="47"/>
    </row>
    <row r="8605" spans="1:8">
      <c r="A8605" s="47"/>
      <c r="B8605" s="47"/>
      <c r="C8605" s="47"/>
      <c r="F8605" s="47"/>
      <c r="G8605" s="47"/>
      <c r="H8605" s="47"/>
    </row>
    <row r="8606" spans="1:8">
      <c r="A8606" s="47"/>
      <c r="B8606" s="47"/>
      <c r="C8606" s="47"/>
      <c r="F8606" s="47"/>
      <c r="G8606" s="47"/>
      <c r="H8606" s="47"/>
    </row>
    <row r="8607" spans="1:8">
      <c r="A8607" s="47"/>
      <c r="B8607" s="47"/>
      <c r="C8607" s="47"/>
      <c r="F8607" s="47"/>
      <c r="G8607" s="47"/>
      <c r="H8607" s="47"/>
    </row>
    <row r="8608" spans="1:8">
      <c r="A8608" s="47"/>
      <c r="B8608" s="47"/>
      <c r="C8608" s="47"/>
      <c r="F8608" s="47"/>
      <c r="G8608" s="47"/>
      <c r="H8608" s="47"/>
    </row>
    <row r="8609" spans="1:8">
      <c r="A8609" s="47"/>
      <c r="B8609" s="47"/>
      <c r="C8609" s="47"/>
      <c r="F8609" s="47"/>
      <c r="G8609" s="47"/>
      <c r="H8609" s="47"/>
    </row>
    <row r="8610" spans="1:8">
      <c r="A8610" s="47"/>
      <c r="B8610" s="47"/>
      <c r="C8610" s="47"/>
      <c r="F8610" s="47"/>
      <c r="G8610" s="47"/>
      <c r="H8610" s="47"/>
    </row>
    <row r="8611" spans="1:8">
      <c r="A8611" s="47"/>
      <c r="B8611" s="47"/>
      <c r="C8611" s="47"/>
      <c r="F8611" s="47"/>
      <c r="G8611" s="47"/>
      <c r="H8611" s="47"/>
    </row>
    <row r="8612" spans="1:8">
      <c r="A8612" s="47"/>
      <c r="B8612" s="47"/>
      <c r="C8612" s="47"/>
      <c r="F8612" s="47"/>
      <c r="G8612" s="47"/>
      <c r="H8612" s="47"/>
    </row>
    <row r="8613" spans="1:8">
      <c r="A8613" s="47"/>
      <c r="B8613" s="47"/>
      <c r="C8613" s="47"/>
      <c r="F8613" s="47"/>
      <c r="G8613" s="47"/>
      <c r="H8613" s="47"/>
    </row>
    <row r="8614" spans="1:8">
      <c r="A8614" s="47"/>
      <c r="B8614" s="47"/>
      <c r="C8614" s="47"/>
      <c r="F8614" s="47"/>
      <c r="G8614" s="47"/>
      <c r="H8614" s="47"/>
    </row>
    <row r="8615" spans="1:8">
      <c r="A8615" s="47"/>
      <c r="B8615" s="47"/>
      <c r="C8615" s="47"/>
      <c r="F8615" s="47"/>
      <c r="G8615" s="47"/>
      <c r="H8615" s="47"/>
    </row>
    <row r="8616" spans="1:8">
      <c r="A8616" s="47"/>
      <c r="B8616" s="47"/>
      <c r="C8616" s="47"/>
      <c r="F8616" s="47"/>
      <c r="G8616" s="47"/>
      <c r="H8616" s="47"/>
    </row>
    <row r="8617" spans="1:8">
      <c r="A8617" s="47"/>
      <c r="B8617" s="47"/>
      <c r="C8617" s="47"/>
      <c r="F8617" s="47"/>
      <c r="G8617" s="47"/>
      <c r="H8617" s="47"/>
    </row>
    <row r="8618" spans="1:8">
      <c r="A8618" s="47"/>
      <c r="B8618" s="47"/>
      <c r="C8618" s="47"/>
      <c r="F8618" s="47"/>
      <c r="G8618" s="47"/>
      <c r="H8618" s="47"/>
    </row>
    <row r="8619" spans="1:8">
      <c r="A8619" s="47"/>
      <c r="B8619" s="47"/>
      <c r="C8619" s="47"/>
      <c r="F8619" s="47"/>
      <c r="G8619" s="47"/>
      <c r="H8619" s="47"/>
    </row>
    <row r="8620" spans="1:8">
      <c r="A8620" s="47"/>
      <c r="B8620" s="47"/>
      <c r="C8620" s="47"/>
      <c r="F8620" s="47"/>
      <c r="G8620" s="47"/>
      <c r="H8620" s="47"/>
    </row>
    <row r="8621" spans="1:8">
      <c r="A8621" s="47"/>
      <c r="B8621" s="47"/>
      <c r="C8621" s="47"/>
      <c r="F8621" s="47"/>
      <c r="G8621" s="47"/>
      <c r="H8621" s="47"/>
    </row>
    <row r="8622" spans="1:8">
      <c r="A8622" s="47"/>
      <c r="B8622" s="47"/>
      <c r="C8622" s="47"/>
      <c r="F8622" s="47"/>
      <c r="G8622" s="47"/>
      <c r="H8622" s="47"/>
    </row>
    <row r="8623" spans="1:8">
      <c r="A8623" s="47"/>
      <c r="B8623" s="47"/>
      <c r="C8623" s="47"/>
      <c r="F8623" s="47"/>
      <c r="G8623" s="47"/>
      <c r="H8623" s="47"/>
    </row>
    <row r="8624" spans="1:8">
      <c r="A8624" s="47"/>
      <c r="B8624" s="47"/>
      <c r="C8624" s="47"/>
      <c r="F8624" s="47"/>
      <c r="G8624" s="47"/>
      <c r="H8624" s="47"/>
    </row>
    <row r="8625" spans="1:8">
      <c r="A8625" s="47"/>
      <c r="B8625" s="47"/>
      <c r="C8625" s="47"/>
      <c r="F8625" s="47"/>
      <c r="G8625" s="47"/>
      <c r="H8625" s="47"/>
    </row>
    <row r="8626" spans="1:8">
      <c r="A8626" s="47"/>
      <c r="B8626" s="47"/>
      <c r="C8626" s="47"/>
      <c r="F8626" s="47"/>
      <c r="G8626" s="47"/>
      <c r="H8626" s="47"/>
    </row>
    <row r="8627" spans="1:8">
      <c r="A8627" s="47"/>
      <c r="B8627" s="47"/>
      <c r="C8627" s="47"/>
      <c r="F8627" s="47"/>
      <c r="G8627" s="47"/>
      <c r="H8627" s="47"/>
    </row>
    <row r="8628" spans="1:8">
      <c r="A8628" s="47"/>
      <c r="B8628" s="47"/>
      <c r="C8628" s="47"/>
      <c r="F8628" s="47"/>
      <c r="G8628" s="47"/>
      <c r="H8628" s="47"/>
    </row>
    <row r="8629" spans="1:8">
      <c r="A8629" s="47"/>
      <c r="B8629" s="47"/>
      <c r="C8629" s="47"/>
      <c r="F8629" s="47"/>
      <c r="G8629" s="47"/>
      <c r="H8629" s="47"/>
    </row>
    <row r="8630" spans="1:8">
      <c r="A8630" s="47"/>
      <c r="B8630" s="47"/>
      <c r="C8630" s="47"/>
      <c r="F8630" s="47"/>
      <c r="G8630" s="47"/>
      <c r="H8630" s="47"/>
    </row>
    <row r="8631" spans="1:8">
      <c r="A8631" s="47"/>
      <c r="B8631" s="47"/>
      <c r="C8631" s="47"/>
      <c r="F8631" s="47"/>
      <c r="G8631" s="47"/>
      <c r="H8631" s="47"/>
    </row>
    <row r="8632" spans="1:8">
      <c r="A8632" s="47"/>
      <c r="B8632" s="47"/>
      <c r="C8632" s="47"/>
      <c r="F8632" s="47"/>
      <c r="G8632" s="47"/>
      <c r="H8632" s="47"/>
    </row>
    <row r="8633" spans="1:8">
      <c r="A8633" s="47"/>
      <c r="B8633" s="47"/>
      <c r="C8633" s="47"/>
      <c r="F8633" s="47"/>
      <c r="G8633" s="47"/>
      <c r="H8633" s="47"/>
    </row>
    <row r="8634" spans="1:8">
      <c r="A8634" s="47"/>
      <c r="B8634" s="47"/>
      <c r="C8634" s="47"/>
      <c r="F8634" s="47"/>
      <c r="G8634" s="47"/>
      <c r="H8634" s="47"/>
    </row>
    <row r="8635" spans="1:8">
      <c r="A8635" s="47"/>
      <c r="B8635" s="47"/>
      <c r="C8635" s="47"/>
      <c r="F8635" s="47"/>
      <c r="G8635" s="47"/>
      <c r="H8635" s="47"/>
    </row>
    <row r="8636" spans="1:8">
      <c r="A8636" s="47"/>
      <c r="B8636" s="47"/>
      <c r="C8636" s="47"/>
      <c r="F8636" s="47"/>
      <c r="G8636" s="47"/>
      <c r="H8636" s="47"/>
    </row>
    <row r="8637" spans="1:8">
      <c r="A8637" s="47"/>
      <c r="B8637" s="47"/>
      <c r="C8637" s="47"/>
      <c r="F8637" s="47"/>
      <c r="G8637" s="47"/>
      <c r="H8637" s="47"/>
    </row>
    <row r="8638" spans="1:8">
      <c r="A8638" s="47"/>
      <c r="B8638" s="47"/>
      <c r="C8638" s="47"/>
      <c r="F8638" s="47"/>
      <c r="G8638" s="47"/>
      <c r="H8638" s="47"/>
    </row>
    <row r="8639" spans="1:8">
      <c r="A8639" s="47"/>
      <c r="B8639" s="47"/>
      <c r="C8639" s="47"/>
      <c r="F8639" s="47"/>
      <c r="G8639" s="47"/>
      <c r="H8639" s="47"/>
    </row>
    <row r="8640" spans="1:8">
      <c r="A8640" s="47"/>
      <c r="B8640" s="47"/>
      <c r="C8640" s="47"/>
      <c r="F8640" s="47"/>
      <c r="G8640" s="47"/>
      <c r="H8640" s="47"/>
    </row>
    <row r="8641" spans="1:8">
      <c r="A8641" s="47"/>
      <c r="B8641" s="47"/>
      <c r="C8641" s="47"/>
      <c r="F8641" s="47"/>
      <c r="G8641" s="47"/>
      <c r="H8641" s="47"/>
    </row>
    <row r="8642" spans="1:8">
      <c r="A8642" s="47"/>
      <c r="B8642" s="47"/>
      <c r="C8642" s="47"/>
      <c r="F8642" s="47"/>
      <c r="G8642" s="47"/>
      <c r="H8642" s="47"/>
    </row>
    <row r="8643" spans="1:8">
      <c r="A8643" s="47"/>
      <c r="B8643" s="47"/>
      <c r="C8643" s="47"/>
      <c r="F8643" s="47"/>
      <c r="G8643" s="47"/>
      <c r="H8643" s="47"/>
    </row>
    <row r="8644" spans="1:8">
      <c r="A8644" s="47"/>
      <c r="B8644" s="47"/>
      <c r="C8644" s="47"/>
      <c r="F8644" s="47"/>
      <c r="G8644" s="47"/>
      <c r="H8644" s="47"/>
    </row>
    <row r="8645" spans="1:8">
      <c r="A8645" s="47"/>
      <c r="B8645" s="47"/>
      <c r="C8645" s="47"/>
      <c r="F8645" s="47"/>
      <c r="G8645" s="47"/>
      <c r="H8645" s="47"/>
    </row>
    <row r="8646" spans="1:8">
      <c r="A8646" s="47"/>
      <c r="B8646" s="47"/>
      <c r="C8646" s="47"/>
      <c r="F8646" s="47"/>
      <c r="G8646" s="47"/>
      <c r="H8646" s="47"/>
    </row>
    <row r="8647" spans="1:8">
      <c r="A8647" s="47"/>
      <c r="B8647" s="47"/>
      <c r="C8647" s="47"/>
      <c r="F8647" s="47"/>
      <c r="G8647" s="47"/>
      <c r="H8647" s="47"/>
    </row>
    <row r="8648" spans="1:8">
      <c r="A8648" s="47"/>
      <c r="B8648" s="47"/>
      <c r="C8648" s="47"/>
      <c r="F8648" s="47"/>
      <c r="G8648" s="47"/>
      <c r="H8648" s="47"/>
    </row>
    <row r="8649" spans="1:8">
      <c r="A8649" s="47"/>
      <c r="B8649" s="47"/>
      <c r="C8649" s="47"/>
      <c r="F8649" s="47"/>
      <c r="G8649" s="47"/>
      <c r="H8649" s="47"/>
    </row>
    <row r="8650" spans="1:8">
      <c r="A8650" s="47"/>
      <c r="B8650" s="47"/>
      <c r="C8650" s="47"/>
      <c r="F8650" s="47"/>
      <c r="G8650" s="47"/>
      <c r="H8650" s="47"/>
    </row>
    <row r="8651" spans="1:8">
      <c r="A8651" s="47"/>
      <c r="B8651" s="47"/>
      <c r="C8651" s="47"/>
      <c r="F8651" s="47"/>
      <c r="G8651" s="47"/>
      <c r="H8651" s="47"/>
    </row>
    <row r="8652" spans="1:8">
      <c r="A8652" s="47"/>
      <c r="B8652" s="47"/>
      <c r="C8652" s="47"/>
      <c r="F8652" s="47"/>
      <c r="G8652" s="47"/>
      <c r="H8652" s="47"/>
    </row>
    <row r="8653" spans="1:8">
      <c r="A8653" s="47"/>
      <c r="B8653" s="47"/>
      <c r="C8653" s="47"/>
      <c r="F8653" s="47"/>
      <c r="G8653" s="47"/>
      <c r="H8653" s="47"/>
    </row>
    <row r="8654" spans="1:8">
      <c r="A8654" s="47"/>
      <c r="B8654" s="47"/>
      <c r="C8654" s="47"/>
      <c r="F8654" s="47"/>
      <c r="G8654" s="47"/>
      <c r="H8654" s="47"/>
    </row>
    <row r="8655" spans="1:8">
      <c r="A8655" s="47"/>
      <c r="B8655" s="47"/>
      <c r="C8655" s="47"/>
      <c r="F8655" s="47"/>
      <c r="G8655" s="47"/>
      <c r="H8655" s="47"/>
    </row>
    <row r="8656" spans="1:8">
      <c r="A8656" s="47"/>
      <c r="B8656" s="47"/>
      <c r="C8656" s="47"/>
      <c r="F8656" s="47"/>
      <c r="G8656" s="47"/>
      <c r="H8656" s="47"/>
    </row>
    <row r="8657" spans="1:8">
      <c r="A8657" s="47"/>
      <c r="B8657" s="47"/>
      <c r="C8657" s="47"/>
      <c r="F8657" s="47"/>
      <c r="G8657" s="47"/>
      <c r="H8657" s="47"/>
    </row>
    <row r="8658" spans="1:8">
      <c r="A8658" s="47"/>
      <c r="B8658" s="47"/>
      <c r="C8658" s="47"/>
      <c r="F8658" s="47"/>
      <c r="G8658" s="47"/>
      <c r="H8658" s="47"/>
    </row>
    <row r="8659" spans="1:8">
      <c r="A8659" s="47"/>
      <c r="B8659" s="47"/>
      <c r="C8659" s="47"/>
      <c r="F8659" s="47"/>
      <c r="G8659" s="47"/>
      <c r="H8659" s="47"/>
    </row>
    <row r="8660" spans="1:8">
      <c r="A8660" s="47"/>
      <c r="B8660" s="47"/>
      <c r="C8660" s="47"/>
      <c r="F8660" s="47"/>
      <c r="G8660" s="47"/>
      <c r="H8660" s="47"/>
    </row>
    <row r="8661" spans="1:8">
      <c r="A8661" s="47"/>
      <c r="B8661" s="47"/>
      <c r="C8661" s="47"/>
      <c r="F8661" s="47"/>
      <c r="G8661" s="47"/>
      <c r="H8661" s="47"/>
    </row>
    <row r="8662" spans="1:8">
      <c r="A8662" s="47"/>
      <c r="B8662" s="47"/>
      <c r="C8662" s="47"/>
      <c r="F8662" s="47"/>
      <c r="G8662" s="47"/>
      <c r="H8662" s="47"/>
    </row>
    <row r="8663" spans="1:8">
      <c r="A8663" s="47"/>
      <c r="B8663" s="47"/>
      <c r="C8663" s="47"/>
      <c r="F8663" s="47"/>
      <c r="G8663" s="47"/>
      <c r="H8663" s="47"/>
    </row>
    <row r="8664" spans="1:8">
      <c r="A8664" s="47"/>
      <c r="B8664" s="47"/>
      <c r="C8664" s="47"/>
      <c r="F8664" s="47"/>
      <c r="G8664" s="47"/>
      <c r="H8664" s="47"/>
    </row>
    <row r="8665" spans="1:8">
      <c r="A8665" s="47"/>
      <c r="B8665" s="47"/>
      <c r="C8665" s="47"/>
      <c r="F8665" s="47"/>
      <c r="G8665" s="47"/>
      <c r="H8665" s="47"/>
    </row>
    <row r="8666" spans="1:8">
      <c r="A8666" s="47"/>
      <c r="B8666" s="47"/>
      <c r="C8666" s="47"/>
      <c r="F8666" s="47"/>
      <c r="G8666" s="47"/>
      <c r="H8666" s="47"/>
    </row>
    <row r="8667" spans="1:8">
      <c r="A8667" s="47"/>
      <c r="B8667" s="47"/>
      <c r="C8667" s="47"/>
      <c r="F8667" s="47"/>
      <c r="G8667" s="47"/>
      <c r="H8667" s="47"/>
    </row>
    <row r="8668" spans="1:8">
      <c r="A8668" s="47"/>
      <c r="B8668" s="47"/>
      <c r="C8668" s="47"/>
      <c r="F8668" s="47"/>
      <c r="G8668" s="47"/>
      <c r="H8668" s="47"/>
    </row>
    <row r="8669" spans="1:8">
      <c r="A8669" s="47"/>
      <c r="B8669" s="47"/>
      <c r="C8669" s="47"/>
      <c r="F8669" s="47"/>
      <c r="G8669" s="47"/>
      <c r="H8669" s="47"/>
    </row>
    <row r="8670" spans="1:8">
      <c r="A8670" s="47"/>
      <c r="B8670" s="47"/>
      <c r="C8670" s="47"/>
      <c r="F8670" s="47"/>
      <c r="G8670" s="47"/>
      <c r="H8670" s="47"/>
    </row>
    <row r="8671" spans="1:8">
      <c r="A8671" s="47"/>
      <c r="B8671" s="47"/>
      <c r="C8671" s="47"/>
      <c r="F8671" s="47"/>
      <c r="G8671" s="47"/>
      <c r="H8671" s="47"/>
    </row>
    <row r="8672" spans="1:8">
      <c r="A8672" s="47"/>
      <c r="B8672" s="47"/>
      <c r="C8672" s="47"/>
      <c r="F8672" s="47"/>
      <c r="G8672" s="47"/>
      <c r="H8672" s="47"/>
    </row>
    <row r="8673" spans="1:8">
      <c r="A8673" s="47"/>
      <c r="B8673" s="47"/>
      <c r="C8673" s="47"/>
      <c r="F8673" s="47"/>
      <c r="G8673" s="47"/>
      <c r="H8673" s="47"/>
    </row>
    <row r="8674" spans="1:8">
      <c r="A8674" s="47"/>
      <c r="B8674" s="47"/>
      <c r="C8674" s="47"/>
      <c r="F8674" s="47"/>
      <c r="G8674" s="47"/>
      <c r="H8674" s="47"/>
    </row>
    <row r="8675" spans="1:8">
      <c r="A8675" s="47"/>
      <c r="B8675" s="47"/>
      <c r="C8675" s="47"/>
      <c r="F8675" s="47"/>
      <c r="G8675" s="47"/>
      <c r="H8675" s="47"/>
    </row>
    <row r="8676" spans="1:8">
      <c r="A8676" s="47"/>
      <c r="B8676" s="47"/>
      <c r="C8676" s="47"/>
      <c r="F8676" s="47"/>
      <c r="G8676" s="47"/>
      <c r="H8676" s="47"/>
    </row>
    <row r="8677" spans="1:8">
      <c r="A8677" s="47"/>
      <c r="B8677" s="47"/>
      <c r="C8677" s="47"/>
      <c r="F8677" s="47"/>
      <c r="G8677" s="47"/>
      <c r="H8677" s="47"/>
    </row>
    <row r="8678" spans="1:8">
      <c r="A8678" s="47"/>
      <c r="B8678" s="47"/>
      <c r="C8678" s="47"/>
      <c r="F8678" s="47"/>
      <c r="G8678" s="47"/>
      <c r="H8678" s="47"/>
    </row>
    <row r="8679" spans="1:8">
      <c r="A8679" s="47"/>
      <c r="B8679" s="47"/>
      <c r="C8679" s="47"/>
      <c r="F8679" s="47"/>
      <c r="G8679" s="47"/>
      <c r="H8679" s="47"/>
    </row>
    <row r="8680" spans="1:8">
      <c r="A8680" s="47"/>
      <c r="B8680" s="47"/>
      <c r="C8680" s="47"/>
      <c r="F8680" s="47"/>
      <c r="G8680" s="47"/>
      <c r="H8680" s="47"/>
    </row>
    <row r="8681" spans="1:8">
      <c r="A8681" s="47"/>
      <c r="B8681" s="47"/>
      <c r="C8681" s="47"/>
      <c r="F8681" s="47"/>
      <c r="G8681" s="47"/>
      <c r="H8681" s="47"/>
    </row>
    <row r="8682" spans="1:8">
      <c r="A8682" s="47"/>
      <c r="B8682" s="47"/>
      <c r="C8682" s="47"/>
      <c r="F8682" s="47"/>
      <c r="G8682" s="47"/>
      <c r="H8682" s="47"/>
    </row>
    <row r="8683" spans="1:8">
      <c r="A8683" s="47"/>
      <c r="B8683" s="47"/>
      <c r="C8683" s="47"/>
      <c r="F8683" s="47"/>
      <c r="G8683" s="47"/>
      <c r="H8683" s="47"/>
    </row>
    <row r="8684" spans="1:8">
      <c r="A8684" s="47"/>
      <c r="B8684" s="47"/>
      <c r="C8684" s="47"/>
      <c r="F8684" s="47"/>
      <c r="G8684" s="47"/>
      <c r="H8684" s="47"/>
    </row>
    <row r="8685" spans="1:8">
      <c r="A8685" s="47"/>
      <c r="B8685" s="47"/>
      <c r="C8685" s="47"/>
      <c r="F8685" s="47"/>
      <c r="G8685" s="47"/>
      <c r="H8685" s="47"/>
    </row>
    <row r="8686" spans="1:8">
      <c r="A8686" s="47"/>
      <c r="B8686" s="47"/>
      <c r="C8686" s="47"/>
      <c r="F8686" s="47"/>
      <c r="G8686" s="47"/>
      <c r="H8686" s="47"/>
    </row>
    <row r="8687" spans="1:8">
      <c r="A8687" s="47"/>
      <c r="B8687" s="47"/>
      <c r="C8687" s="47"/>
      <c r="F8687" s="47"/>
      <c r="G8687" s="47"/>
      <c r="H8687" s="47"/>
    </row>
    <row r="8688" spans="1:8">
      <c r="A8688" s="47"/>
      <c r="B8688" s="47"/>
      <c r="C8688" s="47"/>
      <c r="F8688" s="47"/>
      <c r="G8688" s="47"/>
      <c r="H8688" s="47"/>
    </row>
    <row r="8689" spans="1:8">
      <c r="A8689" s="47"/>
      <c r="B8689" s="47"/>
      <c r="C8689" s="47"/>
      <c r="F8689" s="47"/>
      <c r="G8689" s="47"/>
      <c r="H8689" s="47"/>
    </row>
    <row r="8690" spans="1:8">
      <c r="A8690" s="47"/>
      <c r="B8690" s="47"/>
      <c r="C8690" s="47"/>
      <c r="F8690" s="47"/>
      <c r="G8690" s="47"/>
      <c r="H8690" s="47"/>
    </row>
    <row r="8691" spans="1:8">
      <c r="A8691" s="47"/>
      <c r="B8691" s="47"/>
      <c r="C8691" s="47"/>
      <c r="F8691" s="47"/>
      <c r="G8691" s="47"/>
      <c r="H8691" s="47"/>
    </row>
    <row r="8692" spans="1:8">
      <c r="A8692" s="47"/>
      <c r="B8692" s="47"/>
      <c r="C8692" s="47"/>
      <c r="F8692" s="47"/>
      <c r="G8692" s="47"/>
      <c r="H8692" s="47"/>
    </row>
    <row r="8693" spans="1:8">
      <c r="A8693" s="47"/>
      <c r="B8693" s="47"/>
      <c r="C8693" s="47"/>
      <c r="F8693" s="47"/>
      <c r="G8693" s="47"/>
      <c r="H8693" s="47"/>
    </row>
    <row r="8694" spans="1:8">
      <c r="A8694" s="47"/>
      <c r="B8694" s="47"/>
      <c r="C8694" s="47"/>
      <c r="F8694" s="47"/>
      <c r="G8694" s="47"/>
      <c r="H8694" s="47"/>
    </row>
    <row r="8695" spans="1:8">
      <c r="A8695" s="47"/>
      <c r="B8695" s="47"/>
      <c r="C8695" s="47"/>
      <c r="F8695" s="47"/>
      <c r="G8695" s="47"/>
      <c r="H8695" s="47"/>
    </row>
    <row r="8696" spans="1:8">
      <c r="A8696" s="47"/>
      <c r="B8696" s="47"/>
      <c r="C8696" s="47"/>
      <c r="F8696" s="47"/>
      <c r="G8696" s="47"/>
      <c r="H8696" s="47"/>
    </row>
    <row r="8697" spans="1:8">
      <c r="A8697" s="47"/>
      <c r="B8697" s="47"/>
      <c r="C8697" s="47"/>
      <c r="F8697" s="47"/>
      <c r="G8697" s="47"/>
      <c r="H8697" s="47"/>
    </row>
    <row r="8698" spans="1:8">
      <c r="A8698" s="47"/>
      <c r="B8698" s="47"/>
      <c r="C8698" s="47"/>
      <c r="F8698" s="47"/>
      <c r="G8698" s="47"/>
      <c r="H8698" s="47"/>
    </row>
    <row r="8699" spans="1:8">
      <c r="A8699" s="47"/>
      <c r="B8699" s="47"/>
      <c r="C8699" s="47"/>
      <c r="F8699" s="47"/>
      <c r="G8699" s="47"/>
      <c r="H8699" s="47"/>
    </row>
    <row r="8700" spans="1:8">
      <c r="A8700" s="47"/>
      <c r="B8700" s="47"/>
      <c r="C8700" s="47"/>
      <c r="F8700" s="47"/>
      <c r="G8700" s="47"/>
      <c r="H8700" s="47"/>
    </row>
    <row r="8701" spans="1:8">
      <c r="A8701" s="47"/>
      <c r="B8701" s="47"/>
      <c r="C8701" s="47"/>
      <c r="F8701" s="47"/>
      <c r="G8701" s="47"/>
      <c r="H8701" s="47"/>
    </row>
    <row r="8702" spans="1:8">
      <c r="A8702" s="47"/>
      <c r="B8702" s="47"/>
      <c r="C8702" s="47"/>
      <c r="F8702" s="47"/>
      <c r="G8702" s="47"/>
      <c r="H8702" s="47"/>
    </row>
    <row r="8703" spans="1:8">
      <c r="A8703" s="47"/>
      <c r="B8703" s="47"/>
      <c r="C8703" s="47"/>
      <c r="F8703" s="47"/>
      <c r="G8703" s="47"/>
      <c r="H8703" s="47"/>
    </row>
    <row r="8704" spans="1:8">
      <c r="A8704" s="47"/>
      <c r="B8704" s="47"/>
      <c r="C8704" s="47"/>
      <c r="F8704" s="47"/>
      <c r="G8704" s="47"/>
      <c r="H8704" s="47"/>
    </row>
    <row r="8705" spans="1:8">
      <c r="A8705" s="47"/>
      <c r="B8705" s="47"/>
      <c r="C8705" s="47"/>
      <c r="F8705" s="47"/>
      <c r="G8705" s="47"/>
      <c r="H8705" s="47"/>
    </row>
    <row r="8706" spans="1:8">
      <c r="A8706" s="47"/>
      <c r="B8706" s="47"/>
      <c r="C8706" s="47"/>
      <c r="F8706" s="47"/>
      <c r="G8706" s="47"/>
      <c r="H8706" s="47"/>
    </row>
    <row r="8707" spans="1:8">
      <c r="A8707" s="47"/>
      <c r="B8707" s="47"/>
      <c r="C8707" s="47"/>
      <c r="F8707" s="47"/>
      <c r="G8707" s="47"/>
      <c r="H8707" s="47"/>
    </row>
    <row r="8708" spans="1:8">
      <c r="A8708" s="47"/>
      <c r="B8708" s="47"/>
      <c r="C8708" s="47"/>
      <c r="F8708" s="47"/>
      <c r="G8708" s="47"/>
      <c r="H8708" s="47"/>
    </row>
    <row r="8709" spans="1:8">
      <c r="A8709" s="47"/>
      <c r="B8709" s="47"/>
      <c r="C8709" s="47"/>
      <c r="F8709" s="47"/>
      <c r="G8709" s="47"/>
      <c r="H8709" s="47"/>
    </row>
    <row r="8710" spans="1:8">
      <c r="A8710" s="47"/>
      <c r="B8710" s="47"/>
      <c r="C8710" s="47"/>
      <c r="F8710" s="47"/>
      <c r="G8710" s="47"/>
      <c r="H8710" s="47"/>
    </row>
    <row r="8711" spans="1:8">
      <c r="A8711" s="47"/>
      <c r="B8711" s="47"/>
      <c r="C8711" s="47"/>
      <c r="F8711" s="47"/>
      <c r="G8711" s="47"/>
      <c r="H8711" s="47"/>
    </row>
    <row r="8712" spans="1:8">
      <c r="A8712" s="47"/>
      <c r="B8712" s="47"/>
      <c r="C8712" s="47"/>
      <c r="F8712" s="47"/>
      <c r="G8712" s="47"/>
      <c r="H8712" s="47"/>
    </row>
    <row r="8713" spans="1:8">
      <c r="A8713" s="47"/>
      <c r="B8713" s="47"/>
      <c r="C8713" s="47"/>
      <c r="F8713" s="47"/>
      <c r="G8713" s="47"/>
      <c r="H8713" s="47"/>
    </row>
    <row r="8714" spans="1:8">
      <c r="A8714" s="47"/>
      <c r="B8714" s="47"/>
      <c r="C8714" s="47"/>
      <c r="F8714" s="47"/>
      <c r="G8714" s="47"/>
      <c r="H8714" s="47"/>
    </row>
    <row r="8715" spans="1:8">
      <c r="A8715" s="47"/>
      <c r="B8715" s="47"/>
      <c r="C8715" s="47"/>
      <c r="F8715" s="47"/>
      <c r="G8715" s="47"/>
      <c r="H8715" s="47"/>
    </row>
    <row r="8716" spans="1:8">
      <c r="A8716" s="47"/>
      <c r="B8716" s="47"/>
      <c r="C8716" s="47"/>
      <c r="F8716" s="47"/>
      <c r="G8716" s="47"/>
      <c r="H8716" s="47"/>
    </row>
    <row r="8717" spans="1:8">
      <c r="A8717" s="47"/>
      <c r="B8717" s="47"/>
      <c r="C8717" s="47"/>
      <c r="F8717" s="47"/>
      <c r="G8717" s="47"/>
      <c r="H8717" s="47"/>
    </row>
    <row r="8718" spans="1:8">
      <c r="A8718" s="47"/>
      <c r="B8718" s="47"/>
      <c r="C8718" s="47"/>
      <c r="F8718" s="47"/>
      <c r="G8718" s="47"/>
      <c r="H8718" s="47"/>
    </row>
    <row r="8719" spans="1:8">
      <c r="A8719" s="47"/>
      <c r="B8719" s="47"/>
      <c r="C8719" s="47"/>
      <c r="F8719" s="47"/>
      <c r="G8719" s="47"/>
      <c r="H8719" s="47"/>
    </row>
    <row r="8720" spans="1:8">
      <c r="A8720" s="47"/>
      <c r="B8720" s="47"/>
      <c r="C8720" s="47"/>
      <c r="F8720" s="47"/>
      <c r="G8720" s="47"/>
      <c r="H8720" s="47"/>
    </row>
    <row r="8721" spans="1:8">
      <c r="A8721" s="47"/>
      <c r="B8721" s="47"/>
      <c r="C8721" s="47"/>
      <c r="F8721" s="47"/>
      <c r="G8721" s="47"/>
      <c r="H8721" s="47"/>
    </row>
    <row r="8722" spans="1:8">
      <c r="A8722" s="47"/>
      <c r="B8722" s="47"/>
      <c r="C8722" s="47"/>
      <c r="F8722" s="47"/>
      <c r="G8722" s="47"/>
      <c r="H8722" s="47"/>
    </row>
    <row r="8723" spans="1:8">
      <c r="A8723" s="47"/>
      <c r="B8723" s="47"/>
      <c r="C8723" s="47"/>
      <c r="F8723" s="47"/>
      <c r="G8723" s="47"/>
      <c r="H8723" s="47"/>
    </row>
    <row r="8724" spans="1:8">
      <c r="A8724" s="47"/>
      <c r="B8724" s="47"/>
      <c r="C8724" s="47"/>
      <c r="F8724" s="47"/>
      <c r="G8724" s="47"/>
      <c r="H8724" s="47"/>
    </row>
    <row r="8725" spans="1:8">
      <c r="A8725" s="47"/>
      <c r="B8725" s="47"/>
      <c r="C8725" s="47"/>
      <c r="F8725" s="47"/>
      <c r="G8725" s="47"/>
      <c r="H8725" s="47"/>
    </row>
    <row r="8726" spans="1:8">
      <c r="A8726" s="47"/>
      <c r="B8726" s="47"/>
      <c r="C8726" s="47"/>
      <c r="F8726" s="47"/>
      <c r="G8726" s="47"/>
      <c r="H8726" s="47"/>
    </row>
    <row r="8727" spans="1:8">
      <c r="A8727" s="47"/>
      <c r="B8727" s="47"/>
      <c r="C8727" s="47"/>
      <c r="F8727" s="47"/>
      <c r="G8727" s="47"/>
      <c r="H8727" s="47"/>
    </row>
    <row r="8728" spans="1:8">
      <c r="A8728" s="47"/>
      <c r="B8728" s="47"/>
      <c r="C8728" s="47"/>
      <c r="F8728" s="47"/>
      <c r="G8728" s="47"/>
      <c r="H8728" s="47"/>
    </row>
    <row r="8729" spans="1:8">
      <c r="A8729" s="47"/>
      <c r="B8729" s="47"/>
      <c r="C8729" s="47"/>
      <c r="F8729" s="47"/>
      <c r="G8729" s="47"/>
      <c r="H8729" s="47"/>
    </row>
    <row r="8730" spans="1:8">
      <c r="A8730" s="47"/>
      <c r="B8730" s="47"/>
      <c r="C8730" s="47"/>
      <c r="F8730" s="47"/>
      <c r="G8730" s="47"/>
      <c r="H8730" s="47"/>
    </row>
    <row r="8731" spans="1:8">
      <c r="A8731" s="47"/>
      <c r="B8731" s="47"/>
      <c r="C8731" s="47"/>
      <c r="F8731" s="47"/>
      <c r="G8731" s="47"/>
      <c r="H8731" s="47"/>
    </row>
    <row r="8732" spans="1:8">
      <c r="A8732" s="47"/>
      <c r="B8732" s="47"/>
      <c r="C8732" s="47"/>
      <c r="F8732" s="47"/>
      <c r="G8732" s="47"/>
      <c r="H8732" s="47"/>
    </row>
    <row r="8733" spans="1:8">
      <c r="A8733" s="47"/>
      <c r="B8733" s="47"/>
      <c r="C8733" s="47"/>
      <c r="F8733" s="47"/>
      <c r="G8733" s="47"/>
      <c r="H8733" s="47"/>
    </row>
    <row r="8734" spans="1:8">
      <c r="A8734" s="47"/>
      <c r="B8734" s="47"/>
      <c r="C8734" s="47"/>
      <c r="F8734" s="47"/>
      <c r="G8734" s="47"/>
      <c r="H8734" s="47"/>
    </row>
    <row r="8735" spans="1:8">
      <c r="A8735" s="47"/>
      <c r="B8735" s="47"/>
      <c r="C8735" s="47"/>
      <c r="F8735" s="47"/>
      <c r="G8735" s="47"/>
      <c r="H8735" s="47"/>
    </row>
    <row r="8736" spans="1:8">
      <c r="A8736" s="47"/>
      <c r="B8736" s="47"/>
      <c r="C8736" s="47"/>
      <c r="F8736" s="47"/>
      <c r="G8736" s="47"/>
      <c r="H8736" s="47"/>
    </row>
    <row r="8737" spans="1:8">
      <c r="A8737" s="47"/>
      <c r="B8737" s="47"/>
      <c r="C8737" s="47"/>
      <c r="F8737" s="47"/>
      <c r="G8737" s="47"/>
      <c r="H8737" s="47"/>
    </row>
    <row r="8738" spans="1:8">
      <c r="A8738" s="47"/>
      <c r="B8738" s="47"/>
      <c r="C8738" s="47"/>
      <c r="F8738" s="47"/>
      <c r="G8738" s="47"/>
      <c r="H8738" s="47"/>
    </row>
    <row r="8739" spans="1:8">
      <c r="A8739" s="47"/>
      <c r="B8739" s="47"/>
      <c r="C8739" s="47"/>
      <c r="F8739" s="47"/>
      <c r="G8739" s="47"/>
      <c r="H8739" s="47"/>
    </row>
    <row r="8740" spans="1:8">
      <c r="A8740" s="47"/>
      <c r="B8740" s="47"/>
      <c r="C8740" s="47"/>
      <c r="F8740" s="47"/>
      <c r="G8740" s="47"/>
      <c r="H8740" s="47"/>
    </row>
    <row r="8741" spans="1:8">
      <c r="A8741" s="47"/>
      <c r="B8741" s="47"/>
      <c r="C8741" s="47"/>
      <c r="F8741" s="47"/>
      <c r="G8741" s="47"/>
      <c r="H8741" s="47"/>
    </row>
    <row r="8742" spans="1:8">
      <c r="A8742" s="47"/>
      <c r="B8742" s="47"/>
      <c r="C8742" s="47"/>
      <c r="F8742" s="47"/>
      <c r="G8742" s="47"/>
      <c r="H8742" s="47"/>
    </row>
    <row r="8743" spans="1:8">
      <c r="A8743" s="47"/>
      <c r="B8743" s="47"/>
      <c r="C8743" s="47"/>
      <c r="F8743" s="47"/>
      <c r="G8743" s="47"/>
      <c r="H8743" s="47"/>
    </row>
    <row r="8744" spans="1:8">
      <c r="A8744" s="47"/>
      <c r="B8744" s="47"/>
      <c r="C8744" s="47"/>
      <c r="F8744" s="47"/>
      <c r="G8744" s="47"/>
      <c r="H8744" s="47"/>
    </row>
    <row r="8745" spans="1:8">
      <c r="A8745" s="47"/>
      <c r="B8745" s="47"/>
      <c r="C8745" s="47"/>
      <c r="F8745" s="47"/>
      <c r="G8745" s="47"/>
      <c r="H8745" s="47"/>
    </row>
    <row r="8746" spans="1:8">
      <c r="A8746" s="47"/>
      <c r="B8746" s="47"/>
      <c r="C8746" s="47"/>
      <c r="F8746" s="47"/>
      <c r="G8746" s="47"/>
      <c r="H8746" s="47"/>
    </row>
    <row r="8747" spans="1:8">
      <c r="A8747" s="47"/>
      <c r="B8747" s="47"/>
      <c r="C8747" s="47"/>
      <c r="F8747" s="47"/>
      <c r="G8747" s="47"/>
      <c r="H8747" s="47"/>
    </row>
    <row r="8748" spans="1:8">
      <c r="A8748" s="47"/>
      <c r="B8748" s="47"/>
      <c r="C8748" s="47"/>
      <c r="F8748" s="47"/>
      <c r="G8748" s="47"/>
      <c r="H8748" s="47"/>
    </row>
    <row r="8749" spans="1:8">
      <c r="A8749" s="47"/>
      <c r="B8749" s="47"/>
      <c r="C8749" s="47"/>
      <c r="F8749" s="47"/>
      <c r="G8749" s="47"/>
      <c r="H8749" s="47"/>
    </row>
    <row r="8750" spans="1:8">
      <c r="A8750" s="47"/>
      <c r="B8750" s="47"/>
      <c r="C8750" s="47"/>
      <c r="F8750" s="47"/>
      <c r="G8750" s="47"/>
      <c r="H8750" s="47"/>
    </row>
    <row r="8751" spans="1:8">
      <c r="A8751" s="47"/>
      <c r="B8751" s="47"/>
      <c r="C8751" s="47"/>
      <c r="F8751" s="47"/>
      <c r="G8751" s="47"/>
      <c r="H8751" s="47"/>
    </row>
    <row r="8752" spans="1:8">
      <c r="A8752" s="47"/>
      <c r="B8752" s="47"/>
      <c r="C8752" s="47"/>
      <c r="F8752" s="47"/>
      <c r="G8752" s="47"/>
      <c r="H8752" s="47"/>
    </row>
    <row r="8753" spans="1:8">
      <c r="A8753" s="47"/>
      <c r="B8753" s="47"/>
      <c r="C8753" s="47"/>
      <c r="F8753" s="47"/>
      <c r="G8753" s="47"/>
      <c r="H8753" s="47"/>
    </row>
    <row r="8754" spans="1:8">
      <c r="A8754" s="47"/>
      <c r="B8754" s="47"/>
      <c r="C8754" s="47"/>
      <c r="F8754" s="47"/>
      <c r="G8754" s="47"/>
      <c r="H8754" s="47"/>
    </row>
    <row r="8755" spans="1:8">
      <c r="A8755" s="47"/>
      <c r="B8755" s="47"/>
      <c r="C8755" s="47"/>
      <c r="F8755" s="47"/>
      <c r="G8755" s="47"/>
      <c r="H8755" s="47"/>
    </row>
    <row r="8756" spans="1:8">
      <c r="A8756" s="47"/>
      <c r="B8756" s="47"/>
      <c r="C8756" s="47"/>
      <c r="F8756" s="47"/>
      <c r="G8756" s="47"/>
      <c r="H8756" s="47"/>
    </row>
    <row r="8757" spans="1:8">
      <c r="A8757" s="47"/>
      <c r="B8757" s="47"/>
      <c r="C8757" s="47"/>
      <c r="F8757" s="47"/>
      <c r="G8757" s="47"/>
      <c r="H8757" s="47"/>
    </row>
    <row r="8758" spans="1:8">
      <c r="A8758" s="47"/>
      <c r="B8758" s="47"/>
      <c r="C8758" s="47"/>
      <c r="F8758" s="47"/>
      <c r="G8758" s="47"/>
      <c r="H8758" s="47"/>
    </row>
    <row r="8759" spans="1:8">
      <c r="A8759" s="47"/>
      <c r="B8759" s="47"/>
      <c r="C8759" s="47"/>
      <c r="F8759" s="47"/>
      <c r="G8759" s="47"/>
      <c r="H8759" s="47"/>
    </row>
    <row r="8760" spans="1:8">
      <c r="A8760" s="47"/>
      <c r="B8760" s="47"/>
      <c r="C8760" s="47"/>
      <c r="F8760" s="47"/>
      <c r="G8760" s="47"/>
      <c r="H8760" s="47"/>
    </row>
    <row r="8761" spans="1:8">
      <c r="A8761" s="47"/>
      <c r="B8761" s="47"/>
      <c r="C8761" s="47"/>
      <c r="F8761" s="47"/>
      <c r="G8761" s="47"/>
      <c r="H8761" s="47"/>
    </row>
    <row r="8762" spans="1:8">
      <c r="A8762" s="47"/>
      <c r="B8762" s="47"/>
      <c r="C8762" s="47"/>
      <c r="F8762" s="47"/>
      <c r="G8762" s="47"/>
      <c r="H8762" s="47"/>
    </row>
    <row r="8763" spans="1:8">
      <c r="A8763" s="47"/>
      <c r="B8763" s="47"/>
      <c r="C8763" s="47"/>
      <c r="F8763" s="47"/>
      <c r="G8763" s="47"/>
      <c r="H8763" s="47"/>
    </row>
    <row r="8764" spans="1:8">
      <c r="A8764" s="47"/>
      <c r="B8764" s="47"/>
      <c r="C8764" s="47"/>
      <c r="F8764" s="47"/>
      <c r="G8764" s="47"/>
      <c r="H8764" s="47"/>
    </row>
    <row r="8765" spans="1:8">
      <c r="A8765" s="47"/>
      <c r="B8765" s="47"/>
      <c r="C8765" s="47"/>
      <c r="F8765" s="47"/>
      <c r="G8765" s="47"/>
      <c r="H8765" s="47"/>
    </row>
    <row r="8766" spans="1:8">
      <c r="A8766" s="47"/>
      <c r="B8766" s="47"/>
      <c r="C8766" s="47"/>
      <c r="F8766" s="47"/>
      <c r="G8766" s="47"/>
      <c r="H8766" s="47"/>
    </row>
    <row r="8767" spans="1:8">
      <c r="A8767" s="47"/>
      <c r="B8767" s="47"/>
      <c r="C8767" s="47"/>
      <c r="F8767" s="47"/>
      <c r="G8767" s="47"/>
      <c r="H8767" s="47"/>
    </row>
    <row r="8768" spans="1:8">
      <c r="A8768" s="47"/>
      <c r="B8768" s="47"/>
      <c r="C8768" s="47"/>
      <c r="F8768" s="47"/>
      <c r="G8768" s="47"/>
      <c r="H8768" s="47"/>
    </row>
    <row r="8769" spans="1:8">
      <c r="A8769" s="47"/>
      <c r="B8769" s="47"/>
      <c r="C8769" s="47"/>
      <c r="F8769" s="47"/>
      <c r="G8769" s="47"/>
      <c r="H8769" s="47"/>
    </row>
    <row r="8770" spans="1:8">
      <c r="A8770" s="47"/>
      <c r="B8770" s="47"/>
      <c r="C8770" s="47"/>
      <c r="F8770" s="47"/>
      <c r="G8770" s="47"/>
      <c r="H8770" s="47"/>
    </row>
    <row r="8771" spans="1:8">
      <c r="A8771" s="47"/>
      <c r="B8771" s="47"/>
      <c r="C8771" s="47"/>
      <c r="F8771" s="47"/>
      <c r="G8771" s="47"/>
      <c r="H8771" s="47"/>
    </row>
    <row r="8772" spans="1:8">
      <c r="A8772" s="47"/>
      <c r="B8772" s="47"/>
      <c r="C8772" s="47"/>
      <c r="F8772" s="47"/>
      <c r="G8772" s="47"/>
      <c r="H8772" s="47"/>
    </row>
    <row r="8773" spans="1:8">
      <c r="A8773" s="47"/>
      <c r="B8773" s="47"/>
      <c r="C8773" s="47"/>
      <c r="F8773" s="47"/>
      <c r="G8773" s="47"/>
      <c r="H8773" s="47"/>
    </row>
    <row r="8774" spans="1:8">
      <c r="A8774" s="47"/>
      <c r="B8774" s="47"/>
      <c r="C8774" s="47"/>
      <c r="F8774" s="47"/>
      <c r="G8774" s="47"/>
      <c r="H8774" s="47"/>
    </row>
    <row r="8775" spans="1:8">
      <c r="A8775" s="47"/>
      <c r="B8775" s="47"/>
      <c r="C8775" s="47"/>
      <c r="F8775" s="47"/>
      <c r="G8775" s="47"/>
      <c r="H8775" s="47"/>
    </row>
    <row r="8776" spans="1:8">
      <c r="A8776" s="47"/>
      <c r="B8776" s="47"/>
      <c r="C8776" s="47"/>
      <c r="F8776" s="47"/>
      <c r="G8776" s="47"/>
      <c r="H8776" s="47"/>
    </row>
    <row r="8777" spans="1:8">
      <c r="A8777" s="47"/>
      <c r="B8777" s="47"/>
      <c r="C8777" s="47"/>
      <c r="F8777" s="47"/>
      <c r="G8777" s="47"/>
      <c r="H8777" s="47"/>
    </row>
    <row r="8778" spans="1:8">
      <c r="A8778" s="47"/>
      <c r="B8778" s="47"/>
      <c r="C8778" s="47"/>
      <c r="F8778" s="47"/>
      <c r="G8778" s="47"/>
      <c r="H8778" s="47"/>
    </row>
    <row r="8779" spans="1:8">
      <c r="A8779" s="47"/>
      <c r="B8779" s="47"/>
      <c r="C8779" s="47"/>
      <c r="F8779" s="47"/>
      <c r="G8779" s="47"/>
      <c r="H8779" s="47"/>
    </row>
    <row r="8780" spans="1:8">
      <c r="A8780" s="47"/>
      <c r="B8780" s="47"/>
      <c r="C8780" s="47"/>
      <c r="F8780" s="47"/>
      <c r="G8780" s="47"/>
      <c r="H8780" s="47"/>
    </row>
    <row r="8781" spans="1:8">
      <c r="A8781" s="47"/>
      <c r="B8781" s="47"/>
      <c r="C8781" s="47"/>
      <c r="F8781" s="47"/>
      <c r="G8781" s="47"/>
      <c r="H8781" s="47"/>
    </row>
    <row r="8782" spans="1:8">
      <c r="A8782" s="47"/>
      <c r="B8782" s="47"/>
      <c r="C8782" s="47"/>
      <c r="F8782" s="47"/>
      <c r="G8782" s="47"/>
      <c r="H8782" s="47"/>
    </row>
    <row r="8783" spans="1:8">
      <c r="A8783" s="47"/>
      <c r="B8783" s="47"/>
      <c r="C8783" s="47"/>
      <c r="F8783" s="47"/>
      <c r="G8783" s="47"/>
      <c r="H8783" s="47"/>
    </row>
    <row r="8784" spans="1:8">
      <c r="A8784" s="47"/>
      <c r="B8784" s="47"/>
      <c r="C8784" s="47"/>
      <c r="F8784" s="47"/>
      <c r="G8784" s="47"/>
      <c r="H8784" s="47"/>
    </row>
    <row r="8785" spans="1:8">
      <c r="A8785" s="47"/>
      <c r="B8785" s="47"/>
      <c r="C8785" s="47"/>
      <c r="F8785" s="47"/>
      <c r="G8785" s="47"/>
      <c r="H8785" s="47"/>
    </row>
    <row r="8786" spans="1:8">
      <c r="A8786" s="47"/>
      <c r="B8786" s="47"/>
      <c r="C8786" s="47"/>
      <c r="F8786" s="47"/>
      <c r="G8786" s="47"/>
      <c r="H8786" s="47"/>
    </row>
    <row r="8787" spans="1:8">
      <c r="A8787" s="47"/>
      <c r="B8787" s="47"/>
      <c r="C8787" s="47"/>
      <c r="F8787" s="47"/>
      <c r="G8787" s="47"/>
      <c r="H8787" s="47"/>
    </row>
    <row r="8788" spans="1:8">
      <c r="A8788" s="47"/>
      <c r="B8788" s="47"/>
      <c r="C8788" s="47"/>
      <c r="F8788" s="47"/>
      <c r="G8788" s="47"/>
      <c r="H8788" s="47"/>
    </row>
    <row r="8789" spans="1:8">
      <c r="A8789" s="47"/>
      <c r="B8789" s="47"/>
      <c r="C8789" s="47"/>
      <c r="F8789" s="47"/>
      <c r="G8789" s="47"/>
      <c r="H8789" s="47"/>
    </row>
    <row r="8790" spans="1:8">
      <c r="A8790" s="47"/>
      <c r="B8790" s="47"/>
      <c r="C8790" s="47"/>
      <c r="F8790" s="47"/>
      <c r="G8790" s="47"/>
      <c r="H8790" s="47"/>
    </row>
    <row r="8791" spans="1:8">
      <c r="A8791" s="47"/>
      <c r="B8791" s="47"/>
      <c r="C8791" s="47"/>
      <c r="F8791" s="47"/>
      <c r="G8791" s="47"/>
      <c r="H8791" s="47"/>
    </row>
    <row r="8792" spans="1:8">
      <c r="A8792" s="47"/>
      <c r="B8792" s="47"/>
      <c r="C8792" s="47"/>
      <c r="F8792" s="47"/>
      <c r="G8792" s="47"/>
      <c r="H8792" s="47"/>
    </row>
    <row r="8793" spans="1:8">
      <c r="A8793" s="47"/>
      <c r="B8793" s="47"/>
      <c r="C8793" s="47"/>
      <c r="F8793" s="47"/>
      <c r="G8793" s="47"/>
      <c r="H8793" s="47"/>
    </row>
    <row r="8794" spans="1:8">
      <c r="A8794" s="47"/>
      <c r="B8794" s="47"/>
      <c r="C8794" s="47"/>
      <c r="F8794" s="47"/>
      <c r="G8794" s="47"/>
      <c r="H8794" s="47"/>
    </row>
    <row r="8795" spans="1:8">
      <c r="A8795" s="47"/>
      <c r="B8795" s="47"/>
      <c r="C8795" s="47"/>
      <c r="F8795" s="47"/>
      <c r="G8795" s="47"/>
      <c r="H8795" s="47"/>
    </row>
    <row r="8796" spans="1:8">
      <c r="A8796" s="47"/>
      <c r="B8796" s="47"/>
      <c r="C8796" s="47"/>
      <c r="F8796" s="47"/>
      <c r="G8796" s="47"/>
      <c r="H8796" s="47"/>
    </row>
    <row r="8797" spans="1:8">
      <c r="A8797" s="47"/>
      <c r="B8797" s="47"/>
      <c r="C8797" s="47"/>
      <c r="F8797" s="47"/>
      <c r="G8797" s="47"/>
      <c r="H8797" s="47"/>
    </row>
    <row r="8798" spans="1:8">
      <c r="A8798" s="47"/>
      <c r="B8798" s="47"/>
      <c r="C8798" s="47"/>
      <c r="F8798" s="47"/>
      <c r="G8798" s="47"/>
      <c r="H8798" s="47"/>
    </row>
    <row r="8799" spans="1:8">
      <c r="A8799" s="47"/>
      <c r="B8799" s="47"/>
      <c r="C8799" s="47"/>
      <c r="F8799" s="47"/>
      <c r="G8799" s="47"/>
      <c r="H8799" s="47"/>
    </row>
    <row r="8800" spans="1:8">
      <c r="A8800" s="47"/>
      <c r="B8800" s="47"/>
      <c r="C8800" s="47"/>
      <c r="F8800" s="47"/>
      <c r="G8800" s="47"/>
      <c r="H8800" s="47"/>
    </row>
    <row r="8801" spans="1:8">
      <c r="A8801" s="47"/>
      <c r="B8801" s="47"/>
      <c r="C8801" s="47"/>
      <c r="F8801" s="47"/>
      <c r="G8801" s="47"/>
      <c r="H8801" s="47"/>
    </row>
    <row r="8802" spans="1:8">
      <c r="A8802" s="47"/>
      <c r="B8802" s="47"/>
      <c r="C8802" s="47"/>
      <c r="F8802" s="47"/>
      <c r="G8802" s="47"/>
      <c r="H8802" s="47"/>
    </row>
    <row r="8803" spans="1:8">
      <c r="A8803" s="47"/>
      <c r="B8803" s="47"/>
      <c r="C8803" s="47"/>
      <c r="F8803" s="47"/>
      <c r="G8803" s="47"/>
      <c r="H8803" s="47"/>
    </row>
    <row r="8804" spans="1:8">
      <c r="A8804" s="47"/>
      <c r="B8804" s="47"/>
      <c r="C8804" s="47"/>
      <c r="F8804" s="47"/>
      <c r="G8804" s="47"/>
      <c r="H8804" s="47"/>
    </row>
    <row r="8805" spans="1:8">
      <c r="A8805" s="47"/>
      <c r="B8805" s="47"/>
      <c r="C8805" s="47"/>
      <c r="F8805" s="47"/>
      <c r="G8805" s="47"/>
      <c r="H8805" s="47"/>
    </row>
    <row r="8806" spans="1:8">
      <c r="A8806" s="47"/>
      <c r="B8806" s="47"/>
      <c r="C8806" s="47"/>
      <c r="F8806" s="47"/>
      <c r="G8806" s="47"/>
      <c r="H8806" s="47"/>
    </row>
    <row r="8807" spans="1:8">
      <c r="A8807" s="47"/>
      <c r="B8807" s="47"/>
      <c r="C8807" s="47"/>
      <c r="F8807" s="47"/>
      <c r="G8807" s="47"/>
      <c r="H8807" s="47"/>
    </row>
    <row r="8808" spans="1:8">
      <c r="A8808" s="47"/>
      <c r="B8808" s="47"/>
      <c r="C8808" s="47"/>
      <c r="F8808" s="47"/>
      <c r="G8808" s="47"/>
      <c r="H8808" s="47"/>
    </row>
    <row r="8809" spans="1:8">
      <c r="A8809" s="47"/>
      <c r="B8809" s="47"/>
      <c r="C8809" s="47"/>
      <c r="F8809" s="47"/>
      <c r="G8809" s="47"/>
      <c r="H8809" s="47"/>
    </row>
    <row r="8810" spans="1:8">
      <c r="A8810" s="47"/>
      <c r="B8810" s="47"/>
      <c r="C8810" s="47"/>
      <c r="F8810" s="47"/>
      <c r="G8810" s="47"/>
      <c r="H8810" s="47"/>
    </row>
    <row r="8811" spans="1:8">
      <c r="A8811" s="47"/>
      <c r="B8811" s="47"/>
      <c r="C8811" s="47"/>
      <c r="F8811" s="47"/>
      <c r="G8811" s="47"/>
      <c r="H8811" s="47"/>
    </row>
    <row r="8812" spans="1:8">
      <c r="A8812" s="47"/>
      <c r="B8812" s="47"/>
      <c r="C8812" s="47"/>
      <c r="F8812" s="47"/>
      <c r="G8812" s="47"/>
      <c r="H8812" s="47"/>
    </row>
    <row r="8813" spans="1:8">
      <c r="A8813" s="47"/>
      <c r="B8813" s="47"/>
      <c r="C8813" s="47"/>
      <c r="F8813" s="47"/>
      <c r="G8813" s="47"/>
      <c r="H8813" s="47"/>
    </row>
    <row r="8814" spans="1:8">
      <c r="A8814" s="47"/>
      <c r="B8814" s="47"/>
      <c r="C8814" s="47"/>
      <c r="F8814" s="47"/>
      <c r="G8814" s="47"/>
      <c r="H8814" s="47"/>
    </row>
    <row r="8815" spans="1:8">
      <c r="A8815" s="47"/>
      <c r="B8815" s="47"/>
      <c r="C8815" s="47"/>
      <c r="F8815" s="47"/>
      <c r="G8815" s="47"/>
      <c r="H8815" s="47"/>
    </row>
    <row r="8816" spans="1:8">
      <c r="A8816" s="47"/>
      <c r="B8816" s="47"/>
      <c r="C8816" s="47"/>
      <c r="F8816" s="47"/>
      <c r="G8816" s="47"/>
      <c r="H8816" s="47"/>
    </row>
    <row r="8817" spans="1:8">
      <c r="A8817" s="47"/>
      <c r="B8817" s="47"/>
      <c r="C8817" s="47"/>
      <c r="F8817" s="47"/>
      <c r="G8817" s="47"/>
      <c r="H8817" s="47"/>
    </row>
    <row r="8818" spans="1:8">
      <c r="A8818" s="47"/>
      <c r="B8818" s="47"/>
      <c r="C8818" s="47"/>
      <c r="F8818" s="47"/>
      <c r="G8818" s="47"/>
      <c r="H8818" s="47"/>
    </row>
    <row r="8819" spans="1:8">
      <c r="A8819" s="47"/>
      <c r="B8819" s="47"/>
      <c r="C8819" s="47"/>
      <c r="F8819" s="47"/>
      <c r="G8819" s="47"/>
      <c r="H8819" s="47"/>
    </row>
    <row r="8820" spans="1:8">
      <c r="A8820" s="47"/>
      <c r="B8820" s="47"/>
      <c r="C8820" s="47"/>
      <c r="F8820" s="47"/>
      <c r="G8820" s="47"/>
      <c r="H8820" s="47"/>
    </row>
    <row r="8821" spans="1:8">
      <c r="A8821" s="47"/>
      <c r="B8821" s="47"/>
      <c r="C8821" s="47"/>
      <c r="F8821" s="47"/>
      <c r="G8821" s="47"/>
      <c r="H8821" s="47"/>
    </row>
    <row r="8822" spans="1:8">
      <c r="A8822" s="47"/>
      <c r="B8822" s="47"/>
      <c r="C8822" s="47"/>
      <c r="F8822" s="47"/>
      <c r="G8822" s="47"/>
      <c r="H8822" s="47"/>
    </row>
    <row r="8823" spans="1:8">
      <c r="A8823" s="47"/>
      <c r="B8823" s="47"/>
      <c r="C8823" s="47"/>
      <c r="F8823" s="47"/>
      <c r="G8823" s="47"/>
      <c r="H8823" s="47"/>
    </row>
    <row r="8824" spans="1:8">
      <c r="A8824" s="47"/>
      <c r="B8824" s="47"/>
      <c r="C8824" s="47"/>
      <c r="F8824" s="47"/>
      <c r="G8824" s="47"/>
      <c r="H8824" s="47"/>
    </row>
    <row r="8825" spans="1:8">
      <c r="A8825" s="47"/>
      <c r="B8825" s="47"/>
      <c r="C8825" s="47"/>
      <c r="F8825" s="47"/>
      <c r="G8825" s="47"/>
      <c r="H8825" s="47"/>
    </row>
    <row r="8826" spans="1:8">
      <c r="A8826" s="47"/>
      <c r="B8826" s="47"/>
      <c r="C8826" s="47"/>
      <c r="F8826" s="47"/>
      <c r="G8826" s="47"/>
      <c r="H8826" s="47"/>
    </row>
    <row r="8827" spans="1:8">
      <c r="A8827" s="47"/>
      <c r="B8827" s="47"/>
      <c r="C8827" s="47"/>
      <c r="F8827" s="47"/>
      <c r="G8827" s="47"/>
      <c r="H8827" s="47"/>
    </row>
    <row r="8828" spans="1:8">
      <c r="A8828" s="47"/>
      <c r="B8828" s="47"/>
      <c r="C8828" s="47"/>
      <c r="F8828" s="47"/>
      <c r="G8828" s="47"/>
      <c r="H8828" s="47"/>
    </row>
    <row r="8829" spans="1:8">
      <c r="A8829" s="47"/>
      <c r="B8829" s="47"/>
      <c r="C8829" s="47"/>
      <c r="F8829" s="47"/>
      <c r="G8829" s="47"/>
      <c r="H8829" s="47"/>
    </row>
    <row r="8830" spans="1:8">
      <c r="A8830" s="47"/>
      <c r="B8830" s="47"/>
      <c r="C8830" s="47"/>
      <c r="F8830" s="47"/>
      <c r="G8830" s="47"/>
      <c r="H8830" s="47"/>
    </row>
    <row r="8831" spans="1:8">
      <c r="A8831" s="47"/>
      <c r="B8831" s="47"/>
      <c r="C8831" s="47"/>
      <c r="F8831" s="47"/>
      <c r="G8831" s="47"/>
      <c r="H8831" s="47"/>
    </row>
    <row r="8832" spans="1:8">
      <c r="A8832" s="47"/>
      <c r="B8832" s="47"/>
      <c r="C8832" s="47"/>
      <c r="F8832" s="47"/>
      <c r="G8832" s="47"/>
      <c r="H8832" s="47"/>
    </row>
    <row r="8833" spans="1:8">
      <c r="A8833" s="47"/>
      <c r="B8833" s="47"/>
      <c r="C8833" s="47"/>
      <c r="F8833" s="47"/>
      <c r="G8833" s="47"/>
      <c r="H8833" s="47"/>
    </row>
    <row r="8834" spans="1:8">
      <c r="A8834" s="47"/>
      <c r="B8834" s="47"/>
      <c r="C8834" s="47"/>
      <c r="F8834" s="47"/>
      <c r="G8834" s="47"/>
      <c r="H8834" s="47"/>
    </row>
    <row r="8835" spans="1:8">
      <c r="A8835" s="47"/>
      <c r="B8835" s="47"/>
      <c r="C8835" s="47"/>
      <c r="F8835" s="47"/>
      <c r="G8835" s="47"/>
      <c r="H8835" s="47"/>
    </row>
    <row r="8836" spans="1:8">
      <c r="A8836" s="47"/>
      <c r="B8836" s="47"/>
      <c r="C8836" s="47"/>
      <c r="F8836" s="47"/>
      <c r="G8836" s="47"/>
      <c r="H8836" s="47"/>
    </row>
    <row r="8837" spans="1:8">
      <c r="A8837" s="47"/>
      <c r="B8837" s="47"/>
      <c r="C8837" s="47"/>
      <c r="F8837" s="47"/>
      <c r="G8837" s="47"/>
      <c r="H8837" s="47"/>
    </row>
    <row r="8838" spans="1:8">
      <c r="A8838" s="47"/>
      <c r="B8838" s="47"/>
      <c r="C8838" s="47"/>
      <c r="F8838" s="47"/>
      <c r="G8838" s="47"/>
      <c r="H8838" s="47"/>
    </row>
    <row r="8839" spans="1:8">
      <c r="A8839" s="47"/>
      <c r="B8839" s="47"/>
      <c r="C8839" s="47"/>
      <c r="F8839" s="47"/>
      <c r="G8839" s="47"/>
      <c r="H8839" s="47"/>
    </row>
    <row r="8840" spans="1:8">
      <c r="A8840" s="47"/>
      <c r="B8840" s="47"/>
      <c r="C8840" s="47"/>
      <c r="F8840" s="47"/>
      <c r="G8840" s="47"/>
      <c r="H8840" s="47"/>
    </row>
    <row r="8841" spans="1:8">
      <c r="A8841" s="47"/>
      <c r="B8841" s="47"/>
      <c r="C8841" s="47"/>
      <c r="F8841" s="47"/>
      <c r="G8841" s="47"/>
      <c r="H8841" s="47"/>
    </row>
    <row r="8842" spans="1:8">
      <c r="A8842" s="47"/>
      <c r="B8842" s="47"/>
      <c r="C8842" s="47"/>
      <c r="F8842" s="47"/>
      <c r="G8842" s="47"/>
      <c r="H8842" s="47"/>
    </row>
    <row r="8843" spans="1:8">
      <c r="A8843" s="47"/>
      <c r="B8843" s="47"/>
      <c r="C8843" s="47"/>
      <c r="F8843" s="47"/>
      <c r="G8843" s="47"/>
      <c r="H8843" s="47"/>
    </row>
    <row r="8844" spans="1:8">
      <c r="A8844" s="47"/>
      <c r="B8844" s="47"/>
      <c r="C8844" s="47"/>
      <c r="F8844" s="47"/>
      <c r="G8844" s="47"/>
      <c r="H8844" s="47"/>
    </row>
    <row r="8845" spans="1:8">
      <c r="A8845" s="47"/>
      <c r="B8845" s="47"/>
      <c r="C8845" s="47"/>
      <c r="F8845" s="47"/>
      <c r="G8845" s="47"/>
      <c r="H8845" s="47"/>
    </row>
    <row r="8846" spans="1:8">
      <c r="A8846" s="47"/>
      <c r="B8846" s="47"/>
      <c r="C8846" s="47"/>
      <c r="F8846" s="47"/>
      <c r="G8846" s="47"/>
      <c r="H8846" s="47"/>
    </row>
    <row r="8847" spans="1:8">
      <c r="A8847" s="47"/>
      <c r="B8847" s="47"/>
      <c r="C8847" s="47"/>
      <c r="F8847" s="47"/>
      <c r="G8847" s="47"/>
      <c r="H8847" s="47"/>
    </row>
    <row r="8848" spans="1:8">
      <c r="A8848" s="47"/>
      <c r="B8848" s="47"/>
      <c r="C8848" s="47"/>
      <c r="F8848" s="47"/>
      <c r="G8848" s="47"/>
      <c r="H8848" s="47"/>
    </row>
    <row r="8849" spans="1:8">
      <c r="A8849" s="47"/>
      <c r="B8849" s="47"/>
      <c r="C8849" s="47"/>
      <c r="F8849" s="47"/>
      <c r="G8849" s="47"/>
      <c r="H8849" s="47"/>
    </row>
    <row r="8850" spans="1:8">
      <c r="A8850" s="47"/>
      <c r="B8850" s="47"/>
      <c r="C8850" s="47"/>
      <c r="F8850" s="47"/>
      <c r="G8850" s="47"/>
      <c r="H8850" s="47"/>
    </row>
    <row r="8851" spans="1:8">
      <c r="A8851" s="47"/>
      <c r="B8851" s="47"/>
      <c r="C8851" s="47"/>
      <c r="F8851" s="47"/>
      <c r="G8851" s="47"/>
      <c r="H8851" s="47"/>
    </row>
    <row r="8852" spans="1:8">
      <c r="A8852" s="47"/>
      <c r="B8852" s="47"/>
      <c r="C8852" s="47"/>
      <c r="F8852" s="47"/>
      <c r="G8852" s="47"/>
      <c r="H8852" s="47"/>
    </row>
    <row r="8853" spans="1:8">
      <c r="A8853" s="47"/>
      <c r="B8853" s="47"/>
      <c r="C8853" s="47"/>
      <c r="F8853" s="47"/>
      <c r="G8853" s="47"/>
      <c r="H8853" s="47"/>
    </row>
    <row r="8854" spans="1:8">
      <c r="A8854" s="47"/>
      <c r="B8854" s="47"/>
      <c r="C8854" s="47"/>
      <c r="F8854" s="47"/>
      <c r="G8854" s="47"/>
      <c r="H8854" s="47"/>
    </row>
    <row r="8855" spans="1:8">
      <c r="A8855" s="47"/>
      <c r="B8855" s="47"/>
      <c r="C8855" s="47"/>
      <c r="F8855" s="47"/>
      <c r="G8855" s="47"/>
      <c r="H8855" s="47"/>
    </row>
    <row r="8856" spans="1:8">
      <c r="A8856" s="47"/>
      <c r="B8856" s="47"/>
      <c r="C8856" s="47"/>
      <c r="F8856" s="47"/>
      <c r="G8856" s="47"/>
      <c r="H8856" s="47"/>
    </row>
    <row r="8857" spans="1:8">
      <c r="A8857" s="47"/>
      <c r="B8857" s="47"/>
      <c r="C8857" s="47"/>
      <c r="F8857" s="47"/>
      <c r="G8857" s="47"/>
      <c r="H8857" s="47"/>
    </row>
    <row r="8858" spans="1:8">
      <c r="A8858" s="47"/>
      <c r="B8858" s="47"/>
      <c r="C8858" s="47"/>
      <c r="F8858" s="47"/>
      <c r="G8858" s="47"/>
      <c r="H8858" s="47"/>
    </row>
    <row r="8859" spans="1:8">
      <c r="A8859" s="47"/>
      <c r="B8859" s="47"/>
      <c r="C8859" s="47"/>
      <c r="F8859" s="47"/>
      <c r="G8859" s="47"/>
      <c r="H8859" s="47"/>
    </row>
    <row r="8860" spans="1:8">
      <c r="A8860" s="47"/>
      <c r="B8860" s="47"/>
      <c r="C8860" s="47"/>
      <c r="F8860" s="47"/>
      <c r="G8860" s="47"/>
      <c r="H8860" s="47"/>
    </row>
    <row r="8861" spans="1:8">
      <c r="A8861" s="47"/>
      <c r="B8861" s="47"/>
      <c r="C8861" s="47"/>
      <c r="F8861" s="47"/>
      <c r="G8861" s="47"/>
      <c r="H8861" s="47"/>
    </row>
    <row r="8862" spans="1:8">
      <c r="A8862" s="47"/>
      <c r="B8862" s="47"/>
      <c r="C8862" s="47"/>
      <c r="F8862" s="47"/>
      <c r="G8862" s="47"/>
      <c r="H8862" s="47"/>
    </row>
    <row r="8863" spans="1:8">
      <c r="A8863" s="47"/>
      <c r="B8863" s="47"/>
      <c r="C8863" s="47"/>
      <c r="F8863" s="47"/>
      <c r="G8863" s="47"/>
      <c r="H8863" s="47"/>
    </row>
    <row r="8864" spans="1:8">
      <c r="A8864" s="47"/>
      <c r="B8864" s="47"/>
      <c r="C8864" s="47"/>
      <c r="F8864" s="47"/>
      <c r="G8864" s="47"/>
      <c r="H8864" s="47"/>
    </row>
    <row r="8865" spans="1:8">
      <c r="A8865" s="47"/>
      <c r="B8865" s="47"/>
      <c r="C8865" s="47"/>
      <c r="F8865" s="47"/>
      <c r="G8865" s="47"/>
      <c r="H8865" s="47"/>
    </row>
    <row r="8866" spans="1:8">
      <c r="A8866" s="47"/>
      <c r="B8866" s="47"/>
      <c r="C8866" s="47"/>
      <c r="F8866" s="47"/>
      <c r="G8866" s="47"/>
      <c r="H8866" s="47"/>
    </row>
    <row r="8867" spans="1:8">
      <c r="A8867" s="47"/>
      <c r="B8867" s="47"/>
      <c r="C8867" s="47"/>
      <c r="F8867" s="47"/>
      <c r="G8867" s="47"/>
      <c r="H8867" s="47"/>
    </row>
    <row r="8868" spans="1:8">
      <c r="A8868" s="47"/>
      <c r="B8868" s="47"/>
      <c r="C8868" s="47"/>
      <c r="F8868" s="47"/>
      <c r="G8868" s="47"/>
      <c r="H8868" s="47"/>
    </row>
    <row r="8869" spans="1:8">
      <c r="A8869" s="47"/>
      <c r="B8869" s="47"/>
      <c r="C8869" s="47"/>
      <c r="F8869" s="47"/>
      <c r="G8869" s="47"/>
      <c r="H8869" s="47"/>
    </row>
    <row r="8870" spans="1:8">
      <c r="A8870" s="47"/>
      <c r="B8870" s="47"/>
      <c r="C8870" s="47"/>
      <c r="F8870" s="47"/>
      <c r="G8870" s="47"/>
      <c r="H8870" s="47"/>
    </row>
    <row r="8871" spans="1:8">
      <c r="A8871" s="47"/>
      <c r="B8871" s="47"/>
      <c r="C8871" s="47"/>
      <c r="F8871" s="47"/>
      <c r="G8871" s="47"/>
      <c r="H8871" s="47"/>
    </row>
    <row r="8872" spans="1:8">
      <c r="A8872" s="47"/>
      <c r="B8872" s="47"/>
      <c r="C8872" s="47"/>
      <c r="F8872" s="47"/>
      <c r="G8872" s="47"/>
      <c r="H8872" s="47"/>
    </row>
    <row r="8873" spans="1:8">
      <c r="A8873" s="47"/>
      <c r="B8873" s="47"/>
      <c r="C8873" s="47"/>
      <c r="F8873" s="47"/>
      <c r="G8873" s="47"/>
      <c r="H8873" s="47"/>
    </row>
    <row r="8874" spans="1:8">
      <c r="A8874" s="47"/>
      <c r="B8874" s="47"/>
      <c r="C8874" s="47"/>
      <c r="F8874" s="47"/>
      <c r="G8874" s="47"/>
      <c r="H8874" s="47"/>
    </row>
    <row r="8875" spans="1:8">
      <c r="A8875" s="47"/>
      <c r="B8875" s="47"/>
      <c r="C8875" s="47"/>
      <c r="F8875" s="47"/>
      <c r="G8875" s="47"/>
      <c r="H8875" s="47"/>
    </row>
    <row r="8876" spans="1:8">
      <c r="A8876" s="47"/>
      <c r="B8876" s="47"/>
      <c r="C8876" s="47"/>
      <c r="F8876" s="47"/>
      <c r="G8876" s="47"/>
      <c r="H8876" s="47"/>
    </row>
    <row r="8877" spans="1:8">
      <c r="A8877" s="47"/>
      <c r="B8877" s="47"/>
      <c r="C8877" s="47"/>
      <c r="F8877" s="47"/>
      <c r="G8877" s="47"/>
      <c r="H8877" s="47"/>
    </row>
    <row r="8878" spans="1:8">
      <c r="A8878" s="47"/>
      <c r="B8878" s="47"/>
      <c r="C8878" s="47"/>
      <c r="F8878" s="47"/>
      <c r="G8878" s="47"/>
      <c r="H8878" s="47"/>
    </row>
    <row r="8879" spans="1:8">
      <c r="A8879" s="47"/>
      <c r="B8879" s="47"/>
      <c r="C8879" s="47"/>
      <c r="F8879" s="47"/>
      <c r="G8879" s="47"/>
      <c r="H8879" s="47"/>
    </row>
    <row r="8880" spans="1:8">
      <c r="A8880" s="47"/>
      <c r="B8880" s="47"/>
      <c r="C8880" s="47"/>
      <c r="F8880" s="47"/>
      <c r="G8880" s="47"/>
      <c r="H8880" s="47"/>
    </row>
    <row r="8881" spans="1:8">
      <c r="A8881" s="47"/>
      <c r="B8881" s="47"/>
      <c r="C8881" s="47"/>
      <c r="F8881" s="47"/>
      <c r="G8881" s="47"/>
      <c r="H8881" s="47"/>
    </row>
    <row r="8882" spans="1:8">
      <c r="A8882" s="47"/>
      <c r="B8882" s="47"/>
      <c r="C8882" s="47"/>
      <c r="F8882" s="47"/>
      <c r="G8882" s="47"/>
      <c r="H8882" s="47"/>
    </row>
    <row r="8883" spans="1:8">
      <c r="A8883" s="47"/>
      <c r="B8883" s="47"/>
      <c r="C8883" s="47"/>
      <c r="F8883" s="47"/>
      <c r="G8883" s="47"/>
      <c r="H8883" s="47"/>
    </row>
    <row r="8884" spans="1:8">
      <c r="A8884" s="47"/>
      <c r="B8884" s="47"/>
      <c r="C8884" s="47"/>
      <c r="F8884" s="47"/>
      <c r="G8884" s="47"/>
      <c r="H8884" s="47"/>
    </row>
    <row r="8885" spans="1:8">
      <c r="A8885" s="47"/>
      <c r="B8885" s="47"/>
      <c r="C8885" s="47"/>
      <c r="F8885" s="47"/>
      <c r="G8885" s="47"/>
      <c r="H8885" s="47"/>
    </row>
    <row r="8886" spans="1:8">
      <c r="A8886" s="47"/>
      <c r="B8886" s="47"/>
      <c r="C8886" s="47"/>
      <c r="F8886" s="47"/>
      <c r="G8886" s="47"/>
      <c r="H8886" s="47"/>
    </row>
    <row r="8887" spans="1:8">
      <c r="A8887" s="47"/>
      <c r="B8887" s="47"/>
      <c r="C8887" s="47"/>
      <c r="F8887" s="47"/>
      <c r="G8887" s="47"/>
      <c r="H8887" s="47"/>
    </row>
    <row r="8888" spans="1:8">
      <c r="A8888" s="47"/>
      <c r="B8888" s="47"/>
      <c r="C8888" s="47"/>
      <c r="F8888" s="47"/>
      <c r="G8888" s="47"/>
      <c r="H8888" s="47"/>
    </row>
    <row r="8889" spans="1:8">
      <c r="A8889" s="47"/>
      <c r="B8889" s="47"/>
      <c r="C8889" s="47"/>
      <c r="F8889" s="47"/>
      <c r="G8889" s="47"/>
      <c r="H8889" s="47"/>
    </row>
    <row r="8890" spans="1:8">
      <c r="A8890" s="47"/>
      <c r="B8890" s="47"/>
      <c r="C8890" s="47"/>
      <c r="F8890" s="47"/>
      <c r="G8890" s="47"/>
      <c r="H8890" s="47"/>
    </row>
    <row r="8891" spans="1:8">
      <c r="A8891" s="47"/>
      <c r="B8891" s="47"/>
      <c r="C8891" s="47"/>
      <c r="F8891" s="47"/>
      <c r="G8891" s="47"/>
      <c r="H8891" s="47"/>
    </row>
    <row r="8892" spans="1:8">
      <c r="A8892" s="47"/>
      <c r="B8892" s="47"/>
      <c r="C8892" s="47"/>
      <c r="F8892" s="47"/>
      <c r="G8892" s="47"/>
      <c r="H8892" s="47"/>
    </row>
    <row r="8893" spans="1:8">
      <c r="A8893" s="47"/>
      <c r="B8893" s="47"/>
      <c r="C8893" s="47"/>
      <c r="F8893" s="47"/>
      <c r="G8893" s="47"/>
      <c r="H8893" s="47"/>
    </row>
    <row r="8894" spans="1:8">
      <c r="A8894" s="47"/>
      <c r="B8894" s="47"/>
      <c r="C8894" s="47"/>
      <c r="F8894" s="47"/>
      <c r="G8894" s="47"/>
      <c r="H8894" s="47"/>
    </row>
    <row r="8895" spans="1:8">
      <c r="A8895" s="47"/>
      <c r="B8895" s="47"/>
      <c r="C8895" s="47"/>
      <c r="F8895" s="47"/>
      <c r="G8895" s="47"/>
      <c r="H8895" s="47"/>
    </row>
    <row r="8896" spans="1:8">
      <c r="A8896" s="47"/>
      <c r="B8896" s="47"/>
      <c r="C8896" s="47"/>
      <c r="F8896" s="47"/>
      <c r="G8896" s="47"/>
      <c r="H8896" s="47"/>
    </row>
    <row r="8897" spans="1:8">
      <c r="A8897" s="47"/>
      <c r="B8897" s="47"/>
      <c r="C8897" s="47"/>
      <c r="F8897" s="47"/>
      <c r="G8897" s="47"/>
      <c r="H8897" s="47"/>
    </row>
    <row r="8898" spans="1:8">
      <c r="A8898" s="47"/>
      <c r="B8898" s="47"/>
      <c r="C8898" s="47"/>
      <c r="F8898" s="47"/>
      <c r="G8898" s="47"/>
      <c r="H8898" s="47"/>
    </row>
    <row r="8899" spans="1:8">
      <c r="A8899" s="47"/>
      <c r="B8899" s="47"/>
      <c r="C8899" s="47"/>
      <c r="F8899" s="47"/>
      <c r="G8899" s="47"/>
      <c r="H8899" s="47"/>
    </row>
    <row r="8900" spans="1:8">
      <c r="A8900" s="47"/>
      <c r="B8900" s="47"/>
      <c r="C8900" s="47"/>
      <c r="F8900" s="47"/>
      <c r="G8900" s="47"/>
      <c r="H8900" s="47"/>
    </row>
    <row r="8901" spans="1:8">
      <c r="A8901" s="47"/>
      <c r="B8901" s="47"/>
      <c r="C8901" s="47"/>
      <c r="F8901" s="47"/>
      <c r="G8901" s="47"/>
      <c r="H8901" s="47"/>
    </row>
    <row r="8902" spans="1:8">
      <c r="A8902" s="47"/>
      <c r="B8902" s="47"/>
      <c r="C8902" s="47"/>
      <c r="F8902" s="47"/>
      <c r="G8902" s="47"/>
      <c r="H8902" s="47"/>
    </row>
    <row r="8903" spans="1:8">
      <c r="A8903" s="47"/>
      <c r="B8903" s="47"/>
      <c r="C8903" s="47"/>
      <c r="F8903" s="47"/>
      <c r="G8903" s="47"/>
      <c r="H8903" s="47"/>
    </row>
    <row r="8904" spans="1:8">
      <c r="A8904" s="47"/>
      <c r="B8904" s="47"/>
      <c r="C8904" s="47"/>
      <c r="F8904" s="47"/>
      <c r="G8904" s="47"/>
      <c r="H8904" s="47"/>
    </row>
    <row r="8905" spans="1:8">
      <c r="A8905" s="47"/>
      <c r="B8905" s="47"/>
      <c r="C8905" s="47"/>
      <c r="F8905" s="47"/>
      <c r="G8905" s="47"/>
      <c r="H8905" s="47"/>
    </row>
    <row r="8906" spans="1:8">
      <c r="A8906" s="47"/>
      <c r="B8906" s="47"/>
      <c r="C8906" s="47"/>
      <c r="F8906" s="47"/>
      <c r="G8906" s="47"/>
      <c r="H8906" s="47"/>
    </row>
    <row r="8907" spans="1:8">
      <c r="A8907" s="47"/>
      <c r="B8907" s="47"/>
      <c r="C8907" s="47"/>
      <c r="F8907" s="47"/>
      <c r="G8907" s="47"/>
      <c r="H8907" s="47"/>
    </row>
    <row r="8908" spans="1:8">
      <c r="A8908" s="47"/>
      <c r="B8908" s="47"/>
      <c r="C8908" s="47"/>
      <c r="F8908" s="47"/>
      <c r="G8908" s="47"/>
      <c r="H8908" s="47"/>
    </row>
    <row r="8909" spans="1:8">
      <c r="A8909" s="47"/>
      <c r="B8909" s="47"/>
      <c r="C8909" s="47"/>
      <c r="F8909" s="47"/>
      <c r="G8909" s="47"/>
      <c r="H8909" s="47"/>
    </row>
    <row r="8910" spans="1:8">
      <c r="A8910" s="47"/>
      <c r="B8910" s="47"/>
      <c r="C8910" s="47"/>
      <c r="F8910" s="47"/>
      <c r="G8910" s="47"/>
      <c r="H8910" s="47"/>
    </row>
    <row r="8911" spans="1:8">
      <c r="A8911" s="47"/>
      <c r="B8911" s="47"/>
      <c r="C8911" s="47"/>
      <c r="F8911" s="47"/>
      <c r="G8911" s="47"/>
      <c r="H8911" s="47"/>
    </row>
    <row r="8912" spans="1:8">
      <c r="A8912" s="47"/>
      <c r="B8912" s="47"/>
      <c r="C8912" s="47"/>
      <c r="F8912" s="47"/>
      <c r="G8912" s="47"/>
      <c r="H8912" s="47"/>
    </row>
    <row r="8913" spans="1:8">
      <c r="A8913" s="47"/>
      <c r="B8913" s="47"/>
      <c r="C8913" s="47"/>
      <c r="F8913" s="47"/>
      <c r="G8913" s="47"/>
      <c r="H8913" s="47"/>
    </row>
    <row r="8914" spans="1:8">
      <c r="A8914" s="47"/>
      <c r="B8914" s="47"/>
      <c r="C8914" s="47"/>
      <c r="F8914" s="47"/>
      <c r="G8914" s="47"/>
      <c r="H8914" s="47"/>
    </row>
    <row r="8915" spans="1:8">
      <c r="A8915" s="47"/>
      <c r="B8915" s="47"/>
      <c r="C8915" s="47"/>
      <c r="F8915" s="47"/>
      <c r="G8915" s="47"/>
      <c r="H8915" s="47"/>
    </row>
    <row r="8916" spans="1:8">
      <c r="A8916" s="47"/>
      <c r="B8916" s="47"/>
      <c r="C8916" s="47"/>
      <c r="F8916" s="47"/>
      <c r="G8916" s="47"/>
      <c r="H8916" s="47"/>
    </row>
    <row r="8917" spans="1:8">
      <c r="A8917" s="47"/>
      <c r="B8917" s="47"/>
      <c r="C8917" s="47"/>
      <c r="F8917" s="47"/>
      <c r="G8917" s="47"/>
      <c r="H8917" s="47"/>
    </row>
    <row r="8918" spans="1:8">
      <c r="A8918" s="47"/>
      <c r="B8918" s="47"/>
      <c r="C8918" s="47"/>
      <c r="F8918" s="47"/>
      <c r="G8918" s="47"/>
      <c r="H8918" s="47"/>
    </row>
    <row r="8919" spans="1:8">
      <c r="A8919" s="47"/>
      <c r="B8919" s="47"/>
      <c r="C8919" s="47"/>
      <c r="F8919" s="47"/>
      <c r="G8919" s="47"/>
      <c r="H8919" s="47"/>
    </row>
    <row r="8920" spans="1:8">
      <c r="A8920" s="47"/>
      <c r="B8920" s="47"/>
      <c r="C8920" s="47"/>
      <c r="F8920" s="47"/>
      <c r="G8920" s="47"/>
      <c r="H8920" s="47"/>
    </row>
    <row r="8921" spans="1:8">
      <c r="A8921" s="47"/>
      <c r="B8921" s="47"/>
      <c r="C8921" s="47"/>
      <c r="F8921" s="47"/>
      <c r="G8921" s="47"/>
      <c r="H8921" s="47"/>
    </row>
    <row r="8922" spans="1:8">
      <c r="A8922" s="47"/>
      <c r="B8922" s="47"/>
      <c r="C8922" s="47"/>
      <c r="F8922" s="47"/>
      <c r="G8922" s="47"/>
      <c r="H8922" s="47"/>
    </row>
    <row r="8923" spans="1:8">
      <c r="A8923" s="47"/>
      <c r="B8923" s="47"/>
      <c r="C8923" s="47"/>
      <c r="F8923" s="47"/>
      <c r="G8923" s="47"/>
      <c r="H8923" s="47"/>
    </row>
    <row r="8924" spans="1:8">
      <c r="A8924" s="47"/>
      <c r="B8924" s="47"/>
      <c r="C8924" s="47"/>
      <c r="F8924" s="47"/>
      <c r="G8924" s="47"/>
      <c r="H8924" s="47"/>
    </row>
    <row r="8925" spans="1:8">
      <c r="A8925" s="47"/>
      <c r="B8925" s="47"/>
      <c r="C8925" s="47"/>
      <c r="F8925" s="47"/>
      <c r="G8925" s="47"/>
      <c r="H8925" s="47"/>
    </row>
    <row r="8926" spans="1:8">
      <c r="A8926" s="47"/>
      <c r="B8926" s="47"/>
      <c r="C8926" s="47"/>
      <c r="F8926" s="47"/>
      <c r="G8926" s="47"/>
      <c r="H8926" s="47"/>
    </row>
    <row r="8927" spans="1:8">
      <c r="A8927" s="47"/>
      <c r="B8927" s="47"/>
      <c r="C8927" s="47"/>
      <c r="F8927" s="47"/>
      <c r="G8927" s="47"/>
      <c r="H8927" s="47"/>
    </row>
    <row r="8928" spans="1:8">
      <c r="A8928" s="47"/>
      <c r="B8928" s="47"/>
      <c r="C8928" s="47"/>
      <c r="F8928" s="47"/>
      <c r="G8928" s="47"/>
      <c r="H8928" s="47"/>
    </row>
    <row r="8929" spans="1:8">
      <c r="A8929" s="47"/>
      <c r="B8929" s="47"/>
      <c r="C8929" s="47"/>
      <c r="F8929" s="47"/>
      <c r="G8929" s="47"/>
      <c r="H8929" s="47"/>
    </row>
    <row r="8930" spans="1:8">
      <c r="A8930" s="47"/>
      <c r="B8930" s="47"/>
      <c r="C8930" s="47"/>
      <c r="F8930" s="47"/>
      <c r="G8930" s="47"/>
      <c r="H8930" s="47"/>
    </row>
    <row r="8931" spans="1:8">
      <c r="A8931" s="47"/>
      <c r="B8931" s="47"/>
      <c r="C8931" s="47"/>
      <c r="F8931" s="47"/>
      <c r="G8931" s="47"/>
      <c r="H8931" s="47"/>
    </row>
    <row r="8932" spans="1:8">
      <c r="A8932" s="47"/>
      <c r="B8932" s="47"/>
      <c r="C8932" s="47"/>
      <c r="F8932" s="47"/>
      <c r="G8932" s="47"/>
      <c r="H8932" s="47"/>
    </row>
    <row r="8933" spans="1:8">
      <c r="A8933" s="47"/>
      <c r="B8933" s="47"/>
      <c r="C8933" s="47"/>
      <c r="F8933" s="47"/>
      <c r="G8933" s="47"/>
      <c r="H8933" s="47"/>
    </row>
    <row r="8934" spans="1:8">
      <c r="A8934" s="47"/>
      <c r="B8934" s="47"/>
      <c r="C8934" s="47"/>
      <c r="F8934" s="47"/>
      <c r="G8934" s="47"/>
      <c r="H8934" s="47"/>
    </row>
    <row r="8935" spans="1:8">
      <c r="A8935" s="47"/>
      <c r="B8935" s="47"/>
      <c r="C8935" s="47"/>
      <c r="F8935" s="47"/>
      <c r="G8935" s="47"/>
      <c r="H8935" s="47"/>
    </row>
    <row r="8936" spans="1:8">
      <c r="A8936" s="47"/>
      <c r="B8936" s="47"/>
      <c r="C8936" s="47"/>
      <c r="F8936" s="47"/>
      <c r="G8936" s="47"/>
      <c r="H8936" s="47"/>
    </row>
    <row r="8937" spans="1:8">
      <c r="A8937" s="47"/>
      <c r="B8937" s="47"/>
      <c r="C8937" s="47"/>
      <c r="F8937" s="47"/>
      <c r="G8937" s="47"/>
      <c r="H8937" s="47"/>
    </row>
    <row r="8938" spans="1:8">
      <c r="A8938" s="47"/>
      <c r="B8938" s="47"/>
      <c r="C8938" s="47"/>
      <c r="F8938" s="47"/>
      <c r="G8938" s="47"/>
      <c r="H8938" s="47"/>
    </row>
    <row r="8939" spans="1:8">
      <c r="A8939" s="47"/>
      <c r="B8939" s="47"/>
      <c r="C8939" s="47"/>
      <c r="F8939" s="47"/>
      <c r="G8939" s="47"/>
      <c r="H8939" s="47"/>
    </row>
    <row r="8940" spans="1:8">
      <c r="A8940" s="47"/>
      <c r="B8940" s="47"/>
      <c r="C8940" s="47"/>
      <c r="F8940" s="47"/>
      <c r="G8940" s="47"/>
      <c r="H8940" s="47"/>
    </row>
    <row r="8941" spans="1:8">
      <c r="A8941" s="47"/>
      <c r="B8941" s="47"/>
      <c r="C8941" s="47"/>
      <c r="F8941" s="47"/>
      <c r="G8941" s="47"/>
      <c r="H8941" s="47"/>
    </row>
    <row r="8942" spans="1:8">
      <c r="A8942" s="47"/>
      <c r="B8942" s="47"/>
      <c r="C8942" s="47"/>
      <c r="F8942" s="47"/>
      <c r="G8942" s="47"/>
      <c r="H8942" s="47"/>
    </row>
    <row r="8943" spans="1:8">
      <c r="A8943" s="47"/>
      <c r="B8943" s="47"/>
      <c r="C8943" s="47"/>
      <c r="F8943" s="47"/>
      <c r="G8943" s="47"/>
      <c r="H8943" s="47"/>
    </row>
    <row r="8944" spans="1:8">
      <c r="A8944" s="47"/>
      <c r="B8944" s="47"/>
      <c r="C8944" s="47"/>
      <c r="F8944" s="47"/>
      <c r="G8944" s="47"/>
      <c r="H8944" s="47"/>
    </row>
    <row r="8945" spans="1:8">
      <c r="A8945" s="47"/>
      <c r="B8945" s="47"/>
      <c r="C8945" s="47"/>
      <c r="F8945" s="47"/>
      <c r="G8945" s="47"/>
      <c r="H8945" s="47"/>
    </row>
    <row r="8946" spans="1:8">
      <c r="A8946" s="47"/>
      <c r="B8946" s="47"/>
      <c r="C8946" s="47"/>
      <c r="F8946" s="47"/>
      <c r="G8946" s="47"/>
      <c r="H8946" s="47"/>
    </row>
    <row r="8947" spans="1:8">
      <c r="A8947" s="47"/>
      <c r="B8947" s="47"/>
      <c r="C8947" s="47"/>
      <c r="F8947" s="47"/>
      <c r="G8947" s="47"/>
      <c r="H8947" s="47"/>
    </row>
    <row r="8948" spans="1:8">
      <c r="A8948" s="47"/>
      <c r="B8948" s="47"/>
      <c r="C8948" s="47"/>
      <c r="F8948" s="47"/>
      <c r="G8948" s="47"/>
      <c r="H8948" s="47"/>
    </row>
    <row r="8949" spans="1:8">
      <c r="A8949" s="47"/>
      <c r="B8949" s="47"/>
      <c r="C8949" s="47"/>
      <c r="F8949" s="47"/>
      <c r="G8949" s="47"/>
      <c r="H8949" s="47"/>
    </row>
    <row r="8950" spans="1:8">
      <c r="A8950" s="47"/>
      <c r="B8950" s="47"/>
      <c r="C8950" s="47"/>
      <c r="F8950" s="47"/>
      <c r="G8950" s="47"/>
      <c r="H8950" s="47"/>
    </row>
    <row r="8951" spans="1:8">
      <c r="A8951" s="47"/>
      <c r="B8951" s="47"/>
      <c r="C8951" s="47"/>
      <c r="F8951" s="47"/>
      <c r="G8951" s="47"/>
      <c r="H8951" s="47"/>
    </row>
    <row r="8952" spans="1:8">
      <c r="A8952" s="47"/>
      <c r="B8952" s="47"/>
      <c r="C8952" s="47"/>
      <c r="F8952" s="47"/>
      <c r="G8952" s="47"/>
      <c r="H8952" s="47"/>
    </row>
    <row r="8953" spans="1:8">
      <c r="A8953" s="47"/>
      <c r="B8953" s="47"/>
      <c r="C8953" s="47"/>
      <c r="F8953" s="47"/>
      <c r="G8953" s="47"/>
      <c r="H8953" s="47"/>
    </row>
    <row r="8954" spans="1:8">
      <c r="A8954" s="47"/>
      <c r="B8954" s="47"/>
      <c r="C8954" s="47"/>
      <c r="F8954" s="47"/>
      <c r="G8954" s="47"/>
      <c r="H8954" s="47"/>
    </row>
    <row r="8955" spans="1:8">
      <c r="A8955" s="47"/>
      <c r="B8955" s="47"/>
      <c r="C8955" s="47"/>
      <c r="F8955" s="47"/>
      <c r="G8955" s="47"/>
      <c r="H8955" s="47"/>
    </row>
    <row r="8956" spans="1:8">
      <c r="A8956" s="47"/>
      <c r="B8956" s="47"/>
      <c r="C8956" s="47"/>
      <c r="F8956" s="47"/>
      <c r="G8956" s="47"/>
      <c r="H8956" s="47"/>
    </row>
    <row r="8957" spans="1:8">
      <c r="A8957" s="47"/>
      <c r="B8957" s="47"/>
      <c r="C8957" s="47"/>
      <c r="F8957" s="47"/>
      <c r="G8957" s="47"/>
      <c r="H8957" s="47"/>
    </row>
    <row r="8958" spans="1:8">
      <c r="A8958" s="47"/>
      <c r="B8958" s="47"/>
      <c r="C8958" s="47"/>
      <c r="F8958" s="47"/>
      <c r="G8958" s="47"/>
      <c r="H8958" s="47"/>
    </row>
    <row r="8959" spans="1:8">
      <c r="A8959" s="47"/>
      <c r="B8959" s="47"/>
      <c r="C8959" s="47"/>
      <c r="F8959" s="47"/>
      <c r="G8959" s="47"/>
      <c r="H8959" s="47"/>
    </row>
    <row r="8960" spans="1:8">
      <c r="A8960" s="47"/>
      <c r="B8960" s="47"/>
      <c r="C8960" s="47"/>
      <c r="F8960" s="47"/>
      <c r="G8960" s="47"/>
      <c r="H8960" s="47"/>
    </row>
    <row r="8961" spans="1:8">
      <c r="A8961" s="47"/>
      <c r="B8961" s="47"/>
      <c r="C8961" s="47"/>
      <c r="F8961" s="47"/>
      <c r="G8961" s="47"/>
      <c r="H8961" s="47"/>
    </row>
    <row r="8962" spans="1:8">
      <c r="A8962" s="47"/>
      <c r="B8962" s="47"/>
      <c r="C8962" s="47"/>
      <c r="F8962" s="47"/>
      <c r="G8962" s="47"/>
      <c r="H8962" s="47"/>
    </row>
    <row r="8963" spans="1:8">
      <c r="A8963" s="47"/>
      <c r="B8963" s="47"/>
      <c r="C8963" s="47"/>
      <c r="F8963" s="47"/>
      <c r="G8963" s="47"/>
      <c r="H8963" s="47"/>
    </row>
    <row r="8964" spans="1:8">
      <c r="A8964" s="47"/>
      <c r="B8964" s="47"/>
      <c r="C8964" s="47"/>
      <c r="F8964" s="47"/>
      <c r="G8964" s="47"/>
      <c r="H8964" s="47"/>
    </row>
    <row r="8965" spans="1:8">
      <c r="A8965" s="47"/>
      <c r="B8965" s="47"/>
      <c r="C8965" s="47"/>
      <c r="F8965" s="47"/>
      <c r="G8965" s="47"/>
      <c r="H8965" s="47"/>
    </row>
    <row r="8966" spans="1:8">
      <c r="A8966" s="47"/>
      <c r="B8966" s="47"/>
      <c r="C8966" s="47"/>
      <c r="F8966" s="47"/>
      <c r="G8966" s="47"/>
      <c r="H8966" s="47"/>
    </row>
    <row r="8967" spans="1:8">
      <c r="A8967" s="47"/>
      <c r="B8967" s="47"/>
      <c r="C8967" s="47"/>
      <c r="F8967" s="47"/>
      <c r="G8967" s="47"/>
      <c r="H8967" s="47"/>
    </row>
    <row r="8968" spans="1:8">
      <c r="A8968" s="47"/>
      <c r="B8968" s="47"/>
      <c r="C8968" s="47"/>
      <c r="F8968" s="47"/>
      <c r="G8968" s="47"/>
      <c r="H8968" s="47"/>
    </row>
    <row r="8969" spans="1:8">
      <c r="A8969" s="47"/>
      <c r="B8969" s="47"/>
      <c r="C8969" s="47"/>
      <c r="F8969" s="47"/>
      <c r="G8969" s="47"/>
      <c r="H8969" s="47"/>
    </row>
    <row r="8970" spans="1:8">
      <c r="A8970" s="47"/>
      <c r="B8970" s="47"/>
      <c r="C8970" s="47"/>
      <c r="F8970" s="47"/>
      <c r="G8970" s="47"/>
      <c r="H8970" s="47"/>
    </row>
    <row r="8971" spans="1:8">
      <c r="A8971" s="47"/>
      <c r="B8971" s="47"/>
      <c r="C8971" s="47"/>
      <c r="F8971" s="47"/>
      <c r="G8971" s="47"/>
      <c r="H8971" s="47"/>
    </row>
    <row r="8972" spans="1:8">
      <c r="A8972" s="47"/>
      <c r="B8972" s="47"/>
      <c r="C8972" s="47"/>
      <c r="F8972" s="47"/>
      <c r="G8972" s="47"/>
      <c r="H8972" s="47"/>
    </row>
    <row r="8973" spans="1:8">
      <c r="A8973" s="47"/>
      <c r="B8973" s="47"/>
      <c r="C8973" s="47"/>
      <c r="F8973" s="47"/>
      <c r="G8973" s="47"/>
      <c r="H8973" s="47"/>
    </row>
    <row r="8974" spans="1:8">
      <c r="A8974" s="47"/>
      <c r="B8974" s="47"/>
      <c r="C8974" s="47"/>
      <c r="F8974" s="47"/>
      <c r="G8974" s="47"/>
      <c r="H8974" s="47"/>
    </row>
    <row r="8975" spans="1:8">
      <c r="A8975" s="47"/>
      <c r="B8975" s="47"/>
      <c r="C8975" s="47"/>
      <c r="F8975" s="47"/>
      <c r="G8975" s="47"/>
      <c r="H8975" s="47"/>
    </row>
    <row r="8976" spans="1:8">
      <c r="A8976" s="47"/>
      <c r="B8976" s="47"/>
      <c r="C8976" s="47"/>
      <c r="F8976" s="47"/>
      <c r="G8976" s="47"/>
      <c r="H8976" s="47"/>
    </row>
    <row r="8977" spans="1:8">
      <c r="A8977" s="47"/>
      <c r="B8977" s="47"/>
      <c r="C8977" s="47"/>
      <c r="F8977" s="47"/>
      <c r="G8977" s="47"/>
      <c r="H8977" s="47"/>
    </row>
    <row r="8978" spans="1:8">
      <c r="A8978" s="47"/>
      <c r="B8978" s="47"/>
      <c r="C8978" s="47"/>
      <c r="F8978" s="47"/>
      <c r="G8978" s="47"/>
      <c r="H8978" s="47"/>
    </row>
    <row r="8979" spans="1:8">
      <c r="A8979" s="47"/>
      <c r="B8979" s="47"/>
      <c r="C8979" s="47"/>
      <c r="F8979" s="47"/>
      <c r="G8979" s="47"/>
      <c r="H8979" s="47"/>
    </row>
    <row r="8980" spans="1:8">
      <c r="A8980" s="47"/>
      <c r="B8980" s="47"/>
      <c r="C8980" s="47"/>
      <c r="F8980" s="47"/>
      <c r="G8980" s="47"/>
      <c r="H8980" s="47"/>
    </row>
    <row r="8981" spans="1:8">
      <c r="A8981" s="47"/>
      <c r="B8981" s="47"/>
      <c r="C8981" s="47"/>
      <c r="F8981" s="47"/>
      <c r="G8981" s="47"/>
      <c r="H8981" s="47"/>
    </row>
    <row r="8982" spans="1:8">
      <c r="A8982" s="47"/>
      <c r="B8982" s="47"/>
      <c r="C8982" s="47"/>
      <c r="F8982" s="47"/>
      <c r="G8982" s="47"/>
      <c r="H8982" s="47"/>
    </row>
    <row r="8983" spans="1:8">
      <c r="A8983" s="47"/>
      <c r="B8983" s="47"/>
      <c r="C8983" s="47"/>
      <c r="F8983" s="47"/>
      <c r="G8983" s="47"/>
      <c r="H8983" s="47"/>
    </row>
    <row r="8984" spans="1:8">
      <c r="A8984" s="47"/>
      <c r="B8984" s="47"/>
      <c r="C8984" s="47"/>
      <c r="F8984" s="47"/>
      <c r="G8984" s="47"/>
      <c r="H8984" s="47"/>
    </row>
    <row r="8985" spans="1:8">
      <c r="A8985" s="47"/>
      <c r="B8985" s="47"/>
      <c r="C8985" s="47"/>
      <c r="F8985" s="47"/>
      <c r="G8985" s="47"/>
      <c r="H8985" s="47"/>
    </row>
    <row r="8986" spans="1:8">
      <c r="A8986" s="47"/>
      <c r="B8986" s="47"/>
      <c r="C8986" s="47"/>
      <c r="F8986" s="47"/>
      <c r="G8986" s="47"/>
      <c r="H8986" s="47"/>
    </row>
    <row r="8987" spans="1:8">
      <c r="A8987" s="47"/>
      <c r="B8987" s="47"/>
      <c r="C8987" s="47"/>
      <c r="F8987" s="47"/>
      <c r="G8987" s="47"/>
      <c r="H8987" s="47"/>
    </row>
    <row r="8988" spans="1:8">
      <c r="A8988" s="47"/>
      <c r="B8988" s="47"/>
      <c r="C8988" s="47"/>
      <c r="F8988" s="47"/>
      <c r="G8988" s="47"/>
      <c r="H8988" s="47"/>
    </row>
    <row r="8989" spans="1:8">
      <c r="A8989" s="47"/>
      <c r="B8989" s="47"/>
      <c r="C8989" s="47"/>
      <c r="F8989" s="47"/>
      <c r="G8989" s="47"/>
      <c r="H8989" s="47"/>
    </row>
    <row r="8990" spans="1:8">
      <c r="A8990" s="47"/>
      <c r="B8990" s="47"/>
      <c r="C8990" s="47"/>
      <c r="F8990" s="47"/>
      <c r="G8990" s="47"/>
      <c r="H8990" s="47"/>
    </row>
    <row r="8991" spans="1:8">
      <c r="A8991" s="47"/>
      <c r="B8991" s="47"/>
      <c r="C8991" s="47"/>
      <c r="F8991" s="47"/>
      <c r="G8991" s="47"/>
      <c r="H8991" s="47"/>
    </row>
    <row r="8992" spans="1:8">
      <c r="A8992" s="47"/>
      <c r="B8992" s="47"/>
      <c r="C8992" s="47"/>
      <c r="F8992" s="47"/>
      <c r="G8992" s="47"/>
      <c r="H8992" s="47"/>
    </row>
    <row r="8993" spans="1:8">
      <c r="A8993" s="47"/>
      <c r="B8993" s="47"/>
      <c r="C8993" s="47"/>
      <c r="F8993" s="47"/>
      <c r="G8993" s="47"/>
      <c r="H8993" s="47"/>
    </row>
    <row r="8994" spans="1:8">
      <c r="A8994" s="47"/>
      <c r="B8994" s="47"/>
      <c r="C8994" s="47"/>
      <c r="F8994" s="47"/>
      <c r="G8994" s="47"/>
      <c r="H8994" s="47"/>
    </row>
    <row r="8995" spans="1:8">
      <c r="A8995" s="47"/>
      <c r="B8995" s="47"/>
      <c r="C8995" s="47"/>
      <c r="F8995" s="47"/>
      <c r="G8995" s="47"/>
      <c r="H8995" s="47"/>
    </row>
    <row r="8996" spans="1:8">
      <c r="A8996" s="47"/>
      <c r="B8996" s="47"/>
      <c r="C8996" s="47"/>
      <c r="F8996" s="47"/>
      <c r="G8996" s="47"/>
      <c r="H8996" s="47"/>
    </row>
    <row r="8997" spans="1:8">
      <c r="A8997" s="47"/>
      <c r="B8997" s="47"/>
      <c r="C8997" s="47"/>
      <c r="F8997" s="47"/>
      <c r="G8997" s="47"/>
      <c r="H8997" s="47"/>
    </row>
    <row r="8998" spans="1:8">
      <c r="A8998" s="47"/>
      <c r="B8998" s="47"/>
      <c r="C8998" s="47"/>
      <c r="F8998" s="47"/>
      <c r="G8998" s="47"/>
      <c r="H8998" s="47"/>
    </row>
    <row r="8999" spans="1:8">
      <c r="A8999" s="47"/>
      <c r="B8999" s="47"/>
      <c r="C8999" s="47"/>
      <c r="F8999" s="47"/>
      <c r="G8999" s="47"/>
      <c r="H8999" s="47"/>
    </row>
    <row r="9000" spans="1:8">
      <c r="A9000" s="47"/>
      <c r="B9000" s="47"/>
      <c r="C9000" s="47"/>
      <c r="F9000" s="47"/>
      <c r="G9000" s="47"/>
      <c r="H9000" s="47"/>
    </row>
    <row r="9001" spans="1:8">
      <c r="A9001" s="47"/>
      <c r="B9001" s="47"/>
      <c r="C9001" s="47"/>
      <c r="F9001" s="47"/>
      <c r="G9001" s="47"/>
      <c r="H9001" s="47"/>
    </row>
    <row r="9002" spans="1:8">
      <c r="A9002" s="47"/>
      <c r="B9002" s="47"/>
      <c r="C9002" s="47"/>
      <c r="F9002" s="47"/>
      <c r="G9002" s="47"/>
      <c r="H9002" s="47"/>
    </row>
    <row r="9003" spans="1:8">
      <c r="A9003" s="47"/>
      <c r="B9003" s="47"/>
      <c r="C9003" s="47"/>
      <c r="F9003" s="47"/>
      <c r="G9003" s="47"/>
      <c r="H9003" s="47"/>
    </row>
    <row r="9004" spans="1:8">
      <c r="A9004" s="47"/>
      <c r="B9004" s="47"/>
      <c r="C9004" s="47"/>
      <c r="F9004" s="47"/>
      <c r="G9004" s="47"/>
      <c r="H9004" s="47"/>
    </row>
    <row r="9005" spans="1:8">
      <c r="A9005" s="47"/>
      <c r="B9005" s="47"/>
      <c r="C9005" s="47"/>
      <c r="F9005" s="47"/>
      <c r="G9005" s="47"/>
      <c r="H9005" s="47"/>
    </row>
    <row r="9006" spans="1:8">
      <c r="A9006" s="47"/>
      <c r="B9006" s="47"/>
      <c r="C9006" s="47"/>
      <c r="F9006" s="47"/>
      <c r="G9006" s="47"/>
      <c r="H9006" s="47"/>
    </row>
    <row r="9007" spans="1:8">
      <c r="A9007" s="47"/>
      <c r="B9007" s="47"/>
      <c r="C9007" s="47"/>
      <c r="F9007" s="47"/>
      <c r="G9007" s="47"/>
      <c r="H9007" s="47"/>
    </row>
    <row r="9008" spans="1:8">
      <c r="A9008" s="47"/>
      <c r="B9008" s="47"/>
      <c r="C9008" s="47"/>
      <c r="F9008" s="47"/>
      <c r="G9008" s="47"/>
      <c r="H9008" s="47"/>
    </row>
    <row r="9009" spans="1:8">
      <c r="A9009" s="47"/>
      <c r="B9009" s="47"/>
      <c r="C9009" s="47"/>
      <c r="F9009" s="47"/>
      <c r="G9009" s="47"/>
      <c r="H9009" s="47"/>
    </row>
    <row r="9010" spans="1:8">
      <c r="A9010" s="47"/>
      <c r="B9010" s="47"/>
      <c r="C9010" s="47"/>
      <c r="F9010" s="47"/>
      <c r="G9010" s="47"/>
      <c r="H9010" s="47"/>
    </row>
    <row r="9011" spans="1:8">
      <c r="A9011" s="47"/>
      <c r="B9011" s="47"/>
      <c r="C9011" s="47"/>
      <c r="F9011" s="47"/>
      <c r="G9011" s="47"/>
      <c r="H9011" s="47"/>
    </row>
    <row r="9012" spans="1:8">
      <c r="A9012" s="47"/>
      <c r="B9012" s="47"/>
      <c r="C9012" s="47"/>
      <c r="F9012" s="47"/>
      <c r="G9012" s="47"/>
      <c r="H9012" s="47"/>
    </row>
    <row r="9013" spans="1:8">
      <c r="A9013" s="47"/>
      <c r="B9013" s="47"/>
      <c r="C9013" s="47"/>
      <c r="F9013" s="47"/>
      <c r="G9013" s="47"/>
      <c r="H9013" s="47"/>
    </row>
    <row r="9014" spans="1:8">
      <c r="A9014" s="47"/>
      <c r="B9014" s="47"/>
      <c r="C9014" s="47"/>
      <c r="F9014" s="47"/>
      <c r="G9014" s="47"/>
      <c r="H9014" s="47"/>
    </row>
    <row r="9015" spans="1:8">
      <c r="A9015" s="47"/>
      <c r="B9015" s="47"/>
      <c r="C9015" s="47"/>
      <c r="F9015" s="47"/>
      <c r="G9015" s="47"/>
      <c r="H9015" s="47"/>
    </row>
    <row r="9016" spans="1:8">
      <c r="A9016" s="47"/>
      <c r="B9016" s="47"/>
      <c r="C9016" s="47"/>
      <c r="F9016" s="47"/>
      <c r="G9016" s="47"/>
      <c r="H9016" s="47"/>
    </row>
    <row r="9017" spans="1:8">
      <c r="A9017" s="47"/>
      <c r="B9017" s="47"/>
      <c r="C9017" s="47"/>
      <c r="F9017" s="47"/>
      <c r="G9017" s="47"/>
      <c r="H9017" s="47"/>
    </row>
    <row r="9018" spans="1:8">
      <c r="A9018" s="47"/>
      <c r="B9018" s="47"/>
      <c r="C9018" s="47"/>
      <c r="F9018" s="47"/>
      <c r="G9018" s="47"/>
      <c r="H9018" s="47"/>
    </row>
    <row r="9019" spans="1:8">
      <c r="A9019" s="47"/>
      <c r="B9019" s="47"/>
      <c r="C9019" s="47"/>
      <c r="F9019" s="47"/>
      <c r="G9019" s="47"/>
      <c r="H9019" s="47"/>
    </row>
    <row r="9020" spans="1:8">
      <c r="A9020" s="47"/>
      <c r="B9020" s="47"/>
      <c r="C9020" s="47"/>
      <c r="F9020" s="47"/>
      <c r="G9020" s="47"/>
      <c r="H9020" s="47"/>
    </row>
    <row r="9021" spans="1:8">
      <c r="A9021" s="47"/>
      <c r="B9021" s="47"/>
      <c r="C9021" s="47"/>
      <c r="F9021" s="47"/>
      <c r="G9021" s="47"/>
      <c r="H9021" s="47"/>
    </row>
    <row r="9022" spans="1:8">
      <c r="A9022" s="47"/>
      <c r="B9022" s="47"/>
      <c r="C9022" s="47"/>
      <c r="F9022" s="47"/>
      <c r="G9022" s="47"/>
      <c r="H9022" s="47"/>
    </row>
    <row r="9023" spans="1:8">
      <c r="A9023" s="47"/>
      <c r="B9023" s="47"/>
      <c r="C9023" s="47"/>
      <c r="F9023" s="47"/>
      <c r="G9023" s="47"/>
      <c r="H9023" s="47"/>
    </row>
    <row r="9024" spans="1:8">
      <c r="A9024" s="47"/>
      <c r="B9024" s="47"/>
      <c r="C9024" s="47"/>
      <c r="F9024" s="47"/>
      <c r="G9024" s="47"/>
      <c r="H9024" s="47"/>
    </row>
    <row r="9025" spans="1:8">
      <c r="A9025" s="47"/>
      <c r="B9025" s="47"/>
      <c r="C9025" s="47"/>
      <c r="F9025" s="47"/>
      <c r="G9025" s="47"/>
      <c r="H9025" s="47"/>
    </row>
    <row r="9026" spans="1:8">
      <c r="A9026" s="47"/>
      <c r="B9026" s="47"/>
      <c r="C9026" s="47"/>
      <c r="F9026" s="47"/>
      <c r="G9026" s="47"/>
      <c r="H9026" s="47"/>
    </row>
    <row r="9027" spans="1:8">
      <c r="A9027" s="47"/>
      <c r="B9027" s="47"/>
      <c r="C9027" s="47"/>
      <c r="F9027" s="47"/>
      <c r="G9027" s="47"/>
      <c r="H9027" s="47"/>
    </row>
    <row r="9028" spans="1:8">
      <c r="A9028" s="47"/>
      <c r="B9028" s="47"/>
      <c r="C9028" s="47"/>
      <c r="F9028" s="47"/>
      <c r="G9028" s="47"/>
      <c r="H9028" s="47"/>
    </row>
    <row r="9029" spans="1:8">
      <c r="A9029" s="47"/>
      <c r="B9029" s="47"/>
      <c r="C9029" s="47"/>
      <c r="F9029" s="47"/>
      <c r="G9029" s="47"/>
      <c r="H9029" s="47"/>
    </row>
    <row r="9030" spans="1:8">
      <c r="A9030" s="47"/>
      <c r="B9030" s="47"/>
      <c r="C9030" s="47"/>
      <c r="F9030" s="47"/>
      <c r="G9030" s="47"/>
      <c r="H9030" s="47"/>
    </row>
    <row r="9031" spans="1:8">
      <c r="A9031" s="47"/>
      <c r="B9031" s="47"/>
      <c r="C9031" s="47"/>
      <c r="F9031" s="47"/>
      <c r="G9031" s="47"/>
      <c r="H9031" s="47"/>
    </row>
    <row r="9032" spans="1:8">
      <c r="A9032" s="47"/>
      <c r="B9032" s="47"/>
      <c r="C9032" s="47"/>
      <c r="F9032" s="47"/>
      <c r="G9032" s="47"/>
      <c r="H9032" s="47"/>
    </row>
    <row r="9033" spans="1:8">
      <c r="A9033" s="47"/>
      <c r="B9033" s="47"/>
      <c r="C9033" s="47"/>
      <c r="F9033" s="47"/>
      <c r="G9033" s="47"/>
      <c r="H9033" s="47"/>
    </row>
    <row r="9034" spans="1:8">
      <c r="A9034" s="47"/>
      <c r="B9034" s="47"/>
      <c r="C9034" s="47"/>
      <c r="F9034" s="47"/>
      <c r="G9034" s="47"/>
      <c r="H9034" s="47"/>
    </row>
    <row r="9035" spans="1:8">
      <c r="A9035" s="47"/>
      <c r="B9035" s="47"/>
      <c r="C9035" s="47"/>
      <c r="F9035" s="47"/>
      <c r="G9035" s="47"/>
      <c r="H9035" s="47"/>
    </row>
    <row r="9036" spans="1:8">
      <c r="A9036" s="47"/>
      <c r="B9036" s="47"/>
      <c r="C9036" s="47"/>
      <c r="F9036" s="47"/>
      <c r="G9036" s="47"/>
      <c r="H9036" s="47"/>
    </row>
    <row r="9037" spans="1:8">
      <c r="A9037" s="47"/>
      <c r="B9037" s="47"/>
      <c r="C9037" s="47"/>
      <c r="F9037" s="47"/>
      <c r="G9037" s="47"/>
      <c r="H9037" s="47"/>
    </row>
    <row r="9038" spans="1:8">
      <c r="A9038" s="47"/>
      <c r="B9038" s="47"/>
      <c r="C9038" s="47"/>
      <c r="F9038" s="47"/>
      <c r="G9038" s="47"/>
      <c r="H9038" s="47"/>
    </row>
    <row r="9039" spans="1:8">
      <c r="A9039" s="47"/>
      <c r="B9039" s="47"/>
      <c r="C9039" s="47"/>
      <c r="F9039" s="47"/>
      <c r="G9039" s="47"/>
      <c r="H9039" s="47"/>
    </row>
    <row r="9040" spans="1:8">
      <c r="A9040" s="47"/>
      <c r="B9040" s="47"/>
      <c r="C9040" s="47"/>
      <c r="F9040" s="47"/>
      <c r="G9040" s="47"/>
      <c r="H9040" s="47"/>
    </row>
    <row r="9041" spans="1:8">
      <c r="A9041" s="47"/>
      <c r="B9041" s="47"/>
      <c r="C9041" s="47"/>
      <c r="F9041" s="47"/>
      <c r="G9041" s="47"/>
      <c r="H9041" s="47"/>
    </row>
    <row r="9042" spans="1:8">
      <c r="A9042" s="47"/>
      <c r="B9042" s="47"/>
      <c r="C9042" s="47"/>
      <c r="F9042" s="47"/>
      <c r="G9042" s="47"/>
      <c r="H9042" s="47"/>
    </row>
    <row r="9043" spans="1:8">
      <c r="A9043" s="47"/>
      <c r="B9043" s="47"/>
      <c r="C9043" s="47"/>
      <c r="F9043" s="47"/>
      <c r="G9043" s="47"/>
      <c r="H9043" s="47"/>
    </row>
    <row r="9044" spans="1:8">
      <c r="A9044" s="47"/>
      <c r="B9044" s="47"/>
      <c r="C9044" s="47"/>
      <c r="F9044" s="47"/>
      <c r="G9044" s="47"/>
      <c r="H9044" s="47"/>
    </row>
    <row r="9045" spans="1:8">
      <c r="A9045" s="47"/>
      <c r="B9045" s="47"/>
      <c r="C9045" s="47"/>
      <c r="F9045" s="47"/>
      <c r="G9045" s="47"/>
      <c r="H9045" s="47"/>
    </row>
    <row r="9046" spans="1:8">
      <c r="A9046" s="47"/>
      <c r="B9046" s="47"/>
      <c r="C9046" s="47"/>
      <c r="F9046" s="47"/>
      <c r="G9046" s="47"/>
      <c r="H9046" s="47"/>
    </row>
    <row r="9047" spans="1:8">
      <c r="A9047" s="47"/>
      <c r="B9047" s="47"/>
      <c r="C9047" s="47"/>
      <c r="F9047" s="47"/>
      <c r="G9047" s="47"/>
      <c r="H9047" s="47"/>
    </row>
    <row r="9048" spans="1:8">
      <c r="A9048" s="47"/>
      <c r="B9048" s="47"/>
      <c r="C9048" s="47"/>
      <c r="F9048" s="47"/>
      <c r="G9048" s="47"/>
      <c r="H9048" s="47"/>
    </row>
    <row r="9049" spans="1:8">
      <c r="A9049" s="47"/>
      <c r="B9049" s="47"/>
      <c r="C9049" s="47"/>
      <c r="F9049" s="47"/>
      <c r="G9049" s="47"/>
      <c r="H9049" s="47"/>
    </row>
    <row r="9050" spans="1:8">
      <c r="A9050" s="47"/>
      <c r="B9050" s="47"/>
      <c r="C9050" s="47"/>
      <c r="F9050" s="47"/>
      <c r="G9050" s="47"/>
      <c r="H9050" s="47"/>
    </row>
    <row r="9051" spans="1:8">
      <c r="A9051" s="47"/>
      <c r="B9051" s="47"/>
      <c r="C9051" s="47"/>
      <c r="F9051" s="47"/>
      <c r="G9051" s="47"/>
      <c r="H9051" s="47"/>
    </row>
    <row r="9052" spans="1:8">
      <c r="A9052" s="47"/>
      <c r="B9052" s="47"/>
      <c r="C9052" s="47"/>
      <c r="F9052" s="47"/>
      <c r="G9052" s="47"/>
      <c r="H9052" s="47"/>
    </row>
    <row r="9053" spans="1:8">
      <c r="A9053" s="47"/>
      <c r="B9053" s="47"/>
      <c r="C9053" s="47"/>
      <c r="F9053" s="47"/>
      <c r="G9053" s="47"/>
      <c r="H9053" s="47"/>
    </row>
    <row r="9054" spans="1:8">
      <c r="A9054" s="47"/>
      <c r="B9054" s="47"/>
      <c r="C9054" s="47"/>
      <c r="F9054" s="47"/>
      <c r="G9054" s="47"/>
      <c r="H9054" s="47"/>
    </row>
    <row r="9055" spans="1:8">
      <c r="A9055" s="47"/>
      <c r="B9055" s="47"/>
      <c r="C9055" s="47"/>
      <c r="F9055" s="47"/>
      <c r="G9055" s="47"/>
      <c r="H9055" s="47"/>
    </row>
    <row r="9056" spans="1:8">
      <c r="A9056" s="47"/>
      <c r="B9056" s="47"/>
      <c r="C9056" s="47"/>
      <c r="F9056" s="47"/>
      <c r="G9056" s="47"/>
      <c r="H9056" s="47"/>
    </row>
    <row r="9057" spans="1:8">
      <c r="A9057" s="47"/>
      <c r="B9057" s="47"/>
      <c r="C9057" s="47"/>
      <c r="F9057" s="47"/>
      <c r="G9057" s="47"/>
      <c r="H9057" s="47"/>
    </row>
    <row r="9058" spans="1:8">
      <c r="A9058" s="47"/>
      <c r="B9058" s="47"/>
      <c r="C9058" s="47"/>
      <c r="F9058" s="47"/>
      <c r="G9058" s="47"/>
      <c r="H9058" s="47"/>
    </row>
    <row r="9059" spans="1:8">
      <c r="A9059" s="47"/>
      <c r="B9059" s="47"/>
      <c r="C9059" s="47"/>
      <c r="F9059" s="47"/>
      <c r="G9059" s="47"/>
      <c r="H9059" s="47"/>
    </row>
    <row r="9060" spans="1:8">
      <c r="A9060" s="47"/>
      <c r="B9060" s="47"/>
      <c r="C9060" s="47"/>
      <c r="F9060" s="47"/>
      <c r="G9060" s="47"/>
      <c r="H9060" s="47"/>
    </row>
    <row r="9061" spans="1:8">
      <c r="A9061" s="47"/>
      <c r="B9061" s="47"/>
      <c r="C9061" s="47"/>
      <c r="F9061" s="47"/>
      <c r="G9061" s="47"/>
      <c r="H9061" s="47"/>
    </row>
    <row r="9062" spans="1:8">
      <c r="A9062" s="47"/>
      <c r="B9062" s="47"/>
      <c r="C9062" s="47"/>
      <c r="F9062" s="47"/>
      <c r="G9062" s="47"/>
      <c r="H9062" s="47"/>
    </row>
    <row r="9063" spans="1:8">
      <c r="A9063" s="47"/>
      <c r="B9063" s="47"/>
      <c r="C9063" s="47"/>
      <c r="F9063" s="47"/>
      <c r="G9063" s="47"/>
      <c r="H9063" s="47"/>
    </row>
    <row r="9064" spans="1:8">
      <c r="A9064" s="47"/>
      <c r="B9064" s="47"/>
      <c r="C9064" s="47"/>
      <c r="F9064" s="47"/>
      <c r="G9064" s="47"/>
      <c r="H9064" s="47"/>
    </row>
    <row r="9065" spans="1:8">
      <c r="A9065" s="47"/>
      <c r="B9065" s="47"/>
      <c r="C9065" s="47"/>
      <c r="F9065" s="47"/>
      <c r="G9065" s="47"/>
      <c r="H9065" s="47"/>
    </row>
    <row r="9066" spans="1:8">
      <c r="A9066" s="47"/>
      <c r="B9066" s="47"/>
      <c r="C9066" s="47"/>
      <c r="F9066" s="47"/>
      <c r="G9066" s="47"/>
      <c r="H9066" s="47"/>
    </row>
    <row r="9067" spans="1:8">
      <c r="A9067" s="47"/>
      <c r="B9067" s="47"/>
      <c r="C9067" s="47"/>
      <c r="F9067" s="47"/>
      <c r="G9067" s="47"/>
      <c r="H9067" s="47"/>
    </row>
    <row r="9068" spans="1:8">
      <c r="A9068" s="47"/>
      <c r="B9068" s="47"/>
      <c r="C9068" s="47"/>
      <c r="F9068" s="47"/>
      <c r="G9068" s="47"/>
      <c r="H9068" s="47"/>
    </row>
    <row r="9069" spans="1:8">
      <c r="A9069" s="47"/>
      <c r="B9069" s="47"/>
      <c r="C9069" s="47"/>
      <c r="F9069" s="47"/>
      <c r="G9069" s="47"/>
      <c r="H9069" s="47"/>
    </row>
    <row r="9070" spans="1:8">
      <c r="A9070" s="47"/>
      <c r="B9070" s="47"/>
      <c r="C9070" s="47"/>
      <c r="F9070" s="47"/>
      <c r="G9070" s="47"/>
      <c r="H9070" s="47"/>
    </row>
    <row r="9071" spans="1:8">
      <c r="A9071" s="47"/>
      <c r="B9071" s="47"/>
      <c r="C9071" s="47"/>
      <c r="F9071" s="47"/>
      <c r="G9071" s="47"/>
      <c r="H9071" s="47"/>
    </row>
    <row r="9072" spans="1:8">
      <c r="A9072" s="47"/>
      <c r="B9072" s="47"/>
      <c r="C9072" s="47"/>
      <c r="F9072" s="47"/>
      <c r="G9072" s="47"/>
      <c r="H9072" s="47"/>
    </row>
    <row r="9073" spans="1:8">
      <c r="A9073" s="47"/>
      <c r="B9073" s="47"/>
      <c r="C9073" s="47"/>
      <c r="F9073" s="47"/>
      <c r="G9073" s="47"/>
      <c r="H9073" s="47"/>
    </row>
    <row r="9074" spans="1:8">
      <c r="A9074" s="47"/>
      <c r="B9074" s="47"/>
      <c r="C9074" s="47"/>
      <c r="F9074" s="47"/>
      <c r="G9074" s="47"/>
      <c r="H9074" s="47"/>
    </row>
    <row r="9075" spans="1:8">
      <c r="A9075" s="47"/>
      <c r="B9075" s="47"/>
      <c r="C9075" s="47"/>
      <c r="F9075" s="47"/>
      <c r="G9075" s="47"/>
      <c r="H9075" s="47"/>
    </row>
    <row r="9076" spans="1:8">
      <c r="A9076" s="47"/>
      <c r="B9076" s="47"/>
      <c r="C9076" s="47"/>
      <c r="F9076" s="47"/>
      <c r="G9076" s="47"/>
      <c r="H9076" s="47"/>
    </row>
    <row r="9077" spans="1:8">
      <c r="A9077" s="47"/>
      <c r="B9077" s="47"/>
      <c r="C9077" s="47"/>
      <c r="F9077" s="47"/>
      <c r="G9077" s="47"/>
      <c r="H9077" s="47"/>
    </row>
    <row r="9078" spans="1:8">
      <c r="A9078" s="47"/>
      <c r="B9078" s="47"/>
      <c r="C9078" s="47"/>
      <c r="F9078" s="47"/>
      <c r="G9078" s="47"/>
      <c r="H9078" s="47"/>
    </row>
    <row r="9079" spans="1:8">
      <c r="A9079" s="47"/>
      <c r="B9079" s="47"/>
      <c r="C9079" s="47"/>
      <c r="F9079" s="47"/>
      <c r="G9079" s="47"/>
      <c r="H9079" s="47"/>
    </row>
    <row r="9080" spans="1:8">
      <c r="A9080" s="47"/>
      <c r="B9080" s="47"/>
      <c r="C9080" s="47"/>
      <c r="F9080" s="47"/>
      <c r="G9080" s="47"/>
      <c r="H9080" s="47"/>
    </row>
    <row r="9081" spans="1:8">
      <c r="A9081" s="47"/>
      <c r="B9081" s="47"/>
      <c r="C9081" s="47"/>
      <c r="F9081" s="47"/>
      <c r="G9081" s="47"/>
      <c r="H9081" s="47"/>
    </row>
    <row r="9082" spans="1:8">
      <c r="A9082" s="47"/>
      <c r="B9082" s="47"/>
      <c r="C9082" s="47"/>
      <c r="F9082" s="47"/>
      <c r="G9082" s="47"/>
      <c r="H9082" s="47"/>
    </row>
    <row r="9083" spans="1:8">
      <c r="A9083" s="47"/>
      <c r="B9083" s="47"/>
      <c r="C9083" s="47"/>
      <c r="F9083" s="47"/>
      <c r="G9083" s="47"/>
      <c r="H9083" s="47"/>
    </row>
    <row r="9084" spans="1:8">
      <c r="A9084" s="47"/>
      <c r="B9084" s="47"/>
      <c r="C9084" s="47"/>
      <c r="F9084" s="47"/>
      <c r="G9084" s="47"/>
      <c r="H9084" s="47"/>
    </row>
    <row r="9085" spans="1:8">
      <c r="A9085" s="47"/>
      <c r="B9085" s="47"/>
      <c r="C9085" s="47"/>
      <c r="F9085" s="47"/>
      <c r="G9085" s="47"/>
      <c r="H9085" s="47"/>
    </row>
    <row r="9086" spans="1:8">
      <c r="A9086" s="47"/>
      <c r="B9086" s="47"/>
      <c r="C9086" s="47"/>
      <c r="F9086" s="47"/>
      <c r="G9086" s="47"/>
      <c r="H9086" s="47"/>
    </row>
    <row r="9087" spans="1:8">
      <c r="A9087" s="47"/>
      <c r="B9087" s="47"/>
      <c r="C9087" s="47"/>
      <c r="F9087" s="47"/>
      <c r="G9087" s="47"/>
      <c r="H9087" s="47"/>
    </row>
    <row r="9088" spans="1:8">
      <c r="A9088" s="47"/>
      <c r="B9088" s="47"/>
      <c r="C9088" s="47"/>
      <c r="F9088" s="47"/>
      <c r="G9088" s="47"/>
      <c r="H9088" s="47"/>
    </row>
    <row r="9089" spans="1:8">
      <c r="A9089" s="47"/>
      <c r="B9089" s="47"/>
      <c r="C9089" s="47"/>
      <c r="F9089" s="47"/>
      <c r="G9089" s="47"/>
      <c r="H9089" s="47"/>
    </row>
    <row r="9090" spans="1:8">
      <c r="A9090" s="47"/>
      <c r="B9090" s="47"/>
      <c r="C9090" s="47"/>
      <c r="F9090" s="47"/>
      <c r="G9090" s="47"/>
      <c r="H9090" s="47"/>
    </row>
    <row r="9091" spans="1:8">
      <c r="A9091" s="47"/>
      <c r="B9091" s="47"/>
      <c r="C9091" s="47"/>
      <c r="F9091" s="47"/>
      <c r="G9091" s="47"/>
      <c r="H9091" s="47"/>
    </row>
    <row r="9092" spans="1:8">
      <c r="A9092" s="47"/>
      <c r="B9092" s="47"/>
      <c r="C9092" s="47"/>
      <c r="F9092" s="47"/>
      <c r="G9092" s="47"/>
      <c r="H9092" s="47"/>
    </row>
    <row r="9093" spans="1:8">
      <c r="A9093" s="47"/>
      <c r="B9093" s="47"/>
      <c r="C9093" s="47"/>
      <c r="F9093" s="47"/>
      <c r="G9093" s="47"/>
      <c r="H9093" s="47"/>
    </row>
    <row r="9094" spans="1:8">
      <c r="A9094" s="47"/>
      <c r="B9094" s="47"/>
      <c r="C9094" s="47"/>
      <c r="F9094" s="47"/>
      <c r="G9094" s="47"/>
      <c r="H9094" s="47"/>
    </row>
    <row r="9095" spans="1:8">
      <c r="A9095" s="47"/>
      <c r="B9095" s="47"/>
      <c r="C9095" s="47"/>
      <c r="F9095" s="47"/>
      <c r="G9095" s="47"/>
      <c r="H9095" s="47"/>
    </row>
    <row r="9096" spans="1:8">
      <c r="A9096" s="47"/>
      <c r="B9096" s="47"/>
      <c r="C9096" s="47"/>
      <c r="F9096" s="47"/>
      <c r="G9096" s="47"/>
      <c r="H9096" s="47"/>
    </row>
    <row r="9097" spans="1:8">
      <c r="A9097" s="47"/>
      <c r="B9097" s="47"/>
      <c r="C9097" s="47"/>
      <c r="F9097" s="47"/>
      <c r="G9097" s="47"/>
      <c r="H9097" s="47"/>
    </row>
    <row r="9098" spans="1:8">
      <c r="A9098" s="47"/>
      <c r="B9098" s="47"/>
      <c r="C9098" s="47"/>
      <c r="F9098" s="47"/>
      <c r="G9098" s="47"/>
      <c r="H9098" s="47"/>
    </row>
    <row r="9099" spans="1:8">
      <c r="A9099" s="47"/>
      <c r="B9099" s="47"/>
      <c r="C9099" s="47"/>
      <c r="F9099" s="47"/>
      <c r="G9099" s="47"/>
      <c r="H9099" s="47"/>
    </row>
    <row r="9100" spans="1:8">
      <c r="A9100" s="47"/>
      <c r="B9100" s="47"/>
      <c r="C9100" s="47"/>
      <c r="F9100" s="47"/>
      <c r="G9100" s="47"/>
      <c r="H9100" s="47"/>
    </row>
    <row r="9101" spans="1:8">
      <c r="A9101" s="47"/>
      <c r="B9101" s="47"/>
      <c r="C9101" s="47"/>
      <c r="F9101" s="47"/>
      <c r="G9101" s="47"/>
      <c r="H9101" s="47"/>
    </row>
    <row r="9102" spans="1:8">
      <c r="A9102" s="47"/>
      <c r="B9102" s="47"/>
      <c r="C9102" s="47"/>
      <c r="F9102" s="47"/>
      <c r="G9102" s="47"/>
      <c r="H9102" s="47"/>
    </row>
    <row r="9103" spans="1:8">
      <c r="A9103" s="47"/>
      <c r="B9103" s="47"/>
      <c r="C9103" s="47"/>
      <c r="F9103" s="47"/>
      <c r="G9103" s="47"/>
      <c r="H9103" s="47"/>
    </row>
    <row r="9104" spans="1:8">
      <c r="A9104" s="47"/>
      <c r="B9104" s="47"/>
      <c r="C9104" s="47"/>
      <c r="F9104" s="47"/>
      <c r="G9104" s="47"/>
      <c r="H9104" s="47"/>
    </row>
    <row r="9105" spans="1:8">
      <c r="A9105" s="47"/>
      <c r="B9105" s="47"/>
      <c r="C9105" s="47"/>
      <c r="F9105" s="47"/>
      <c r="G9105" s="47"/>
      <c r="H9105" s="47"/>
    </row>
    <row r="9106" spans="1:8">
      <c r="A9106" s="47"/>
      <c r="B9106" s="47"/>
      <c r="C9106" s="47"/>
      <c r="F9106" s="47"/>
      <c r="G9106" s="47"/>
      <c r="H9106" s="47"/>
    </row>
    <row r="9107" spans="1:8">
      <c r="A9107" s="47"/>
      <c r="B9107" s="47"/>
      <c r="C9107" s="47"/>
      <c r="F9107" s="47"/>
      <c r="G9107" s="47"/>
      <c r="H9107" s="47"/>
    </row>
    <row r="9108" spans="1:8">
      <c r="A9108" s="47"/>
      <c r="B9108" s="47"/>
      <c r="C9108" s="47"/>
      <c r="F9108" s="47"/>
      <c r="G9108" s="47"/>
      <c r="H9108" s="47"/>
    </row>
    <row r="9109" spans="1:8">
      <c r="A9109" s="47"/>
      <c r="B9109" s="47"/>
      <c r="C9109" s="47"/>
      <c r="F9109" s="47"/>
      <c r="G9109" s="47"/>
      <c r="H9109" s="47"/>
    </row>
    <row r="9110" spans="1:8">
      <c r="A9110" s="47"/>
      <c r="B9110" s="47"/>
      <c r="C9110" s="47"/>
      <c r="F9110" s="47"/>
      <c r="G9110" s="47"/>
      <c r="H9110" s="47"/>
    </row>
    <row r="9111" spans="1:8">
      <c r="A9111" s="47"/>
      <c r="B9111" s="47"/>
      <c r="C9111" s="47"/>
      <c r="F9111" s="47"/>
      <c r="G9111" s="47"/>
      <c r="H9111" s="47"/>
    </row>
    <row r="9112" spans="1:8">
      <c r="A9112" s="47"/>
      <c r="B9112" s="47"/>
      <c r="C9112" s="47"/>
      <c r="F9112" s="47"/>
      <c r="G9112" s="47"/>
      <c r="H9112" s="47"/>
    </row>
    <row r="9113" spans="1:8">
      <c r="A9113" s="47"/>
      <c r="B9113" s="47"/>
      <c r="C9113" s="47"/>
      <c r="F9113" s="47"/>
      <c r="G9113" s="47"/>
      <c r="H9113" s="47"/>
    </row>
    <row r="9114" spans="1:8">
      <c r="A9114" s="47"/>
      <c r="B9114" s="47"/>
      <c r="C9114" s="47"/>
      <c r="F9114" s="47"/>
      <c r="G9114" s="47"/>
      <c r="H9114" s="47"/>
    </row>
    <row r="9115" spans="1:8">
      <c r="A9115" s="47"/>
      <c r="B9115" s="47"/>
      <c r="C9115" s="47"/>
      <c r="F9115" s="47"/>
      <c r="G9115" s="47"/>
      <c r="H9115" s="47"/>
    </row>
    <row r="9116" spans="1:8">
      <c r="A9116" s="47"/>
      <c r="B9116" s="47"/>
      <c r="C9116" s="47"/>
      <c r="F9116" s="47"/>
      <c r="G9116" s="47"/>
      <c r="H9116" s="47"/>
    </row>
    <row r="9117" spans="1:8">
      <c r="A9117" s="47"/>
      <c r="B9117" s="47"/>
      <c r="C9117" s="47"/>
      <c r="F9117" s="47"/>
      <c r="G9117" s="47"/>
      <c r="H9117" s="47"/>
    </row>
    <row r="9118" spans="1:8">
      <c r="A9118" s="47"/>
      <c r="B9118" s="47"/>
      <c r="C9118" s="47"/>
      <c r="F9118" s="47"/>
      <c r="G9118" s="47"/>
      <c r="H9118" s="47"/>
    </row>
    <row r="9119" spans="1:8">
      <c r="A9119" s="47"/>
      <c r="B9119" s="47"/>
      <c r="C9119" s="47"/>
      <c r="F9119" s="47"/>
      <c r="G9119" s="47"/>
      <c r="H9119" s="47"/>
    </row>
    <row r="9120" spans="1:8">
      <c r="A9120" s="47"/>
      <c r="B9120" s="47"/>
      <c r="C9120" s="47"/>
      <c r="F9120" s="47"/>
      <c r="G9120" s="47"/>
      <c r="H9120" s="47"/>
    </row>
    <row r="9121" spans="1:8">
      <c r="A9121" s="47"/>
      <c r="B9121" s="47"/>
      <c r="C9121" s="47"/>
      <c r="F9121" s="47"/>
      <c r="G9121" s="47"/>
      <c r="H9121" s="47"/>
    </row>
    <row r="9122" spans="1:8">
      <c r="A9122" s="47"/>
      <c r="B9122" s="47"/>
      <c r="C9122" s="47"/>
      <c r="F9122" s="47"/>
      <c r="G9122" s="47"/>
      <c r="H9122" s="47"/>
    </row>
    <row r="9123" spans="1:8">
      <c r="A9123" s="47"/>
      <c r="B9123" s="47"/>
      <c r="C9123" s="47"/>
      <c r="F9123" s="47"/>
      <c r="G9123" s="47"/>
      <c r="H9123" s="47"/>
    </row>
    <row r="9124" spans="1:8">
      <c r="A9124" s="47"/>
      <c r="B9124" s="47"/>
      <c r="C9124" s="47"/>
      <c r="F9124" s="47"/>
      <c r="G9124" s="47"/>
      <c r="H9124" s="47"/>
    </row>
    <row r="9125" spans="1:8">
      <c r="A9125" s="47"/>
      <c r="B9125" s="47"/>
      <c r="C9125" s="47"/>
      <c r="F9125" s="47"/>
      <c r="G9125" s="47"/>
      <c r="H9125" s="47"/>
    </row>
    <row r="9126" spans="1:8">
      <c r="A9126" s="47"/>
      <c r="B9126" s="47"/>
      <c r="C9126" s="47"/>
      <c r="F9126" s="47"/>
      <c r="G9126" s="47"/>
      <c r="H9126" s="47"/>
    </row>
    <row r="9127" spans="1:8">
      <c r="A9127" s="47"/>
      <c r="B9127" s="47"/>
      <c r="C9127" s="47"/>
      <c r="F9127" s="47"/>
      <c r="G9127" s="47"/>
      <c r="H9127" s="47"/>
    </row>
    <row r="9128" spans="1:8">
      <c r="A9128" s="47"/>
      <c r="B9128" s="47"/>
      <c r="C9128" s="47"/>
      <c r="F9128" s="47"/>
      <c r="G9128" s="47"/>
      <c r="H9128" s="47"/>
    </row>
    <row r="9129" spans="1:8">
      <c r="A9129" s="47"/>
      <c r="B9129" s="47"/>
      <c r="C9129" s="47"/>
      <c r="F9129" s="47"/>
      <c r="G9129" s="47"/>
      <c r="H9129" s="47"/>
    </row>
    <row r="9130" spans="1:8">
      <c r="A9130" s="47"/>
      <c r="B9130" s="47"/>
      <c r="C9130" s="47"/>
      <c r="F9130" s="47"/>
      <c r="G9130" s="47"/>
      <c r="H9130" s="47"/>
    </row>
    <row r="9131" spans="1:8">
      <c r="A9131" s="47"/>
      <c r="B9131" s="47"/>
      <c r="C9131" s="47"/>
      <c r="F9131" s="47"/>
      <c r="G9131" s="47"/>
      <c r="H9131" s="47"/>
    </row>
    <row r="9132" spans="1:8">
      <c r="A9132" s="47"/>
      <c r="B9132" s="47"/>
      <c r="C9132" s="47"/>
      <c r="F9132" s="47"/>
      <c r="G9132" s="47"/>
      <c r="H9132" s="47"/>
    </row>
    <row r="9133" spans="1:8">
      <c r="A9133" s="47"/>
      <c r="B9133" s="47"/>
      <c r="C9133" s="47"/>
      <c r="F9133" s="47"/>
      <c r="G9133" s="47"/>
      <c r="H9133" s="47"/>
    </row>
    <row r="9134" spans="1:8">
      <c r="A9134" s="47"/>
      <c r="B9134" s="47"/>
      <c r="C9134" s="47"/>
      <c r="F9134" s="47"/>
      <c r="G9134" s="47"/>
      <c r="H9134" s="47"/>
    </row>
    <row r="9135" spans="1:8">
      <c r="A9135" s="47"/>
      <c r="B9135" s="47"/>
      <c r="C9135" s="47"/>
      <c r="F9135" s="47"/>
      <c r="G9135" s="47"/>
      <c r="H9135" s="47"/>
    </row>
    <row r="9136" spans="1:8">
      <c r="A9136" s="47"/>
      <c r="B9136" s="47"/>
      <c r="C9136" s="47"/>
      <c r="F9136" s="47"/>
      <c r="G9136" s="47"/>
      <c r="H9136" s="47"/>
    </row>
    <row r="9137" spans="1:8">
      <c r="A9137" s="47"/>
      <c r="B9137" s="47"/>
      <c r="C9137" s="47"/>
      <c r="F9137" s="47"/>
      <c r="G9137" s="47"/>
      <c r="H9137" s="47"/>
    </row>
    <row r="9138" spans="1:8">
      <c r="A9138" s="47"/>
      <c r="B9138" s="47"/>
      <c r="C9138" s="47"/>
      <c r="F9138" s="47"/>
      <c r="G9138" s="47"/>
      <c r="H9138" s="47"/>
    </row>
    <row r="9139" spans="1:8">
      <c r="A9139" s="47"/>
      <c r="B9139" s="47"/>
      <c r="C9139" s="47"/>
      <c r="F9139" s="47"/>
      <c r="G9139" s="47"/>
      <c r="H9139" s="47"/>
    </row>
    <row r="9140" spans="1:8">
      <c r="A9140" s="47"/>
      <c r="B9140" s="47"/>
      <c r="C9140" s="47"/>
      <c r="F9140" s="47"/>
      <c r="G9140" s="47"/>
      <c r="H9140" s="47"/>
    </row>
    <row r="9141" spans="1:8">
      <c r="A9141" s="47"/>
      <c r="B9141" s="47"/>
      <c r="C9141" s="47"/>
      <c r="F9141" s="47"/>
      <c r="G9141" s="47"/>
      <c r="H9141" s="47"/>
    </row>
    <row r="9142" spans="1:8">
      <c r="A9142" s="47"/>
      <c r="B9142" s="47"/>
      <c r="C9142" s="47"/>
      <c r="F9142" s="47"/>
      <c r="G9142" s="47"/>
      <c r="H9142" s="47"/>
    </row>
    <row r="9143" spans="1:8">
      <c r="A9143" s="47"/>
      <c r="B9143" s="47"/>
      <c r="C9143" s="47"/>
      <c r="F9143" s="47"/>
      <c r="G9143" s="47"/>
      <c r="H9143" s="47"/>
    </row>
    <row r="9144" spans="1:8">
      <c r="A9144" s="47"/>
      <c r="B9144" s="47"/>
      <c r="C9144" s="47"/>
      <c r="F9144" s="47"/>
      <c r="G9144" s="47"/>
      <c r="H9144" s="47"/>
    </row>
    <row r="9145" spans="1:8">
      <c r="A9145" s="47"/>
      <c r="B9145" s="47"/>
      <c r="C9145" s="47"/>
      <c r="F9145" s="47"/>
      <c r="G9145" s="47"/>
      <c r="H9145" s="47"/>
    </row>
    <row r="9146" spans="1:8">
      <c r="A9146" s="47"/>
      <c r="B9146" s="47"/>
      <c r="C9146" s="47"/>
      <c r="F9146" s="47"/>
      <c r="G9146" s="47"/>
      <c r="H9146" s="47"/>
    </row>
    <row r="9147" spans="1:8">
      <c r="A9147" s="47"/>
      <c r="B9147" s="47"/>
      <c r="C9147" s="47"/>
      <c r="F9147" s="47"/>
      <c r="G9147" s="47"/>
      <c r="H9147" s="47"/>
    </row>
    <row r="9148" spans="1:8">
      <c r="A9148" s="47"/>
      <c r="B9148" s="47"/>
      <c r="C9148" s="47"/>
      <c r="F9148" s="47"/>
      <c r="G9148" s="47"/>
      <c r="H9148" s="47"/>
    </row>
    <row r="9149" spans="1:8">
      <c r="A9149" s="47"/>
      <c r="B9149" s="47"/>
      <c r="C9149" s="47"/>
      <c r="F9149" s="47"/>
      <c r="G9149" s="47"/>
      <c r="H9149" s="47"/>
    </row>
    <row r="9150" spans="1:8">
      <c r="A9150" s="47"/>
      <c r="B9150" s="47"/>
      <c r="C9150" s="47"/>
      <c r="F9150" s="47"/>
      <c r="G9150" s="47"/>
      <c r="H9150" s="47"/>
    </row>
    <row r="9151" spans="1:8">
      <c r="A9151" s="47"/>
      <c r="B9151" s="47"/>
      <c r="C9151" s="47"/>
      <c r="F9151" s="47"/>
      <c r="G9151" s="47"/>
      <c r="H9151" s="47"/>
    </row>
    <row r="9152" spans="1:8">
      <c r="A9152" s="47"/>
      <c r="B9152" s="47"/>
      <c r="C9152" s="47"/>
      <c r="F9152" s="47"/>
      <c r="G9152" s="47"/>
      <c r="H9152" s="47"/>
    </row>
    <row r="9153" spans="1:8">
      <c r="A9153" s="47"/>
      <c r="B9153" s="47"/>
      <c r="C9153" s="47"/>
      <c r="F9153" s="47"/>
      <c r="G9153" s="47"/>
      <c r="H9153" s="47"/>
    </row>
    <row r="9154" spans="1:8">
      <c r="A9154" s="47"/>
      <c r="B9154" s="47"/>
      <c r="C9154" s="47"/>
      <c r="F9154" s="47"/>
      <c r="G9154" s="47"/>
      <c r="H9154" s="47"/>
    </row>
    <row r="9155" spans="1:8">
      <c r="A9155" s="47"/>
      <c r="B9155" s="47"/>
      <c r="C9155" s="47"/>
      <c r="F9155" s="47"/>
      <c r="G9155" s="47"/>
      <c r="H9155" s="47"/>
    </row>
    <row r="9156" spans="1:8">
      <c r="A9156" s="47"/>
      <c r="B9156" s="47"/>
      <c r="C9156" s="47"/>
      <c r="F9156" s="47"/>
      <c r="G9156" s="47"/>
      <c r="H9156" s="47"/>
    </row>
    <row r="9157" spans="1:8">
      <c r="A9157" s="47"/>
      <c r="B9157" s="47"/>
      <c r="C9157" s="47"/>
      <c r="F9157" s="47"/>
      <c r="G9157" s="47"/>
      <c r="H9157" s="47"/>
    </row>
    <row r="9158" spans="1:8">
      <c r="A9158" s="47"/>
      <c r="B9158" s="47"/>
      <c r="C9158" s="47"/>
      <c r="F9158" s="47"/>
      <c r="G9158" s="47"/>
      <c r="H9158" s="47"/>
    </row>
    <row r="9159" spans="1:8">
      <c r="A9159" s="47"/>
      <c r="B9159" s="47"/>
      <c r="C9159" s="47"/>
      <c r="F9159" s="47"/>
      <c r="G9159" s="47"/>
      <c r="H9159" s="47"/>
    </row>
    <row r="9160" spans="1:8">
      <c r="A9160" s="47"/>
      <c r="B9160" s="47"/>
      <c r="C9160" s="47"/>
      <c r="F9160" s="47"/>
      <c r="G9160" s="47"/>
      <c r="H9160" s="47"/>
    </row>
    <row r="9161" spans="1:8">
      <c r="A9161" s="47"/>
      <c r="B9161" s="47"/>
      <c r="C9161" s="47"/>
      <c r="F9161" s="47"/>
      <c r="G9161" s="47"/>
      <c r="H9161" s="47"/>
    </row>
    <row r="9162" spans="1:8">
      <c r="A9162" s="47"/>
      <c r="B9162" s="47"/>
      <c r="C9162" s="47"/>
      <c r="F9162" s="47"/>
      <c r="G9162" s="47"/>
      <c r="H9162" s="47"/>
    </row>
    <row r="9163" spans="1:8">
      <c r="A9163" s="47"/>
      <c r="B9163" s="47"/>
      <c r="C9163" s="47"/>
      <c r="F9163" s="47"/>
      <c r="G9163" s="47"/>
      <c r="H9163" s="47"/>
    </row>
    <row r="9164" spans="1:8">
      <c r="A9164" s="47"/>
      <c r="B9164" s="47"/>
      <c r="C9164" s="47"/>
      <c r="F9164" s="47"/>
      <c r="G9164" s="47"/>
      <c r="H9164" s="47"/>
    </row>
    <row r="9165" spans="1:8">
      <c r="A9165" s="47"/>
      <c r="B9165" s="47"/>
      <c r="C9165" s="47"/>
      <c r="F9165" s="47"/>
      <c r="G9165" s="47"/>
      <c r="H9165" s="47"/>
    </row>
    <row r="9166" spans="1:8">
      <c r="A9166" s="47"/>
      <c r="B9166" s="47"/>
      <c r="C9166" s="47"/>
      <c r="F9166" s="47"/>
      <c r="G9166" s="47"/>
      <c r="H9166" s="47"/>
    </row>
    <row r="9167" spans="1:8">
      <c r="A9167" s="47"/>
      <c r="B9167" s="47"/>
      <c r="C9167" s="47"/>
      <c r="F9167" s="47"/>
      <c r="G9167" s="47"/>
      <c r="H9167" s="47"/>
    </row>
    <row r="9168" spans="1:8">
      <c r="A9168" s="47"/>
      <c r="B9168" s="47"/>
      <c r="C9168" s="47"/>
      <c r="F9168" s="47"/>
      <c r="G9168" s="47"/>
      <c r="H9168" s="47"/>
    </row>
    <row r="9169" spans="1:8">
      <c r="A9169" s="47"/>
      <c r="B9169" s="47"/>
      <c r="C9169" s="47"/>
      <c r="F9169" s="47"/>
      <c r="G9169" s="47"/>
      <c r="H9169" s="47"/>
    </row>
    <row r="9170" spans="1:8">
      <c r="A9170" s="47"/>
      <c r="B9170" s="47"/>
      <c r="C9170" s="47"/>
      <c r="F9170" s="47"/>
      <c r="G9170" s="47"/>
      <c r="H9170" s="47"/>
    </row>
    <row r="9171" spans="1:8">
      <c r="A9171" s="47"/>
      <c r="B9171" s="47"/>
      <c r="C9171" s="47"/>
      <c r="F9171" s="47"/>
      <c r="G9171" s="47"/>
      <c r="H9171" s="47"/>
    </row>
    <row r="9172" spans="1:8">
      <c r="A9172" s="47"/>
      <c r="B9172" s="47"/>
      <c r="C9172" s="47"/>
      <c r="F9172" s="47"/>
      <c r="G9172" s="47"/>
      <c r="H9172" s="47"/>
    </row>
    <row r="9173" spans="1:8">
      <c r="A9173" s="47"/>
      <c r="B9173" s="47"/>
      <c r="C9173" s="47"/>
      <c r="F9173" s="47"/>
      <c r="G9173" s="47"/>
      <c r="H9173" s="47"/>
    </row>
    <row r="9174" spans="1:8">
      <c r="A9174" s="47"/>
      <c r="B9174" s="47"/>
      <c r="C9174" s="47"/>
      <c r="F9174" s="47"/>
      <c r="G9174" s="47"/>
      <c r="H9174" s="47"/>
    </row>
    <row r="9175" spans="1:8">
      <c r="A9175" s="47"/>
      <c r="B9175" s="47"/>
      <c r="C9175" s="47"/>
      <c r="F9175" s="47"/>
      <c r="G9175" s="47"/>
      <c r="H9175" s="47"/>
    </row>
    <row r="9176" spans="1:8">
      <c r="A9176" s="47"/>
      <c r="B9176" s="47"/>
      <c r="C9176" s="47"/>
      <c r="F9176" s="47"/>
      <c r="G9176" s="47"/>
      <c r="H9176" s="47"/>
    </row>
    <row r="9177" spans="1:8">
      <c r="A9177" s="47"/>
      <c r="B9177" s="47"/>
      <c r="C9177" s="47"/>
      <c r="F9177" s="47"/>
      <c r="G9177" s="47"/>
      <c r="H9177" s="47"/>
    </row>
    <row r="9178" spans="1:8">
      <c r="A9178" s="47"/>
      <c r="B9178" s="47"/>
      <c r="C9178" s="47"/>
      <c r="F9178" s="47"/>
      <c r="G9178" s="47"/>
      <c r="H9178" s="47"/>
    </row>
    <row r="9179" spans="1:8">
      <c r="A9179" s="47"/>
      <c r="B9179" s="47"/>
      <c r="C9179" s="47"/>
      <c r="F9179" s="47"/>
      <c r="G9179" s="47"/>
      <c r="H9179" s="47"/>
    </row>
    <row r="9180" spans="1:8">
      <c r="A9180" s="47"/>
      <c r="B9180" s="47"/>
      <c r="C9180" s="47"/>
      <c r="F9180" s="47"/>
      <c r="G9180" s="47"/>
      <c r="H9180" s="47"/>
    </row>
    <row r="9181" spans="1:8">
      <c r="A9181" s="47"/>
      <c r="B9181" s="47"/>
      <c r="C9181" s="47"/>
      <c r="F9181" s="47"/>
      <c r="G9181" s="47"/>
      <c r="H9181" s="47"/>
    </row>
    <row r="9182" spans="1:8">
      <c r="A9182" s="47"/>
      <c r="B9182" s="47"/>
      <c r="C9182" s="47"/>
      <c r="F9182" s="47"/>
      <c r="G9182" s="47"/>
      <c r="H9182" s="47"/>
    </row>
    <row r="9183" spans="1:8">
      <c r="A9183" s="47"/>
      <c r="B9183" s="47"/>
      <c r="C9183" s="47"/>
      <c r="F9183" s="47"/>
      <c r="G9183" s="47"/>
      <c r="H9183" s="47"/>
    </row>
    <row r="9184" spans="1:8">
      <c r="A9184" s="47"/>
      <c r="B9184" s="47"/>
      <c r="C9184" s="47"/>
      <c r="F9184" s="47"/>
      <c r="G9184" s="47"/>
      <c r="H9184" s="47"/>
    </row>
    <row r="9185" spans="1:8">
      <c r="A9185" s="47"/>
      <c r="B9185" s="47"/>
      <c r="C9185" s="47"/>
      <c r="F9185" s="47"/>
      <c r="G9185" s="47"/>
      <c r="H9185" s="47"/>
    </row>
    <row r="9186" spans="1:8">
      <c r="A9186" s="47"/>
      <c r="B9186" s="47"/>
      <c r="C9186" s="47"/>
      <c r="F9186" s="47"/>
      <c r="G9186" s="47"/>
      <c r="H9186" s="47"/>
    </row>
    <row r="9187" spans="1:8">
      <c r="A9187" s="47"/>
      <c r="B9187" s="47"/>
      <c r="C9187" s="47"/>
      <c r="F9187" s="47"/>
      <c r="G9187" s="47"/>
      <c r="H9187" s="47"/>
    </row>
    <row r="9188" spans="1:8">
      <c r="A9188" s="47"/>
      <c r="B9188" s="47"/>
      <c r="C9188" s="47"/>
      <c r="F9188" s="47"/>
      <c r="G9188" s="47"/>
      <c r="H9188" s="47"/>
    </row>
    <row r="9189" spans="1:8">
      <c r="A9189" s="47"/>
      <c r="B9189" s="47"/>
      <c r="C9189" s="47"/>
      <c r="F9189" s="47"/>
      <c r="G9189" s="47"/>
      <c r="H9189" s="47"/>
    </row>
    <row r="9190" spans="1:8">
      <c r="A9190" s="47"/>
      <c r="B9190" s="47"/>
      <c r="C9190" s="47"/>
      <c r="F9190" s="47"/>
      <c r="G9190" s="47"/>
      <c r="H9190" s="47"/>
    </row>
    <row r="9191" spans="1:8">
      <c r="A9191" s="47"/>
      <c r="B9191" s="47"/>
      <c r="C9191" s="47"/>
      <c r="F9191" s="47"/>
      <c r="G9191" s="47"/>
      <c r="H9191" s="47"/>
    </row>
    <row r="9192" spans="1:8">
      <c r="A9192" s="47"/>
      <c r="B9192" s="47"/>
      <c r="C9192" s="47"/>
      <c r="F9192" s="47"/>
      <c r="G9192" s="47"/>
      <c r="H9192" s="47"/>
    </row>
    <row r="9193" spans="1:8">
      <c r="A9193" s="47"/>
      <c r="B9193" s="47"/>
      <c r="C9193" s="47"/>
      <c r="F9193" s="47"/>
      <c r="G9193" s="47"/>
      <c r="H9193" s="47"/>
    </row>
    <row r="9194" spans="1:8">
      <c r="A9194" s="47"/>
      <c r="B9194" s="47"/>
      <c r="C9194" s="47"/>
      <c r="F9194" s="47"/>
      <c r="G9194" s="47"/>
      <c r="H9194" s="47"/>
    </row>
    <row r="9195" spans="1:8">
      <c r="A9195" s="47"/>
      <c r="B9195" s="47"/>
      <c r="C9195" s="47"/>
      <c r="F9195" s="47"/>
      <c r="G9195" s="47"/>
      <c r="H9195" s="47"/>
    </row>
    <row r="9196" spans="1:8">
      <c r="A9196" s="47"/>
      <c r="B9196" s="47"/>
      <c r="C9196" s="47"/>
      <c r="F9196" s="47"/>
      <c r="G9196" s="47"/>
      <c r="H9196" s="47"/>
    </row>
    <row r="9197" spans="1:8">
      <c r="A9197" s="47"/>
      <c r="B9197" s="47"/>
      <c r="C9197" s="47"/>
      <c r="F9197" s="47"/>
      <c r="G9197" s="47"/>
      <c r="H9197" s="47"/>
    </row>
    <row r="9198" spans="1:8">
      <c r="A9198" s="47"/>
      <c r="B9198" s="47"/>
      <c r="C9198" s="47"/>
      <c r="F9198" s="47"/>
      <c r="G9198" s="47"/>
      <c r="H9198" s="47"/>
    </row>
    <row r="9199" spans="1:8">
      <c r="A9199" s="47"/>
      <c r="B9199" s="47"/>
      <c r="C9199" s="47"/>
      <c r="F9199" s="47"/>
      <c r="G9199" s="47"/>
      <c r="H9199" s="47"/>
    </row>
    <row r="9200" spans="1:8">
      <c r="A9200" s="47"/>
      <c r="B9200" s="47"/>
      <c r="C9200" s="47"/>
      <c r="F9200" s="47"/>
      <c r="G9200" s="47"/>
      <c r="H9200" s="47"/>
    </row>
    <row r="9201" spans="1:8">
      <c r="A9201" s="47"/>
      <c r="B9201" s="47"/>
      <c r="C9201" s="47"/>
      <c r="F9201" s="47"/>
      <c r="G9201" s="47"/>
      <c r="H9201" s="47"/>
    </row>
    <row r="9202" spans="1:8">
      <c r="A9202" s="47"/>
      <c r="B9202" s="47"/>
      <c r="C9202" s="47"/>
      <c r="F9202" s="47"/>
      <c r="G9202" s="47"/>
      <c r="H9202" s="47"/>
    </row>
    <row r="9203" spans="1:8">
      <c r="A9203" s="47"/>
      <c r="B9203" s="47"/>
      <c r="C9203" s="47"/>
      <c r="F9203" s="47"/>
      <c r="G9203" s="47"/>
      <c r="H9203" s="47"/>
    </row>
    <row r="9204" spans="1:8">
      <c r="A9204" s="47"/>
      <c r="B9204" s="47"/>
      <c r="C9204" s="47"/>
      <c r="F9204" s="47"/>
      <c r="G9204" s="47"/>
      <c r="H9204" s="47"/>
    </row>
    <row r="9205" spans="1:8">
      <c r="A9205" s="47"/>
      <c r="B9205" s="47"/>
      <c r="C9205" s="47"/>
      <c r="F9205" s="47"/>
      <c r="G9205" s="47"/>
      <c r="H9205" s="47"/>
    </row>
    <row r="9206" spans="1:8">
      <c r="A9206" s="47"/>
      <c r="B9206" s="47"/>
      <c r="C9206" s="47"/>
      <c r="F9206" s="47"/>
      <c r="G9206" s="47"/>
      <c r="H9206" s="47"/>
    </row>
    <row r="9207" spans="1:8">
      <c r="A9207" s="47"/>
      <c r="B9207" s="47"/>
      <c r="C9207" s="47"/>
      <c r="F9207" s="47"/>
      <c r="G9207" s="47"/>
      <c r="H9207" s="47"/>
    </row>
    <row r="9208" spans="1:8">
      <c r="A9208" s="47"/>
      <c r="B9208" s="47"/>
      <c r="C9208" s="47"/>
      <c r="F9208" s="47"/>
      <c r="G9208" s="47"/>
      <c r="H9208" s="47"/>
    </row>
    <row r="9209" spans="1:8">
      <c r="A9209" s="47"/>
      <c r="B9209" s="47"/>
      <c r="C9209" s="47"/>
      <c r="F9209" s="47"/>
      <c r="G9209" s="47"/>
      <c r="H9209" s="47"/>
    </row>
    <row r="9210" spans="1:8">
      <c r="A9210" s="47"/>
      <c r="B9210" s="47"/>
      <c r="C9210" s="47"/>
      <c r="F9210" s="47"/>
      <c r="G9210" s="47"/>
      <c r="H9210" s="47"/>
    </row>
    <row r="9211" spans="1:8">
      <c r="A9211" s="47"/>
      <c r="B9211" s="47"/>
      <c r="C9211" s="47"/>
      <c r="F9211" s="47"/>
      <c r="G9211" s="47"/>
      <c r="H9211" s="47"/>
    </row>
    <row r="9212" spans="1:8">
      <c r="A9212" s="47"/>
      <c r="B9212" s="47"/>
      <c r="C9212" s="47"/>
      <c r="F9212" s="47"/>
      <c r="G9212" s="47"/>
      <c r="H9212" s="47"/>
    </row>
    <row r="9213" spans="1:8">
      <c r="A9213" s="47"/>
      <c r="B9213" s="47"/>
      <c r="C9213" s="47"/>
      <c r="F9213" s="47"/>
      <c r="G9213" s="47"/>
      <c r="H9213" s="47"/>
    </row>
    <row r="9214" spans="1:8">
      <c r="A9214" s="47"/>
      <c r="B9214" s="47"/>
      <c r="C9214" s="47"/>
      <c r="F9214" s="47"/>
      <c r="G9214" s="47"/>
      <c r="H9214" s="47"/>
    </row>
    <row r="9215" spans="1:8">
      <c r="A9215" s="47"/>
      <c r="B9215" s="47"/>
      <c r="C9215" s="47"/>
      <c r="F9215" s="47"/>
      <c r="G9215" s="47"/>
      <c r="H9215" s="47"/>
    </row>
    <row r="9216" spans="1:8">
      <c r="A9216" s="47"/>
      <c r="B9216" s="47"/>
      <c r="C9216" s="47"/>
      <c r="F9216" s="47"/>
      <c r="G9216" s="47"/>
      <c r="H9216" s="47"/>
    </row>
    <row r="9217" spans="1:8">
      <c r="A9217" s="47"/>
      <c r="B9217" s="47"/>
      <c r="C9217" s="47"/>
      <c r="F9217" s="47"/>
      <c r="G9217" s="47"/>
      <c r="H9217" s="47"/>
    </row>
    <row r="9218" spans="1:8">
      <c r="A9218" s="47"/>
      <c r="B9218" s="47"/>
      <c r="C9218" s="47"/>
      <c r="F9218" s="47"/>
      <c r="G9218" s="47"/>
      <c r="H9218" s="47"/>
    </row>
    <row r="9219" spans="1:8">
      <c r="A9219" s="47"/>
      <c r="B9219" s="47"/>
      <c r="C9219" s="47"/>
      <c r="F9219" s="47"/>
      <c r="G9219" s="47"/>
      <c r="H9219" s="47"/>
    </row>
    <row r="9220" spans="1:8">
      <c r="A9220" s="47"/>
      <c r="B9220" s="47"/>
      <c r="C9220" s="47"/>
      <c r="F9220" s="47"/>
      <c r="G9220" s="47"/>
      <c r="H9220" s="47"/>
    </row>
    <row r="9221" spans="1:8">
      <c r="A9221" s="47"/>
      <c r="B9221" s="47"/>
      <c r="C9221" s="47"/>
      <c r="F9221" s="47"/>
      <c r="G9221" s="47"/>
      <c r="H9221" s="47"/>
    </row>
    <row r="9222" spans="1:8">
      <c r="A9222" s="47"/>
      <c r="B9222" s="47"/>
      <c r="C9222" s="47"/>
      <c r="F9222" s="47"/>
      <c r="G9222" s="47"/>
      <c r="H9222" s="47"/>
    </row>
    <row r="9223" spans="1:8">
      <c r="A9223" s="47"/>
      <c r="B9223" s="47"/>
      <c r="C9223" s="47"/>
      <c r="F9223" s="47"/>
      <c r="G9223" s="47"/>
      <c r="H9223" s="47"/>
    </row>
    <row r="9224" spans="1:8">
      <c r="A9224" s="47"/>
      <c r="B9224" s="47"/>
      <c r="C9224" s="47"/>
      <c r="F9224" s="47"/>
      <c r="G9224" s="47"/>
      <c r="H9224" s="47"/>
    </row>
    <row r="9225" spans="1:8">
      <c r="A9225" s="47"/>
      <c r="B9225" s="47"/>
      <c r="C9225" s="47"/>
      <c r="F9225" s="47"/>
      <c r="G9225" s="47"/>
      <c r="H9225" s="47"/>
    </row>
    <row r="9226" spans="1:8">
      <c r="A9226" s="47"/>
      <c r="B9226" s="47"/>
      <c r="C9226" s="47"/>
      <c r="F9226" s="47"/>
      <c r="G9226" s="47"/>
      <c r="H9226" s="47"/>
    </row>
    <row r="9227" spans="1:8">
      <c r="A9227" s="47"/>
      <c r="B9227" s="47"/>
      <c r="C9227" s="47"/>
      <c r="F9227" s="47"/>
      <c r="G9227" s="47"/>
      <c r="H9227" s="47"/>
    </row>
    <row r="9228" spans="1:8">
      <c r="A9228" s="47"/>
      <c r="B9228" s="47"/>
      <c r="C9228" s="47"/>
      <c r="F9228" s="47"/>
      <c r="G9228" s="47"/>
      <c r="H9228" s="47"/>
    </row>
    <row r="9229" spans="1:8">
      <c r="A9229" s="47"/>
      <c r="B9229" s="47"/>
      <c r="C9229" s="47"/>
      <c r="F9229" s="47"/>
      <c r="G9229" s="47"/>
      <c r="H9229" s="47"/>
    </row>
    <row r="9230" spans="1:8">
      <c r="A9230" s="47"/>
      <c r="B9230" s="47"/>
      <c r="C9230" s="47"/>
      <c r="F9230" s="47"/>
      <c r="G9230" s="47"/>
      <c r="H9230" s="47"/>
    </row>
    <row r="9231" spans="1:8">
      <c r="A9231" s="47"/>
      <c r="B9231" s="47"/>
      <c r="C9231" s="47"/>
      <c r="F9231" s="47"/>
      <c r="G9231" s="47"/>
      <c r="H9231" s="47"/>
    </row>
    <row r="9232" spans="1:8">
      <c r="A9232" s="47"/>
      <c r="B9232" s="47"/>
      <c r="C9232" s="47"/>
      <c r="F9232" s="47"/>
      <c r="G9232" s="47"/>
      <c r="H9232" s="47"/>
    </row>
    <row r="9233" spans="1:8">
      <c r="A9233" s="47"/>
      <c r="B9233" s="47"/>
      <c r="C9233" s="47"/>
      <c r="F9233" s="47"/>
      <c r="G9233" s="47"/>
      <c r="H9233" s="47"/>
    </row>
    <row r="9234" spans="1:8">
      <c r="A9234" s="47"/>
      <c r="B9234" s="47"/>
      <c r="C9234" s="47"/>
      <c r="F9234" s="47"/>
      <c r="G9234" s="47"/>
      <c r="H9234" s="47"/>
    </row>
    <row r="9235" spans="1:8">
      <c r="A9235" s="47"/>
      <c r="B9235" s="47"/>
      <c r="C9235" s="47"/>
      <c r="F9235" s="47"/>
      <c r="G9235" s="47"/>
      <c r="H9235" s="47"/>
    </row>
    <row r="9236" spans="1:8">
      <c r="A9236" s="47"/>
      <c r="B9236" s="47"/>
      <c r="C9236" s="47"/>
      <c r="F9236" s="47"/>
      <c r="G9236" s="47"/>
      <c r="H9236" s="47"/>
    </row>
    <row r="9237" spans="1:8">
      <c r="A9237" s="47"/>
      <c r="B9237" s="47"/>
      <c r="C9237" s="47"/>
      <c r="F9237" s="47"/>
      <c r="G9237" s="47"/>
      <c r="H9237" s="47"/>
    </row>
    <row r="9238" spans="1:8">
      <c r="A9238" s="47"/>
      <c r="B9238" s="47"/>
      <c r="C9238" s="47"/>
      <c r="F9238" s="47"/>
      <c r="G9238" s="47"/>
      <c r="H9238" s="47"/>
    </row>
    <row r="9239" spans="1:8">
      <c r="A9239" s="47"/>
      <c r="B9239" s="47"/>
      <c r="C9239" s="47"/>
      <c r="F9239" s="47"/>
      <c r="G9239" s="47"/>
      <c r="H9239" s="47"/>
    </row>
    <row r="9240" spans="1:8">
      <c r="A9240" s="47"/>
      <c r="B9240" s="47"/>
      <c r="C9240" s="47"/>
      <c r="F9240" s="47"/>
      <c r="G9240" s="47"/>
      <c r="H9240" s="47"/>
    </row>
    <row r="9241" spans="1:8">
      <c r="A9241" s="47"/>
      <c r="B9241" s="47"/>
      <c r="C9241" s="47"/>
      <c r="F9241" s="47"/>
      <c r="G9241" s="47"/>
      <c r="H9241" s="47"/>
    </row>
    <row r="9242" spans="1:8">
      <c r="A9242" s="47"/>
      <c r="B9242" s="47"/>
      <c r="C9242" s="47"/>
      <c r="F9242" s="47"/>
      <c r="G9242" s="47"/>
      <c r="H9242" s="47"/>
    </row>
    <row r="9243" spans="1:8">
      <c r="A9243" s="47"/>
      <c r="B9243" s="47"/>
      <c r="C9243" s="47"/>
      <c r="F9243" s="47"/>
      <c r="G9243" s="47"/>
      <c r="H9243" s="47"/>
    </row>
    <row r="9244" spans="1:8">
      <c r="A9244" s="47"/>
      <c r="B9244" s="47"/>
      <c r="C9244" s="47"/>
      <c r="F9244" s="47"/>
      <c r="G9244" s="47"/>
      <c r="H9244" s="47"/>
    </row>
    <row r="9245" spans="1:8">
      <c r="A9245" s="47"/>
      <c r="B9245" s="47"/>
      <c r="C9245" s="47"/>
      <c r="F9245" s="47"/>
      <c r="G9245" s="47"/>
      <c r="H9245" s="47"/>
    </row>
    <row r="9246" spans="1:8">
      <c r="A9246" s="47"/>
      <c r="B9246" s="47"/>
      <c r="C9246" s="47"/>
      <c r="F9246" s="47"/>
      <c r="G9246" s="47"/>
      <c r="H9246" s="47"/>
    </row>
    <row r="9247" spans="1:8">
      <c r="A9247" s="47"/>
      <c r="B9247" s="47"/>
      <c r="C9247" s="47"/>
      <c r="F9247" s="47"/>
      <c r="G9247" s="47"/>
      <c r="H9247" s="47"/>
    </row>
    <row r="9248" spans="1:8">
      <c r="A9248" s="47"/>
      <c r="B9248" s="47"/>
      <c r="C9248" s="47"/>
      <c r="F9248" s="47"/>
      <c r="G9248" s="47"/>
      <c r="H9248" s="47"/>
    </row>
    <row r="9249" spans="1:8">
      <c r="A9249" s="47"/>
      <c r="B9249" s="47"/>
      <c r="C9249" s="47"/>
      <c r="F9249" s="47"/>
      <c r="G9249" s="47"/>
      <c r="H9249" s="47"/>
    </row>
    <row r="9250" spans="1:8">
      <c r="A9250" s="47"/>
      <c r="B9250" s="47"/>
      <c r="C9250" s="47"/>
      <c r="F9250" s="47"/>
      <c r="G9250" s="47"/>
      <c r="H9250" s="47"/>
    </row>
    <row r="9251" spans="1:8">
      <c r="A9251" s="47"/>
      <c r="B9251" s="47"/>
      <c r="C9251" s="47"/>
      <c r="F9251" s="47"/>
      <c r="G9251" s="47"/>
      <c r="H9251" s="47"/>
    </row>
    <row r="9252" spans="1:8">
      <c r="A9252" s="47"/>
      <c r="B9252" s="47"/>
      <c r="C9252" s="47"/>
      <c r="F9252" s="47"/>
      <c r="G9252" s="47"/>
      <c r="H9252" s="47"/>
    </row>
    <row r="9253" spans="1:8">
      <c r="A9253" s="47"/>
      <c r="B9253" s="47"/>
      <c r="C9253" s="47"/>
      <c r="F9253" s="47"/>
      <c r="G9253" s="47"/>
      <c r="H9253" s="47"/>
    </row>
    <row r="9254" spans="1:8">
      <c r="A9254" s="47"/>
      <c r="B9254" s="47"/>
      <c r="C9254" s="47"/>
      <c r="F9254" s="47"/>
      <c r="G9254" s="47"/>
      <c r="H9254" s="47"/>
    </row>
    <row r="9255" spans="1:8">
      <c r="A9255" s="47"/>
      <c r="B9255" s="47"/>
      <c r="C9255" s="47"/>
      <c r="F9255" s="47"/>
      <c r="G9255" s="47"/>
      <c r="H9255" s="47"/>
    </row>
    <row r="9256" spans="1:8">
      <c r="A9256" s="47"/>
      <c r="B9256" s="47"/>
      <c r="C9256" s="47"/>
      <c r="F9256" s="47"/>
      <c r="G9256" s="47"/>
      <c r="H9256" s="47"/>
    </row>
    <row r="9257" spans="1:8">
      <c r="A9257" s="47"/>
      <c r="B9257" s="47"/>
      <c r="C9257" s="47"/>
      <c r="F9257" s="47"/>
      <c r="G9257" s="47"/>
      <c r="H9257" s="47"/>
    </row>
    <row r="9258" spans="1:8">
      <c r="A9258" s="47"/>
      <c r="B9258" s="47"/>
      <c r="C9258" s="47"/>
      <c r="F9258" s="47"/>
      <c r="G9258" s="47"/>
      <c r="H9258" s="47"/>
    </row>
    <row r="9259" spans="1:8">
      <c r="A9259" s="47"/>
      <c r="B9259" s="47"/>
      <c r="C9259" s="47"/>
      <c r="F9259" s="47"/>
      <c r="G9259" s="47"/>
      <c r="H9259" s="47"/>
    </row>
    <row r="9260" spans="1:8">
      <c r="A9260" s="47"/>
      <c r="B9260" s="47"/>
      <c r="C9260" s="47"/>
      <c r="F9260" s="47"/>
      <c r="G9260" s="47"/>
      <c r="H9260" s="47"/>
    </row>
    <row r="9261" spans="1:8">
      <c r="A9261" s="47"/>
      <c r="B9261" s="47"/>
      <c r="C9261" s="47"/>
      <c r="F9261" s="47"/>
      <c r="G9261" s="47"/>
      <c r="H9261" s="47"/>
    </row>
    <row r="9262" spans="1:8">
      <c r="A9262" s="47"/>
      <c r="B9262" s="47"/>
      <c r="C9262" s="47"/>
      <c r="F9262" s="47"/>
      <c r="G9262" s="47"/>
      <c r="H9262" s="47"/>
    </row>
    <row r="9263" spans="1:8">
      <c r="A9263" s="47"/>
      <c r="B9263" s="47"/>
      <c r="C9263" s="47"/>
      <c r="F9263" s="47"/>
      <c r="G9263" s="47"/>
      <c r="H9263" s="47"/>
    </row>
    <row r="9264" spans="1:8">
      <c r="A9264" s="47"/>
      <c r="B9264" s="47"/>
      <c r="C9264" s="47"/>
      <c r="F9264" s="47"/>
      <c r="G9264" s="47"/>
      <c r="H9264" s="47"/>
    </row>
    <row r="9265" spans="1:8">
      <c r="A9265" s="47"/>
      <c r="B9265" s="47"/>
      <c r="C9265" s="47"/>
      <c r="F9265" s="47"/>
      <c r="G9265" s="47"/>
      <c r="H9265" s="47"/>
    </row>
    <row r="9266" spans="1:8">
      <c r="A9266" s="47"/>
      <c r="B9266" s="47"/>
      <c r="C9266" s="47"/>
      <c r="F9266" s="47"/>
      <c r="G9266" s="47"/>
      <c r="H9266" s="47"/>
    </row>
    <row r="9267" spans="1:8">
      <c r="A9267" s="47"/>
      <c r="B9267" s="47"/>
      <c r="C9267" s="47"/>
      <c r="F9267" s="47"/>
      <c r="G9267" s="47"/>
      <c r="H9267" s="47"/>
    </row>
    <row r="9268" spans="1:8">
      <c r="A9268" s="47"/>
      <c r="B9268" s="47"/>
      <c r="C9268" s="47"/>
      <c r="F9268" s="47"/>
      <c r="G9268" s="47"/>
      <c r="H9268" s="47"/>
    </row>
    <row r="9269" spans="1:8">
      <c r="A9269" s="47"/>
      <c r="B9269" s="47"/>
      <c r="C9269" s="47"/>
      <c r="F9269" s="47"/>
      <c r="G9269" s="47"/>
      <c r="H9269" s="47"/>
    </row>
    <row r="9270" spans="1:8">
      <c r="A9270" s="47"/>
      <c r="B9270" s="47"/>
      <c r="C9270" s="47"/>
      <c r="F9270" s="47"/>
      <c r="G9270" s="47"/>
      <c r="H9270" s="47"/>
    </row>
    <row r="9271" spans="1:8">
      <c r="A9271" s="47"/>
      <c r="B9271" s="47"/>
      <c r="C9271" s="47"/>
      <c r="F9271" s="47"/>
      <c r="G9271" s="47"/>
      <c r="H9271" s="47"/>
    </row>
    <row r="9272" spans="1:8">
      <c r="A9272" s="47"/>
      <c r="B9272" s="47"/>
      <c r="C9272" s="47"/>
      <c r="F9272" s="47"/>
      <c r="G9272" s="47"/>
      <c r="H9272" s="47"/>
    </row>
    <row r="9273" spans="1:8">
      <c r="A9273" s="47"/>
      <c r="B9273" s="47"/>
      <c r="C9273" s="47"/>
      <c r="F9273" s="47"/>
      <c r="G9273" s="47"/>
      <c r="H9273" s="47"/>
    </row>
    <row r="9274" spans="1:8">
      <c r="A9274" s="47"/>
      <c r="B9274" s="47"/>
      <c r="C9274" s="47"/>
      <c r="F9274" s="47"/>
      <c r="G9274" s="47"/>
      <c r="H9274" s="47"/>
    </row>
    <row r="9275" spans="1:8">
      <c r="A9275" s="47"/>
      <c r="B9275" s="47"/>
      <c r="C9275" s="47"/>
      <c r="F9275" s="47"/>
      <c r="G9275" s="47"/>
      <c r="H9275" s="47"/>
    </row>
    <row r="9276" spans="1:8">
      <c r="A9276" s="47"/>
      <c r="B9276" s="47"/>
      <c r="C9276" s="47"/>
      <c r="F9276" s="47"/>
      <c r="G9276" s="47"/>
      <c r="H9276" s="47"/>
    </row>
    <row r="9277" spans="1:8">
      <c r="A9277" s="47"/>
      <c r="B9277" s="47"/>
      <c r="C9277" s="47"/>
      <c r="F9277" s="47"/>
      <c r="G9277" s="47"/>
      <c r="H9277" s="47"/>
    </row>
    <row r="9278" spans="1:8">
      <c r="A9278" s="47"/>
      <c r="B9278" s="47"/>
      <c r="C9278" s="47"/>
      <c r="F9278" s="47"/>
      <c r="G9278" s="47"/>
      <c r="H9278" s="47"/>
    </row>
    <row r="9279" spans="1:8">
      <c r="A9279" s="47"/>
      <c r="B9279" s="47"/>
      <c r="C9279" s="47"/>
      <c r="F9279" s="47"/>
      <c r="G9279" s="47"/>
      <c r="H9279" s="47"/>
    </row>
    <row r="9280" spans="1:8">
      <c r="A9280" s="47"/>
      <c r="B9280" s="47"/>
      <c r="C9280" s="47"/>
      <c r="F9280" s="47"/>
      <c r="G9280" s="47"/>
      <c r="H9280" s="47"/>
    </row>
    <row r="9281" spans="1:8">
      <c r="A9281" s="47"/>
      <c r="B9281" s="47"/>
      <c r="C9281" s="47"/>
      <c r="F9281" s="47"/>
      <c r="G9281" s="47"/>
      <c r="H9281" s="47"/>
    </row>
    <row r="9282" spans="1:8">
      <c r="A9282" s="47"/>
      <c r="B9282" s="47"/>
      <c r="C9282" s="47"/>
      <c r="F9282" s="47"/>
      <c r="G9282" s="47"/>
      <c r="H9282" s="47"/>
    </row>
    <row r="9283" spans="1:8">
      <c r="A9283" s="47"/>
      <c r="B9283" s="47"/>
      <c r="C9283" s="47"/>
      <c r="F9283" s="47"/>
      <c r="G9283" s="47"/>
      <c r="H9283" s="47"/>
    </row>
    <row r="9284" spans="1:8">
      <c r="A9284" s="47"/>
      <c r="B9284" s="47"/>
      <c r="C9284" s="47"/>
      <c r="F9284" s="47"/>
      <c r="G9284" s="47"/>
      <c r="H9284" s="47"/>
    </row>
    <row r="9285" spans="1:8">
      <c r="A9285" s="47"/>
      <c r="B9285" s="47"/>
      <c r="C9285" s="47"/>
      <c r="F9285" s="47"/>
      <c r="G9285" s="47"/>
      <c r="H9285" s="47"/>
    </row>
    <row r="9286" spans="1:8">
      <c r="A9286" s="47"/>
      <c r="B9286" s="47"/>
      <c r="C9286" s="47"/>
      <c r="F9286" s="47"/>
      <c r="G9286" s="47"/>
      <c r="H9286" s="47"/>
    </row>
    <row r="9287" spans="1:8">
      <c r="A9287" s="47"/>
      <c r="B9287" s="47"/>
      <c r="C9287" s="47"/>
      <c r="F9287" s="47"/>
      <c r="G9287" s="47"/>
      <c r="H9287" s="47"/>
    </row>
    <row r="9288" spans="1:8">
      <c r="A9288" s="47"/>
      <c r="B9288" s="47"/>
      <c r="C9288" s="47"/>
      <c r="F9288" s="47"/>
      <c r="G9288" s="47"/>
      <c r="H9288" s="47"/>
    </row>
    <row r="9289" spans="1:8">
      <c r="A9289" s="47"/>
      <c r="B9289" s="47"/>
      <c r="C9289" s="47"/>
      <c r="F9289" s="47"/>
      <c r="G9289" s="47"/>
      <c r="H9289" s="47"/>
    </row>
    <row r="9290" spans="1:8">
      <c r="A9290" s="47"/>
      <c r="B9290" s="47"/>
      <c r="C9290" s="47"/>
      <c r="F9290" s="47"/>
      <c r="G9290" s="47"/>
      <c r="H9290" s="47"/>
    </row>
    <row r="9291" spans="1:8">
      <c r="A9291" s="47"/>
      <c r="B9291" s="47"/>
      <c r="C9291" s="47"/>
      <c r="F9291" s="47"/>
      <c r="G9291" s="47"/>
      <c r="H9291" s="47"/>
    </row>
    <row r="9292" spans="1:8">
      <c r="A9292" s="47"/>
      <c r="B9292" s="47"/>
      <c r="C9292" s="47"/>
      <c r="F9292" s="47"/>
      <c r="G9292" s="47"/>
      <c r="H9292" s="47"/>
    </row>
    <row r="9293" spans="1:8">
      <c r="A9293" s="47"/>
      <c r="B9293" s="47"/>
      <c r="C9293" s="47"/>
      <c r="F9293" s="47"/>
      <c r="G9293" s="47"/>
      <c r="H9293" s="47"/>
    </row>
    <row r="9294" spans="1:8">
      <c r="A9294" s="47"/>
      <c r="B9294" s="47"/>
      <c r="C9294" s="47"/>
      <c r="F9294" s="47"/>
      <c r="G9294" s="47"/>
      <c r="H9294" s="47"/>
    </row>
    <row r="9295" spans="1:8">
      <c r="A9295" s="47"/>
      <c r="B9295" s="47"/>
      <c r="C9295" s="47"/>
      <c r="F9295" s="47"/>
      <c r="G9295" s="47"/>
      <c r="H9295" s="47"/>
    </row>
    <row r="9296" spans="1:8">
      <c r="A9296" s="47"/>
      <c r="B9296" s="47"/>
      <c r="C9296" s="47"/>
      <c r="F9296" s="47"/>
      <c r="G9296" s="47"/>
      <c r="H9296" s="47"/>
    </row>
    <row r="9297" spans="1:8">
      <c r="A9297" s="47"/>
      <c r="B9297" s="47"/>
      <c r="C9297" s="47"/>
      <c r="F9297" s="47"/>
      <c r="G9297" s="47"/>
      <c r="H9297" s="47"/>
    </row>
    <row r="9298" spans="1:8">
      <c r="A9298" s="47"/>
      <c r="B9298" s="47"/>
      <c r="C9298" s="47"/>
      <c r="F9298" s="47"/>
      <c r="G9298" s="47"/>
      <c r="H9298" s="47"/>
    </row>
    <row r="9299" spans="1:8">
      <c r="A9299" s="47"/>
      <c r="B9299" s="47"/>
      <c r="C9299" s="47"/>
      <c r="F9299" s="47"/>
      <c r="G9299" s="47"/>
      <c r="H9299" s="47"/>
    </row>
    <row r="9300" spans="1:8">
      <c r="A9300" s="47"/>
      <c r="B9300" s="47"/>
      <c r="C9300" s="47"/>
      <c r="F9300" s="47"/>
      <c r="G9300" s="47"/>
      <c r="H9300" s="47"/>
    </row>
    <row r="9301" spans="1:8">
      <c r="A9301" s="47"/>
      <c r="B9301" s="47"/>
      <c r="C9301" s="47"/>
      <c r="F9301" s="47"/>
      <c r="G9301" s="47"/>
      <c r="H9301" s="47"/>
    </row>
    <row r="9302" spans="1:8">
      <c r="A9302" s="47"/>
      <c r="B9302" s="47"/>
      <c r="C9302" s="47"/>
      <c r="F9302" s="47"/>
      <c r="G9302" s="47"/>
      <c r="H9302" s="47"/>
    </row>
    <row r="9303" spans="1:8">
      <c r="A9303" s="47"/>
      <c r="B9303" s="47"/>
      <c r="C9303" s="47"/>
      <c r="F9303" s="47"/>
      <c r="G9303" s="47"/>
      <c r="H9303" s="47"/>
    </row>
    <row r="9304" spans="1:8">
      <c r="A9304" s="47"/>
      <c r="B9304" s="47"/>
      <c r="C9304" s="47"/>
      <c r="F9304" s="47"/>
      <c r="G9304" s="47"/>
      <c r="H9304" s="47"/>
    </row>
    <row r="9305" spans="1:8">
      <c r="A9305" s="47"/>
      <c r="B9305" s="47"/>
      <c r="C9305" s="47"/>
      <c r="F9305" s="47"/>
      <c r="G9305" s="47"/>
      <c r="H9305" s="47"/>
    </row>
    <row r="9306" spans="1:8">
      <c r="A9306" s="47"/>
      <c r="B9306" s="47"/>
      <c r="C9306" s="47"/>
      <c r="F9306" s="47"/>
      <c r="G9306" s="47"/>
      <c r="H9306" s="47"/>
    </row>
    <row r="9307" spans="1:8">
      <c r="A9307" s="47"/>
      <c r="B9307" s="47"/>
      <c r="C9307" s="47"/>
      <c r="F9307" s="47"/>
      <c r="G9307" s="47"/>
      <c r="H9307" s="47"/>
    </row>
    <row r="9308" spans="1:8">
      <c r="A9308" s="47"/>
      <c r="B9308" s="47"/>
      <c r="C9308" s="47"/>
      <c r="F9308" s="47"/>
      <c r="G9308" s="47"/>
      <c r="H9308" s="47"/>
    </row>
    <row r="9309" spans="1:8">
      <c r="A9309" s="47"/>
      <c r="B9309" s="47"/>
      <c r="C9309" s="47"/>
      <c r="F9309" s="47"/>
      <c r="G9309" s="47"/>
      <c r="H9309" s="47"/>
    </row>
    <row r="9310" spans="1:8">
      <c r="A9310" s="47"/>
      <c r="B9310" s="47"/>
      <c r="C9310" s="47"/>
      <c r="F9310" s="47"/>
      <c r="G9310" s="47"/>
      <c r="H9310" s="47"/>
    </row>
    <row r="9311" spans="1:8">
      <c r="A9311" s="47"/>
      <c r="B9311" s="47"/>
      <c r="C9311" s="47"/>
      <c r="F9311" s="47"/>
      <c r="G9311" s="47"/>
      <c r="H9311" s="47"/>
    </row>
    <row r="9312" spans="1:8">
      <c r="A9312" s="47"/>
      <c r="B9312" s="47"/>
      <c r="C9312" s="47"/>
      <c r="F9312" s="47"/>
      <c r="G9312" s="47"/>
      <c r="H9312" s="47"/>
    </row>
    <row r="9313" spans="1:8">
      <c r="A9313" s="47"/>
      <c r="B9313" s="47"/>
      <c r="C9313" s="47"/>
      <c r="F9313" s="47"/>
      <c r="G9313" s="47"/>
      <c r="H9313" s="47"/>
    </row>
    <row r="9314" spans="1:8">
      <c r="A9314" s="47"/>
      <c r="B9314" s="47"/>
      <c r="C9314" s="47"/>
      <c r="F9314" s="47"/>
      <c r="G9314" s="47"/>
      <c r="H9314" s="47"/>
    </row>
    <row r="9315" spans="1:8">
      <c r="A9315" s="47"/>
      <c r="B9315" s="47"/>
      <c r="C9315" s="47"/>
      <c r="F9315" s="47"/>
      <c r="G9315" s="47"/>
      <c r="H9315" s="47"/>
    </row>
    <row r="9316" spans="1:8">
      <c r="A9316" s="47"/>
      <c r="B9316" s="47"/>
      <c r="C9316" s="47"/>
      <c r="F9316" s="47"/>
      <c r="G9316" s="47"/>
      <c r="H9316" s="47"/>
    </row>
    <row r="9317" spans="1:8">
      <c r="A9317" s="47"/>
      <c r="B9317" s="47"/>
      <c r="C9317" s="47"/>
      <c r="F9317" s="47"/>
      <c r="G9317" s="47"/>
      <c r="H9317" s="47"/>
    </row>
    <row r="9318" spans="1:8">
      <c r="A9318" s="47"/>
      <c r="B9318" s="47"/>
      <c r="C9318" s="47"/>
      <c r="F9318" s="47"/>
      <c r="G9318" s="47"/>
      <c r="H9318" s="47"/>
    </row>
    <row r="9319" spans="1:8">
      <c r="A9319" s="47"/>
      <c r="B9319" s="47"/>
      <c r="C9319" s="47"/>
      <c r="F9319" s="47"/>
      <c r="G9319" s="47"/>
      <c r="H9319" s="47"/>
    </row>
    <row r="9320" spans="1:8">
      <c r="A9320" s="47"/>
      <c r="B9320" s="47"/>
      <c r="C9320" s="47"/>
      <c r="F9320" s="47"/>
      <c r="G9320" s="47"/>
      <c r="H9320" s="47"/>
    </row>
    <row r="9321" spans="1:8">
      <c r="A9321" s="47"/>
      <c r="B9321" s="47"/>
      <c r="C9321" s="47"/>
      <c r="F9321" s="47"/>
      <c r="G9321" s="47"/>
      <c r="H9321" s="47"/>
    </row>
    <row r="9322" spans="1:8">
      <c r="A9322" s="47"/>
      <c r="B9322" s="47"/>
      <c r="C9322" s="47"/>
      <c r="F9322" s="47"/>
      <c r="G9322" s="47"/>
      <c r="H9322" s="47"/>
    </row>
    <row r="9323" spans="1:8">
      <c r="A9323" s="47"/>
      <c r="B9323" s="47"/>
      <c r="C9323" s="47"/>
      <c r="F9323" s="47"/>
      <c r="G9323" s="47"/>
      <c r="H9323" s="47"/>
    </row>
    <row r="9324" spans="1:8">
      <c r="A9324" s="47"/>
      <c r="B9324" s="47"/>
      <c r="C9324" s="47"/>
      <c r="F9324" s="47"/>
      <c r="G9324" s="47"/>
      <c r="H9324" s="47"/>
    </row>
    <row r="9325" spans="1:8">
      <c r="A9325" s="47"/>
      <c r="B9325" s="47"/>
      <c r="C9325" s="47"/>
      <c r="F9325" s="47"/>
      <c r="G9325" s="47"/>
      <c r="H9325" s="47"/>
    </row>
    <row r="9326" spans="1:8">
      <c r="A9326" s="47"/>
      <c r="B9326" s="47"/>
      <c r="C9326" s="47"/>
      <c r="F9326" s="47"/>
      <c r="G9326" s="47"/>
      <c r="H9326" s="47"/>
    </row>
    <row r="9327" spans="1:8">
      <c r="A9327" s="47"/>
      <c r="B9327" s="47"/>
      <c r="C9327" s="47"/>
      <c r="F9327" s="47"/>
      <c r="G9327" s="47"/>
      <c r="H9327" s="47"/>
    </row>
    <row r="9328" spans="1:8">
      <c r="A9328" s="47"/>
      <c r="B9328" s="47"/>
      <c r="C9328" s="47"/>
      <c r="F9328" s="47"/>
      <c r="G9328" s="47"/>
      <c r="H9328" s="47"/>
    </row>
    <row r="9329" spans="1:8">
      <c r="A9329" s="47"/>
      <c r="B9329" s="47"/>
      <c r="C9329" s="47"/>
      <c r="F9329" s="47"/>
      <c r="G9329" s="47"/>
      <c r="H9329" s="47"/>
    </row>
    <row r="9330" spans="1:8">
      <c r="A9330" s="47"/>
      <c r="B9330" s="47"/>
      <c r="C9330" s="47"/>
      <c r="F9330" s="47"/>
      <c r="G9330" s="47"/>
      <c r="H9330" s="47"/>
    </row>
    <row r="9331" spans="1:8">
      <c r="A9331" s="47"/>
      <c r="B9331" s="47"/>
      <c r="C9331" s="47"/>
      <c r="F9331" s="47"/>
      <c r="G9331" s="47"/>
      <c r="H9331" s="47"/>
    </row>
    <row r="9332" spans="1:8">
      <c r="A9332" s="47"/>
      <c r="B9332" s="47"/>
      <c r="C9332" s="47"/>
      <c r="F9332" s="47"/>
      <c r="G9332" s="47"/>
      <c r="H9332" s="47"/>
    </row>
    <row r="9333" spans="1:8">
      <c r="A9333" s="47"/>
      <c r="B9333" s="47"/>
      <c r="C9333" s="47"/>
      <c r="F9333" s="47"/>
      <c r="G9333" s="47"/>
      <c r="H9333" s="47"/>
    </row>
    <row r="9334" spans="1:8">
      <c r="A9334" s="47"/>
      <c r="B9334" s="47"/>
      <c r="C9334" s="47"/>
      <c r="F9334" s="47"/>
      <c r="G9334" s="47"/>
      <c r="H9334" s="47"/>
    </row>
    <row r="9335" spans="1:8">
      <c r="A9335" s="47"/>
      <c r="B9335" s="47"/>
      <c r="C9335" s="47"/>
      <c r="F9335" s="47"/>
      <c r="G9335" s="47"/>
      <c r="H9335" s="47"/>
    </row>
    <row r="9336" spans="1:8">
      <c r="A9336" s="47"/>
      <c r="B9336" s="47"/>
      <c r="C9336" s="47"/>
      <c r="F9336" s="47"/>
      <c r="G9336" s="47"/>
      <c r="H9336" s="47"/>
    </row>
    <row r="9337" spans="1:8">
      <c r="A9337" s="47"/>
      <c r="B9337" s="47"/>
      <c r="C9337" s="47"/>
      <c r="F9337" s="47"/>
      <c r="G9337" s="47"/>
      <c r="H9337" s="47"/>
    </row>
    <row r="9338" spans="1:8">
      <c r="A9338" s="47"/>
      <c r="B9338" s="47"/>
      <c r="C9338" s="47"/>
      <c r="F9338" s="47"/>
      <c r="G9338" s="47"/>
      <c r="H9338" s="47"/>
    </row>
    <row r="9339" spans="1:8">
      <c r="A9339" s="47"/>
      <c r="B9339" s="47"/>
      <c r="C9339" s="47"/>
      <c r="F9339" s="47"/>
      <c r="G9339" s="47"/>
      <c r="H9339" s="47"/>
    </row>
    <row r="9340" spans="1:8">
      <c r="A9340" s="47"/>
      <c r="B9340" s="47"/>
      <c r="C9340" s="47"/>
      <c r="F9340" s="47"/>
      <c r="G9340" s="47"/>
      <c r="H9340" s="47"/>
    </row>
    <row r="9341" spans="1:8">
      <c r="A9341" s="47"/>
      <c r="B9341" s="47"/>
      <c r="C9341" s="47"/>
      <c r="F9341" s="47"/>
      <c r="G9341" s="47"/>
      <c r="H9341" s="47"/>
    </row>
    <row r="9342" spans="1:8">
      <c r="A9342" s="47"/>
      <c r="B9342" s="47"/>
      <c r="C9342" s="47"/>
      <c r="F9342" s="47"/>
      <c r="G9342" s="47"/>
      <c r="H9342" s="47"/>
    </row>
    <row r="9343" spans="1:8">
      <c r="A9343" s="47"/>
      <c r="B9343" s="47"/>
      <c r="C9343" s="47"/>
      <c r="F9343" s="47"/>
      <c r="G9343" s="47"/>
      <c r="H9343" s="47"/>
    </row>
    <row r="9344" spans="1:8">
      <c r="A9344" s="47"/>
      <c r="B9344" s="47"/>
      <c r="C9344" s="47"/>
      <c r="F9344" s="47"/>
      <c r="G9344" s="47"/>
      <c r="H9344" s="47"/>
    </row>
    <row r="9345" spans="1:8">
      <c r="A9345" s="47"/>
      <c r="B9345" s="47"/>
      <c r="C9345" s="47"/>
      <c r="F9345" s="47"/>
      <c r="G9345" s="47"/>
      <c r="H9345" s="47"/>
    </row>
    <row r="9346" spans="1:8">
      <c r="A9346" s="47"/>
      <c r="B9346" s="47"/>
      <c r="C9346" s="47"/>
      <c r="F9346" s="47"/>
      <c r="G9346" s="47"/>
      <c r="H9346" s="47"/>
    </row>
    <row r="9347" spans="1:8">
      <c r="A9347" s="47"/>
      <c r="B9347" s="47"/>
      <c r="C9347" s="47"/>
      <c r="F9347" s="47"/>
      <c r="G9347" s="47"/>
      <c r="H9347" s="47"/>
    </row>
    <row r="9348" spans="1:8">
      <c r="A9348" s="47"/>
      <c r="B9348" s="47"/>
      <c r="C9348" s="47"/>
      <c r="F9348" s="47"/>
      <c r="G9348" s="47"/>
      <c r="H9348" s="47"/>
    </row>
    <row r="9349" spans="1:8">
      <c r="A9349" s="47"/>
      <c r="B9349" s="47"/>
      <c r="C9349" s="47"/>
      <c r="F9349" s="47"/>
      <c r="G9349" s="47"/>
      <c r="H9349" s="47"/>
    </row>
    <row r="9350" spans="1:8">
      <c r="A9350" s="47"/>
      <c r="B9350" s="47"/>
      <c r="C9350" s="47"/>
      <c r="F9350" s="47"/>
      <c r="G9350" s="47"/>
      <c r="H9350" s="47"/>
    </row>
    <row r="9351" spans="1:8">
      <c r="A9351" s="47"/>
      <c r="B9351" s="47"/>
      <c r="C9351" s="47"/>
      <c r="F9351" s="47"/>
      <c r="G9351" s="47"/>
      <c r="H9351" s="47"/>
    </row>
    <row r="9352" spans="1:8">
      <c r="A9352" s="47"/>
      <c r="B9352" s="47"/>
      <c r="C9352" s="47"/>
      <c r="F9352" s="47"/>
      <c r="G9352" s="47"/>
      <c r="H9352" s="47"/>
    </row>
    <row r="9353" spans="1:8">
      <c r="A9353" s="47"/>
      <c r="B9353" s="47"/>
      <c r="C9353" s="47"/>
      <c r="F9353" s="47"/>
      <c r="G9353" s="47"/>
      <c r="H9353" s="47"/>
    </row>
    <row r="9354" spans="1:8">
      <c r="A9354" s="47"/>
      <c r="B9354" s="47"/>
      <c r="C9354" s="47"/>
      <c r="F9354" s="47"/>
      <c r="G9354" s="47"/>
      <c r="H9354" s="47"/>
    </row>
    <row r="9355" spans="1:8">
      <c r="A9355" s="47"/>
      <c r="B9355" s="47"/>
      <c r="C9355" s="47"/>
      <c r="F9355" s="47"/>
      <c r="G9355" s="47"/>
      <c r="H9355" s="47"/>
    </row>
    <row r="9356" spans="1:8">
      <c r="A9356" s="47"/>
      <c r="B9356" s="47"/>
      <c r="C9356" s="47"/>
      <c r="F9356" s="47"/>
      <c r="G9356" s="47"/>
      <c r="H9356" s="47"/>
    </row>
    <row r="9357" spans="1:8">
      <c r="A9357" s="47"/>
      <c r="B9357" s="47"/>
      <c r="C9357" s="47"/>
      <c r="F9357" s="47"/>
      <c r="G9357" s="47"/>
      <c r="H9357" s="47"/>
    </row>
    <row r="9358" spans="1:8">
      <c r="A9358" s="47"/>
      <c r="B9358" s="47"/>
      <c r="C9358" s="47"/>
      <c r="F9358" s="47"/>
      <c r="G9358" s="47"/>
      <c r="H9358" s="47"/>
    </row>
    <row r="9359" spans="1:8">
      <c r="A9359" s="47"/>
      <c r="B9359" s="47"/>
      <c r="C9359" s="47"/>
      <c r="F9359" s="47"/>
      <c r="G9359" s="47"/>
      <c r="H9359" s="47"/>
    </row>
    <row r="9360" spans="1:8">
      <c r="A9360" s="47"/>
      <c r="B9360" s="47"/>
      <c r="C9360" s="47"/>
      <c r="F9360" s="47"/>
      <c r="G9360" s="47"/>
      <c r="H9360" s="47"/>
    </row>
    <row r="9361" spans="1:8">
      <c r="A9361" s="47"/>
      <c r="B9361" s="47"/>
      <c r="C9361" s="47"/>
      <c r="F9361" s="47"/>
      <c r="G9361" s="47"/>
      <c r="H9361" s="47"/>
    </row>
    <row r="9362" spans="1:8">
      <c r="A9362" s="47"/>
      <c r="B9362" s="47"/>
      <c r="C9362" s="47"/>
      <c r="F9362" s="47"/>
      <c r="G9362" s="47"/>
      <c r="H9362" s="47"/>
    </row>
    <row r="9363" spans="1:8">
      <c r="A9363" s="47"/>
      <c r="B9363" s="47"/>
      <c r="C9363" s="47"/>
      <c r="F9363" s="47"/>
      <c r="G9363" s="47"/>
      <c r="H9363" s="47"/>
    </row>
    <row r="9364" spans="1:8">
      <c r="A9364" s="47"/>
      <c r="B9364" s="47"/>
      <c r="C9364" s="47"/>
      <c r="F9364" s="47"/>
      <c r="G9364" s="47"/>
      <c r="H9364" s="47"/>
    </row>
    <row r="9365" spans="1:8">
      <c r="A9365" s="47"/>
      <c r="B9365" s="47"/>
      <c r="C9365" s="47"/>
      <c r="F9365" s="47"/>
      <c r="G9365" s="47"/>
      <c r="H9365" s="47"/>
    </row>
    <row r="9366" spans="1:8">
      <c r="A9366" s="47"/>
      <c r="B9366" s="47"/>
      <c r="C9366" s="47"/>
      <c r="F9366" s="47"/>
      <c r="G9366" s="47"/>
      <c r="H9366" s="47"/>
    </row>
    <row r="9367" spans="1:8">
      <c r="A9367" s="47"/>
      <c r="B9367" s="47"/>
      <c r="C9367" s="47"/>
      <c r="F9367" s="47"/>
      <c r="G9367" s="47"/>
      <c r="H9367" s="47"/>
    </row>
    <row r="9368" spans="1:8">
      <c r="A9368" s="47"/>
      <c r="B9368" s="47"/>
      <c r="C9368" s="47"/>
      <c r="F9368" s="47"/>
      <c r="G9368" s="47"/>
      <c r="H9368" s="47"/>
    </row>
    <row r="9369" spans="1:8">
      <c r="A9369" s="47"/>
      <c r="B9369" s="47"/>
      <c r="C9369" s="47"/>
      <c r="F9369" s="47"/>
      <c r="G9369" s="47"/>
      <c r="H9369" s="47"/>
    </row>
    <row r="9370" spans="1:8">
      <c r="A9370" s="47"/>
      <c r="B9370" s="47"/>
      <c r="C9370" s="47"/>
      <c r="F9370" s="47"/>
      <c r="G9370" s="47"/>
      <c r="H9370" s="47"/>
    </row>
    <row r="9371" spans="1:8">
      <c r="A9371" s="47"/>
      <c r="B9371" s="47"/>
      <c r="C9371" s="47"/>
      <c r="F9371" s="47"/>
      <c r="G9371" s="47"/>
      <c r="H9371" s="47"/>
    </row>
    <row r="9372" spans="1:8">
      <c r="A9372" s="47"/>
      <c r="B9372" s="47"/>
      <c r="C9372" s="47"/>
      <c r="F9372" s="47"/>
      <c r="G9372" s="47"/>
      <c r="H9372" s="47"/>
    </row>
    <row r="9373" spans="1:8">
      <c r="A9373" s="47"/>
      <c r="B9373" s="47"/>
      <c r="C9373" s="47"/>
      <c r="F9373" s="47"/>
      <c r="G9373" s="47"/>
      <c r="H9373" s="47"/>
    </row>
    <row r="9374" spans="1:8">
      <c r="A9374" s="47"/>
      <c r="B9374" s="47"/>
      <c r="C9374" s="47"/>
      <c r="F9374" s="47"/>
      <c r="G9374" s="47"/>
      <c r="H9374" s="47"/>
    </row>
    <row r="9375" spans="1:8">
      <c r="A9375" s="47"/>
      <c r="B9375" s="47"/>
      <c r="C9375" s="47"/>
      <c r="F9375" s="47"/>
      <c r="G9375" s="47"/>
      <c r="H9375" s="47"/>
    </row>
    <row r="9376" spans="1:8">
      <c r="A9376" s="47"/>
      <c r="B9376" s="47"/>
      <c r="C9376" s="47"/>
      <c r="F9376" s="47"/>
      <c r="G9376" s="47"/>
      <c r="H9376" s="47"/>
    </row>
    <row r="9377" spans="1:8">
      <c r="A9377" s="47"/>
      <c r="B9377" s="47"/>
      <c r="C9377" s="47"/>
      <c r="F9377" s="47"/>
      <c r="G9377" s="47"/>
      <c r="H9377" s="47"/>
    </row>
    <row r="9378" spans="1:8">
      <c r="A9378" s="47"/>
      <c r="B9378" s="47"/>
      <c r="C9378" s="47"/>
      <c r="F9378" s="47"/>
      <c r="G9378" s="47"/>
      <c r="H9378" s="47"/>
    </row>
    <row r="9379" spans="1:8">
      <c r="A9379" s="47"/>
      <c r="B9379" s="47"/>
      <c r="C9379" s="47"/>
      <c r="F9379" s="47"/>
      <c r="G9379" s="47"/>
      <c r="H9379" s="47"/>
    </row>
    <row r="9380" spans="1:8">
      <c r="A9380" s="47"/>
      <c r="B9380" s="47"/>
      <c r="C9380" s="47"/>
      <c r="F9380" s="47"/>
      <c r="G9380" s="47"/>
      <c r="H9380" s="47"/>
    </row>
    <row r="9381" spans="1:8">
      <c r="A9381" s="47"/>
      <c r="B9381" s="47"/>
      <c r="C9381" s="47"/>
      <c r="F9381" s="47"/>
      <c r="G9381" s="47"/>
      <c r="H9381" s="47"/>
    </row>
    <row r="9382" spans="1:8">
      <c r="A9382" s="47"/>
      <c r="B9382" s="47"/>
      <c r="C9382" s="47"/>
      <c r="F9382" s="47"/>
      <c r="G9382" s="47"/>
      <c r="H9382" s="47"/>
    </row>
    <row r="9383" spans="1:8">
      <c r="A9383" s="47"/>
      <c r="B9383" s="47"/>
      <c r="C9383" s="47"/>
      <c r="F9383" s="47"/>
      <c r="G9383" s="47"/>
      <c r="H9383" s="47"/>
    </row>
    <row r="9384" spans="1:8">
      <c r="A9384" s="47"/>
      <c r="B9384" s="47"/>
      <c r="C9384" s="47"/>
      <c r="F9384" s="47"/>
      <c r="G9384" s="47"/>
      <c r="H9384" s="47"/>
    </row>
    <row r="9385" spans="1:8">
      <c r="A9385" s="47"/>
      <c r="B9385" s="47"/>
      <c r="C9385" s="47"/>
      <c r="F9385" s="47"/>
      <c r="G9385" s="47"/>
      <c r="H9385" s="47"/>
    </row>
    <row r="9386" spans="1:8">
      <c r="A9386" s="47"/>
      <c r="B9386" s="47"/>
      <c r="C9386" s="47"/>
      <c r="F9386" s="47"/>
      <c r="G9386" s="47"/>
      <c r="H9386" s="47"/>
    </row>
    <row r="9387" spans="1:8">
      <c r="A9387" s="47"/>
      <c r="B9387" s="47"/>
      <c r="C9387" s="47"/>
      <c r="F9387" s="47"/>
      <c r="G9387" s="47"/>
      <c r="H9387" s="47"/>
    </row>
    <row r="9388" spans="1:8">
      <c r="A9388" s="47"/>
      <c r="B9388" s="47"/>
      <c r="C9388" s="47"/>
      <c r="F9388" s="47"/>
      <c r="G9388" s="47"/>
      <c r="H9388" s="47"/>
    </row>
    <row r="9389" spans="1:8">
      <c r="A9389" s="47"/>
      <c r="B9389" s="47"/>
      <c r="C9389" s="47"/>
      <c r="F9389" s="47"/>
      <c r="G9389" s="47"/>
      <c r="H9389" s="47"/>
    </row>
    <row r="9390" spans="1:8">
      <c r="A9390" s="47"/>
      <c r="B9390" s="47"/>
      <c r="C9390" s="47"/>
      <c r="F9390" s="47"/>
      <c r="G9390" s="47"/>
      <c r="H9390" s="47"/>
    </row>
    <row r="9391" spans="1:8">
      <c r="A9391" s="47"/>
      <c r="B9391" s="47"/>
      <c r="C9391" s="47"/>
      <c r="F9391" s="47"/>
      <c r="G9391" s="47"/>
      <c r="H9391" s="47"/>
    </row>
    <row r="9392" spans="1:8">
      <c r="A9392" s="47"/>
      <c r="B9392" s="47"/>
      <c r="C9392" s="47"/>
      <c r="F9392" s="47"/>
      <c r="G9392" s="47"/>
      <c r="H9392" s="47"/>
    </row>
    <row r="9393" spans="1:8">
      <c r="A9393" s="47"/>
      <c r="B9393" s="47"/>
      <c r="C9393" s="47"/>
      <c r="F9393" s="47"/>
      <c r="G9393" s="47"/>
      <c r="H9393" s="47"/>
    </row>
    <row r="9394" spans="1:8">
      <c r="A9394" s="47"/>
      <c r="B9394" s="47"/>
      <c r="C9394" s="47"/>
      <c r="F9394" s="47"/>
      <c r="G9394" s="47"/>
      <c r="H9394" s="47"/>
    </row>
    <row r="9395" spans="1:8">
      <c r="A9395" s="47"/>
      <c r="B9395" s="47"/>
      <c r="C9395" s="47"/>
      <c r="F9395" s="47"/>
      <c r="G9395" s="47"/>
      <c r="H9395" s="47"/>
    </row>
    <row r="9396" spans="1:8">
      <c r="A9396" s="47"/>
      <c r="B9396" s="47"/>
      <c r="C9396" s="47"/>
      <c r="F9396" s="47"/>
      <c r="G9396" s="47"/>
      <c r="H9396" s="47"/>
    </row>
    <row r="9397" spans="1:8">
      <c r="A9397" s="47"/>
      <c r="B9397" s="47"/>
      <c r="C9397" s="47"/>
      <c r="F9397" s="47"/>
      <c r="G9397" s="47"/>
      <c r="H9397" s="47"/>
    </row>
    <row r="9398" spans="1:8">
      <c r="A9398" s="47"/>
      <c r="B9398" s="47"/>
      <c r="C9398" s="47"/>
      <c r="F9398" s="47"/>
      <c r="G9398" s="47"/>
      <c r="H9398" s="47"/>
    </row>
    <row r="9399" spans="1:8">
      <c r="A9399" s="47"/>
      <c r="B9399" s="47"/>
      <c r="C9399" s="47"/>
      <c r="F9399" s="47"/>
      <c r="G9399" s="47"/>
      <c r="H9399" s="47"/>
    </row>
    <row r="9400" spans="1:8">
      <c r="A9400" s="47"/>
      <c r="B9400" s="47"/>
      <c r="C9400" s="47"/>
      <c r="F9400" s="47"/>
      <c r="G9400" s="47"/>
      <c r="H9400" s="47"/>
    </row>
    <row r="9401" spans="1:8">
      <c r="A9401" s="47"/>
      <c r="B9401" s="47"/>
      <c r="C9401" s="47"/>
      <c r="F9401" s="47"/>
      <c r="G9401" s="47"/>
      <c r="H9401" s="47"/>
    </row>
    <row r="9402" spans="1:8">
      <c r="A9402" s="47"/>
      <c r="B9402" s="47"/>
      <c r="C9402" s="47"/>
      <c r="F9402" s="47"/>
      <c r="G9402" s="47"/>
      <c r="H9402" s="47"/>
    </row>
    <row r="9403" spans="1:8">
      <c r="A9403" s="47"/>
      <c r="B9403" s="47"/>
      <c r="C9403" s="47"/>
      <c r="F9403" s="47"/>
      <c r="G9403" s="47"/>
      <c r="H9403" s="47"/>
    </row>
    <row r="9404" spans="1:8">
      <c r="A9404" s="47"/>
      <c r="B9404" s="47"/>
      <c r="C9404" s="47"/>
      <c r="F9404" s="47"/>
      <c r="G9404" s="47"/>
      <c r="H9404" s="47"/>
    </row>
    <row r="9405" spans="1:8">
      <c r="A9405" s="47"/>
      <c r="B9405" s="47"/>
      <c r="C9405" s="47"/>
      <c r="F9405" s="47"/>
      <c r="G9405" s="47"/>
      <c r="H9405" s="47"/>
    </row>
    <row r="9406" spans="1:8">
      <c r="A9406" s="47"/>
      <c r="B9406" s="47"/>
      <c r="C9406" s="47"/>
      <c r="F9406" s="47"/>
      <c r="G9406" s="47"/>
      <c r="H9406" s="47"/>
    </row>
    <row r="9407" spans="1:8">
      <c r="A9407" s="47"/>
      <c r="B9407" s="47"/>
      <c r="C9407" s="47"/>
      <c r="F9407" s="47"/>
      <c r="G9407" s="47"/>
      <c r="H9407" s="47"/>
    </row>
    <row r="9408" spans="1:8">
      <c r="A9408" s="47"/>
      <c r="B9408" s="47"/>
      <c r="C9408" s="47"/>
      <c r="F9408" s="47"/>
      <c r="G9408" s="47"/>
      <c r="H9408" s="47"/>
    </row>
    <row r="9409" spans="1:8">
      <c r="A9409" s="47"/>
      <c r="B9409" s="47"/>
      <c r="C9409" s="47"/>
      <c r="F9409" s="47"/>
      <c r="G9409" s="47"/>
      <c r="H9409" s="47"/>
    </row>
    <row r="9410" spans="1:8">
      <c r="A9410" s="47"/>
      <c r="B9410" s="47"/>
      <c r="C9410" s="47"/>
      <c r="F9410" s="47"/>
      <c r="G9410" s="47"/>
      <c r="H9410" s="47"/>
    </row>
    <row r="9411" spans="1:8">
      <c r="A9411" s="47"/>
      <c r="B9411" s="47"/>
      <c r="C9411" s="47"/>
      <c r="F9411" s="47"/>
      <c r="G9411" s="47"/>
      <c r="H9411" s="47"/>
    </row>
    <row r="9412" spans="1:8">
      <c r="A9412" s="47"/>
      <c r="B9412" s="47"/>
      <c r="C9412" s="47"/>
      <c r="F9412" s="47"/>
      <c r="G9412" s="47"/>
      <c r="H9412" s="47"/>
    </row>
    <row r="9413" spans="1:8">
      <c r="A9413" s="47"/>
      <c r="B9413" s="47"/>
      <c r="C9413" s="47"/>
      <c r="F9413" s="47"/>
      <c r="G9413" s="47"/>
      <c r="H9413" s="47"/>
    </row>
    <row r="9414" spans="1:8">
      <c r="A9414" s="47"/>
      <c r="B9414" s="47"/>
      <c r="C9414" s="47"/>
      <c r="F9414" s="47"/>
      <c r="G9414" s="47"/>
      <c r="H9414" s="47"/>
    </row>
    <row r="9415" spans="1:8">
      <c r="A9415" s="47"/>
      <c r="B9415" s="47"/>
      <c r="C9415" s="47"/>
      <c r="F9415" s="47"/>
      <c r="G9415" s="47"/>
      <c r="H9415" s="47"/>
    </row>
    <row r="9416" spans="1:8">
      <c r="A9416" s="47"/>
      <c r="B9416" s="47"/>
      <c r="C9416" s="47"/>
      <c r="F9416" s="47"/>
      <c r="G9416" s="47"/>
      <c r="H9416" s="47"/>
    </row>
    <row r="9417" spans="1:8">
      <c r="A9417" s="47"/>
      <c r="B9417" s="47"/>
      <c r="C9417" s="47"/>
      <c r="F9417" s="47"/>
      <c r="G9417" s="47"/>
      <c r="H9417" s="47"/>
    </row>
    <row r="9418" spans="1:8">
      <c r="A9418" s="47"/>
      <c r="B9418" s="47"/>
      <c r="C9418" s="47"/>
      <c r="F9418" s="47"/>
      <c r="G9418" s="47"/>
      <c r="H9418" s="47"/>
    </row>
    <row r="9419" spans="1:8">
      <c r="A9419" s="47"/>
      <c r="B9419" s="47"/>
      <c r="C9419" s="47"/>
      <c r="F9419" s="47"/>
      <c r="G9419" s="47"/>
      <c r="H9419" s="47"/>
    </row>
    <row r="9420" spans="1:8">
      <c r="A9420" s="47"/>
      <c r="B9420" s="47"/>
      <c r="C9420" s="47"/>
      <c r="F9420" s="47"/>
      <c r="G9420" s="47"/>
      <c r="H9420" s="47"/>
    </row>
    <row r="9421" spans="1:8">
      <c r="A9421" s="47"/>
      <c r="B9421" s="47"/>
      <c r="C9421" s="47"/>
      <c r="F9421" s="47"/>
      <c r="G9421" s="47"/>
      <c r="H9421" s="47"/>
    </row>
    <row r="9422" spans="1:8">
      <c r="A9422" s="47"/>
      <c r="B9422" s="47"/>
      <c r="C9422" s="47"/>
      <c r="F9422" s="47"/>
      <c r="G9422" s="47"/>
      <c r="H9422" s="47"/>
    </row>
    <row r="9423" spans="1:8">
      <c r="A9423" s="47"/>
      <c r="B9423" s="47"/>
      <c r="C9423" s="47"/>
      <c r="F9423" s="47"/>
      <c r="G9423" s="47"/>
      <c r="H9423" s="47"/>
    </row>
    <row r="9424" spans="1:8">
      <c r="A9424" s="47"/>
      <c r="B9424" s="47"/>
      <c r="C9424" s="47"/>
      <c r="F9424" s="47"/>
      <c r="G9424" s="47"/>
      <c r="H9424" s="47"/>
    </row>
    <row r="9425" spans="1:8">
      <c r="A9425" s="47"/>
      <c r="B9425" s="47"/>
      <c r="C9425" s="47"/>
      <c r="F9425" s="47"/>
      <c r="G9425" s="47"/>
      <c r="H9425" s="47"/>
    </row>
    <row r="9426" spans="1:8">
      <c r="A9426" s="47"/>
      <c r="B9426" s="47"/>
      <c r="C9426" s="47"/>
      <c r="F9426" s="47"/>
      <c r="G9426" s="47"/>
      <c r="H9426" s="47"/>
    </row>
    <row r="9427" spans="1:8">
      <c r="A9427" s="47"/>
      <c r="B9427" s="47"/>
      <c r="C9427" s="47"/>
      <c r="F9427" s="47"/>
      <c r="G9427" s="47"/>
      <c r="H9427" s="47"/>
    </row>
    <row r="9428" spans="1:8">
      <c r="A9428" s="47"/>
      <c r="B9428" s="47"/>
      <c r="C9428" s="47"/>
      <c r="F9428" s="47"/>
      <c r="G9428" s="47"/>
      <c r="H9428" s="47"/>
    </row>
    <row r="9429" spans="1:8">
      <c r="A9429" s="47"/>
      <c r="B9429" s="47"/>
      <c r="C9429" s="47"/>
      <c r="F9429" s="47"/>
      <c r="G9429" s="47"/>
      <c r="H9429" s="47"/>
    </row>
    <row r="9430" spans="1:8">
      <c r="A9430" s="47"/>
      <c r="B9430" s="47"/>
      <c r="C9430" s="47"/>
      <c r="F9430" s="47"/>
      <c r="G9430" s="47"/>
      <c r="H9430" s="47"/>
    </row>
    <row r="9431" spans="1:8">
      <c r="A9431" s="47"/>
      <c r="B9431" s="47"/>
      <c r="C9431" s="47"/>
      <c r="F9431" s="47"/>
      <c r="G9431" s="47"/>
      <c r="H9431" s="47"/>
    </row>
    <row r="9432" spans="1:8">
      <c r="A9432" s="47"/>
      <c r="B9432" s="47"/>
      <c r="C9432" s="47"/>
      <c r="F9432" s="47"/>
      <c r="G9432" s="47"/>
      <c r="H9432" s="47"/>
    </row>
    <row r="9433" spans="1:8">
      <c r="A9433" s="47"/>
      <c r="B9433" s="47"/>
      <c r="C9433" s="47"/>
      <c r="F9433" s="47"/>
      <c r="G9433" s="47"/>
      <c r="H9433" s="47"/>
    </row>
    <row r="9434" spans="1:8">
      <c r="A9434" s="47"/>
      <c r="B9434" s="47"/>
      <c r="C9434" s="47"/>
      <c r="F9434" s="47"/>
      <c r="G9434" s="47"/>
      <c r="H9434" s="47"/>
    </row>
    <row r="9435" spans="1:8">
      <c r="A9435" s="47"/>
      <c r="B9435" s="47"/>
      <c r="C9435" s="47"/>
      <c r="F9435" s="47"/>
      <c r="G9435" s="47"/>
      <c r="H9435" s="47"/>
    </row>
    <row r="9436" spans="1:8">
      <c r="A9436" s="47"/>
      <c r="B9436" s="47"/>
      <c r="C9436" s="47"/>
      <c r="F9436" s="47"/>
      <c r="G9436" s="47"/>
      <c r="H9436" s="47"/>
    </row>
    <row r="9437" spans="1:8">
      <c r="A9437" s="47"/>
      <c r="B9437" s="47"/>
      <c r="C9437" s="47"/>
      <c r="F9437" s="47"/>
      <c r="G9437" s="47"/>
      <c r="H9437" s="47"/>
    </row>
    <row r="9438" spans="1:8">
      <c r="A9438" s="47"/>
      <c r="B9438" s="47"/>
      <c r="C9438" s="47"/>
      <c r="F9438" s="47"/>
      <c r="G9438" s="47"/>
      <c r="H9438" s="47"/>
    </row>
    <row r="9439" spans="1:8">
      <c r="A9439" s="47"/>
      <c r="B9439" s="47"/>
      <c r="C9439" s="47"/>
      <c r="F9439" s="47"/>
      <c r="G9439" s="47"/>
      <c r="H9439" s="47"/>
    </row>
    <row r="9440" spans="1:8">
      <c r="A9440" s="47"/>
      <c r="B9440" s="47"/>
      <c r="C9440" s="47"/>
      <c r="F9440" s="47"/>
      <c r="G9440" s="47"/>
      <c r="H9440" s="47"/>
    </row>
    <row r="9441" spans="1:8">
      <c r="A9441" s="47"/>
      <c r="B9441" s="47"/>
      <c r="C9441" s="47"/>
      <c r="F9441" s="47"/>
      <c r="G9441" s="47"/>
      <c r="H9441" s="47"/>
    </row>
    <row r="9442" spans="1:8">
      <c r="A9442" s="47"/>
      <c r="B9442" s="47"/>
      <c r="C9442" s="47"/>
      <c r="F9442" s="47"/>
      <c r="G9442" s="47"/>
      <c r="H9442" s="47"/>
    </row>
    <row r="9443" spans="1:8">
      <c r="A9443" s="47"/>
      <c r="B9443" s="47"/>
      <c r="C9443" s="47"/>
      <c r="F9443" s="47"/>
      <c r="G9443" s="47"/>
      <c r="H9443" s="47"/>
    </row>
    <row r="9444" spans="1:8">
      <c r="A9444" s="47"/>
      <c r="B9444" s="47"/>
      <c r="C9444" s="47"/>
      <c r="F9444" s="47"/>
      <c r="G9444" s="47"/>
      <c r="H9444" s="47"/>
    </row>
    <row r="9445" spans="1:8">
      <c r="A9445" s="47"/>
      <c r="B9445" s="47"/>
      <c r="C9445" s="47"/>
      <c r="F9445" s="47"/>
      <c r="G9445" s="47"/>
      <c r="H9445" s="47"/>
    </row>
    <row r="9446" spans="1:8">
      <c r="A9446" s="47"/>
      <c r="B9446" s="47"/>
      <c r="C9446" s="47"/>
      <c r="F9446" s="47"/>
      <c r="G9446" s="47"/>
      <c r="H9446" s="47"/>
    </row>
    <row r="9447" spans="1:8">
      <c r="A9447" s="47"/>
      <c r="B9447" s="47"/>
      <c r="C9447" s="47"/>
      <c r="F9447" s="47"/>
      <c r="G9447" s="47"/>
      <c r="H9447" s="47"/>
    </row>
    <row r="9448" spans="1:8">
      <c r="A9448" s="47"/>
      <c r="B9448" s="47"/>
      <c r="C9448" s="47"/>
      <c r="F9448" s="47"/>
      <c r="G9448" s="47"/>
      <c r="H9448" s="47"/>
    </row>
    <row r="9449" spans="1:8">
      <c r="A9449" s="47"/>
      <c r="B9449" s="47"/>
      <c r="C9449" s="47"/>
      <c r="F9449" s="47"/>
      <c r="G9449" s="47"/>
      <c r="H9449" s="47"/>
    </row>
    <row r="9450" spans="1:8">
      <c r="A9450" s="47"/>
      <c r="B9450" s="47"/>
      <c r="C9450" s="47"/>
      <c r="F9450" s="47"/>
      <c r="G9450" s="47"/>
      <c r="H9450" s="47"/>
    </row>
    <row r="9451" spans="1:8">
      <c r="A9451" s="47"/>
      <c r="B9451" s="47"/>
      <c r="C9451" s="47"/>
      <c r="F9451" s="47"/>
      <c r="G9451" s="47"/>
      <c r="H9451" s="47"/>
    </row>
    <row r="9452" spans="1:8">
      <c r="A9452" s="47"/>
      <c r="B9452" s="47"/>
      <c r="C9452" s="47"/>
      <c r="F9452" s="47"/>
      <c r="G9452" s="47"/>
      <c r="H9452" s="47"/>
    </row>
    <row r="9453" spans="1:8">
      <c r="A9453" s="47"/>
      <c r="B9453" s="47"/>
      <c r="C9453" s="47"/>
      <c r="F9453" s="47"/>
      <c r="G9453" s="47"/>
      <c r="H9453" s="47"/>
    </row>
    <row r="9454" spans="1:8">
      <c r="A9454" s="47"/>
      <c r="B9454" s="47"/>
      <c r="C9454" s="47"/>
      <c r="F9454" s="47"/>
      <c r="G9454" s="47"/>
      <c r="H9454" s="47"/>
    </row>
    <row r="9455" spans="1:8">
      <c r="A9455" s="47"/>
      <c r="B9455" s="47"/>
      <c r="C9455" s="47"/>
      <c r="F9455" s="47"/>
      <c r="G9455" s="47"/>
      <c r="H9455" s="47"/>
    </row>
    <row r="9456" spans="1:8">
      <c r="A9456" s="47"/>
      <c r="B9456" s="47"/>
      <c r="C9456" s="47"/>
      <c r="F9456" s="47"/>
      <c r="G9456" s="47"/>
      <c r="H9456" s="47"/>
    </row>
    <row r="9457" spans="1:8">
      <c r="A9457" s="47"/>
      <c r="B9457" s="47"/>
      <c r="C9457" s="47"/>
      <c r="F9457" s="47"/>
      <c r="G9457" s="47"/>
      <c r="H9457" s="47"/>
    </row>
    <row r="9458" spans="1:8">
      <c r="A9458" s="47"/>
      <c r="B9458" s="47"/>
      <c r="C9458" s="47"/>
      <c r="F9458" s="47"/>
      <c r="G9458" s="47"/>
      <c r="H9458" s="47"/>
    </row>
    <row r="9459" spans="1:8">
      <c r="A9459" s="47"/>
      <c r="B9459" s="47"/>
      <c r="C9459" s="47"/>
      <c r="F9459" s="47"/>
      <c r="G9459" s="47"/>
      <c r="H9459" s="47"/>
    </row>
    <row r="9460" spans="1:8">
      <c r="A9460" s="47"/>
      <c r="B9460" s="47"/>
      <c r="C9460" s="47"/>
      <c r="F9460" s="47"/>
      <c r="G9460" s="47"/>
      <c r="H9460" s="47"/>
    </row>
    <row r="9461" spans="1:8">
      <c r="A9461" s="47"/>
      <c r="B9461" s="47"/>
      <c r="C9461" s="47"/>
      <c r="F9461" s="47"/>
      <c r="G9461" s="47"/>
      <c r="H9461" s="47"/>
    </row>
    <row r="9462" spans="1:8">
      <c r="A9462" s="47"/>
      <c r="B9462" s="47"/>
      <c r="C9462" s="47"/>
      <c r="F9462" s="47"/>
      <c r="G9462" s="47"/>
      <c r="H9462" s="47"/>
    </row>
    <row r="9463" spans="1:8">
      <c r="A9463" s="47"/>
      <c r="B9463" s="47"/>
      <c r="C9463" s="47"/>
      <c r="F9463" s="47"/>
      <c r="G9463" s="47"/>
      <c r="H9463" s="47"/>
    </row>
    <row r="9464" spans="1:8">
      <c r="A9464" s="47"/>
      <c r="B9464" s="47"/>
      <c r="C9464" s="47"/>
      <c r="F9464" s="47"/>
      <c r="G9464" s="47"/>
      <c r="H9464" s="47"/>
    </row>
    <row r="9465" spans="1:8">
      <c r="A9465" s="47"/>
      <c r="B9465" s="47"/>
      <c r="C9465" s="47"/>
      <c r="F9465" s="47"/>
      <c r="G9465" s="47"/>
      <c r="H9465" s="47"/>
    </row>
    <row r="9466" spans="1:8">
      <c r="A9466" s="47"/>
      <c r="B9466" s="47"/>
      <c r="C9466" s="47"/>
      <c r="F9466" s="47"/>
      <c r="G9466" s="47"/>
      <c r="H9466" s="47"/>
    </row>
    <row r="9467" spans="1:8">
      <c r="A9467" s="47"/>
      <c r="B9467" s="47"/>
      <c r="C9467" s="47"/>
      <c r="F9467" s="47"/>
      <c r="G9467" s="47"/>
      <c r="H9467" s="47"/>
    </row>
    <row r="9468" spans="1:8">
      <c r="A9468" s="47"/>
      <c r="B9468" s="47"/>
      <c r="C9468" s="47"/>
      <c r="F9468" s="47"/>
      <c r="G9468" s="47"/>
      <c r="H9468" s="47"/>
    </row>
    <row r="9469" spans="1:8">
      <c r="A9469" s="47"/>
      <c r="B9469" s="47"/>
      <c r="C9469" s="47"/>
      <c r="F9469" s="47"/>
      <c r="G9469" s="47"/>
      <c r="H9469" s="47"/>
    </row>
    <row r="9470" spans="1:8">
      <c r="A9470" s="47"/>
      <c r="B9470" s="47"/>
      <c r="C9470" s="47"/>
      <c r="F9470" s="47"/>
      <c r="G9470" s="47"/>
      <c r="H9470" s="47"/>
    </row>
    <row r="9471" spans="1:8">
      <c r="A9471" s="47"/>
      <c r="B9471" s="47"/>
      <c r="C9471" s="47"/>
      <c r="F9471" s="47"/>
      <c r="G9471" s="47"/>
      <c r="H9471" s="47"/>
    </row>
    <row r="9472" spans="1:8">
      <c r="A9472" s="47"/>
      <c r="B9472" s="47"/>
      <c r="C9472" s="47"/>
      <c r="F9472" s="47"/>
      <c r="G9472" s="47"/>
      <c r="H9472" s="47"/>
    </row>
    <row r="9473" spans="1:8">
      <c r="A9473" s="47"/>
      <c r="B9473" s="47"/>
      <c r="C9473" s="47"/>
      <c r="F9473" s="47"/>
      <c r="G9473" s="47"/>
      <c r="H9473" s="47"/>
    </row>
    <row r="9474" spans="1:8">
      <c r="A9474" s="47"/>
      <c r="B9474" s="47"/>
      <c r="C9474" s="47"/>
      <c r="F9474" s="47"/>
      <c r="G9474" s="47"/>
      <c r="H9474" s="47"/>
    </row>
    <row r="9475" spans="1:8">
      <c r="A9475" s="47"/>
      <c r="B9475" s="47"/>
      <c r="C9475" s="47"/>
      <c r="F9475" s="47"/>
      <c r="G9475" s="47"/>
      <c r="H9475" s="47"/>
    </row>
    <row r="9476" spans="1:8">
      <c r="A9476" s="47"/>
      <c r="B9476" s="47"/>
      <c r="C9476" s="47"/>
      <c r="F9476" s="47"/>
      <c r="G9476" s="47"/>
      <c r="H9476" s="47"/>
    </row>
    <row r="9477" spans="1:8">
      <c r="A9477" s="47"/>
      <c r="B9477" s="47"/>
      <c r="C9477" s="47"/>
      <c r="F9477" s="47"/>
      <c r="G9477" s="47"/>
      <c r="H9477" s="47"/>
    </row>
    <row r="9478" spans="1:8">
      <c r="A9478" s="47"/>
      <c r="B9478" s="47"/>
      <c r="C9478" s="47"/>
      <c r="F9478" s="47"/>
      <c r="G9478" s="47"/>
      <c r="H9478" s="47"/>
    </row>
    <row r="9479" spans="1:8">
      <c r="A9479" s="47"/>
      <c r="B9479" s="47"/>
      <c r="C9479" s="47"/>
      <c r="F9479" s="47"/>
      <c r="G9479" s="47"/>
      <c r="H9479" s="47"/>
    </row>
    <row r="9480" spans="1:8">
      <c r="A9480" s="47"/>
      <c r="B9480" s="47"/>
      <c r="C9480" s="47"/>
      <c r="F9480" s="47"/>
      <c r="G9480" s="47"/>
      <c r="H9480" s="47"/>
    </row>
    <row r="9481" spans="1:8">
      <c r="A9481" s="47"/>
      <c r="B9481" s="47"/>
      <c r="C9481" s="47"/>
      <c r="F9481" s="47"/>
      <c r="G9481" s="47"/>
      <c r="H9481" s="47"/>
    </row>
    <row r="9482" spans="1:8">
      <c r="A9482" s="47"/>
      <c r="B9482" s="47"/>
      <c r="C9482" s="47"/>
      <c r="F9482" s="47"/>
      <c r="G9482" s="47"/>
      <c r="H9482" s="47"/>
    </row>
    <row r="9483" spans="1:8">
      <c r="A9483" s="47"/>
      <c r="B9483" s="47"/>
      <c r="C9483" s="47"/>
      <c r="F9483" s="47"/>
      <c r="G9483" s="47"/>
      <c r="H9483" s="47"/>
    </row>
    <row r="9484" spans="1:8">
      <c r="A9484" s="47"/>
      <c r="B9484" s="47"/>
      <c r="C9484" s="47"/>
      <c r="F9484" s="47"/>
      <c r="G9484" s="47"/>
      <c r="H9484" s="47"/>
    </row>
    <row r="9485" spans="1:8">
      <c r="A9485" s="47"/>
      <c r="B9485" s="47"/>
      <c r="C9485" s="47"/>
      <c r="F9485" s="47"/>
      <c r="G9485" s="47"/>
      <c r="H9485" s="47"/>
    </row>
    <row r="9486" spans="1:8">
      <c r="A9486" s="47"/>
      <c r="B9486" s="47"/>
      <c r="C9486" s="47"/>
      <c r="F9486" s="47"/>
      <c r="G9486" s="47"/>
      <c r="H9486" s="47"/>
    </row>
    <row r="9487" spans="1:8">
      <c r="A9487" s="47"/>
      <c r="B9487" s="47"/>
      <c r="C9487" s="47"/>
      <c r="F9487" s="47"/>
      <c r="G9487" s="47"/>
      <c r="H9487" s="47"/>
    </row>
    <row r="9488" spans="1:8">
      <c r="A9488" s="47"/>
      <c r="B9488" s="47"/>
      <c r="C9488" s="47"/>
      <c r="F9488" s="47"/>
      <c r="G9488" s="47"/>
      <c r="H9488" s="47"/>
    </row>
    <row r="9489" spans="1:8">
      <c r="A9489" s="47"/>
      <c r="B9489" s="47"/>
      <c r="C9489" s="47"/>
      <c r="F9489" s="47"/>
      <c r="G9489" s="47"/>
      <c r="H9489" s="47"/>
    </row>
    <row r="9490" spans="1:8">
      <c r="A9490" s="47"/>
      <c r="B9490" s="47"/>
      <c r="C9490" s="47"/>
      <c r="F9490" s="47"/>
      <c r="G9490" s="47"/>
      <c r="H9490" s="47"/>
    </row>
    <row r="9491" spans="1:8">
      <c r="A9491" s="47"/>
      <c r="B9491" s="47"/>
      <c r="C9491" s="47"/>
      <c r="F9491" s="47"/>
      <c r="G9491" s="47"/>
      <c r="H9491" s="47"/>
    </row>
    <row r="9492" spans="1:8">
      <c r="A9492" s="47"/>
      <c r="B9492" s="47"/>
      <c r="C9492" s="47"/>
      <c r="F9492" s="47"/>
      <c r="G9492" s="47"/>
      <c r="H9492" s="47"/>
    </row>
    <row r="9493" spans="1:8">
      <c r="A9493" s="47"/>
      <c r="B9493" s="47"/>
      <c r="C9493" s="47"/>
      <c r="F9493" s="47"/>
      <c r="G9493" s="47"/>
      <c r="H9493" s="47"/>
    </row>
    <row r="9494" spans="1:8">
      <c r="A9494" s="47"/>
      <c r="B9494" s="47"/>
      <c r="C9494" s="47"/>
      <c r="F9494" s="47"/>
      <c r="G9494" s="47"/>
      <c r="H9494" s="47"/>
    </row>
    <row r="9495" spans="1:8">
      <c r="A9495" s="47"/>
      <c r="B9495" s="47"/>
      <c r="C9495" s="47"/>
      <c r="F9495" s="47"/>
      <c r="G9495" s="47"/>
      <c r="H9495" s="47"/>
    </row>
    <row r="9496" spans="1:8">
      <c r="A9496" s="47"/>
      <c r="B9496" s="47"/>
      <c r="C9496" s="47"/>
      <c r="F9496" s="47"/>
      <c r="G9496" s="47"/>
      <c r="H9496" s="47"/>
    </row>
    <row r="9497" spans="1:8">
      <c r="A9497" s="47"/>
      <c r="B9497" s="47"/>
      <c r="C9497" s="47"/>
      <c r="F9497" s="47"/>
      <c r="G9497" s="47"/>
      <c r="H9497" s="47"/>
    </row>
    <row r="9498" spans="1:8">
      <c r="A9498" s="47"/>
      <c r="B9498" s="47"/>
      <c r="C9498" s="47"/>
      <c r="F9498" s="47"/>
      <c r="G9498" s="47"/>
      <c r="H9498" s="47"/>
    </row>
    <row r="9499" spans="1:8">
      <c r="A9499" s="47"/>
      <c r="B9499" s="47"/>
      <c r="C9499" s="47"/>
      <c r="F9499" s="47"/>
      <c r="G9499" s="47"/>
      <c r="H9499" s="47"/>
    </row>
    <row r="9500" spans="1:8">
      <c r="A9500" s="47"/>
      <c r="B9500" s="47"/>
      <c r="C9500" s="47"/>
      <c r="F9500" s="47"/>
      <c r="G9500" s="47"/>
      <c r="H9500" s="47"/>
    </row>
    <row r="9501" spans="1:8">
      <c r="A9501" s="47"/>
      <c r="B9501" s="47"/>
      <c r="C9501" s="47"/>
      <c r="F9501" s="47"/>
      <c r="G9501" s="47"/>
      <c r="H9501" s="47"/>
    </row>
    <row r="9502" spans="1:8">
      <c r="A9502" s="47"/>
      <c r="B9502" s="47"/>
      <c r="C9502" s="47"/>
      <c r="F9502" s="47"/>
      <c r="G9502" s="47"/>
      <c r="H9502" s="47"/>
    </row>
    <row r="9503" spans="1:8">
      <c r="A9503" s="47"/>
      <c r="B9503" s="47"/>
      <c r="C9503" s="47"/>
      <c r="F9503" s="47"/>
      <c r="G9503" s="47"/>
      <c r="H9503" s="47"/>
    </row>
    <row r="9504" spans="1:8">
      <c r="A9504" s="47"/>
      <c r="B9504" s="47"/>
      <c r="C9504" s="47"/>
      <c r="F9504" s="47"/>
      <c r="G9504" s="47"/>
      <c r="H9504" s="47"/>
    </row>
    <row r="9505" spans="1:8">
      <c r="A9505" s="47"/>
      <c r="B9505" s="47"/>
      <c r="C9505" s="47"/>
      <c r="F9505" s="47"/>
      <c r="G9505" s="47"/>
      <c r="H9505" s="47"/>
    </row>
    <row r="9506" spans="1:8">
      <c r="A9506" s="47"/>
      <c r="B9506" s="47"/>
      <c r="C9506" s="47"/>
      <c r="F9506" s="47"/>
      <c r="G9506" s="47"/>
      <c r="H9506" s="47"/>
    </row>
    <row r="9507" spans="1:8">
      <c r="A9507" s="47"/>
      <c r="B9507" s="47"/>
      <c r="C9507" s="47"/>
      <c r="F9507" s="47"/>
      <c r="G9507" s="47"/>
      <c r="H9507" s="47"/>
    </row>
    <row r="9508" spans="1:8">
      <c r="A9508" s="47"/>
      <c r="B9508" s="47"/>
      <c r="C9508" s="47"/>
      <c r="F9508" s="47"/>
      <c r="G9508" s="47"/>
      <c r="H9508" s="47"/>
    </row>
    <row r="9509" spans="1:8">
      <c r="A9509" s="47"/>
      <c r="B9509" s="47"/>
      <c r="C9509" s="47"/>
      <c r="F9509" s="47"/>
      <c r="G9509" s="47"/>
      <c r="H9509" s="47"/>
    </row>
    <row r="9510" spans="1:8">
      <c r="A9510" s="47"/>
      <c r="B9510" s="47"/>
      <c r="C9510" s="47"/>
      <c r="F9510" s="47"/>
      <c r="G9510" s="47"/>
      <c r="H9510" s="47"/>
    </row>
    <row r="9511" spans="1:8">
      <c r="A9511" s="47"/>
      <c r="B9511" s="47"/>
      <c r="C9511" s="47"/>
      <c r="F9511" s="47"/>
      <c r="G9511" s="47"/>
      <c r="H9511" s="47"/>
    </row>
    <row r="9512" spans="1:8">
      <c r="A9512" s="47"/>
      <c r="B9512" s="47"/>
      <c r="C9512" s="47"/>
      <c r="F9512" s="47"/>
      <c r="G9512" s="47"/>
      <c r="H9512" s="47"/>
    </row>
    <row r="9513" spans="1:8">
      <c r="A9513" s="47"/>
      <c r="B9513" s="47"/>
      <c r="C9513" s="47"/>
      <c r="F9513" s="47"/>
      <c r="G9513" s="47"/>
      <c r="H9513" s="47"/>
    </row>
    <row r="9514" spans="1:8">
      <c r="A9514" s="47"/>
      <c r="B9514" s="47"/>
      <c r="C9514" s="47"/>
      <c r="F9514" s="47"/>
      <c r="G9514" s="47"/>
      <c r="H9514" s="47"/>
    </row>
    <row r="9515" spans="1:8">
      <c r="A9515" s="47"/>
      <c r="B9515" s="47"/>
      <c r="C9515" s="47"/>
      <c r="F9515" s="47"/>
      <c r="G9515" s="47"/>
      <c r="H9515" s="47"/>
    </row>
    <row r="9516" spans="1:8">
      <c r="A9516" s="47"/>
      <c r="B9516" s="47"/>
      <c r="C9516" s="47"/>
      <c r="F9516" s="47"/>
      <c r="G9516" s="47"/>
      <c r="H9516" s="47"/>
    </row>
    <row r="9517" spans="1:8">
      <c r="A9517" s="47"/>
      <c r="B9517" s="47"/>
      <c r="C9517" s="47"/>
      <c r="F9517" s="47"/>
      <c r="G9517" s="47"/>
      <c r="H9517" s="47"/>
    </row>
    <row r="9518" spans="1:8">
      <c r="A9518" s="47"/>
      <c r="B9518" s="47"/>
      <c r="C9518" s="47"/>
      <c r="F9518" s="47"/>
      <c r="G9518" s="47"/>
      <c r="H9518" s="47"/>
    </row>
    <row r="9519" spans="1:8">
      <c r="A9519" s="47"/>
      <c r="B9519" s="47"/>
      <c r="C9519" s="47"/>
      <c r="F9519" s="47"/>
      <c r="G9519" s="47"/>
      <c r="H9519" s="47"/>
    </row>
    <row r="9520" spans="1:8">
      <c r="A9520" s="47"/>
      <c r="B9520" s="47"/>
      <c r="C9520" s="47"/>
      <c r="F9520" s="47"/>
      <c r="G9520" s="47"/>
      <c r="H9520" s="47"/>
    </row>
    <row r="9521" spans="1:8">
      <c r="A9521" s="47"/>
      <c r="B9521" s="47"/>
      <c r="C9521" s="47"/>
      <c r="F9521" s="47"/>
      <c r="G9521" s="47"/>
      <c r="H9521" s="47"/>
    </row>
    <row r="9522" spans="1:8">
      <c r="A9522" s="47"/>
      <c r="B9522" s="47"/>
      <c r="C9522" s="47"/>
      <c r="F9522" s="47"/>
      <c r="G9522" s="47"/>
      <c r="H9522" s="47"/>
    </row>
    <row r="9523" spans="1:8">
      <c r="A9523" s="47"/>
      <c r="B9523" s="47"/>
      <c r="C9523" s="47"/>
      <c r="F9523" s="47"/>
      <c r="G9523" s="47"/>
      <c r="H9523" s="47"/>
    </row>
    <row r="9524" spans="1:8">
      <c r="A9524" s="47"/>
      <c r="B9524" s="47"/>
      <c r="C9524" s="47"/>
      <c r="F9524" s="47"/>
      <c r="G9524" s="47"/>
      <c r="H9524" s="47"/>
    </row>
    <row r="9525" spans="1:8">
      <c r="A9525" s="47"/>
      <c r="B9525" s="47"/>
      <c r="C9525" s="47"/>
      <c r="F9525" s="47"/>
      <c r="G9525" s="47"/>
      <c r="H9525" s="47"/>
    </row>
    <row r="9526" spans="1:8">
      <c r="A9526" s="47"/>
      <c r="B9526" s="47"/>
      <c r="C9526" s="47"/>
      <c r="F9526" s="47"/>
      <c r="G9526" s="47"/>
      <c r="H9526" s="47"/>
    </row>
    <row r="9527" spans="1:8">
      <c r="A9527" s="47"/>
      <c r="B9527" s="47"/>
      <c r="C9527" s="47"/>
      <c r="F9527" s="47"/>
      <c r="G9527" s="47"/>
      <c r="H9527" s="47"/>
    </row>
    <row r="9528" spans="1:8">
      <c r="A9528" s="47"/>
      <c r="B9528" s="47"/>
      <c r="C9528" s="47"/>
      <c r="F9528" s="47"/>
      <c r="G9528" s="47"/>
      <c r="H9528" s="47"/>
    </row>
    <row r="9529" spans="1:8">
      <c r="A9529" s="47"/>
      <c r="B9529" s="47"/>
      <c r="C9529" s="47"/>
      <c r="F9529" s="47"/>
      <c r="G9529" s="47"/>
      <c r="H9529" s="47"/>
    </row>
    <row r="9530" spans="1:8">
      <c r="A9530" s="47"/>
      <c r="B9530" s="47"/>
      <c r="C9530" s="47"/>
      <c r="F9530" s="47"/>
      <c r="G9530" s="47"/>
      <c r="H9530" s="47"/>
    </row>
    <row r="9531" spans="1:8">
      <c r="A9531" s="47"/>
      <c r="B9531" s="47"/>
      <c r="C9531" s="47"/>
      <c r="F9531" s="47"/>
      <c r="G9531" s="47"/>
      <c r="H9531" s="47"/>
    </row>
    <row r="9532" spans="1:8">
      <c r="A9532" s="47"/>
      <c r="B9532" s="47"/>
      <c r="C9532" s="47"/>
      <c r="F9532" s="47"/>
      <c r="G9532" s="47"/>
      <c r="H9532" s="47"/>
    </row>
    <row r="9533" spans="1:8">
      <c r="A9533" s="47"/>
      <c r="B9533" s="47"/>
      <c r="C9533" s="47"/>
      <c r="F9533" s="47"/>
      <c r="G9533" s="47"/>
      <c r="H9533" s="47"/>
    </row>
    <row r="9534" spans="1:8">
      <c r="A9534" s="47"/>
      <c r="B9534" s="47"/>
      <c r="C9534" s="47"/>
      <c r="F9534" s="47"/>
      <c r="G9534" s="47"/>
      <c r="H9534" s="47"/>
    </row>
    <row r="9535" spans="1:8">
      <c r="A9535" s="47"/>
      <c r="B9535" s="47"/>
      <c r="C9535" s="47"/>
      <c r="F9535" s="47"/>
      <c r="G9535" s="47"/>
      <c r="H9535" s="47"/>
    </row>
    <row r="9536" spans="1:8">
      <c r="A9536" s="47"/>
      <c r="B9536" s="47"/>
      <c r="C9536" s="47"/>
      <c r="F9536" s="47"/>
      <c r="G9536" s="47"/>
      <c r="H9536" s="47"/>
    </row>
    <row r="9537" spans="1:8">
      <c r="A9537" s="47"/>
      <c r="B9537" s="47"/>
      <c r="C9537" s="47"/>
      <c r="F9537" s="47"/>
      <c r="G9537" s="47"/>
      <c r="H9537" s="47"/>
    </row>
    <row r="9538" spans="1:8">
      <c r="A9538" s="47"/>
      <c r="B9538" s="47"/>
      <c r="C9538" s="47"/>
      <c r="F9538" s="47"/>
      <c r="G9538" s="47"/>
      <c r="H9538" s="47"/>
    </row>
    <row r="9539" spans="1:8">
      <c r="A9539" s="47"/>
      <c r="B9539" s="47"/>
      <c r="C9539" s="47"/>
      <c r="F9539" s="47"/>
      <c r="G9539" s="47"/>
      <c r="H9539" s="47"/>
    </row>
    <row r="9540" spans="1:8">
      <c r="A9540" s="47"/>
      <c r="B9540" s="47"/>
      <c r="C9540" s="47"/>
      <c r="F9540" s="47"/>
      <c r="G9540" s="47"/>
      <c r="H9540" s="47"/>
    </row>
    <row r="9541" spans="1:8">
      <c r="A9541" s="47"/>
      <c r="B9541" s="47"/>
      <c r="C9541" s="47"/>
      <c r="F9541" s="47"/>
      <c r="G9541" s="47"/>
      <c r="H9541" s="47"/>
    </row>
    <row r="9542" spans="1:8">
      <c r="A9542" s="47"/>
      <c r="B9542" s="47"/>
      <c r="C9542" s="47"/>
      <c r="F9542" s="47"/>
      <c r="G9542" s="47"/>
      <c r="H9542" s="47"/>
    </row>
    <row r="9543" spans="1:8">
      <c r="A9543" s="47"/>
      <c r="B9543" s="47"/>
      <c r="C9543" s="47"/>
      <c r="F9543" s="47"/>
      <c r="G9543" s="47"/>
      <c r="H9543" s="47"/>
    </row>
    <row r="9544" spans="1:8">
      <c r="A9544" s="47"/>
      <c r="B9544" s="47"/>
      <c r="C9544" s="47"/>
      <c r="F9544" s="47"/>
      <c r="G9544" s="47"/>
      <c r="H9544" s="47"/>
    </row>
    <row r="9545" spans="1:8">
      <c r="A9545" s="47"/>
      <c r="B9545" s="47"/>
      <c r="C9545" s="47"/>
      <c r="F9545" s="47"/>
      <c r="G9545" s="47"/>
      <c r="H9545" s="47"/>
    </row>
    <row r="9546" spans="1:8">
      <c r="A9546" s="47"/>
      <c r="B9546" s="47"/>
      <c r="C9546" s="47"/>
      <c r="F9546" s="47"/>
      <c r="G9546" s="47"/>
      <c r="H9546" s="47"/>
    </row>
    <row r="9547" spans="1:8">
      <c r="A9547" s="47"/>
      <c r="B9547" s="47"/>
      <c r="C9547" s="47"/>
      <c r="F9547" s="47"/>
      <c r="G9547" s="47"/>
      <c r="H9547" s="47"/>
    </row>
    <row r="9548" spans="1:8">
      <c r="A9548" s="47"/>
      <c r="B9548" s="47"/>
      <c r="C9548" s="47"/>
      <c r="F9548" s="47"/>
      <c r="G9548" s="47"/>
      <c r="H9548" s="47"/>
    </row>
    <row r="9549" spans="1:8">
      <c r="A9549" s="47"/>
      <c r="B9549" s="47"/>
      <c r="C9549" s="47"/>
      <c r="F9549" s="47"/>
      <c r="G9549" s="47"/>
      <c r="H9549" s="47"/>
    </row>
    <row r="9550" spans="1:8">
      <c r="A9550" s="47"/>
      <c r="B9550" s="47"/>
      <c r="C9550" s="47"/>
      <c r="F9550" s="47"/>
      <c r="G9550" s="47"/>
      <c r="H9550" s="47"/>
    </row>
    <row r="9551" spans="1:8">
      <c r="A9551" s="47"/>
      <c r="B9551" s="47"/>
      <c r="C9551" s="47"/>
      <c r="F9551" s="47"/>
      <c r="G9551" s="47"/>
      <c r="H9551" s="47"/>
    </row>
    <row r="9552" spans="1:8">
      <c r="A9552" s="47"/>
      <c r="B9552" s="47"/>
      <c r="C9552" s="47"/>
      <c r="F9552" s="47"/>
      <c r="G9552" s="47"/>
      <c r="H9552" s="47"/>
    </row>
    <row r="9553" spans="1:8">
      <c r="A9553" s="47"/>
      <c r="B9553" s="47"/>
      <c r="C9553" s="47"/>
      <c r="F9553" s="47"/>
      <c r="G9553" s="47"/>
      <c r="H9553" s="47"/>
    </row>
    <row r="9554" spans="1:8">
      <c r="A9554" s="47"/>
      <c r="B9554" s="47"/>
      <c r="C9554" s="47"/>
      <c r="F9554" s="47"/>
      <c r="G9554" s="47"/>
      <c r="H9554" s="47"/>
    </row>
    <row r="9555" spans="1:8">
      <c r="A9555" s="47"/>
      <c r="B9555" s="47"/>
      <c r="C9555" s="47"/>
      <c r="F9555" s="47"/>
      <c r="G9555" s="47"/>
      <c r="H9555" s="47"/>
    </row>
    <row r="9556" spans="1:8">
      <c r="A9556" s="47"/>
      <c r="B9556" s="47"/>
      <c r="C9556" s="47"/>
      <c r="F9556" s="47"/>
      <c r="G9556" s="47"/>
      <c r="H9556" s="47"/>
    </row>
    <row r="9557" spans="1:8">
      <c r="A9557" s="47"/>
      <c r="B9557" s="47"/>
      <c r="C9557" s="47"/>
      <c r="F9557" s="47"/>
      <c r="G9557" s="47"/>
      <c r="H9557" s="47"/>
    </row>
    <row r="9558" spans="1:8">
      <c r="A9558" s="47"/>
      <c r="B9558" s="47"/>
      <c r="C9558" s="47"/>
      <c r="F9558" s="47"/>
      <c r="G9558" s="47"/>
      <c r="H9558" s="47"/>
    </row>
    <row r="9559" spans="1:8">
      <c r="A9559" s="47"/>
      <c r="B9559" s="47"/>
      <c r="C9559" s="47"/>
      <c r="F9559" s="47"/>
      <c r="G9559" s="47"/>
      <c r="H9559" s="47"/>
    </row>
    <row r="9560" spans="1:8">
      <c r="A9560" s="47"/>
      <c r="B9560" s="47"/>
      <c r="C9560" s="47"/>
      <c r="F9560" s="47"/>
      <c r="G9560" s="47"/>
      <c r="H9560" s="47"/>
    </row>
    <row r="9561" spans="1:8">
      <c r="A9561" s="47"/>
      <c r="B9561" s="47"/>
      <c r="C9561" s="47"/>
      <c r="F9561" s="47"/>
      <c r="G9561" s="47"/>
      <c r="H9561" s="47"/>
    </row>
    <row r="9562" spans="1:8">
      <c r="A9562" s="47"/>
      <c r="B9562" s="47"/>
      <c r="C9562" s="47"/>
      <c r="F9562" s="47"/>
      <c r="G9562" s="47"/>
      <c r="H9562" s="47"/>
    </row>
    <row r="9563" spans="1:8">
      <c r="A9563" s="47"/>
      <c r="B9563" s="47"/>
      <c r="C9563" s="47"/>
      <c r="F9563" s="47"/>
      <c r="G9563" s="47"/>
      <c r="H9563" s="47"/>
    </row>
    <row r="9564" spans="1:8">
      <c r="A9564" s="47"/>
      <c r="B9564" s="47"/>
      <c r="C9564" s="47"/>
      <c r="F9564" s="47"/>
      <c r="G9564" s="47"/>
      <c r="H9564" s="47"/>
    </row>
    <row r="9565" spans="1:8">
      <c r="A9565" s="47"/>
      <c r="B9565" s="47"/>
      <c r="C9565" s="47"/>
      <c r="F9565" s="47"/>
      <c r="G9565" s="47"/>
      <c r="H9565" s="47"/>
    </row>
    <row r="9566" spans="1:8">
      <c r="A9566" s="47"/>
      <c r="B9566" s="47"/>
      <c r="C9566" s="47"/>
      <c r="F9566" s="47"/>
      <c r="G9566" s="47"/>
      <c r="H9566" s="47"/>
    </row>
    <row r="9567" spans="1:8">
      <c r="A9567" s="47"/>
      <c r="B9567" s="47"/>
      <c r="C9567" s="47"/>
      <c r="F9567" s="47"/>
      <c r="G9567" s="47"/>
      <c r="H9567" s="47"/>
    </row>
    <row r="9568" spans="1:8">
      <c r="A9568" s="47"/>
      <c r="B9568" s="47"/>
      <c r="C9568" s="47"/>
      <c r="F9568" s="47"/>
      <c r="G9568" s="47"/>
      <c r="H9568" s="47"/>
    </row>
    <row r="9569" spans="1:8">
      <c r="A9569" s="47"/>
      <c r="B9569" s="47"/>
      <c r="C9569" s="47"/>
      <c r="F9569" s="47"/>
      <c r="G9569" s="47"/>
      <c r="H9569" s="47"/>
    </row>
    <row r="9570" spans="1:8">
      <c r="A9570" s="47"/>
      <c r="B9570" s="47"/>
      <c r="C9570" s="47"/>
      <c r="F9570" s="47"/>
      <c r="G9570" s="47"/>
      <c r="H9570" s="47"/>
    </row>
    <row r="9571" spans="1:8">
      <c r="A9571" s="47"/>
      <c r="B9571" s="47"/>
      <c r="C9571" s="47"/>
      <c r="F9571" s="47"/>
      <c r="G9571" s="47"/>
      <c r="H9571" s="47"/>
    </row>
    <row r="9572" spans="1:8">
      <c r="A9572" s="47"/>
      <c r="B9572" s="47"/>
      <c r="C9572" s="47"/>
      <c r="F9572" s="47"/>
      <c r="G9572" s="47"/>
      <c r="H9572" s="47"/>
    </row>
    <row r="9573" spans="1:8">
      <c r="A9573" s="47"/>
      <c r="B9573" s="47"/>
      <c r="C9573" s="47"/>
      <c r="F9573" s="47"/>
      <c r="G9573" s="47"/>
      <c r="H9573" s="47"/>
    </row>
    <row r="9574" spans="1:8">
      <c r="A9574" s="47"/>
      <c r="B9574" s="47"/>
      <c r="C9574" s="47"/>
      <c r="F9574" s="47"/>
      <c r="G9574" s="47"/>
      <c r="H9574" s="47"/>
    </row>
    <row r="9575" spans="1:8">
      <c r="A9575" s="47"/>
      <c r="B9575" s="47"/>
      <c r="C9575" s="47"/>
      <c r="F9575" s="47"/>
      <c r="G9575" s="47"/>
      <c r="H9575" s="47"/>
    </row>
    <row r="9576" spans="1:8">
      <c r="A9576" s="47"/>
      <c r="B9576" s="47"/>
      <c r="C9576" s="47"/>
      <c r="F9576" s="47"/>
      <c r="G9576" s="47"/>
      <c r="H9576" s="47"/>
    </row>
    <row r="9577" spans="1:8">
      <c r="A9577" s="47"/>
      <c r="B9577" s="47"/>
      <c r="C9577" s="47"/>
      <c r="F9577" s="47"/>
      <c r="G9577" s="47"/>
      <c r="H9577" s="47"/>
    </row>
    <row r="9578" spans="1:8">
      <c r="A9578" s="47"/>
      <c r="B9578" s="47"/>
      <c r="C9578" s="47"/>
      <c r="F9578" s="47"/>
      <c r="G9578" s="47"/>
      <c r="H9578" s="47"/>
    </row>
    <row r="9579" spans="1:8">
      <c r="A9579" s="47"/>
      <c r="B9579" s="47"/>
      <c r="C9579" s="47"/>
      <c r="F9579" s="47"/>
      <c r="G9579" s="47"/>
      <c r="H9579" s="47"/>
    </row>
    <row r="9580" spans="1:8">
      <c r="A9580" s="47"/>
      <c r="B9580" s="47"/>
      <c r="C9580" s="47"/>
      <c r="F9580" s="47"/>
      <c r="G9580" s="47"/>
      <c r="H9580" s="47"/>
    </row>
    <row r="9581" spans="1:8">
      <c r="A9581" s="47"/>
      <c r="B9581" s="47"/>
      <c r="C9581" s="47"/>
      <c r="F9581" s="47"/>
      <c r="G9581" s="47"/>
      <c r="H9581" s="47"/>
    </row>
    <row r="9582" spans="1:8">
      <c r="A9582" s="47"/>
      <c r="B9582" s="47"/>
      <c r="C9582" s="47"/>
      <c r="F9582" s="47"/>
      <c r="G9582" s="47"/>
      <c r="H9582" s="47"/>
    </row>
    <row r="9583" spans="1:8">
      <c r="A9583" s="47"/>
      <c r="B9583" s="47"/>
      <c r="C9583" s="47"/>
      <c r="F9583" s="47"/>
      <c r="G9583" s="47"/>
      <c r="H9583" s="47"/>
    </row>
    <row r="9584" spans="1:8">
      <c r="A9584" s="47"/>
      <c r="B9584" s="47"/>
      <c r="C9584" s="47"/>
      <c r="F9584" s="47"/>
      <c r="G9584" s="47"/>
      <c r="H9584" s="47"/>
    </row>
    <row r="9585" spans="1:8">
      <c r="A9585" s="47"/>
      <c r="B9585" s="47"/>
      <c r="C9585" s="47"/>
      <c r="F9585" s="47"/>
      <c r="G9585" s="47"/>
      <c r="H9585" s="47"/>
    </row>
    <row r="9586" spans="1:8">
      <c r="A9586" s="47"/>
      <c r="B9586" s="47"/>
      <c r="C9586" s="47"/>
      <c r="F9586" s="47"/>
      <c r="G9586" s="47"/>
      <c r="H9586" s="47"/>
    </row>
    <row r="9587" spans="1:8">
      <c r="A9587" s="47"/>
      <c r="B9587" s="47"/>
      <c r="C9587" s="47"/>
      <c r="F9587" s="47"/>
      <c r="G9587" s="47"/>
      <c r="H9587" s="47"/>
    </row>
    <row r="9588" spans="1:8">
      <c r="A9588" s="47"/>
      <c r="B9588" s="47"/>
      <c r="C9588" s="47"/>
      <c r="F9588" s="47"/>
      <c r="G9588" s="47"/>
      <c r="H9588" s="47"/>
    </row>
    <row r="9589" spans="1:8">
      <c r="A9589" s="47"/>
      <c r="B9589" s="47"/>
      <c r="C9589" s="47"/>
      <c r="F9589" s="47"/>
      <c r="G9589" s="47"/>
      <c r="H9589" s="47"/>
    </row>
    <row r="9590" spans="1:8">
      <c r="A9590" s="47"/>
      <c r="B9590" s="47"/>
      <c r="C9590" s="47"/>
      <c r="F9590" s="47"/>
      <c r="G9590" s="47"/>
      <c r="H9590" s="47"/>
    </row>
    <row r="9591" spans="1:8">
      <c r="A9591" s="47"/>
      <c r="B9591" s="47"/>
      <c r="C9591" s="47"/>
      <c r="F9591" s="47"/>
      <c r="G9591" s="47"/>
      <c r="H9591" s="47"/>
    </row>
    <row r="9592" spans="1:8">
      <c r="A9592" s="47"/>
      <c r="B9592" s="47"/>
      <c r="C9592" s="47"/>
      <c r="F9592" s="47"/>
      <c r="G9592" s="47"/>
      <c r="H9592" s="47"/>
    </row>
    <row r="9593" spans="1:8">
      <c r="A9593" s="47"/>
      <c r="B9593" s="47"/>
      <c r="C9593" s="47"/>
      <c r="F9593" s="47"/>
      <c r="G9593" s="47"/>
      <c r="H9593" s="47"/>
    </row>
    <row r="9594" spans="1:8">
      <c r="A9594" s="47"/>
      <c r="B9594" s="47"/>
      <c r="C9594" s="47"/>
      <c r="F9594" s="47"/>
      <c r="G9594" s="47"/>
      <c r="H9594" s="47"/>
    </row>
    <row r="9595" spans="1:8">
      <c r="A9595" s="47"/>
      <c r="B9595" s="47"/>
      <c r="C9595" s="47"/>
      <c r="F9595" s="47"/>
      <c r="G9595" s="47"/>
      <c r="H9595" s="47"/>
    </row>
    <row r="9596" spans="1:8">
      <c r="A9596" s="47"/>
      <c r="B9596" s="47"/>
      <c r="C9596" s="47"/>
      <c r="F9596" s="47"/>
      <c r="G9596" s="47"/>
      <c r="H9596" s="47"/>
    </row>
    <row r="9597" spans="1:8">
      <c r="A9597" s="47"/>
      <c r="B9597" s="47"/>
      <c r="C9597" s="47"/>
      <c r="F9597" s="47"/>
      <c r="G9597" s="47"/>
      <c r="H9597" s="47"/>
    </row>
    <row r="9598" spans="1:8">
      <c r="A9598" s="47"/>
      <c r="B9598" s="47"/>
      <c r="C9598" s="47"/>
      <c r="F9598" s="47"/>
      <c r="G9598" s="47"/>
      <c r="H9598" s="47"/>
    </row>
    <row r="9599" spans="1:8">
      <c r="A9599" s="47"/>
      <c r="B9599" s="47"/>
      <c r="C9599" s="47"/>
      <c r="F9599" s="47"/>
      <c r="G9599" s="47"/>
      <c r="H9599" s="47"/>
    </row>
    <row r="9600" spans="1:8">
      <c r="A9600" s="47"/>
      <c r="B9600" s="47"/>
      <c r="C9600" s="47"/>
      <c r="F9600" s="47"/>
      <c r="G9600" s="47"/>
      <c r="H9600" s="47"/>
    </row>
    <row r="9601" spans="1:8">
      <c r="A9601" s="47"/>
      <c r="B9601" s="47"/>
      <c r="C9601" s="47"/>
      <c r="F9601" s="47"/>
      <c r="G9601" s="47"/>
      <c r="H9601" s="47"/>
    </row>
    <row r="9602" spans="1:8">
      <c r="A9602" s="47"/>
      <c r="B9602" s="47"/>
      <c r="C9602" s="47"/>
      <c r="F9602" s="47"/>
      <c r="G9602" s="47"/>
      <c r="H9602" s="47"/>
    </row>
    <row r="9603" spans="1:8">
      <c r="A9603" s="47"/>
      <c r="B9603" s="47"/>
      <c r="C9603" s="47"/>
      <c r="F9603" s="47"/>
      <c r="G9603" s="47"/>
      <c r="H9603" s="47"/>
    </row>
    <row r="9604" spans="1:8">
      <c r="A9604" s="47"/>
      <c r="B9604" s="47"/>
      <c r="C9604" s="47"/>
      <c r="F9604" s="47"/>
      <c r="G9604" s="47"/>
      <c r="H9604" s="47"/>
    </row>
    <row r="9605" spans="1:8">
      <c r="A9605" s="47"/>
      <c r="B9605" s="47"/>
      <c r="C9605" s="47"/>
      <c r="F9605" s="47"/>
      <c r="G9605" s="47"/>
      <c r="H9605" s="47"/>
    </row>
    <row r="9606" spans="1:8">
      <c r="A9606" s="47"/>
      <c r="B9606" s="47"/>
      <c r="C9606" s="47"/>
      <c r="F9606" s="47"/>
      <c r="G9606" s="47"/>
      <c r="H9606" s="47"/>
    </row>
    <row r="9607" spans="1:8">
      <c r="A9607" s="47"/>
      <c r="B9607" s="47"/>
      <c r="C9607" s="47"/>
      <c r="F9607" s="47"/>
      <c r="G9607" s="47"/>
      <c r="H9607" s="47"/>
    </row>
    <row r="9608" spans="1:8">
      <c r="A9608" s="47"/>
      <c r="B9608" s="47"/>
      <c r="C9608" s="47"/>
      <c r="F9608" s="47"/>
      <c r="G9608" s="47"/>
      <c r="H9608" s="47"/>
    </row>
    <row r="9609" spans="1:8">
      <c r="A9609" s="47"/>
      <c r="B9609" s="47"/>
      <c r="C9609" s="47"/>
      <c r="F9609" s="47"/>
      <c r="G9609" s="47"/>
      <c r="H9609" s="47"/>
    </row>
    <row r="9610" spans="1:8">
      <c r="A9610" s="47"/>
      <c r="B9610" s="47"/>
      <c r="C9610" s="47"/>
      <c r="F9610" s="47"/>
      <c r="G9610" s="47"/>
      <c r="H9610" s="47"/>
    </row>
    <row r="9611" spans="1:8">
      <c r="A9611" s="47"/>
      <c r="B9611" s="47"/>
      <c r="C9611" s="47"/>
      <c r="F9611" s="47"/>
      <c r="G9611" s="47"/>
      <c r="H9611" s="47"/>
    </row>
    <row r="9612" spans="1:8">
      <c r="A9612" s="47"/>
      <c r="B9612" s="47"/>
      <c r="C9612" s="47"/>
      <c r="F9612" s="47"/>
      <c r="G9612" s="47"/>
      <c r="H9612" s="47"/>
    </row>
    <row r="9613" spans="1:8">
      <c r="A9613" s="47"/>
      <c r="B9613" s="47"/>
      <c r="C9613" s="47"/>
      <c r="F9613" s="47"/>
      <c r="G9613" s="47"/>
      <c r="H9613" s="47"/>
    </row>
    <row r="9614" spans="1:8">
      <c r="A9614" s="47"/>
      <c r="B9614" s="47"/>
      <c r="C9614" s="47"/>
      <c r="F9614" s="47"/>
      <c r="G9614" s="47"/>
      <c r="H9614" s="47"/>
    </row>
    <row r="9615" spans="1:8">
      <c r="A9615" s="47"/>
      <c r="B9615" s="47"/>
      <c r="C9615" s="47"/>
      <c r="F9615" s="47"/>
      <c r="G9615" s="47"/>
      <c r="H9615" s="47"/>
    </row>
    <row r="9616" spans="1:8">
      <c r="A9616" s="47"/>
      <c r="B9616" s="47"/>
      <c r="C9616" s="47"/>
      <c r="F9616" s="47"/>
      <c r="G9616" s="47"/>
      <c r="H9616" s="47"/>
    </row>
    <row r="9617" spans="1:8">
      <c r="A9617" s="47"/>
      <c r="B9617" s="47"/>
      <c r="C9617" s="47"/>
      <c r="F9617" s="47"/>
      <c r="G9617" s="47"/>
      <c r="H9617" s="47"/>
    </row>
    <row r="9618" spans="1:8">
      <c r="A9618" s="47"/>
      <c r="B9618" s="47"/>
      <c r="C9618" s="47"/>
      <c r="F9618" s="47"/>
      <c r="G9618" s="47"/>
      <c r="H9618" s="47"/>
    </row>
    <row r="9619" spans="1:8">
      <c r="A9619" s="47"/>
      <c r="B9619" s="47"/>
      <c r="C9619" s="47"/>
      <c r="F9619" s="47"/>
      <c r="G9619" s="47"/>
      <c r="H9619" s="47"/>
    </row>
    <row r="9620" spans="1:8">
      <c r="A9620" s="47"/>
      <c r="B9620" s="47"/>
      <c r="C9620" s="47"/>
      <c r="F9620" s="47"/>
      <c r="G9620" s="47"/>
      <c r="H9620" s="47"/>
    </row>
    <row r="9621" spans="1:8">
      <c r="A9621" s="47"/>
      <c r="B9621" s="47"/>
      <c r="C9621" s="47"/>
      <c r="F9621" s="47"/>
      <c r="G9621" s="47"/>
      <c r="H9621" s="47"/>
    </row>
    <row r="9622" spans="1:8">
      <c r="A9622" s="47"/>
      <c r="B9622" s="47"/>
      <c r="C9622" s="47"/>
      <c r="F9622" s="47"/>
      <c r="G9622" s="47"/>
      <c r="H9622" s="47"/>
    </row>
    <row r="9623" spans="1:8">
      <c r="A9623" s="47"/>
      <c r="B9623" s="47"/>
      <c r="C9623" s="47"/>
      <c r="F9623" s="47"/>
      <c r="G9623" s="47"/>
      <c r="H9623" s="47"/>
    </row>
    <row r="9624" spans="1:8">
      <c r="A9624" s="47"/>
      <c r="B9624" s="47"/>
      <c r="C9624" s="47"/>
      <c r="F9624" s="47"/>
      <c r="G9624" s="47"/>
      <c r="H9624" s="47"/>
    </row>
    <row r="9625" spans="1:8">
      <c r="A9625" s="47"/>
      <c r="B9625" s="47"/>
      <c r="C9625" s="47"/>
      <c r="F9625" s="47"/>
      <c r="G9625" s="47"/>
      <c r="H9625" s="47"/>
    </row>
    <row r="9626" spans="1:8">
      <c r="A9626" s="47"/>
      <c r="B9626" s="47"/>
      <c r="C9626" s="47"/>
      <c r="F9626" s="47"/>
      <c r="G9626" s="47"/>
      <c r="H9626" s="47"/>
    </row>
    <row r="9627" spans="1:8">
      <c r="A9627" s="47"/>
      <c r="B9627" s="47"/>
      <c r="C9627" s="47"/>
      <c r="F9627" s="47"/>
      <c r="G9627" s="47"/>
      <c r="H9627" s="47"/>
    </row>
    <row r="9628" spans="1:8">
      <c r="A9628" s="47"/>
      <c r="B9628" s="47"/>
      <c r="C9628" s="47"/>
      <c r="F9628" s="47"/>
      <c r="G9628" s="47"/>
      <c r="H9628" s="47"/>
    </row>
    <row r="9629" spans="1:8">
      <c r="A9629" s="47"/>
      <c r="B9629" s="47"/>
      <c r="C9629" s="47"/>
      <c r="F9629" s="47"/>
      <c r="G9629" s="47"/>
      <c r="H9629" s="47"/>
    </row>
    <row r="9630" spans="1:8">
      <c r="A9630" s="47"/>
      <c r="B9630" s="47"/>
      <c r="C9630" s="47"/>
      <c r="F9630" s="47"/>
      <c r="G9630" s="47"/>
      <c r="H9630" s="47"/>
    </row>
    <row r="9631" spans="1:8">
      <c r="A9631" s="47"/>
      <c r="B9631" s="47"/>
      <c r="C9631" s="47"/>
      <c r="F9631" s="47"/>
      <c r="G9631" s="47"/>
      <c r="H9631" s="47"/>
    </row>
    <row r="9632" spans="1:8">
      <c r="A9632" s="47"/>
      <c r="B9632" s="47"/>
      <c r="C9632" s="47"/>
      <c r="F9632" s="47"/>
      <c r="G9632" s="47"/>
      <c r="H9632" s="47"/>
    </row>
    <row r="9633" spans="1:8">
      <c r="A9633" s="47"/>
      <c r="B9633" s="47"/>
      <c r="C9633" s="47"/>
      <c r="F9633" s="47"/>
      <c r="G9633" s="47"/>
      <c r="H9633" s="47"/>
    </row>
    <row r="9634" spans="1:8">
      <c r="A9634" s="47"/>
      <c r="B9634" s="47"/>
      <c r="C9634" s="47"/>
      <c r="F9634" s="47"/>
      <c r="G9634" s="47"/>
      <c r="H9634" s="47"/>
    </row>
    <row r="9635" spans="1:8">
      <c r="A9635" s="47"/>
      <c r="B9635" s="47"/>
      <c r="C9635" s="47"/>
      <c r="F9635" s="47"/>
      <c r="G9635" s="47"/>
      <c r="H9635" s="47"/>
    </row>
    <row r="9636" spans="1:8">
      <c r="A9636" s="47"/>
      <c r="B9636" s="47"/>
      <c r="C9636" s="47"/>
      <c r="F9636" s="47"/>
      <c r="G9636" s="47"/>
      <c r="H9636" s="47"/>
    </row>
    <row r="9637" spans="1:8">
      <c r="A9637" s="47"/>
      <c r="B9637" s="47"/>
      <c r="C9637" s="47"/>
      <c r="F9637" s="47"/>
      <c r="G9637" s="47"/>
      <c r="H9637" s="47"/>
    </row>
    <row r="9638" spans="1:8">
      <c r="A9638" s="47"/>
      <c r="B9638" s="47"/>
      <c r="C9638" s="47"/>
      <c r="F9638" s="47"/>
      <c r="G9638" s="47"/>
      <c r="H9638" s="47"/>
    </row>
    <row r="9639" spans="1:8">
      <c r="A9639" s="47"/>
      <c r="B9639" s="47"/>
      <c r="C9639" s="47"/>
      <c r="F9639" s="47"/>
      <c r="G9639" s="47"/>
      <c r="H9639" s="47"/>
    </row>
    <row r="9640" spans="1:8">
      <c r="A9640" s="47"/>
      <c r="B9640" s="47"/>
      <c r="C9640" s="47"/>
      <c r="F9640" s="47"/>
      <c r="G9640" s="47"/>
      <c r="H9640" s="47"/>
    </row>
    <row r="9641" spans="1:8">
      <c r="A9641" s="47"/>
      <c r="B9641" s="47"/>
      <c r="C9641" s="47"/>
      <c r="F9641" s="47"/>
      <c r="G9641" s="47"/>
      <c r="H9641" s="47"/>
    </row>
    <row r="9642" spans="1:8">
      <c r="A9642" s="47"/>
      <c r="B9642" s="47"/>
      <c r="C9642" s="47"/>
      <c r="F9642" s="47"/>
      <c r="G9642" s="47"/>
      <c r="H9642" s="47"/>
    </row>
    <row r="9643" spans="1:8">
      <c r="A9643" s="47"/>
      <c r="B9643" s="47"/>
      <c r="C9643" s="47"/>
      <c r="F9643" s="47"/>
      <c r="G9643" s="47"/>
      <c r="H9643" s="47"/>
    </row>
    <row r="9644" spans="1:8">
      <c r="A9644" s="47"/>
      <c r="B9644" s="47"/>
      <c r="C9644" s="47"/>
      <c r="F9644" s="47"/>
      <c r="G9644" s="47"/>
      <c r="H9644" s="47"/>
    </row>
    <row r="9645" spans="1:8">
      <c r="A9645" s="47"/>
      <c r="B9645" s="47"/>
      <c r="C9645" s="47"/>
      <c r="F9645" s="47"/>
      <c r="G9645" s="47"/>
      <c r="H9645" s="47"/>
    </row>
    <row r="9646" spans="1:8">
      <c r="A9646" s="47"/>
      <c r="B9646" s="47"/>
      <c r="C9646" s="47"/>
      <c r="F9646" s="47"/>
      <c r="G9646" s="47"/>
      <c r="H9646" s="47"/>
    </row>
    <row r="9647" spans="1:8">
      <c r="A9647" s="47"/>
      <c r="B9647" s="47"/>
      <c r="C9647" s="47"/>
      <c r="F9647" s="47"/>
      <c r="G9647" s="47"/>
      <c r="H9647" s="47"/>
    </row>
    <row r="9648" spans="1:8">
      <c r="A9648" s="47"/>
      <c r="B9648" s="47"/>
      <c r="C9648" s="47"/>
      <c r="F9648" s="47"/>
      <c r="G9648" s="47"/>
      <c r="H9648" s="47"/>
    </row>
    <row r="9649" spans="1:8">
      <c r="A9649" s="47"/>
      <c r="B9649" s="47"/>
      <c r="C9649" s="47"/>
      <c r="F9649" s="47"/>
      <c r="G9649" s="47"/>
      <c r="H9649" s="47"/>
    </row>
    <row r="9650" spans="1:8">
      <c r="A9650" s="47"/>
      <c r="B9650" s="47"/>
      <c r="C9650" s="47"/>
      <c r="F9650" s="47"/>
      <c r="G9650" s="47"/>
      <c r="H9650" s="47"/>
    </row>
    <row r="9651" spans="1:8">
      <c r="A9651" s="47"/>
      <c r="B9651" s="47"/>
      <c r="C9651" s="47"/>
      <c r="F9651" s="47"/>
      <c r="G9651" s="47"/>
      <c r="H9651" s="47"/>
    </row>
    <row r="9652" spans="1:8">
      <c r="A9652" s="47"/>
      <c r="B9652" s="47"/>
      <c r="C9652" s="47"/>
      <c r="F9652" s="47"/>
      <c r="G9652" s="47"/>
      <c r="H9652" s="47"/>
    </row>
    <row r="9653" spans="1:8">
      <c r="A9653" s="47"/>
      <c r="B9653" s="47"/>
      <c r="C9653" s="47"/>
      <c r="F9653" s="47"/>
      <c r="G9653" s="47"/>
      <c r="H9653" s="47"/>
    </row>
    <row r="9654" spans="1:8">
      <c r="A9654" s="47"/>
      <c r="B9654" s="47"/>
      <c r="C9654" s="47"/>
      <c r="F9654" s="47"/>
      <c r="G9654" s="47"/>
      <c r="H9654" s="47"/>
    </row>
    <row r="9655" spans="1:8">
      <c r="A9655" s="47"/>
      <c r="B9655" s="47"/>
      <c r="C9655" s="47"/>
      <c r="F9655" s="47"/>
      <c r="G9655" s="47"/>
      <c r="H9655" s="47"/>
    </row>
    <row r="9656" spans="1:8">
      <c r="A9656" s="47"/>
      <c r="B9656" s="47"/>
      <c r="C9656" s="47"/>
      <c r="F9656" s="47"/>
      <c r="G9656" s="47"/>
      <c r="H9656" s="47"/>
    </row>
    <row r="9657" spans="1:8">
      <c r="A9657" s="47"/>
      <c r="B9657" s="47"/>
      <c r="C9657" s="47"/>
      <c r="F9657" s="47"/>
      <c r="G9657" s="47"/>
      <c r="H9657" s="47"/>
    </row>
    <row r="9658" spans="1:8">
      <c r="A9658" s="47"/>
      <c r="B9658" s="47"/>
      <c r="C9658" s="47"/>
      <c r="F9658" s="47"/>
      <c r="G9658" s="47"/>
      <c r="H9658" s="47"/>
    </row>
    <row r="9659" spans="1:8">
      <c r="A9659" s="47"/>
      <c r="B9659" s="47"/>
      <c r="C9659" s="47"/>
      <c r="F9659" s="47"/>
      <c r="G9659" s="47"/>
      <c r="H9659" s="47"/>
    </row>
    <row r="9660" spans="1:8">
      <c r="A9660" s="47"/>
      <c r="B9660" s="47"/>
      <c r="C9660" s="47"/>
      <c r="F9660" s="47"/>
      <c r="G9660" s="47"/>
      <c r="H9660" s="47"/>
    </row>
    <row r="9661" spans="1:8">
      <c r="A9661" s="47"/>
      <c r="B9661" s="47"/>
      <c r="C9661" s="47"/>
      <c r="F9661" s="47"/>
      <c r="G9661" s="47"/>
      <c r="H9661" s="47"/>
    </row>
    <row r="9662" spans="1:8">
      <c r="A9662" s="47"/>
      <c r="B9662" s="47"/>
      <c r="C9662" s="47"/>
      <c r="F9662" s="47"/>
      <c r="G9662" s="47"/>
      <c r="H9662" s="47"/>
    </row>
    <row r="9663" spans="1:8">
      <c r="A9663" s="47"/>
      <c r="B9663" s="47"/>
      <c r="C9663" s="47"/>
      <c r="F9663" s="47"/>
      <c r="G9663" s="47"/>
      <c r="H9663" s="47"/>
    </row>
    <row r="9664" spans="1:8">
      <c r="A9664" s="47"/>
      <c r="B9664" s="47"/>
      <c r="C9664" s="47"/>
      <c r="F9664" s="47"/>
      <c r="G9664" s="47"/>
      <c r="H9664" s="47"/>
    </row>
    <row r="9665" spans="1:8">
      <c r="A9665" s="47"/>
      <c r="B9665" s="47"/>
      <c r="C9665" s="47"/>
      <c r="F9665" s="47"/>
      <c r="G9665" s="47"/>
      <c r="H9665" s="47"/>
    </row>
    <row r="9666" spans="1:8">
      <c r="A9666" s="47"/>
      <c r="B9666" s="47"/>
      <c r="C9666" s="47"/>
      <c r="F9666" s="47"/>
      <c r="G9666" s="47"/>
      <c r="H9666" s="47"/>
    </row>
    <row r="9667" spans="1:8">
      <c r="A9667" s="47"/>
      <c r="B9667" s="47"/>
      <c r="C9667" s="47"/>
      <c r="F9667" s="47"/>
      <c r="G9667" s="47"/>
      <c r="H9667" s="47"/>
    </row>
    <row r="9668" spans="1:8">
      <c r="A9668" s="47"/>
      <c r="B9668" s="47"/>
      <c r="C9668" s="47"/>
      <c r="F9668" s="47"/>
      <c r="G9668" s="47"/>
      <c r="H9668" s="47"/>
    </row>
    <row r="9669" spans="1:8">
      <c r="A9669" s="47"/>
      <c r="B9669" s="47"/>
      <c r="C9669" s="47"/>
      <c r="F9669" s="47"/>
      <c r="G9669" s="47"/>
      <c r="H9669" s="47"/>
    </row>
    <row r="9670" spans="1:8">
      <c r="A9670" s="47"/>
      <c r="B9670" s="47"/>
      <c r="C9670" s="47"/>
      <c r="F9670" s="47"/>
      <c r="G9670" s="47"/>
      <c r="H9670" s="47"/>
    </row>
    <row r="9671" spans="1:8">
      <c r="A9671" s="47"/>
      <c r="B9671" s="47"/>
      <c r="C9671" s="47"/>
      <c r="F9671" s="47"/>
      <c r="G9671" s="47"/>
      <c r="H9671" s="47"/>
    </row>
    <row r="9672" spans="1:8">
      <c r="A9672" s="47"/>
      <c r="B9672" s="47"/>
      <c r="C9672" s="47"/>
      <c r="F9672" s="47"/>
      <c r="G9672" s="47"/>
      <c r="H9672" s="47"/>
    </row>
    <row r="9673" spans="1:8">
      <c r="A9673" s="47"/>
      <c r="B9673" s="47"/>
      <c r="C9673" s="47"/>
      <c r="F9673" s="47"/>
      <c r="G9673" s="47"/>
      <c r="H9673" s="47"/>
    </row>
    <row r="9674" spans="1:8">
      <c r="A9674" s="47"/>
      <c r="B9674" s="47"/>
      <c r="C9674" s="47"/>
      <c r="F9674" s="47"/>
      <c r="G9674" s="47"/>
      <c r="H9674" s="47"/>
    </row>
    <row r="9675" spans="1:8">
      <c r="A9675" s="47"/>
      <c r="B9675" s="47"/>
      <c r="C9675" s="47"/>
      <c r="F9675" s="47"/>
      <c r="G9675" s="47"/>
      <c r="H9675" s="47"/>
    </row>
    <row r="9676" spans="1:8">
      <c r="A9676" s="47"/>
      <c r="B9676" s="47"/>
      <c r="C9676" s="47"/>
      <c r="F9676" s="47"/>
      <c r="G9676" s="47"/>
      <c r="H9676" s="47"/>
    </row>
    <row r="9677" spans="1:8">
      <c r="A9677" s="47"/>
      <c r="B9677" s="47"/>
      <c r="C9677" s="47"/>
      <c r="F9677" s="47"/>
      <c r="G9677" s="47"/>
      <c r="H9677" s="47"/>
    </row>
    <row r="9678" spans="1:8">
      <c r="A9678" s="47"/>
      <c r="B9678" s="47"/>
      <c r="C9678" s="47"/>
      <c r="F9678" s="47"/>
      <c r="G9678" s="47"/>
      <c r="H9678" s="47"/>
    </row>
    <row r="9679" spans="1:8">
      <c r="A9679" s="47"/>
      <c r="B9679" s="47"/>
      <c r="C9679" s="47"/>
      <c r="F9679" s="47"/>
      <c r="G9679" s="47"/>
      <c r="H9679" s="47"/>
    </row>
    <row r="9680" spans="1:8">
      <c r="A9680" s="47"/>
      <c r="B9680" s="47"/>
      <c r="C9680" s="47"/>
      <c r="F9680" s="47"/>
      <c r="G9680" s="47"/>
      <c r="H9680" s="47"/>
    </row>
    <row r="9681" spans="1:8">
      <c r="A9681" s="47"/>
      <c r="B9681" s="47"/>
      <c r="C9681" s="47"/>
      <c r="F9681" s="47"/>
      <c r="G9681" s="47"/>
      <c r="H9681" s="47"/>
    </row>
    <row r="9682" spans="1:8">
      <c r="A9682" s="47"/>
      <c r="B9682" s="47"/>
      <c r="C9682" s="47"/>
      <c r="F9682" s="47"/>
      <c r="G9682" s="47"/>
      <c r="H9682" s="47"/>
    </row>
    <row r="9683" spans="1:8">
      <c r="A9683" s="47"/>
      <c r="B9683" s="47"/>
      <c r="C9683" s="47"/>
      <c r="F9683" s="47"/>
      <c r="G9683" s="47"/>
      <c r="H9683" s="47"/>
    </row>
    <row r="9684" spans="1:8">
      <c r="A9684" s="47"/>
      <c r="B9684" s="47"/>
      <c r="C9684" s="47"/>
      <c r="F9684" s="47"/>
      <c r="G9684" s="47"/>
      <c r="H9684" s="47"/>
    </row>
    <row r="9685" spans="1:8">
      <c r="A9685" s="47"/>
      <c r="B9685" s="47"/>
      <c r="C9685" s="47"/>
      <c r="F9685" s="47"/>
      <c r="G9685" s="47"/>
      <c r="H9685" s="47"/>
    </row>
    <row r="9686" spans="1:8">
      <c r="A9686" s="47"/>
      <c r="B9686" s="47"/>
      <c r="C9686" s="47"/>
      <c r="F9686" s="47"/>
      <c r="G9686" s="47"/>
      <c r="H9686" s="47"/>
    </row>
    <row r="9687" spans="1:8">
      <c r="A9687" s="47"/>
      <c r="B9687" s="47"/>
      <c r="C9687" s="47"/>
      <c r="F9687" s="47"/>
      <c r="G9687" s="47"/>
      <c r="H9687" s="47"/>
    </row>
    <row r="9688" spans="1:8">
      <c r="A9688" s="47"/>
      <c r="B9688" s="47"/>
      <c r="C9688" s="47"/>
      <c r="F9688" s="47"/>
      <c r="G9688" s="47"/>
      <c r="H9688" s="47"/>
    </row>
    <row r="9689" spans="1:8">
      <c r="A9689" s="47"/>
      <c r="B9689" s="47"/>
      <c r="C9689" s="47"/>
      <c r="F9689" s="47"/>
      <c r="G9689" s="47"/>
      <c r="H9689" s="47"/>
    </row>
    <row r="9690" spans="1:8">
      <c r="A9690" s="47"/>
      <c r="B9690" s="47"/>
      <c r="C9690" s="47"/>
      <c r="F9690" s="47"/>
      <c r="G9690" s="47"/>
      <c r="H9690" s="47"/>
    </row>
    <row r="9691" spans="1:8">
      <c r="A9691" s="47"/>
      <c r="B9691" s="47"/>
      <c r="C9691" s="47"/>
      <c r="F9691" s="47"/>
      <c r="G9691" s="47"/>
      <c r="H9691" s="47"/>
    </row>
    <row r="9692" spans="1:8">
      <c r="A9692" s="47"/>
      <c r="B9692" s="47"/>
      <c r="C9692" s="47"/>
      <c r="F9692" s="47"/>
      <c r="G9692" s="47"/>
      <c r="H9692" s="47"/>
    </row>
    <row r="9693" spans="1:8">
      <c r="A9693" s="47"/>
      <c r="B9693" s="47"/>
      <c r="C9693" s="47"/>
      <c r="F9693" s="47"/>
      <c r="G9693" s="47"/>
      <c r="H9693" s="47"/>
    </row>
    <row r="9694" spans="1:8">
      <c r="A9694" s="47"/>
      <c r="B9694" s="47"/>
      <c r="C9694" s="47"/>
      <c r="F9694" s="47"/>
      <c r="G9694" s="47"/>
      <c r="H9694" s="47"/>
    </row>
    <row r="9695" spans="1:8">
      <c r="A9695" s="47"/>
      <c r="B9695" s="47"/>
      <c r="C9695" s="47"/>
      <c r="F9695" s="47"/>
      <c r="G9695" s="47"/>
      <c r="H9695" s="47"/>
    </row>
    <row r="9696" spans="1:8">
      <c r="A9696" s="47"/>
      <c r="B9696" s="47"/>
      <c r="C9696" s="47"/>
      <c r="F9696" s="47"/>
      <c r="G9696" s="47"/>
      <c r="H9696" s="47"/>
    </row>
    <row r="9697" spans="1:8">
      <c r="A9697" s="47"/>
      <c r="B9697" s="47"/>
      <c r="C9697" s="47"/>
      <c r="F9697" s="47"/>
      <c r="G9697" s="47"/>
      <c r="H9697" s="47"/>
    </row>
    <row r="9698" spans="1:8">
      <c r="A9698" s="47"/>
      <c r="B9698" s="47"/>
      <c r="C9698" s="47"/>
      <c r="F9698" s="47"/>
      <c r="G9698" s="47"/>
      <c r="H9698" s="47"/>
    </row>
    <row r="9699" spans="1:8">
      <c r="A9699" s="47"/>
      <c r="B9699" s="47"/>
      <c r="C9699" s="47"/>
      <c r="F9699" s="47"/>
      <c r="G9699" s="47"/>
      <c r="H9699" s="47"/>
    </row>
    <row r="9700" spans="1:8">
      <c r="A9700" s="47"/>
      <c r="B9700" s="47"/>
      <c r="C9700" s="47"/>
      <c r="F9700" s="47"/>
      <c r="G9700" s="47"/>
      <c r="H9700" s="47"/>
    </row>
    <row r="9701" spans="1:8">
      <c r="A9701" s="47"/>
      <c r="B9701" s="47"/>
      <c r="C9701" s="47"/>
      <c r="F9701" s="47"/>
      <c r="G9701" s="47"/>
      <c r="H9701" s="47"/>
    </row>
    <row r="9702" spans="1:8">
      <c r="A9702" s="47"/>
      <c r="B9702" s="47"/>
      <c r="C9702" s="47"/>
      <c r="F9702" s="47"/>
      <c r="G9702" s="47"/>
      <c r="H9702" s="47"/>
    </row>
    <row r="9703" spans="1:8">
      <c r="A9703" s="47"/>
      <c r="B9703" s="47"/>
      <c r="C9703" s="47"/>
      <c r="F9703" s="47"/>
      <c r="G9703" s="47"/>
      <c r="H9703" s="47"/>
    </row>
    <row r="9704" spans="1:8">
      <c r="A9704" s="47"/>
      <c r="B9704" s="47"/>
      <c r="C9704" s="47"/>
      <c r="F9704" s="47"/>
      <c r="G9704" s="47"/>
      <c r="H9704" s="47"/>
    </row>
    <row r="9705" spans="1:8">
      <c r="A9705" s="47"/>
      <c r="B9705" s="47"/>
      <c r="C9705" s="47"/>
      <c r="F9705" s="47"/>
      <c r="G9705" s="47"/>
      <c r="H9705" s="47"/>
    </row>
    <row r="9706" spans="1:8">
      <c r="A9706" s="47"/>
      <c r="B9706" s="47"/>
      <c r="C9706" s="47"/>
      <c r="F9706" s="47"/>
      <c r="G9706" s="47"/>
      <c r="H9706" s="47"/>
    </row>
    <row r="9707" spans="1:8">
      <c r="A9707" s="47"/>
      <c r="B9707" s="47"/>
      <c r="C9707" s="47"/>
      <c r="F9707" s="47"/>
      <c r="G9707" s="47"/>
      <c r="H9707" s="47"/>
    </row>
    <row r="9708" spans="1:8">
      <c r="A9708" s="47"/>
      <c r="B9708" s="47"/>
      <c r="C9708" s="47"/>
      <c r="F9708" s="47"/>
      <c r="G9708" s="47"/>
      <c r="H9708" s="47"/>
    </row>
    <row r="9709" spans="1:8">
      <c r="A9709" s="47"/>
      <c r="B9709" s="47"/>
      <c r="C9709" s="47"/>
      <c r="F9709" s="47"/>
      <c r="G9709" s="47"/>
      <c r="H9709" s="47"/>
    </row>
    <row r="9710" spans="1:8">
      <c r="A9710" s="47"/>
      <c r="B9710" s="47"/>
      <c r="C9710" s="47"/>
      <c r="F9710" s="47"/>
      <c r="G9710" s="47"/>
      <c r="H9710" s="47"/>
    </row>
    <row r="9711" spans="1:8">
      <c r="A9711" s="47"/>
      <c r="B9711" s="47"/>
      <c r="C9711" s="47"/>
      <c r="F9711" s="47"/>
      <c r="G9711" s="47"/>
      <c r="H9711" s="47"/>
    </row>
    <row r="9712" spans="1:8">
      <c r="A9712" s="47"/>
      <c r="B9712" s="47"/>
      <c r="C9712" s="47"/>
      <c r="F9712" s="47"/>
      <c r="G9712" s="47"/>
      <c r="H9712" s="47"/>
    </row>
    <row r="9713" spans="1:8">
      <c r="A9713" s="47"/>
      <c r="B9713" s="47"/>
      <c r="C9713" s="47"/>
      <c r="F9713" s="47"/>
      <c r="G9713" s="47"/>
      <c r="H9713" s="47"/>
    </row>
    <row r="9714" spans="1:8">
      <c r="A9714" s="47"/>
      <c r="B9714" s="47"/>
      <c r="C9714" s="47"/>
      <c r="F9714" s="47"/>
      <c r="G9714" s="47"/>
      <c r="H9714" s="47"/>
    </row>
    <row r="9715" spans="1:8">
      <c r="A9715" s="47"/>
      <c r="B9715" s="47"/>
      <c r="C9715" s="47"/>
      <c r="F9715" s="47"/>
      <c r="G9715" s="47"/>
      <c r="H9715" s="47"/>
    </row>
    <row r="9716" spans="1:8">
      <c r="A9716" s="47"/>
      <c r="B9716" s="47"/>
      <c r="C9716" s="47"/>
      <c r="F9716" s="47"/>
      <c r="G9716" s="47"/>
      <c r="H9716" s="47"/>
    </row>
    <row r="9717" spans="1:8">
      <c r="A9717" s="47"/>
      <c r="B9717" s="47"/>
      <c r="C9717" s="47"/>
      <c r="F9717" s="47"/>
      <c r="G9717" s="47"/>
      <c r="H9717" s="47"/>
    </row>
    <row r="9718" spans="1:8">
      <c r="A9718" s="47"/>
      <c r="B9718" s="47"/>
      <c r="C9718" s="47"/>
      <c r="F9718" s="47"/>
      <c r="G9718" s="47"/>
      <c r="H9718" s="47"/>
    </row>
    <row r="9719" spans="1:8">
      <c r="A9719" s="47"/>
      <c r="B9719" s="47"/>
      <c r="C9719" s="47"/>
      <c r="F9719" s="47"/>
      <c r="G9719" s="47"/>
      <c r="H9719" s="47"/>
    </row>
    <row r="9720" spans="1:8">
      <c r="A9720" s="47"/>
      <c r="B9720" s="47"/>
      <c r="C9720" s="47"/>
      <c r="F9720" s="47"/>
      <c r="G9720" s="47"/>
      <c r="H9720" s="47"/>
    </row>
    <row r="9721" spans="1:8">
      <c r="A9721" s="47"/>
      <c r="B9721" s="47"/>
      <c r="C9721" s="47"/>
      <c r="F9721" s="47"/>
      <c r="G9721" s="47"/>
      <c r="H9721" s="47"/>
    </row>
    <row r="9722" spans="1:8">
      <c r="A9722" s="47"/>
      <c r="B9722" s="47"/>
      <c r="C9722" s="47"/>
      <c r="F9722" s="47"/>
      <c r="G9722" s="47"/>
      <c r="H9722" s="47"/>
    </row>
    <row r="9723" spans="1:8">
      <c r="A9723" s="47"/>
      <c r="B9723" s="47"/>
      <c r="C9723" s="47"/>
      <c r="F9723" s="47"/>
      <c r="G9723" s="47"/>
      <c r="H9723" s="47"/>
    </row>
    <row r="9724" spans="1:8">
      <c r="A9724" s="47"/>
      <c r="B9724" s="47"/>
      <c r="C9724" s="47"/>
      <c r="F9724" s="47"/>
      <c r="G9724" s="47"/>
      <c r="H9724" s="47"/>
    </row>
    <row r="9725" spans="1:8">
      <c r="A9725" s="47"/>
      <c r="B9725" s="47"/>
      <c r="C9725" s="47"/>
      <c r="F9725" s="47"/>
      <c r="G9725" s="47"/>
      <c r="H9725" s="47"/>
    </row>
    <row r="9726" spans="1:8">
      <c r="A9726" s="47"/>
      <c r="B9726" s="47"/>
      <c r="C9726" s="47"/>
      <c r="F9726" s="47"/>
      <c r="G9726" s="47"/>
      <c r="H9726" s="47"/>
    </row>
    <row r="9727" spans="1:8">
      <c r="A9727" s="47"/>
      <c r="B9727" s="47"/>
      <c r="C9727" s="47"/>
      <c r="F9727" s="47"/>
      <c r="G9727" s="47"/>
      <c r="H9727" s="47"/>
    </row>
    <row r="9728" spans="1:8">
      <c r="A9728" s="47"/>
      <c r="B9728" s="47"/>
      <c r="C9728" s="47"/>
      <c r="F9728" s="47"/>
      <c r="G9728" s="47"/>
      <c r="H9728" s="47"/>
    </row>
    <row r="9729" spans="1:8">
      <c r="A9729" s="47"/>
      <c r="B9729" s="47"/>
      <c r="C9729" s="47"/>
      <c r="F9729" s="47"/>
      <c r="G9729" s="47"/>
      <c r="H9729" s="47"/>
    </row>
    <row r="9730" spans="1:8">
      <c r="A9730" s="47"/>
      <c r="B9730" s="47"/>
      <c r="C9730" s="47"/>
      <c r="F9730" s="47"/>
      <c r="G9730" s="47"/>
      <c r="H9730" s="47"/>
    </row>
    <row r="9731" spans="1:8">
      <c r="A9731" s="47"/>
      <c r="B9731" s="47"/>
      <c r="C9731" s="47"/>
      <c r="F9731" s="47"/>
      <c r="G9731" s="47"/>
      <c r="H9731" s="47"/>
    </row>
    <row r="9732" spans="1:8">
      <c r="A9732" s="47"/>
      <c r="B9732" s="47"/>
      <c r="C9732" s="47"/>
      <c r="F9732" s="47"/>
      <c r="G9732" s="47"/>
      <c r="H9732" s="47"/>
    </row>
    <row r="9733" spans="1:8">
      <c r="A9733" s="47"/>
      <c r="B9733" s="47"/>
      <c r="C9733" s="47"/>
      <c r="F9733" s="47"/>
      <c r="G9733" s="47"/>
      <c r="H9733" s="47"/>
    </row>
    <row r="9734" spans="1:8">
      <c r="A9734" s="47"/>
      <c r="B9734" s="47"/>
      <c r="C9734" s="47"/>
      <c r="F9734" s="47"/>
      <c r="G9734" s="47"/>
      <c r="H9734" s="47"/>
    </row>
    <row r="9735" spans="1:8">
      <c r="A9735" s="47"/>
      <c r="B9735" s="47"/>
      <c r="C9735" s="47"/>
      <c r="F9735" s="47"/>
      <c r="G9735" s="47"/>
      <c r="H9735" s="47"/>
    </row>
    <row r="9736" spans="1:8">
      <c r="A9736" s="47"/>
      <c r="B9736" s="47"/>
      <c r="C9736" s="47"/>
      <c r="F9736" s="47"/>
      <c r="G9736" s="47"/>
      <c r="H9736" s="47"/>
    </row>
    <row r="9737" spans="1:8">
      <c r="A9737" s="47"/>
      <c r="B9737" s="47"/>
      <c r="C9737" s="47"/>
      <c r="F9737" s="47"/>
      <c r="G9737" s="47"/>
      <c r="H9737" s="47"/>
    </row>
    <row r="9738" spans="1:8">
      <c r="A9738" s="47"/>
      <c r="B9738" s="47"/>
      <c r="C9738" s="47"/>
      <c r="F9738" s="47"/>
      <c r="G9738" s="47"/>
      <c r="H9738" s="47"/>
    </row>
    <row r="9739" spans="1:8">
      <c r="A9739" s="47"/>
      <c r="B9739" s="47"/>
      <c r="C9739" s="47"/>
      <c r="F9739" s="47"/>
      <c r="G9739" s="47"/>
      <c r="H9739" s="47"/>
    </row>
    <row r="9740" spans="1:8">
      <c r="A9740" s="47"/>
      <c r="B9740" s="47"/>
      <c r="C9740" s="47"/>
      <c r="F9740" s="47"/>
      <c r="G9740" s="47"/>
      <c r="H9740" s="47"/>
    </row>
    <row r="9741" spans="1:8">
      <c r="A9741" s="47"/>
      <c r="B9741" s="47"/>
      <c r="C9741" s="47"/>
      <c r="F9741" s="47"/>
      <c r="G9741" s="47"/>
      <c r="H9741" s="47"/>
    </row>
    <row r="9742" spans="1:8">
      <c r="A9742" s="47"/>
      <c r="B9742" s="47"/>
      <c r="C9742" s="47"/>
      <c r="F9742" s="47"/>
      <c r="G9742" s="47"/>
      <c r="H9742" s="47"/>
    </row>
    <row r="9743" spans="1:8">
      <c r="A9743" s="47"/>
      <c r="B9743" s="47"/>
      <c r="C9743" s="47"/>
      <c r="F9743" s="47"/>
      <c r="G9743" s="47"/>
      <c r="H9743" s="47"/>
    </row>
    <row r="9744" spans="1:8">
      <c r="A9744" s="47"/>
      <c r="B9744" s="47"/>
      <c r="C9744" s="47"/>
      <c r="F9744" s="47"/>
      <c r="G9744" s="47"/>
      <c r="H9744" s="47"/>
    </row>
    <row r="9745" spans="1:8">
      <c r="A9745" s="47"/>
      <c r="B9745" s="47"/>
      <c r="C9745" s="47"/>
      <c r="F9745" s="47"/>
      <c r="G9745" s="47"/>
      <c r="H9745" s="47"/>
    </row>
    <row r="9746" spans="1:8">
      <c r="A9746" s="47"/>
      <c r="B9746" s="47"/>
      <c r="C9746" s="47"/>
      <c r="F9746" s="47"/>
      <c r="G9746" s="47"/>
      <c r="H9746" s="47"/>
    </row>
    <row r="9747" spans="1:8">
      <c r="A9747" s="47"/>
      <c r="B9747" s="47"/>
      <c r="C9747" s="47"/>
      <c r="F9747" s="47"/>
      <c r="G9747" s="47"/>
      <c r="H9747" s="47"/>
    </row>
    <row r="9748" spans="1:8">
      <c r="A9748" s="47"/>
      <c r="B9748" s="47"/>
      <c r="C9748" s="47"/>
      <c r="F9748" s="47"/>
      <c r="G9748" s="47"/>
      <c r="H9748" s="47"/>
    </row>
    <row r="9749" spans="1:8">
      <c r="A9749" s="47"/>
      <c r="B9749" s="47"/>
      <c r="C9749" s="47"/>
      <c r="F9749" s="47"/>
      <c r="G9749" s="47"/>
      <c r="H9749" s="47"/>
    </row>
    <row r="9750" spans="1:8">
      <c r="A9750" s="47"/>
      <c r="B9750" s="47"/>
      <c r="C9750" s="47"/>
      <c r="F9750" s="47"/>
      <c r="G9750" s="47"/>
      <c r="H9750" s="47"/>
    </row>
    <row r="9751" spans="1:8">
      <c r="A9751" s="47"/>
      <c r="B9751" s="47"/>
      <c r="C9751" s="47"/>
      <c r="F9751" s="47"/>
      <c r="G9751" s="47"/>
      <c r="H9751" s="47"/>
    </row>
    <row r="9752" spans="1:8">
      <c r="A9752" s="47"/>
      <c r="B9752" s="47"/>
      <c r="C9752" s="47"/>
      <c r="F9752" s="47"/>
      <c r="G9752" s="47"/>
      <c r="H9752" s="47"/>
    </row>
    <row r="9753" spans="1:8">
      <c r="A9753" s="47"/>
      <c r="B9753" s="47"/>
      <c r="C9753" s="47"/>
      <c r="F9753" s="47"/>
      <c r="G9753" s="47"/>
      <c r="H9753" s="47"/>
    </row>
    <row r="9754" spans="1:8">
      <c r="A9754" s="47"/>
      <c r="B9754" s="47"/>
      <c r="C9754" s="47"/>
      <c r="F9754" s="47"/>
      <c r="G9754" s="47"/>
      <c r="H9754" s="47"/>
    </row>
    <row r="9755" spans="1:8">
      <c r="A9755" s="47"/>
      <c r="B9755" s="47"/>
      <c r="C9755" s="47"/>
      <c r="F9755" s="47"/>
      <c r="G9755" s="47"/>
      <c r="H9755" s="47"/>
    </row>
    <row r="9756" spans="1:8">
      <c r="A9756" s="47"/>
      <c r="B9756" s="47"/>
      <c r="C9756" s="47"/>
      <c r="F9756" s="47"/>
      <c r="G9756" s="47"/>
      <c r="H9756" s="47"/>
    </row>
    <row r="9757" spans="1:8">
      <c r="A9757" s="47"/>
      <c r="B9757" s="47"/>
      <c r="C9757" s="47"/>
      <c r="F9757" s="47"/>
      <c r="G9757" s="47"/>
      <c r="H9757" s="47"/>
    </row>
    <row r="9758" spans="1:8">
      <c r="A9758" s="47"/>
      <c r="B9758" s="47"/>
      <c r="C9758" s="47"/>
      <c r="F9758" s="47"/>
      <c r="G9758" s="47"/>
      <c r="H9758" s="47"/>
    </row>
    <row r="9759" spans="1:8">
      <c r="A9759" s="47"/>
      <c r="B9759" s="47"/>
      <c r="C9759" s="47"/>
      <c r="F9759" s="47"/>
      <c r="G9759" s="47"/>
      <c r="H9759" s="47"/>
    </row>
    <row r="9760" spans="1:8">
      <c r="A9760" s="47"/>
      <c r="B9760" s="47"/>
      <c r="C9760" s="47"/>
      <c r="F9760" s="47"/>
      <c r="G9760" s="47"/>
      <c r="H9760" s="47"/>
    </row>
    <row r="9761" spans="1:8">
      <c r="A9761" s="47"/>
      <c r="B9761" s="47"/>
      <c r="C9761" s="47"/>
      <c r="F9761" s="47"/>
      <c r="G9761" s="47"/>
      <c r="H9761" s="47"/>
    </row>
    <row r="9762" spans="1:8">
      <c r="A9762" s="47"/>
      <c r="B9762" s="47"/>
      <c r="C9762" s="47"/>
      <c r="F9762" s="47"/>
      <c r="G9762" s="47"/>
      <c r="H9762" s="47"/>
    </row>
    <row r="9763" spans="1:8">
      <c r="A9763" s="47"/>
      <c r="B9763" s="47"/>
      <c r="C9763" s="47"/>
      <c r="F9763" s="47"/>
      <c r="G9763" s="47"/>
      <c r="H9763" s="47"/>
    </row>
    <row r="9764" spans="1:8">
      <c r="A9764" s="47"/>
      <c r="B9764" s="47"/>
      <c r="C9764" s="47"/>
      <c r="F9764" s="47"/>
      <c r="G9764" s="47"/>
      <c r="H9764" s="47"/>
    </row>
    <row r="9765" spans="1:8">
      <c r="A9765" s="47"/>
      <c r="B9765" s="47"/>
      <c r="C9765" s="47"/>
      <c r="F9765" s="47"/>
      <c r="G9765" s="47"/>
      <c r="H9765" s="47"/>
    </row>
    <row r="9766" spans="1:8">
      <c r="A9766" s="47"/>
      <c r="B9766" s="47"/>
      <c r="C9766" s="47"/>
      <c r="F9766" s="47"/>
      <c r="G9766" s="47"/>
      <c r="H9766" s="47"/>
    </row>
    <row r="9767" spans="1:8">
      <c r="A9767" s="47"/>
      <c r="B9767" s="47"/>
      <c r="C9767" s="47"/>
      <c r="F9767" s="47"/>
      <c r="G9767" s="47"/>
      <c r="H9767" s="47"/>
    </row>
    <row r="9768" spans="1:8">
      <c r="A9768" s="47"/>
      <c r="B9768" s="47"/>
      <c r="C9768" s="47"/>
      <c r="F9768" s="47"/>
      <c r="G9768" s="47"/>
      <c r="H9768" s="47"/>
    </row>
    <row r="9769" spans="1:8">
      <c r="A9769" s="47"/>
      <c r="B9769" s="47"/>
      <c r="C9769" s="47"/>
      <c r="F9769" s="47"/>
      <c r="G9769" s="47"/>
      <c r="H9769" s="47"/>
    </row>
    <row r="9770" spans="1:8">
      <c r="A9770" s="47"/>
      <c r="B9770" s="47"/>
      <c r="C9770" s="47"/>
      <c r="F9770" s="47"/>
      <c r="G9770" s="47"/>
      <c r="H9770" s="47"/>
    </row>
    <row r="9771" spans="1:8">
      <c r="A9771" s="47"/>
      <c r="B9771" s="47"/>
      <c r="C9771" s="47"/>
      <c r="F9771" s="47"/>
      <c r="G9771" s="47"/>
      <c r="H9771" s="47"/>
    </row>
    <row r="9772" spans="1:8">
      <c r="A9772" s="47"/>
      <c r="B9772" s="47"/>
      <c r="C9772" s="47"/>
      <c r="F9772" s="47"/>
      <c r="G9772" s="47"/>
      <c r="H9772" s="47"/>
    </row>
    <row r="9773" spans="1:8">
      <c r="A9773" s="47"/>
      <c r="B9773" s="47"/>
      <c r="C9773" s="47"/>
      <c r="F9773" s="47"/>
      <c r="G9773" s="47"/>
      <c r="H9773" s="47"/>
    </row>
    <row r="9774" spans="1:8">
      <c r="A9774" s="47"/>
      <c r="B9774" s="47"/>
      <c r="C9774" s="47"/>
      <c r="F9774" s="47"/>
      <c r="G9774" s="47"/>
      <c r="H9774" s="47"/>
    </row>
    <row r="9775" spans="1:8">
      <c r="A9775" s="47"/>
      <c r="B9775" s="47"/>
      <c r="C9775" s="47"/>
      <c r="F9775" s="47"/>
      <c r="G9775" s="47"/>
      <c r="H9775" s="47"/>
    </row>
    <row r="9776" spans="1:8">
      <c r="A9776" s="47"/>
      <c r="B9776" s="47"/>
      <c r="C9776" s="47"/>
      <c r="F9776" s="47"/>
      <c r="G9776" s="47"/>
      <c r="H9776" s="47"/>
    </row>
    <row r="9777" spans="1:8">
      <c r="A9777" s="47"/>
      <c r="B9777" s="47"/>
      <c r="C9777" s="47"/>
      <c r="F9777" s="47"/>
      <c r="G9777" s="47"/>
      <c r="H9777" s="47"/>
    </row>
    <row r="9778" spans="1:8">
      <c r="A9778" s="47"/>
      <c r="B9778" s="47"/>
      <c r="C9778" s="47"/>
      <c r="F9778" s="47"/>
      <c r="G9778" s="47"/>
      <c r="H9778" s="47"/>
    </row>
    <row r="9779" spans="1:8">
      <c r="A9779" s="47"/>
      <c r="B9779" s="47"/>
      <c r="C9779" s="47"/>
      <c r="F9779" s="47"/>
      <c r="G9779" s="47"/>
      <c r="H9779" s="47"/>
    </row>
    <row r="9780" spans="1:8">
      <c r="A9780" s="47"/>
      <c r="B9780" s="47"/>
      <c r="C9780" s="47"/>
      <c r="F9780" s="47"/>
      <c r="G9780" s="47"/>
      <c r="H9780" s="47"/>
    </row>
    <row r="9781" spans="1:8">
      <c r="A9781" s="47"/>
      <c r="B9781" s="47"/>
      <c r="C9781" s="47"/>
      <c r="F9781" s="47"/>
      <c r="G9781" s="47"/>
      <c r="H9781" s="47"/>
    </row>
    <row r="9782" spans="1:8">
      <c r="A9782" s="47"/>
      <c r="B9782" s="47"/>
      <c r="C9782" s="47"/>
      <c r="F9782" s="47"/>
      <c r="G9782" s="47"/>
      <c r="H9782" s="47"/>
    </row>
    <row r="9783" spans="1:8">
      <c r="A9783" s="47"/>
      <c r="B9783" s="47"/>
      <c r="C9783" s="47"/>
      <c r="F9783" s="47"/>
      <c r="G9783" s="47"/>
      <c r="H9783" s="47"/>
    </row>
    <row r="9784" spans="1:8">
      <c r="A9784" s="47"/>
      <c r="B9784" s="47"/>
      <c r="C9784" s="47"/>
      <c r="F9784" s="47"/>
      <c r="G9784" s="47"/>
      <c r="H9784" s="47"/>
    </row>
    <row r="9785" spans="1:8">
      <c r="A9785" s="47"/>
      <c r="B9785" s="47"/>
      <c r="C9785" s="47"/>
      <c r="F9785" s="47"/>
      <c r="G9785" s="47"/>
      <c r="H9785" s="47"/>
    </row>
    <row r="9786" spans="1:8">
      <c r="A9786" s="47"/>
      <c r="B9786" s="47"/>
      <c r="C9786" s="47"/>
      <c r="F9786" s="47"/>
      <c r="G9786" s="47"/>
      <c r="H9786" s="47"/>
    </row>
    <row r="9787" spans="1:8">
      <c r="A9787" s="47"/>
      <c r="B9787" s="47"/>
      <c r="C9787" s="47"/>
      <c r="F9787" s="47"/>
      <c r="G9787" s="47"/>
      <c r="H9787" s="47"/>
    </row>
    <row r="9788" spans="1:8">
      <c r="A9788" s="47"/>
      <c r="B9788" s="47"/>
      <c r="C9788" s="47"/>
      <c r="F9788" s="47"/>
      <c r="G9788" s="47"/>
      <c r="H9788" s="47"/>
    </row>
    <row r="9789" spans="1:8">
      <c r="A9789" s="47"/>
      <c r="B9789" s="47"/>
      <c r="C9789" s="47"/>
      <c r="F9789" s="47"/>
      <c r="G9789" s="47"/>
      <c r="H9789" s="47"/>
    </row>
    <row r="9790" spans="1:8">
      <c r="A9790" s="47"/>
      <c r="B9790" s="47"/>
      <c r="C9790" s="47"/>
      <c r="F9790" s="47"/>
      <c r="G9790" s="47"/>
      <c r="H9790" s="47"/>
    </row>
    <row r="9791" spans="1:8">
      <c r="A9791" s="47"/>
      <c r="B9791" s="47"/>
      <c r="C9791" s="47"/>
      <c r="F9791" s="47"/>
      <c r="G9791" s="47"/>
      <c r="H9791" s="47"/>
    </row>
    <row r="9792" spans="1:8">
      <c r="A9792" s="47"/>
      <c r="B9792" s="47"/>
      <c r="C9792" s="47"/>
      <c r="F9792" s="47"/>
      <c r="G9792" s="47"/>
      <c r="H9792" s="47"/>
    </row>
    <row r="9793" spans="1:8">
      <c r="A9793" s="47"/>
      <c r="B9793" s="47"/>
      <c r="C9793" s="47"/>
      <c r="F9793" s="47"/>
      <c r="G9793" s="47"/>
      <c r="H9793" s="47"/>
    </row>
    <row r="9794" spans="1:8">
      <c r="A9794" s="47"/>
      <c r="B9794" s="47"/>
      <c r="C9794" s="47"/>
      <c r="F9794" s="47"/>
      <c r="G9794" s="47"/>
      <c r="H9794" s="47"/>
    </row>
    <row r="9795" spans="1:8">
      <c r="A9795" s="47"/>
      <c r="B9795" s="47"/>
      <c r="C9795" s="47"/>
      <c r="F9795" s="47"/>
      <c r="G9795" s="47"/>
      <c r="H9795" s="47"/>
    </row>
    <row r="9796" spans="1:8">
      <c r="A9796" s="47"/>
      <c r="B9796" s="47"/>
      <c r="C9796" s="47"/>
      <c r="F9796" s="47"/>
      <c r="G9796" s="47"/>
      <c r="H9796" s="47"/>
    </row>
    <row r="9797" spans="1:8">
      <c r="A9797" s="47"/>
      <c r="B9797" s="47"/>
      <c r="C9797" s="47"/>
      <c r="F9797" s="47"/>
      <c r="G9797" s="47"/>
      <c r="H9797" s="47"/>
    </row>
    <row r="9798" spans="1:8">
      <c r="A9798" s="47"/>
      <c r="B9798" s="47"/>
      <c r="C9798" s="47"/>
      <c r="F9798" s="47"/>
      <c r="G9798" s="47"/>
      <c r="H9798" s="47"/>
    </row>
    <row r="9799" spans="1:8">
      <c r="A9799" s="47"/>
      <c r="B9799" s="47"/>
      <c r="C9799" s="47"/>
      <c r="F9799" s="47"/>
      <c r="G9799" s="47"/>
      <c r="H9799" s="47"/>
    </row>
    <row r="9800" spans="1:8">
      <c r="A9800" s="47"/>
      <c r="B9800" s="47"/>
      <c r="C9800" s="47"/>
      <c r="F9800" s="47"/>
      <c r="G9800" s="47"/>
      <c r="H9800" s="47"/>
    </row>
    <row r="9801" spans="1:8">
      <c r="A9801" s="47"/>
      <c r="B9801" s="47"/>
      <c r="C9801" s="47"/>
      <c r="F9801" s="47"/>
      <c r="G9801" s="47"/>
      <c r="H9801" s="47"/>
    </row>
    <row r="9802" spans="1:8">
      <c r="A9802" s="47"/>
      <c r="B9802" s="47"/>
      <c r="C9802" s="47"/>
      <c r="F9802" s="47"/>
      <c r="G9802" s="47"/>
      <c r="H9802" s="47"/>
    </row>
    <row r="9803" spans="1:8">
      <c r="A9803" s="47"/>
      <c r="B9803" s="47"/>
      <c r="C9803" s="47"/>
      <c r="F9803" s="47"/>
      <c r="G9803" s="47"/>
      <c r="H9803" s="47"/>
    </row>
    <row r="9804" spans="1:8">
      <c r="A9804" s="47"/>
      <c r="B9804" s="47"/>
      <c r="C9804" s="47"/>
      <c r="F9804" s="47"/>
      <c r="G9804" s="47"/>
      <c r="H9804" s="47"/>
    </row>
    <row r="9805" spans="1:8">
      <c r="A9805" s="47"/>
      <c r="B9805" s="47"/>
      <c r="C9805" s="47"/>
      <c r="F9805" s="47"/>
      <c r="G9805" s="47"/>
      <c r="H9805" s="47"/>
    </row>
    <row r="9806" spans="1:8">
      <c r="A9806" s="47"/>
      <c r="B9806" s="47"/>
      <c r="C9806" s="47"/>
      <c r="F9806" s="47"/>
      <c r="G9806" s="47"/>
      <c r="H9806" s="47"/>
    </row>
    <row r="9807" spans="1:8">
      <c r="A9807" s="47"/>
      <c r="B9807" s="47"/>
      <c r="C9807" s="47"/>
      <c r="F9807" s="47"/>
      <c r="G9807" s="47"/>
      <c r="H9807" s="47"/>
    </row>
    <row r="9808" spans="1:8">
      <c r="A9808" s="47"/>
      <c r="B9808" s="47"/>
      <c r="C9808" s="47"/>
      <c r="F9808" s="47"/>
      <c r="G9808" s="47"/>
      <c r="H9808" s="47"/>
    </row>
    <row r="9809" spans="1:8">
      <c r="A9809" s="47"/>
      <c r="B9809" s="47"/>
      <c r="C9809" s="47"/>
      <c r="F9809" s="47"/>
      <c r="G9809" s="47"/>
      <c r="H9809" s="47"/>
    </row>
    <row r="9810" spans="1:8">
      <c r="A9810" s="47"/>
      <c r="B9810" s="47"/>
      <c r="C9810" s="47"/>
      <c r="F9810" s="47"/>
      <c r="G9810" s="47"/>
      <c r="H9810" s="47"/>
    </row>
    <row r="9811" spans="1:8">
      <c r="A9811" s="47"/>
      <c r="B9811" s="47"/>
      <c r="C9811" s="47"/>
      <c r="F9811" s="47"/>
      <c r="G9811" s="47"/>
      <c r="H9811" s="47"/>
    </row>
    <row r="9812" spans="1:8">
      <c r="A9812" s="47"/>
      <c r="B9812" s="47"/>
      <c r="C9812" s="47"/>
      <c r="F9812" s="47"/>
      <c r="G9812" s="47"/>
      <c r="H9812" s="47"/>
    </row>
    <row r="9813" spans="1:8">
      <c r="A9813" s="47"/>
      <c r="B9813" s="47"/>
      <c r="C9813" s="47"/>
      <c r="F9813" s="47"/>
      <c r="G9813" s="47"/>
      <c r="H9813" s="47"/>
    </row>
    <row r="9814" spans="1:8">
      <c r="A9814" s="47"/>
      <c r="B9814" s="47"/>
      <c r="C9814" s="47"/>
      <c r="F9814" s="47"/>
      <c r="G9814" s="47"/>
      <c r="H9814" s="47"/>
    </row>
    <row r="9815" spans="1:8">
      <c r="A9815" s="47"/>
      <c r="B9815" s="47"/>
      <c r="C9815" s="47"/>
      <c r="F9815" s="47"/>
      <c r="G9815" s="47"/>
      <c r="H9815" s="47"/>
    </row>
    <row r="9816" spans="1:8">
      <c r="A9816" s="47"/>
      <c r="B9816" s="47"/>
      <c r="C9816" s="47"/>
      <c r="F9816" s="47"/>
      <c r="G9816" s="47"/>
      <c r="H9816" s="47"/>
    </row>
    <row r="9817" spans="1:8">
      <c r="A9817" s="47"/>
      <c r="B9817" s="47"/>
      <c r="C9817" s="47"/>
      <c r="F9817" s="47"/>
      <c r="G9817" s="47"/>
      <c r="H9817" s="47"/>
    </row>
    <row r="9818" spans="1:8">
      <c r="A9818" s="47"/>
      <c r="B9818" s="47"/>
      <c r="C9818" s="47"/>
      <c r="F9818" s="47"/>
      <c r="G9818" s="47"/>
      <c r="H9818" s="47"/>
    </row>
    <row r="9819" spans="1:8">
      <c r="A9819" s="47"/>
      <c r="B9819" s="47"/>
      <c r="C9819" s="47"/>
      <c r="F9819" s="47"/>
      <c r="G9819" s="47"/>
      <c r="H9819" s="47"/>
    </row>
    <row r="9820" spans="1:8">
      <c r="A9820" s="47"/>
      <c r="B9820" s="47"/>
      <c r="C9820" s="47"/>
      <c r="F9820" s="47"/>
      <c r="G9820" s="47"/>
      <c r="H9820" s="47"/>
    </row>
    <row r="9821" spans="1:8">
      <c r="A9821" s="47"/>
      <c r="B9821" s="47"/>
      <c r="C9821" s="47"/>
      <c r="F9821" s="47"/>
      <c r="G9821" s="47"/>
      <c r="H9821" s="47"/>
    </row>
    <row r="9822" spans="1:8">
      <c r="A9822" s="47"/>
      <c r="B9822" s="47"/>
      <c r="C9822" s="47"/>
      <c r="F9822" s="47"/>
      <c r="G9822" s="47"/>
      <c r="H9822" s="47"/>
    </row>
    <row r="9823" spans="1:8">
      <c r="A9823" s="47"/>
      <c r="B9823" s="47"/>
      <c r="C9823" s="47"/>
      <c r="F9823" s="47"/>
      <c r="G9823" s="47"/>
      <c r="H9823" s="47"/>
    </row>
    <row r="9824" spans="1:8">
      <c r="A9824" s="47"/>
      <c r="B9824" s="47"/>
      <c r="C9824" s="47"/>
      <c r="F9824" s="47"/>
      <c r="G9824" s="47"/>
      <c r="H9824" s="47"/>
    </row>
    <row r="9825" spans="1:8">
      <c r="A9825" s="47"/>
      <c r="B9825" s="47"/>
      <c r="C9825" s="47"/>
      <c r="F9825" s="47"/>
      <c r="G9825" s="47"/>
      <c r="H9825" s="47"/>
    </row>
    <row r="9826" spans="1:8">
      <c r="A9826" s="47"/>
      <c r="B9826" s="47"/>
      <c r="C9826" s="47"/>
      <c r="F9826" s="47"/>
      <c r="G9826" s="47"/>
      <c r="H9826" s="47"/>
    </row>
    <row r="9827" spans="1:8">
      <c r="A9827" s="47"/>
      <c r="B9827" s="47"/>
      <c r="C9827" s="47"/>
      <c r="F9827" s="47"/>
      <c r="G9827" s="47"/>
      <c r="H9827" s="47"/>
    </row>
    <row r="9828" spans="1:8">
      <c r="A9828" s="47"/>
      <c r="B9828" s="47"/>
      <c r="C9828" s="47"/>
      <c r="F9828" s="47"/>
      <c r="G9828" s="47"/>
      <c r="H9828" s="47"/>
    </row>
    <row r="9829" spans="1:8">
      <c r="A9829" s="47"/>
      <c r="B9829" s="47"/>
      <c r="C9829" s="47"/>
      <c r="F9829" s="47"/>
      <c r="G9829" s="47"/>
      <c r="H9829" s="47"/>
    </row>
    <row r="9830" spans="1:8">
      <c r="A9830" s="47"/>
      <c r="B9830" s="47"/>
      <c r="C9830" s="47"/>
      <c r="F9830" s="47"/>
      <c r="G9830" s="47"/>
      <c r="H9830" s="47"/>
    </row>
    <row r="9831" spans="1:8">
      <c r="A9831" s="47"/>
      <c r="B9831" s="47"/>
      <c r="C9831" s="47"/>
      <c r="F9831" s="47"/>
      <c r="G9831" s="47"/>
      <c r="H9831" s="47"/>
    </row>
    <row r="9832" spans="1:8">
      <c r="A9832" s="47"/>
      <c r="B9832" s="47"/>
      <c r="C9832" s="47"/>
      <c r="F9832" s="47"/>
      <c r="G9832" s="47"/>
      <c r="H9832" s="47"/>
    </row>
    <row r="9833" spans="1:8">
      <c r="A9833" s="47"/>
      <c r="B9833" s="47"/>
      <c r="C9833" s="47"/>
      <c r="F9833" s="47"/>
      <c r="G9833" s="47"/>
      <c r="H9833" s="47"/>
    </row>
    <row r="9834" spans="1:8">
      <c r="A9834" s="47"/>
      <c r="B9834" s="47"/>
      <c r="C9834" s="47"/>
      <c r="F9834" s="47"/>
      <c r="G9834" s="47"/>
      <c r="H9834" s="47"/>
    </row>
    <row r="9835" spans="1:8">
      <c r="A9835" s="47"/>
      <c r="B9835" s="47"/>
      <c r="C9835" s="47"/>
      <c r="F9835" s="47"/>
      <c r="G9835" s="47"/>
      <c r="H9835" s="47"/>
    </row>
    <row r="9836" spans="1:8">
      <c r="A9836" s="47"/>
      <c r="B9836" s="47"/>
      <c r="C9836" s="47"/>
      <c r="F9836" s="47"/>
      <c r="G9836" s="47"/>
      <c r="H9836" s="47"/>
    </row>
    <row r="9837" spans="1:8">
      <c r="A9837" s="47"/>
      <c r="B9837" s="47"/>
      <c r="C9837" s="47"/>
      <c r="F9837" s="47"/>
      <c r="G9837" s="47"/>
      <c r="H9837" s="47"/>
    </row>
    <row r="9838" spans="1:8">
      <c r="A9838" s="47"/>
      <c r="B9838" s="47"/>
      <c r="C9838" s="47"/>
      <c r="F9838" s="47"/>
      <c r="G9838" s="47"/>
      <c r="H9838" s="47"/>
    </row>
    <row r="9839" spans="1:8">
      <c r="A9839" s="47"/>
      <c r="B9839" s="47"/>
      <c r="C9839" s="47"/>
      <c r="F9839" s="47"/>
      <c r="G9839" s="47"/>
      <c r="H9839" s="47"/>
    </row>
    <row r="9840" spans="1:8">
      <c r="A9840" s="47"/>
      <c r="B9840" s="47"/>
      <c r="C9840" s="47"/>
      <c r="F9840" s="47"/>
      <c r="G9840" s="47"/>
      <c r="H9840" s="47"/>
    </row>
    <row r="9841" spans="1:8">
      <c r="A9841" s="47"/>
      <c r="B9841" s="47"/>
      <c r="C9841" s="47"/>
      <c r="F9841" s="47"/>
      <c r="G9841" s="47"/>
      <c r="H9841" s="47"/>
    </row>
    <row r="9842" spans="1:8">
      <c r="A9842" s="47"/>
      <c r="B9842" s="47"/>
      <c r="C9842" s="47"/>
      <c r="F9842" s="47"/>
      <c r="G9842" s="47"/>
      <c r="H9842" s="47"/>
    </row>
    <row r="9843" spans="1:8">
      <c r="A9843" s="47"/>
      <c r="B9843" s="47"/>
      <c r="C9843" s="47"/>
      <c r="F9843" s="47"/>
      <c r="G9843" s="47"/>
      <c r="H9843" s="47"/>
    </row>
    <row r="9844" spans="1:8">
      <c r="A9844" s="47"/>
      <c r="B9844" s="47"/>
      <c r="C9844" s="47"/>
      <c r="F9844" s="47"/>
      <c r="G9844" s="47"/>
      <c r="H9844" s="47"/>
    </row>
    <row r="9845" spans="1:8">
      <c r="A9845" s="47"/>
      <c r="B9845" s="47"/>
      <c r="C9845" s="47"/>
      <c r="F9845" s="47"/>
      <c r="G9845" s="47"/>
      <c r="H9845" s="47"/>
    </row>
    <row r="9846" spans="1:8">
      <c r="A9846" s="47"/>
      <c r="B9846" s="47"/>
      <c r="C9846" s="47"/>
      <c r="F9846" s="47"/>
      <c r="G9846" s="47"/>
      <c r="H9846" s="47"/>
    </row>
    <row r="9847" spans="1:8">
      <c r="A9847" s="47"/>
      <c r="B9847" s="47"/>
      <c r="C9847" s="47"/>
      <c r="F9847" s="47"/>
      <c r="G9847" s="47"/>
      <c r="H9847" s="47"/>
    </row>
    <row r="9848" spans="1:8">
      <c r="A9848" s="47"/>
      <c r="B9848" s="47"/>
      <c r="C9848" s="47"/>
      <c r="F9848" s="47"/>
      <c r="G9848" s="47"/>
      <c r="H9848" s="47"/>
    </row>
    <row r="9849" spans="1:8">
      <c r="A9849" s="47"/>
      <c r="B9849" s="47"/>
      <c r="C9849" s="47"/>
      <c r="F9849" s="47"/>
      <c r="G9849" s="47"/>
      <c r="H9849" s="47"/>
    </row>
    <row r="9850" spans="1:8">
      <c r="A9850" s="47"/>
      <c r="B9850" s="47"/>
      <c r="C9850" s="47"/>
      <c r="F9850" s="47"/>
      <c r="G9850" s="47"/>
      <c r="H9850" s="47"/>
    </row>
    <row r="9851" spans="1:8">
      <c r="A9851" s="47"/>
      <c r="B9851" s="47"/>
      <c r="C9851" s="47"/>
      <c r="F9851" s="47"/>
      <c r="G9851" s="47"/>
      <c r="H9851" s="47"/>
    </row>
    <row r="9852" spans="1:8">
      <c r="A9852" s="47"/>
      <c r="B9852" s="47"/>
      <c r="C9852" s="47"/>
      <c r="F9852" s="47"/>
      <c r="G9852" s="47"/>
      <c r="H9852" s="47"/>
    </row>
    <row r="9853" spans="1:8">
      <c r="A9853" s="47"/>
      <c r="B9853" s="47"/>
      <c r="C9853" s="47"/>
      <c r="F9853" s="47"/>
      <c r="G9853" s="47"/>
      <c r="H9853" s="47"/>
    </row>
    <row r="9854" spans="1:8">
      <c r="A9854" s="47"/>
      <c r="B9854" s="47"/>
      <c r="C9854" s="47"/>
      <c r="F9854" s="47"/>
      <c r="G9854" s="47"/>
      <c r="H9854" s="47"/>
    </row>
    <row r="9855" spans="1:8">
      <c r="A9855" s="47"/>
      <c r="B9855" s="47"/>
      <c r="C9855" s="47"/>
      <c r="F9855" s="47"/>
      <c r="G9855" s="47"/>
      <c r="H9855" s="47"/>
    </row>
    <row r="9856" spans="1:8">
      <c r="A9856" s="47"/>
      <c r="B9856" s="47"/>
      <c r="C9856" s="47"/>
      <c r="F9856" s="47"/>
      <c r="G9856" s="47"/>
      <c r="H9856" s="47"/>
    </row>
    <row r="9857" spans="1:8">
      <c r="A9857" s="47"/>
      <c r="B9857" s="47"/>
      <c r="C9857" s="47"/>
      <c r="F9857" s="47"/>
      <c r="G9857" s="47"/>
      <c r="H9857" s="47"/>
    </row>
    <row r="9858" spans="1:8">
      <c r="A9858" s="47"/>
      <c r="B9858" s="47"/>
      <c r="C9858" s="47"/>
      <c r="F9858" s="47"/>
      <c r="G9858" s="47"/>
      <c r="H9858" s="47"/>
    </row>
    <row r="9859" spans="1:8">
      <c r="A9859" s="47"/>
      <c r="B9859" s="47"/>
      <c r="C9859" s="47"/>
      <c r="F9859" s="47"/>
      <c r="G9859" s="47"/>
      <c r="H9859" s="47"/>
    </row>
    <row r="9860" spans="1:8">
      <c r="A9860" s="47"/>
      <c r="B9860" s="47"/>
      <c r="C9860" s="47"/>
      <c r="F9860" s="47"/>
      <c r="G9860" s="47"/>
      <c r="H9860" s="47"/>
    </row>
    <row r="9861" spans="1:8">
      <c r="A9861" s="47"/>
      <c r="B9861" s="47"/>
      <c r="C9861" s="47"/>
      <c r="F9861" s="47"/>
      <c r="G9861" s="47"/>
      <c r="H9861" s="47"/>
    </row>
    <row r="9862" spans="1:8">
      <c r="A9862" s="47"/>
      <c r="B9862" s="47"/>
      <c r="C9862" s="47"/>
      <c r="F9862" s="47"/>
      <c r="G9862" s="47"/>
      <c r="H9862" s="47"/>
    </row>
    <row r="9863" spans="1:8">
      <c r="A9863" s="47"/>
      <c r="B9863" s="47"/>
      <c r="C9863" s="47"/>
      <c r="F9863" s="47"/>
      <c r="G9863" s="47"/>
      <c r="H9863" s="47"/>
    </row>
    <row r="9864" spans="1:8">
      <c r="A9864" s="47"/>
      <c r="B9864" s="47"/>
      <c r="C9864" s="47"/>
      <c r="F9864" s="47"/>
      <c r="G9864" s="47"/>
      <c r="H9864" s="47"/>
    </row>
    <row r="9865" spans="1:8">
      <c r="A9865" s="47"/>
      <c r="B9865" s="47"/>
      <c r="C9865" s="47"/>
      <c r="F9865" s="47"/>
      <c r="G9865" s="47"/>
      <c r="H9865" s="47"/>
    </row>
    <row r="9866" spans="1:8">
      <c r="A9866" s="47"/>
      <c r="B9866" s="47"/>
      <c r="C9866" s="47"/>
      <c r="F9866" s="47"/>
      <c r="G9866" s="47"/>
      <c r="H9866" s="47"/>
    </row>
    <row r="9867" spans="1:8">
      <c r="A9867" s="47"/>
      <c r="B9867" s="47"/>
      <c r="C9867" s="47"/>
      <c r="F9867" s="47"/>
      <c r="G9867" s="47"/>
      <c r="H9867" s="47"/>
    </row>
    <row r="9868" spans="1:8">
      <c r="A9868" s="47"/>
      <c r="B9868" s="47"/>
      <c r="C9868" s="47"/>
      <c r="F9868" s="47"/>
      <c r="G9868" s="47"/>
      <c r="H9868" s="47"/>
    </row>
    <row r="9869" spans="1:8">
      <c r="A9869" s="47"/>
      <c r="B9869" s="47"/>
      <c r="C9869" s="47"/>
      <c r="F9869" s="47"/>
      <c r="G9869" s="47"/>
      <c r="H9869" s="47"/>
    </row>
    <row r="9870" spans="1:8">
      <c r="A9870" s="47"/>
      <c r="B9870" s="47"/>
      <c r="C9870" s="47"/>
      <c r="F9870" s="47"/>
      <c r="G9870" s="47"/>
      <c r="H9870" s="47"/>
    </row>
    <row r="9871" spans="1:8">
      <c r="A9871" s="47"/>
      <c r="B9871" s="47"/>
      <c r="C9871" s="47"/>
      <c r="F9871" s="47"/>
      <c r="G9871" s="47"/>
      <c r="H9871" s="47"/>
    </row>
    <row r="9872" spans="1:8">
      <c r="A9872" s="47"/>
      <c r="B9872" s="47"/>
      <c r="C9872" s="47"/>
      <c r="F9872" s="47"/>
      <c r="G9872" s="47"/>
      <c r="H9872" s="47"/>
    </row>
    <row r="9873" spans="1:8">
      <c r="A9873" s="47"/>
      <c r="B9873" s="47"/>
      <c r="C9873" s="47"/>
      <c r="F9873" s="47"/>
      <c r="G9873" s="47"/>
      <c r="H9873" s="47"/>
    </row>
    <row r="9874" spans="1:8">
      <c r="A9874" s="47"/>
      <c r="B9874" s="47"/>
      <c r="C9874" s="47"/>
      <c r="F9874" s="47"/>
      <c r="G9874" s="47"/>
      <c r="H9874" s="47"/>
    </row>
    <row r="9875" spans="1:8">
      <c r="A9875" s="47"/>
      <c r="B9875" s="47"/>
      <c r="C9875" s="47"/>
      <c r="F9875" s="47"/>
      <c r="G9875" s="47"/>
      <c r="H9875" s="47"/>
    </row>
    <row r="9876" spans="1:8">
      <c r="A9876" s="47"/>
      <c r="B9876" s="47"/>
      <c r="C9876" s="47"/>
      <c r="F9876" s="47"/>
      <c r="G9876" s="47"/>
      <c r="H9876" s="47"/>
    </row>
    <row r="9877" spans="1:8">
      <c r="A9877" s="47"/>
      <c r="B9877" s="47"/>
      <c r="C9877" s="47"/>
      <c r="F9877" s="47"/>
      <c r="G9877" s="47"/>
      <c r="H9877" s="47"/>
    </row>
    <row r="9878" spans="1:8">
      <c r="A9878" s="47"/>
      <c r="B9878" s="47"/>
      <c r="C9878" s="47"/>
      <c r="F9878" s="47"/>
      <c r="G9878" s="47"/>
      <c r="H9878" s="47"/>
    </row>
    <row r="9879" spans="1:8">
      <c r="A9879" s="47"/>
      <c r="B9879" s="47"/>
      <c r="C9879" s="47"/>
      <c r="F9879" s="47"/>
      <c r="G9879" s="47"/>
      <c r="H9879" s="47"/>
    </row>
    <row r="9880" spans="1:8">
      <c r="A9880" s="47"/>
      <c r="B9880" s="47"/>
      <c r="C9880" s="47"/>
      <c r="F9880" s="47"/>
      <c r="G9880" s="47"/>
      <c r="H9880" s="47"/>
    </row>
    <row r="9881" spans="1:8">
      <c r="A9881" s="47"/>
      <c r="B9881" s="47"/>
      <c r="C9881" s="47"/>
      <c r="F9881" s="47"/>
      <c r="G9881" s="47"/>
      <c r="H9881" s="47"/>
    </row>
    <row r="9882" spans="1:8">
      <c r="A9882" s="47"/>
      <c r="B9882" s="47"/>
      <c r="C9882" s="47"/>
      <c r="F9882" s="47"/>
      <c r="G9882" s="47"/>
      <c r="H9882" s="47"/>
    </row>
    <row r="9883" spans="1:8">
      <c r="A9883" s="47"/>
      <c r="B9883" s="47"/>
      <c r="C9883" s="47"/>
      <c r="F9883" s="47"/>
      <c r="G9883" s="47"/>
      <c r="H9883" s="47"/>
    </row>
    <row r="9884" spans="1:8">
      <c r="A9884" s="47"/>
      <c r="B9884" s="47"/>
      <c r="C9884" s="47"/>
      <c r="F9884" s="47"/>
      <c r="G9884" s="47"/>
      <c r="H9884" s="47"/>
    </row>
    <row r="9885" spans="1:8">
      <c r="A9885" s="47"/>
      <c r="B9885" s="47"/>
      <c r="C9885" s="47"/>
      <c r="F9885" s="47"/>
      <c r="G9885" s="47"/>
      <c r="H9885" s="47"/>
    </row>
    <row r="9886" spans="1:8">
      <c r="A9886" s="47"/>
      <c r="B9886" s="47"/>
      <c r="C9886" s="47"/>
      <c r="F9886" s="47"/>
      <c r="G9886" s="47"/>
      <c r="H9886" s="47"/>
    </row>
    <row r="9887" spans="1:8">
      <c r="A9887" s="47"/>
      <c r="B9887" s="47"/>
      <c r="C9887" s="47"/>
      <c r="F9887" s="47"/>
      <c r="G9887" s="47"/>
      <c r="H9887" s="47"/>
    </row>
    <row r="9888" spans="1:8">
      <c r="A9888" s="47"/>
      <c r="B9888" s="47"/>
      <c r="C9888" s="47"/>
      <c r="F9888" s="47"/>
      <c r="G9888" s="47"/>
      <c r="H9888" s="47"/>
    </row>
    <row r="9889" spans="1:8">
      <c r="A9889" s="47"/>
      <c r="B9889" s="47"/>
      <c r="C9889" s="47"/>
      <c r="F9889" s="47"/>
      <c r="G9889" s="47"/>
      <c r="H9889" s="47"/>
    </row>
    <row r="9890" spans="1:8">
      <c r="A9890" s="47"/>
      <c r="B9890" s="47"/>
      <c r="C9890" s="47"/>
      <c r="F9890" s="47"/>
      <c r="G9890" s="47"/>
      <c r="H9890" s="47"/>
    </row>
    <row r="9891" spans="1:8">
      <c r="A9891" s="47"/>
      <c r="B9891" s="47"/>
      <c r="C9891" s="47"/>
      <c r="F9891" s="47"/>
      <c r="G9891" s="47"/>
      <c r="H9891" s="47"/>
    </row>
    <row r="9892" spans="1:8">
      <c r="A9892" s="47"/>
      <c r="B9892" s="47"/>
      <c r="C9892" s="47"/>
      <c r="F9892" s="47"/>
      <c r="G9892" s="47"/>
      <c r="H9892" s="47"/>
    </row>
    <row r="9893" spans="1:8">
      <c r="A9893" s="47"/>
      <c r="B9893" s="47"/>
      <c r="C9893" s="47"/>
      <c r="F9893" s="47"/>
      <c r="G9893" s="47"/>
      <c r="H9893" s="47"/>
    </row>
    <row r="9894" spans="1:8">
      <c r="A9894" s="47"/>
      <c r="B9894" s="47"/>
      <c r="C9894" s="47"/>
      <c r="F9894" s="47"/>
      <c r="G9894" s="47"/>
      <c r="H9894" s="47"/>
    </row>
    <row r="9895" spans="1:8">
      <c r="A9895" s="47"/>
      <c r="B9895" s="47"/>
      <c r="C9895" s="47"/>
      <c r="F9895" s="47"/>
      <c r="G9895" s="47"/>
      <c r="H9895" s="47"/>
    </row>
    <row r="9896" spans="1:8">
      <c r="A9896" s="47"/>
      <c r="B9896" s="47"/>
      <c r="C9896" s="47"/>
      <c r="F9896" s="47"/>
      <c r="G9896" s="47"/>
      <c r="H9896" s="47"/>
    </row>
    <row r="9897" spans="1:8">
      <c r="A9897" s="47"/>
      <c r="B9897" s="47"/>
      <c r="C9897" s="47"/>
      <c r="F9897" s="47"/>
      <c r="G9897" s="47"/>
      <c r="H9897" s="47"/>
    </row>
    <row r="9898" spans="1:8">
      <c r="A9898" s="47"/>
      <c r="B9898" s="47"/>
      <c r="C9898" s="47"/>
      <c r="F9898" s="47"/>
      <c r="G9898" s="47"/>
      <c r="H9898" s="47"/>
    </row>
    <row r="9899" spans="1:8">
      <c r="A9899" s="47"/>
      <c r="B9899" s="47"/>
      <c r="C9899" s="47"/>
      <c r="F9899" s="47"/>
      <c r="G9899" s="47"/>
      <c r="H9899" s="47"/>
    </row>
    <row r="9900" spans="1:8">
      <c r="A9900" s="47"/>
      <c r="B9900" s="47"/>
      <c r="C9900" s="47"/>
      <c r="F9900" s="47"/>
      <c r="G9900" s="47"/>
      <c r="H9900" s="47"/>
    </row>
    <row r="9901" spans="1:8">
      <c r="A9901" s="47"/>
      <c r="B9901" s="47"/>
      <c r="C9901" s="47"/>
      <c r="F9901" s="47"/>
      <c r="G9901" s="47"/>
      <c r="H9901" s="47"/>
    </row>
    <row r="9902" spans="1:8">
      <c r="A9902" s="47"/>
      <c r="B9902" s="47"/>
      <c r="C9902" s="47"/>
      <c r="F9902" s="47"/>
      <c r="G9902" s="47"/>
      <c r="H9902" s="47"/>
    </row>
    <row r="9903" spans="1:8">
      <c r="A9903" s="47"/>
      <c r="B9903" s="47"/>
      <c r="C9903" s="47"/>
      <c r="F9903" s="47"/>
      <c r="G9903" s="47"/>
      <c r="H9903" s="47"/>
    </row>
    <row r="9904" spans="1:8">
      <c r="A9904" s="47"/>
      <c r="B9904" s="47"/>
      <c r="C9904" s="47"/>
      <c r="F9904" s="47"/>
      <c r="G9904" s="47"/>
      <c r="H9904" s="47"/>
    </row>
    <row r="9905" spans="1:8">
      <c r="A9905" s="47"/>
      <c r="B9905" s="47"/>
      <c r="C9905" s="47"/>
      <c r="F9905" s="47"/>
      <c r="G9905" s="47"/>
      <c r="H9905" s="47"/>
    </row>
    <row r="9906" spans="1:8">
      <c r="A9906" s="47"/>
      <c r="B9906" s="47"/>
      <c r="C9906" s="47"/>
      <c r="F9906" s="47"/>
      <c r="G9906" s="47"/>
      <c r="H9906" s="47"/>
    </row>
    <row r="9907" spans="1:8">
      <c r="A9907" s="47"/>
      <c r="B9907" s="47"/>
      <c r="C9907" s="47"/>
      <c r="F9907" s="47"/>
      <c r="G9907" s="47"/>
      <c r="H9907" s="47"/>
    </row>
    <row r="9908" spans="1:8">
      <c r="A9908" s="47"/>
      <c r="B9908" s="47"/>
      <c r="C9908" s="47"/>
      <c r="F9908" s="47"/>
      <c r="G9908" s="47"/>
      <c r="H9908" s="47"/>
    </row>
    <row r="9909" spans="1:8">
      <c r="A9909" s="47"/>
      <c r="B9909" s="47"/>
      <c r="C9909" s="47"/>
      <c r="F9909" s="47"/>
      <c r="G9909" s="47"/>
      <c r="H9909" s="47"/>
    </row>
    <row r="9910" spans="1:8">
      <c r="A9910" s="47"/>
      <c r="B9910" s="47"/>
      <c r="C9910" s="47"/>
      <c r="F9910" s="47"/>
      <c r="G9910" s="47"/>
      <c r="H9910" s="47"/>
    </row>
    <row r="9911" spans="1:8">
      <c r="A9911" s="47"/>
      <c r="B9911" s="47"/>
      <c r="C9911" s="47"/>
      <c r="F9911" s="47"/>
      <c r="G9911" s="47"/>
      <c r="H9911" s="47"/>
    </row>
    <row r="9912" spans="1:8">
      <c r="A9912" s="47"/>
      <c r="B9912" s="47"/>
      <c r="C9912" s="47"/>
      <c r="F9912" s="47"/>
      <c r="G9912" s="47"/>
      <c r="H9912" s="47"/>
    </row>
    <row r="9913" spans="1:8">
      <c r="A9913" s="47"/>
      <c r="B9913" s="47"/>
      <c r="C9913" s="47"/>
      <c r="F9913" s="47"/>
      <c r="G9913" s="47"/>
      <c r="H9913" s="47"/>
    </row>
    <row r="9914" spans="1:8">
      <c r="A9914" s="47"/>
      <c r="B9914" s="47"/>
      <c r="C9914" s="47"/>
      <c r="F9914" s="47"/>
      <c r="G9914" s="47"/>
      <c r="H9914" s="47"/>
    </row>
    <row r="9915" spans="1:8">
      <c r="A9915" s="47"/>
      <c r="B9915" s="47"/>
      <c r="C9915" s="47"/>
      <c r="F9915" s="47"/>
      <c r="G9915" s="47"/>
      <c r="H9915" s="47"/>
    </row>
    <row r="9916" spans="1:8">
      <c r="A9916" s="47"/>
      <c r="B9916" s="47"/>
      <c r="C9916" s="47"/>
      <c r="F9916" s="47"/>
      <c r="G9916" s="47"/>
      <c r="H9916" s="47"/>
    </row>
    <row r="9917" spans="1:8">
      <c r="A9917" s="47"/>
      <c r="B9917" s="47"/>
      <c r="C9917" s="47"/>
      <c r="F9917" s="47"/>
      <c r="G9917" s="47"/>
      <c r="H9917" s="47"/>
    </row>
    <row r="9918" spans="1:8">
      <c r="A9918" s="47"/>
      <c r="B9918" s="47"/>
      <c r="C9918" s="47"/>
      <c r="F9918" s="47"/>
      <c r="G9918" s="47"/>
      <c r="H9918" s="47"/>
    </row>
    <row r="9919" spans="1:8">
      <c r="A9919" s="47"/>
      <c r="B9919" s="47"/>
      <c r="C9919" s="47"/>
      <c r="F9919" s="47"/>
      <c r="G9919" s="47"/>
      <c r="H9919" s="47"/>
    </row>
    <row r="9920" spans="1:8">
      <c r="A9920" s="47"/>
      <c r="B9920" s="47"/>
      <c r="C9920" s="47"/>
      <c r="F9920" s="47"/>
      <c r="G9920" s="47"/>
      <c r="H9920" s="47"/>
    </row>
    <row r="9921" spans="1:8">
      <c r="A9921" s="47"/>
      <c r="B9921" s="47"/>
      <c r="C9921" s="47"/>
      <c r="F9921" s="47"/>
      <c r="G9921" s="47"/>
      <c r="H9921" s="47"/>
    </row>
    <row r="9922" spans="1:8">
      <c r="A9922" s="47"/>
      <c r="B9922" s="47"/>
      <c r="C9922" s="47"/>
      <c r="F9922" s="47"/>
      <c r="G9922" s="47"/>
      <c r="H9922" s="47"/>
    </row>
    <row r="9923" spans="1:8">
      <c r="A9923" s="47"/>
      <c r="B9923" s="47"/>
      <c r="C9923" s="47"/>
      <c r="F9923" s="47"/>
      <c r="G9923" s="47"/>
      <c r="H9923" s="47"/>
    </row>
    <row r="9924" spans="1:8">
      <c r="A9924" s="47"/>
      <c r="B9924" s="47"/>
      <c r="C9924" s="47"/>
      <c r="F9924" s="47"/>
      <c r="G9924" s="47"/>
      <c r="H9924" s="47"/>
    </row>
    <row r="9925" spans="1:8">
      <c r="A9925" s="47"/>
      <c r="B9925" s="47"/>
      <c r="C9925" s="47"/>
      <c r="F9925" s="47"/>
      <c r="G9925" s="47"/>
      <c r="H9925" s="47"/>
    </row>
    <row r="9926" spans="1:8">
      <c r="A9926" s="47"/>
      <c r="B9926" s="47"/>
      <c r="C9926" s="47"/>
      <c r="F9926" s="47"/>
      <c r="G9926" s="47"/>
      <c r="H9926" s="47"/>
    </row>
    <row r="9927" spans="1:8">
      <c r="A9927" s="47"/>
      <c r="B9927" s="47"/>
      <c r="C9927" s="47"/>
      <c r="F9927" s="47"/>
      <c r="G9927" s="47"/>
      <c r="H9927" s="47"/>
    </row>
    <row r="9928" spans="1:8">
      <c r="A9928" s="47"/>
      <c r="B9928" s="47"/>
      <c r="C9928" s="47"/>
      <c r="F9928" s="47"/>
      <c r="G9928" s="47"/>
      <c r="H9928" s="47"/>
    </row>
    <row r="9929" spans="1:8">
      <c r="A9929" s="47"/>
      <c r="B9929" s="47"/>
      <c r="C9929" s="47"/>
      <c r="F9929" s="47"/>
      <c r="G9929" s="47"/>
      <c r="H9929" s="47"/>
    </row>
    <row r="9930" spans="1:8">
      <c r="A9930" s="47"/>
      <c r="B9930" s="47"/>
      <c r="C9930" s="47"/>
      <c r="F9930" s="47"/>
      <c r="G9930" s="47"/>
      <c r="H9930" s="47"/>
    </row>
    <row r="9931" spans="1:8">
      <c r="A9931" s="47"/>
      <c r="B9931" s="47"/>
      <c r="C9931" s="47"/>
      <c r="F9931" s="47"/>
      <c r="G9931" s="47"/>
      <c r="H9931" s="47"/>
    </row>
    <row r="9932" spans="1:8">
      <c r="A9932" s="47"/>
      <c r="B9932" s="47"/>
      <c r="C9932" s="47"/>
      <c r="F9932" s="47"/>
      <c r="G9932" s="47"/>
      <c r="H9932" s="47"/>
    </row>
    <row r="9933" spans="1:8">
      <c r="A9933" s="47"/>
      <c r="B9933" s="47"/>
      <c r="C9933" s="47"/>
      <c r="F9933" s="47"/>
      <c r="G9933" s="47"/>
      <c r="H9933" s="47"/>
    </row>
    <row r="9934" spans="1:8">
      <c r="A9934" s="47"/>
      <c r="B9934" s="47"/>
      <c r="C9934" s="47"/>
      <c r="F9934" s="47"/>
      <c r="G9934" s="47"/>
      <c r="H9934" s="47"/>
    </row>
    <row r="9935" spans="1:8">
      <c r="A9935" s="47"/>
      <c r="B9935" s="47"/>
      <c r="C9935" s="47"/>
      <c r="F9935" s="47"/>
      <c r="G9935" s="47"/>
      <c r="H9935" s="47"/>
    </row>
    <row r="9936" spans="1:8">
      <c r="A9936" s="47"/>
      <c r="B9936" s="47"/>
      <c r="C9936" s="47"/>
      <c r="F9936" s="47"/>
      <c r="G9936" s="47"/>
      <c r="H9936" s="47"/>
    </row>
    <row r="9937" spans="1:8">
      <c r="A9937" s="47"/>
      <c r="B9937" s="47"/>
      <c r="C9937" s="47"/>
      <c r="F9937" s="47"/>
      <c r="G9937" s="47"/>
      <c r="H9937" s="47"/>
    </row>
    <row r="9938" spans="1:8">
      <c r="A9938" s="47"/>
      <c r="B9938" s="47"/>
      <c r="C9938" s="47"/>
      <c r="F9938" s="47"/>
      <c r="G9938" s="47"/>
      <c r="H9938" s="47"/>
    </row>
    <row r="9939" spans="1:8">
      <c r="A9939" s="47"/>
      <c r="B9939" s="47"/>
      <c r="C9939" s="47"/>
      <c r="F9939" s="47"/>
      <c r="G9939" s="47"/>
      <c r="H9939" s="47"/>
    </row>
    <row r="9940" spans="1:8">
      <c r="A9940" s="47"/>
      <c r="B9940" s="47"/>
      <c r="C9940" s="47"/>
      <c r="F9940" s="47"/>
      <c r="G9940" s="47"/>
      <c r="H9940" s="47"/>
    </row>
    <row r="9941" spans="1:8">
      <c r="A9941" s="47"/>
      <c r="B9941" s="47"/>
      <c r="C9941" s="47"/>
      <c r="F9941" s="47"/>
      <c r="G9941" s="47"/>
      <c r="H9941" s="47"/>
    </row>
    <row r="9942" spans="1:8">
      <c r="A9942" s="47"/>
      <c r="B9942" s="47"/>
      <c r="C9942" s="47"/>
      <c r="F9942" s="47"/>
      <c r="G9942" s="47"/>
      <c r="H9942" s="47"/>
    </row>
    <row r="9943" spans="1:8">
      <c r="A9943" s="47"/>
      <c r="B9943" s="47"/>
      <c r="C9943" s="47"/>
      <c r="F9943" s="47"/>
      <c r="G9943" s="47"/>
      <c r="H9943" s="47"/>
    </row>
    <row r="9944" spans="1:8">
      <c r="A9944" s="47"/>
      <c r="B9944" s="47"/>
      <c r="C9944" s="47"/>
      <c r="F9944" s="47"/>
      <c r="G9944" s="47"/>
      <c r="H9944" s="47"/>
    </row>
    <row r="9945" spans="1:8">
      <c r="A9945" s="47"/>
      <c r="B9945" s="47"/>
      <c r="C9945" s="47"/>
      <c r="F9945" s="47"/>
      <c r="G9945" s="47"/>
      <c r="H9945" s="47"/>
    </row>
    <row r="9946" spans="1:8">
      <c r="A9946" s="47"/>
      <c r="B9946" s="47"/>
      <c r="C9946" s="47"/>
      <c r="F9946" s="47"/>
      <c r="G9946" s="47"/>
      <c r="H9946" s="47"/>
    </row>
    <row r="9947" spans="1:8">
      <c r="A9947" s="47"/>
      <c r="B9947" s="47"/>
      <c r="C9947" s="47"/>
      <c r="F9947" s="47"/>
      <c r="G9947" s="47"/>
      <c r="H9947" s="47"/>
    </row>
    <row r="9948" spans="1:8">
      <c r="A9948" s="47"/>
      <c r="B9948" s="47"/>
      <c r="C9948" s="47"/>
      <c r="F9948" s="47"/>
      <c r="G9948" s="47"/>
      <c r="H9948" s="47"/>
    </row>
    <row r="9949" spans="1:8">
      <c r="A9949" s="47"/>
      <c r="B9949" s="47"/>
      <c r="C9949" s="47"/>
      <c r="F9949" s="47"/>
      <c r="G9949" s="47"/>
      <c r="H9949" s="47"/>
    </row>
    <row r="9950" spans="1:8">
      <c r="A9950" s="47"/>
      <c r="B9950" s="47"/>
      <c r="C9950" s="47"/>
      <c r="F9950" s="47"/>
      <c r="G9950" s="47"/>
      <c r="H9950" s="47"/>
    </row>
    <row r="9951" spans="1:8">
      <c r="A9951" s="47"/>
      <c r="B9951" s="47"/>
      <c r="C9951" s="47"/>
      <c r="F9951" s="47"/>
      <c r="G9951" s="47"/>
      <c r="H9951" s="47"/>
    </row>
    <row r="9952" spans="1:8">
      <c r="A9952" s="47"/>
      <c r="B9952" s="47"/>
      <c r="C9952" s="47"/>
      <c r="F9952" s="47"/>
      <c r="G9952" s="47"/>
      <c r="H9952" s="47"/>
    </row>
    <row r="9953" spans="1:8">
      <c r="A9953" s="47"/>
      <c r="B9953" s="47"/>
      <c r="C9953" s="47"/>
      <c r="F9953" s="47"/>
      <c r="G9953" s="47"/>
      <c r="H9953" s="47"/>
    </row>
    <row r="9954" spans="1:8">
      <c r="A9954" s="47"/>
      <c r="B9954" s="47"/>
      <c r="C9954" s="47"/>
      <c r="F9954" s="47"/>
      <c r="G9954" s="47"/>
      <c r="H9954" s="47"/>
    </row>
    <row r="9955" spans="1:8">
      <c r="A9955" s="47"/>
      <c r="B9955" s="47"/>
      <c r="C9955" s="47"/>
      <c r="F9955" s="47"/>
      <c r="G9955" s="47"/>
      <c r="H9955" s="47"/>
    </row>
    <row r="9956" spans="1:8">
      <c r="A9956" s="47"/>
      <c r="B9956" s="47"/>
      <c r="C9956" s="47"/>
      <c r="F9956" s="47"/>
      <c r="G9956" s="47"/>
      <c r="H9956" s="47"/>
    </row>
    <row r="9957" spans="1:8">
      <c r="A9957" s="47"/>
      <c r="B9957" s="47"/>
      <c r="C9957" s="47"/>
      <c r="F9957" s="47"/>
      <c r="G9957" s="47"/>
      <c r="H9957" s="47"/>
    </row>
    <row r="9958" spans="1:8">
      <c r="A9958" s="47"/>
      <c r="B9958" s="47"/>
      <c r="C9958" s="47"/>
      <c r="F9958" s="47"/>
      <c r="G9958" s="47"/>
      <c r="H9958" s="47"/>
    </row>
    <row r="9959" spans="1:8">
      <c r="A9959" s="47"/>
      <c r="B9959" s="47"/>
      <c r="C9959" s="47"/>
      <c r="F9959" s="47"/>
      <c r="G9959" s="47"/>
      <c r="H9959" s="47"/>
    </row>
    <row r="9960" spans="1:8">
      <c r="A9960" s="47"/>
      <c r="B9960" s="47"/>
      <c r="C9960" s="47"/>
      <c r="F9960" s="47"/>
      <c r="G9960" s="47"/>
      <c r="H9960" s="47"/>
    </row>
    <row r="9961" spans="1:8">
      <c r="A9961" s="47"/>
      <c r="B9961" s="47"/>
      <c r="C9961" s="47"/>
      <c r="F9961" s="47"/>
      <c r="G9961" s="47"/>
      <c r="H9961" s="47"/>
    </row>
    <row r="9962" spans="1:8">
      <c r="A9962" s="47"/>
      <c r="B9962" s="47"/>
      <c r="C9962" s="47"/>
      <c r="F9962" s="47"/>
      <c r="G9962" s="47"/>
      <c r="H9962" s="47"/>
    </row>
    <row r="9963" spans="1:8">
      <c r="A9963" s="47"/>
      <c r="B9963" s="47"/>
      <c r="C9963" s="47"/>
      <c r="F9963" s="47"/>
      <c r="G9963" s="47"/>
      <c r="H9963" s="47"/>
    </row>
    <row r="9964" spans="1:8">
      <c r="A9964" s="47"/>
      <c r="B9964" s="47"/>
      <c r="C9964" s="47"/>
      <c r="F9964" s="47"/>
      <c r="G9964" s="47"/>
      <c r="H9964" s="47"/>
    </row>
    <row r="9965" spans="1:8">
      <c r="A9965" s="47"/>
      <c r="B9965" s="47"/>
      <c r="C9965" s="47"/>
      <c r="F9965" s="47"/>
      <c r="G9965" s="47"/>
      <c r="H9965" s="47"/>
    </row>
    <row r="9966" spans="1:8">
      <c r="A9966" s="47"/>
      <c r="B9966" s="47"/>
      <c r="C9966" s="47"/>
      <c r="F9966" s="47"/>
      <c r="G9966" s="47"/>
      <c r="H9966" s="47"/>
    </row>
    <row r="9967" spans="1:8">
      <c r="A9967" s="47"/>
      <c r="B9967" s="47"/>
      <c r="C9967" s="47"/>
      <c r="F9967" s="47"/>
      <c r="G9967" s="47"/>
      <c r="H9967" s="47"/>
    </row>
    <row r="9968" spans="1:8">
      <c r="A9968" s="47"/>
      <c r="B9968" s="47"/>
      <c r="C9968" s="47"/>
      <c r="F9968" s="47"/>
      <c r="G9968" s="47"/>
      <c r="H9968" s="47"/>
    </row>
    <row r="9969" spans="1:8">
      <c r="A9969" s="47"/>
      <c r="B9969" s="47"/>
      <c r="C9969" s="47"/>
      <c r="F9969" s="47"/>
      <c r="G9969" s="47"/>
      <c r="H9969" s="47"/>
    </row>
    <row r="9970" spans="1:8">
      <c r="A9970" s="47"/>
      <c r="B9970" s="47"/>
      <c r="C9970" s="47"/>
      <c r="F9970" s="47"/>
      <c r="G9970" s="47"/>
      <c r="H9970" s="47"/>
    </row>
    <row r="9971" spans="1:8">
      <c r="A9971" s="47"/>
      <c r="B9971" s="47"/>
      <c r="C9971" s="47"/>
      <c r="F9971" s="47"/>
      <c r="G9971" s="47"/>
      <c r="H9971" s="47"/>
    </row>
    <row r="9972" spans="1:8">
      <c r="A9972" s="47"/>
      <c r="B9972" s="47"/>
      <c r="C9972" s="47"/>
      <c r="F9972" s="47"/>
      <c r="G9972" s="47"/>
      <c r="H9972" s="47"/>
    </row>
    <row r="9973" spans="1:8">
      <c r="A9973" s="47"/>
      <c r="B9973" s="47"/>
      <c r="C9973" s="47"/>
      <c r="F9973" s="47"/>
      <c r="G9973" s="47"/>
      <c r="H9973" s="47"/>
    </row>
    <row r="9974" spans="1:8">
      <c r="A9974" s="47"/>
      <c r="B9974" s="47"/>
      <c r="C9974" s="47"/>
      <c r="F9974" s="47"/>
      <c r="G9974" s="47"/>
      <c r="H9974" s="47"/>
    </row>
    <row r="9975" spans="1:8">
      <c r="A9975" s="47"/>
      <c r="B9975" s="47"/>
      <c r="C9975" s="47"/>
      <c r="F9975" s="47"/>
      <c r="G9975" s="47"/>
      <c r="H9975" s="47"/>
    </row>
    <row r="9976" spans="1:8">
      <c r="A9976" s="47"/>
      <c r="B9976" s="47"/>
      <c r="C9976" s="47"/>
      <c r="F9976" s="47"/>
      <c r="G9976" s="47"/>
      <c r="H9976" s="47"/>
    </row>
    <row r="9977" spans="1:8">
      <c r="A9977" s="47"/>
      <c r="B9977" s="47"/>
      <c r="C9977" s="47"/>
      <c r="F9977" s="47"/>
      <c r="G9977" s="47"/>
      <c r="H9977" s="47"/>
    </row>
    <row r="9978" spans="1:8">
      <c r="A9978" s="47"/>
      <c r="B9978" s="47"/>
      <c r="C9978" s="47"/>
      <c r="F9978" s="47"/>
      <c r="G9978" s="47"/>
      <c r="H9978" s="47"/>
    </row>
    <row r="9979" spans="1:8">
      <c r="A9979" s="47"/>
      <c r="B9979" s="47"/>
      <c r="C9979" s="47"/>
      <c r="F9979" s="47"/>
      <c r="G9979" s="47"/>
      <c r="H9979" s="47"/>
    </row>
    <row r="9980" spans="1:8">
      <c r="A9980" s="47"/>
      <c r="B9980" s="47"/>
      <c r="C9980" s="47"/>
      <c r="F9980" s="47"/>
      <c r="G9980" s="47"/>
      <c r="H9980" s="47"/>
    </row>
    <row r="9981" spans="1:8">
      <c r="A9981" s="47"/>
      <c r="B9981" s="47"/>
      <c r="C9981" s="47"/>
      <c r="F9981" s="47"/>
      <c r="G9981" s="47"/>
      <c r="H9981" s="47"/>
    </row>
    <row r="9982" spans="1:8">
      <c r="A9982" s="47"/>
      <c r="B9982" s="47"/>
      <c r="C9982" s="47"/>
      <c r="F9982" s="47"/>
      <c r="G9982" s="47"/>
      <c r="H9982" s="47"/>
    </row>
    <row r="9983" spans="1:8">
      <c r="A9983" s="47"/>
      <c r="B9983" s="47"/>
      <c r="C9983" s="47"/>
      <c r="F9983" s="47"/>
      <c r="G9983" s="47"/>
      <c r="H9983" s="47"/>
    </row>
    <row r="9984" spans="1:8">
      <c r="A9984" s="47"/>
      <c r="B9984" s="47"/>
      <c r="C9984" s="47"/>
      <c r="F9984" s="47"/>
      <c r="G9984" s="47"/>
      <c r="H9984" s="47"/>
    </row>
    <row r="9985" spans="1:8">
      <c r="A9985" s="47"/>
      <c r="B9985" s="47"/>
      <c r="C9985" s="47"/>
      <c r="F9985" s="47"/>
      <c r="G9985" s="47"/>
      <c r="H9985" s="47"/>
    </row>
    <row r="9986" spans="1:8">
      <c r="A9986" s="47"/>
      <c r="B9986" s="47"/>
      <c r="C9986" s="47"/>
      <c r="F9986" s="47"/>
      <c r="G9986" s="47"/>
      <c r="H9986" s="47"/>
    </row>
    <row r="9987" spans="1:8">
      <c r="A9987" s="47"/>
      <c r="B9987" s="47"/>
      <c r="C9987" s="47"/>
      <c r="F9987" s="47"/>
      <c r="G9987" s="47"/>
      <c r="H9987" s="47"/>
    </row>
    <row r="9988" spans="1:8">
      <c r="A9988" s="47"/>
      <c r="B9988" s="47"/>
      <c r="C9988" s="47"/>
      <c r="F9988" s="47"/>
      <c r="G9988" s="47"/>
      <c r="H9988" s="47"/>
    </row>
    <row r="9989" spans="1:8">
      <c r="A9989" s="47"/>
      <c r="B9989" s="47"/>
      <c r="C9989" s="47"/>
      <c r="F9989" s="47"/>
      <c r="G9989" s="47"/>
      <c r="H9989" s="47"/>
    </row>
    <row r="9990" spans="1:8">
      <c r="A9990" s="47"/>
      <c r="B9990" s="47"/>
      <c r="C9990" s="47"/>
      <c r="F9990" s="47"/>
      <c r="G9990" s="47"/>
      <c r="H9990" s="47"/>
    </row>
    <row r="9991" spans="1:8">
      <c r="A9991" s="47"/>
      <c r="B9991" s="47"/>
      <c r="C9991" s="47"/>
      <c r="F9991" s="47"/>
      <c r="G9991" s="47"/>
      <c r="H9991" s="47"/>
    </row>
    <row r="9992" spans="1:8">
      <c r="A9992" s="47"/>
      <c r="B9992" s="47"/>
      <c r="C9992" s="47"/>
      <c r="F9992" s="47"/>
      <c r="G9992" s="47"/>
      <c r="H9992" s="47"/>
    </row>
    <row r="9993" spans="1:8">
      <c r="A9993" s="47"/>
      <c r="B9993" s="47"/>
      <c r="C9993" s="47"/>
      <c r="F9993" s="47"/>
      <c r="G9993" s="47"/>
      <c r="H9993" s="47"/>
    </row>
    <row r="9994" spans="1:8">
      <c r="A9994" s="47"/>
      <c r="B9994" s="47"/>
      <c r="C9994" s="47"/>
      <c r="F9994" s="47"/>
      <c r="G9994" s="47"/>
      <c r="H9994" s="47"/>
    </row>
    <row r="9995" spans="1:8">
      <c r="A9995" s="47"/>
      <c r="B9995" s="47"/>
      <c r="C9995" s="47"/>
      <c r="F9995" s="47"/>
      <c r="G9995" s="47"/>
      <c r="H9995" s="47"/>
    </row>
    <row r="9996" spans="1:8">
      <c r="A9996" s="47"/>
      <c r="B9996" s="47"/>
      <c r="C9996" s="47"/>
      <c r="F9996" s="47"/>
      <c r="G9996" s="47"/>
      <c r="H9996" s="47"/>
    </row>
    <row r="9997" spans="1:8">
      <c r="A9997" s="47"/>
      <c r="B9997" s="47"/>
      <c r="C9997" s="47"/>
      <c r="F9997" s="47"/>
      <c r="G9997" s="47"/>
      <c r="H9997" s="47"/>
    </row>
    <row r="9998" spans="1:8">
      <c r="A9998" s="47"/>
      <c r="B9998" s="47"/>
      <c r="C9998" s="47"/>
      <c r="F9998" s="47"/>
      <c r="G9998" s="47"/>
      <c r="H9998" s="47"/>
    </row>
    <row r="9999" spans="1:8">
      <c r="A9999" s="47"/>
      <c r="B9999" s="47"/>
      <c r="C9999" s="47"/>
      <c r="F9999" s="47"/>
      <c r="G9999" s="47"/>
      <c r="H9999" s="47"/>
    </row>
    <row r="10000" spans="1:8">
      <c r="A10000" s="47"/>
      <c r="B10000" s="47"/>
      <c r="C10000" s="47"/>
      <c r="F10000" s="47"/>
      <c r="G10000" s="47"/>
      <c r="H10000" s="47"/>
    </row>
    <row r="10001" spans="1:8">
      <c r="A10001" s="47"/>
      <c r="B10001" s="47"/>
      <c r="C10001" s="47"/>
      <c r="F10001" s="47"/>
      <c r="G10001" s="47"/>
      <c r="H10001" s="47"/>
    </row>
    <row r="10002" spans="1:8">
      <c r="A10002" s="47"/>
      <c r="B10002" s="47"/>
      <c r="C10002" s="47"/>
      <c r="F10002" s="47"/>
      <c r="G10002" s="47"/>
      <c r="H10002" s="47"/>
    </row>
    <row r="10003" spans="1:8">
      <c r="A10003" s="47"/>
      <c r="B10003" s="47"/>
      <c r="C10003" s="47"/>
      <c r="F10003" s="47"/>
      <c r="G10003" s="47"/>
      <c r="H10003" s="47"/>
    </row>
    <row r="10004" spans="1:8">
      <c r="A10004" s="47"/>
      <c r="B10004" s="47"/>
      <c r="C10004" s="47"/>
      <c r="F10004" s="47"/>
      <c r="G10004" s="47"/>
      <c r="H10004" s="47"/>
    </row>
    <row r="10005" spans="1:8">
      <c r="A10005" s="47"/>
      <c r="B10005" s="47"/>
      <c r="C10005" s="47"/>
      <c r="F10005" s="47"/>
      <c r="G10005" s="47"/>
      <c r="H10005" s="47"/>
    </row>
    <row r="10006" spans="1:8">
      <c r="A10006" s="47"/>
      <c r="B10006" s="47"/>
      <c r="C10006" s="47"/>
      <c r="F10006" s="47"/>
      <c r="G10006" s="47"/>
      <c r="H10006" s="47"/>
    </row>
    <row r="10007" spans="1:8">
      <c r="A10007" s="47"/>
      <c r="B10007" s="47"/>
      <c r="C10007" s="47"/>
      <c r="F10007" s="47"/>
      <c r="G10007" s="47"/>
      <c r="H10007" s="47"/>
    </row>
    <row r="10008" spans="1:8">
      <c r="A10008" s="47"/>
      <c r="B10008" s="47"/>
      <c r="C10008" s="47"/>
      <c r="F10008" s="47"/>
      <c r="G10008" s="47"/>
      <c r="H10008" s="47"/>
    </row>
    <row r="10009" spans="1:8">
      <c r="A10009" s="47"/>
      <c r="B10009" s="47"/>
      <c r="C10009" s="47"/>
      <c r="F10009" s="47"/>
      <c r="G10009" s="47"/>
      <c r="H10009" s="47"/>
    </row>
    <row r="10010" spans="1:8">
      <c r="A10010" s="47"/>
      <c r="B10010" s="47"/>
      <c r="C10010" s="47"/>
      <c r="F10010" s="47"/>
      <c r="G10010" s="47"/>
      <c r="H10010" s="47"/>
    </row>
    <row r="10011" spans="1:8">
      <c r="A10011" s="47"/>
      <c r="B10011" s="47"/>
      <c r="C10011" s="47"/>
      <c r="F10011" s="47"/>
      <c r="G10011" s="47"/>
      <c r="H10011" s="47"/>
    </row>
    <row r="10012" spans="1:8">
      <c r="A10012" s="47"/>
      <c r="B10012" s="47"/>
      <c r="C10012" s="47"/>
      <c r="F10012" s="47"/>
      <c r="G10012" s="47"/>
      <c r="H10012" s="47"/>
    </row>
    <row r="10013" spans="1:8">
      <c r="A10013" s="47"/>
      <c r="B10013" s="47"/>
      <c r="C10013" s="47"/>
      <c r="F10013" s="47"/>
      <c r="G10013" s="47"/>
      <c r="H10013" s="47"/>
    </row>
    <row r="10014" spans="1:8">
      <c r="A10014" s="47"/>
      <c r="B10014" s="47"/>
      <c r="C10014" s="47"/>
      <c r="F10014" s="47"/>
      <c r="G10014" s="47"/>
      <c r="H10014" s="47"/>
    </row>
    <row r="10015" spans="1:8">
      <c r="A10015" s="47"/>
      <c r="B10015" s="47"/>
      <c r="C10015" s="47"/>
      <c r="F10015" s="47"/>
      <c r="G10015" s="47"/>
      <c r="H10015" s="47"/>
    </row>
    <row r="10016" spans="1:8">
      <c r="A10016" s="47"/>
      <c r="B10016" s="47"/>
      <c r="C10016" s="47"/>
      <c r="F10016" s="47"/>
      <c r="G10016" s="47"/>
      <c r="H10016" s="47"/>
    </row>
    <row r="10017" spans="1:8">
      <c r="A10017" s="47"/>
      <c r="B10017" s="47"/>
      <c r="C10017" s="47"/>
      <c r="F10017" s="47"/>
      <c r="G10017" s="47"/>
      <c r="H10017" s="47"/>
    </row>
    <row r="10018" spans="1:8">
      <c r="A10018" s="47"/>
      <c r="B10018" s="47"/>
      <c r="C10018" s="47"/>
      <c r="F10018" s="47"/>
      <c r="G10018" s="47"/>
      <c r="H10018" s="47"/>
    </row>
    <row r="10019" spans="1:8">
      <c r="A10019" s="47"/>
      <c r="B10019" s="47"/>
      <c r="C10019" s="47"/>
      <c r="F10019" s="47"/>
      <c r="G10019" s="47"/>
      <c r="H10019" s="47"/>
    </row>
    <row r="10020" spans="1:8">
      <c r="A10020" s="47"/>
      <c r="B10020" s="47"/>
      <c r="C10020" s="47"/>
      <c r="F10020" s="47"/>
      <c r="G10020" s="47"/>
      <c r="H10020" s="47"/>
    </row>
    <row r="10021" spans="1:8">
      <c r="A10021" s="47"/>
      <c r="B10021" s="47"/>
      <c r="C10021" s="47"/>
      <c r="F10021" s="47"/>
      <c r="G10021" s="47"/>
      <c r="H10021" s="47"/>
    </row>
    <row r="10022" spans="1:8">
      <c r="A10022" s="47"/>
      <c r="B10022" s="47"/>
      <c r="C10022" s="47"/>
      <c r="F10022" s="47"/>
      <c r="G10022" s="47"/>
      <c r="H10022" s="47"/>
    </row>
    <row r="10023" spans="1:8">
      <c r="A10023" s="47"/>
      <c r="B10023" s="47"/>
      <c r="C10023" s="47"/>
      <c r="F10023" s="47"/>
      <c r="G10023" s="47"/>
      <c r="H10023" s="47"/>
    </row>
    <row r="10024" spans="1:8">
      <c r="A10024" s="47"/>
      <c r="B10024" s="47"/>
      <c r="C10024" s="47"/>
      <c r="F10024" s="47"/>
      <c r="G10024" s="47"/>
      <c r="H10024" s="47"/>
    </row>
    <row r="10025" spans="1:8">
      <c r="A10025" s="47"/>
      <c r="B10025" s="47"/>
      <c r="C10025" s="47"/>
      <c r="F10025" s="47"/>
      <c r="G10025" s="47"/>
      <c r="H10025" s="47"/>
    </row>
    <row r="10026" spans="1:8">
      <c r="A10026" s="47"/>
      <c r="B10026" s="47"/>
      <c r="C10026" s="47"/>
      <c r="F10026" s="47"/>
      <c r="G10026" s="47"/>
      <c r="H10026" s="47"/>
    </row>
    <row r="10027" spans="1:8">
      <c r="A10027" s="47"/>
      <c r="B10027" s="47"/>
      <c r="C10027" s="47"/>
      <c r="F10027" s="47"/>
      <c r="G10027" s="47"/>
      <c r="H10027" s="47"/>
    </row>
    <row r="10028" spans="1:8">
      <c r="A10028" s="47"/>
      <c r="B10028" s="47"/>
      <c r="C10028" s="47"/>
      <c r="F10028" s="47"/>
      <c r="G10028" s="47"/>
      <c r="H10028" s="47"/>
    </row>
    <row r="10029" spans="1:8">
      <c r="A10029" s="47"/>
      <c r="B10029" s="47"/>
      <c r="C10029" s="47"/>
      <c r="F10029" s="47"/>
      <c r="G10029" s="47"/>
      <c r="H10029" s="47"/>
    </row>
    <row r="10030" spans="1:8">
      <c r="A10030" s="47"/>
      <c r="B10030" s="47"/>
      <c r="C10030" s="47"/>
      <c r="F10030" s="47"/>
      <c r="G10030" s="47"/>
      <c r="H10030" s="47"/>
    </row>
    <row r="10031" spans="1:8">
      <c r="A10031" s="47"/>
      <c r="B10031" s="47"/>
      <c r="C10031" s="47"/>
      <c r="F10031" s="47"/>
      <c r="G10031" s="47"/>
      <c r="H10031" s="47"/>
    </row>
    <row r="10032" spans="1:8">
      <c r="A10032" s="47"/>
      <c r="B10032" s="47"/>
      <c r="C10032" s="47"/>
      <c r="F10032" s="47"/>
      <c r="G10032" s="47"/>
      <c r="H10032" s="47"/>
    </row>
    <row r="10033" spans="1:8">
      <c r="A10033" s="47"/>
      <c r="B10033" s="47"/>
      <c r="C10033" s="47"/>
      <c r="F10033" s="47"/>
      <c r="G10033" s="47"/>
      <c r="H10033" s="47"/>
    </row>
    <row r="10034" spans="1:8">
      <c r="A10034" s="47"/>
      <c r="B10034" s="47"/>
      <c r="C10034" s="47"/>
      <c r="F10034" s="47"/>
      <c r="G10034" s="47"/>
      <c r="H10034" s="47"/>
    </row>
    <row r="10035" spans="1:8">
      <c r="A10035" s="47"/>
      <c r="B10035" s="47"/>
      <c r="C10035" s="47"/>
      <c r="F10035" s="47"/>
      <c r="G10035" s="47"/>
      <c r="H10035" s="47"/>
    </row>
    <row r="10036" spans="1:8">
      <c r="A10036" s="47"/>
      <c r="B10036" s="47"/>
      <c r="C10036" s="47"/>
      <c r="F10036" s="47"/>
      <c r="G10036" s="47"/>
      <c r="H10036" s="47"/>
    </row>
    <row r="10037" spans="1:8">
      <c r="A10037" s="47"/>
      <c r="B10037" s="47"/>
      <c r="C10037" s="47"/>
      <c r="F10037" s="47"/>
      <c r="G10037" s="47"/>
      <c r="H10037" s="47"/>
    </row>
    <row r="10038" spans="1:8">
      <c r="A10038" s="47"/>
      <c r="B10038" s="47"/>
      <c r="C10038" s="47"/>
      <c r="F10038" s="47"/>
      <c r="G10038" s="47"/>
      <c r="H10038" s="47"/>
    </row>
    <row r="10039" spans="1:8">
      <c r="A10039" s="47"/>
      <c r="B10039" s="47"/>
      <c r="C10039" s="47"/>
      <c r="F10039" s="47"/>
      <c r="G10039" s="47"/>
      <c r="H10039" s="47"/>
    </row>
    <row r="10040" spans="1:8">
      <c r="A10040" s="47"/>
      <c r="B10040" s="47"/>
      <c r="C10040" s="47"/>
      <c r="F10040" s="47"/>
      <c r="G10040" s="47"/>
      <c r="H10040" s="47"/>
    </row>
    <row r="10041" spans="1:8">
      <c r="A10041" s="47"/>
      <c r="B10041" s="47"/>
      <c r="C10041" s="47"/>
      <c r="F10041" s="47"/>
      <c r="G10041" s="47"/>
      <c r="H10041" s="47"/>
    </row>
    <row r="10042" spans="1:8">
      <c r="A10042" s="47"/>
      <c r="B10042" s="47"/>
      <c r="C10042" s="47"/>
      <c r="F10042" s="47"/>
      <c r="G10042" s="47"/>
      <c r="H10042" s="47"/>
    </row>
    <row r="10043" spans="1:8">
      <c r="A10043" s="47"/>
      <c r="B10043" s="47"/>
      <c r="C10043" s="47"/>
      <c r="F10043" s="47"/>
      <c r="G10043" s="47"/>
      <c r="H10043" s="47"/>
    </row>
    <row r="10044" spans="1:8">
      <c r="A10044" s="47"/>
      <c r="B10044" s="47"/>
      <c r="C10044" s="47"/>
      <c r="F10044" s="47"/>
      <c r="G10044" s="47"/>
      <c r="H10044" s="47"/>
    </row>
    <row r="10045" spans="1:8">
      <c r="A10045" s="47"/>
      <c r="B10045" s="47"/>
      <c r="C10045" s="47"/>
      <c r="F10045" s="47"/>
      <c r="G10045" s="47"/>
      <c r="H10045" s="47"/>
    </row>
    <row r="10046" spans="1:8">
      <c r="A10046" s="47"/>
      <c r="B10046" s="47"/>
      <c r="C10046" s="47"/>
      <c r="F10046" s="47"/>
      <c r="G10046" s="47"/>
      <c r="H10046" s="47"/>
    </row>
    <row r="10047" spans="1:8">
      <c r="A10047" s="47"/>
      <c r="B10047" s="47"/>
      <c r="C10047" s="47"/>
      <c r="F10047" s="47"/>
      <c r="G10047" s="47"/>
      <c r="H10047" s="47"/>
    </row>
    <row r="10048" spans="1:8">
      <c r="A10048" s="47"/>
      <c r="B10048" s="47"/>
      <c r="C10048" s="47"/>
      <c r="F10048" s="47"/>
      <c r="G10048" s="47"/>
      <c r="H10048" s="47"/>
    </row>
    <row r="10049" spans="1:8">
      <c r="A10049" s="47"/>
      <c r="B10049" s="47"/>
      <c r="C10049" s="47"/>
      <c r="F10049" s="47"/>
      <c r="G10049" s="47"/>
      <c r="H10049" s="47"/>
    </row>
    <row r="10050" spans="1:8">
      <c r="A10050" s="47"/>
      <c r="B10050" s="47"/>
      <c r="C10050" s="47"/>
      <c r="F10050" s="47"/>
      <c r="G10050" s="47"/>
      <c r="H10050" s="47"/>
    </row>
    <row r="10051" spans="1:8">
      <c r="A10051" s="47"/>
      <c r="B10051" s="47"/>
      <c r="C10051" s="47"/>
      <c r="F10051" s="47"/>
      <c r="G10051" s="47"/>
      <c r="H10051" s="47"/>
    </row>
    <row r="10052" spans="1:8">
      <c r="A10052" s="47"/>
      <c r="B10052" s="47"/>
      <c r="C10052" s="47"/>
      <c r="F10052" s="47"/>
      <c r="G10052" s="47"/>
      <c r="H10052" s="47"/>
    </row>
    <row r="10053" spans="1:8">
      <c r="A10053" s="47"/>
      <c r="B10053" s="47"/>
      <c r="C10053" s="47"/>
      <c r="F10053" s="47"/>
      <c r="G10053" s="47"/>
      <c r="H10053" s="47"/>
    </row>
    <row r="10054" spans="1:8">
      <c r="A10054" s="47"/>
      <c r="B10054" s="47"/>
      <c r="C10054" s="47"/>
      <c r="F10054" s="47"/>
      <c r="G10054" s="47"/>
      <c r="H10054" s="47"/>
    </row>
    <row r="10055" spans="1:8">
      <c r="A10055" s="47"/>
      <c r="B10055" s="47"/>
      <c r="C10055" s="47"/>
      <c r="F10055" s="47"/>
      <c r="G10055" s="47"/>
      <c r="H10055" s="47"/>
    </row>
    <row r="10056" spans="1:8">
      <c r="A10056" s="47"/>
      <c r="B10056" s="47"/>
      <c r="C10056" s="47"/>
      <c r="F10056" s="47"/>
      <c r="G10056" s="47"/>
      <c r="H10056" s="47"/>
    </row>
    <row r="10057" spans="1:8">
      <c r="A10057" s="47"/>
      <c r="B10057" s="47"/>
      <c r="C10057" s="47"/>
      <c r="F10057" s="47"/>
      <c r="G10057" s="47"/>
      <c r="H10057" s="47"/>
    </row>
    <row r="10058" spans="1:8">
      <c r="A10058" s="47"/>
      <c r="B10058" s="47"/>
      <c r="C10058" s="47"/>
      <c r="F10058" s="47"/>
      <c r="G10058" s="47"/>
      <c r="H10058" s="47"/>
    </row>
    <row r="10059" spans="1:8">
      <c r="A10059" s="47"/>
      <c r="B10059" s="47"/>
      <c r="C10059" s="47"/>
      <c r="F10059" s="47"/>
      <c r="G10059" s="47"/>
      <c r="H10059" s="47"/>
    </row>
    <row r="10060" spans="1:8">
      <c r="A10060" s="47"/>
      <c r="B10060" s="47"/>
      <c r="C10060" s="47"/>
      <c r="F10060" s="47"/>
      <c r="G10060" s="47"/>
      <c r="H10060" s="47"/>
    </row>
    <row r="10061" spans="1:8">
      <c r="A10061" s="47"/>
      <c r="B10061" s="47"/>
      <c r="C10061" s="47"/>
      <c r="F10061" s="47"/>
      <c r="G10061" s="47"/>
      <c r="H10061" s="47"/>
    </row>
    <row r="10062" spans="1:8">
      <c r="A10062" s="47"/>
      <c r="B10062" s="47"/>
      <c r="C10062" s="47"/>
      <c r="F10062" s="47"/>
      <c r="G10062" s="47"/>
      <c r="H10062" s="47"/>
    </row>
    <row r="10063" spans="1:8">
      <c r="A10063" s="47"/>
      <c r="B10063" s="47"/>
      <c r="C10063" s="47"/>
      <c r="F10063" s="47"/>
      <c r="G10063" s="47"/>
      <c r="H10063" s="47"/>
    </row>
    <row r="10064" spans="1:8">
      <c r="A10064" s="47"/>
      <c r="B10064" s="47"/>
      <c r="C10064" s="47"/>
      <c r="F10064" s="47"/>
      <c r="G10064" s="47"/>
      <c r="H10064" s="47"/>
    </row>
    <row r="10065" spans="1:8">
      <c r="A10065" s="47"/>
      <c r="B10065" s="47"/>
      <c r="C10065" s="47"/>
      <c r="F10065" s="47"/>
      <c r="G10065" s="47"/>
      <c r="H10065" s="47"/>
    </row>
    <row r="10066" spans="1:8">
      <c r="A10066" s="47"/>
      <c r="B10066" s="47"/>
      <c r="C10066" s="47"/>
      <c r="F10066" s="47"/>
      <c r="G10066" s="47"/>
      <c r="H10066" s="47"/>
    </row>
    <row r="10067" spans="1:8">
      <c r="A10067" s="47"/>
      <c r="B10067" s="47"/>
      <c r="C10067" s="47"/>
      <c r="F10067" s="47"/>
      <c r="G10067" s="47"/>
      <c r="H10067" s="47"/>
    </row>
    <row r="10068" spans="1:8">
      <c r="A10068" s="47"/>
      <c r="B10068" s="47"/>
      <c r="C10068" s="47"/>
      <c r="F10068" s="47"/>
      <c r="G10068" s="47"/>
      <c r="H10068" s="47"/>
    </row>
    <row r="10069" spans="1:8">
      <c r="A10069" s="47"/>
      <c r="B10069" s="47"/>
      <c r="C10069" s="47"/>
      <c r="F10069" s="47"/>
      <c r="G10069" s="47"/>
      <c r="H10069" s="47"/>
    </row>
    <row r="10070" spans="1:8">
      <c r="A10070" s="47"/>
      <c r="B10070" s="47"/>
      <c r="C10070" s="47"/>
      <c r="F10070" s="47"/>
      <c r="G10070" s="47"/>
      <c r="H10070" s="47"/>
    </row>
    <row r="10071" spans="1:8">
      <c r="A10071" s="47"/>
      <c r="B10071" s="47"/>
      <c r="C10071" s="47"/>
      <c r="F10071" s="47"/>
      <c r="G10071" s="47"/>
      <c r="H10071" s="47"/>
    </row>
    <row r="10072" spans="1:8">
      <c r="A10072" s="47"/>
      <c r="B10072" s="47"/>
      <c r="C10072" s="47"/>
      <c r="F10072" s="47"/>
      <c r="G10072" s="47"/>
      <c r="H10072" s="47"/>
    </row>
    <row r="10073" spans="1:8">
      <c r="A10073" s="47"/>
      <c r="B10073" s="47"/>
      <c r="C10073" s="47"/>
      <c r="F10073" s="47"/>
      <c r="G10073" s="47"/>
      <c r="H10073" s="47"/>
    </row>
    <row r="10074" spans="1:8">
      <c r="A10074" s="47"/>
      <c r="B10074" s="47"/>
      <c r="C10074" s="47"/>
      <c r="F10074" s="47"/>
      <c r="G10074" s="47"/>
      <c r="H10074" s="47"/>
    </row>
    <row r="10075" spans="1:8">
      <c r="A10075" s="47"/>
      <c r="B10075" s="47"/>
      <c r="C10075" s="47"/>
      <c r="F10075" s="47"/>
      <c r="G10075" s="47"/>
      <c r="H10075" s="47"/>
    </row>
    <row r="10076" spans="1:8">
      <c r="A10076" s="47"/>
      <c r="B10076" s="47"/>
      <c r="C10076" s="47"/>
      <c r="F10076" s="47"/>
      <c r="G10076" s="47"/>
      <c r="H10076" s="47"/>
    </row>
    <row r="10077" spans="1:8">
      <c r="A10077" s="47"/>
      <c r="B10077" s="47"/>
      <c r="C10077" s="47"/>
      <c r="F10077" s="47"/>
      <c r="G10077" s="47"/>
      <c r="H10077" s="47"/>
    </row>
    <row r="10078" spans="1:8">
      <c r="A10078" s="47"/>
      <c r="B10078" s="47"/>
      <c r="C10078" s="47"/>
      <c r="F10078" s="47"/>
      <c r="G10078" s="47"/>
      <c r="H10078" s="47"/>
    </row>
    <row r="10079" spans="1:8">
      <c r="A10079" s="47"/>
      <c r="B10079" s="47"/>
      <c r="C10079" s="47"/>
      <c r="F10079" s="47"/>
      <c r="G10079" s="47"/>
      <c r="H10079" s="47"/>
    </row>
    <row r="10080" spans="1:8">
      <c r="A10080" s="47"/>
      <c r="B10080" s="47"/>
      <c r="C10080" s="47"/>
      <c r="F10080" s="47"/>
      <c r="G10080" s="47"/>
      <c r="H10080" s="47"/>
    </row>
    <row r="10081" spans="1:8">
      <c r="A10081" s="47"/>
      <c r="B10081" s="47"/>
      <c r="C10081" s="47"/>
      <c r="F10081" s="47"/>
      <c r="G10081" s="47"/>
      <c r="H10081" s="47"/>
    </row>
    <row r="10082" spans="1:8">
      <c r="A10082" s="47"/>
      <c r="B10082" s="47"/>
      <c r="C10082" s="47"/>
      <c r="F10082" s="47"/>
      <c r="G10082" s="47"/>
      <c r="H10082" s="47"/>
    </row>
    <row r="10083" spans="1:8">
      <c r="A10083" s="47"/>
      <c r="B10083" s="47"/>
      <c r="C10083" s="47"/>
      <c r="F10083" s="47"/>
      <c r="G10083" s="47"/>
      <c r="H10083" s="47"/>
    </row>
    <row r="10084" spans="1:8">
      <c r="A10084" s="47"/>
      <c r="B10084" s="47"/>
      <c r="C10084" s="47"/>
      <c r="F10084" s="47"/>
      <c r="G10084" s="47"/>
      <c r="H10084" s="47"/>
    </row>
    <row r="10085" spans="1:8">
      <c r="A10085" s="47"/>
      <c r="B10085" s="47"/>
      <c r="C10085" s="47"/>
      <c r="F10085" s="47"/>
      <c r="G10085" s="47"/>
      <c r="H10085" s="47"/>
    </row>
    <row r="10086" spans="1:8">
      <c r="A10086" s="47"/>
      <c r="B10086" s="47"/>
      <c r="C10086" s="47"/>
      <c r="F10086" s="47"/>
      <c r="G10086" s="47"/>
      <c r="H10086" s="47"/>
    </row>
    <row r="10087" spans="1:8">
      <c r="A10087" s="47"/>
      <c r="B10087" s="47"/>
      <c r="C10087" s="47"/>
      <c r="F10087" s="47"/>
      <c r="G10087" s="47"/>
      <c r="H10087" s="47"/>
    </row>
    <row r="10088" spans="1:8">
      <c r="A10088" s="47"/>
      <c r="B10088" s="47"/>
      <c r="C10088" s="47"/>
      <c r="F10088" s="47"/>
      <c r="G10088" s="47"/>
      <c r="H10088" s="47"/>
    </row>
    <row r="10089" spans="1:8">
      <c r="A10089" s="47"/>
      <c r="B10089" s="47"/>
      <c r="C10089" s="47"/>
      <c r="F10089" s="47"/>
      <c r="G10089" s="47"/>
      <c r="H10089" s="47"/>
    </row>
    <row r="10090" spans="1:8">
      <c r="A10090" s="47"/>
      <c r="B10090" s="47"/>
      <c r="C10090" s="47"/>
      <c r="F10090" s="47"/>
      <c r="G10090" s="47"/>
      <c r="H10090" s="47"/>
    </row>
    <row r="10091" spans="1:8">
      <c r="A10091" s="47"/>
      <c r="B10091" s="47"/>
      <c r="C10091" s="47"/>
      <c r="F10091" s="47"/>
      <c r="G10091" s="47"/>
      <c r="H10091" s="47"/>
    </row>
    <row r="10092" spans="1:8">
      <c r="A10092" s="47"/>
      <c r="B10092" s="47"/>
      <c r="C10092" s="47"/>
      <c r="F10092" s="47"/>
      <c r="G10092" s="47"/>
      <c r="H10092" s="47"/>
    </row>
    <row r="10093" spans="1:8">
      <c r="A10093" s="47"/>
      <c r="B10093" s="47"/>
      <c r="C10093" s="47"/>
      <c r="F10093" s="47"/>
      <c r="G10093" s="47"/>
      <c r="H10093" s="47"/>
    </row>
    <row r="10094" spans="1:8">
      <c r="A10094" s="47"/>
      <c r="B10094" s="47"/>
      <c r="C10094" s="47"/>
      <c r="F10094" s="47"/>
      <c r="G10094" s="47"/>
      <c r="H10094" s="47"/>
    </row>
    <row r="10095" spans="1:8">
      <c r="A10095" s="47"/>
      <c r="B10095" s="47"/>
      <c r="C10095" s="47"/>
      <c r="F10095" s="47"/>
      <c r="G10095" s="47"/>
      <c r="H10095" s="47"/>
    </row>
    <row r="10096" spans="1:8">
      <c r="A10096" s="47"/>
      <c r="B10096" s="47"/>
      <c r="C10096" s="47"/>
      <c r="F10096" s="47"/>
      <c r="G10096" s="47"/>
      <c r="H10096" s="47"/>
    </row>
    <row r="10097" spans="1:8">
      <c r="A10097" s="47"/>
      <c r="B10097" s="47"/>
      <c r="C10097" s="47"/>
      <c r="F10097" s="47"/>
      <c r="G10097" s="47"/>
      <c r="H10097" s="47"/>
    </row>
    <row r="10098" spans="1:8">
      <c r="A10098" s="47"/>
      <c r="B10098" s="47"/>
      <c r="C10098" s="47"/>
      <c r="F10098" s="47"/>
      <c r="G10098" s="47"/>
      <c r="H10098" s="47"/>
    </row>
    <row r="10099" spans="1:8">
      <c r="A10099" s="47"/>
      <c r="B10099" s="47"/>
      <c r="C10099" s="47"/>
      <c r="F10099" s="47"/>
      <c r="G10099" s="47"/>
      <c r="H10099" s="47"/>
    </row>
    <row r="10100" spans="1:8">
      <c r="A10100" s="47"/>
      <c r="B10100" s="47"/>
      <c r="C10100" s="47"/>
      <c r="F10100" s="47"/>
      <c r="G10100" s="47"/>
      <c r="H10100" s="47"/>
    </row>
    <row r="10101" spans="1:8">
      <c r="A10101" s="47"/>
      <c r="B10101" s="47"/>
      <c r="C10101" s="47"/>
      <c r="F10101" s="47"/>
      <c r="G10101" s="47"/>
      <c r="H10101" s="47"/>
    </row>
    <row r="10102" spans="1:8">
      <c r="A10102" s="47"/>
      <c r="B10102" s="47"/>
      <c r="C10102" s="47"/>
      <c r="F10102" s="47"/>
      <c r="G10102" s="47"/>
      <c r="H10102" s="47"/>
    </row>
    <row r="10103" spans="1:8">
      <c r="A10103" s="47"/>
      <c r="B10103" s="47"/>
      <c r="C10103" s="47"/>
      <c r="F10103" s="47"/>
      <c r="G10103" s="47"/>
      <c r="H10103" s="47"/>
    </row>
    <row r="10104" spans="1:8">
      <c r="A10104" s="47"/>
      <c r="B10104" s="47"/>
      <c r="C10104" s="47"/>
      <c r="F10104" s="47"/>
      <c r="G10104" s="47"/>
      <c r="H10104" s="47"/>
    </row>
    <row r="10105" spans="1:8">
      <c r="A10105" s="47"/>
      <c r="B10105" s="47"/>
      <c r="C10105" s="47"/>
      <c r="F10105" s="47"/>
      <c r="G10105" s="47"/>
      <c r="H10105" s="47"/>
    </row>
    <row r="10106" spans="1:8">
      <c r="A10106" s="47"/>
      <c r="B10106" s="47"/>
      <c r="C10106" s="47"/>
      <c r="F10106" s="47"/>
      <c r="G10106" s="47"/>
      <c r="H10106" s="47"/>
    </row>
    <row r="10107" spans="1:8">
      <c r="A10107" s="47"/>
      <c r="B10107" s="47"/>
      <c r="C10107" s="47"/>
      <c r="F10107" s="47"/>
      <c r="G10107" s="47"/>
      <c r="H10107" s="47"/>
    </row>
    <row r="10108" spans="1:8">
      <c r="A10108" s="47"/>
      <c r="B10108" s="47"/>
      <c r="C10108" s="47"/>
      <c r="F10108" s="47"/>
      <c r="G10108" s="47"/>
      <c r="H10108" s="47"/>
    </row>
    <row r="10109" spans="1:8">
      <c r="A10109" s="47"/>
      <c r="B10109" s="47"/>
      <c r="C10109" s="47"/>
      <c r="F10109" s="47"/>
      <c r="G10109" s="47"/>
      <c r="H10109" s="47"/>
    </row>
    <row r="10110" spans="1:8">
      <c r="A10110" s="47"/>
      <c r="B10110" s="47"/>
      <c r="C10110" s="47"/>
      <c r="F10110" s="47"/>
      <c r="G10110" s="47"/>
      <c r="H10110" s="47"/>
    </row>
    <row r="10111" spans="1:8">
      <c r="A10111" s="47"/>
      <c r="B10111" s="47"/>
      <c r="C10111" s="47"/>
      <c r="F10111" s="47"/>
      <c r="G10111" s="47"/>
      <c r="H10111" s="47"/>
    </row>
    <row r="10112" spans="1:8">
      <c r="A10112" s="47"/>
      <c r="B10112" s="47"/>
      <c r="C10112" s="47"/>
      <c r="F10112" s="47"/>
      <c r="G10112" s="47"/>
      <c r="H10112" s="47"/>
    </row>
    <row r="10113" spans="1:8">
      <c r="A10113" s="47"/>
      <c r="B10113" s="47"/>
      <c r="C10113" s="47"/>
      <c r="F10113" s="47"/>
      <c r="G10113" s="47"/>
      <c r="H10113" s="47"/>
    </row>
    <row r="10114" spans="1:8">
      <c r="A10114" s="47"/>
      <c r="B10114" s="47"/>
      <c r="C10114" s="47"/>
      <c r="F10114" s="47"/>
      <c r="G10114" s="47"/>
      <c r="H10114" s="47"/>
    </row>
    <row r="10115" spans="1:8">
      <c r="A10115" s="47"/>
      <c r="B10115" s="47"/>
      <c r="C10115" s="47"/>
      <c r="F10115" s="47"/>
      <c r="G10115" s="47"/>
      <c r="H10115" s="47"/>
    </row>
    <row r="10116" spans="1:8">
      <c r="A10116" s="47"/>
      <c r="B10116" s="47"/>
      <c r="C10116" s="47"/>
      <c r="F10116" s="47"/>
      <c r="G10116" s="47"/>
      <c r="H10116" s="47"/>
    </row>
    <row r="10117" spans="1:8">
      <c r="A10117" s="47"/>
      <c r="B10117" s="47"/>
      <c r="C10117" s="47"/>
      <c r="F10117" s="47"/>
      <c r="G10117" s="47"/>
      <c r="H10117" s="47"/>
    </row>
    <row r="10118" spans="1:8">
      <c r="A10118" s="47"/>
      <c r="B10118" s="47"/>
      <c r="C10118" s="47"/>
      <c r="F10118" s="47"/>
      <c r="G10118" s="47"/>
      <c r="H10118" s="47"/>
    </row>
    <row r="10119" spans="1:8">
      <c r="A10119" s="47"/>
      <c r="B10119" s="47"/>
      <c r="C10119" s="47"/>
      <c r="F10119" s="47"/>
      <c r="G10119" s="47"/>
      <c r="H10119" s="47"/>
    </row>
    <row r="10120" spans="1:8">
      <c r="A10120" s="47"/>
      <c r="B10120" s="47"/>
      <c r="C10120" s="47"/>
      <c r="F10120" s="47"/>
      <c r="G10120" s="47"/>
      <c r="H10120" s="47"/>
    </row>
    <row r="10121" spans="1:8">
      <c r="A10121" s="47"/>
      <c r="B10121" s="47"/>
      <c r="C10121" s="47"/>
      <c r="F10121" s="47"/>
      <c r="G10121" s="47"/>
      <c r="H10121" s="47"/>
    </row>
    <row r="10122" spans="1:8">
      <c r="A10122" s="47"/>
      <c r="B10122" s="47"/>
      <c r="C10122" s="47"/>
      <c r="F10122" s="47"/>
      <c r="G10122" s="47"/>
      <c r="H10122" s="47"/>
    </row>
    <row r="10123" spans="1:8">
      <c r="A10123" s="47"/>
      <c r="B10123" s="47"/>
      <c r="C10123" s="47"/>
      <c r="F10123" s="47"/>
      <c r="G10123" s="47"/>
      <c r="H10123" s="47"/>
    </row>
    <row r="10124" spans="1:8">
      <c r="A10124" s="47"/>
      <c r="B10124" s="47"/>
      <c r="C10124" s="47"/>
      <c r="F10124" s="47"/>
      <c r="G10124" s="47"/>
      <c r="H10124" s="47"/>
    </row>
    <row r="10125" spans="1:8">
      <c r="A10125" s="47"/>
      <c r="B10125" s="47"/>
      <c r="C10125" s="47"/>
      <c r="F10125" s="47"/>
      <c r="G10125" s="47"/>
      <c r="H10125" s="47"/>
    </row>
    <row r="10126" spans="1:8">
      <c r="A10126" s="47"/>
      <c r="B10126" s="47"/>
      <c r="C10126" s="47"/>
      <c r="F10126" s="47"/>
      <c r="G10126" s="47"/>
      <c r="H10126" s="47"/>
    </row>
    <row r="10127" spans="1:8">
      <c r="A10127" s="47"/>
      <c r="B10127" s="47"/>
      <c r="C10127" s="47"/>
      <c r="F10127" s="47"/>
      <c r="G10127" s="47"/>
      <c r="H10127" s="47"/>
    </row>
    <row r="10128" spans="1:8">
      <c r="A10128" s="47"/>
      <c r="B10128" s="47"/>
      <c r="C10128" s="47"/>
      <c r="F10128" s="47"/>
      <c r="G10128" s="47"/>
      <c r="H10128" s="47"/>
    </row>
    <row r="10129" spans="1:8">
      <c r="A10129" s="47"/>
      <c r="B10129" s="47"/>
      <c r="C10129" s="47"/>
      <c r="F10129" s="47"/>
      <c r="G10129" s="47"/>
      <c r="H10129" s="47"/>
    </row>
    <row r="10130" spans="1:8">
      <c r="A10130" s="47"/>
      <c r="B10130" s="47"/>
      <c r="C10130" s="47"/>
      <c r="F10130" s="47"/>
      <c r="G10130" s="47"/>
      <c r="H10130" s="47"/>
    </row>
    <row r="10131" spans="1:8">
      <c r="A10131" s="47"/>
      <c r="B10131" s="47"/>
      <c r="C10131" s="47"/>
      <c r="F10131" s="47"/>
      <c r="G10131" s="47"/>
      <c r="H10131" s="47"/>
    </row>
    <row r="10132" spans="1:8">
      <c r="A10132" s="47"/>
      <c r="B10132" s="47"/>
      <c r="C10132" s="47"/>
      <c r="F10132" s="47"/>
      <c r="G10132" s="47"/>
      <c r="H10132" s="47"/>
    </row>
    <row r="10133" spans="1:8">
      <c r="A10133" s="47"/>
      <c r="B10133" s="47"/>
      <c r="C10133" s="47"/>
      <c r="F10133" s="47"/>
      <c r="G10133" s="47"/>
      <c r="H10133" s="47"/>
    </row>
    <row r="10134" spans="1:8">
      <c r="A10134" s="47"/>
      <c r="B10134" s="47"/>
      <c r="C10134" s="47"/>
      <c r="F10134" s="47"/>
      <c r="G10134" s="47"/>
      <c r="H10134" s="47"/>
    </row>
    <row r="10135" spans="1:8">
      <c r="A10135" s="47"/>
      <c r="B10135" s="47"/>
      <c r="C10135" s="47"/>
      <c r="F10135" s="47"/>
      <c r="G10135" s="47"/>
      <c r="H10135" s="47"/>
    </row>
    <row r="10136" spans="1:8">
      <c r="A10136" s="47"/>
      <c r="B10136" s="47"/>
      <c r="C10136" s="47"/>
      <c r="F10136" s="47"/>
      <c r="G10136" s="47"/>
      <c r="H10136" s="47"/>
    </row>
    <row r="10137" spans="1:8">
      <c r="A10137" s="47"/>
      <c r="B10137" s="47"/>
      <c r="C10137" s="47"/>
      <c r="F10137" s="47"/>
      <c r="G10137" s="47"/>
      <c r="H10137" s="47"/>
    </row>
    <row r="10138" spans="1:8">
      <c r="A10138" s="47"/>
      <c r="B10138" s="47"/>
      <c r="C10138" s="47"/>
      <c r="F10138" s="47"/>
      <c r="G10138" s="47"/>
      <c r="H10138" s="47"/>
    </row>
    <row r="10139" spans="1:8">
      <c r="A10139" s="47"/>
      <c r="B10139" s="47"/>
      <c r="C10139" s="47"/>
      <c r="F10139" s="47"/>
      <c r="G10139" s="47"/>
      <c r="H10139" s="47"/>
    </row>
    <row r="10140" spans="1:8">
      <c r="A10140" s="47"/>
      <c r="B10140" s="47"/>
      <c r="C10140" s="47"/>
      <c r="F10140" s="47"/>
      <c r="G10140" s="47"/>
      <c r="H10140" s="47"/>
    </row>
    <row r="10141" spans="1:8">
      <c r="A10141" s="47"/>
      <c r="B10141" s="47"/>
      <c r="C10141" s="47"/>
      <c r="F10141" s="47"/>
      <c r="G10141" s="47"/>
      <c r="H10141" s="47"/>
    </row>
    <row r="10142" spans="1:8">
      <c r="A10142" s="47"/>
      <c r="B10142" s="47"/>
      <c r="C10142" s="47"/>
      <c r="F10142" s="47"/>
      <c r="G10142" s="47"/>
      <c r="H10142" s="47"/>
    </row>
    <row r="10143" spans="1:8">
      <c r="A10143" s="47"/>
      <c r="B10143" s="47"/>
      <c r="C10143" s="47"/>
      <c r="F10143" s="47"/>
      <c r="G10143" s="47"/>
      <c r="H10143" s="47"/>
    </row>
    <row r="10144" spans="1:8">
      <c r="A10144" s="47"/>
      <c r="B10144" s="47"/>
      <c r="C10144" s="47"/>
      <c r="F10144" s="47"/>
      <c r="G10144" s="47"/>
      <c r="H10144" s="47"/>
    </row>
    <row r="10145" spans="1:8">
      <c r="A10145" s="47"/>
      <c r="B10145" s="47"/>
      <c r="C10145" s="47"/>
      <c r="F10145" s="47"/>
      <c r="G10145" s="47"/>
      <c r="H10145" s="47"/>
    </row>
    <row r="10146" spans="1:8">
      <c r="A10146" s="47"/>
      <c r="B10146" s="47"/>
      <c r="C10146" s="47"/>
      <c r="F10146" s="47"/>
      <c r="G10146" s="47"/>
      <c r="H10146" s="47"/>
    </row>
    <row r="10147" spans="1:8">
      <c r="A10147" s="47"/>
      <c r="B10147" s="47"/>
      <c r="C10147" s="47"/>
      <c r="F10147" s="47"/>
      <c r="G10147" s="47"/>
      <c r="H10147" s="47"/>
    </row>
    <row r="10148" spans="1:8">
      <c r="A10148" s="47"/>
      <c r="B10148" s="47"/>
      <c r="C10148" s="47"/>
      <c r="F10148" s="47"/>
      <c r="G10148" s="47"/>
      <c r="H10148" s="47"/>
    </row>
    <row r="10149" spans="1:8">
      <c r="A10149" s="47"/>
      <c r="B10149" s="47"/>
      <c r="C10149" s="47"/>
      <c r="F10149" s="47"/>
      <c r="G10149" s="47"/>
      <c r="H10149" s="47"/>
    </row>
    <row r="10150" spans="1:8">
      <c r="A10150" s="47"/>
      <c r="B10150" s="47"/>
      <c r="C10150" s="47"/>
      <c r="F10150" s="47"/>
      <c r="G10150" s="47"/>
      <c r="H10150" s="47"/>
    </row>
    <row r="10151" spans="1:8">
      <c r="A10151" s="47"/>
      <c r="B10151" s="47"/>
      <c r="C10151" s="47"/>
      <c r="F10151" s="47"/>
      <c r="G10151" s="47"/>
      <c r="H10151" s="47"/>
    </row>
    <row r="10152" spans="1:8">
      <c r="A10152" s="47"/>
      <c r="B10152" s="47"/>
      <c r="C10152" s="47"/>
      <c r="F10152" s="47"/>
      <c r="G10152" s="47"/>
      <c r="H10152" s="47"/>
    </row>
    <row r="10153" spans="1:8">
      <c r="A10153" s="47"/>
      <c r="B10153" s="47"/>
      <c r="C10153" s="47"/>
      <c r="F10153" s="47"/>
      <c r="G10153" s="47"/>
      <c r="H10153" s="47"/>
    </row>
    <row r="10154" spans="1:8">
      <c r="A10154" s="47"/>
      <c r="B10154" s="47"/>
      <c r="C10154" s="47"/>
      <c r="F10154" s="47"/>
      <c r="G10154" s="47"/>
      <c r="H10154" s="47"/>
    </row>
    <row r="10155" spans="1:8">
      <c r="A10155" s="47"/>
      <c r="B10155" s="47"/>
      <c r="C10155" s="47"/>
      <c r="F10155" s="47"/>
      <c r="G10155" s="47"/>
      <c r="H10155" s="47"/>
    </row>
    <row r="10156" spans="1:8">
      <c r="A10156" s="47"/>
      <c r="B10156" s="47"/>
      <c r="C10156" s="47"/>
      <c r="F10156" s="47"/>
      <c r="G10156" s="47"/>
      <c r="H10156" s="47"/>
    </row>
    <row r="10157" spans="1:8">
      <c r="A10157" s="47"/>
      <c r="B10157" s="47"/>
      <c r="C10157" s="47"/>
      <c r="F10157" s="47"/>
      <c r="G10157" s="47"/>
      <c r="H10157" s="47"/>
    </row>
    <row r="10158" spans="1:8">
      <c r="A10158" s="47"/>
      <c r="B10158" s="47"/>
      <c r="C10158" s="47"/>
      <c r="F10158" s="47"/>
      <c r="G10158" s="47"/>
      <c r="H10158" s="47"/>
    </row>
    <row r="10159" spans="1:8">
      <c r="A10159" s="47"/>
      <c r="B10159" s="47"/>
      <c r="C10159" s="47"/>
      <c r="F10159" s="47"/>
      <c r="G10159" s="47"/>
      <c r="H10159" s="47"/>
    </row>
    <row r="10160" spans="1:8">
      <c r="A10160" s="47"/>
      <c r="B10160" s="47"/>
      <c r="C10160" s="47"/>
      <c r="F10160" s="47"/>
      <c r="G10160" s="47"/>
      <c r="H10160" s="47"/>
    </row>
    <row r="10161" spans="1:8">
      <c r="A10161" s="47"/>
      <c r="B10161" s="47"/>
      <c r="C10161" s="47"/>
      <c r="F10161" s="47"/>
      <c r="G10161" s="47"/>
      <c r="H10161" s="47"/>
    </row>
    <row r="10162" spans="1:8">
      <c r="A10162" s="47"/>
      <c r="B10162" s="47"/>
      <c r="C10162" s="47"/>
      <c r="F10162" s="47"/>
      <c r="G10162" s="47"/>
      <c r="H10162" s="47"/>
    </row>
    <row r="10163" spans="1:8">
      <c r="A10163" s="47"/>
      <c r="B10163" s="47"/>
      <c r="C10163" s="47"/>
      <c r="F10163" s="47"/>
      <c r="G10163" s="47"/>
      <c r="H10163" s="47"/>
    </row>
    <row r="10164" spans="1:8">
      <c r="A10164" s="47"/>
      <c r="B10164" s="47"/>
      <c r="C10164" s="47"/>
      <c r="F10164" s="47"/>
      <c r="G10164" s="47"/>
      <c r="H10164" s="47"/>
    </row>
    <row r="10165" spans="1:8">
      <c r="A10165" s="47"/>
      <c r="B10165" s="47"/>
      <c r="C10165" s="47"/>
      <c r="F10165" s="47"/>
      <c r="G10165" s="47"/>
      <c r="H10165" s="47"/>
    </row>
    <row r="10166" spans="1:8">
      <c r="A10166" s="47"/>
      <c r="B10166" s="47"/>
      <c r="C10166" s="47"/>
      <c r="F10166" s="47"/>
      <c r="G10166" s="47"/>
      <c r="H10166" s="47"/>
    </row>
    <row r="10167" spans="1:8">
      <c r="A10167" s="47"/>
      <c r="B10167" s="47"/>
      <c r="C10167" s="47"/>
      <c r="F10167" s="47"/>
      <c r="G10167" s="47"/>
      <c r="H10167" s="47"/>
    </row>
    <row r="10168" spans="1:8">
      <c r="A10168" s="47"/>
      <c r="B10168" s="47"/>
      <c r="C10168" s="47"/>
      <c r="F10168" s="47"/>
      <c r="G10168" s="47"/>
      <c r="H10168" s="47"/>
    </row>
    <row r="10169" spans="1:8">
      <c r="A10169" s="47"/>
      <c r="B10169" s="47"/>
      <c r="C10169" s="47"/>
      <c r="F10169" s="47"/>
      <c r="G10169" s="47"/>
      <c r="H10169" s="47"/>
    </row>
    <row r="10170" spans="1:8">
      <c r="A10170" s="47"/>
      <c r="B10170" s="47"/>
      <c r="C10170" s="47"/>
      <c r="F10170" s="47"/>
      <c r="G10170" s="47"/>
      <c r="H10170" s="47"/>
    </row>
    <row r="10171" spans="1:8">
      <c r="A10171" s="47"/>
      <c r="B10171" s="47"/>
      <c r="C10171" s="47"/>
      <c r="F10171" s="47"/>
      <c r="G10171" s="47"/>
      <c r="H10171" s="47"/>
    </row>
    <row r="10172" spans="1:8">
      <c r="A10172" s="47"/>
      <c r="B10172" s="47"/>
      <c r="C10172" s="47"/>
      <c r="F10172" s="47"/>
      <c r="G10172" s="47"/>
      <c r="H10172" s="47"/>
    </row>
    <row r="10173" spans="1:8">
      <c r="A10173" s="47"/>
      <c r="B10173" s="47"/>
      <c r="C10173" s="47"/>
      <c r="F10173" s="47"/>
      <c r="G10173" s="47"/>
      <c r="H10173" s="47"/>
    </row>
    <row r="10174" spans="1:8">
      <c r="A10174" s="47"/>
      <c r="B10174" s="47"/>
      <c r="C10174" s="47"/>
      <c r="F10174" s="47"/>
      <c r="G10174" s="47"/>
      <c r="H10174" s="47"/>
    </row>
    <row r="10175" spans="1:8">
      <c r="A10175" s="47"/>
      <c r="B10175" s="47"/>
      <c r="C10175" s="47"/>
      <c r="F10175" s="47"/>
      <c r="G10175" s="47"/>
      <c r="H10175" s="47"/>
    </row>
    <row r="10176" spans="1:8">
      <c r="A10176" s="47"/>
      <c r="B10176" s="47"/>
      <c r="C10176" s="47"/>
      <c r="F10176" s="47"/>
      <c r="G10176" s="47"/>
      <c r="H10176" s="47"/>
    </row>
    <row r="10177" spans="1:8">
      <c r="A10177" s="47"/>
      <c r="B10177" s="47"/>
      <c r="C10177" s="47"/>
      <c r="F10177" s="47"/>
      <c r="G10177" s="47"/>
      <c r="H10177" s="47"/>
    </row>
    <row r="10178" spans="1:8">
      <c r="A10178" s="47"/>
      <c r="B10178" s="47"/>
      <c r="C10178" s="47"/>
      <c r="F10178" s="47"/>
      <c r="G10178" s="47"/>
      <c r="H10178" s="47"/>
    </row>
    <row r="10179" spans="1:8">
      <c r="A10179" s="47"/>
      <c r="B10179" s="47"/>
      <c r="C10179" s="47"/>
      <c r="F10179" s="47"/>
      <c r="G10179" s="47"/>
      <c r="H10179" s="47"/>
    </row>
    <row r="10180" spans="1:8">
      <c r="A10180" s="47"/>
      <c r="B10180" s="47"/>
      <c r="C10180" s="47"/>
      <c r="F10180" s="47"/>
      <c r="G10180" s="47"/>
      <c r="H10180" s="47"/>
    </row>
    <row r="10181" spans="1:8">
      <c r="A10181" s="47"/>
      <c r="B10181" s="47"/>
      <c r="C10181" s="47"/>
      <c r="F10181" s="47"/>
      <c r="G10181" s="47"/>
      <c r="H10181" s="47"/>
    </row>
    <row r="10182" spans="1:8">
      <c r="A10182" s="47"/>
      <c r="B10182" s="47"/>
      <c r="C10182" s="47"/>
      <c r="F10182" s="47"/>
      <c r="G10182" s="47"/>
      <c r="H10182" s="47"/>
    </row>
    <row r="10183" spans="1:8">
      <c r="A10183" s="47"/>
      <c r="B10183" s="47"/>
      <c r="C10183" s="47"/>
      <c r="F10183" s="47"/>
      <c r="G10183" s="47"/>
      <c r="H10183" s="47"/>
    </row>
    <row r="10184" spans="1:8">
      <c r="A10184" s="47"/>
      <c r="B10184" s="47"/>
      <c r="C10184" s="47"/>
      <c r="F10184" s="47"/>
      <c r="G10184" s="47"/>
      <c r="H10184" s="47"/>
    </row>
    <row r="10185" spans="1:8">
      <c r="A10185" s="47"/>
      <c r="B10185" s="47"/>
      <c r="C10185" s="47"/>
      <c r="F10185" s="47"/>
      <c r="G10185" s="47"/>
      <c r="H10185" s="47"/>
    </row>
    <row r="10186" spans="1:8">
      <c r="A10186" s="47"/>
      <c r="B10186" s="47"/>
      <c r="C10186" s="47"/>
      <c r="F10186" s="47"/>
      <c r="G10186" s="47"/>
      <c r="H10186" s="47"/>
    </row>
    <row r="10187" spans="1:8">
      <c r="A10187" s="47"/>
      <c r="B10187" s="47"/>
      <c r="C10187" s="47"/>
      <c r="F10187" s="47"/>
      <c r="G10187" s="47"/>
      <c r="H10187" s="47"/>
    </row>
    <row r="10188" spans="1:8">
      <c r="A10188" s="47"/>
      <c r="B10188" s="47"/>
      <c r="C10188" s="47"/>
      <c r="F10188" s="47"/>
      <c r="G10188" s="47"/>
      <c r="H10188" s="47"/>
    </row>
    <row r="10189" spans="1:8">
      <c r="A10189" s="47"/>
      <c r="B10189" s="47"/>
      <c r="C10189" s="47"/>
      <c r="F10189" s="47"/>
      <c r="G10189" s="47"/>
      <c r="H10189" s="47"/>
    </row>
    <row r="10190" spans="1:8">
      <c r="A10190" s="47"/>
      <c r="B10190" s="47"/>
      <c r="C10190" s="47"/>
      <c r="F10190" s="47"/>
      <c r="G10190" s="47"/>
      <c r="H10190" s="47"/>
    </row>
    <row r="10191" spans="1:8">
      <c r="A10191" s="47"/>
      <c r="B10191" s="47"/>
      <c r="C10191" s="47"/>
      <c r="F10191" s="47"/>
      <c r="G10191" s="47"/>
      <c r="H10191" s="47"/>
    </row>
    <row r="10192" spans="1:8">
      <c r="A10192" s="47"/>
      <c r="B10192" s="47"/>
      <c r="C10192" s="47"/>
      <c r="F10192" s="47"/>
      <c r="G10192" s="47"/>
      <c r="H10192" s="47"/>
    </row>
    <row r="10193" spans="1:8">
      <c r="A10193" s="47"/>
      <c r="B10193" s="47"/>
      <c r="C10193" s="47"/>
      <c r="F10193" s="47"/>
      <c r="G10193" s="47"/>
      <c r="H10193" s="47"/>
    </row>
    <row r="10194" spans="1:8">
      <c r="A10194" s="47"/>
      <c r="B10194" s="47"/>
      <c r="C10194" s="47"/>
      <c r="F10194" s="47"/>
      <c r="G10194" s="47"/>
      <c r="H10194" s="47"/>
    </row>
    <row r="10195" spans="1:8">
      <c r="A10195" s="47"/>
      <c r="B10195" s="47"/>
      <c r="C10195" s="47"/>
      <c r="F10195" s="47"/>
      <c r="G10195" s="47"/>
      <c r="H10195" s="47"/>
    </row>
    <row r="10196" spans="1:8">
      <c r="A10196" s="47"/>
      <c r="B10196" s="47"/>
      <c r="C10196" s="47"/>
      <c r="F10196" s="47"/>
      <c r="G10196" s="47"/>
      <c r="H10196" s="47"/>
    </row>
    <row r="10197" spans="1:8">
      <c r="A10197" s="47"/>
      <c r="B10197" s="47"/>
      <c r="C10197" s="47"/>
      <c r="F10197" s="47"/>
      <c r="G10197" s="47"/>
      <c r="H10197" s="47"/>
    </row>
    <row r="10198" spans="1:8">
      <c r="A10198" s="47"/>
      <c r="B10198" s="47"/>
      <c r="C10198" s="47"/>
      <c r="F10198" s="47"/>
      <c r="G10198" s="47"/>
      <c r="H10198" s="47"/>
    </row>
    <row r="10199" spans="1:8">
      <c r="A10199" s="47"/>
      <c r="B10199" s="47"/>
      <c r="C10199" s="47"/>
      <c r="F10199" s="47"/>
      <c r="G10199" s="47"/>
      <c r="H10199" s="47"/>
    </row>
    <row r="10200" spans="1:8">
      <c r="A10200" s="47"/>
      <c r="B10200" s="47"/>
      <c r="C10200" s="47"/>
      <c r="F10200" s="47"/>
      <c r="G10200" s="47"/>
      <c r="H10200" s="47"/>
    </row>
    <row r="10201" spans="1:8">
      <c r="A10201" s="47"/>
      <c r="B10201" s="47"/>
      <c r="C10201" s="47"/>
      <c r="F10201" s="47"/>
      <c r="G10201" s="47"/>
      <c r="H10201" s="47"/>
    </row>
    <row r="10202" spans="1:8">
      <c r="A10202" s="47"/>
      <c r="B10202" s="47"/>
      <c r="C10202" s="47"/>
      <c r="F10202" s="47"/>
      <c r="G10202" s="47"/>
      <c r="H10202" s="47"/>
    </row>
    <row r="10203" spans="1:8">
      <c r="A10203" s="47"/>
      <c r="B10203" s="47"/>
      <c r="C10203" s="47"/>
      <c r="F10203" s="47"/>
      <c r="G10203" s="47"/>
      <c r="H10203" s="47"/>
    </row>
    <row r="10204" spans="1:8">
      <c r="A10204" s="47"/>
      <c r="B10204" s="47"/>
      <c r="C10204" s="47"/>
      <c r="F10204" s="47"/>
      <c r="G10204" s="47"/>
      <c r="H10204" s="47"/>
    </row>
    <row r="10205" spans="1:8">
      <c r="A10205" s="47"/>
      <c r="B10205" s="47"/>
      <c r="C10205" s="47"/>
      <c r="F10205" s="47"/>
      <c r="G10205" s="47"/>
      <c r="H10205" s="47"/>
    </row>
    <row r="10206" spans="1:8">
      <c r="A10206" s="47"/>
      <c r="B10206" s="47"/>
      <c r="C10206" s="47"/>
      <c r="F10206" s="47"/>
      <c r="G10206" s="47"/>
      <c r="H10206" s="47"/>
    </row>
    <row r="10207" spans="1:8">
      <c r="A10207" s="47"/>
      <c r="B10207" s="47"/>
      <c r="C10207" s="47"/>
      <c r="F10207" s="47"/>
      <c r="G10207" s="47"/>
      <c r="H10207" s="47"/>
    </row>
    <row r="10208" spans="1:8">
      <c r="A10208" s="47"/>
      <c r="B10208" s="47"/>
      <c r="C10208" s="47"/>
      <c r="F10208" s="47"/>
      <c r="G10208" s="47"/>
      <c r="H10208" s="47"/>
    </row>
    <row r="10209" spans="1:8">
      <c r="A10209" s="47"/>
      <c r="B10209" s="47"/>
      <c r="C10209" s="47"/>
      <c r="F10209" s="47"/>
      <c r="G10209" s="47"/>
      <c r="H10209" s="47"/>
    </row>
    <row r="10210" spans="1:8">
      <c r="A10210" s="47"/>
      <c r="B10210" s="47"/>
      <c r="C10210" s="47"/>
      <c r="F10210" s="47"/>
      <c r="G10210" s="47"/>
      <c r="H10210" s="47"/>
    </row>
    <row r="10211" spans="1:8">
      <c r="A10211" s="47"/>
      <c r="B10211" s="47"/>
      <c r="C10211" s="47"/>
      <c r="F10211" s="47"/>
      <c r="G10211" s="47"/>
      <c r="H10211" s="47"/>
    </row>
    <row r="10212" spans="1:8">
      <c r="A10212" s="47"/>
      <c r="B10212" s="47"/>
      <c r="C10212" s="47"/>
      <c r="F10212" s="47"/>
      <c r="G10212" s="47"/>
      <c r="H10212" s="47"/>
    </row>
    <row r="10213" spans="1:8">
      <c r="A10213" s="47"/>
      <c r="B10213" s="47"/>
      <c r="C10213" s="47"/>
      <c r="F10213" s="47"/>
      <c r="G10213" s="47"/>
      <c r="H10213" s="47"/>
    </row>
    <row r="10214" spans="1:8">
      <c r="A10214" s="47"/>
      <c r="B10214" s="47"/>
      <c r="C10214" s="47"/>
      <c r="F10214" s="47"/>
      <c r="G10214" s="47"/>
      <c r="H10214" s="47"/>
    </row>
    <row r="10215" spans="1:8">
      <c r="A10215" s="47"/>
      <c r="B10215" s="47"/>
      <c r="C10215" s="47"/>
      <c r="F10215" s="47"/>
      <c r="G10215" s="47"/>
      <c r="H10215" s="47"/>
    </row>
    <row r="10216" spans="1:8">
      <c r="A10216" s="47"/>
      <c r="B10216" s="47"/>
      <c r="C10216" s="47"/>
      <c r="F10216" s="47"/>
      <c r="G10216" s="47"/>
      <c r="H10216" s="47"/>
    </row>
    <row r="10217" spans="1:8">
      <c r="A10217" s="47"/>
      <c r="B10217" s="47"/>
      <c r="C10217" s="47"/>
      <c r="F10217" s="47"/>
      <c r="G10217" s="47"/>
      <c r="H10217" s="47"/>
    </row>
    <row r="10218" spans="1:8">
      <c r="A10218" s="47"/>
      <c r="B10218" s="47"/>
      <c r="C10218" s="47"/>
      <c r="F10218" s="47"/>
      <c r="G10218" s="47"/>
      <c r="H10218" s="47"/>
    </row>
    <row r="10219" spans="1:8">
      <c r="A10219" s="47"/>
      <c r="B10219" s="47"/>
      <c r="C10219" s="47"/>
      <c r="F10219" s="47"/>
      <c r="G10219" s="47"/>
      <c r="H10219" s="47"/>
    </row>
    <row r="10220" spans="1:8">
      <c r="A10220" s="47"/>
      <c r="B10220" s="47"/>
      <c r="C10220" s="47"/>
      <c r="F10220" s="47"/>
      <c r="G10220" s="47"/>
      <c r="H10220" s="47"/>
    </row>
    <row r="10221" spans="1:8">
      <c r="A10221" s="47"/>
      <c r="B10221" s="47"/>
      <c r="C10221" s="47"/>
      <c r="F10221" s="47"/>
      <c r="G10221" s="47"/>
      <c r="H10221" s="47"/>
    </row>
    <row r="10222" spans="1:8">
      <c r="A10222" s="47"/>
      <c r="B10222" s="47"/>
      <c r="C10222" s="47"/>
      <c r="F10222" s="47"/>
      <c r="G10222" s="47"/>
      <c r="H10222" s="47"/>
    </row>
    <row r="10223" spans="1:8">
      <c r="A10223" s="47"/>
      <c r="B10223" s="47"/>
      <c r="C10223" s="47"/>
      <c r="F10223" s="47"/>
      <c r="G10223" s="47"/>
      <c r="H10223" s="47"/>
    </row>
    <row r="10224" spans="1:8">
      <c r="A10224" s="47"/>
      <c r="B10224" s="47"/>
      <c r="C10224" s="47"/>
      <c r="F10224" s="47"/>
      <c r="G10224" s="47"/>
      <c r="H10224" s="47"/>
    </row>
    <row r="10225" spans="1:8">
      <c r="A10225" s="47"/>
      <c r="B10225" s="47"/>
      <c r="C10225" s="47"/>
      <c r="F10225" s="47"/>
      <c r="G10225" s="47"/>
      <c r="H10225" s="47"/>
    </row>
    <row r="10226" spans="1:8">
      <c r="A10226" s="47"/>
      <c r="B10226" s="47"/>
      <c r="C10226" s="47"/>
      <c r="F10226" s="47"/>
      <c r="G10226" s="47"/>
      <c r="H10226" s="47"/>
    </row>
    <row r="10227" spans="1:8">
      <c r="A10227" s="47"/>
      <c r="B10227" s="47"/>
      <c r="C10227" s="47"/>
      <c r="F10227" s="47"/>
      <c r="G10227" s="47"/>
      <c r="H10227" s="47"/>
    </row>
    <row r="10228" spans="1:8">
      <c r="A10228" s="47"/>
      <c r="B10228" s="47"/>
      <c r="C10228" s="47"/>
      <c r="F10228" s="47"/>
      <c r="G10228" s="47"/>
      <c r="H10228" s="47"/>
    </row>
    <row r="10229" spans="1:8">
      <c r="A10229" s="47"/>
      <c r="B10229" s="47"/>
      <c r="C10229" s="47"/>
      <c r="F10229" s="47"/>
      <c r="G10229" s="47"/>
      <c r="H10229" s="47"/>
    </row>
    <row r="10230" spans="1:8">
      <c r="A10230" s="47"/>
      <c r="B10230" s="47"/>
      <c r="C10230" s="47"/>
      <c r="F10230" s="47"/>
      <c r="G10230" s="47"/>
      <c r="H10230" s="47"/>
    </row>
    <row r="10231" spans="1:8">
      <c r="A10231" s="47"/>
      <c r="B10231" s="47"/>
      <c r="C10231" s="47"/>
      <c r="F10231" s="47"/>
      <c r="G10231" s="47"/>
      <c r="H10231" s="47"/>
    </row>
    <row r="10232" spans="1:8">
      <c r="A10232" s="47"/>
      <c r="B10232" s="47"/>
      <c r="C10232" s="47"/>
      <c r="F10232" s="47"/>
      <c r="G10232" s="47"/>
      <c r="H10232" s="47"/>
    </row>
    <row r="10233" spans="1:8">
      <c r="A10233" s="47"/>
      <c r="B10233" s="47"/>
      <c r="C10233" s="47"/>
      <c r="F10233" s="47"/>
      <c r="G10233" s="47"/>
      <c r="H10233" s="47"/>
    </row>
    <row r="10234" spans="1:8">
      <c r="A10234" s="47"/>
      <c r="B10234" s="47"/>
      <c r="C10234" s="47"/>
      <c r="F10234" s="47"/>
      <c r="G10234" s="47"/>
      <c r="H10234" s="47"/>
    </row>
    <row r="10235" spans="1:8">
      <c r="A10235" s="47"/>
      <c r="B10235" s="47"/>
      <c r="C10235" s="47"/>
      <c r="F10235" s="47"/>
      <c r="G10235" s="47"/>
      <c r="H10235" s="47"/>
    </row>
    <row r="10236" spans="1:8">
      <c r="A10236" s="47"/>
      <c r="B10236" s="47"/>
      <c r="C10236" s="47"/>
      <c r="F10236" s="47"/>
      <c r="G10236" s="47"/>
      <c r="H10236" s="47"/>
    </row>
    <row r="10237" spans="1:8">
      <c r="A10237" s="47"/>
      <c r="B10237" s="47"/>
      <c r="C10237" s="47"/>
      <c r="F10237" s="47"/>
      <c r="G10237" s="47"/>
      <c r="H10237" s="47"/>
    </row>
    <row r="10238" spans="1:8">
      <c r="A10238" s="47"/>
      <c r="B10238" s="47"/>
      <c r="C10238" s="47"/>
      <c r="F10238" s="47"/>
      <c r="G10238" s="47"/>
      <c r="H10238" s="47"/>
    </row>
    <row r="10239" spans="1:8">
      <c r="A10239" s="47"/>
      <c r="B10239" s="47"/>
      <c r="C10239" s="47"/>
      <c r="F10239" s="47"/>
      <c r="G10239" s="47"/>
      <c r="H10239" s="47"/>
    </row>
    <row r="10240" spans="1:8">
      <c r="A10240" s="47"/>
      <c r="B10240" s="47"/>
      <c r="C10240" s="47"/>
      <c r="F10240" s="47"/>
      <c r="G10240" s="47"/>
      <c r="H10240" s="47"/>
    </row>
    <row r="10241" spans="1:8">
      <c r="A10241" s="47"/>
      <c r="B10241" s="47"/>
      <c r="C10241" s="47"/>
      <c r="F10241" s="47"/>
      <c r="G10241" s="47"/>
      <c r="H10241" s="47"/>
    </row>
    <row r="10242" spans="1:8">
      <c r="A10242" s="47"/>
      <c r="B10242" s="47"/>
      <c r="C10242" s="47"/>
      <c r="F10242" s="47"/>
      <c r="G10242" s="47"/>
      <c r="H10242" s="47"/>
    </row>
    <row r="10243" spans="1:8">
      <c r="A10243" s="47"/>
      <c r="B10243" s="47"/>
      <c r="C10243" s="47"/>
      <c r="F10243" s="47"/>
      <c r="G10243" s="47"/>
      <c r="H10243" s="47"/>
    </row>
    <row r="10244" spans="1:8">
      <c r="A10244" s="47"/>
      <c r="B10244" s="47"/>
      <c r="C10244" s="47"/>
      <c r="F10244" s="47"/>
      <c r="G10244" s="47"/>
      <c r="H10244" s="47"/>
    </row>
    <row r="10245" spans="1:8">
      <c r="A10245" s="47"/>
      <c r="B10245" s="47"/>
      <c r="C10245" s="47"/>
      <c r="F10245" s="47"/>
      <c r="G10245" s="47"/>
      <c r="H10245" s="47"/>
    </row>
    <row r="10246" spans="1:8">
      <c r="A10246" s="47"/>
      <c r="B10246" s="47"/>
      <c r="C10246" s="47"/>
      <c r="F10246" s="47"/>
      <c r="G10246" s="47"/>
      <c r="H10246" s="47"/>
    </row>
    <row r="10247" spans="1:8">
      <c r="A10247" s="47"/>
      <c r="B10247" s="47"/>
      <c r="C10247" s="47"/>
      <c r="F10247" s="47"/>
      <c r="G10247" s="47"/>
      <c r="H10247" s="47"/>
    </row>
    <row r="10248" spans="1:8">
      <c r="A10248" s="47"/>
      <c r="B10248" s="47"/>
      <c r="C10248" s="47"/>
      <c r="F10248" s="47"/>
      <c r="G10248" s="47"/>
      <c r="H10248" s="47"/>
    </row>
    <row r="10249" spans="1:8">
      <c r="A10249" s="47"/>
      <c r="B10249" s="47"/>
      <c r="C10249" s="47"/>
      <c r="F10249" s="47"/>
      <c r="G10249" s="47"/>
      <c r="H10249" s="47"/>
    </row>
    <row r="10250" spans="1:8">
      <c r="A10250" s="47"/>
      <c r="B10250" s="47"/>
      <c r="C10250" s="47"/>
      <c r="F10250" s="47"/>
      <c r="G10250" s="47"/>
      <c r="H10250" s="47"/>
    </row>
    <row r="10251" spans="1:8">
      <c r="A10251" s="47"/>
      <c r="B10251" s="47"/>
      <c r="C10251" s="47"/>
      <c r="F10251" s="47"/>
      <c r="G10251" s="47"/>
      <c r="H10251" s="47"/>
    </row>
    <row r="10252" spans="1:8">
      <c r="A10252" s="47"/>
      <c r="B10252" s="47"/>
      <c r="C10252" s="47"/>
      <c r="F10252" s="47"/>
      <c r="G10252" s="47"/>
      <c r="H10252" s="47"/>
    </row>
    <row r="10253" spans="1:8">
      <c r="A10253" s="47"/>
      <c r="B10253" s="47"/>
      <c r="C10253" s="47"/>
      <c r="F10253" s="47"/>
      <c r="G10253" s="47"/>
      <c r="H10253" s="47"/>
    </row>
    <row r="10254" spans="1:8">
      <c r="A10254" s="47"/>
      <c r="B10254" s="47"/>
      <c r="C10254" s="47"/>
      <c r="F10254" s="47"/>
      <c r="G10254" s="47"/>
      <c r="H10254" s="47"/>
    </row>
    <row r="10255" spans="1:8">
      <c r="A10255" s="47"/>
      <c r="B10255" s="47"/>
      <c r="C10255" s="47"/>
      <c r="F10255" s="47"/>
      <c r="G10255" s="47"/>
      <c r="H10255" s="47"/>
    </row>
    <row r="10256" spans="1:8">
      <c r="A10256" s="47"/>
      <c r="B10256" s="47"/>
      <c r="C10256" s="47"/>
      <c r="F10256" s="47"/>
      <c r="G10256" s="47"/>
      <c r="H10256" s="47"/>
    </row>
    <row r="10257" spans="1:8">
      <c r="A10257" s="47"/>
      <c r="B10257" s="47"/>
      <c r="C10257" s="47"/>
      <c r="F10257" s="47"/>
      <c r="G10257" s="47"/>
      <c r="H10257" s="47"/>
    </row>
    <row r="10258" spans="1:8">
      <c r="A10258" s="47"/>
      <c r="B10258" s="47"/>
      <c r="C10258" s="47"/>
      <c r="F10258" s="47"/>
      <c r="G10258" s="47"/>
      <c r="H10258" s="47"/>
    </row>
    <row r="10259" spans="1:8">
      <c r="A10259" s="47"/>
      <c r="B10259" s="47"/>
      <c r="C10259" s="47"/>
      <c r="F10259" s="47"/>
      <c r="G10259" s="47"/>
      <c r="H10259" s="47"/>
    </row>
    <row r="10260" spans="1:8">
      <c r="A10260" s="47"/>
      <c r="B10260" s="47"/>
      <c r="C10260" s="47"/>
      <c r="F10260" s="47"/>
      <c r="G10260" s="47"/>
      <c r="H10260" s="47"/>
    </row>
    <row r="10261" spans="1:8">
      <c r="A10261" s="47"/>
      <c r="B10261" s="47"/>
      <c r="C10261" s="47"/>
      <c r="F10261" s="47"/>
      <c r="G10261" s="47"/>
      <c r="H10261" s="47"/>
    </row>
    <row r="10262" spans="1:8">
      <c r="A10262" s="47"/>
      <c r="B10262" s="47"/>
      <c r="C10262" s="47"/>
      <c r="F10262" s="47"/>
      <c r="G10262" s="47"/>
      <c r="H10262" s="47"/>
    </row>
    <row r="10263" spans="1:8">
      <c r="A10263" s="47"/>
      <c r="B10263" s="47"/>
      <c r="C10263" s="47"/>
      <c r="F10263" s="47"/>
      <c r="G10263" s="47"/>
      <c r="H10263" s="47"/>
    </row>
    <row r="10264" spans="1:8">
      <c r="A10264" s="47"/>
      <c r="B10264" s="47"/>
      <c r="C10264" s="47"/>
      <c r="F10264" s="47"/>
      <c r="G10264" s="47"/>
      <c r="H10264" s="47"/>
    </row>
    <row r="10265" spans="1:8">
      <c r="A10265" s="47"/>
      <c r="B10265" s="47"/>
      <c r="C10265" s="47"/>
      <c r="F10265" s="47"/>
      <c r="G10265" s="47"/>
      <c r="H10265" s="47"/>
    </row>
    <row r="10266" spans="1:8">
      <c r="A10266" s="47"/>
      <c r="B10266" s="47"/>
      <c r="C10266" s="47"/>
      <c r="F10266" s="47"/>
      <c r="G10266" s="47"/>
      <c r="H10266" s="47"/>
    </row>
    <row r="10267" spans="1:8">
      <c r="A10267" s="47"/>
      <c r="B10267" s="47"/>
      <c r="C10267" s="47"/>
      <c r="F10267" s="47"/>
      <c r="G10267" s="47"/>
      <c r="H10267" s="47"/>
    </row>
    <row r="10268" spans="1:8">
      <c r="A10268" s="47"/>
      <c r="B10268" s="47"/>
      <c r="C10268" s="47"/>
      <c r="F10268" s="47"/>
      <c r="G10268" s="47"/>
      <c r="H10268" s="47"/>
    </row>
    <row r="10269" spans="1:8">
      <c r="A10269" s="47"/>
      <c r="B10269" s="47"/>
      <c r="C10269" s="47"/>
      <c r="F10269" s="47"/>
      <c r="G10269" s="47"/>
      <c r="H10269" s="47"/>
    </row>
    <row r="10270" spans="1:8">
      <c r="A10270" s="47"/>
      <c r="B10270" s="47"/>
      <c r="C10270" s="47"/>
      <c r="F10270" s="47"/>
      <c r="G10270" s="47"/>
      <c r="H10270" s="47"/>
    </row>
    <row r="10271" spans="1:8">
      <c r="A10271" s="47"/>
      <c r="B10271" s="47"/>
      <c r="C10271" s="47"/>
      <c r="F10271" s="47"/>
      <c r="G10271" s="47"/>
      <c r="H10271" s="47"/>
    </row>
    <row r="10272" spans="1:8">
      <c r="A10272" s="47"/>
      <c r="B10272" s="47"/>
      <c r="C10272" s="47"/>
      <c r="F10272" s="47"/>
      <c r="G10272" s="47"/>
      <c r="H10272" s="47"/>
    </row>
    <row r="10273" spans="1:8">
      <c r="A10273" s="47"/>
      <c r="B10273" s="47"/>
      <c r="C10273" s="47"/>
      <c r="F10273" s="47"/>
      <c r="G10273" s="47"/>
      <c r="H10273" s="47"/>
    </row>
    <row r="10274" spans="1:8">
      <c r="A10274" s="47"/>
      <c r="B10274" s="47"/>
      <c r="C10274" s="47"/>
      <c r="F10274" s="47"/>
      <c r="G10274" s="47"/>
      <c r="H10274" s="47"/>
    </row>
    <row r="10275" spans="1:8">
      <c r="A10275" s="47"/>
      <c r="B10275" s="47"/>
      <c r="C10275" s="47"/>
      <c r="F10275" s="47"/>
      <c r="G10275" s="47"/>
      <c r="H10275" s="47"/>
    </row>
    <row r="10276" spans="1:8">
      <c r="A10276" s="47"/>
      <c r="B10276" s="47"/>
      <c r="C10276" s="47"/>
      <c r="F10276" s="47"/>
      <c r="G10276" s="47"/>
      <c r="H10276" s="47"/>
    </row>
    <row r="10277" spans="1:8">
      <c r="A10277" s="47"/>
      <c r="B10277" s="47"/>
      <c r="C10277" s="47"/>
      <c r="F10277" s="47"/>
      <c r="G10277" s="47"/>
      <c r="H10277" s="47"/>
    </row>
    <row r="10278" spans="1:8">
      <c r="A10278" s="47"/>
      <c r="B10278" s="47"/>
      <c r="C10278" s="47"/>
      <c r="F10278" s="47"/>
      <c r="G10278" s="47"/>
      <c r="H10278" s="47"/>
    </row>
    <row r="10279" spans="1:8">
      <c r="A10279" s="47"/>
      <c r="B10279" s="47"/>
      <c r="C10279" s="47"/>
      <c r="F10279" s="47"/>
      <c r="G10279" s="47"/>
      <c r="H10279" s="47"/>
    </row>
    <row r="10280" spans="1:8">
      <c r="A10280" s="47"/>
      <c r="B10280" s="47"/>
      <c r="C10280" s="47"/>
      <c r="F10280" s="47"/>
      <c r="G10280" s="47"/>
      <c r="H10280" s="47"/>
    </row>
    <row r="10281" spans="1:8">
      <c r="A10281" s="47"/>
      <c r="B10281" s="47"/>
      <c r="C10281" s="47"/>
      <c r="F10281" s="47"/>
      <c r="G10281" s="47"/>
      <c r="H10281" s="47"/>
    </row>
    <row r="10282" spans="1:8">
      <c r="A10282" s="47"/>
      <c r="B10282" s="47"/>
      <c r="C10282" s="47"/>
      <c r="F10282" s="47"/>
      <c r="G10282" s="47"/>
      <c r="H10282" s="47"/>
    </row>
    <row r="10283" spans="1:8">
      <c r="A10283" s="47"/>
      <c r="B10283" s="47"/>
      <c r="C10283" s="47"/>
      <c r="F10283" s="47"/>
      <c r="G10283" s="47"/>
      <c r="H10283" s="47"/>
    </row>
    <row r="10284" spans="1:8">
      <c r="A10284" s="47"/>
      <c r="B10284" s="47"/>
      <c r="C10284" s="47"/>
      <c r="F10284" s="47"/>
      <c r="G10284" s="47"/>
      <c r="H10284" s="47"/>
    </row>
    <row r="10285" spans="1:8">
      <c r="A10285" s="47"/>
      <c r="B10285" s="47"/>
      <c r="C10285" s="47"/>
      <c r="F10285" s="47"/>
      <c r="G10285" s="47"/>
      <c r="H10285" s="47"/>
    </row>
    <row r="10286" spans="1:8">
      <c r="A10286" s="47"/>
      <c r="B10286" s="47"/>
      <c r="C10286" s="47"/>
      <c r="F10286" s="47"/>
      <c r="G10286" s="47"/>
      <c r="H10286" s="47"/>
    </row>
    <row r="10287" spans="1:8">
      <c r="A10287" s="47"/>
      <c r="B10287" s="47"/>
      <c r="C10287" s="47"/>
      <c r="F10287" s="47"/>
      <c r="G10287" s="47"/>
      <c r="H10287" s="47"/>
    </row>
    <row r="10288" spans="1:8">
      <c r="A10288" s="47"/>
      <c r="B10288" s="47"/>
      <c r="C10288" s="47"/>
      <c r="F10288" s="47"/>
      <c r="G10288" s="47"/>
      <c r="H10288" s="47"/>
    </row>
    <row r="10289" spans="1:8">
      <c r="A10289" s="47"/>
      <c r="B10289" s="47"/>
      <c r="C10289" s="47"/>
      <c r="F10289" s="47"/>
      <c r="G10289" s="47"/>
      <c r="H10289" s="47"/>
    </row>
    <row r="10290" spans="1:8">
      <c r="A10290" s="47"/>
      <c r="B10290" s="47"/>
      <c r="C10290" s="47"/>
      <c r="F10290" s="47"/>
      <c r="G10290" s="47"/>
      <c r="H10290" s="47"/>
    </row>
    <row r="10291" spans="1:8">
      <c r="A10291" s="47"/>
      <c r="B10291" s="47"/>
      <c r="C10291" s="47"/>
      <c r="F10291" s="47"/>
      <c r="G10291" s="47"/>
      <c r="H10291" s="47"/>
    </row>
    <row r="10292" spans="1:8">
      <c r="A10292" s="47"/>
      <c r="B10292" s="47"/>
      <c r="C10292" s="47"/>
      <c r="F10292" s="47"/>
      <c r="G10292" s="47"/>
      <c r="H10292" s="47"/>
    </row>
    <row r="10293" spans="1:8">
      <c r="A10293" s="47"/>
      <c r="B10293" s="47"/>
      <c r="C10293" s="47"/>
      <c r="F10293" s="47"/>
      <c r="G10293" s="47"/>
      <c r="H10293" s="47"/>
    </row>
    <row r="10294" spans="1:8">
      <c r="A10294" s="47"/>
      <c r="B10294" s="47"/>
      <c r="C10294" s="47"/>
      <c r="F10294" s="47"/>
      <c r="G10294" s="47"/>
      <c r="H10294" s="47"/>
    </row>
    <row r="10295" spans="1:8">
      <c r="A10295" s="47"/>
      <c r="B10295" s="47"/>
      <c r="C10295" s="47"/>
      <c r="F10295" s="47"/>
      <c r="G10295" s="47"/>
      <c r="H10295" s="47"/>
    </row>
    <row r="10296" spans="1:8">
      <c r="A10296" s="47"/>
      <c r="B10296" s="47"/>
      <c r="C10296" s="47"/>
      <c r="F10296" s="47"/>
      <c r="G10296" s="47"/>
      <c r="H10296" s="47"/>
    </row>
    <row r="10297" spans="1:8">
      <c r="A10297" s="47"/>
      <c r="B10297" s="47"/>
      <c r="C10297" s="47"/>
      <c r="F10297" s="47"/>
      <c r="G10297" s="47"/>
      <c r="H10297" s="47"/>
    </row>
    <row r="10298" spans="1:8">
      <c r="A10298" s="47"/>
      <c r="B10298" s="47"/>
      <c r="C10298" s="47"/>
      <c r="F10298" s="47"/>
      <c r="G10298" s="47"/>
      <c r="H10298" s="47"/>
    </row>
    <row r="10299" spans="1:8">
      <c r="A10299" s="47"/>
      <c r="B10299" s="47"/>
      <c r="C10299" s="47"/>
      <c r="F10299" s="47"/>
      <c r="G10299" s="47"/>
      <c r="H10299" s="47"/>
    </row>
    <row r="10300" spans="1:8">
      <c r="A10300" s="47"/>
      <c r="B10300" s="47"/>
      <c r="C10300" s="47"/>
      <c r="F10300" s="47"/>
      <c r="G10300" s="47"/>
      <c r="H10300" s="47"/>
    </row>
    <row r="10301" spans="1:8">
      <c r="A10301" s="47"/>
      <c r="B10301" s="47"/>
      <c r="C10301" s="47"/>
      <c r="F10301" s="47"/>
      <c r="G10301" s="47"/>
      <c r="H10301" s="47"/>
    </row>
    <row r="10302" spans="1:8">
      <c r="A10302" s="47"/>
      <c r="B10302" s="47"/>
      <c r="C10302" s="47"/>
      <c r="F10302" s="47"/>
      <c r="G10302" s="47"/>
      <c r="H10302" s="47"/>
    </row>
    <row r="10303" spans="1:8">
      <c r="A10303" s="47"/>
      <c r="B10303" s="47"/>
      <c r="C10303" s="47"/>
      <c r="F10303" s="47"/>
      <c r="G10303" s="47"/>
      <c r="H10303" s="47"/>
    </row>
    <row r="10304" spans="1:8">
      <c r="A10304" s="47"/>
      <c r="B10304" s="47"/>
      <c r="C10304" s="47"/>
      <c r="F10304" s="47"/>
      <c r="G10304" s="47"/>
      <c r="H10304" s="47"/>
    </row>
    <row r="10305" spans="1:8">
      <c r="A10305" s="47"/>
      <c r="B10305" s="47"/>
      <c r="C10305" s="47"/>
      <c r="F10305" s="47"/>
      <c r="G10305" s="47"/>
      <c r="H10305" s="47"/>
    </row>
    <row r="10306" spans="1:8">
      <c r="A10306" s="47"/>
      <c r="B10306" s="47"/>
      <c r="C10306" s="47"/>
      <c r="F10306" s="47"/>
      <c r="G10306" s="47"/>
      <c r="H10306" s="47"/>
    </row>
    <row r="10307" spans="1:8">
      <c r="A10307" s="47"/>
      <c r="B10307" s="47"/>
      <c r="C10307" s="47"/>
      <c r="F10307" s="47"/>
      <c r="G10307" s="47"/>
      <c r="H10307" s="47"/>
    </row>
    <row r="10308" spans="1:8">
      <c r="A10308" s="47"/>
      <c r="B10308" s="47"/>
      <c r="C10308" s="47"/>
      <c r="F10308" s="47"/>
      <c r="G10308" s="47"/>
      <c r="H10308" s="47"/>
    </row>
    <row r="10309" spans="1:8">
      <c r="A10309" s="47"/>
      <c r="B10309" s="47"/>
      <c r="C10309" s="47"/>
      <c r="F10309" s="47"/>
      <c r="G10309" s="47"/>
      <c r="H10309" s="47"/>
    </row>
    <row r="10310" spans="1:8">
      <c r="A10310" s="47"/>
      <c r="B10310" s="47"/>
      <c r="C10310" s="47"/>
      <c r="F10310" s="47"/>
      <c r="G10310" s="47"/>
      <c r="H10310" s="47"/>
    </row>
    <row r="10311" spans="1:8">
      <c r="A10311" s="47"/>
      <c r="B10311" s="47"/>
      <c r="C10311" s="47"/>
      <c r="F10311" s="47"/>
      <c r="G10311" s="47"/>
      <c r="H10311" s="47"/>
    </row>
    <row r="10312" spans="1:8">
      <c r="A10312" s="47"/>
      <c r="B10312" s="47"/>
      <c r="C10312" s="47"/>
      <c r="F10312" s="47"/>
      <c r="G10312" s="47"/>
      <c r="H10312" s="47"/>
    </row>
    <row r="10313" spans="1:8">
      <c r="A10313" s="47"/>
      <c r="B10313" s="47"/>
      <c r="C10313" s="47"/>
      <c r="F10313" s="47"/>
      <c r="G10313" s="47"/>
      <c r="H10313" s="47"/>
    </row>
    <row r="10314" spans="1:8">
      <c r="A10314" s="47"/>
      <c r="B10314" s="47"/>
      <c r="C10314" s="47"/>
      <c r="F10314" s="47"/>
      <c r="G10314" s="47"/>
      <c r="H10314" s="47"/>
    </row>
    <row r="10315" spans="1:8">
      <c r="A10315" s="47"/>
      <c r="B10315" s="47"/>
      <c r="C10315" s="47"/>
      <c r="F10315" s="47"/>
      <c r="G10315" s="47"/>
      <c r="H10315" s="47"/>
    </row>
    <row r="10316" spans="1:8">
      <c r="A10316" s="47"/>
      <c r="B10316" s="47"/>
      <c r="C10316" s="47"/>
      <c r="F10316" s="47"/>
      <c r="G10316" s="47"/>
      <c r="H10316" s="47"/>
    </row>
    <row r="10317" spans="1:8">
      <c r="A10317" s="47"/>
      <c r="B10317" s="47"/>
      <c r="C10317" s="47"/>
      <c r="F10317" s="47"/>
      <c r="G10317" s="47"/>
      <c r="H10317" s="47"/>
    </row>
    <row r="10318" spans="1:8">
      <c r="A10318" s="47"/>
      <c r="B10318" s="47"/>
      <c r="C10318" s="47"/>
      <c r="F10318" s="47"/>
      <c r="G10318" s="47"/>
      <c r="H10318" s="47"/>
    </row>
    <row r="10319" spans="1:8">
      <c r="A10319" s="47"/>
      <c r="B10319" s="47"/>
      <c r="C10319" s="47"/>
      <c r="F10319" s="47"/>
      <c r="G10319" s="47"/>
      <c r="H10319" s="47"/>
    </row>
    <row r="10320" spans="1:8">
      <c r="A10320" s="47"/>
      <c r="B10320" s="47"/>
      <c r="C10320" s="47"/>
      <c r="F10320" s="47"/>
      <c r="G10320" s="47"/>
      <c r="H10320" s="47"/>
    </row>
    <row r="10321" spans="1:8">
      <c r="A10321" s="47"/>
      <c r="B10321" s="47"/>
      <c r="C10321" s="47"/>
      <c r="F10321" s="47"/>
      <c r="G10321" s="47"/>
      <c r="H10321" s="47"/>
    </row>
    <row r="10322" spans="1:8">
      <c r="A10322" s="47"/>
      <c r="B10322" s="47"/>
      <c r="C10322" s="47"/>
      <c r="F10322" s="47"/>
      <c r="G10322" s="47"/>
      <c r="H10322" s="47"/>
    </row>
    <row r="10323" spans="1:8">
      <c r="A10323" s="47"/>
      <c r="B10323" s="47"/>
      <c r="C10323" s="47"/>
      <c r="F10323" s="47"/>
      <c r="G10323" s="47"/>
      <c r="H10323" s="47"/>
    </row>
    <row r="10324" spans="1:8">
      <c r="A10324" s="47"/>
      <c r="B10324" s="47"/>
      <c r="C10324" s="47"/>
      <c r="F10324" s="47"/>
      <c r="G10324" s="47"/>
      <c r="H10324" s="47"/>
    </row>
    <row r="10325" spans="1:8">
      <c r="A10325" s="47"/>
      <c r="B10325" s="47"/>
      <c r="C10325" s="47"/>
      <c r="F10325" s="47"/>
      <c r="G10325" s="47"/>
      <c r="H10325" s="47"/>
    </row>
    <row r="10326" spans="1:8">
      <c r="A10326" s="47"/>
      <c r="B10326" s="47"/>
      <c r="C10326" s="47"/>
      <c r="F10326" s="47"/>
      <c r="G10326" s="47"/>
      <c r="H10326" s="47"/>
    </row>
    <row r="10327" spans="1:8">
      <c r="A10327" s="47"/>
      <c r="B10327" s="47"/>
      <c r="C10327" s="47"/>
      <c r="F10327" s="47"/>
      <c r="G10327" s="47"/>
      <c r="H10327" s="47"/>
    </row>
    <row r="10328" spans="1:8">
      <c r="A10328" s="47"/>
      <c r="B10328" s="47"/>
      <c r="C10328" s="47"/>
      <c r="F10328" s="47"/>
      <c r="G10328" s="47"/>
      <c r="H10328" s="47"/>
    </row>
    <row r="10329" spans="1:8">
      <c r="A10329" s="47"/>
      <c r="B10329" s="47"/>
      <c r="C10329" s="47"/>
      <c r="F10329" s="47"/>
      <c r="G10329" s="47"/>
      <c r="H10329" s="47"/>
    </row>
    <row r="10330" spans="1:8">
      <c r="A10330" s="47"/>
      <c r="B10330" s="47"/>
      <c r="C10330" s="47"/>
      <c r="F10330" s="47"/>
      <c r="G10330" s="47"/>
      <c r="H10330" s="47"/>
    </row>
    <row r="10331" spans="1:8">
      <c r="A10331" s="47"/>
      <c r="B10331" s="47"/>
      <c r="C10331" s="47"/>
      <c r="F10331" s="47"/>
      <c r="G10331" s="47"/>
      <c r="H10331" s="47"/>
    </row>
    <row r="10332" spans="1:8">
      <c r="A10332" s="47"/>
      <c r="B10332" s="47"/>
      <c r="C10332" s="47"/>
      <c r="F10332" s="47"/>
      <c r="G10332" s="47"/>
      <c r="H10332" s="47"/>
    </row>
    <row r="10333" spans="1:8">
      <c r="A10333" s="47"/>
      <c r="B10333" s="47"/>
      <c r="C10333" s="47"/>
      <c r="F10333" s="47"/>
      <c r="G10333" s="47"/>
      <c r="H10333" s="47"/>
    </row>
    <row r="10334" spans="1:8">
      <c r="A10334" s="47"/>
      <c r="B10334" s="47"/>
      <c r="C10334" s="47"/>
      <c r="F10334" s="47"/>
      <c r="G10334" s="47"/>
      <c r="H10334" s="47"/>
    </row>
    <row r="10335" spans="1:8">
      <c r="A10335" s="47"/>
      <c r="B10335" s="47"/>
      <c r="C10335" s="47"/>
      <c r="F10335" s="47"/>
      <c r="G10335" s="47"/>
      <c r="H10335" s="47"/>
    </row>
    <row r="10336" spans="1:8">
      <c r="A10336" s="47"/>
      <c r="B10336" s="47"/>
      <c r="C10336" s="47"/>
      <c r="F10336" s="47"/>
      <c r="G10336" s="47"/>
      <c r="H10336" s="47"/>
    </row>
    <row r="10337" spans="1:8">
      <c r="A10337" s="47"/>
      <c r="B10337" s="47"/>
      <c r="C10337" s="47"/>
      <c r="F10337" s="47"/>
      <c r="G10337" s="47"/>
      <c r="H10337" s="47"/>
    </row>
    <row r="10338" spans="1:8">
      <c r="A10338" s="47"/>
      <c r="B10338" s="47"/>
      <c r="C10338" s="47"/>
      <c r="F10338" s="47"/>
      <c r="G10338" s="47"/>
      <c r="H10338" s="47"/>
    </row>
    <row r="10339" spans="1:8">
      <c r="A10339" s="47"/>
      <c r="B10339" s="47"/>
      <c r="C10339" s="47"/>
      <c r="F10339" s="47"/>
      <c r="G10339" s="47"/>
      <c r="H10339" s="47"/>
    </row>
    <row r="10340" spans="1:8">
      <c r="A10340" s="47"/>
      <c r="B10340" s="47"/>
      <c r="C10340" s="47"/>
      <c r="F10340" s="47"/>
      <c r="G10340" s="47"/>
      <c r="H10340" s="47"/>
    </row>
    <row r="10341" spans="1:8">
      <c r="A10341" s="47"/>
      <c r="B10341" s="47"/>
      <c r="C10341" s="47"/>
      <c r="F10341" s="47"/>
      <c r="G10341" s="47"/>
      <c r="H10341" s="47"/>
    </row>
    <row r="10342" spans="1:8">
      <c r="A10342" s="47"/>
      <c r="B10342" s="47"/>
      <c r="C10342" s="47"/>
      <c r="F10342" s="47"/>
      <c r="G10342" s="47"/>
      <c r="H10342" s="47"/>
    </row>
    <row r="10343" spans="1:8">
      <c r="A10343" s="47"/>
      <c r="B10343" s="47"/>
      <c r="C10343" s="47"/>
      <c r="F10343" s="47"/>
      <c r="G10343" s="47"/>
      <c r="H10343" s="47"/>
    </row>
    <row r="10344" spans="1:8">
      <c r="A10344" s="47"/>
      <c r="B10344" s="47"/>
      <c r="C10344" s="47"/>
      <c r="F10344" s="47"/>
      <c r="G10344" s="47"/>
      <c r="H10344" s="47"/>
    </row>
    <row r="10345" spans="1:8">
      <c r="A10345" s="47"/>
      <c r="B10345" s="47"/>
      <c r="C10345" s="47"/>
      <c r="F10345" s="47"/>
      <c r="G10345" s="47"/>
      <c r="H10345" s="47"/>
    </row>
    <row r="10346" spans="1:8">
      <c r="A10346" s="47"/>
      <c r="B10346" s="47"/>
      <c r="C10346" s="47"/>
      <c r="F10346" s="47"/>
      <c r="G10346" s="47"/>
      <c r="H10346" s="47"/>
    </row>
    <row r="10347" spans="1:8">
      <c r="A10347" s="47"/>
      <c r="B10347" s="47"/>
      <c r="C10347" s="47"/>
      <c r="F10347" s="47"/>
      <c r="G10347" s="47"/>
      <c r="H10347" s="47"/>
    </row>
    <row r="10348" spans="1:8">
      <c r="A10348" s="47"/>
      <c r="B10348" s="47"/>
      <c r="C10348" s="47"/>
      <c r="F10348" s="47"/>
      <c r="G10348" s="47"/>
      <c r="H10348" s="47"/>
    </row>
    <row r="10349" spans="1:8">
      <c r="A10349" s="47"/>
      <c r="B10349" s="47"/>
      <c r="C10349" s="47"/>
      <c r="F10349" s="47"/>
      <c r="G10349" s="47"/>
      <c r="H10349" s="47"/>
    </row>
    <row r="10350" spans="1:8">
      <c r="A10350" s="47"/>
      <c r="B10350" s="47"/>
      <c r="C10350" s="47"/>
      <c r="F10350" s="47"/>
      <c r="G10350" s="47"/>
      <c r="H10350" s="47"/>
    </row>
    <row r="10351" spans="1:8">
      <c r="A10351" s="47"/>
      <c r="B10351" s="47"/>
      <c r="C10351" s="47"/>
      <c r="F10351" s="47"/>
      <c r="G10351" s="47"/>
      <c r="H10351" s="47"/>
    </row>
    <row r="10352" spans="1:8">
      <c r="A10352" s="47"/>
      <c r="B10352" s="47"/>
      <c r="C10352" s="47"/>
      <c r="F10352" s="47"/>
      <c r="G10352" s="47"/>
      <c r="H10352" s="47"/>
    </row>
    <row r="10353" spans="1:8">
      <c r="A10353" s="47"/>
      <c r="B10353" s="47"/>
      <c r="C10353" s="47"/>
      <c r="F10353" s="47"/>
      <c r="G10353" s="47"/>
      <c r="H10353" s="47"/>
    </row>
    <row r="10354" spans="1:8">
      <c r="A10354" s="47"/>
      <c r="B10354" s="47"/>
      <c r="C10354" s="47"/>
      <c r="F10354" s="47"/>
      <c r="G10354" s="47"/>
      <c r="H10354" s="47"/>
    </row>
    <row r="10355" spans="1:8">
      <c r="A10355" s="47"/>
      <c r="B10355" s="47"/>
      <c r="C10355" s="47"/>
      <c r="F10355" s="47"/>
      <c r="G10355" s="47"/>
      <c r="H10355" s="47"/>
    </row>
    <row r="10356" spans="1:8">
      <c r="A10356" s="47"/>
      <c r="B10356" s="47"/>
      <c r="C10356" s="47"/>
      <c r="F10356" s="47"/>
      <c r="G10356" s="47"/>
      <c r="H10356" s="47"/>
    </row>
    <row r="10357" spans="1:8">
      <c r="A10357" s="47"/>
      <c r="B10357" s="47"/>
      <c r="C10357" s="47"/>
      <c r="F10357" s="47"/>
      <c r="G10357" s="47"/>
      <c r="H10357" s="47"/>
    </row>
    <row r="10358" spans="1:8">
      <c r="A10358" s="47"/>
      <c r="B10358" s="47"/>
      <c r="C10358" s="47"/>
      <c r="F10358" s="47"/>
      <c r="G10358" s="47"/>
      <c r="H10358" s="47"/>
    </row>
    <row r="10359" spans="1:8">
      <c r="A10359" s="47"/>
      <c r="B10359" s="47"/>
      <c r="C10359" s="47"/>
      <c r="F10359" s="47"/>
      <c r="G10359" s="47"/>
      <c r="H10359" s="47"/>
    </row>
    <row r="10360" spans="1:8">
      <c r="A10360" s="47"/>
      <c r="B10360" s="47"/>
      <c r="C10360" s="47"/>
      <c r="F10360" s="47"/>
      <c r="G10360" s="47"/>
      <c r="H10360" s="47"/>
    </row>
    <row r="10361" spans="1:8">
      <c r="A10361" s="47"/>
      <c r="B10361" s="47"/>
      <c r="C10361" s="47"/>
      <c r="F10361" s="47"/>
      <c r="G10361" s="47"/>
      <c r="H10361" s="47"/>
    </row>
    <row r="10362" spans="1:8">
      <c r="A10362" s="47"/>
      <c r="B10362" s="47"/>
      <c r="C10362" s="47"/>
      <c r="F10362" s="47"/>
      <c r="G10362" s="47"/>
      <c r="H10362" s="47"/>
    </row>
    <row r="10363" spans="1:8">
      <c r="A10363" s="47"/>
      <c r="B10363" s="47"/>
      <c r="C10363" s="47"/>
      <c r="F10363" s="47"/>
      <c r="G10363" s="47"/>
      <c r="H10363" s="47"/>
    </row>
    <row r="10364" spans="1:8">
      <c r="A10364" s="47"/>
      <c r="B10364" s="47"/>
      <c r="C10364" s="47"/>
      <c r="F10364" s="47"/>
      <c r="G10364" s="47"/>
      <c r="H10364" s="47"/>
    </row>
    <row r="10365" spans="1:8">
      <c r="A10365" s="47"/>
      <c r="B10365" s="47"/>
      <c r="C10365" s="47"/>
      <c r="F10365" s="47"/>
      <c r="G10365" s="47"/>
      <c r="H10365" s="47"/>
    </row>
    <row r="10366" spans="1:8">
      <c r="A10366" s="47"/>
      <c r="B10366" s="47"/>
      <c r="C10366" s="47"/>
      <c r="F10366" s="47"/>
      <c r="G10366" s="47"/>
      <c r="H10366" s="47"/>
    </row>
    <row r="10367" spans="1:8">
      <c r="A10367" s="47"/>
      <c r="B10367" s="47"/>
      <c r="C10367" s="47"/>
      <c r="F10367" s="47"/>
      <c r="G10367" s="47"/>
      <c r="H10367" s="47"/>
    </row>
    <row r="10368" spans="1:8">
      <c r="A10368" s="47"/>
      <c r="B10368" s="47"/>
      <c r="C10368" s="47"/>
      <c r="F10368" s="47"/>
      <c r="G10368" s="47"/>
      <c r="H10368" s="47"/>
    </row>
    <row r="10369" spans="1:8">
      <c r="A10369" s="47"/>
      <c r="B10369" s="47"/>
      <c r="C10369" s="47"/>
      <c r="F10369" s="47"/>
      <c r="G10369" s="47"/>
      <c r="H10369" s="47"/>
    </row>
    <row r="10370" spans="1:8">
      <c r="A10370" s="47"/>
      <c r="B10370" s="47"/>
      <c r="C10370" s="47"/>
      <c r="F10370" s="47"/>
      <c r="G10370" s="47"/>
      <c r="H10370" s="47"/>
    </row>
    <row r="10371" spans="1:8">
      <c r="A10371" s="47"/>
      <c r="B10371" s="47"/>
      <c r="C10371" s="47"/>
      <c r="F10371" s="47"/>
      <c r="G10371" s="47"/>
      <c r="H10371" s="47"/>
    </row>
    <row r="10372" spans="1:8">
      <c r="A10372" s="47"/>
      <c r="B10372" s="47"/>
      <c r="C10372" s="47"/>
      <c r="F10372" s="47"/>
      <c r="G10372" s="47"/>
      <c r="H10372" s="47"/>
    </row>
    <row r="10373" spans="1:8">
      <c r="A10373" s="47"/>
      <c r="B10373" s="47"/>
      <c r="C10373" s="47"/>
      <c r="F10373" s="47"/>
      <c r="G10373" s="47"/>
      <c r="H10373" s="47"/>
    </row>
    <row r="10374" spans="1:8">
      <c r="A10374" s="47"/>
      <c r="B10374" s="47"/>
      <c r="C10374" s="47"/>
      <c r="F10374" s="47"/>
      <c r="G10374" s="47"/>
      <c r="H10374" s="47"/>
    </row>
    <row r="10375" spans="1:8">
      <c r="A10375" s="47"/>
      <c r="B10375" s="47"/>
      <c r="C10375" s="47"/>
      <c r="F10375" s="47"/>
      <c r="G10375" s="47"/>
      <c r="H10375" s="47"/>
    </row>
    <row r="10376" spans="1:8">
      <c r="A10376" s="47"/>
      <c r="B10376" s="47"/>
      <c r="C10376" s="47"/>
      <c r="F10376" s="47"/>
      <c r="G10376" s="47"/>
      <c r="H10376" s="47"/>
    </row>
    <row r="10377" spans="1:8">
      <c r="A10377" s="47"/>
      <c r="B10377" s="47"/>
      <c r="C10377" s="47"/>
      <c r="F10377" s="47"/>
      <c r="G10377" s="47"/>
      <c r="H10377" s="47"/>
    </row>
    <row r="10378" spans="1:8">
      <c r="A10378" s="47"/>
      <c r="B10378" s="47"/>
      <c r="C10378" s="47"/>
      <c r="F10378" s="47"/>
      <c r="G10378" s="47"/>
      <c r="H10378" s="47"/>
    </row>
    <row r="10379" spans="1:8">
      <c r="A10379" s="47"/>
      <c r="B10379" s="47"/>
      <c r="C10379" s="47"/>
      <c r="F10379" s="47"/>
      <c r="G10379" s="47"/>
      <c r="H10379" s="47"/>
    </row>
    <row r="10380" spans="1:8">
      <c r="A10380" s="47"/>
      <c r="B10380" s="47"/>
      <c r="C10380" s="47"/>
      <c r="F10380" s="47"/>
      <c r="G10380" s="47"/>
      <c r="H10380" s="47"/>
    </row>
    <row r="10381" spans="1:8">
      <c r="A10381" s="47"/>
      <c r="B10381" s="47"/>
      <c r="C10381" s="47"/>
      <c r="F10381" s="47"/>
      <c r="G10381" s="47"/>
      <c r="H10381" s="47"/>
    </row>
    <row r="10382" spans="1:8">
      <c r="A10382" s="47"/>
      <c r="B10382" s="47"/>
      <c r="C10382" s="47"/>
      <c r="F10382" s="47"/>
      <c r="G10382" s="47"/>
      <c r="H10382" s="47"/>
    </row>
    <row r="10383" spans="1:8">
      <c r="A10383" s="47"/>
      <c r="B10383" s="47"/>
      <c r="C10383" s="47"/>
      <c r="F10383" s="47"/>
      <c r="G10383" s="47"/>
      <c r="H10383" s="47"/>
    </row>
    <row r="10384" spans="1:8">
      <c r="A10384" s="47"/>
      <c r="B10384" s="47"/>
      <c r="C10384" s="47"/>
      <c r="F10384" s="47"/>
      <c r="G10384" s="47"/>
      <c r="H10384" s="47"/>
    </row>
    <row r="10385" spans="1:8">
      <c r="A10385" s="47"/>
      <c r="B10385" s="47"/>
      <c r="C10385" s="47"/>
      <c r="F10385" s="47"/>
      <c r="G10385" s="47"/>
      <c r="H10385" s="47"/>
    </row>
    <row r="10386" spans="1:8">
      <c r="A10386" s="47"/>
      <c r="B10386" s="47"/>
      <c r="C10386" s="47"/>
      <c r="F10386" s="47"/>
      <c r="G10386" s="47"/>
      <c r="H10386" s="47"/>
    </row>
    <row r="10387" spans="1:8">
      <c r="A10387" s="47"/>
      <c r="B10387" s="47"/>
      <c r="C10387" s="47"/>
      <c r="F10387" s="47"/>
      <c r="G10387" s="47"/>
      <c r="H10387" s="47"/>
    </row>
    <row r="10388" spans="1:8">
      <c r="A10388" s="47"/>
      <c r="B10388" s="47"/>
      <c r="C10388" s="47"/>
      <c r="F10388" s="47"/>
      <c r="G10388" s="47"/>
      <c r="H10388" s="47"/>
    </row>
    <row r="10389" spans="1:8">
      <c r="A10389" s="47"/>
      <c r="B10389" s="47"/>
      <c r="C10389" s="47"/>
      <c r="F10389" s="47"/>
      <c r="G10389" s="47"/>
      <c r="H10389" s="47"/>
    </row>
    <row r="10390" spans="1:8">
      <c r="A10390" s="47"/>
      <c r="B10390" s="47"/>
      <c r="C10390" s="47"/>
      <c r="F10390" s="47"/>
      <c r="G10390" s="47"/>
      <c r="H10390" s="47"/>
    </row>
    <row r="10391" spans="1:8">
      <c r="A10391" s="47"/>
      <c r="B10391" s="47"/>
      <c r="C10391" s="47"/>
      <c r="F10391" s="47"/>
      <c r="G10391" s="47"/>
      <c r="H10391" s="47"/>
    </row>
    <row r="10392" spans="1:8">
      <c r="A10392" s="47"/>
      <c r="B10392" s="47"/>
      <c r="C10392" s="47"/>
      <c r="F10392" s="47"/>
      <c r="G10392" s="47"/>
      <c r="H10392" s="47"/>
    </row>
    <row r="10393" spans="1:8">
      <c r="A10393" s="47"/>
      <c r="B10393" s="47"/>
      <c r="C10393" s="47"/>
      <c r="F10393" s="47"/>
      <c r="G10393" s="47"/>
      <c r="H10393" s="47"/>
    </row>
    <row r="10394" spans="1:8">
      <c r="A10394" s="47"/>
      <c r="B10394" s="47"/>
      <c r="C10394" s="47"/>
      <c r="F10394" s="47"/>
      <c r="G10394" s="47"/>
      <c r="H10394" s="47"/>
    </row>
    <row r="10395" spans="1:8">
      <c r="A10395" s="47"/>
      <c r="B10395" s="47"/>
      <c r="C10395" s="47"/>
      <c r="F10395" s="47"/>
      <c r="G10395" s="47"/>
      <c r="H10395" s="47"/>
    </row>
    <row r="10396" spans="1:8">
      <c r="A10396" s="47"/>
      <c r="B10396" s="47"/>
      <c r="C10396" s="47"/>
      <c r="F10396" s="47"/>
      <c r="G10396" s="47"/>
      <c r="H10396" s="47"/>
    </row>
    <row r="10397" spans="1:8">
      <c r="A10397" s="47"/>
      <c r="B10397" s="47"/>
      <c r="C10397" s="47"/>
      <c r="F10397" s="47"/>
      <c r="G10397" s="47"/>
      <c r="H10397" s="47"/>
    </row>
    <row r="10398" spans="1:8">
      <c r="A10398" s="47"/>
      <c r="B10398" s="47"/>
      <c r="C10398" s="47"/>
      <c r="F10398" s="47"/>
      <c r="G10398" s="47"/>
      <c r="H10398" s="47"/>
    </row>
    <row r="10399" spans="1:8">
      <c r="A10399" s="47"/>
      <c r="B10399" s="47"/>
      <c r="C10399" s="47"/>
      <c r="F10399" s="47"/>
      <c r="G10399" s="47"/>
      <c r="H10399" s="47"/>
    </row>
    <row r="10400" spans="1:8">
      <c r="A10400" s="47"/>
      <c r="B10400" s="47"/>
      <c r="C10400" s="47"/>
      <c r="F10400" s="47"/>
      <c r="G10400" s="47"/>
      <c r="H10400" s="47"/>
    </row>
    <row r="10401" spans="1:8">
      <c r="A10401" s="47"/>
      <c r="B10401" s="47"/>
      <c r="C10401" s="47"/>
      <c r="F10401" s="47"/>
      <c r="G10401" s="47"/>
      <c r="H10401" s="47"/>
    </row>
    <row r="10402" spans="1:8">
      <c r="A10402" s="47"/>
      <c r="B10402" s="47"/>
      <c r="C10402" s="47"/>
      <c r="F10402" s="47"/>
      <c r="G10402" s="47"/>
      <c r="H10402" s="47"/>
    </row>
    <row r="10403" spans="1:8">
      <c r="A10403" s="47"/>
      <c r="B10403" s="47"/>
      <c r="C10403" s="47"/>
      <c r="F10403" s="47"/>
      <c r="G10403" s="47"/>
      <c r="H10403" s="47"/>
    </row>
    <row r="10404" spans="1:8">
      <c r="A10404" s="47"/>
      <c r="B10404" s="47"/>
      <c r="C10404" s="47"/>
      <c r="F10404" s="47"/>
      <c r="G10404" s="47"/>
      <c r="H10404" s="47"/>
    </row>
    <row r="10405" spans="1:8">
      <c r="A10405" s="47"/>
      <c r="B10405" s="47"/>
      <c r="C10405" s="47"/>
      <c r="F10405" s="47"/>
      <c r="G10405" s="47"/>
      <c r="H10405" s="47"/>
    </row>
    <row r="10406" spans="1:8">
      <c r="A10406" s="47"/>
      <c r="B10406" s="47"/>
      <c r="C10406" s="47"/>
      <c r="F10406" s="47"/>
      <c r="G10406" s="47"/>
      <c r="H10406" s="47"/>
    </row>
    <row r="10407" spans="1:8">
      <c r="A10407" s="47"/>
      <c r="B10407" s="47"/>
      <c r="C10407" s="47"/>
      <c r="F10407" s="47"/>
      <c r="G10407" s="47"/>
      <c r="H10407" s="47"/>
    </row>
    <row r="10408" spans="1:8">
      <c r="A10408" s="47"/>
      <c r="B10408" s="47"/>
      <c r="C10408" s="47"/>
      <c r="F10408" s="47"/>
      <c r="G10408" s="47"/>
      <c r="H10408" s="47"/>
    </row>
    <row r="10409" spans="1:8">
      <c r="A10409" s="47"/>
      <c r="B10409" s="47"/>
      <c r="C10409" s="47"/>
      <c r="F10409" s="47"/>
      <c r="G10409" s="47"/>
      <c r="H10409" s="47"/>
    </row>
    <row r="10410" spans="1:8">
      <c r="A10410" s="47"/>
      <c r="B10410" s="47"/>
      <c r="C10410" s="47"/>
      <c r="F10410" s="47"/>
      <c r="G10410" s="47"/>
      <c r="H10410" s="47"/>
    </row>
    <row r="10411" spans="1:8">
      <c r="A10411" s="47"/>
      <c r="B10411" s="47"/>
      <c r="C10411" s="47"/>
      <c r="F10411" s="47"/>
      <c r="G10411" s="47"/>
      <c r="H10411" s="47"/>
    </row>
    <row r="10412" spans="1:8">
      <c r="A10412" s="47"/>
      <c r="B10412" s="47"/>
      <c r="C10412" s="47"/>
      <c r="F10412" s="47"/>
      <c r="G10412" s="47"/>
      <c r="H10412" s="47"/>
    </row>
    <row r="10413" spans="1:8">
      <c r="A10413" s="47"/>
      <c r="B10413" s="47"/>
      <c r="C10413" s="47"/>
      <c r="F10413" s="47"/>
      <c r="G10413" s="47"/>
      <c r="H10413" s="47"/>
    </row>
    <row r="10414" spans="1:8">
      <c r="A10414" s="47"/>
      <c r="B10414" s="47"/>
      <c r="C10414" s="47"/>
      <c r="F10414" s="47"/>
      <c r="G10414" s="47"/>
      <c r="H10414" s="47"/>
    </row>
    <row r="10415" spans="1:8">
      <c r="A10415" s="47"/>
      <c r="B10415" s="47"/>
      <c r="C10415" s="47"/>
      <c r="F10415" s="47"/>
      <c r="G10415" s="47"/>
      <c r="H10415" s="47"/>
    </row>
    <row r="10416" spans="1:8">
      <c r="A10416" s="47"/>
      <c r="B10416" s="47"/>
      <c r="C10416" s="47"/>
      <c r="F10416" s="47"/>
      <c r="G10416" s="47"/>
      <c r="H10416" s="47"/>
    </row>
    <row r="10417" spans="1:8">
      <c r="A10417" s="47"/>
      <c r="B10417" s="47"/>
      <c r="C10417" s="47"/>
      <c r="F10417" s="47"/>
      <c r="G10417" s="47"/>
      <c r="H10417" s="47"/>
    </row>
    <row r="10418" spans="1:8">
      <c r="A10418" s="47"/>
      <c r="B10418" s="47"/>
      <c r="C10418" s="47"/>
      <c r="F10418" s="47"/>
      <c r="G10418" s="47"/>
      <c r="H10418" s="47"/>
    </row>
    <row r="10419" spans="1:8">
      <c r="A10419" s="47"/>
      <c r="B10419" s="47"/>
      <c r="C10419" s="47"/>
      <c r="F10419" s="47"/>
      <c r="G10419" s="47"/>
      <c r="H10419" s="47"/>
    </row>
    <row r="10420" spans="1:8">
      <c r="A10420" s="47"/>
      <c r="B10420" s="47"/>
      <c r="C10420" s="47"/>
      <c r="F10420" s="47"/>
      <c r="G10420" s="47"/>
      <c r="H10420" s="47"/>
    </row>
    <row r="10421" spans="1:8">
      <c r="A10421" s="47"/>
      <c r="B10421" s="47"/>
      <c r="C10421" s="47"/>
      <c r="F10421" s="47"/>
      <c r="G10421" s="47"/>
      <c r="H10421" s="47"/>
    </row>
    <row r="10422" spans="1:8">
      <c r="A10422" s="47"/>
      <c r="B10422" s="47"/>
      <c r="C10422" s="47"/>
      <c r="F10422" s="47"/>
      <c r="G10422" s="47"/>
      <c r="H10422" s="47"/>
    </row>
    <row r="10423" spans="1:8">
      <c r="A10423" s="47"/>
      <c r="B10423" s="47"/>
      <c r="C10423" s="47"/>
      <c r="F10423" s="47"/>
      <c r="G10423" s="47"/>
      <c r="H10423" s="47"/>
    </row>
    <row r="10424" spans="1:8">
      <c r="A10424" s="47"/>
      <c r="B10424" s="47"/>
      <c r="C10424" s="47"/>
      <c r="F10424" s="47"/>
      <c r="G10424" s="47"/>
      <c r="H10424" s="47"/>
    </row>
    <row r="10425" spans="1:8">
      <c r="A10425" s="47"/>
      <c r="B10425" s="47"/>
      <c r="C10425" s="47"/>
      <c r="F10425" s="47"/>
      <c r="G10425" s="47"/>
      <c r="H10425" s="47"/>
    </row>
    <row r="10426" spans="1:8">
      <c r="A10426" s="47"/>
      <c r="B10426" s="47"/>
      <c r="C10426" s="47"/>
      <c r="F10426" s="47"/>
      <c r="G10426" s="47"/>
      <c r="H10426" s="47"/>
    </row>
    <row r="10427" spans="1:8">
      <c r="A10427" s="47"/>
      <c r="B10427" s="47"/>
      <c r="C10427" s="47"/>
      <c r="F10427" s="47"/>
      <c r="G10427" s="47"/>
      <c r="H10427" s="47"/>
    </row>
    <row r="10428" spans="1:8">
      <c r="A10428" s="47"/>
      <c r="B10428" s="47"/>
      <c r="C10428" s="47"/>
      <c r="F10428" s="47"/>
      <c r="G10428" s="47"/>
      <c r="H10428" s="47"/>
    </row>
    <row r="10429" spans="1:8">
      <c r="A10429" s="47"/>
      <c r="B10429" s="47"/>
      <c r="C10429" s="47"/>
      <c r="F10429" s="47"/>
      <c r="G10429" s="47"/>
      <c r="H10429" s="47"/>
    </row>
    <row r="10430" spans="1:8">
      <c r="A10430" s="47"/>
      <c r="B10430" s="47"/>
      <c r="C10430" s="47"/>
      <c r="F10430" s="47"/>
      <c r="G10430" s="47"/>
      <c r="H10430" s="47"/>
    </row>
    <row r="10431" spans="1:8">
      <c r="A10431" s="47"/>
      <c r="B10431" s="47"/>
      <c r="C10431" s="47"/>
      <c r="F10431" s="47"/>
      <c r="G10431" s="47"/>
      <c r="H10431" s="47"/>
    </row>
    <row r="10432" spans="1:8">
      <c r="A10432" s="47"/>
      <c r="B10432" s="47"/>
      <c r="C10432" s="47"/>
      <c r="F10432" s="47"/>
      <c r="G10432" s="47"/>
      <c r="H10432" s="47"/>
    </row>
    <row r="10433" spans="1:8">
      <c r="A10433" s="47"/>
      <c r="B10433" s="47"/>
      <c r="C10433" s="47"/>
      <c r="F10433" s="47"/>
      <c r="G10433" s="47"/>
      <c r="H10433" s="47"/>
    </row>
    <row r="10434" spans="1:8">
      <c r="A10434" s="47"/>
      <c r="B10434" s="47"/>
      <c r="C10434" s="47"/>
      <c r="F10434" s="47"/>
      <c r="G10434" s="47"/>
      <c r="H10434" s="47"/>
    </row>
    <row r="10435" spans="1:8">
      <c r="A10435" s="47"/>
      <c r="B10435" s="47"/>
      <c r="C10435" s="47"/>
      <c r="F10435" s="47"/>
      <c r="G10435" s="47"/>
      <c r="H10435" s="47"/>
    </row>
    <row r="10436" spans="1:8">
      <c r="A10436" s="47"/>
      <c r="B10436" s="47"/>
      <c r="C10436" s="47"/>
      <c r="F10436" s="47"/>
      <c r="G10436" s="47"/>
      <c r="H10436" s="47"/>
    </row>
    <row r="10437" spans="1:8">
      <c r="A10437" s="47"/>
      <c r="B10437" s="47"/>
      <c r="C10437" s="47"/>
      <c r="F10437" s="47"/>
      <c r="G10437" s="47"/>
      <c r="H10437" s="47"/>
    </row>
    <row r="10438" spans="1:8">
      <c r="A10438" s="47"/>
      <c r="B10438" s="47"/>
      <c r="C10438" s="47"/>
      <c r="F10438" s="47"/>
      <c r="G10438" s="47"/>
      <c r="H10438" s="47"/>
    </row>
    <row r="10439" spans="1:8">
      <c r="A10439" s="47"/>
      <c r="B10439" s="47"/>
      <c r="C10439" s="47"/>
      <c r="F10439" s="47"/>
      <c r="G10439" s="47"/>
      <c r="H10439" s="47"/>
    </row>
    <row r="10440" spans="1:8">
      <c r="A10440" s="47"/>
      <c r="B10440" s="47"/>
      <c r="C10440" s="47"/>
      <c r="F10440" s="47"/>
      <c r="G10440" s="47"/>
      <c r="H10440" s="47"/>
    </row>
    <row r="10441" spans="1:8">
      <c r="A10441" s="47"/>
      <c r="B10441" s="47"/>
      <c r="C10441" s="47"/>
      <c r="F10441" s="47"/>
      <c r="G10441" s="47"/>
      <c r="H10441" s="47"/>
    </row>
    <row r="10442" spans="1:8">
      <c r="A10442" s="47"/>
      <c r="B10442" s="47"/>
      <c r="C10442" s="47"/>
      <c r="F10442" s="47"/>
      <c r="G10442" s="47"/>
      <c r="H10442" s="47"/>
    </row>
    <row r="10443" spans="1:8">
      <c r="A10443" s="47"/>
      <c r="B10443" s="47"/>
      <c r="C10443" s="47"/>
      <c r="F10443" s="47"/>
      <c r="G10443" s="47"/>
      <c r="H10443" s="47"/>
    </row>
    <row r="10444" spans="1:8">
      <c r="A10444" s="47"/>
      <c r="B10444" s="47"/>
      <c r="C10444" s="47"/>
      <c r="F10444" s="47"/>
      <c r="G10444" s="47"/>
      <c r="H10444" s="47"/>
    </row>
    <row r="10445" spans="1:8">
      <c r="A10445" s="47"/>
      <c r="B10445" s="47"/>
      <c r="C10445" s="47"/>
      <c r="F10445" s="47"/>
      <c r="G10445" s="47"/>
      <c r="H10445" s="47"/>
    </row>
    <row r="10446" spans="1:8">
      <c r="A10446" s="47"/>
      <c r="B10446" s="47"/>
      <c r="C10446" s="47"/>
      <c r="F10446" s="47"/>
      <c r="G10446" s="47"/>
      <c r="H10446" s="47"/>
    </row>
    <row r="10447" spans="1:8">
      <c r="A10447" s="47"/>
      <c r="B10447" s="47"/>
      <c r="C10447" s="47"/>
      <c r="F10447" s="47"/>
      <c r="G10447" s="47"/>
      <c r="H10447" s="47"/>
    </row>
    <row r="10448" spans="1:8">
      <c r="A10448" s="47"/>
      <c r="B10448" s="47"/>
      <c r="C10448" s="47"/>
      <c r="F10448" s="47"/>
      <c r="G10448" s="47"/>
      <c r="H10448" s="47"/>
    </row>
    <row r="10449" spans="1:8">
      <c r="A10449" s="47"/>
      <c r="B10449" s="47"/>
      <c r="C10449" s="47"/>
      <c r="F10449" s="47"/>
      <c r="G10449" s="47"/>
      <c r="H10449" s="47"/>
    </row>
    <row r="10450" spans="1:8">
      <c r="A10450" s="47"/>
      <c r="B10450" s="47"/>
      <c r="C10450" s="47"/>
      <c r="F10450" s="47"/>
      <c r="G10450" s="47"/>
      <c r="H10450" s="47"/>
    </row>
    <row r="10451" spans="1:8">
      <c r="A10451" s="47"/>
      <c r="B10451" s="47"/>
      <c r="C10451" s="47"/>
      <c r="F10451" s="47"/>
      <c r="G10451" s="47"/>
      <c r="H10451" s="47"/>
    </row>
    <row r="10452" spans="1:8">
      <c r="A10452" s="47"/>
      <c r="B10452" s="47"/>
      <c r="C10452" s="47"/>
      <c r="F10452" s="47"/>
      <c r="G10452" s="47"/>
      <c r="H10452" s="47"/>
    </row>
    <row r="10453" spans="1:8">
      <c r="A10453" s="47"/>
      <c r="B10453" s="47"/>
      <c r="C10453" s="47"/>
      <c r="F10453" s="47"/>
      <c r="G10453" s="47"/>
      <c r="H10453" s="47"/>
    </row>
    <row r="10454" spans="1:8">
      <c r="A10454" s="47"/>
      <c r="B10454" s="47"/>
      <c r="C10454" s="47"/>
      <c r="F10454" s="47"/>
      <c r="G10454" s="47"/>
      <c r="H10454" s="47"/>
    </row>
    <row r="10455" spans="1:8">
      <c r="A10455" s="47"/>
      <c r="B10455" s="47"/>
      <c r="C10455" s="47"/>
      <c r="F10455" s="47"/>
      <c r="G10455" s="47"/>
      <c r="H10455" s="47"/>
    </row>
    <row r="10456" spans="1:8">
      <c r="A10456" s="47"/>
      <c r="B10456" s="47"/>
      <c r="C10456" s="47"/>
      <c r="F10456" s="47"/>
      <c r="G10456" s="47"/>
      <c r="H10456" s="47"/>
    </row>
    <row r="10457" spans="1:8">
      <c r="A10457" s="47"/>
      <c r="B10457" s="47"/>
      <c r="C10457" s="47"/>
      <c r="F10457" s="47"/>
      <c r="G10457" s="47"/>
      <c r="H10457" s="47"/>
    </row>
    <row r="10458" spans="1:8">
      <c r="A10458" s="47"/>
      <c r="B10458" s="47"/>
      <c r="C10458" s="47"/>
      <c r="F10458" s="47"/>
      <c r="G10458" s="47"/>
      <c r="H10458" s="47"/>
    </row>
    <row r="10459" spans="1:8">
      <c r="A10459" s="47"/>
      <c r="B10459" s="47"/>
      <c r="C10459" s="47"/>
      <c r="F10459" s="47"/>
      <c r="G10459" s="47"/>
      <c r="H10459" s="47"/>
    </row>
    <row r="10460" spans="1:8">
      <c r="A10460" s="47"/>
      <c r="B10460" s="47"/>
      <c r="C10460" s="47"/>
      <c r="F10460" s="47"/>
      <c r="G10460" s="47"/>
      <c r="H10460" s="47"/>
    </row>
    <row r="10461" spans="1:8">
      <c r="A10461" s="47"/>
      <c r="B10461" s="47"/>
      <c r="C10461" s="47"/>
      <c r="F10461" s="47"/>
      <c r="G10461" s="47"/>
      <c r="H10461" s="47"/>
    </row>
    <row r="10462" spans="1:8">
      <c r="A10462" s="47"/>
      <c r="B10462" s="47"/>
      <c r="C10462" s="47"/>
      <c r="F10462" s="47"/>
      <c r="G10462" s="47"/>
      <c r="H10462" s="47"/>
    </row>
    <row r="10463" spans="1:8">
      <c r="A10463" s="47"/>
      <c r="B10463" s="47"/>
      <c r="C10463" s="47"/>
      <c r="F10463" s="47"/>
      <c r="G10463" s="47"/>
      <c r="H10463" s="47"/>
    </row>
    <row r="10464" spans="1:8">
      <c r="A10464" s="47"/>
      <c r="B10464" s="47"/>
      <c r="C10464" s="47"/>
      <c r="F10464" s="47"/>
      <c r="G10464" s="47"/>
      <c r="H10464" s="47"/>
    </row>
    <row r="10465" spans="1:8">
      <c r="A10465" s="47"/>
      <c r="B10465" s="47"/>
      <c r="C10465" s="47"/>
      <c r="F10465" s="47"/>
      <c r="G10465" s="47"/>
      <c r="H10465" s="47"/>
    </row>
    <row r="10466" spans="1:8">
      <c r="A10466" s="47"/>
      <c r="B10466" s="47"/>
      <c r="C10466" s="47"/>
      <c r="F10466" s="47"/>
      <c r="G10466" s="47"/>
      <c r="H10466" s="47"/>
    </row>
    <row r="10467" spans="1:8">
      <c r="A10467" s="47"/>
      <c r="B10467" s="47"/>
      <c r="C10467" s="47"/>
      <c r="F10467" s="47"/>
      <c r="G10467" s="47"/>
      <c r="H10467" s="47"/>
    </row>
    <row r="10468" spans="1:8">
      <c r="A10468" s="47"/>
      <c r="B10468" s="47"/>
      <c r="C10468" s="47"/>
      <c r="F10468" s="47"/>
      <c r="G10468" s="47"/>
      <c r="H10468" s="47"/>
    </row>
    <row r="10469" spans="1:8">
      <c r="A10469" s="47"/>
      <c r="B10469" s="47"/>
      <c r="C10469" s="47"/>
      <c r="F10469" s="47"/>
      <c r="G10469" s="47"/>
      <c r="H10469" s="47"/>
    </row>
    <row r="10470" spans="1:8">
      <c r="A10470" s="47"/>
      <c r="B10470" s="47"/>
      <c r="C10470" s="47"/>
      <c r="F10470" s="47"/>
      <c r="G10470" s="47"/>
      <c r="H10470" s="47"/>
    </row>
    <row r="10471" spans="1:8">
      <c r="A10471" s="47"/>
      <c r="B10471" s="47"/>
      <c r="C10471" s="47"/>
      <c r="F10471" s="47"/>
      <c r="G10471" s="47"/>
      <c r="H10471" s="47"/>
    </row>
    <row r="10472" spans="1:8">
      <c r="A10472" s="47"/>
      <c r="B10472" s="47"/>
      <c r="C10472" s="47"/>
      <c r="F10472" s="47"/>
      <c r="G10472" s="47"/>
      <c r="H10472" s="47"/>
    </row>
    <row r="10473" spans="1:8">
      <c r="A10473" s="47"/>
      <c r="B10473" s="47"/>
      <c r="C10473" s="47"/>
      <c r="F10473" s="47"/>
      <c r="G10473" s="47"/>
      <c r="H10473" s="47"/>
    </row>
    <row r="10474" spans="1:8">
      <c r="A10474" s="47"/>
      <c r="B10474" s="47"/>
      <c r="C10474" s="47"/>
      <c r="F10474" s="47"/>
      <c r="G10474" s="47"/>
      <c r="H10474" s="47"/>
    </row>
    <row r="10475" spans="1:8">
      <c r="A10475" s="47"/>
      <c r="B10475" s="47"/>
      <c r="C10475" s="47"/>
      <c r="F10475" s="47"/>
      <c r="G10475" s="47"/>
      <c r="H10475" s="47"/>
    </row>
    <row r="10476" spans="1:8">
      <c r="A10476" s="47"/>
      <c r="B10476" s="47"/>
      <c r="C10476" s="47"/>
      <c r="F10476" s="47"/>
      <c r="G10476" s="47"/>
      <c r="H10476" s="47"/>
    </row>
    <row r="10477" spans="1:8">
      <c r="A10477" s="47"/>
      <c r="B10477" s="47"/>
      <c r="C10477" s="47"/>
      <c r="F10477" s="47"/>
      <c r="G10477" s="47"/>
      <c r="H10477" s="47"/>
    </row>
    <row r="10478" spans="1:8">
      <c r="A10478" s="47"/>
      <c r="B10478" s="47"/>
      <c r="C10478" s="47"/>
      <c r="F10478" s="47"/>
      <c r="G10478" s="47"/>
      <c r="H10478" s="47"/>
    </row>
    <row r="10479" spans="1:8">
      <c r="A10479" s="47"/>
      <c r="B10479" s="47"/>
      <c r="C10479" s="47"/>
      <c r="F10479" s="47"/>
      <c r="G10479" s="47"/>
      <c r="H10479" s="47"/>
    </row>
    <row r="10480" spans="1:8">
      <c r="A10480" s="47"/>
      <c r="B10480" s="47"/>
      <c r="C10480" s="47"/>
      <c r="F10480" s="47"/>
      <c r="G10480" s="47"/>
      <c r="H10480" s="47"/>
    </row>
    <row r="10481" spans="1:8">
      <c r="A10481" s="47"/>
      <c r="B10481" s="47"/>
      <c r="C10481" s="47"/>
      <c r="F10481" s="47"/>
      <c r="G10481" s="47"/>
      <c r="H10481" s="47"/>
    </row>
    <row r="10482" spans="1:8">
      <c r="A10482" s="47"/>
      <c r="B10482" s="47"/>
      <c r="C10482" s="47"/>
      <c r="F10482" s="47"/>
      <c r="G10482" s="47"/>
      <c r="H10482" s="47"/>
    </row>
    <row r="10483" spans="1:8">
      <c r="A10483" s="47"/>
      <c r="B10483" s="47"/>
      <c r="C10483" s="47"/>
      <c r="F10483" s="47"/>
      <c r="G10483" s="47"/>
      <c r="H10483" s="47"/>
    </row>
    <row r="10484" spans="1:8">
      <c r="A10484" s="47"/>
      <c r="B10484" s="47"/>
      <c r="C10484" s="47"/>
      <c r="F10484" s="47"/>
      <c r="G10484" s="47"/>
      <c r="H10484" s="47"/>
    </row>
    <row r="10485" spans="1:8">
      <c r="A10485" s="47"/>
      <c r="B10485" s="47"/>
      <c r="C10485" s="47"/>
      <c r="F10485" s="47"/>
      <c r="G10485" s="47"/>
      <c r="H10485" s="47"/>
    </row>
    <row r="10486" spans="1:8">
      <c r="A10486" s="47"/>
      <c r="B10486" s="47"/>
      <c r="C10486" s="47"/>
      <c r="F10486" s="47"/>
      <c r="G10486" s="47"/>
      <c r="H10486" s="47"/>
    </row>
    <row r="10487" spans="1:8">
      <c r="A10487" s="47"/>
      <c r="B10487" s="47"/>
      <c r="C10487" s="47"/>
      <c r="F10487" s="47"/>
      <c r="G10487" s="47"/>
      <c r="H10487" s="47"/>
    </row>
    <row r="10488" spans="1:8">
      <c r="A10488" s="47"/>
      <c r="B10488" s="47"/>
      <c r="C10488" s="47"/>
      <c r="F10488" s="47"/>
      <c r="G10488" s="47"/>
      <c r="H10488" s="47"/>
    </row>
    <row r="10489" spans="1:8">
      <c r="A10489" s="47"/>
      <c r="B10489" s="47"/>
      <c r="C10489" s="47"/>
      <c r="F10489" s="47"/>
      <c r="G10489" s="47"/>
      <c r="H10489" s="47"/>
    </row>
    <row r="10490" spans="1:8">
      <c r="A10490" s="47"/>
      <c r="B10490" s="47"/>
      <c r="C10490" s="47"/>
      <c r="F10490" s="47"/>
      <c r="G10490" s="47"/>
      <c r="H10490" s="47"/>
    </row>
    <row r="10491" spans="1:8">
      <c r="A10491" s="47"/>
      <c r="B10491" s="47"/>
      <c r="C10491" s="47"/>
      <c r="F10491" s="47"/>
      <c r="G10491" s="47"/>
      <c r="H10491" s="47"/>
    </row>
    <row r="10492" spans="1:8">
      <c r="A10492" s="47"/>
      <c r="B10492" s="47"/>
      <c r="C10492" s="47"/>
      <c r="F10492" s="47"/>
      <c r="G10492" s="47"/>
      <c r="H10492" s="47"/>
    </row>
    <row r="10493" spans="1:8">
      <c r="A10493" s="47"/>
      <c r="B10493" s="47"/>
      <c r="C10493" s="47"/>
      <c r="F10493" s="47"/>
      <c r="G10493" s="47"/>
      <c r="H10493" s="47"/>
    </row>
    <row r="10494" spans="1:8">
      <c r="A10494" s="47"/>
      <c r="B10494" s="47"/>
      <c r="C10494" s="47"/>
      <c r="F10494" s="47"/>
      <c r="G10494" s="47"/>
      <c r="H10494" s="47"/>
    </row>
    <row r="10495" spans="1:8">
      <c r="A10495" s="47"/>
      <c r="B10495" s="47"/>
      <c r="C10495" s="47"/>
      <c r="F10495" s="47"/>
      <c r="G10495" s="47"/>
      <c r="H10495" s="47"/>
    </row>
    <row r="10496" spans="1:8">
      <c r="A10496" s="47"/>
      <c r="B10496" s="47"/>
      <c r="C10496" s="47"/>
      <c r="F10496" s="47"/>
      <c r="G10496" s="47"/>
      <c r="H10496" s="47"/>
    </row>
    <row r="10497" spans="1:8">
      <c r="A10497" s="47"/>
      <c r="B10497" s="47"/>
      <c r="C10497" s="47"/>
      <c r="F10497" s="47"/>
      <c r="G10497" s="47"/>
      <c r="H10497" s="47"/>
    </row>
    <row r="10498" spans="1:8">
      <c r="A10498" s="47"/>
      <c r="B10498" s="47"/>
      <c r="C10498" s="47"/>
      <c r="F10498" s="47"/>
      <c r="G10498" s="47"/>
      <c r="H10498" s="47"/>
    </row>
    <row r="10499" spans="1:8">
      <c r="A10499" s="47"/>
      <c r="B10499" s="47"/>
      <c r="C10499" s="47"/>
      <c r="F10499" s="47"/>
      <c r="G10499" s="47"/>
      <c r="H10499" s="47"/>
    </row>
    <row r="10500" spans="1:8">
      <c r="A10500" s="47"/>
      <c r="B10500" s="47"/>
      <c r="C10500" s="47"/>
      <c r="F10500" s="47"/>
      <c r="G10500" s="47"/>
      <c r="H10500" s="47"/>
    </row>
    <row r="10501" spans="1:8">
      <c r="A10501" s="47"/>
      <c r="B10501" s="47"/>
      <c r="C10501" s="47"/>
      <c r="F10501" s="47"/>
      <c r="G10501" s="47"/>
      <c r="H10501" s="47"/>
    </row>
    <row r="10502" spans="1:8">
      <c r="A10502" s="47"/>
      <c r="B10502" s="47"/>
      <c r="C10502" s="47"/>
      <c r="F10502" s="47"/>
      <c r="G10502" s="47"/>
      <c r="H10502" s="47"/>
    </row>
    <row r="10503" spans="1:8">
      <c r="A10503" s="47"/>
      <c r="B10503" s="47"/>
      <c r="C10503" s="47"/>
      <c r="F10503" s="47"/>
      <c r="G10503" s="47"/>
      <c r="H10503" s="47"/>
    </row>
    <row r="10504" spans="1:8">
      <c r="A10504" s="47"/>
      <c r="B10504" s="47"/>
      <c r="C10504" s="47"/>
      <c r="F10504" s="47"/>
      <c r="G10504" s="47"/>
      <c r="H10504" s="47"/>
    </row>
    <row r="10505" spans="1:8">
      <c r="A10505" s="47"/>
      <c r="B10505" s="47"/>
      <c r="C10505" s="47"/>
      <c r="F10505" s="47"/>
      <c r="G10505" s="47"/>
      <c r="H10505" s="47"/>
    </row>
    <row r="10506" spans="1:8">
      <c r="A10506" s="47"/>
      <c r="B10506" s="47"/>
      <c r="C10506" s="47"/>
      <c r="F10506" s="47"/>
      <c r="G10506" s="47"/>
      <c r="H10506" s="47"/>
    </row>
    <row r="10507" spans="1:8">
      <c r="A10507" s="47"/>
      <c r="B10507" s="47"/>
      <c r="C10507" s="47"/>
      <c r="F10507" s="47"/>
      <c r="G10507" s="47"/>
      <c r="H10507" s="47"/>
    </row>
    <row r="10508" spans="1:8">
      <c r="A10508" s="47"/>
      <c r="B10508" s="47"/>
      <c r="C10508" s="47"/>
      <c r="F10508" s="47"/>
      <c r="G10508" s="47"/>
      <c r="H10508" s="47"/>
    </row>
    <row r="10509" spans="1:8">
      <c r="A10509" s="47"/>
      <c r="B10509" s="47"/>
      <c r="C10509" s="47"/>
      <c r="F10509" s="47"/>
      <c r="G10509" s="47"/>
      <c r="H10509" s="47"/>
    </row>
    <row r="10510" spans="1:8">
      <c r="A10510" s="47"/>
      <c r="B10510" s="47"/>
      <c r="C10510" s="47"/>
      <c r="F10510" s="47"/>
      <c r="G10510" s="47"/>
      <c r="H10510" s="47"/>
    </row>
    <row r="10511" spans="1:8">
      <c r="A10511" s="47"/>
      <c r="B10511" s="47"/>
      <c r="C10511" s="47"/>
      <c r="F10511" s="47"/>
      <c r="G10511" s="47"/>
      <c r="H10511" s="47"/>
    </row>
    <row r="10512" spans="1:8">
      <c r="A10512" s="47"/>
      <c r="B10512" s="47"/>
      <c r="C10512" s="47"/>
      <c r="F10512" s="47"/>
      <c r="G10512" s="47"/>
      <c r="H10512" s="47"/>
    </row>
    <row r="10513" spans="1:8">
      <c r="A10513" s="47"/>
      <c r="B10513" s="47"/>
      <c r="C10513" s="47"/>
      <c r="F10513" s="47"/>
      <c r="G10513" s="47"/>
      <c r="H10513" s="47"/>
    </row>
    <row r="10514" spans="1:8">
      <c r="A10514" s="47"/>
      <c r="B10514" s="47"/>
      <c r="C10514" s="47"/>
      <c r="F10514" s="47"/>
      <c r="G10514" s="47"/>
      <c r="H10514" s="47"/>
    </row>
    <row r="10515" spans="1:8">
      <c r="A10515" s="47"/>
      <c r="B10515" s="47"/>
      <c r="C10515" s="47"/>
      <c r="F10515" s="47"/>
      <c r="G10515" s="47"/>
      <c r="H10515" s="47"/>
    </row>
    <row r="10516" spans="1:8">
      <c r="A10516" s="47"/>
      <c r="B10516" s="47"/>
      <c r="C10516" s="47"/>
      <c r="F10516" s="47"/>
      <c r="G10516" s="47"/>
      <c r="H10516" s="47"/>
    </row>
    <row r="10517" spans="1:8">
      <c r="A10517" s="47"/>
      <c r="B10517" s="47"/>
      <c r="C10517" s="47"/>
      <c r="F10517" s="47"/>
      <c r="G10517" s="47"/>
      <c r="H10517" s="47"/>
    </row>
    <row r="10518" spans="1:8">
      <c r="A10518" s="47"/>
      <c r="B10518" s="47"/>
      <c r="C10518" s="47"/>
      <c r="F10518" s="47"/>
      <c r="G10518" s="47"/>
      <c r="H10518" s="47"/>
    </row>
    <row r="10519" spans="1:8">
      <c r="A10519" s="47"/>
      <c r="B10519" s="47"/>
      <c r="C10519" s="47"/>
      <c r="F10519" s="47"/>
      <c r="G10519" s="47"/>
      <c r="H10519" s="47"/>
    </row>
    <row r="10520" spans="1:8">
      <c r="A10520" s="47"/>
      <c r="B10520" s="47"/>
      <c r="C10520" s="47"/>
      <c r="F10520" s="47"/>
      <c r="G10520" s="47"/>
      <c r="H10520" s="47"/>
    </row>
    <row r="10521" spans="1:8">
      <c r="A10521" s="47"/>
      <c r="B10521" s="47"/>
      <c r="C10521" s="47"/>
      <c r="F10521" s="47"/>
      <c r="G10521" s="47"/>
      <c r="H10521" s="47"/>
    </row>
    <row r="10522" spans="1:8">
      <c r="A10522" s="47"/>
      <c r="B10522" s="47"/>
      <c r="C10522" s="47"/>
      <c r="F10522" s="47"/>
      <c r="G10522" s="47"/>
      <c r="H10522" s="47"/>
    </row>
    <row r="10523" spans="1:8">
      <c r="A10523" s="47"/>
      <c r="B10523" s="47"/>
      <c r="C10523" s="47"/>
      <c r="F10523" s="47"/>
      <c r="G10523" s="47"/>
      <c r="H10523" s="47"/>
    </row>
    <row r="10524" spans="1:8">
      <c r="A10524" s="47"/>
      <c r="B10524" s="47"/>
      <c r="C10524" s="47"/>
      <c r="F10524" s="47"/>
      <c r="G10524" s="47"/>
      <c r="H10524" s="47"/>
    </row>
    <row r="10525" spans="1:8">
      <c r="A10525" s="47"/>
      <c r="B10525" s="47"/>
      <c r="C10525" s="47"/>
      <c r="F10525" s="47"/>
      <c r="G10525" s="47"/>
      <c r="H10525" s="47"/>
    </row>
    <row r="10526" spans="1:8">
      <c r="A10526" s="47"/>
      <c r="B10526" s="47"/>
      <c r="C10526" s="47"/>
      <c r="F10526" s="47"/>
      <c r="G10526" s="47"/>
      <c r="H10526" s="47"/>
    </row>
    <row r="10527" spans="1:8">
      <c r="A10527" s="47"/>
      <c r="B10527" s="47"/>
      <c r="C10527" s="47"/>
      <c r="F10527" s="47"/>
      <c r="G10527" s="47"/>
      <c r="H10527" s="47"/>
    </row>
    <row r="10528" spans="1:8">
      <c r="A10528" s="47"/>
      <c r="B10528" s="47"/>
      <c r="C10528" s="47"/>
      <c r="F10528" s="47"/>
      <c r="G10528" s="47"/>
      <c r="H10528" s="47"/>
    </row>
    <row r="10529" spans="1:8">
      <c r="A10529" s="47"/>
      <c r="B10529" s="47"/>
      <c r="C10529" s="47"/>
      <c r="F10529" s="47"/>
      <c r="G10529" s="47"/>
      <c r="H10529" s="47"/>
    </row>
    <row r="10530" spans="1:8">
      <c r="A10530" s="47"/>
      <c r="B10530" s="47"/>
      <c r="C10530" s="47"/>
      <c r="F10530" s="47"/>
      <c r="G10530" s="47"/>
      <c r="H10530" s="47"/>
    </row>
    <row r="10531" spans="1:8">
      <c r="A10531" s="47"/>
      <c r="B10531" s="47"/>
      <c r="C10531" s="47"/>
      <c r="F10531" s="47"/>
      <c r="G10531" s="47"/>
      <c r="H10531" s="47"/>
    </row>
    <row r="10532" spans="1:8">
      <c r="A10532" s="47"/>
      <c r="B10532" s="47"/>
      <c r="C10532" s="47"/>
      <c r="F10532" s="47"/>
      <c r="G10532" s="47"/>
      <c r="H10532" s="47"/>
    </row>
    <row r="10533" spans="1:8">
      <c r="A10533" s="47"/>
      <c r="B10533" s="47"/>
      <c r="C10533" s="47"/>
      <c r="F10533" s="47"/>
      <c r="G10533" s="47"/>
      <c r="H10533" s="47"/>
    </row>
    <row r="10534" spans="1:8">
      <c r="A10534" s="47"/>
      <c r="B10534" s="47"/>
      <c r="C10534" s="47"/>
      <c r="F10534" s="47"/>
      <c r="G10534" s="47"/>
      <c r="H10534" s="47"/>
    </row>
    <row r="10535" spans="1:8">
      <c r="A10535" s="47"/>
      <c r="B10535" s="47"/>
      <c r="C10535" s="47"/>
      <c r="F10535" s="47"/>
      <c r="G10535" s="47"/>
      <c r="H10535" s="47"/>
    </row>
    <row r="10536" spans="1:8">
      <c r="A10536" s="47"/>
      <c r="B10536" s="47"/>
      <c r="C10536" s="47"/>
      <c r="F10536" s="47"/>
      <c r="G10536" s="47"/>
      <c r="H10536" s="47"/>
    </row>
    <row r="10537" spans="1:8">
      <c r="A10537" s="47"/>
      <c r="B10537" s="47"/>
      <c r="C10537" s="47"/>
      <c r="F10537" s="47"/>
      <c r="G10537" s="47"/>
      <c r="H10537" s="47"/>
    </row>
    <row r="10538" spans="1:8">
      <c r="A10538" s="47"/>
      <c r="B10538" s="47"/>
      <c r="C10538" s="47"/>
      <c r="F10538" s="47"/>
      <c r="G10538" s="47"/>
      <c r="H10538" s="47"/>
    </row>
    <row r="10539" spans="1:8">
      <c r="A10539" s="47"/>
      <c r="B10539" s="47"/>
      <c r="C10539" s="47"/>
      <c r="F10539" s="47"/>
      <c r="G10539" s="47"/>
      <c r="H10539" s="47"/>
    </row>
    <row r="10540" spans="1:8">
      <c r="A10540" s="47"/>
      <c r="B10540" s="47"/>
      <c r="C10540" s="47"/>
      <c r="F10540" s="47"/>
      <c r="G10540" s="47"/>
      <c r="H10540" s="47"/>
    </row>
    <row r="10541" spans="1:8">
      <c r="A10541" s="47"/>
      <c r="B10541" s="47"/>
      <c r="C10541" s="47"/>
      <c r="F10541" s="47"/>
      <c r="G10541" s="47"/>
      <c r="H10541" s="47"/>
    </row>
    <row r="10542" spans="1:8">
      <c r="A10542" s="47"/>
      <c r="B10542" s="47"/>
      <c r="C10542" s="47"/>
      <c r="F10542" s="47"/>
      <c r="G10542" s="47"/>
      <c r="H10542" s="47"/>
    </row>
    <row r="10543" spans="1:8">
      <c r="A10543" s="47"/>
      <c r="B10543" s="47"/>
      <c r="C10543" s="47"/>
      <c r="F10543" s="47"/>
      <c r="G10543" s="47"/>
      <c r="H10543" s="47"/>
    </row>
    <row r="10544" spans="1:8">
      <c r="A10544" s="47"/>
      <c r="B10544" s="47"/>
      <c r="C10544" s="47"/>
      <c r="F10544" s="47"/>
      <c r="G10544" s="47"/>
      <c r="H10544" s="47"/>
    </row>
    <row r="10545" spans="1:8">
      <c r="A10545" s="47"/>
      <c r="B10545" s="47"/>
      <c r="C10545" s="47"/>
      <c r="F10545" s="47"/>
      <c r="G10545" s="47"/>
      <c r="H10545" s="47"/>
    </row>
    <row r="10546" spans="1:8">
      <c r="A10546" s="47"/>
      <c r="B10546" s="47"/>
      <c r="C10546" s="47"/>
      <c r="F10546" s="47"/>
      <c r="G10546" s="47"/>
      <c r="H10546" s="47"/>
    </row>
    <row r="10547" spans="1:8">
      <c r="A10547" s="47"/>
      <c r="B10547" s="47"/>
      <c r="C10547" s="47"/>
      <c r="F10547" s="47"/>
      <c r="G10547" s="47"/>
      <c r="H10547" s="47"/>
    </row>
    <row r="10548" spans="1:8">
      <c r="A10548" s="47"/>
      <c r="B10548" s="47"/>
      <c r="C10548" s="47"/>
      <c r="F10548" s="47"/>
      <c r="G10548" s="47"/>
      <c r="H10548" s="47"/>
    </row>
    <row r="10549" spans="1:8">
      <c r="A10549" s="47"/>
      <c r="B10549" s="47"/>
      <c r="C10549" s="47"/>
      <c r="F10549" s="47"/>
      <c r="G10549" s="47"/>
      <c r="H10549" s="47"/>
    </row>
    <row r="10550" spans="1:8">
      <c r="A10550" s="47"/>
      <c r="B10550" s="47"/>
      <c r="C10550" s="47"/>
      <c r="F10550" s="47"/>
      <c r="G10550" s="47"/>
      <c r="H10550" s="47"/>
    </row>
    <row r="10551" spans="1:8">
      <c r="A10551" s="47"/>
      <c r="B10551" s="47"/>
      <c r="C10551" s="47"/>
      <c r="F10551" s="47"/>
      <c r="G10551" s="47"/>
      <c r="H10551" s="47"/>
    </row>
    <row r="10552" spans="1:8">
      <c r="A10552" s="47"/>
      <c r="B10552" s="47"/>
      <c r="C10552" s="47"/>
      <c r="F10552" s="47"/>
      <c r="G10552" s="47"/>
      <c r="H10552" s="47"/>
    </row>
    <row r="10553" spans="1:8">
      <c r="A10553" s="47"/>
      <c r="B10553" s="47"/>
      <c r="C10553" s="47"/>
      <c r="F10553" s="47"/>
      <c r="G10553" s="47"/>
      <c r="H10553" s="47"/>
    </row>
    <row r="10554" spans="1:8">
      <c r="A10554" s="47"/>
      <c r="B10554" s="47"/>
      <c r="C10554" s="47"/>
      <c r="F10554" s="47"/>
      <c r="G10554" s="47"/>
      <c r="H10554" s="47"/>
    </row>
    <row r="10555" spans="1:8">
      <c r="A10555" s="47"/>
      <c r="B10555" s="47"/>
      <c r="C10555" s="47"/>
      <c r="F10555" s="47"/>
      <c r="G10555" s="47"/>
      <c r="H10555" s="47"/>
    </row>
    <row r="10556" spans="1:8">
      <c r="A10556" s="47"/>
      <c r="B10556" s="47"/>
      <c r="C10556" s="47"/>
      <c r="F10556" s="47"/>
      <c r="G10556" s="47"/>
      <c r="H10556" s="47"/>
    </row>
    <row r="10557" spans="1:8">
      <c r="A10557" s="47"/>
      <c r="B10557" s="47"/>
      <c r="C10557" s="47"/>
      <c r="F10557" s="47"/>
      <c r="G10557" s="47"/>
      <c r="H10557" s="47"/>
    </row>
    <row r="10558" spans="1:8">
      <c r="A10558" s="47"/>
      <c r="B10558" s="47"/>
      <c r="C10558" s="47"/>
      <c r="F10558" s="47"/>
      <c r="G10558" s="47"/>
      <c r="H10558" s="47"/>
    </row>
    <row r="10559" spans="1:8">
      <c r="A10559" s="47"/>
      <c r="B10559" s="47"/>
      <c r="C10559" s="47"/>
      <c r="F10559" s="47"/>
      <c r="G10559" s="47"/>
      <c r="H10559" s="47"/>
    </row>
    <row r="10560" spans="1:8">
      <c r="A10560" s="47"/>
      <c r="B10560" s="47"/>
      <c r="C10560" s="47"/>
      <c r="F10560" s="47"/>
      <c r="G10560" s="47"/>
      <c r="H10560" s="47"/>
    </row>
    <row r="10561" spans="1:8">
      <c r="A10561" s="47"/>
      <c r="B10561" s="47"/>
      <c r="C10561" s="47"/>
      <c r="F10561" s="47"/>
      <c r="G10561" s="47"/>
      <c r="H10561" s="47"/>
    </row>
    <row r="10562" spans="1:8">
      <c r="A10562" s="47"/>
      <c r="B10562" s="47"/>
      <c r="C10562" s="47"/>
      <c r="F10562" s="47"/>
      <c r="G10562" s="47"/>
      <c r="H10562" s="47"/>
    </row>
    <row r="10563" spans="1:8">
      <c r="A10563" s="47"/>
      <c r="B10563" s="47"/>
      <c r="C10563" s="47"/>
      <c r="F10563" s="47"/>
      <c r="G10563" s="47"/>
      <c r="H10563" s="47"/>
    </row>
    <row r="10564" spans="1:8">
      <c r="A10564" s="47"/>
      <c r="B10564" s="47"/>
      <c r="C10564" s="47"/>
      <c r="F10564" s="47"/>
      <c r="G10564" s="47"/>
      <c r="H10564" s="47"/>
    </row>
    <row r="10565" spans="1:8">
      <c r="A10565" s="47"/>
      <c r="B10565" s="47"/>
      <c r="C10565" s="47"/>
      <c r="F10565" s="47"/>
      <c r="G10565" s="47"/>
      <c r="H10565" s="47"/>
    </row>
    <row r="10566" spans="1:8">
      <c r="A10566" s="47"/>
      <c r="B10566" s="47"/>
      <c r="C10566" s="47"/>
      <c r="F10566" s="47"/>
      <c r="G10566" s="47"/>
      <c r="H10566" s="47"/>
    </row>
    <row r="10567" spans="1:8">
      <c r="A10567" s="47"/>
      <c r="B10567" s="47"/>
      <c r="C10567" s="47"/>
      <c r="F10567" s="47"/>
      <c r="G10567" s="47"/>
      <c r="H10567" s="47"/>
    </row>
    <row r="10568" spans="1:8">
      <c r="A10568" s="47"/>
      <c r="B10568" s="47"/>
      <c r="C10568" s="47"/>
      <c r="F10568" s="47"/>
      <c r="G10568" s="47"/>
      <c r="H10568" s="47"/>
    </row>
    <row r="10569" spans="1:8">
      <c r="A10569" s="47"/>
      <c r="B10569" s="47"/>
      <c r="C10569" s="47"/>
      <c r="F10569" s="47"/>
      <c r="G10569" s="47"/>
      <c r="H10569" s="47"/>
    </row>
    <row r="10570" spans="1:8">
      <c r="A10570" s="47"/>
      <c r="B10570" s="47"/>
      <c r="C10570" s="47"/>
      <c r="F10570" s="47"/>
      <c r="G10570" s="47"/>
      <c r="H10570" s="47"/>
    </row>
    <row r="10571" spans="1:8">
      <c r="A10571" s="47"/>
      <c r="B10571" s="47"/>
      <c r="C10571" s="47"/>
      <c r="F10571" s="47"/>
      <c r="G10571" s="47"/>
      <c r="H10571" s="47"/>
    </row>
    <row r="10572" spans="1:8">
      <c r="A10572" s="47"/>
      <c r="B10572" s="47"/>
      <c r="C10572" s="47"/>
      <c r="F10572" s="47"/>
      <c r="G10572" s="47"/>
      <c r="H10572" s="47"/>
    </row>
    <row r="10573" spans="1:8">
      <c r="A10573" s="47"/>
      <c r="B10573" s="47"/>
      <c r="C10573" s="47"/>
      <c r="F10573" s="47"/>
      <c r="G10573" s="47"/>
      <c r="H10573" s="47"/>
    </row>
    <row r="10574" spans="1:8">
      <c r="A10574" s="47"/>
      <c r="B10574" s="47"/>
      <c r="C10574" s="47"/>
      <c r="F10574" s="47"/>
      <c r="G10574" s="47"/>
      <c r="H10574" s="47"/>
    </row>
    <row r="10575" spans="1:8">
      <c r="A10575" s="47"/>
      <c r="B10575" s="47"/>
      <c r="C10575" s="47"/>
      <c r="F10575" s="47"/>
      <c r="G10575" s="47"/>
      <c r="H10575" s="47"/>
    </row>
    <row r="10576" spans="1:8">
      <c r="A10576" s="47"/>
      <c r="B10576" s="47"/>
      <c r="C10576" s="47"/>
      <c r="F10576" s="47"/>
      <c r="G10576" s="47"/>
      <c r="H10576" s="47"/>
    </row>
    <row r="10577" spans="1:8">
      <c r="A10577" s="47"/>
      <c r="B10577" s="47"/>
      <c r="C10577" s="47"/>
      <c r="F10577" s="47"/>
      <c r="G10577" s="47"/>
      <c r="H10577" s="47"/>
    </row>
    <row r="10578" spans="1:8">
      <c r="A10578" s="47"/>
      <c r="B10578" s="47"/>
      <c r="C10578" s="47"/>
      <c r="F10578" s="47"/>
      <c r="G10578" s="47"/>
      <c r="H10578" s="47"/>
    </row>
    <row r="10579" spans="1:8">
      <c r="A10579" s="47"/>
      <c r="B10579" s="47"/>
      <c r="C10579" s="47"/>
      <c r="F10579" s="47"/>
      <c r="G10579" s="47"/>
      <c r="H10579" s="47"/>
    </row>
    <row r="10580" spans="1:8">
      <c r="A10580" s="47"/>
      <c r="B10580" s="47"/>
      <c r="C10580" s="47"/>
      <c r="F10580" s="47"/>
      <c r="G10580" s="47"/>
      <c r="H10580" s="47"/>
    </row>
    <row r="10581" spans="1:8">
      <c r="A10581" s="47"/>
      <c r="B10581" s="47"/>
      <c r="C10581" s="47"/>
      <c r="F10581" s="47"/>
      <c r="G10581" s="47"/>
      <c r="H10581" s="47"/>
    </row>
    <row r="10582" spans="1:8">
      <c r="A10582" s="47"/>
      <c r="B10582" s="47"/>
      <c r="C10582" s="47"/>
      <c r="F10582" s="47"/>
      <c r="G10582" s="47"/>
      <c r="H10582" s="47"/>
    </row>
    <row r="10583" spans="1:8">
      <c r="A10583" s="47"/>
      <c r="B10583" s="47"/>
      <c r="C10583" s="47"/>
      <c r="F10583" s="47"/>
      <c r="G10583" s="47"/>
      <c r="H10583" s="47"/>
    </row>
    <row r="10584" spans="1:8">
      <c r="A10584" s="47"/>
      <c r="B10584" s="47"/>
      <c r="C10584" s="47"/>
      <c r="F10584" s="47"/>
      <c r="G10584" s="47"/>
      <c r="H10584" s="47"/>
    </row>
    <row r="10585" spans="1:8">
      <c r="A10585" s="47"/>
      <c r="B10585" s="47"/>
      <c r="C10585" s="47"/>
      <c r="F10585" s="47"/>
      <c r="G10585" s="47"/>
      <c r="H10585" s="47"/>
    </row>
    <row r="10586" spans="1:8">
      <c r="A10586" s="47"/>
      <c r="B10586" s="47"/>
      <c r="C10586" s="47"/>
      <c r="F10586" s="47"/>
      <c r="G10586" s="47"/>
      <c r="H10586" s="47"/>
    </row>
    <row r="10587" spans="1:8">
      <c r="A10587" s="47"/>
      <c r="B10587" s="47"/>
      <c r="C10587" s="47"/>
      <c r="F10587" s="47"/>
      <c r="G10587" s="47"/>
      <c r="H10587" s="47"/>
    </row>
    <row r="10588" spans="1:8">
      <c r="A10588" s="47"/>
      <c r="B10588" s="47"/>
      <c r="C10588" s="47"/>
      <c r="F10588" s="47"/>
      <c r="G10588" s="47"/>
      <c r="H10588" s="47"/>
    </row>
    <row r="10589" spans="1:8">
      <c r="A10589" s="47"/>
      <c r="B10589" s="47"/>
      <c r="C10589" s="47"/>
      <c r="F10589" s="47"/>
      <c r="G10589" s="47"/>
      <c r="H10589" s="47"/>
    </row>
    <row r="10590" spans="1:8">
      <c r="A10590" s="47"/>
      <c r="B10590" s="47"/>
      <c r="C10590" s="47"/>
      <c r="F10590" s="47"/>
      <c r="G10590" s="47"/>
      <c r="H10590" s="47"/>
    </row>
    <row r="10591" spans="1:8">
      <c r="A10591" s="47"/>
      <c r="B10591" s="47"/>
      <c r="C10591" s="47"/>
      <c r="F10591" s="47"/>
      <c r="G10591" s="47"/>
      <c r="H10591" s="47"/>
    </row>
    <row r="10592" spans="1:8">
      <c r="A10592" s="47"/>
      <c r="B10592" s="47"/>
      <c r="C10592" s="47"/>
      <c r="F10592" s="47"/>
      <c r="G10592" s="47"/>
      <c r="H10592" s="47"/>
    </row>
    <row r="10593" spans="1:8">
      <c r="A10593" s="47"/>
      <c r="B10593" s="47"/>
      <c r="C10593" s="47"/>
      <c r="F10593" s="47"/>
      <c r="G10593" s="47"/>
      <c r="H10593" s="47"/>
    </row>
    <row r="10594" spans="1:8">
      <c r="A10594" s="47"/>
      <c r="B10594" s="47"/>
      <c r="C10594" s="47"/>
      <c r="F10594" s="47"/>
      <c r="G10594" s="47"/>
      <c r="H10594" s="47"/>
    </row>
    <row r="10595" spans="1:8">
      <c r="A10595" s="47"/>
      <c r="B10595" s="47"/>
      <c r="C10595" s="47"/>
      <c r="F10595" s="47"/>
      <c r="G10595" s="47"/>
      <c r="H10595" s="47"/>
    </row>
    <row r="10596" spans="1:8">
      <c r="A10596" s="47"/>
      <c r="B10596" s="47"/>
      <c r="C10596" s="47"/>
      <c r="F10596" s="47"/>
      <c r="G10596" s="47"/>
      <c r="H10596" s="47"/>
    </row>
    <row r="10597" spans="1:8">
      <c r="A10597" s="47"/>
      <c r="B10597" s="47"/>
      <c r="C10597" s="47"/>
      <c r="F10597" s="47"/>
      <c r="G10597" s="47"/>
      <c r="H10597" s="47"/>
    </row>
    <row r="10598" spans="1:8">
      <c r="A10598" s="47"/>
      <c r="B10598" s="47"/>
      <c r="C10598" s="47"/>
      <c r="F10598" s="47"/>
      <c r="G10598" s="47"/>
      <c r="H10598" s="47"/>
    </row>
    <row r="10599" spans="1:8">
      <c r="A10599" s="47"/>
      <c r="B10599" s="47"/>
      <c r="C10599" s="47"/>
      <c r="F10599" s="47"/>
      <c r="G10599" s="47"/>
      <c r="H10599" s="47"/>
    </row>
    <row r="10600" spans="1:8">
      <c r="A10600" s="47"/>
      <c r="B10600" s="47"/>
      <c r="C10600" s="47"/>
      <c r="F10600" s="47"/>
      <c r="G10600" s="47"/>
      <c r="H10600" s="47"/>
    </row>
    <row r="10601" spans="1:8">
      <c r="A10601" s="47"/>
      <c r="B10601" s="47"/>
      <c r="C10601" s="47"/>
      <c r="F10601" s="47"/>
      <c r="G10601" s="47"/>
      <c r="H10601" s="47"/>
    </row>
    <row r="10602" spans="1:8">
      <c r="A10602" s="47"/>
      <c r="B10602" s="47"/>
      <c r="C10602" s="47"/>
      <c r="F10602" s="47"/>
      <c r="G10602" s="47"/>
      <c r="H10602" s="47"/>
    </row>
    <row r="10603" spans="1:8">
      <c r="A10603" s="47"/>
      <c r="B10603" s="47"/>
      <c r="C10603" s="47"/>
      <c r="F10603" s="47"/>
      <c r="G10603" s="47"/>
      <c r="H10603" s="47"/>
    </row>
    <row r="10604" spans="1:8">
      <c r="A10604" s="47"/>
      <c r="B10604" s="47"/>
      <c r="C10604" s="47"/>
      <c r="F10604" s="47"/>
      <c r="G10604" s="47"/>
      <c r="H10604" s="47"/>
    </row>
    <row r="10605" spans="1:8">
      <c r="A10605" s="47"/>
      <c r="B10605" s="47"/>
      <c r="C10605" s="47"/>
      <c r="F10605" s="47"/>
      <c r="G10605" s="47"/>
      <c r="H10605" s="47"/>
    </row>
    <row r="10606" spans="1:8">
      <c r="A10606" s="47"/>
      <c r="B10606" s="47"/>
      <c r="C10606" s="47"/>
      <c r="F10606" s="47"/>
      <c r="G10606" s="47"/>
      <c r="H10606" s="47"/>
    </row>
    <row r="10607" spans="1:8">
      <c r="A10607" s="47"/>
      <c r="B10607" s="47"/>
      <c r="C10607" s="47"/>
      <c r="F10607" s="47"/>
      <c r="G10607" s="47"/>
      <c r="H10607" s="47"/>
    </row>
    <row r="10608" spans="1:8">
      <c r="A10608" s="47"/>
      <c r="B10608" s="47"/>
      <c r="C10608" s="47"/>
      <c r="F10608" s="47"/>
      <c r="G10608" s="47"/>
      <c r="H10608" s="47"/>
    </row>
    <row r="10609" spans="1:8">
      <c r="A10609" s="47"/>
      <c r="B10609" s="47"/>
      <c r="C10609" s="47"/>
      <c r="F10609" s="47"/>
      <c r="G10609" s="47"/>
      <c r="H10609" s="47"/>
    </row>
    <row r="10610" spans="1:8">
      <c r="A10610" s="47"/>
      <c r="B10610" s="47"/>
      <c r="C10610" s="47"/>
      <c r="F10610" s="47"/>
      <c r="G10610" s="47"/>
      <c r="H10610" s="47"/>
    </row>
    <row r="10611" spans="1:8">
      <c r="A10611" s="47"/>
      <c r="B10611" s="47"/>
      <c r="C10611" s="47"/>
      <c r="F10611" s="47"/>
      <c r="G10611" s="47"/>
      <c r="H10611" s="47"/>
    </row>
    <row r="10612" spans="1:8">
      <c r="A10612" s="47"/>
      <c r="B10612" s="47"/>
      <c r="C10612" s="47"/>
      <c r="F10612" s="47"/>
      <c r="G10612" s="47"/>
      <c r="H10612" s="47"/>
    </row>
    <row r="10613" spans="1:8">
      <c r="A10613" s="47"/>
      <c r="B10613" s="47"/>
      <c r="C10613" s="47"/>
      <c r="F10613" s="47"/>
      <c r="G10613" s="47"/>
      <c r="H10613" s="47"/>
    </row>
    <row r="10614" spans="1:8">
      <c r="A10614" s="47"/>
      <c r="B10614" s="47"/>
      <c r="C10614" s="47"/>
      <c r="F10614" s="47"/>
      <c r="G10614" s="47"/>
      <c r="H10614" s="47"/>
    </row>
    <row r="10615" spans="1:8">
      <c r="A10615" s="47"/>
      <c r="B10615" s="47"/>
      <c r="C10615" s="47"/>
      <c r="F10615" s="47"/>
      <c r="G10615" s="47"/>
      <c r="H10615" s="47"/>
    </row>
    <row r="10616" spans="1:8">
      <c r="A10616" s="47"/>
      <c r="B10616" s="47"/>
      <c r="C10616" s="47"/>
      <c r="F10616" s="47"/>
      <c r="G10616" s="47"/>
      <c r="H10616" s="47"/>
    </row>
    <row r="10617" spans="1:8">
      <c r="A10617" s="47"/>
      <c r="B10617" s="47"/>
      <c r="C10617" s="47"/>
      <c r="F10617" s="47"/>
      <c r="G10617" s="47"/>
      <c r="H10617" s="47"/>
    </row>
    <row r="10618" spans="1:8">
      <c r="A10618" s="47"/>
      <c r="B10618" s="47"/>
      <c r="C10618" s="47"/>
      <c r="F10618" s="47"/>
      <c r="G10618" s="47"/>
      <c r="H10618" s="47"/>
    </row>
    <row r="10619" spans="1:8">
      <c r="A10619" s="47"/>
      <c r="B10619" s="47"/>
      <c r="C10619" s="47"/>
      <c r="F10619" s="47"/>
      <c r="G10619" s="47"/>
      <c r="H10619" s="47"/>
    </row>
    <row r="10620" spans="1:8">
      <c r="A10620" s="47"/>
      <c r="B10620" s="47"/>
      <c r="C10620" s="47"/>
      <c r="F10620" s="47"/>
      <c r="G10620" s="47"/>
      <c r="H10620" s="47"/>
    </row>
    <row r="10621" spans="1:8">
      <c r="A10621" s="47"/>
      <c r="B10621" s="47"/>
      <c r="C10621" s="47"/>
      <c r="F10621" s="47"/>
      <c r="G10621" s="47"/>
      <c r="H10621" s="47"/>
    </row>
    <row r="10622" spans="1:8">
      <c r="A10622" s="47"/>
      <c r="B10622" s="47"/>
      <c r="C10622" s="47"/>
      <c r="F10622" s="47"/>
      <c r="G10622" s="47"/>
      <c r="H10622" s="47"/>
    </row>
    <row r="10623" spans="1:8">
      <c r="A10623" s="47"/>
      <c r="B10623" s="47"/>
      <c r="C10623" s="47"/>
      <c r="F10623" s="47"/>
      <c r="G10623" s="47"/>
      <c r="H10623" s="47"/>
    </row>
    <row r="10624" spans="1:8">
      <c r="A10624" s="47"/>
      <c r="B10624" s="47"/>
      <c r="C10624" s="47"/>
      <c r="F10624" s="47"/>
      <c r="G10624" s="47"/>
      <c r="H10624" s="47"/>
    </row>
    <row r="10625" spans="1:8">
      <c r="A10625" s="47"/>
      <c r="B10625" s="47"/>
      <c r="C10625" s="47"/>
      <c r="F10625" s="47"/>
      <c r="G10625" s="47"/>
      <c r="H10625" s="47"/>
    </row>
    <row r="10626" spans="1:8">
      <c r="A10626" s="47"/>
      <c r="B10626" s="47"/>
      <c r="C10626" s="47"/>
      <c r="F10626" s="47"/>
      <c r="G10626" s="47"/>
      <c r="H10626" s="47"/>
    </row>
    <row r="10627" spans="1:8">
      <c r="A10627" s="47"/>
      <c r="B10627" s="47"/>
      <c r="C10627" s="47"/>
      <c r="F10627" s="47"/>
      <c r="G10627" s="47"/>
      <c r="H10627" s="47"/>
    </row>
    <row r="10628" spans="1:8">
      <c r="A10628" s="47"/>
      <c r="B10628" s="47"/>
      <c r="C10628" s="47"/>
      <c r="F10628" s="47"/>
      <c r="G10628" s="47"/>
      <c r="H10628" s="47"/>
    </row>
    <row r="10629" spans="1:8">
      <c r="A10629" s="47"/>
      <c r="B10629" s="47"/>
      <c r="C10629" s="47"/>
      <c r="F10629" s="47"/>
      <c r="G10629" s="47"/>
      <c r="H10629" s="47"/>
    </row>
    <row r="10630" spans="1:8">
      <c r="A10630" s="47"/>
      <c r="B10630" s="47"/>
      <c r="C10630" s="47"/>
      <c r="F10630" s="47"/>
      <c r="G10630" s="47"/>
      <c r="H10630" s="47"/>
    </row>
    <row r="10631" spans="1:8">
      <c r="A10631" s="47"/>
      <c r="B10631" s="47"/>
      <c r="C10631" s="47"/>
      <c r="F10631" s="47"/>
      <c r="G10631" s="47"/>
      <c r="H10631" s="47"/>
    </row>
    <row r="10632" spans="1:8">
      <c r="A10632" s="47"/>
      <c r="B10632" s="47"/>
      <c r="C10632" s="47"/>
      <c r="F10632" s="47"/>
      <c r="G10632" s="47"/>
      <c r="H10632" s="47"/>
    </row>
    <row r="10633" spans="1:8">
      <c r="A10633" s="47"/>
      <c r="B10633" s="47"/>
      <c r="C10633" s="47"/>
      <c r="F10633" s="47"/>
      <c r="G10633" s="47"/>
      <c r="H10633" s="47"/>
    </row>
    <row r="10634" spans="1:8">
      <c r="A10634" s="47"/>
      <c r="B10634" s="47"/>
      <c r="C10634" s="47"/>
      <c r="F10634" s="47"/>
      <c r="G10634" s="47"/>
      <c r="H10634" s="47"/>
    </row>
    <row r="10635" spans="1:8">
      <c r="A10635" s="47"/>
      <c r="B10635" s="47"/>
      <c r="C10635" s="47"/>
      <c r="F10635" s="47"/>
      <c r="G10635" s="47"/>
      <c r="H10635" s="47"/>
    </row>
    <row r="10636" spans="1:8">
      <c r="A10636" s="47"/>
      <c r="B10636" s="47"/>
      <c r="C10636" s="47"/>
      <c r="F10636" s="47"/>
      <c r="G10636" s="47"/>
      <c r="H10636" s="47"/>
    </row>
    <row r="10637" spans="1:8">
      <c r="A10637" s="47"/>
      <c r="B10637" s="47"/>
      <c r="C10637" s="47"/>
      <c r="F10637" s="47"/>
      <c r="G10637" s="47"/>
      <c r="H10637" s="47"/>
    </row>
    <row r="10638" spans="1:8">
      <c r="A10638" s="47"/>
      <c r="B10638" s="47"/>
      <c r="C10638" s="47"/>
      <c r="F10638" s="47"/>
      <c r="G10638" s="47"/>
      <c r="H10638" s="47"/>
    </row>
    <row r="10639" spans="1:8">
      <c r="A10639" s="47"/>
      <c r="B10639" s="47"/>
      <c r="C10639" s="47"/>
      <c r="F10639" s="47"/>
      <c r="G10639" s="47"/>
      <c r="H10639" s="47"/>
    </row>
    <row r="10640" spans="1:8">
      <c r="A10640" s="47"/>
      <c r="B10640" s="47"/>
      <c r="C10640" s="47"/>
      <c r="F10640" s="47"/>
      <c r="G10640" s="47"/>
      <c r="H10640" s="47"/>
    </row>
    <row r="10641" spans="1:8">
      <c r="A10641" s="47"/>
      <c r="B10641" s="47"/>
      <c r="C10641" s="47"/>
      <c r="F10641" s="47"/>
      <c r="G10641" s="47"/>
      <c r="H10641" s="47"/>
    </row>
    <row r="10642" spans="1:8">
      <c r="A10642" s="47"/>
      <c r="B10642" s="47"/>
      <c r="C10642" s="47"/>
      <c r="F10642" s="47"/>
      <c r="G10642" s="47"/>
      <c r="H10642" s="47"/>
    </row>
    <row r="10643" spans="1:8">
      <c r="A10643" s="47"/>
      <c r="B10643" s="47"/>
      <c r="C10643" s="47"/>
      <c r="F10643" s="47"/>
      <c r="G10643" s="47"/>
      <c r="H10643" s="47"/>
    </row>
    <row r="10644" spans="1:8">
      <c r="A10644" s="47"/>
      <c r="B10644" s="47"/>
      <c r="C10644" s="47"/>
      <c r="F10644" s="47"/>
      <c r="G10644" s="47"/>
      <c r="H10644" s="47"/>
    </row>
    <row r="10645" spans="1:8">
      <c r="A10645" s="47"/>
      <c r="B10645" s="47"/>
      <c r="C10645" s="47"/>
      <c r="F10645" s="47"/>
      <c r="G10645" s="47"/>
      <c r="H10645" s="47"/>
    </row>
    <row r="10646" spans="1:8">
      <c r="A10646" s="47"/>
      <c r="B10646" s="47"/>
      <c r="C10646" s="47"/>
      <c r="F10646" s="47"/>
      <c r="G10646" s="47"/>
      <c r="H10646" s="47"/>
    </row>
    <row r="10647" spans="1:8">
      <c r="A10647" s="47"/>
      <c r="B10647" s="47"/>
      <c r="C10647" s="47"/>
      <c r="F10647" s="47"/>
      <c r="G10647" s="47"/>
      <c r="H10647" s="47"/>
    </row>
    <row r="10648" spans="1:8">
      <c r="A10648" s="47"/>
      <c r="B10648" s="47"/>
      <c r="C10648" s="47"/>
      <c r="F10648" s="47"/>
      <c r="G10648" s="47"/>
      <c r="H10648" s="47"/>
    </row>
    <row r="10649" spans="1:8">
      <c r="A10649" s="47"/>
      <c r="B10649" s="47"/>
      <c r="C10649" s="47"/>
      <c r="F10649" s="47"/>
      <c r="G10649" s="47"/>
      <c r="H10649" s="47"/>
    </row>
    <row r="10650" spans="1:8">
      <c r="A10650" s="47"/>
      <c r="B10650" s="47"/>
      <c r="C10650" s="47"/>
      <c r="F10650" s="47"/>
      <c r="G10650" s="47"/>
      <c r="H10650" s="47"/>
    </row>
    <row r="10651" spans="1:8">
      <c r="A10651" s="47"/>
      <c r="B10651" s="47"/>
      <c r="C10651" s="47"/>
      <c r="F10651" s="47"/>
      <c r="G10651" s="47"/>
      <c r="H10651" s="47"/>
    </row>
    <row r="10652" spans="1:8">
      <c r="A10652" s="47"/>
      <c r="B10652" s="47"/>
      <c r="C10652" s="47"/>
      <c r="F10652" s="47"/>
      <c r="G10652" s="47"/>
      <c r="H10652" s="47"/>
    </row>
    <row r="10653" spans="1:8">
      <c r="A10653" s="47"/>
      <c r="B10653" s="47"/>
      <c r="C10653" s="47"/>
      <c r="F10653" s="47"/>
      <c r="G10653" s="47"/>
      <c r="H10653" s="47"/>
    </row>
    <row r="10654" spans="1:8">
      <c r="A10654" s="47"/>
      <c r="B10654" s="47"/>
      <c r="C10654" s="47"/>
      <c r="F10654" s="47"/>
      <c r="G10654" s="47"/>
      <c r="H10654" s="47"/>
    </row>
    <row r="10655" spans="1:8">
      <c r="A10655" s="47"/>
      <c r="B10655" s="47"/>
      <c r="C10655" s="47"/>
      <c r="F10655" s="47"/>
      <c r="G10655" s="47"/>
      <c r="H10655" s="47"/>
    </row>
    <row r="10656" spans="1:8">
      <c r="A10656" s="47"/>
      <c r="B10656" s="47"/>
      <c r="C10656" s="47"/>
      <c r="F10656" s="47"/>
      <c r="G10656" s="47"/>
      <c r="H10656" s="47"/>
    </row>
    <row r="10657" spans="1:8">
      <c r="A10657" s="47"/>
      <c r="B10657" s="47"/>
      <c r="C10657" s="47"/>
      <c r="F10657" s="47"/>
      <c r="G10657" s="47"/>
      <c r="H10657" s="47"/>
    </row>
    <row r="10658" spans="1:8">
      <c r="A10658" s="47"/>
      <c r="B10658" s="47"/>
      <c r="C10658" s="47"/>
      <c r="F10658" s="47"/>
      <c r="G10658" s="47"/>
      <c r="H10658" s="47"/>
    </row>
    <row r="10659" spans="1:8">
      <c r="A10659" s="47"/>
      <c r="B10659" s="47"/>
      <c r="C10659" s="47"/>
      <c r="F10659" s="47"/>
      <c r="G10659" s="47"/>
      <c r="H10659" s="47"/>
    </row>
    <row r="10660" spans="1:8">
      <c r="A10660" s="47"/>
      <c r="B10660" s="47"/>
      <c r="C10660" s="47"/>
      <c r="F10660" s="47"/>
      <c r="G10660" s="47"/>
      <c r="H10660" s="47"/>
    </row>
    <row r="10661" spans="1:8">
      <c r="A10661" s="47"/>
      <c r="B10661" s="47"/>
      <c r="C10661" s="47"/>
      <c r="F10661" s="47"/>
      <c r="G10661" s="47"/>
      <c r="H10661" s="47"/>
    </row>
    <row r="10662" spans="1:8">
      <c r="A10662" s="47"/>
      <c r="B10662" s="47"/>
      <c r="C10662" s="47"/>
      <c r="F10662" s="47"/>
      <c r="G10662" s="47"/>
      <c r="H10662" s="47"/>
    </row>
    <row r="10663" spans="1:8">
      <c r="A10663" s="47"/>
      <c r="B10663" s="47"/>
      <c r="C10663" s="47"/>
      <c r="F10663" s="47"/>
      <c r="G10663" s="47"/>
      <c r="H10663" s="47"/>
    </row>
    <row r="10664" spans="1:8">
      <c r="A10664" s="47"/>
      <c r="B10664" s="47"/>
      <c r="C10664" s="47"/>
      <c r="F10664" s="47"/>
      <c r="G10664" s="47"/>
      <c r="H10664" s="47"/>
    </row>
    <row r="10665" spans="1:8">
      <c r="A10665" s="47"/>
      <c r="B10665" s="47"/>
      <c r="C10665" s="47"/>
      <c r="F10665" s="47"/>
      <c r="G10665" s="47"/>
      <c r="H10665" s="47"/>
    </row>
    <row r="10666" spans="1:8">
      <c r="A10666" s="47"/>
      <c r="B10666" s="47"/>
      <c r="C10666" s="47"/>
      <c r="F10666" s="47"/>
      <c r="G10666" s="47"/>
      <c r="H10666" s="47"/>
    </row>
    <row r="10667" spans="1:8">
      <c r="A10667" s="47"/>
      <c r="B10667" s="47"/>
      <c r="C10667" s="47"/>
      <c r="F10667" s="47"/>
      <c r="G10667" s="47"/>
      <c r="H10667" s="47"/>
    </row>
    <row r="10668" spans="1:8">
      <c r="A10668" s="47"/>
      <c r="B10668" s="47"/>
      <c r="C10668" s="47"/>
      <c r="F10668" s="47"/>
      <c r="G10668" s="47"/>
      <c r="H10668" s="47"/>
    </row>
    <row r="10669" spans="1:8">
      <c r="A10669" s="47"/>
      <c r="B10669" s="47"/>
      <c r="C10669" s="47"/>
      <c r="F10669" s="47"/>
      <c r="G10669" s="47"/>
      <c r="H10669" s="47"/>
    </row>
    <row r="10670" spans="1:8">
      <c r="A10670" s="47"/>
      <c r="B10670" s="47"/>
      <c r="C10670" s="47"/>
      <c r="F10670" s="47"/>
      <c r="G10670" s="47"/>
      <c r="H10670" s="47"/>
    </row>
    <row r="10671" spans="1:8">
      <c r="A10671" s="47"/>
      <c r="B10671" s="47"/>
      <c r="C10671" s="47"/>
      <c r="F10671" s="47"/>
      <c r="G10671" s="47"/>
      <c r="H10671" s="47"/>
    </row>
    <row r="10672" spans="1:8">
      <c r="A10672" s="47"/>
      <c r="B10672" s="47"/>
      <c r="C10672" s="47"/>
      <c r="F10672" s="47"/>
      <c r="G10672" s="47"/>
      <c r="H10672" s="47"/>
    </row>
    <row r="10673" spans="1:8">
      <c r="A10673" s="47"/>
      <c r="B10673" s="47"/>
      <c r="C10673" s="47"/>
      <c r="F10673" s="47"/>
      <c r="G10673" s="47"/>
      <c r="H10673" s="47"/>
    </row>
    <row r="10674" spans="1:8">
      <c r="A10674" s="47"/>
      <c r="B10674" s="47"/>
      <c r="C10674" s="47"/>
      <c r="F10674" s="47"/>
      <c r="G10674" s="47"/>
      <c r="H10674" s="47"/>
    </row>
    <row r="10675" spans="1:8">
      <c r="A10675" s="47"/>
      <c r="B10675" s="47"/>
      <c r="C10675" s="47"/>
      <c r="F10675" s="47"/>
      <c r="G10675" s="47"/>
      <c r="H10675" s="47"/>
    </row>
    <row r="10676" spans="1:8">
      <c r="A10676" s="47"/>
      <c r="B10676" s="47"/>
      <c r="C10676" s="47"/>
      <c r="F10676" s="47"/>
      <c r="G10676" s="47"/>
      <c r="H10676" s="47"/>
    </row>
    <row r="10677" spans="1:8">
      <c r="A10677" s="47"/>
      <c r="B10677" s="47"/>
      <c r="C10677" s="47"/>
      <c r="F10677" s="47"/>
      <c r="G10677" s="47"/>
      <c r="H10677" s="47"/>
    </row>
    <row r="10678" spans="1:8">
      <c r="A10678" s="47"/>
      <c r="B10678" s="47"/>
      <c r="C10678" s="47"/>
      <c r="F10678" s="47"/>
      <c r="G10678" s="47"/>
      <c r="H10678" s="47"/>
    </row>
    <row r="10679" spans="1:8">
      <c r="A10679" s="47"/>
      <c r="B10679" s="47"/>
      <c r="C10679" s="47"/>
      <c r="F10679" s="47"/>
      <c r="G10679" s="47"/>
      <c r="H10679" s="47"/>
    </row>
    <row r="10680" spans="1:8">
      <c r="A10680" s="47"/>
      <c r="B10680" s="47"/>
      <c r="C10680" s="47"/>
      <c r="F10680" s="47"/>
      <c r="G10680" s="47"/>
      <c r="H10680" s="47"/>
    </row>
    <row r="10681" spans="1:8">
      <c r="A10681" s="47"/>
      <c r="B10681" s="47"/>
      <c r="C10681" s="47"/>
      <c r="F10681" s="47"/>
      <c r="G10681" s="47"/>
      <c r="H10681" s="47"/>
    </row>
    <row r="10682" spans="1:8">
      <c r="A10682" s="47"/>
      <c r="B10682" s="47"/>
      <c r="C10682" s="47"/>
      <c r="F10682" s="47"/>
      <c r="G10682" s="47"/>
      <c r="H10682" s="47"/>
    </row>
    <row r="10683" spans="1:8">
      <c r="A10683" s="47"/>
      <c r="B10683" s="47"/>
      <c r="C10683" s="47"/>
      <c r="F10683" s="47"/>
      <c r="G10683" s="47"/>
      <c r="H10683" s="47"/>
    </row>
    <row r="10684" spans="1:8">
      <c r="A10684" s="47"/>
      <c r="B10684" s="47"/>
      <c r="C10684" s="47"/>
      <c r="F10684" s="47"/>
      <c r="G10684" s="47"/>
      <c r="H10684" s="47"/>
    </row>
    <row r="10685" spans="1:8">
      <c r="A10685" s="47"/>
      <c r="B10685" s="47"/>
      <c r="C10685" s="47"/>
      <c r="F10685" s="47"/>
      <c r="G10685" s="47"/>
      <c r="H10685" s="47"/>
    </row>
    <row r="10686" spans="1:8">
      <c r="A10686" s="47"/>
      <c r="B10686" s="47"/>
      <c r="C10686" s="47"/>
      <c r="F10686" s="47"/>
      <c r="G10686" s="47"/>
      <c r="H10686" s="47"/>
    </row>
    <row r="10687" spans="1:8">
      <c r="A10687" s="47"/>
      <c r="B10687" s="47"/>
      <c r="C10687" s="47"/>
      <c r="F10687" s="47"/>
      <c r="G10687" s="47"/>
      <c r="H10687" s="47"/>
    </row>
    <row r="10688" spans="1:8">
      <c r="A10688" s="47"/>
      <c r="B10688" s="47"/>
      <c r="C10688" s="47"/>
      <c r="F10688" s="47"/>
      <c r="G10688" s="47"/>
      <c r="H10688" s="47"/>
    </row>
    <row r="10689" spans="1:8">
      <c r="A10689" s="47"/>
      <c r="B10689" s="47"/>
      <c r="C10689" s="47"/>
      <c r="F10689" s="47"/>
      <c r="G10689" s="47"/>
      <c r="H10689" s="47"/>
    </row>
    <row r="10690" spans="1:8">
      <c r="A10690" s="47"/>
      <c r="B10690" s="47"/>
      <c r="C10690" s="47"/>
      <c r="F10690" s="47"/>
      <c r="G10690" s="47"/>
      <c r="H10690" s="47"/>
    </row>
    <row r="10691" spans="1:8">
      <c r="A10691" s="47"/>
      <c r="B10691" s="47"/>
      <c r="C10691" s="47"/>
      <c r="F10691" s="47"/>
      <c r="G10691" s="47"/>
      <c r="H10691" s="47"/>
    </row>
    <row r="10692" spans="1:8">
      <c r="A10692" s="47"/>
      <c r="B10692" s="47"/>
      <c r="C10692" s="47"/>
      <c r="F10692" s="47"/>
      <c r="G10692" s="47"/>
      <c r="H10692" s="47"/>
    </row>
    <row r="10693" spans="1:8">
      <c r="A10693" s="47"/>
      <c r="B10693" s="47"/>
      <c r="C10693" s="47"/>
      <c r="F10693" s="47"/>
      <c r="G10693" s="47"/>
      <c r="H10693" s="47"/>
    </row>
    <row r="10694" spans="1:8">
      <c r="A10694" s="47"/>
      <c r="B10694" s="47"/>
      <c r="C10694" s="47"/>
      <c r="F10694" s="47"/>
      <c r="G10694" s="47"/>
      <c r="H10694" s="47"/>
    </row>
    <row r="10695" spans="1:8">
      <c r="A10695" s="47"/>
      <c r="B10695" s="47"/>
      <c r="C10695" s="47"/>
      <c r="F10695" s="47"/>
      <c r="G10695" s="47"/>
      <c r="H10695" s="47"/>
    </row>
    <row r="10696" spans="1:8">
      <c r="A10696" s="47"/>
      <c r="B10696" s="47"/>
      <c r="C10696" s="47"/>
      <c r="F10696" s="47"/>
      <c r="G10696" s="47"/>
      <c r="H10696" s="47"/>
    </row>
    <row r="10697" spans="1:8">
      <c r="A10697" s="47"/>
      <c r="B10697" s="47"/>
      <c r="C10697" s="47"/>
      <c r="F10697" s="47"/>
      <c r="G10697" s="47"/>
      <c r="H10697" s="47"/>
    </row>
    <row r="10698" spans="1:8">
      <c r="A10698" s="47"/>
      <c r="B10698" s="47"/>
      <c r="C10698" s="47"/>
      <c r="F10698" s="47"/>
      <c r="G10698" s="47"/>
      <c r="H10698" s="47"/>
    </row>
    <row r="10699" spans="1:8">
      <c r="A10699" s="47"/>
      <c r="B10699" s="47"/>
      <c r="C10699" s="47"/>
      <c r="F10699" s="47"/>
      <c r="G10699" s="47"/>
      <c r="H10699" s="47"/>
    </row>
    <row r="10700" spans="1:8">
      <c r="A10700" s="47"/>
      <c r="B10700" s="47"/>
      <c r="C10700" s="47"/>
      <c r="F10700" s="47"/>
      <c r="G10700" s="47"/>
      <c r="H10700" s="47"/>
    </row>
    <row r="10701" spans="1:8">
      <c r="A10701" s="47"/>
      <c r="B10701" s="47"/>
      <c r="C10701" s="47"/>
      <c r="F10701" s="47"/>
      <c r="G10701" s="47"/>
      <c r="H10701" s="47"/>
    </row>
    <row r="10702" spans="1:8">
      <c r="A10702" s="47"/>
      <c r="B10702" s="47"/>
      <c r="C10702" s="47"/>
      <c r="F10702" s="47"/>
      <c r="G10702" s="47"/>
      <c r="H10702" s="47"/>
    </row>
    <row r="10703" spans="1:8">
      <c r="A10703" s="47"/>
      <c r="B10703" s="47"/>
      <c r="C10703" s="47"/>
      <c r="F10703" s="47"/>
      <c r="G10703" s="47"/>
      <c r="H10703" s="47"/>
    </row>
    <row r="10704" spans="1:8">
      <c r="A10704" s="47"/>
      <c r="B10704" s="47"/>
      <c r="C10704" s="47"/>
      <c r="F10704" s="47"/>
      <c r="G10704" s="47"/>
      <c r="H10704" s="47"/>
    </row>
    <row r="10705" spans="1:8">
      <c r="A10705" s="47"/>
      <c r="B10705" s="47"/>
      <c r="C10705" s="47"/>
      <c r="F10705" s="47"/>
      <c r="G10705" s="47"/>
      <c r="H10705" s="47"/>
    </row>
    <row r="10706" spans="1:8">
      <c r="A10706" s="47"/>
      <c r="B10706" s="47"/>
      <c r="C10706" s="47"/>
      <c r="F10706" s="47"/>
      <c r="G10706" s="47"/>
      <c r="H10706" s="47"/>
    </row>
    <row r="10707" spans="1:8">
      <c r="A10707" s="47"/>
      <c r="B10707" s="47"/>
      <c r="C10707" s="47"/>
      <c r="F10707" s="47"/>
      <c r="G10707" s="47"/>
      <c r="H10707" s="47"/>
    </row>
    <row r="10708" spans="1:8">
      <c r="A10708" s="47"/>
      <c r="B10708" s="47"/>
      <c r="C10708" s="47"/>
      <c r="F10708" s="47"/>
      <c r="G10708" s="47"/>
      <c r="H10708" s="47"/>
    </row>
    <row r="10709" spans="1:8">
      <c r="A10709" s="47"/>
      <c r="B10709" s="47"/>
      <c r="C10709" s="47"/>
      <c r="F10709" s="47"/>
      <c r="G10709" s="47"/>
      <c r="H10709" s="47"/>
    </row>
    <row r="10710" spans="1:8">
      <c r="A10710" s="47"/>
      <c r="B10710" s="47"/>
      <c r="C10710" s="47"/>
      <c r="F10710" s="47"/>
      <c r="G10710" s="47"/>
      <c r="H10710" s="47"/>
    </row>
    <row r="10711" spans="1:8">
      <c r="A10711" s="47"/>
      <c r="B10711" s="47"/>
      <c r="C10711" s="47"/>
      <c r="F10711" s="47"/>
      <c r="G10711" s="47"/>
      <c r="H10711" s="47"/>
    </row>
    <row r="10712" spans="1:8">
      <c r="A10712" s="47"/>
      <c r="B10712" s="47"/>
      <c r="C10712" s="47"/>
      <c r="F10712" s="47"/>
      <c r="G10712" s="47"/>
      <c r="H10712" s="47"/>
    </row>
    <row r="10713" spans="1:8">
      <c r="A10713" s="47"/>
      <c r="B10713" s="47"/>
      <c r="C10713" s="47"/>
      <c r="F10713" s="47"/>
      <c r="G10713" s="47"/>
      <c r="H10713" s="47"/>
    </row>
    <row r="10714" spans="1:8">
      <c r="A10714" s="47"/>
      <c r="B10714" s="47"/>
      <c r="C10714" s="47"/>
      <c r="F10714" s="47"/>
      <c r="G10714" s="47"/>
      <c r="H10714" s="47"/>
    </row>
    <row r="10715" spans="1:8">
      <c r="A10715" s="47"/>
      <c r="B10715" s="47"/>
      <c r="C10715" s="47"/>
      <c r="F10715" s="47"/>
      <c r="G10715" s="47"/>
      <c r="H10715" s="47"/>
    </row>
    <row r="10716" spans="1:8">
      <c r="A10716" s="47"/>
      <c r="B10716" s="47"/>
      <c r="C10716" s="47"/>
      <c r="F10716" s="47"/>
      <c r="G10716" s="47"/>
      <c r="H10716" s="47"/>
    </row>
    <row r="10717" spans="1:8">
      <c r="A10717" s="47"/>
      <c r="B10717" s="47"/>
      <c r="C10717" s="47"/>
      <c r="F10717" s="47"/>
      <c r="G10717" s="47"/>
      <c r="H10717" s="47"/>
    </row>
    <row r="10718" spans="1:8">
      <c r="A10718" s="47"/>
      <c r="B10718" s="47"/>
      <c r="C10718" s="47"/>
      <c r="F10718" s="47"/>
      <c r="G10718" s="47"/>
      <c r="H10718" s="47"/>
    </row>
    <row r="10719" spans="1:8">
      <c r="A10719" s="47"/>
      <c r="B10719" s="47"/>
      <c r="C10719" s="47"/>
      <c r="F10719" s="47"/>
      <c r="G10719" s="47"/>
      <c r="H10719" s="47"/>
    </row>
    <row r="10720" spans="1:8">
      <c r="A10720" s="47"/>
      <c r="B10720" s="47"/>
      <c r="C10720" s="47"/>
      <c r="F10720" s="47"/>
      <c r="G10720" s="47"/>
      <c r="H10720" s="47"/>
    </row>
    <row r="10721" spans="1:8">
      <c r="A10721" s="47"/>
      <c r="B10721" s="47"/>
      <c r="C10721" s="47"/>
      <c r="F10721" s="47"/>
      <c r="G10721" s="47"/>
      <c r="H10721" s="47"/>
    </row>
    <row r="10722" spans="1:8">
      <c r="A10722" s="47"/>
      <c r="B10722" s="47"/>
      <c r="C10722" s="47"/>
      <c r="F10722" s="47"/>
      <c r="G10722" s="47"/>
      <c r="H10722" s="47"/>
    </row>
    <row r="10723" spans="1:8">
      <c r="A10723" s="47"/>
      <c r="B10723" s="47"/>
      <c r="C10723" s="47"/>
      <c r="F10723" s="47"/>
      <c r="G10723" s="47"/>
      <c r="H10723" s="47"/>
    </row>
    <row r="10724" spans="1:8">
      <c r="A10724" s="47"/>
      <c r="B10724" s="47"/>
      <c r="C10724" s="47"/>
      <c r="F10724" s="47"/>
      <c r="G10724" s="47"/>
      <c r="H10724" s="47"/>
    </row>
    <row r="10725" spans="1:8">
      <c r="A10725" s="47"/>
      <c r="B10725" s="47"/>
      <c r="C10725" s="47"/>
      <c r="F10725" s="47"/>
      <c r="G10725" s="47"/>
      <c r="H10725" s="47"/>
    </row>
    <row r="10726" spans="1:8">
      <c r="A10726" s="47"/>
      <c r="B10726" s="47"/>
      <c r="C10726" s="47"/>
      <c r="F10726" s="47"/>
      <c r="G10726" s="47"/>
      <c r="H10726" s="47"/>
    </row>
    <row r="10727" spans="1:8">
      <c r="A10727" s="47"/>
      <c r="B10727" s="47"/>
      <c r="C10727" s="47"/>
      <c r="F10727" s="47"/>
      <c r="G10727" s="47"/>
      <c r="H10727" s="47"/>
    </row>
    <row r="10728" spans="1:8">
      <c r="A10728" s="47"/>
      <c r="B10728" s="47"/>
      <c r="C10728" s="47"/>
      <c r="F10728" s="47"/>
      <c r="G10728" s="47"/>
      <c r="H10728" s="47"/>
    </row>
    <row r="10729" spans="1:8">
      <c r="A10729" s="47"/>
      <c r="B10729" s="47"/>
      <c r="C10729" s="47"/>
      <c r="F10729" s="47"/>
      <c r="G10729" s="47"/>
      <c r="H10729" s="47"/>
    </row>
    <row r="10730" spans="1:8">
      <c r="A10730" s="47"/>
      <c r="B10730" s="47"/>
      <c r="C10730" s="47"/>
      <c r="F10730" s="47"/>
      <c r="G10730" s="47"/>
      <c r="H10730" s="47"/>
    </row>
    <row r="10731" spans="1:8">
      <c r="A10731" s="47"/>
      <c r="B10731" s="47"/>
      <c r="C10731" s="47"/>
      <c r="F10731" s="47"/>
      <c r="G10731" s="47"/>
      <c r="H10731" s="47"/>
    </row>
    <row r="10732" spans="1:8">
      <c r="A10732" s="47"/>
      <c r="B10732" s="47"/>
      <c r="C10732" s="47"/>
      <c r="F10732" s="47"/>
      <c r="G10732" s="47"/>
      <c r="H10732" s="47"/>
    </row>
    <row r="10733" spans="1:8">
      <c r="A10733" s="47"/>
      <c r="B10733" s="47"/>
      <c r="C10733" s="47"/>
      <c r="F10733" s="47"/>
      <c r="G10733" s="47"/>
      <c r="H10733" s="47"/>
    </row>
    <row r="10734" spans="1:8">
      <c r="A10734" s="47"/>
      <c r="B10734" s="47"/>
      <c r="C10734" s="47"/>
      <c r="F10734" s="47"/>
      <c r="G10734" s="47"/>
      <c r="H10734" s="47"/>
    </row>
    <row r="10735" spans="1:8">
      <c r="A10735" s="47"/>
      <c r="B10735" s="47"/>
      <c r="C10735" s="47"/>
      <c r="F10735" s="47"/>
      <c r="G10735" s="47"/>
      <c r="H10735" s="47"/>
    </row>
    <row r="10736" spans="1:8">
      <c r="A10736" s="47"/>
      <c r="B10736" s="47"/>
      <c r="C10736" s="47"/>
      <c r="F10736" s="47"/>
      <c r="G10736" s="47"/>
      <c r="H10736" s="47"/>
    </row>
    <row r="10737" spans="1:8">
      <c r="A10737" s="47"/>
      <c r="B10737" s="47"/>
      <c r="C10737" s="47"/>
      <c r="F10737" s="47"/>
      <c r="G10737" s="47"/>
      <c r="H10737" s="47"/>
    </row>
    <row r="10738" spans="1:8">
      <c r="A10738" s="47"/>
      <c r="B10738" s="47"/>
      <c r="C10738" s="47"/>
      <c r="F10738" s="47"/>
      <c r="G10738" s="47"/>
      <c r="H10738" s="47"/>
    </row>
    <row r="10739" spans="1:8">
      <c r="A10739" s="47"/>
      <c r="B10739" s="47"/>
      <c r="C10739" s="47"/>
      <c r="F10739" s="47"/>
      <c r="G10739" s="47"/>
      <c r="H10739" s="47"/>
    </row>
    <row r="10740" spans="1:8">
      <c r="A10740" s="47"/>
      <c r="B10740" s="47"/>
      <c r="C10740" s="47"/>
      <c r="F10740" s="47"/>
      <c r="G10740" s="47"/>
      <c r="H10740" s="47"/>
    </row>
    <row r="10741" spans="1:8">
      <c r="A10741" s="47"/>
      <c r="B10741" s="47"/>
      <c r="C10741" s="47"/>
      <c r="F10741" s="47"/>
      <c r="G10741" s="47"/>
      <c r="H10741" s="47"/>
    </row>
    <row r="10742" spans="1:8">
      <c r="A10742" s="47"/>
      <c r="B10742" s="47"/>
      <c r="C10742" s="47"/>
      <c r="F10742" s="47"/>
      <c r="G10742" s="47"/>
      <c r="H10742" s="47"/>
    </row>
    <row r="10743" spans="1:8">
      <c r="A10743" s="47"/>
      <c r="B10743" s="47"/>
      <c r="C10743" s="47"/>
      <c r="F10743" s="47"/>
      <c r="G10743" s="47"/>
      <c r="H10743" s="47"/>
    </row>
    <row r="10744" spans="1:8">
      <c r="A10744" s="47"/>
      <c r="B10744" s="47"/>
      <c r="C10744" s="47"/>
      <c r="F10744" s="47"/>
      <c r="G10744" s="47"/>
      <c r="H10744" s="47"/>
    </row>
    <row r="10745" spans="1:8">
      <c r="A10745" s="47"/>
      <c r="B10745" s="47"/>
      <c r="C10745" s="47"/>
      <c r="F10745" s="47"/>
      <c r="G10745" s="47"/>
      <c r="H10745" s="47"/>
    </row>
    <row r="10746" spans="1:8">
      <c r="A10746" s="47"/>
      <c r="B10746" s="47"/>
      <c r="C10746" s="47"/>
      <c r="F10746" s="47"/>
      <c r="G10746" s="47"/>
      <c r="H10746" s="47"/>
    </row>
    <row r="10747" spans="1:8">
      <c r="A10747" s="47"/>
      <c r="B10747" s="47"/>
      <c r="C10747" s="47"/>
      <c r="F10747" s="47"/>
      <c r="G10747" s="47"/>
      <c r="H10747" s="47"/>
    </row>
    <row r="10748" spans="1:8">
      <c r="A10748" s="47"/>
      <c r="B10748" s="47"/>
      <c r="C10748" s="47"/>
      <c r="F10748" s="47"/>
      <c r="G10748" s="47"/>
      <c r="H10748" s="47"/>
    </row>
    <row r="10749" spans="1:8">
      <c r="A10749" s="47"/>
      <c r="B10749" s="47"/>
      <c r="C10749" s="47"/>
      <c r="F10749" s="47"/>
      <c r="G10749" s="47"/>
      <c r="H10749" s="47"/>
    </row>
    <row r="10750" spans="1:8">
      <c r="A10750" s="47"/>
      <c r="B10750" s="47"/>
      <c r="C10750" s="47"/>
      <c r="F10750" s="47"/>
      <c r="G10750" s="47"/>
      <c r="H10750" s="47"/>
    </row>
    <row r="10751" spans="1:8">
      <c r="A10751" s="47"/>
      <c r="B10751" s="47"/>
      <c r="C10751" s="47"/>
      <c r="F10751" s="47"/>
      <c r="G10751" s="47"/>
      <c r="H10751" s="47"/>
    </row>
    <row r="10752" spans="1:8">
      <c r="A10752" s="47"/>
      <c r="B10752" s="47"/>
      <c r="C10752" s="47"/>
      <c r="F10752" s="47"/>
      <c r="G10752" s="47"/>
      <c r="H10752" s="47"/>
    </row>
    <row r="10753" spans="1:8">
      <c r="A10753" s="47"/>
      <c r="B10753" s="47"/>
      <c r="C10753" s="47"/>
      <c r="F10753" s="47"/>
      <c r="G10753" s="47"/>
      <c r="H10753" s="47"/>
    </row>
    <row r="10754" spans="1:8">
      <c r="A10754" s="47"/>
      <c r="B10754" s="47"/>
      <c r="C10754" s="47"/>
      <c r="F10754" s="47"/>
      <c r="G10754" s="47"/>
      <c r="H10754" s="47"/>
    </row>
    <row r="10755" spans="1:8">
      <c r="A10755" s="47"/>
      <c r="B10755" s="47"/>
      <c r="C10755" s="47"/>
      <c r="F10755" s="47"/>
      <c r="G10755" s="47"/>
      <c r="H10755" s="47"/>
    </row>
    <row r="10756" spans="1:8">
      <c r="A10756" s="47"/>
      <c r="B10756" s="47"/>
      <c r="C10756" s="47"/>
      <c r="F10756" s="47"/>
      <c r="G10756" s="47"/>
      <c r="H10756" s="47"/>
    </row>
    <row r="10757" spans="1:8">
      <c r="A10757" s="47"/>
      <c r="B10757" s="47"/>
      <c r="C10757" s="47"/>
      <c r="F10757" s="47"/>
      <c r="G10757" s="47"/>
      <c r="H10757" s="47"/>
    </row>
    <row r="10758" spans="1:8">
      <c r="A10758" s="47"/>
      <c r="B10758" s="47"/>
      <c r="C10758" s="47"/>
      <c r="F10758" s="47"/>
      <c r="G10758" s="47"/>
      <c r="H10758" s="47"/>
    </row>
    <row r="10759" spans="1:8">
      <c r="A10759" s="47"/>
      <c r="B10759" s="47"/>
      <c r="C10759" s="47"/>
      <c r="F10759" s="47"/>
      <c r="G10759" s="47"/>
      <c r="H10759" s="47"/>
    </row>
    <row r="10760" spans="1:8">
      <c r="A10760" s="47"/>
      <c r="B10760" s="47"/>
      <c r="C10760" s="47"/>
      <c r="F10760" s="47"/>
      <c r="G10760" s="47"/>
      <c r="H10760" s="47"/>
    </row>
    <row r="10761" spans="1:8">
      <c r="A10761" s="47"/>
      <c r="B10761" s="47"/>
      <c r="C10761" s="47"/>
      <c r="F10761" s="47"/>
      <c r="G10761" s="47"/>
      <c r="H10761" s="47"/>
    </row>
    <row r="10762" spans="1:8">
      <c r="A10762" s="47"/>
      <c r="B10762" s="47"/>
      <c r="C10762" s="47"/>
      <c r="F10762" s="47"/>
      <c r="G10762" s="47"/>
      <c r="H10762" s="47"/>
    </row>
    <row r="10763" spans="1:8">
      <c r="A10763" s="47"/>
      <c r="B10763" s="47"/>
      <c r="C10763" s="47"/>
      <c r="F10763" s="47"/>
      <c r="G10763" s="47"/>
      <c r="H10763" s="47"/>
    </row>
    <row r="10764" spans="1:8">
      <c r="A10764" s="47"/>
      <c r="B10764" s="47"/>
      <c r="C10764" s="47"/>
      <c r="F10764" s="47"/>
      <c r="G10764" s="47"/>
      <c r="H10764" s="47"/>
    </row>
    <row r="10765" spans="1:8">
      <c r="A10765" s="47"/>
      <c r="B10765" s="47"/>
      <c r="C10765" s="47"/>
      <c r="F10765" s="47"/>
      <c r="G10765" s="47"/>
      <c r="H10765" s="47"/>
    </row>
    <row r="10766" spans="1:8">
      <c r="A10766" s="47"/>
      <c r="B10766" s="47"/>
      <c r="C10766" s="47"/>
      <c r="F10766" s="47"/>
      <c r="G10766" s="47"/>
      <c r="H10766" s="47"/>
    </row>
    <row r="10767" spans="1:8">
      <c r="A10767" s="47"/>
      <c r="B10767" s="47"/>
      <c r="C10767" s="47"/>
      <c r="F10767" s="47"/>
      <c r="G10767" s="47"/>
      <c r="H10767" s="47"/>
    </row>
    <row r="10768" spans="1:8">
      <c r="A10768" s="47"/>
      <c r="B10768" s="47"/>
      <c r="C10768" s="47"/>
      <c r="F10768" s="47"/>
      <c r="G10768" s="47"/>
      <c r="H10768" s="47"/>
    </row>
    <row r="10769" spans="1:8">
      <c r="A10769" s="47"/>
      <c r="B10769" s="47"/>
      <c r="C10769" s="47"/>
      <c r="F10769" s="47"/>
      <c r="G10769" s="47"/>
      <c r="H10769" s="47"/>
    </row>
    <row r="10770" spans="1:8">
      <c r="A10770" s="47"/>
      <c r="B10770" s="47"/>
      <c r="C10770" s="47"/>
      <c r="F10770" s="47"/>
      <c r="G10770" s="47"/>
      <c r="H10770" s="47"/>
    </row>
    <row r="10771" spans="1:8">
      <c r="A10771" s="47"/>
      <c r="B10771" s="47"/>
      <c r="C10771" s="47"/>
      <c r="F10771" s="47"/>
      <c r="G10771" s="47"/>
      <c r="H10771" s="47"/>
    </row>
    <row r="10772" spans="1:8">
      <c r="A10772" s="47"/>
      <c r="B10772" s="47"/>
      <c r="C10772" s="47"/>
      <c r="F10772" s="47"/>
      <c r="G10772" s="47"/>
      <c r="H10772" s="47"/>
    </row>
    <row r="10773" spans="1:8">
      <c r="A10773" s="47"/>
      <c r="B10773" s="47"/>
      <c r="C10773" s="47"/>
      <c r="F10773" s="47"/>
      <c r="G10773" s="47"/>
      <c r="H10773" s="47"/>
    </row>
    <row r="10774" spans="1:8">
      <c r="A10774" s="47"/>
      <c r="B10774" s="47"/>
      <c r="C10774" s="47"/>
      <c r="F10774" s="47"/>
      <c r="G10774" s="47"/>
      <c r="H10774" s="47"/>
    </row>
    <row r="10775" spans="1:8">
      <c r="A10775" s="47"/>
      <c r="B10775" s="47"/>
      <c r="C10775" s="47"/>
      <c r="F10775" s="47"/>
      <c r="G10775" s="47"/>
      <c r="H10775" s="47"/>
    </row>
    <row r="10776" spans="1:8">
      <c r="A10776" s="47"/>
      <c r="B10776" s="47"/>
      <c r="C10776" s="47"/>
      <c r="F10776" s="47"/>
      <c r="G10776" s="47"/>
      <c r="H10776" s="47"/>
    </row>
    <row r="10777" spans="1:8">
      <c r="A10777" s="47"/>
      <c r="B10777" s="47"/>
      <c r="C10777" s="47"/>
      <c r="F10777" s="47"/>
      <c r="G10777" s="47"/>
      <c r="H10777" s="47"/>
    </row>
    <row r="10778" spans="1:8">
      <c r="A10778" s="47"/>
      <c r="B10778" s="47"/>
      <c r="C10778" s="47"/>
      <c r="F10778" s="47"/>
      <c r="G10778" s="47"/>
      <c r="H10778" s="47"/>
    </row>
    <row r="10779" spans="1:8">
      <c r="A10779" s="47"/>
      <c r="B10779" s="47"/>
      <c r="C10779" s="47"/>
      <c r="F10779" s="47"/>
      <c r="G10779" s="47"/>
      <c r="H10779" s="47"/>
    </row>
    <row r="10780" spans="1:8">
      <c r="A10780" s="47"/>
      <c r="B10780" s="47"/>
      <c r="C10780" s="47"/>
      <c r="F10780" s="47"/>
      <c r="G10780" s="47"/>
      <c r="H10780" s="47"/>
    </row>
    <row r="10781" spans="1:8">
      <c r="A10781" s="47"/>
      <c r="B10781" s="47"/>
      <c r="C10781" s="47"/>
      <c r="F10781" s="47"/>
      <c r="G10781" s="47"/>
      <c r="H10781" s="47"/>
    </row>
    <row r="10782" spans="1:8">
      <c r="A10782" s="47"/>
      <c r="B10782" s="47"/>
      <c r="C10782" s="47"/>
      <c r="F10782" s="47"/>
      <c r="G10782" s="47"/>
      <c r="H10782" s="47"/>
    </row>
    <row r="10783" spans="1:8">
      <c r="A10783" s="47"/>
      <c r="B10783" s="47"/>
      <c r="C10783" s="47"/>
      <c r="F10783" s="47"/>
      <c r="G10783" s="47"/>
      <c r="H10783" s="47"/>
    </row>
    <row r="10784" spans="1:8">
      <c r="A10784" s="47"/>
      <c r="B10784" s="47"/>
      <c r="C10784" s="47"/>
      <c r="F10784" s="47"/>
      <c r="G10784" s="47"/>
      <c r="H10784" s="47"/>
    </row>
    <row r="10785" spans="1:8">
      <c r="A10785" s="47"/>
      <c r="B10785" s="47"/>
      <c r="C10785" s="47"/>
      <c r="F10785" s="47"/>
      <c r="G10785" s="47"/>
      <c r="H10785" s="47"/>
    </row>
    <row r="10786" spans="1:8">
      <c r="A10786" s="47"/>
      <c r="B10786" s="47"/>
      <c r="C10786" s="47"/>
      <c r="F10786" s="47"/>
      <c r="G10786" s="47"/>
      <c r="H10786" s="47"/>
    </row>
    <row r="10787" spans="1:8">
      <c r="A10787" s="47"/>
      <c r="B10787" s="47"/>
      <c r="C10787" s="47"/>
      <c r="F10787" s="47"/>
      <c r="G10787" s="47"/>
      <c r="H10787" s="47"/>
    </row>
    <row r="10788" spans="1:8">
      <c r="A10788" s="47"/>
      <c r="B10788" s="47"/>
      <c r="C10788" s="47"/>
      <c r="F10788" s="47"/>
      <c r="G10788" s="47"/>
      <c r="H10788" s="47"/>
    </row>
    <row r="10789" spans="1:8">
      <c r="A10789" s="47"/>
      <c r="B10789" s="47"/>
      <c r="C10789" s="47"/>
      <c r="F10789" s="47"/>
      <c r="G10789" s="47"/>
      <c r="H10789" s="47"/>
    </row>
    <row r="10790" spans="1:8">
      <c r="A10790" s="47"/>
      <c r="B10790" s="47"/>
      <c r="C10790" s="47"/>
      <c r="F10790" s="47"/>
      <c r="G10790" s="47"/>
      <c r="H10790" s="47"/>
    </row>
    <row r="10791" spans="1:8">
      <c r="A10791" s="47"/>
      <c r="B10791" s="47"/>
      <c r="C10791" s="47"/>
      <c r="F10791" s="47"/>
      <c r="G10791" s="47"/>
      <c r="H10791" s="47"/>
    </row>
    <row r="10792" spans="1:8">
      <c r="A10792" s="47"/>
      <c r="B10792" s="47"/>
      <c r="C10792" s="47"/>
      <c r="F10792" s="47"/>
      <c r="G10792" s="47"/>
      <c r="H10792" s="47"/>
    </row>
    <row r="10793" spans="1:8">
      <c r="A10793" s="47"/>
      <c r="B10793" s="47"/>
      <c r="C10793" s="47"/>
      <c r="F10793" s="47"/>
      <c r="G10793" s="47"/>
      <c r="H10793" s="47"/>
    </row>
    <row r="10794" spans="1:8">
      <c r="A10794" s="47"/>
      <c r="B10794" s="47"/>
      <c r="C10794" s="47"/>
      <c r="F10794" s="47"/>
      <c r="G10794" s="47"/>
      <c r="H10794" s="47"/>
    </row>
    <row r="10795" spans="1:8">
      <c r="A10795" s="47"/>
      <c r="B10795" s="47"/>
      <c r="C10795" s="47"/>
      <c r="F10795" s="47"/>
      <c r="G10795" s="47"/>
      <c r="H10795" s="47"/>
    </row>
    <row r="10796" spans="1:8">
      <c r="A10796" s="47"/>
      <c r="B10796" s="47"/>
      <c r="C10796" s="47"/>
      <c r="F10796" s="47"/>
      <c r="G10796" s="47"/>
      <c r="H10796" s="47"/>
    </row>
    <row r="10797" spans="1:8">
      <c r="A10797" s="47"/>
      <c r="B10797" s="47"/>
      <c r="C10797" s="47"/>
      <c r="F10797" s="47"/>
      <c r="G10797" s="47"/>
      <c r="H10797" s="47"/>
    </row>
    <row r="10798" spans="1:8">
      <c r="A10798" s="47"/>
      <c r="B10798" s="47"/>
      <c r="C10798" s="47"/>
      <c r="F10798" s="47"/>
      <c r="G10798" s="47"/>
      <c r="H10798" s="47"/>
    </row>
    <row r="10799" spans="1:8">
      <c r="A10799" s="47"/>
      <c r="B10799" s="47"/>
      <c r="C10799" s="47"/>
      <c r="F10799" s="47"/>
      <c r="G10799" s="47"/>
      <c r="H10799" s="47"/>
    </row>
    <row r="10800" spans="1:8">
      <c r="A10800" s="47"/>
      <c r="B10800" s="47"/>
      <c r="C10800" s="47"/>
      <c r="F10800" s="47"/>
      <c r="G10800" s="47"/>
      <c r="H10800" s="47"/>
    </row>
    <row r="10801" spans="1:8">
      <c r="A10801" s="47"/>
      <c r="B10801" s="47"/>
      <c r="C10801" s="47"/>
      <c r="F10801" s="47"/>
      <c r="G10801" s="47"/>
      <c r="H10801" s="47"/>
    </row>
    <row r="10802" spans="1:8">
      <c r="A10802" s="47"/>
      <c r="B10802" s="47"/>
      <c r="C10802" s="47"/>
      <c r="F10802" s="47"/>
      <c r="G10802" s="47"/>
      <c r="H10802" s="47"/>
    </row>
    <row r="10803" spans="1:8">
      <c r="A10803" s="47"/>
      <c r="B10803" s="47"/>
      <c r="C10803" s="47"/>
      <c r="F10803" s="47"/>
      <c r="G10803" s="47"/>
      <c r="H10803" s="47"/>
    </row>
    <row r="10804" spans="1:8">
      <c r="A10804" s="47"/>
      <c r="B10804" s="47"/>
      <c r="C10804" s="47"/>
      <c r="F10804" s="47"/>
      <c r="G10804" s="47"/>
      <c r="H10804" s="47"/>
    </row>
    <row r="10805" spans="1:8">
      <c r="A10805" s="47"/>
      <c r="B10805" s="47"/>
      <c r="C10805" s="47"/>
      <c r="F10805" s="47"/>
      <c r="G10805" s="47"/>
      <c r="H10805" s="47"/>
    </row>
    <row r="10806" spans="1:8">
      <c r="A10806" s="47"/>
      <c r="B10806" s="47"/>
      <c r="C10806" s="47"/>
      <c r="F10806" s="47"/>
      <c r="G10806" s="47"/>
      <c r="H10806" s="47"/>
    </row>
    <row r="10807" spans="1:8">
      <c r="A10807" s="47"/>
      <c r="B10807" s="47"/>
      <c r="C10807" s="47"/>
      <c r="F10807" s="47"/>
      <c r="G10807" s="47"/>
      <c r="H10807" s="47"/>
    </row>
    <row r="10808" spans="1:8">
      <c r="A10808" s="47"/>
      <c r="B10808" s="47"/>
      <c r="C10808" s="47"/>
      <c r="F10808" s="47"/>
      <c r="G10808" s="47"/>
      <c r="H10808" s="47"/>
    </row>
    <row r="10809" spans="1:8">
      <c r="A10809" s="47"/>
      <c r="B10809" s="47"/>
      <c r="C10809" s="47"/>
      <c r="F10809" s="47"/>
      <c r="G10809" s="47"/>
      <c r="H10809" s="47"/>
    </row>
    <row r="10810" spans="1:8">
      <c r="A10810" s="47"/>
      <c r="B10810" s="47"/>
      <c r="C10810" s="47"/>
      <c r="F10810" s="47"/>
      <c r="G10810" s="47"/>
      <c r="H10810" s="47"/>
    </row>
    <row r="10811" spans="1:8">
      <c r="A10811" s="47"/>
      <c r="B10811" s="47"/>
      <c r="C10811" s="47"/>
      <c r="F10811" s="47"/>
      <c r="G10811" s="47"/>
      <c r="H10811" s="47"/>
    </row>
    <row r="10812" spans="1:8">
      <c r="A10812" s="47"/>
      <c r="B10812" s="47"/>
      <c r="C10812" s="47"/>
      <c r="F10812" s="47"/>
      <c r="G10812" s="47"/>
      <c r="H10812" s="47"/>
    </row>
    <row r="10813" spans="1:8">
      <c r="A10813" s="47"/>
      <c r="B10813" s="47"/>
      <c r="C10813" s="47"/>
      <c r="F10813" s="47"/>
      <c r="G10813" s="47"/>
      <c r="H10813" s="47"/>
    </row>
    <row r="10814" spans="1:8">
      <c r="A10814" s="47"/>
      <c r="B10814" s="47"/>
      <c r="C10814" s="47"/>
      <c r="F10814" s="47"/>
      <c r="G10814" s="47"/>
      <c r="H10814" s="47"/>
    </row>
    <row r="10815" spans="1:8">
      <c r="A10815" s="47"/>
      <c r="B10815" s="47"/>
      <c r="C10815" s="47"/>
      <c r="F10815" s="47"/>
      <c r="G10815" s="47"/>
      <c r="H10815" s="47"/>
    </row>
    <row r="10816" spans="1:8">
      <c r="A10816" s="47"/>
      <c r="B10816" s="47"/>
      <c r="C10816" s="47"/>
      <c r="F10816" s="47"/>
      <c r="G10816" s="47"/>
      <c r="H10816" s="47"/>
    </row>
    <row r="10817" spans="1:8">
      <c r="A10817" s="47"/>
      <c r="B10817" s="47"/>
      <c r="C10817" s="47"/>
      <c r="F10817" s="47"/>
      <c r="G10817" s="47"/>
      <c r="H10817" s="47"/>
    </row>
    <row r="10818" spans="1:8">
      <c r="A10818" s="47"/>
      <c r="B10818" s="47"/>
      <c r="C10818" s="47"/>
      <c r="F10818" s="47"/>
      <c r="G10818" s="47"/>
      <c r="H10818" s="47"/>
    </row>
    <row r="10819" spans="1:8">
      <c r="A10819" s="47"/>
      <c r="B10819" s="47"/>
      <c r="C10819" s="47"/>
      <c r="F10819" s="47"/>
      <c r="G10819" s="47"/>
      <c r="H10819" s="47"/>
    </row>
    <row r="10820" spans="1:8">
      <c r="A10820" s="47"/>
      <c r="B10820" s="47"/>
      <c r="C10820" s="47"/>
      <c r="F10820" s="47"/>
      <c r="G10820" s="47"/>
      <c r="H10820" s="47"/>
    </row>
    <row r="10821" spans="1:8">
      <c r="A10821" s="47"/>
      <c r="B10821" s="47"/>
      <c r="C10821" s="47"/>
      <c r="F10821" s="47"/>
      <c r="G10821" s="47"/>
      <c r="H10821" s="47"/>
    </row>
    <row r="10822" spans="1:8">
      <c r="A10822" s="47"/>
      <c r="B10822" s="47"/>
      <c r="C10822" s="47"/>
      <c r="F10822" s="47"/>
      <c r="G10822" s="47"/>
      <c r="H10822" s="47"/>
    </row>
    <row r="10823" spans="1:8">
      <c r="A10823" s="47"/>
      <c r="B10823" s="47"/>
      <c r="C10823" s="47"/>
      <c r="F10823" s="47"/>
      <c r="G10823" s="47"/>
      <c r="H10823" s="47"/>
    </row>
    <row r="10824" spans="1:8">
      <c r="A10824" s="47"/>
      <c r="B10824" s="47"/>
      <c r="C10824" s="47"/>
      <c r="F10824" s="47"/>
      <c r="G10824" s="47"/>
      <c r="H10824" s="47"/>
    </row>
    <row r="10825" spans="1:8">
      <c r="A10825" s="47"/>
      <c r="B10825" s="47"/>
      <c r="C10825" s="47"/>
      <c r="F10825" s="47"/>
      <c r="G10825" s="47"/>
      <c r="H10825" s="47"/>
    </row>
    <row r="10826" spans="1:8">
      <c r="A10826" s="47"/>
      <c r="B10826" s="47"/>
      <c r="C10826" s="47"/>
      <c r="F10826" s="47"/>
      <c r="G10826" s="47"/>
      <c r="H10826" s="47"/>
    </row>
    <row r="10827" spans="1:8">
      <c r="A10827" s="47"/>
      <c r="B10827" s="47"/>
      <c r="C10827" s="47"/>
      <c r="F10827" s="47"/>
      <c r="G10827" s="47"/>
      <c r="H10827" s="47"/>
    </row>
    <row r="10828" spans="1:8">
      <c r="A10828" s="47"/>
      <c r="B10828" s="47"/>
      <c r="C10828" s="47"/>
      <c r="F10828" s="47"/>
      <c r="G10828" s="47"/>
      <c r="H10828" s="47"/>
    </row>
    <row r="10829" spans="1:8">
      <c r="A10829" s="47"/>
      <c r="B10829" s="47"/>
      <c r="C10829" s="47"/>
      <c r="F10829" s="47"/>
      <c r="G10829" s="47"/>
      <c r="H10829" s="47"/>
    </row>
    <row r="10830" spans="1:8">
      <c r="A10830" s="47"/>
      <c r="B10830" s="47"/>
      <c r="C10830" s="47"/>
      <c r="F10830" s="47"/>
      <c r="G10830" s="47"/>
      <c r="H10830" s="47"/>
    </row>
    <row r="10831" spans="1:8">
      <c r="A10831" s="47"/>
      <c r="B10831" s="47"/>
      <c r="C10831" s="47"/>
      <c r="F10831" s="47"/>
      <c r="G10831" s="47"/>
      <c r="H10831" s="47"/>
    </row>
    <row r="10832" spans="1:8">
      <c r="A10832" s="47"/>
      <c r="B10832" s="47"/>
      <c r="C10832" s="47"/>
      <c r="F10832" s="47"/>
      <c r="G10832" s="47"/>
      <c r="H10832" s="47"/>
    </row>
    <row r="10833" spans="1:8">
      <c r="A10833" s="47"/>
      <c r="B10833" s="47"/>
      <c r="C10833" s="47"/>
      <c r="F10833" s="47"/>
      <c r="G10833" s="47"/>
      <c r="H10833" s="47"/>
    </row>
    <row r="10834" spans="1:8">
      <c r="A10834" s="47"/>
      <c r="B10834" s="47"/>
      <c r="C10834" s="47"/>
      <c r="F10834" s="47"/>
      <c r="G10834" s="47"/>
      <c r="H10834" s="47"/>
    </row>
    <row r="10835" spans="1:8">
      <c r="A10835" s="47"/>
      <c r="B10835" s="47"/>
      <c r="C10835" s="47"/>
      <c r="F10835" s="47"/>
      <c r="G10835" s="47"/>
      <c r="H10835" s="47"/>
    </row>
    <row r="10836" spans="1:8">
      <c r="A10836" s="47"/>
      <c r="B10836" s="47"/>
      <c r="C10836" s="47"/>
      <c r="F10836" s="47"/>
      <c r="G10836" s="47"/>
      <c r="H10836" s="47"/>
    </row>
    <row r="10837" spans="1:8">
      <c r="A10837" s="47"/>
      <c r="B10837" s="47"/>
      <c r="C10837" s="47"/>
      <c r="F10837" s="47"/>
      <c r="G10837" s="47"/>
      <c r="H10837" s="47"/>
    </row>
    <row r="10838" spans="1:8">
      <c r="A10838" s="47"/>
      <c r="B10838" s="47"/>
      <c r="C10838" s="47"/>
      <c r="F10838" s="47"/>
      <c r="G10838" s="47"/>
      <c r="H10838" s="47"/>
    </row>
    <row r="10839" spans="1:8">
      <c r="A10839" s="47"/>
      <c r="B10839" s="47"/>
      <c r="C10839" s="47"/>
      <c r="F10839" s="47"/>
      <c r="G10839" s="47"/>
      <c r="H10839" s="47"/>
    </row>
    <row r="10840" spans="1:8">
      <c r="A10840" s="47"/>
      <c r="B10840" s="47"/>
      <c r="C10840" s="47"/>
      <c r="F10840" s="47"/>
      <c r="G10840" s="47"/>
      <c r="H10840" s="47"/>
    </row>
    <row r="10841" spans="1:8">
      <c r="A10841" s="47"/>
      <c r="B10841" s="47"/>
      <c r="C10841" s="47"/>
      <c r="F10841" s="47"/>
      <c r="G10841" s="47"/>
      <c r="H10841" s="47"/>
    </row>
    <row r="10842" spans="1:8">
      <c r="A10842" s="47"/>
      <c r="B10842" s="47"/>
      <c r="C10842" s="47"/>
      <c r="F10842" s="47"/>
      <c r="G10842" s="47"/>
      <c r="H10842" s="47"/>
    </row>
    <row r="10843" spans="1:8">
      <c r="A10843" s="47"/>
      <c r="B10843" s="47"/>
      <c r="C10843" s="47"/>
      <c r="F10843" s="47"/>
      <c r="G10843" s="47"/>
      <c r="H10843" s="47"/>
    </row>
    <row r="10844" spans="1:8">
      <c r="A10844" s="47"/>
      <c r="B10844" s="47"/>
      <c r="C10844" s="47"/>
      <c r="F10844" s="47"/>
      <c r="G10844" s="47"/>
      <c r="H10844" s="47"/>
    </row>
    <row r="10845" spans="1:8">
      <c r="A10845" s="47"/>
      <c r="B10845" s="47"/>
      <c r="C10845" s="47"/>
      <c r="F10845" s="47"/>
      <c r="G10845" s="47"/>
      <c r="H10845" s="47"/>
    </row>
    <row r="10846" spans="1:8">
      <c r="A10846" s="47"/>
      <c r="B10846" s="47"/>
      <c r="C10846" s="47"/>
      <c r="F10846" s="47"/>
      <c r="G10846" s="47"/>
      <c r="H10846" s="47"/>
    </row>
    <row r="10847" spans="1:8">
      <c r="A10847" s="47"/>
      <c r="B10847" s="47"/>
      <c r="C10847" s="47"/>
      <c r="F10847" s="47"/>
      <c r="G10847" s="47"/>
      <c r="H10847" s="47"/>
    </row>
    <row r="10848" spans="1:8">
      <c r="A10848" s="47"/>
      <c r="B10848" s="47"/>
      <c r="C10848" s="47"/>
      <c r="F10848" s="47"/>
      <c r="G10848" s="47"/>
      <c r="H10848" s="47"/>
    </row>
    <row r="10849" spans="1:8">
      <c r="A10849" s="47"/>
      <c r="B10849" s="47"/>
      <c r="C10849" s="47"/>
      <c r="F10849" s="47"/>
      <c r="G10849" s="47"/>
      <c r="H10849" s="47"/>
    </row>
    <row r="10850" spans="1:8">
      <c r="A10850" s="47"/>
      <c r="B10850" s="47"/>
      <c r="C10850" s="47"/>
      <c r="F10850" s="47"/>
      <c r="G10850" s="47"/>
      <c r="H10850" s="47"/>
    </row>
    <row r="10851" spans="1:8">
      <c r="A10851" s="47"/>
      <c r="B10851" s="47"/>
      <c r="C10851" s="47"/>
      <c r="F10851" s="47"/>
      <c r="G10851" s="47"/>
      <c r="H10851" s="47"/>
    </row>
    <row r="10852" spans="1:8">
      <c r="A10852" s="47"/>
      <c r="B10852" s="47"/>
      <c r="C10852" s="47"/>
      <c r="F10852" s="47"/>
      <c r="G10852" s="47"/>
      <c r="H10852" s="47"/>
    </row>
    <row r="10853" spans="1:8">
      <c r="A10853" s="47"/>
      <c r="B10853" s="47"/>
      <c r="C10853" s="47"/>
      <c r="F10853" s="47"/>
      <c r="G10853" s="47"/>
      <c r="H10853" s="47"/>
    </row>
    <row r="10854" spans="1:8">
      <c r="A10854" s="47"/>
      <c r="B10854" s="47"/>
      <c r="C10854" s="47"/>
      <c r="F10854" s="47"/>
      <c r="G10854" s="47"/>
      <c r="H10854" s="47"/>
    </row>
    <row r="10855" spans="1:8">
      <c r="A10855" s="47"/>
      <c r="B10855" s="47"/>
      <c r="C10855" s="47"/>
      <c r="F10855" s="47"/>
      <c r="G10855" s="47"/>
      <c r="H10855" s="47"/>
    </row>
    <row r="10856" spans="1:8">
      <c r="A10856" s="47"/>
      <c r="B10856" s="47"/>
      <c r="C10856" s="47"/>
      <c r="F10856" s="47"/>
      <c r="G10856" s="47"/>
      <c r="H10856" s="47"/>
    </row>
    <row r="10857" spans="1:8">
      <c r="A10857" s="47"/>
      <c r="B10857" s="47"/>
      <c r="C10857" s="47"/>
      <c r="F10857" s="47"/>
      <c r="G10857" s="47"/>
      <c r="H10857" s="47"/>
    </row>
    <row r="10858" spans="1:8">
      <c r="A10858" s="47"/>
      <c r="B10858" s="47"/>
      <c r="C10858" s="47"/>
      <c r="F10858" s="47"/>
      <c r="G10858" s="47"/>
      <c r="H10858" s="47"/>
    </row>
    <row r="10859" spans="1:8">
      <c r="A10859" s="47"/>
      <c r="B10859" s="47"/>
      <c r="C10859" s="47"/>
      <c r="F10859" s="47"/>
      <c r="G10859" s="47"/>
      <c r="H10859" s="47"/>
    </row>
    <row r="10860" spans="1:8">
      <c r="A10860" s="47"/>
      <c r="B10860" s="47"/>
      <c r="C10860" s="47"/>
      <c r="F10860" s="47"/>
      <c r="G10860" s="47"/>
      <c r="H10860" s="47"/>
    </row>
    <row r="10861" spans="1:8">
      <c r="A10861" s="47"/>
      <c r="B10861" s="47"/>
      <c r="C10861" s="47"/>
      <c r="F10861" s="47"/>
      <c r="G10861" s="47"/>
      <c r="H10861" s="47"/>
    </row>
    <row r="10862" spans="1:8">
      <c r="A10862" s="47"/>
      <c r="B10862" s="47"/>
      <c r="C10862" s="47"/>
      <c r="F10862" s="47"/>
      <c r="G10862" s="47"/>
      <c r="H10862" s="47"/>
    </row>
    <row r="10863" spans="1:8">
      <c r="A10863" s="47"/>
      <c r="B10863" s="47"/>
      <c r="C10863" s="47"/>
      <c r="F10863" s="47"/>
      <c r="G10863" s="47"/>
      <c r="H10863" s="47"/>
    </row>
    <row r="10864" spans="1:8">
      <c r="A10864" s="47"/>
      <c r="B10864" s="47"/>
      <c r="C10864" s="47"/>
      <c r="F10864" s="47"/>
      <c r="G10864" s="47"/>
      <c r="H10864" s="47"/>
    </row>
    <row r="10865" spans="1:8">
      <c r="A10865" s="47"/>
      <c r="B10865" s="47"/>
      <c r="C10865" s="47"/>
      <c r="F10865" s="47"/>
      <c r="G10865" s="47"/>
      <c r="H10865" s="47"/>
    </row>
    <row r="10866" spans="1:8">
      <c r="A10866" s="47"/>
      <c r="B10866" s="47"/>
      <c r="C10866" s="47"/>
      <c r="F10866" s="47"/>
      <c r="G10866" s="47"/>
      <c r="H10866" s="47"/>
    </row>
    <row r="10867" spans="1:8">
      <c r="A10867" s="47"/>
      <c r="B10867" s="47"/>
      <c r="C10867" s="47"/>
      <c r="F10867" s="47"/>
      <c r="G10867" s="47"/>
      <c r="H10867" s="47"/>
    </row>
    <row r="10868" spans="1:8">
      <c r="A10868" s="47"/>
      <c r="B10868" s="47"/>
      <c r="C10868" s="47"/>
      <c r="F10868" s="47"/>
      <c r="G10868" s="47"/>
      <c r="H10868" s="47"/>
    </row>
    <row r="10869" spans="1:8">
      <c r="A10869" s="47"/>
      <c r="B10869" s="47"/>
      <c r="C10869" s="47"/>
      <c r="F10869" s="47"/>
      <c r="G10869" s="47"/>
      <c r="H10869" s="47"/>
    </row>
    <row r="10870" spans="1:8">
      <c r="A10870" s="47"/>
      <c r="B10870" s="47"/>
      <c r="C10870" s="47"/>
      <c r="F10870" s="47"/>
      <c r="G10870" s="47"/>
      <c r="H10870" s="47"/>
    </row>
    <row r="10871" spans="1:8">
      <c r="A10871" s="47"/>
      <c r="B10871" s="47"/>
      <c r="C10871" s="47"/>
      <c r="F10871" s="47"/>
      <c r="G10871" s="47"/>
      <c r="H10871" s="47"/>
    </row>
    <row r="10872" spans="1:8">
      <c r="A10872" s="47"/>
      <c r="B10872" s="47"/>
      <c r="C10872" s="47"/>
      <c r="F10872" s="47"/>
      <c r="G10872" s="47"/>
      <c r="H10872" s="47"/>
    </row>
    <row r="10873" spans="1:8">
      <c r="A10873" s="47"/>
      <c r="B10873" s="47"/>
      <c r="C10873" s="47"/>
      <c r="F10873" s="47"/>
      <c r="G10873" s="47"/>
      <c r="H10873" s="47"/>
    </row>
    <row r="10874" spans="1:8">
      <c r="A10874" s="47"/>
      <c r="B10874" s="47"/>
      <c r="C10874" s="47"/>
      <c r="F10874" s="47"/>
      <c r="G10874" s="47"/>
      <c r="H10874" s="47"/>
    </row>
    <row r="10875" spans="1:8">
      <c r="A10875" s="47"/>
      <c r="B10875" s="47"/>
      <c r="C10875" s="47"/>
      <c r="F10875" s="47"/>
      <c r="G10875" s="47"/>
      <c r="H10875" s="47"/>
    </row>
    <row r="10876" spans="1:8">
      <c r="A10876" s="47"/>
      <c r="B10876" s="47"/>
      <c r="C10876" s="47"/>
      <c r="F10876" s="47"/>
      <c r="G10876" s="47"/>
      <c r="H10876" s="47"/>
    </row>
    <row r="10877" spans="1:8">
      <c r="A10877" s="47"/>
      <c r="B10877" s="47"/>
      <c r="C10877" s="47"/>
      <c r="F10877" s="47"/>
      <c r="G10877" s="47"/>
      <c r="H10877" s="47"/>
    </row>
    <row r="10878" spans="1:8">
      <c r="A10878" s="47"/>
      <c r="B10878" s="47"/>
      <c r="C10878" s="47"/>
      <c r="F10878" s="47"/>
      <c r="G10878" s="47"/>
      <c r="H10878" s="47"/>
    </row>
    <row r="10879" spans="1:8">
      <c r="A10879" s="47"/>
      <c r="B10879" s="47"/>
      <c r="C10879" s="47"/>
      <c r="F10879" s="47"/>
      <c r="G10879" s="47"/>
      <c r="H10879" s="47"/>
    </row>
    <row r="10880" spans="1:8">
      <c r="A10880" s="47"/>
      <c r="B10880" s="47"/>
      <c r="C10880" s="47"/>
      <c r="F10880" s="47"/>
      <c r="G10880" s="47"/>
      <c r="H10880" s="47"/>
    </row>
    <row r="10881" spans="1:8">
      <c r="A10881" s="47"/>
      <c r="B10881" s="47"/>
      <c r="C10881" s="47"/>
      <c r="F10881" s="47"/>
      <c r="G10881" s="47"/>
      <c r="H10881" s="47"/>
    </row>
    <row r="10882" spans="1:8">
      <c r="A10882" s="47"/>
      <c r="B10882" s="47"/>
      <c r="C10882" s="47"/>
      <c r="F10882" s="47"/>
      <c r="G10882" s="47"/>
      <c r="H10882" s="47"/>
    </row>
    <row r="10883" spans="1:8">
      <c r="A10883" s="47"/>
      <c r="B10883" s="47"/>
      <c r="C10883" s="47"/>
      <c r="F10883" s="47"/>
      <c r="G10883" s="47"/>
      <c r="H10883" s="47"/>
    </row>
    <row r="10884" spans="1:8">
      <c r="A10884" s="47"/>
      <c r="B10884" s="47"/>
      <c r="C10884" s="47"/>
      <c r="F10884" s="47"/>
      <c r="G10884" s="47"/>
      <c r="H10884" s="47"/>
    </row>
    <row r="10885" spans="1:8">
      <c r="A10885" s="47"/>
      <c r="B10885" s="47"/>
      <c r="C10885" s="47"/>
      <c r="F10885" s="47"/>
      <c r="G10885" s="47"/>
      <c r="H10885" s="47"/>
    </row>
    <row r="10886" spans="1:8">
      <c r="A10886" s="47"/>
      <c r="B10886" s="47"/>
      <c r="C10886" s="47"/>
      <c r="F10886" s="47"/>
      <c r="G10886" s="47"/>
      <c r="H10886" s="47"/>
    </row>
    <row r="10887" spans="1:8">
      <c r="A10887" s="47"/>
      <c r="B10887" s="47"/>
      <c r="C10887" s="47"/>
      <c r="F10887" s="47"/>
      <c r="G10887" s="47"/>
      <c r="H10887" s="47"/>
    </row>
    <row r="10888" spans="1:8">
      <c r="A10888" s="47"/>
      <c r="B10888" s="47"/>
      <c r="C10888" s="47"/>
      <c r="F10888" s="47"/>
      <c r="G10888" s="47"/>
      <c r="H10888" s="47"/>
    </row>
    <row r="10889" spans="1:8">
      <c r="A10889" s="47"/>
      <c r="B10889" s="47"/>
      <c r="C10889" s="47"/>
      <c r="F10889" s="47"/>
      <c r="G10889" s="47"/>
      <c r="H10889" s="47"/>
    </row>
    <row r="10890" spans="1:8">
      <c r="A10890" s="47"/>
      <c r="B10890" s="47"/>
      <c r="C10890" s="47"/>
      <c r="F10890" s="47"/>
      <c r="G10890" s="47"/>
      <c r="H10890" s="47"/>
    </row>
    <row r="10891" spans="1:8">
      <c r="A10891" s="47"/>
      <c r="B10891" s="47"/>
      <c r="C10891" s="47"/>
      <c r="F10891" s="47"/>
      <c r="G10891" s="47"/>
      <c r="H10891" s="47"/>
    </row>
    <row r="10892" spans="1:8">
      <c r="A10892" s="47"/>
      <c r="B10892" s="47"/>
      <c r="C10892" s="47"/>
      <c r="F10892" s="47"/>
      <c r="G10892" s="47"/>
      <c r="H10892" s="47"/>
    </row>
    <row r="10893" spans="1:8">
      <c r="A10893" s="47"/>
      <c r="B10893" s="47"/>
      <c r="C10893" s="47"/>
      <c r="F10893" s="47"/>
      <c r="G10893" s="47"/>
      <c r="H10893" s="47"/>
    </row>
    <row r="10894" spans="1:8">
      <c r="A10894" s="47"/>
      <c r="B10894" s="47"/>
      <c r="C10894" s="47"/>
      <c r="F10894" s="47"/>
      <c r="G10894" s="47"/>
      <c r="H10894" s="47"/>
    </row>
    <row r="10895" spans="1:8">
      <c r="A10895" s="47"/>
      <c r="B10895" s="47"/>
      <c r="C10895" s="47"/>
      <c r="F10895" s="47"/>
      <c r="G10895" s="47"/>
      <c r="H10895" s="47"/>
    </row>
    <row r="10896" spans="1:8">
      <c r="A10896" s="47"/>
      <c r="B10896" s="47"/>
      <c r="C10896" s="47"/>
      <c r="F10896" s="47"/>
      <c r="G10896" s="47"/>
      <c r="H10896" s="47"/>
    </row>
    <row r="10897" spans="1:8">
      <c r="A10897" s="47"/>
      <c r="B10897" s="47"/>
      <c r="C10897" s="47"/>
      <c r="F10897" s="47"/>
      <c r="G10897" s="47"/>
      <c r="H10897" s="47"/>
    </row>
    <row r="10898" spans="1:8">
      <c r="A10898" s="47"/>
      <c r="B10898" s="47"/>
      <c r="C10898" s="47"/>
      <c r="F10898" s="47"/>
      <c r="G10898" s="47"/>
      <c r="H10898" s="47"/>
    </row>
    <row r="10899" spans="1:8">
      <c r="A10899" s="47"/>
      <c r="B10899" s="47"/>
      <c r="C10899" s="47"/>
      <c r="F10899" s="47"/>
      <c r="G10899" s="47"/>
      <c r="H10899" s="47"/>
    </row>
    <row r="10900" spans="1:8">
      <c r="A10900" s="47"/>
      <c r="B10900" s="47"/>
      <c r="C10900" s="47"/>
      <c r="F10900" s="47"/>
      <c r="G10900" s="47"/>
      <c r="H10900" s="47"/>
    </row>
    <row r="10901" spans="1:8">
      <c r="A10901" s="47"/>
      <c r="B10901" s="47"/>
      <c r="C10901" s="47"/>
      <c r="F10901" s="47"/>
      <c r="G10901" s="47"/>
      <c r="H10901" s="47"/>
    </row>
    <row r="10902" spans="1:8">
      <c r="A10902" s="47"/>
      <c r="B10902" s="47"/>
      <c r="C10902" s="47"/>
      <c r="F10902" s="47"/>
      <c r="G10902" s="47"/>
      <c r="H10902" s="47"/>
    </row>
    <row r="10903" spans="1:8">
      <c r="A10903" s="47"/>
      <c r="B10903" s="47"/>
      <c r="C10903" s="47"/>
      <c r="F10903" s="47"/>
      <c r="G10903" s="47"/>
      <c r="H10903" s="47"/>
    </row>
    <row r="10904" spans="1:8">
      <c r="A10904" s="47"/>
      <c r="B10904" s="47"/>
      <c r="C10904" s="47"/>
      <c r="F10904" s="47"/>
      <c r="G10904" s="47"/>
      <c r="H10904" s="47"/>
    </row>
    <row r="10905" spans="1:8">
      <c r="A10905" s="47"/>
      <c r="B10905" s="47"/>
      <c r="C10905" s="47"/>
      <c r="F10905" s="47"/>
      <c r="G10905" s="47"/>
      <c r="H10905" s="47"/>
    </row>
    <row r="10906" spans="1:8">
      <c r="A10906" s="47"/>
      <c r="B10906" s="47"/>
      <c r="C10906" s="47"/>
      <c r="F10906" s="47"/>
      <c r="G10906" s="47"/>
      <c r="H10906" s="47"/>
    </row>
    <row r="10907" spans="1:8">
      <c r="A10907" s="47"/>
      <c r="B10907" s="47"/>
      <c r="C10907" s="47"/>
      <c r="F10907" s="47"/>
      <c r="G10907" s="47"/>
      <c r="H10907" s="47"/>
    </row>
    <row r="10908" spans="1:8">
      <c r="A10908" s="47"/>
      <c r="B10908" s="47"/>
      <c r="C10908" s="47"/>
      <c r="F10908" s="47"/>
      <c r="G10908" s="47"/>
      <c r="H10908" s="47"/>
    </row>
    <row r="10909" spans="1:8">
      <c r="A10909" s="47"/>
      <c r="B10909" s="47"/>
      <c r="C10909" s="47"/>
      <c r="F10909" s="47"/>
      <c r="G10909" s="47"/>
      <c r="H10909" s="47"/>
    </row>
    <row r="10910" spans="1:8">
      <c r="A10910" s="47"/>
      <c r="B10910" s="47"/>
      <c r="C10910" s="47"/>
      <c r="F10910" s="47"/>
      <c r="G10910" s="47"/>
      <c r="H10910" s="47"/>
    </row>
    <row r="10911" spans="1:8">
      <c r="A10911" s="47"/>
      <c r="B10911" s="47"/>
      <c r="C10911" s="47"/>
      <c r="F10911" s="47"/>
      <c r="G10911" s="47"/>
      <c r="H10911" s="47"/>
    </row>
    <row r="10912" spans="1:8">
      <c r="A10912" s="47"/>
      <c r="B10912" s="47"/>
      <c r="C10912" s="47"/>
      <c r="F10912" s="47"/>
      <c r="G10912" s="47"/>
      <c r="H10912" s="47"/>
    </row>
    <row r="10913" spans="1:8">
      <c r="A10913" s="47"/>
      <c r="B10913" s="47"/>
      <c r="C10913" s="47"/>
      <c r="F10913" s="47"/>
      <c r="G10913" s="47"/>
      <c r="H10913" s="47"/>
    </row>
    <row r="10914" spans="1:8">
      <c r="A10914" s="47"/>
      <c r="B10914" s="47"/>
      <c r="C10914" s="47"/>
      <c r="F10914" s="47"/>
      <c r="G10914" s="47"/>
      <c r="H10914" s="47"/>
    </row>
    <row r="10915" spans="1:8">
      <c r="A10915" s="47"/>
      <c r="B10915" s="47"/>
      <c r="C10915" s="47"/>
      <c r="F10915" s="47"/>
      <c r="G10915" s="47"/>
      <c r="H10915" s="47"/>
    </row>
    <row r="10916" spans="1:8">
      <c r="A10916" s="47"/>
      <c r="B10916" s="47"/>
      <c r="C10916" s="47"/>
      <c r="F10916" s="47"/>
      <c r="G10916" s="47"/>
      <c r="H10916" s="47"/>
    </row>
    <row r="10917" spans="1:8">
      <c r="A10917" s="47"/>
      <c r="B10917" s="47"/>
      <c r="C10917" s="47"/>
      <c r="F10917" s="47"/>
      <c r="G10917" s="47"/>
      <c r="H10917" s="47"/>
    </row>
    <row r="10918" spans="1:8">
      <c r="A10918" s="47"/>
      <c r="B10918" s="47"/>
      <c r="C10918" s="47"/>
      <c r="F10918" s="47"/>
      <c r="G10918" s="47"/>
      <c r="H10918" s="47"/>
    </row>
    <row r="10919" spans="1:8">
      <c r="A10919" s="47"/>
      <c r="B10919" s="47"/>
      <c r="C10919" s="47"/>
      <c r="F10919" s="47"/>
      <c r="G10919" s="47"/>
      <c r="H10919" s="47"/>
    </row>
    <row r="10920" spans="1:8">
      <c r="A10920" s="47"/>
      <c r="B10920" s="47"/>
      <c r="C10920" s="47"/>
      <c r="F10920" s="47"/>
      <c r="G10920" s="47"/>
      <c r="H10920" s="47"/>
    </row>
    <row r="10921" spans="1:8">
      <c r="A10921" s="47"/>
      <c r="B10921" s="47"/>
      <c r="C10921" s="47"/>
      <c r="F10921" s="47"/>
      <c r="G10921" s="47"/>
      <c r="H10921" s="47"/>
    </row>
    <row r="10922" spans="1:8">
      <c r="A10922" s="47"/>
      <c r="B10922" s="47"/>
      <c r="C10922" s="47"/>
      <c r="F10922" s="47"/>
      <c r="G10922" s="47"/>
      <c r="H10922" s="47"/>
    </row>
    <row r="10923" spans="1:8">
      <c r="A10923" s="47"/>
      <c r="B10923" s="47"/>
      <c r="C10923" s="47"/>
      <c r="F10923" s="47"/>
      <c r="G10923" s="47"/>
      <c r="H10923" s="47"/>
    </row>
    <row r="10924" spans="1:8">
      <c r="A10924" s="47"/>
      <c r="B10924" s="47"/>
      <c r="C10924" s="47"/>
      <c r="F10924" s="47"/>
      <c r="G10924" s="47"/>
      <c r="H10924" s="47"/>
    </row>
    <row r="10925" spans="1:8">
      <c r="A10925" s="47"/>
      <c r="B10925" s="47"/>
      <c r="C10925" s="47"/>
      <c r="F10925" s="47"/>
      <c r="G10925" s="47"/>
      <c r="H10925" s="47"/>
    </row>
    <row r="10926" spans="1:8">
      <c r="A10926" s="47"/>
      <c r="B10926" s="47"/>
      <c r="C10926" s="47"/>
      <c r="F10926" s="47"/>
      <c r="G10926" s="47"/>
      <c r="H10926" s="47"/>
    </row>
    <row r="10927" spans="1:8">
      <c r="A10927" s="47"/>
      <c r="B10927" s="47"/>
      <c r="C10927" s="47"/>
      <c r="F10927" s="47"/>
      <c r="G10927" s="47"/>
      <c r="H10927" s="47"/>
    </row>
    <row r="10928" spans="1:8">
      <c r="A10928" s="47"/>
      <c r="B10928" s="47"/>
      <c r="C10928" s="47"/>
      <c r="F10928" s="47"/>
      <c r="G10928" s="47"/>
      <c r="H10928" s="47"/>
    </row>
    <row r="10929" spans="1:8">
      <c r="A10929" s="47"/>
      <c r="B10929" s="47"/>
      <c r="C10929" s="47"/>
      <c r="F10929" s="47"/>
      <c r="G10929" s="47"/>
      <c r="H10929" s="47"/>
    </row>
    <row r="10930" spans="1:8">
      <c r="A10930" s="47"/>
      <c r="B10930" s="47"/>
      <c r="C10930" s="47"/>
      <c r="F10930" s="47"/>
      <c r="G10930" s="47"/>
      <c r="H10930" s="47"/>
    </row>
    <row r="10931" spans="1:8">
      <c r="A10931" s="47"/>
      <c r="B10931" s="47"/>
      <c r="C10931" s="47"/>
      <c r="F10931" s="47"/>
      <c r="G10931" s="47"/>
      <c r="H10931" s="47"/>
    </row>
    <row r="10932" spans="1:8">
      <c r="A10932" s="47"/>
      <c r="B10932" s="47"/>
      <c r="C10932" s="47"/>
      <c r="F10932" s="47"/>
      <c r="G10932" s="47"/>
      <c r="H10932" s="47"/>
    </row>
    <row r="10933" spans="1:8">
      <c r="A10933" s="47"/>
      <c r="B10933" s="47"/>
      <c r="C10933" s="47"/>
      <c r="F10933" s="47"/>
      <c r="G10933" s="47"/>
      <c r="H10933" s="47"/>
    </row>
    <row r="10934" spans="1:8">
      <c r="A10934" s="47"/>
      <c r="B10934" s="47"/>
      <c r="C10934" s="47"/>
      <c r="F10934" s="47"/>
      <c r="G10934" s="47"/>
      <c r="H10934" s="47"/>
    </row>
    <row r="10935" spans="1:8">
      <c r="A10935" s="47"/>
      <c r="B10935" s="47"/>
      <c r="C10935" s="47"/>
      <c r="F10935" s="47"/>
      <c r="G10935" s="47"/>
      <c r="H10935" s="47"/>
    </row>
    <row r="10936" spans="1:8">
      <c r="A10936" s="47"/>
      <c r="B10936" s="47"/>
      <c r="C10936" s="47"/>
      <c r="F10936" s="47"/>
      <c r="G10936" s="47"/>
      <c r="H10936" s="47"/>
    </row>
    <row r="10937" spans="1:8">
      <c r="A10937" s="47"/>
      <c r="B10937" s="47"/>
      <c r="C10937" s="47"/>
      <c r="F10937" s="47"/>
      <c r="G10937" s="47"/>
      <c r="H10937" s="47"/>
    </row>
    <row r="10938" spans="1:8">
      <c r="A10938" s="47"/>
      <c r="B10938" s="47"/>
      <c r="C10938" s="47"/>
      <c r="F10938" s="47"/>
      <c r="G10938" s="47"/>
      <c r="H10938" s="47"/>
    </row>
    <row r="10939" spans="1:8">
      <c r="A10939" s="47"/>
      <c r="B10939" s="47"/>
      <c r="C10939" s="47"/>
      <c r="F10939" s="47"/>
      <c r="G10939" s="47"/>
      <c r="H10939" s="47"/>
    </row>
    <row r="10940" spans="1:8">
      <c r="A10940" s="47"/>
      <c r="B10940" s="47"/>
      <c r="C10940" s="47"/>
      <c r="F10940" s="47"/>
      <c r="G10940" s="47"/>
      <c r="H10940" s="47"/>
    </row>
    <row r="10941" spans="1:8">
      <c r="A10941" s="47"/>
      <c r="B10941" s="47"/>
      <c r="C10941" s="47"/>
      <c r="F10941" s="47"/>
      <c r="G10941" s="47"/>
      <c r="H10941" s="47"/>
    </row>
    <row r="10942" spans="1:8">
      <c r="A10942" s="47"/>
      <c r="B10942" s="47"/>
      <c r="C10942" s="47"/>
      <c r="F10942" s="47"/>
      <c r="G10942" s="47"/>
      <c r="H10942" s="47"/>
    </row>
    <row r="10943" spans="1:8">
      <c r="A10943" s="47"/>
      <c r="B10943" s="47"/>
      <c r="C10943" s="47"/>
      <c r="F10943" s="47"/>
      <c r="G10943" s="47"/>
      <c r="H10943" s="47"/>
    </row>
    <row r="10944" spans="1:8">
      <c r="A10944" s="47"/>
      <c r="B10944" s="47"/>
      <c r="C10944" s="47"/>
      <c r="F10944" s="47"/>
      <c r="G10944" s="47"/>
      <c r="H10944" s="47"/>
    </row>
    <row r="10945" spans="1:8">
      <c r="A10945" s="47"/>
      <c r="B10945" s="47"/>
      <c r="C10945" s="47"/>
      <c r="F10945" s="47"/>
      <c r="G10945" s="47"/>
      <c r="H10945" s="47"/>
    </row>
    <row r="10946" spans="1:8">
      <c r="A10946" s="47"/>
      <c r="B10946" s="47"/>
      <c r="C10946" s="47"/>
      <c r="F10946" s="47"/>
      <c r="G10946" s="47"/>
      <c r="H10946" s="47"/>
    </row>
    <row r="10947" spans="1:8">
      <c r="A10947" s="47"/>
      <c r="B10947" s="47"/>
      <c r="C10947" s="47"/>
      <c r="F10947" s="47"/>
      <c r="G10947" s="47"/>
      <c r="H10947" s="47"/>
    </row>
    <row r="10948" spans="1:8">
      <c r="A10948" s="47"/>
      <c r="B10948" s="47"/>
      <c r="C10948" s="47"/>
      <c r="F10948" s="47"/>
      <c r="G10948" s="47"/>
      <c r="H10948" s="47"/>
    </row>
    <row r="10949" spans="1:8">
      <c r="A10949" s="47"/>
      <c r="B10949" s="47"/>
      <c r="C10949" s="47"/>
      <c r="F10949" s="47"/>
      <c r="G10949" s="47"/>
      <c r="H10949" s="47"/>
    </row>
    <row r="10950" spans="1:8">
      <c r="A10950" s="47"/>
      <c r="B10950" s="47"/>
      <c r="C10950" s="47"/>
      <c r="F10950" s="47"/>
      <c r="G10950" s="47"/>
      <c r="H10950" s="47"/>
    </row>
    <row r="10951" spans="1:8">
      <c r="A10951" s="47"/>
      <c r="B10951" s="47"/>
      <c r="C10951" s="47"/>
      <c r="F10951" s="47"/>
      <c r="G10951" s="47"/>
      <c r="H10951" s="47"/>
    </row>
    <row r="10952" spans="1:8">
      <c r="A10952" s="47"/>
      <c r="B10952" s="47"/>
      <c r="C10952" s="47"/>
      <c r="F10952" s="47"/>
      <c r="G10952" s="47"/>
      <c r="H10952" s="47"/>
    </row>
    <row r="10953" spans="1:8">
      <c r="A10953" s="47"/>
      <c r="B10953" s="47"/>
      <c r="C10953" s="47"/>
      <c r="F10953" s="47"/>
      <c r="G10953" s="47"/>
      <c r="H10953" s="47"/>
    </row>
    <row r="10954" spans="1:8">
      <c r="A10954" s="47"/>
      <c r="B10954" s="47"/>
      <c r="C10954" s="47"/>
      <c r="F10954" s="47"/>
      <c r="G10954" s="47"/>
      <c r="H10954" s="47"/>
    </row>
    <row r="10955" spans="1:8">
      <c r="A10955" s="47"/>
      <c r="B10955" s="47"/>
      <c r="C10955" s="47"/>
      <c r="F10955" s="47"/>
      <c r="G10955" s="47"/>
      <c r="H10955" s="47"/>
    </row>
    <row r="10956" spans="1:8">
      <c r="A10956" s="47"/>
      <c r="B10956" s="47"/>
      <c r="C10956" s="47"/>
      <c r="F10956" s="47"/>
      <c r="G10956" s="47"/>
      <c r="H10956" s="47"/>
    </row>
    <row r="10957" spans="1:8">
      <c r="A10957" s="47"/>
      <c r="B10957" s="47"/>
      <c r="C10957" s="47"/>
      <c r="F10957" s="47"/>
      <c r="G10957" s="47"/>
      <c r="H10957" s="47"/>
    </row>
    <row r="10958" spans="1:8">
      <c r="A10958" s="47"/>
      <c r="B10958" s="47"/>
      <c r="C10958" s="47"/>
      <c r="F10958" s="47"/>
      <c r="G10958" s="47"/>
      <c r="H10958" s="47"/>
    </row>
    <row r="10959" spans="1:8">
      <c r="A10959" s="47"/>
      <c r="B10959" s="47"/>
      <c r="C10959" s="47"/>
      <c r="F10959" s="47"/>
      <c r="G10959" s="47"/>
      <c r="H10959" s="47"/>
    </row>
    <row r="10960" spans="1:8">
      <c r="A10960" s="47"/>
      <c r="B10960" s="47"/>
      <c r="C10960" s="47"/>
      <c r="F10960" s="47"/>
      <c r="G10960" s="47"/>
      <c r="H10960" s="47"/>
    </row>
    <row r="10961" spans="1:8">
      <c r="A10961" s="47"/>
      <c r="B10961" s="47"/>
      <c r="C10961" s="47"/>
      <c r="F10961" s="47"/>
      <c r="G10961" s="47"/>
      <c r="H10961" s="47"/>
    </row>
    <row r="10962" spans="1:8">
      <c r="A10962" s="47"/>
      <c r="B10962" s="47"/>
      <c r="C10962" s="47"/>
      <c r="F10962" s="47"/>
      <c r="G10962" s="47"/>
      <c r="H10962" s="47"/>
    </row>
    <row r="10963" spans="1:8">
      <c r="A10963" s="47"/>
      <c r="B10963" s="47"/>
      <c r="C10963" s="47"/>
      <c r="F10963" s="47"/>
      <c r="G10963" s="47"/>
      <c r="H10963" s="47"/>
    </row>
    <row r="10964" spans="1:8">
      <c r="A10964" s="47"/>
      <c r="B10964" s="47"/>
      <c r="C10964" s="47"/>
      <c r="F10964" s="47"/>
      <c r="G10964" s="47"/>
      <c r="H10964" s="47"/>
    </row>
    <row r="10965" spans="1:8">
      <c r="A10965" s="47"/>
      <c r="B10965" s="47"/>
      <c r="C10965" s="47"/>
      <c r="F10965" s="47"/>
      <c r="G10965" s="47"/>
      <c r="H10965" s="47"/>
    </row>
    <row r="10966" spans="1:8">
      <c r="A10966" s="47"/>
      <c r="B10966" s="47"/>
      <c r="C10966" s="47"/>
      <c r="F10966" s="47"/>
      <c r="G10966" s="47"/>
      <c r="H10966" s="47"/>
    </row>
    <row r="10967" spans="1:8">
      <c r="A10967" s="47"/>
      <c r="B10967" s="47"/>
      <c r="C10967" s="47"/>
      <c r="F10967" s="47"/>
      <c r="G10967" s="47"/>
      <c r="H10967" s="47"/>
    </row>
    <row r="10968" spans="1:8">
      <c r="A10968" s="47"/>
      <c r="B10968" s="47"/>
      <c r="C10968" s="47"/>
      <c r="F10968" s="47"/>
      <c r="G10968" s="47"/>
      <c r="H10968" s="47"/>
    </row>
    <row r="10969" spans="1:8">
      <c r="A10969" s="47"/>
      <c r="B10969" s="47"/>
      <c r="C10969" s="47"/>
      <c r="F10969" s="47"/>
      <c r="G10969" s="47"/>
      <c r="H10969" s="47"/>
    </row>
    <row r="10970" spans="1:8">
      <c r="A10970" s="47"/>
      <c r="B10970" s="47"/>
      <c r="C10970" s="47"/>
      <c r="F10970" s="47"/>
      <c r="G10970" s="47"/>
      <c r="H10970" s="47"/>
    </row>
    <row r="10971" spans="1:8">
      <c r="A10971" s="47"/>
      <c r="B10971" s="47"/>
      <c r="C10971" s="47"/>
      <c r="F10971" s="47"/>
      <c r="G10971" s="47"/>
      <c r="H10971" s="47"/>
    </row>
    <row r="10972" spans="1:8">
      <c r="A10972" s="47"/>
      <c r="B10972" s="47"/>
      <c r="C10972" s="47"/>
      <c r="F10972" s="47"/>
      <c r="G10972" s="47"/>
      <c r="H10972" s="47"/>
    </row>
    <row r="10973" spans="1:8">
      <c r="A10973" s="47"/>
      <c r="B10973" s="47"/>
      <c r="C10973" s="47"/>
      <c r="F10973" s="47"/>
      <c r="G10973" s="47"/>
      <c r="H10973" s="47"/>
    </row>
    <row r="10974" spans="1:8">
      <c r="A10974" s="47"/>
      <c r="B10974" s="47"/>
      <c r="C10974" s="47"/>
      <c r="F10974" s="47"/>
      <c r="G10974" s="47"/>
      <c r="H10974" s="47"/>
    </row>
    <row r="10975" spans="1:8">
      <c r="A10975" s="47"/>
      <c r="B10975" s="47"/>
      <c r="C10975" s="47"/>
      <c r="F10975" s="47"/>
      <c r="G10975" s="47"/>
      <c r="H10975" s="47"/>
    </row>
    <row r="10976" spans="1:8">
      <c r="A10976" s="47"/>
      <c r="B10976" s="47"/>
      <c r="C10976" s="47"/>
      <c r="F10976" s="47"/>
      <c r="G10976" s="47"/>
      <c r="H10976" s="47"/>
    </row>
    <row r="10977" spans="1:8">
      <c r="A10977" s="47"/>
      <c r="B10977" s="47"/>
      <c r="C10977" s="47"/>
      <c r="F10977" s="47"/>
      <c r="G10977" s="47"/>
      <c r="H10977" s="47"/>
    </row>
    <row r="10978" spans="1:8">
      <c r="A10978" s="47"/>
      <c r="B10978" s="47"/>
      <c r="C10978" s="47"/>
      <c r="F10978" s="47"/>
      <c r="G10978" s="47"/>
      <c r="H10978" s="47"/>
    </row>
    <row r="10979" spans="1:8">
      <c r="A10979" s="47"/>
      <c r="B10979" s="47"/>
      <c r="C10979" s="47"/>
      <c r="F10979" s="47"/>
      <c r="G10979" s="47"/>
      <c r="H10979" s="47"/>
    </row>
    <row r="10980" spans="1:8">
      <c r="A10980" s="47"/>
      <c r="B10980" s="47"/>
      <c r="C10980" s="47"/>
      <c r="F10980" s="47"/>
      <c r="G10980" s="47"/>
      <c r="H10980" s="47"/>
    </row>
    <row r="10981" spans="1:8">
      <c r="A10981" s="47"/>
      <c r="B10981" s="47"/>
      <c r="C10981" s="47"/>
      <c r="F10981" s="47"/>
      <c r="G10981" s="47"/>
      <c r="H10981" s="47"/>
    </row>
    <row r="10982" spans="1:8">
      <c r="A10982" s="47"/>
      <c r="B10982" s="47"/>
      <c r="C10982" s="47"/>
      <c r="F10982" s="47"/>
      <c r="G10982" s="47"/>
      <c r="H10982" s="47"/>
    </row>
    <row r="10983" spans="1:8">
      <c r="A10983" s="47"/>
      <c r="B10983" s="47"/>
      <c r="C10983" s="47"/>
      <c r="F10983" s="47"/>
      <c r="G10983" s="47"/>
      <c r="H10983" s="47"/>
    </row>
    <row r="10984" spans="1:8">
      <c r="A10984" s="47"/>
      <c r="B10984" s="47"/>
      <c r="C10984" s="47"/>
      <c r="F10984" s="47"/>
      <c r="G10984" s="47"/>
      <c r="H10984" s="47"/>
    </row>
    <row r="10985" spans="1:8">
      <c r="A10985" s="47"/>
      <c r="B10985" s="47"/>
      <c r="C10985" s="47"/>
      <c r="F10985" s="47"/>
      <c r="G10985" s="47"/>
      <c r="H10985" s="47"/>
    </row>
    <row r="10986" spans="1:8">
      <c r="A10986" s="47"/>
      <c r="B10986" s="47"/>
      <c r="C10986" s="47"/>
      <c r="F10986" s="47"/>
      <c r="G10986" s="47"/>
      <c r="H10986" s="47"/>
    </row>
    <row r="10987" spans="1:8">
      <c r="A10987" s="47"/>
      <c r="B10987" s="47"/>
      <c r="C10987" s="47"/>
      <c r="F10987" s="47"/>
      <c r="G10987" s="47"/>
      <c r="H10987" s="47"/>
    </row>
    <row r="10988" spans="1:8">
      <c r="A10988" s="47"/>
      <c r="B10988" s="47"/>
      <c r="C10988" s="47"/>
      <c r="F10988" s="47"/>
      <c r="G10988" s="47"/>
      <c r="H10988" s="47"/>
    </row>
    <row r="10989" spans="1:8">
      <c r="A10989" s="47"/>
      <c r="B10989" s="47"/>
      <c r="C10989" s="47"/>
      <c r="F10989" s="47"/>
      <c r="G10989" s="47"/>
      <c r="H10989" s="47"/>
    </row>
    <row r="10990" spans="1:8">
      <c r="A10990" s="47"/>
      <c r="B10990" s="47"/>
      <c r="C10990" s="47"/>
      <c r="F10990" s="47"/>
      <c r="G10990" s="47"/>
      <c r="H10990" s="47"/>
    </row>
    <row r="10991" spans="1:8">
      <c r="A10991" s="47"/>
      <c r="B10991" s="47"/>
      <c r="C10991" s="47"/>
      <c r="F10991" s="47"/>
      <c r="G10991" s="47"/>
      <c r="H10991" s="47"/>
    </row>
    <row r="10992" spans="1:8">
      <c r="A10992" s="47"/>
      <c r="B10992" s="47"/>
      <c r="C10992" s="47"/>
      <c r="F10992" s="47"/>
      <c r="G10992" s="47"/>
      <c r="H10992" s="47"/>
    </row>
    <row r="10993" spans="1:8">
      <c r="A10993" s="47"/>
      <c r="B10993" s="47"/>
      <c r="C10993" s="47"/>
      <c r="F10993" s="47"/>
      <c r="G10993" s="47"/>
      <c r="H10993" s="47"/>
    </row>
    <row r="10994" spans="1:8">
      <c r="A10994" s="47"/>
      <c r="B10994" s="47"/>
      <c r="C10994" s="47"/>
      <c r="F10994" s="47"/>
      <c r="G10994" s="47"/>
      <c r="H10994" s="47"/>
    </row>
    <row r="10995" spans="1:8">
      <c r="A10995" s="47"/>
      <c r="B10995" s="47"/>
      <c r="C10995" s="47"/>
      <c r="F10995" s="47"/>
      <c r="G10995" s="47"/>
      <c r="H10995" s="47"/>
    </row>
    <row r="10996" spans="1:8">
      <c r="A10996" s="47"/>
      <c r="B10996" s="47"/>
      <c r="C10996" s="47"/>
      <c r="F10996" s="47"/>
      <c r="G10996" s="47"/>
      <c r="H10996" s="47"/>
    </row>
    <row r="10997" spans="1:8">
      <c r="A10997" s="47"/>
      <c r="B10997" s="47"/>
      <c r="C10997" s="47"/>
      <c r="F10997" s="47"/>
      <c r="G10997" s="47"/>
      <c r="H10997" s="47"/>
    </row>
    <row r="10998" spans="1:8">
      <c r="A10998" s="47"/>
      <c r="B10998" s="47"/>
      <c r="C10998" s="47"/>
      <c r="F10998" s="47"/>
      <c r="G10998" s="47"/>
      <c r="H10998" s="47"/>
    </row>
    <row r="10999" spans="1:8">
      <c r="A10999" s="47"/>
      <c r="B10999" s="47"/>
      <c r="C10999" s="47"/>
      <c r="F10999" s="47"/>
      <c r="G10999" s="47"/>
      <c r="H10999" s="47"/>
    </row>
    <row r="11000" spans="1:8">
      <c r="A11000" s="47"/>
      <c r="B11000" s="47"/>
      <c r="C11000" s="47"/>
      <c r="F11000" s="47"/>
      <c r="G11000" s="47"/>
      <c r="H11000" s="47"/>
    </row>
    <row r="11001" spans="1:8">
      <c r="A11001" s="47"/>
      <c r="B11001" s="47"/>
      <c r="C11001" s="47"/>
      <c r="F11001" s="47"/>
      <c r="G11001" s="47"/>
      <c r="H11001" s="47"/>
    </row>
    <row r="11002" spans="1:8">
      <c r="A11002" s="47"/>
      <c r="B11002" s="47"/>
      <c r="C11002" s="47"/>
      <c r="F11002" s="47"/>
      <c r="G11002" s="47"/>
      <c r="H11002" s="47"/>
    </row>
    <row r="11003" spans="1:8">
      <c r="A11003" s="47"/>
      <c r="B11003" s="47"/>
      <c r="C11003" s="47"/>
      <c r="F11003" s="47"/>
      <c r="G11003" s="47"/>
      <c r="H11003" s="47"/>
    </row>
    <row r="11004" spans="1:8">
      <c r="A11004" s="47"/>
      <c r="B11004" s="47"/>
      <c r="C11004" s="47"/>
      <c r="F11004" s="47"/>
      <c r="G11004" s="47"/>
      <c r="H11004" s="47"/>
    </row>
    <row r="11005" spans="1:8">
      <c r="A11005" s="47"/>
      <c r="B11005" s="47"/>
      <c r="C11005" s="47"/>
      <c r="F11005" s="47"/>
      <c r="G11005" s="47"/>
      <c r="H11005" s="47"/>
    </row>
    <row r="11006" spans="1:8">
      <c r="A11006" s="47"/>
      <c r="B11006" s="47"/>
      <c r="C11006" s="47"/>
      <c r="F11006" s="47"/>
      <c r="G11006" s="47"/>
      <c r="H11006" s="47"/>
    </row>
    <row r="11007" spans="1:8">
      <c r="A11007" s="47"/>
      <c r="B11007" s="47"/>
      <c r="C11007" s="47"/>
      <c r="F11007" s="47"/>
      <c r="G11007" s="47"/>
      <c r="H11007" s="47"/>
    </row>
    <row r="11008" spans="1:8">
      <c r="A11008" s="47"/>
      <c r="B11008" s="47"/>
      <c r="C11008" s="47"/>
      <c r="F11008" s="47"/>
      <c r="G11008" s="47"/>
      <c r="H11008" s="47"/>
    </row>
    <row r="11009" spans="1:8">
      <c r="A11009" s="47"/>
      <c r="B11009" s="47"/>
      <c r="C11009" s="47"/>
      <c r="F11009" s="47"/>
      <c r="G11009" s="47"/>
      <c r="H11009" s="47"/>
    </row>
    <row r="11010" spans="1:8">
      <c r="A11010" s="47"/>
      <c r="B11010" s="47"/>
      <c r="C11010" s="47"/>
      <c r="F11010" s="47"/>
      <c r="G11010" s="47"/>
      <c r="H11010" s="47"/>
    </row>
    <row r="11011" spans="1:8">
      <c r="A11011" s="47"/>
      <c r="B11011" s="47"/>
      <c r="C11011" s="47"/>
      <c r="F11011" s="47"/>
      <c r="G11011" s="47"/>
      <c r="H11011" s="47"/>
    </row>
    <row r="11012" spans="1:8">
      <c r="A11012" s="47"/>
      <c r="B11012" s="47"/>
      <c r="C11012" s="47"/>
      <c r="F11012" s="47"/>
      <c r="G11012" s="47"/>
      <c r="H11012" s="47"/>
    </row>
    <row r="11013" spans="1:8">
      <c r="A11013" s="47"/>
      <c r="B11013" s="47"/>
      <c r="C11013" s="47"/>
      <c r="F11013" s="47"/>
      <c r="G11013" s="47"/>
      <c r="H11013" s="47"/>
    </row>
    <row r="11014" spans="1:8">
      <c r="A11014" s="47"/>
      <c r="B11014" s="47"/>
      <c r="C11014" s="47"/>
      <c r="F11014" s="47"/>
      <c r="G11014" s="47"/>
      <c r="H11014" s="47"/>
    </row>
    <row r="11015" spans="1:8">
      <c r="A11015" s="47"/>
      <c r="B11015" s="47"/>
      <c r="C11015" s="47"/>
      <c r="F11015" s="47"/>
      <c r="G11015" s="47"/>
      <c r="H11015" s="47"/>
    </row>
    <row r="11016" spans="1:8">
      <c r="A11016" s="47"/>
      <c r="B11016" s="47"/>
      <c r="C11016" s="47"/>
      <c r="F11016" s="47"/>
      <c r="G11016" s="47"/>
      <c r="H11016" s="47"/>
    </row>
    <row r="11017" spans="1:8">
      <c r="A11017" s="47"/>
      <c r="B11017" s="47"/>
      <c r="C11017" s="47"/>
      <c r="F11017" s="47"/>
      <c r="G11017" s="47"/>
      <c r="H11017" s="47"/>
    </row>
    <row r="11018" spans="1:8">
      <c r="A11018" s="47"/>
      <c r="B11018" s="47"/>
      <c r="C11018" s="47"/>
      <c r="F11018" s="47"/>
      <c r="G11018" s="47"/>
      <c r="H11018" s="47"/>
    </row>
    <row r="11019" spans="1:8">
      <c r="A11019" s="47"/>
      <c r="B11019" s="47"/>
      <c r="C11019" s="47"/>
      <c r="F11019" s="47"/>
      <c r="G11019" s="47"/>
      <c r="H11019" s="47"/>
    </row>
    <row r="11020" spans="1:8">
      <c r="A11020" s="47"/>
      <c r="B11020" s="47"/>
      <c r="C11020" s="47"/>
      <c r="F11020" s="47"/>
      <c r="G11020" s="47"/>
      <c r="H11020" s="47"/>
    </row>
    <row r="11021" spans="1:8">
      <c r="A11021" s="47"/>
      <c r="B11021" s="47"/>
      <c r="C11021" s="47"/>
      <c r="F11021" s="47"/>
      <c r="G11021" s="47"/>
      <c r="H11021" s="47"/>
    </row>
    <row r="11022" spans="1:8">
      <c r="A11022" s="47"/>
      <c r="B11022" s="47"/>
      <c r="C11022" s="47"/>
      <c r="F11022" s="47"/>
      <c r="G11022" s="47"/>
      <c r="H11022" s="47"/>
    </row>
    <row r="11023" spans="1:8">
      <c r="A11023" s="47"/>
      <c r="B11023" s="47"/>
      <c r="C11023" s="47"/>
      <c r="F11023" s="47"/>
      <c r="G11023" s="47"/>
      <c r="H11023" s="47"/>
    </row>
    <row r="11024" spans="1:8">
      <c r="A11024" s="47"/>
      <c r="B11024" s="47"/>
      <c r="C11024" s="47"/>
      <c r="F11024" s="47"/>
      <c r="G11024" s="47"/>
      <c r="H11024" s="47"/>
    </row>
    <row r="11025" spans="1:8">
      <c r="A11025" s="47"/>
      <c r="B11025" s="47"/>
      <c r="C11025" s="47"/>
      <c r="F11025" s="47"/>
      <c r="G11025" s="47"/>
      <c r="H11025" s="47"/>
    </row>
    <row r="11026" spans="1:8">
      <c r="A11026" s="47"/>
      <c r="B11026" s="47"/>
      <c r="C11026" s="47"/>
      <c r="F11026" s="47"/>
      <c r="G11026" s="47"/>
      <c r="H11026" s="47"/>
    </row>
    <row r="11027" spans="1:8">
      <c r="A11027" s="47"/>
      <c r="B11027" s="47"/>
      <c r="C11027" s="47"/>
      <c r="F11027" s="47"/>
      <c r="G11027" s="47"/>
      <c r="H11027" s="47"/>
    </row>
    <row r="11028" spans="1:8">
      <c r="A11028" s="47"/>
      <c r="B11028" s="47"/>
      <c r="C11028" s="47"/>
      <c r="F11028" s="47"/>
      <c r="G11028" s="47"/>
      <c r="H11028" s="47"/>
    </row>
    <row r="11029" spans="1:8">
      <c r="A11029" s="47"/>
      <c r="B11029" s="47"/>
      <c r="C11029" s="47"/>
      <c r="F11029" s="47"/>
      <c r="G11029" s="47"/>
      <c r="H11029" s="47"/>
    </row>
    <row r="11030" spans="1:8">
      <c r="A11030" s="47"/>
      <c r="B11030" s="47"/>
      <c r="C11030" s="47"/>
      <c r="F11030" s="47"/>
      <c r="G11030" s="47"/>
      <c r="H11030" s="47"/>
    </row>
    <row r="11031" spans="1:8">
      <c r="A11031" s="47"/>
      <c r="B11031" s="47"/>
      <c r="C11031" s="47"/>
      <c r="F11031" s="47"/>
      <c r="G11031" s="47"/>
      <c r="H11031" s="47"/>
    </row>
    <row r="11032" spans="1:8">
      <c r="A11032" s="47"/>
      <c r="B11032" s="47"/>
      <c r="C11032" s="47"/>
      <c r="F11032" s="47"/>
      <c r="G11032" s="47"/>
      <c r="H11032" s="47"/>
    </row>
    <row r="11033" spans="1:8">
      <c r="A11033" s="47"/>
      <c r="B11033" s="47"/>
      <c r="C11033" s="47"/>
      <c r="F11033" s="47"/>
      <c r="G11033" s="47"/>
      <c r="H11033" s="47"/>
    </row>
    <row r="11034" spans="1:8">
      <c r="A11034" s="47"/>
      <c r="B11034" s="47"/>
      <c r="C11034" s="47"/>
      <c r="F11034" s="47"/>
      <c r="G11034" s="47"/>
      <c r="H11034" s="47"/>
    </row>
    <row r="11035" spans="1:8">
      <c r="A11035" s="47"/>
      <c r="B11035" s="47"/>
      <c r="C11035" s="47"/>
      <c r="F11035" s="47"/>
      <c r="G11035" s="47"/>
      <c r="H11035" s="47"/>
    </row>
    <row r="11036" spans="1:8">
      <c r="A11036" s="47"/>
      <c r="B11036" s="47"/>
      <c r="C11036" s="47"/>
      <c r="F11036" s="47"/>
      <c r="G11036" s="47"/>
      <c r="H11036" s="47"/>
    </row>
    <row r="11037" spans="1:8">
      <c r="A11037" s="47"/>
      <c r="B11037" s="47"/>
      <c r="C11037" s="47"/>
      <c r="F11037" s="47"/>
      <c r="G11037" s="47"/>
      <c r="H11037" s="47"/>
    </row>
    <row r="11038" spans="1:8">
      <c r="A11038" s="47"/>
      <c r="B11038" s="47"/>
      <c r="C11038" s="47"/>
      <c r="F11038" s="47"/>
      <c r="G11038" s="47"/>
      <c r="H11038" s="47"/>
    </row>
    <row r="11039" spans="1:8">
      <c r="A11039" s="47"/>
      <c r="B11039" s="47"/>
      <c r="C11039" s="47"/>
      <c r="F11039" s="47"/>
      <c r="G11039" s="47"/>
      <c r="H11039" s="47"/>
    </row>
    <row r="11040" spans="1:8">
      <c r="A11040" s="47"/>
      <c r="B11040" s="47"/>
      <c r="C11040" s="47"/>
      <c r="F11040" s="47"/>
      <c r="G11040" s="47"/>
      <c r="H11040" s="47"/>
    </row>
    <row r="11041" spans="1:8">
      <c r="A11041" s="47"/>
      <c r="B11041" s="47"/>
      <c r="C11041" s="47"/>
      <c r="F11041" s="47"/>
      <c r="G11041" s="47"/>
      <c r="H11041" s="47"/>
    </row>
    <row r="11042" spans="1:8">
      <c r="A11042" s="47"/>
      <c r="B11042" s="47"/>
      <c r="C11042" s="47"/>
      <c r="F11042" s="47"/>
      <c r="G11042" s="47"/>
      <c r="H11042" s="47"/>
    </row>
    <row r="11043" spans="1:8">
      <c r="A11043" s="47"/>
      <c r="B11043" s="47"/>
      <c r="C11043" s="47"/>
      <c r="F11043" s="47"/>
      <c r="G11043" s="47"/>
      <c r="H11043" s="47"/>
    </row>
    <row r="11044" spans="1:8">
      <c r="A11044" s="47"/>
      <c r="B11044" s="47"/>
      <c r="C11044" s="47"/>
      <c r="F11044" s="47"/>
      <c r="G11044" s="47"/>
      <c r="H11044" s="47"/>
    </row>
    <row r="11045" spans="1:8">
      <c r="A11045" s="47"/>
      <c r="B11045" s="47"/>
      <c r="C11045" s="47"/>
      <c r="F11045" s="47"/>
      <c r="G11045" s="47"/>
      <c r="H11045" s="47"/>
    </row>
    <row r="11046" spans="1:8">
      <c r="A11046" s="47"/>
      <c r="B11046" s="47"/>
      <c r="C11046" s="47"/>
      <c r="F11046" s="47"/>
      <c r="G11046" s="47"/>
      <c r="H11046" s="47"/>
    </row>
    <row r="11047" spans="1:8">
      <c r="A11047" s="47"/>
      <c r="B11047" s="47"/>
      <c r="C11047" s="47"/>
      <c r="F11047" s="47"/>
      <c r="G11047" s="47"/>
      <c r="H11047" s="47"/>
    </row>
    <row r="11048" spans="1:8">
      <c r="A11048" s="47"/>
      <c r="B11048" s="47"/>
      <c r="C11048" s="47"/>
      <c r="F11048" s="47"/>
      <c r="G11048" s="47"/>
      <c r="H11048" s="47"/>
    </row>
    <row r="11049" spans="1:8">
      <c r="A11049" s="47"/>
      <c r="B11049" s="47"/>
      <c r="C11049" s="47"/>
      <c r="F11049" s="47"/>
      <c r="G11049" s="47"/>
      <c r="H11049" s="47"/>
    </row>
    <row r="11050" spans="1:8">
      <c r="A11050" s="47"/>
      <c r="B11050" s="47"/>
      <c r="C11050" s="47"/>
      <c r="F11050" s="47"/>
      <c r="G11050" s="47"/>
      <c r="H11050" s="47"/>
    </row>
    <row r="11051" spans="1:8">
      <c r="A11051" s="47"/>
      <c r="B11051" s="47"/>
      <c r="C11051" s="47"/>
      <c r="F11051" s="47"/>
      <c r="G11051" s="47"/>
      <c r="H11051" s="47"/>
    </row>
    <row r="11052" spans="1:8">
      <c r="A11052" s="47"/>
      <c r="B11052" s="47"/>
      <c r="C11052" s="47"/>
      <c r="F11052" s="47"/>
      <c r="G11052" s="47"/>
      <c r="H11052" s="47"/>
    </row>
    <row r="11053" spans="1:8">
      <c r="A11053" s="47"/>
      <c r="B11053" s="47"/>
      <c r="C11053" s="47"/>
      <c r="F11053" s="47"/>
      <c r="G11053" s="47"/>
      <c r="H11053" s="47"/>
    </row>
    <row r="11054" spans="1:8">
      <c r="A11054" s="47"/>
      <c r="B11054" s="47"/>
      <c r="C11054" s="47"/>
      <c r="F11054" s="47"/>
      <c r="G11054" s="47"/>
      <c r="H11054" s="47"/>
    </row>
    <row r="11055" spans="1:8">
      <c r="A11055" s="47"/>
      <c r="B11055" s="47"/>
      <c r="C11055" s="47"/>
      <c r="F11055" s="47"/>
      <c r="G11055" s="47"/>
      <c r="H11055" s="47"/>
    </row>
    <row r="11056" spans="1:8">
      <c r="A11056" s="47"/>
      <c r="B11056" s="47"/>
      <c r="C11056" s="47"/>
      <c r="F11056" s="47"/>
      <c r="G11056" s="47"/>
      <c r="H11056" s="47"/>
    </row>
    <row r="11057" spans="1:8">
      <c r="A11057" s="47"/>
      <c r="B11057" s="47"/>
      <c r="C11057" s="47"/>
      <c r="F11057" s="47"/>
      <c r="G11057" s="47"/>
      <c r="H11057" s="47"/>
    </row>
    <row r="11058" spans="1:8">
      <c r="A11058" s="47"/>
      <c r="B11058" s="47"/>
      <c r="C11058" s="47"/>
      <c r="F11058" s="47"/>
      <c r="G11058" s="47"/>
      <c r="H11058" s="47"/>
    </row>
    <row r="11059" spans="1:8">
      <c r="A11059" s="47"/>
      <c r="B11059" s="47"/>
      <c r="C11059" s="47"/>
      <c r="F11059" s="47"/>
      <c r="G11059" s="47"/>
      <c r="H11059" s="47"/>
    </row>
    <row r="11060" spans="1:8">
      <c r="A11060" s="47"/>
      <c r="B11060" s="47"/>
      <c r="C11060" s="47"/>
      <c r="F11060" s="47"/>
      <c r="G11060" s="47"/>
      <c r="H11060" s="47"/>
    </row>
    <row r="11061" spans="1:8">
      <c r="A11061" s="47"/>
      <c r="B11061" s="47"/>
      <c r="C11061" s="47"/>
      <c r="F11061" s="47"/>
      <c r="G11061" s="47"/>
      <c r="H11061" s="47"/>
    </row>
    <row r="11062" spans="1:8">
      <c r="A11062" s="47"/>
      <c r="B11062" s="47"/>
      <c r="C11062" s="47"/>
      <c r="F11062" s="47"/>
      <c r="G11062" s="47"/>
      <c r="H11062" s="47"/>
    </row>
    <row r="11063" spans="1:8">
      <c r="A11063" s="47"/>
      <c r="B11063" s="47"/>
      <c r="C11063" s="47"/>
      <c r="F11063" s="47"/>
      <c r="G11063" s="47"/>
      <c r="H11063" s="47"/>
    </row>
    <row r="11064" spans="1:8">
      <c r="A11064" s="47"/>
      <c r="B11064" s="47"/>
      <c r="C11064" s="47"/>
      <c r="F11064" s="47"/>
      <c r="G11064" s="47"/>
      <c r="H11064" s="47"/>
    </row>
    <row r="11065" spans="1:8">
      <c r="A11065" s="47"/>
      <c r="B11065" s="47"/>
      <c r="C11065" s="47"/>
      <c r="F11065" s="47"/>
      <c r="G11065" s="47"/>
      <c r="H11065" s="47"/>
    </row>
    <row r="11066" spans="1:8">
      <c r="A11066" s="47"/>
      <c r="B11066" s="47"/>
      <c r="C11066" s="47"/>
      <c r="F11066" s="47"/>
      <c r="G11066" s="47"/>
      <c r="H11066" s="47"/>
    </row>
    <row r="11067" spans="1:8">
      <c r="A11067" s="47"/>
      <c r="B11067" s="47"/>
      <c r="C11067" s="47"/>
      <c r="F11067" s="47"/>
      <c r="G11067" s="47"/>
      <c r="H11067" s="47"/>
    </row>
    <row r="11068" spans="1:8">
      <c r="A11068" s="47"/>
      <c r="B11068" s="47"/>
      <c r="C11068" s="47"/>
      <c r="F11068" s="47"/>
      <c r="G11068" s="47"/>
      <c r="H11068" s="47"/>
    </row>
    <row r="11069" spans="1:8">
      <c r="A11069" s="47"/>
      <c r="B11069" s="47"/>
      <c r="C11069" s="47"/>
      <c r="F11069" s="47"/>
      <c r="G11069" s="47"/>
      <c r="H11069" s="47"/>
    </row>
    <row r="11070" spans="1:8">
      <c r="A11070" s="47"/>
      <c r="B11070" s="47"/>
      <c r="C11070" s="47"/>
      <c r="F11070" s="47"/>
      <c r="G11070" s="47"/>
      <c r="H11070" s="47"/>
    </row>
    <row r="11071" spans="1:8">
      <c r="A11071" s="47"/>
      <c r="B11071" s="47"/>
      <c r="C11071" s="47"/>
      <c r="F11071" s="47"/>
      <c r="G11071" s="47"/>
      <c r="H11071" s="47"/>
    </row>
    <row r="11072" spans="1:8">
      <c r="A11072" s="47"/>
      <c r="B11072" s="47"/>
      <c r="C11072" s="47"/>
      <c r="F11072" s="47"/>
      <c r="G11072" s="47"/>
      <c r="H11072" s="47"/>
    </row>
    <row r="11073" spans="1:8">
      <c r="A11073" s="47"/>
      <c r="B11073" s="47"/>
      <c r="C11073" s="47"/>
      <c r="F11073" s="47"/>
      <c r="G11073" s="47"/>
      <c r="H11073" s="47"/>
    </row>
    <row r="11074" spans="1:8">
      <c r="A11074" s="47"/>
      <c r="B11074" s="47"/>
      <c r="C11074" s="47"/>
      <c r="F11074" s="47"/>
      <c r="G11074" s="47"/>
      <c r="H11074" s="47"/>
    </row>
    <row r="11075" spans="1:8">
      <c r="A11075" s="47"/>
      <c r="B11075" s="47"/>
      <c r="C11075" s="47"/>
      <c r="F11075" s="47"/>
      <c r="G11075" s="47"/>
      <c r="H11075" s="47"/>
    </row>
    <row r="11076" spans="1:8">
      <c r="A11076" s="47"/>
      <c r="B11076" s="47"/>
      <c r="C11076" s="47"/>
      <c r="F11076" s="47"/>
      <c r="G11076" s="47"/>
      <c r="H11076" s="47"/>
    </row>
    <row r="11077" spans="1:8">
      <c r="A11077" s="47"/>
      <c r="B11077" s="47"/>
      <c r="C11077" s="47"/>
      <c r="F11077" s="47"/>
      <c r="G11077" s="47"/>
      <c r="H11077" s="47"/>
    </row>
    <row r="11078" spans="1:8">
      <c r="A11078" s="47"/>
      <c r="B11078" s="47"/>
      <c r="C11078" s="47"/>
      <c r="F11078" s="47"/>
      <c r="G11078" s="47"/>
      <c r="H11078" s="47"/>
    </row>
    <row r="11079" spans="1:8">
      <c r="A11079" s="47"/>
      <c r="B11079" s="47"/>
      <c r="C11079" s="47"/>
      <c r="F11079" s="47"/>
      <c r="G11079" s="47"/>
      <c r="H11079" s="47"/>
    </row>
    <row r="11080" spans="1:8">
      <c r="A11080" s="47"/>
      <c r="B11080" s="47"/>
      <c r="C11080" s="47"/>
      <c r="F11080" s="47"/>
      <c r="G11080" s="47"/>
      <c r="H11080" s="47"/>
    </row>
    <row r="11081" spans="1:8">
      <c r="A11081" s="47"/>
      <c r="B11081" s="47"/>
      <c r="C11081" s="47"/>
      <c r="F11081" s="47"/>
      <c r="G11081" s="47"/>
      <c r="H11081" s="47"/>
    </row>
    <row r="11082" spans="1:8">
      <c r="A11082" s="47"/>
      <c r="B11082" s="47"/>
      <c r="C11082" s="47"/>
      <c r="F11082" s="47"/>
      <c r="G11082" s="47"/>
      <c r="H11082" s="47"/>
    </row>
    <row r="11083" spans="1:8">
      <c r="A11083" s="47"/>
      <c r="B11083" s="47"/>
      <c r="C11083" s="47"/>
      <c r="F11083" s="47"/>
      <c r="G11083" s="47"/>
      <c r="H11083" s="47"/>
    </row>
    <row r="11084" spans="1:8">
      <c r="A11084" s="47"/>
      <c r="B11084" s="47"/>
      <c r="C11084" s="47"/>
      <c r="F11084" s="47"/>
      <c r="G11084" s="47"/>
      <c r="H11084" s="47"/>
    </row>
    <row r="11085" spans="1:8">
      <c r="A11085" s="47"/>
      <c r="B11085" s="47"/>
      <c r="C11085" s="47"/>
      <c r="F11085" s="47"/>
      <c r="G11085" s="47"/>
      <c r="H11085" s="47"/>
    </row>
    <row r="11086" spans="1:8">
      <c r="A11086" s="47"/>
      <c r="B11086" s="47"/>
      <c r="C11086" s="47"/>
      <c r="F11086" s="47"/>
      <c r="G11086" s="47"/>
      <c r="H11086" s="47"/>
    </row>
    <row r="11087" spans="1:8">
      <c r="A11087" s="47"/>
      <c r="B11087" s="47"/>
      <c r="C11087" s="47"/>
      <c r="F11087" s="47"/>
      <c r="G11087" s="47"/>
      <c r="H11087" s="47"/>
    </row>
    <row r="11088" spans="1:8">
      <c r="A11088" s="47"/>
      <c r="B11088" s="47"/>
      <c r="C11088" s="47"/>
      <c r="F11088" s="47"/>
      <c r="G11088" s="47"/>
      <c r="H11088" s="47"/>
    </row>
    <row r="11089" spans="1:8">
      <c r="A11089" s="47"/>
      <c r="B11089" s="47"/>
      <c r="C11089" s="47"/>
      <c r="F11089" s="47"/>
      <c r="G11089" s="47"/>
      <c r="H11089" s="47"/>
    </row>
    <row r="11090" spans="1:8">
      <c r="A11090" s="47"/>
      <c r="B11090" s="47"/>
      <c r="C11090" s="47"/>
      <c r="F11090" s="47"/>
      <c r="G11090" s="47"/>
      <c r="H11090" s="47"/>
    </row>
    <row r="11091" spans="1:8">
      <c r="A11091" s="47"/>
      <c r="B11091" s="47"/>
      <c r="C11091" s="47"/>
      <c r="F11091" s="47"/>
      <c r="G11091" s="47"/>
      <c r="H11091" s="47"/>
    </row>
    <row r="11092" spans="1:8">
      <c r="A11092" s="47"/>
      <c r="B11092" s="47"/>
      <c r="C11092" s="47"/>
      <c r="F11092" s="47"/>
      <c r="G11092" s="47"/>
      <c r="H11092" s="47"/>
    </row>
    <row r="11093" spans="1:8">
      <c r="A11093" s="47"/>
      <c r="B11093" s="47"/>
      <c r="C11093" s="47"/>
      <c r="F11093" s="47"/>
      <c r="G11093" s="47"/>
      <c r="H11093" s="47"/>
    </row>
    <row r="11094" spans="1:8">
      <c r="A11094" s="47"/>
      <c r="B11094" s="47"/>
      <c r="C11094" s="47"/>
      <c r="F11094" s="47"/>
      <c r="G11094" s="47"/>
      <c r="H11094" s="47"/>
    </row>
    <row r="11095" spans="1:8">
      <c r="A11095" s="47"/>
      <c r="B11095" s="47"/>
      <c r="C11095" s="47"/>
      <c r="F11095" s="47"/>
      <c r="G11095" s="47"/>
      <c r="H11095" s="47"/>
    </row>
    <row r="11096" spans="1:8">
      <c r="A11096" s="47"/>
      <c r="B11096" s="47"/>
      <c r="C11096" s="47"/>
      <c r="F11096" s="47"/>
      <c r="G11096" s="47"/>
      <c r="H11096" s="47"/>
    </row>
    <row r="11097" spans="1:8">
      <c r="A11097" s="47"/>
      <c r="B11097" s="47"/>
      <c r="C11097" s="47"/>
      <c r="F11097" s="47"/>
      <c r="G11097" s="47"/>
      <c r="H11097" s="47"/>
    </row>
    <row r="11098" spans="1:8">
      <c r="A11098" s="47"/>
      <c r="B11098" s="47"/>
      <c r="C11098" s="47"/>
      <c r="F11098" s="47"/>
      <c r="G11098" s="47"/>
      <c r="H11098" s="47"/>
    </row>
    <row r="11099" spans="1:8">
      <c r="A11099" s="47"/>
      <c r="B11099" s="47"/>
      <c r="C11099" s="47"/>
      <c r="F11099" s="47"/>
      <c r="G11099" s="47"/>
      <c r="H11099" s="47"/>
    </row>
    <row r="11100" spans="1:8">
      <c r="A11100" s="47"/>
      <c r="B11100" s="47"/>
      <c r="C11100" s="47"/>
      <c r="F11100" s="47"/>
      <c r="G11100" s="47"/>
      <c r="H11100" s="47"/>
    </row>
    <row r="11101" spans="1:8">
      <c r="A11101" s="47"/>
      <c r="B11101" s="47"/>
      <c r="C11101" s="47"/>
      <c r="F11101" s="47"/>
      <c r="G11101" s="47"/>
      <c r="H11101" s="47"/>
    </row>
    <row r="11102" spans="1:8">
      <c r="A11102" s="47"/>
      <c r="B11102" s="47"/>
      <c r="C11102" s="47"/>
      <c r="F11102" s="47"/>
      <c r="G11102" s="47"/>
      <c r="H11102" s="47"/>
    </row>
    <row r="11103" spans="1:8">
      <c r="A11103" s="47"/>
      <c r="B11103" s="47"/>
      <c r="C11103" s="47"/>
      <c r="F11103" s="47"/>
      <c r="G11103" s="47"/>
      <c r="H11103" s="47"/>
    </row>
    <row r="11104" spans="1:8">
      <c r="A11104" s="47"/>
      <c r="B11104" s="47"/>
      <c r="C11104" s="47"/>
      <c r="F11104" s="47"/>
      <c r="G11104" s="47"/>
      <c r="H11104" s="47"/>
    </row>
    <row r="11105" spans="1:8">
      <c r="A11105" s="47"/>
      <c r="B11105" s="47"/>
      <c r="C11105" s="47"/>
      <c r="F11105" s="47"/>
      <c r="G11105" s="47"/>
      <c r="H11105" s="47"/>
    </row>
    <row r="11106" spans="1:8">
      <c r="A11106" s="47"/>
      <c r="B11106" s="47"/>
      <c r="C11106" s="47"/>
      <c r="F11106" s="47"/>
      <c r="G11106" s="47"/>
      <c r="H11106" s="47"/>
    </row>
    <row r="11107" spans="1:8">
      <c r="A11107" s="47"/>
      <c r="B11107" s="47"/>
      <c r="C11107" s="47"/>
      <c r="F11107" s="47"/>
      <c r="G11107" s="47"/>
      <c r="H11107" s="47"/>
    </row>
    <row r="11108" spans="1:8">
      <c r="A11108" s="47"/>
      <c r="B11108" s="47"/>
      <c r="C11108" s="47"/>
      <c r="F11108" s="47"/>
      <c r="G11108" s="47"/>
      <c r="H11108" s="47"/>
    </row>
    <row r="11109" spans="1:8">
      <c r="A11109" s="47"/>
      <c r="B11109" s="47"/>
      <c r="C11109" s="47"/>
      <c r="F11109" s="47"/>
      <c r="G11109" s="47"/>
      <c r="H11109" s="47"/>
    </row>
    <row r="11110" spans="1:8">
      <c r="A11110" s="47"/>
      <c r="B11110" s="47"/>
      <c r="C11110" s="47"/>
      <c r="F11110" s="47"/>
      <c r="G11110" s="47"/>
      <c r="H11110" s="47"/>
    </row>
    <row r="11111" spans="1:8">
      <c r="A11111" s="47"/>
      <c r="B11111" s="47"/>
      <c r="C11111" s="47"/>
      <c r="F11111" s="47"/>
      <c r="G11111" s="47"/>
      <c r="H11111" s="47"/>
    </row>
    <row r="11112" spans="1:8">
      <c r="A11112" s="47"/>
      <c r="B11112" s="47"/>
      <c r="C11112" s="47"/>
      <c r="F11112" s="47"/>
      <c r="G11112" s="47"/>
      <c r="H11112" s="47"/>
    </row>
    <row r="11113" spans="1:8">
      <c r="A11113" s="47"/>
      <c r="B11113" s="47"/>
      <c r="C11113" s="47"/>
      <c r="F11113" s="47"/>
      <c r="G11113" s="47"/>
      <c r="H11113" s="47"/>
    </row>
    <row r="11114" spans="1:8">
      <c r="A11114" s="47"/>
      <c r="B11114" s="47"/>
      <c r="C11114" s="47"/>
      <c r="F11114" s="47"/>
      <c r="G11114" s="47"/>
      <c r="H11114" s="47"/>
    </row>
    <row r="11115" spans="1:8">
      <c r="A11115" s="47"/>
      <c r="B11115" s="47"/>
      <c r="C11115" s="47"/>
      <c r="F11115" s="47"/>
      <c r="G11115" s="47"/>
      <c r="H11115" s="47"/>
    </row>
    <row r="11116" spans="1:8">
      <c r="A11116" s="47"/>
      <c r="B11116" s="47"/>
      <c r="C11116" s="47"/>
      <c r="F11116" s="47"/>
      <c r="G11116" s="47"/>
      <c r="H11116" s="47"/>
    </row>
    <row r="11117" spans="1:8">
      <c r="A11117" s="47"/>
      <c r="B11117" s="47"/>
      <c r="C11117" s="47"/>
      <c r="F11117" s="47"/>
      <c r="G11117" s="47"/>
      <c r="H11117" s="47"/>
    </row>
    <row r="11118" spans="1:8">
      <c r="A11118" s="47"/>
      <c r="B11118" s="47"/>
      <c r="C11118" s="47"/>
      <c r="F11118" s="47"/>
      <c r="G11118" s="47"/>
      <c r="H11118" s="47"/>
    </row>
    <row r="11119" spans="1:8">
      <c r="A11119" s="47"/>
      <c r="B11119" s="47"/>
      <c r="C11119" s="47"/>
      <c r="F11119" s="47"/>
      <c r="G11119" s="47"/>
      <c r="H11119" s="47"/>
    </row>
    <row r="11120" spans="1:8">
      <c r="A11120" s="47"/>
      <c r="B11120" s="47"/>
      <c r="C11120" s="47"/>
      <c r="F11120" s="47"/>
      <c r="G11120" s="47"/>
      <c r="H11120" s="47"/>
    </row>
    <row r="11121" spans="1:8">
      <c r="A11121" s="47"/>
      <c r="B11121" s="47"/>
      <c r="C11121" s="47"/>
      <c r="F11121" s="47"/>
      <c r="G11121" s="47"/>
      <c r="H11121" s="47"/>
    </row>
    <row r="11122" spans="1:8">
      <c r="A11122" s="47"/>
      <c r="B11122" s="47"/>
      <c r="C11122" s="47"/>
      <c r="F11122" s="47"/>
      <c r="G11122" s="47"/>
      <c r="H11122" s="47"/>
    </row>
    <row r="11123" spans="1:8">
      <c r="A11123" s="47"/>
      <c r="B11123" s="47"/>
      <c r="C11123" s="47"/>
      <c r="F11123" s="47"/>
      <c r="G11123" s="47"/>
      <c r="H11123" s="47"/>
    </row>
    <row r="11124" spans="1:8">
      <c r="A11124" s="47"/>
      <c r="B11124" s="47"/>
      <c r="C11124" s="47"/>
      <c r="F11124" s="47"/>
      <c r="G11124" s="47"/>
      <c r="H11124" s="47"/>
    </row>
    <row r="11125" spans="1:8">
      <c r="A11125" s="47"/>
      <c r="B11125" s="47"/>
      <c r="C11125" s="47"/>
      <c r="F11125" s="47"/>
      <c r="G11125" s="47"/>
      <c r="H11125" s="47"/>
    </row>
    <row r="11126" spans="1:8">
      <c r="A11126" s="47"/>
      <c r="B11126" s="47"/>
      <c r="C11126" s="47"/>
      <c r="F11126" s="47"/>
      <c r="G11126" s="47"/>
      <c r="H11126" s="47"/>
    </row>
    <row r="11127" spans="1:8">
      <c r="A11127" s="47"/>
      <c r="B11127" s="47"/>
      <c r="C11127" s="47"/>
      <c r="F11127" s="47"/>
      <c r="G11127" s="47"/>
      <c r="H11127" s="47"/>
    </row>
    <row r="11128" spans="1:8">
      <c r="A11128" s="47"/>
      <c r="B11128" s="47"/>
      <c r="C11128" s="47"/>
      <c r="F11128" s="47"/>
      <c r="G11128" s="47"/>
      <c r="H11128" s="47"/>
    </row>
    <row r="11129" spans="1:8">
      <c r="A11129" s="47"/>
      <c r="B11129" s="47"/>
      <c r="C11129" s="47"/>
      <c r="F11129" s="47"/>
      <c r="G11129" s="47"/>
      <c r="H11129" s="47"/>
    </row>
    <row r="11130" spans="1:8">
      <c r="A11130" s="47"/>
      <c r="B11130" s="47"/>
      <c r="C11130" s="47"/>
      <c r="F11130" s="47"/>
      <c r="G11130" s="47"/>
      <c r="H11130" s="47"/>
    </row>
    <row r="11131" spans="1:8">
      <c r="A11131" s="47"/>
      <c r="B11131" s="47"/>
      <c r="C11131" s="47"/>
      <c r="F11131" s="47"/>
      <c r="G11131" s="47"/>
      <c r="H11131" s="47"/>
    </row>
    <row r="11132" spans="1:8">
      <c r="A11132" s="47"/>
      <c r="B11132" s="47"/>
      <c r="C11132" s="47"/>
      <c r="F11132" s="47"/>
      <c r="G11132" s="47"/>
      <c r="H11132" s="47"/>
    </row>
    <row r="11133" spans="1:8">
      <c r="A11133" s="47"/>
      <c r="B11133" s="47"/>
      <c r="C11133" s="47"/>
      <c r="F11133" s="47"/>
      <c r="G11133" s="47"/>
      <c r="H11133" s="47"/>
    </row>
    <row r="11134" spans="1:8">
      <c r="A11134" s="47"/>
      <c r="B11134" s="47"/>
      <c r="C11134" s="47"/>
      <c r="F11134" s="47"/>
      <c r="G11134" s="47"/>
      <c r="H11134" s="47"/>
    </row>
    <row r="11135" spans="1:8">
      <c r="A11135" s="47"/>
      <c r="B11135" s="47"/>
      <c r="C11135" s="47"/>
      <c r="F11135" s="47"/>
      <c r="G11135" s="47"/>
      <c r="H11135" s="47"/>
    </row>
    <row r="11136" spans="1:8">
      <c r="A11136" s="47"/>
      <c r="B11136" s="47"/>
      <c r="C11136" s="47"/>
      <c r="F11136" s="47"/>
      <c r="G11136" s="47"/>
      <c r="H11136" s="47"/>
    </row>
    <row r="11137" spans="1:8">
      <c r="A11137" s="47"/>
      <c r="B11137" s="47"/>
      <c r="C11137" s="47"/>
      <c r="F11137" s="47"/>
      <c r="G11137" s="47"/>
      <c r="H11137" s="47"/>
    </row>
    <row r="11138" spans="1:8">
      <c r="A11138" s="47"/>
      <c r="B11138" s="47"/>
      <c r="C11138" s="47"/>
      <c r="F11138" s="47"/>
      <c r="G11138" s="47"/>
      <c r="H11138" s="47"/>
    </row>
    <row r="11139" spans="1:8">
      <c r="A11139" s="47"/>
      <c r="B11139" s="47"/>
      <c r="C11139" s="47"/>
      <c r="F11139" s="47"/>
      <c r="G11139" s="47"/>
      <c r="H11139" s="47"/>
    </row>
    <row r="11140" spans="1:8">
      <c r="A11140" s="47"/>
      <c r="B11140" s="47"/>
      <c r="C11140" s="47"/>
      <c r="F11140" s="47"/>
      <c r="G11140" s="47"/>
      <c r="H11140" s="47"/>
    </row>
    <row r="11141" spans="1:8">
      <c r="A11141" s="47"/>
      <c r="B11141" s="47"/>
      <c r="C11141" s="47"/>
      <c r="F11141" s="47"/>
      <c r="G11141" s="47"/>
      <c r="H11141" s="47"/>
    </row>
    <row r="11142" spans="1:8">
      <c r="A11142" s="47"/>
      <c r="B11142" s="47"/>
      <c r="C11142" s="47"/>
      <c r="F11142" s="47"/>
      <c r="G11142" s="47"/>
      <c r="H11142" s="47"/>
    </row>
    <row r="11143" spans="1:8">
      <c r="A11143" s="47"/>
      <c r="B11143" s="47"/>
      <c r="C11143" s="47"/>
      <c r="F11143" s="47"/>
      <c r="G11143" s="47"/>
      <c r="H11143" s="47"/>
    </row>
    <row r="11144" spans="1:8">
      <c r="A11144" s="47"/>
      <c r="B11144" s="47"/>
      <c r="C11144" s="47"/>
      <c r="F11144" s="47"/>
      <c r="G11144" s="47"/>
      <c r="H11144" s="47"/>
    </row>
    <row r="11145" spans="1:8">
      <c r="A11145" s="47"/>
      <c r="B11145" s="47"/>
      <c r="C11145" s="47"/>
      <c r="F11145" s="47"/>
      <c r="G11145" s="47"/>
      <c r="H11145" s="47"/>
    </row>
    <row r="11146" spans="1:8">
      <c r="A11146" s="47"/>
      <c r="B11146" s="47"/>
      <c r="C11146" s="47"/>
      <c r="F11146" s="47"/>
      <c r="G11146" s="47"/>
      <c r="H11146" s="47"/>
    </row>
    <row r="11147" spans="1:8">
      <c r="A11147" s="47"/>
      <c r="B11147" s="47"/>
      <c r="C11147" s="47"/>
      <c r="F11147" s="47"/>
      <c r="G11147" s="47"/>
      <c r="H11147" s="47"/>
    </row>
    <row r="11148" spans="1:8">
      <c r="A11148" s="47"/>
      <c r="B11148" s="47"/>
      <c r="C11148" s="47"/>
      <c r="F11148" s="47"/>
      <c r="G11148" s="47"/>
      <c r="H11148" s="47"/>
    </row>
    <row r="11149" spans="1:8">
      <c r="A11149" s="47"/>
      <c r="B11149" s="47"/>
      <c r="C11149" s="47"/>
      <c r="F11149" s="47"/>
      <c r="G11149" s="47"/>
      <c r="H11149" s="47"/>
    </row>
    <row r="11150" spans="1:8">
      <c r="A11150" s="47"/>
      <c r="B11150" s="47"/>
      <c r="C11150" s="47"/>
      <c r="F11150" s="47"/>
      <c r="G11150" s="47"/>
      <c r="H11150" s="47"/>
    </row>
    <row r="11151" spans="1:8">
      <c r="A11151" s="47"/>
      <c r="B11151" s="47"/>
      <c r="C11151" s="47"/>
      <c r="F11151" s="47"/>
      <c r="G11151" s="47"/>
      <c r="H11151" s="47"/>
    </row>
    <row r="11152" spans="1:8">
      <c r="A11152" s="47"/>
      <c r="B11152" s="47"/>
      <c r="C11152" s="47"/>
      <c r="F11152" s="47"/>
      <c r="G11152" s="47"/>
      <c r="H11152" s="47"/>
    </row>
    <row r="11153" spans="1:8">
      <c r="A11153" s="47"/>
      <c r="B11153" s="47"/>
      <c r="C11153" s="47"/>
      <c r="F11153" s="47"/>
      <c r="G11153" s="47"/>
      <c r="H11153" s="47"/>
    </row>
    <row r="11154" spans="1:8">
      <c r="A11154" s="47"/>
      <c r="B11154" s="47"/>
      <c r="C11154" s="47"/>
      <c r="F11154" s="47"/>
      <c r="G11154" s="47"/>
      <c r="H11154" s="47"/>
    </row>
    <row r="11155" spans="1:8">
      <c r="A11155" s="47"/>
      <c r="B11155" s="47"/>
      <c r="C11155" s="47"/>
      <c r="F11155" s="47"/>
      <c r="G11155" s="47"/>
      <c r="H11155" s="47"/>
    </row>
    <row r="11156" spans="1:8">
      <c r="A11156" s="47"/>
      <c r="B11156" s="47"/>
      <c r="C11156" s="47"/>
      <c r="F11156" s="47"/>
      <c r="G11156" s="47"/>
      <c r="H11156" s="47"/>
    </row>
    <row r="11157" spans="1:8">
      <c r="A11157" s="47"/>
      <c r="B11157" s="47"/>
      <c r="C11157" s="47"/>
      <c r="F11157" s="47"/>
      <c r="G11157" s="47"/>
      <c r="H11157" s="47"/>
    </row>
    <row r="11158" spans="1:8">
      <c r="A11158" s="47"/>
      <c r="B11158" s="47"/>
      <c r="C11158" s="47"/>
      <c r="F11158" s="47"/>
      <c r="G11158" s="47"/>
      <c r="H11158" s="47"/>
    </row>
    <row r="11159" spans="1:8">
      <c r="A11159" s="47"/>
      <c r="B11159" s="47"/>
      <c r="C11159" s="47"/>
      <c r="F11159" s="47"/>
      <c r="G11159" s="47"/>
      <c r="H11159" s="47"/>
    </row>
    <row r="11160" spans="1:8">
      <c r="A11160" s="47"/>
      <c r="B11160" s="47"/>
      <c r="C11160" s="47"/>
      <c r="F11160" s="47"/>
      <c r="G11160" s="47"/>
      <c r="H11160" s="47"/>
    </row>
    <row r="11161" spans="1:8">
      <c r="A11161" s="47"/>
      <c r="B11161" s="47"/>
      <c r="C11161" s="47"/>
      <c r="F11161" s="47"/>
      <c r="G11161" s="47"/>
      <c r="H11161" s="47"/>
    </row>
    <row r="11162" spans="1:8">
      <c r="A11162" s="47"/>
      <c r="B11162" s="47"/>
      <c r="C11162" s="47"/>
      <c r="F11162" s="47"/>
      <c r="G11162" s="47"/>
      <c r="H11162" s="47"/>
    </row>
    <row r="11163" spans="1:8">
      <c r="A11163" s="47"/>
      <c r="B11163" s="47"/>
      <c r="C11163" s="47"/>
      <c r="F11163" s="47"/>
      <c r="G11163" s="47"/>
      <c r="H11163" s="47"/>
    </row>
    <row r="11164" spans="1:8">
      <c r="A11164" s="47"/>
      <c r="B11164" s="47"/>
      <c r="C11164" s="47"/>
      <c r="F11164" s="47"/>
      <c r="G11164" s="47"/>
      <c r="H11164" s="47"/>
    </row>
    <row r="11165" spans="1:8">
      <c r="A11165" s="47"/>
      <c r="B11165" s="47"/>
      <c r="C11165" s="47"/>
      <c r="F11165" s="47"/>
      <c r="G11165" s="47"/>
      <c r="H11165" s="47"/>
    </row>
    <row r="11166" spans="1:8">
      <c r="A11166" s="47"/>
      <c r="B11166" s="47"/>
      <c r="C11166" s="47"/>
      <c r="F11166" s="47"/>
      <c r="G11166" s="47"/>
      <c r="H11166" s="47"/>
    </row>
    <row r="11167" spans="1:8">
      <c r="A11167" s="47"/>
      <c r="B11167" s="47"/>
      <c r="C11167" s="47"/>
      <c r="F11167" s="47"/>
      <c r="G11167" s="47"/>
      <c r="H11167" s="47"/>
    </row>
    <row r="11168" spans="1:8">
      <c r="A11168" s="47"/>
      <c r="B11168" s="47"/>
      <c r="C11168" s="47"/>
      <c r="F11168" s="47"/>
      <c r="G11168" s="47"/>
      <c r="H11168" s="47"/>
    </row>
    <row r="11169" spans="1:8">
      <c r="A11169" s="47"/>
      <c r="B11169" s="47"/>
      <c r="C11169" s="47"/>
      <c r="F11169" s="47"/>
      <c r="G11169" s="47"/>
      <c r="H11169" s="47"/>
    </row>
    <row r="11170" spans="1:8">
      <c r="A11170" s="47"/>
      <c r="B11170" s="47"/>
      <c r="C11170" s="47"/>
      <c r="F11170" s="47"/>
      <c r="G11170" s="47"/>
      <c r="H11170" s="47"/>
    </row>
    <row r="11171" spans="1:8">
      <c r="A11171" s="47"/>
      <c r="B11171" s="47"/>
      <c r="C11171" s="47"/>
      <c r="F11171" s="47"/>
      <c r="G11171" s="47"/>
      <c r="H11171" s="47"/>
    </row>
    <row r="11172" spans="1:8">
      <c r="A11172" s="47"/>
      <c r="B11172" s="47"/>
      <c r="C11172" s="47"/>
      <c r="F11172" s="47"/>
      <c r="G11172" s="47"/>
      <c r="H11172" s="47"/>
    </row>
    <row r="11173" spans="1:8">
      <c r="A11173" s="47"/>
      <c r="B11173" s="47"/>
      <c r="C11173" s="47"/>
      <c r="F11173" s="47"/>
      <c r="G11173" s="47"/>
      <c r="H11173" s="47"/>
    </row>
    <row r="11174" spans="1:8">
      <c r="A11174" s="47"/>
      <c r="B11174" s="47"/>
      <c r="C11174" s="47"/>
      <c r="F11174" s="47"/>
      <c r="G11174" s="47"/>
      <c r="H11174" s="47"/>
    </row>
    <row r="11175" spans="1:8">
      <c r="A11175" s="47"/>
      <c r="B11175" s="47"/>
      <c r="C11175" s="47"/>
      <c r="F11175" s="47"/>
      <c r="G11175" s="47"/>
      <c r="H11175" s="47"/>
    </row>
    <row r="11176" spans="1:8">
      <c r="A11176" s="47"/>
      <c r="B11176" s="47"/>
      <c r="C11176" s="47"/>
      <c r="F11176" s="47"/>
      <c r="G11176" s="47"/>
      <c r="H11176" s="47"/>
    </row>
    <row r="11177" spans="1:8">
      <c r="A11177" s="47"/>
      <c r="B11177" s="47"/>
      <c r="C11177" s="47"/>
      <c r="F11177" s="47"/>
      <c r="G11177" s="47"/>
      <c r="H11177" s="47"/>
    </row>
    <row r="11178" spans="1:8">
      <c r="A11178" s="47"/>
      <c r="B11178" s="47"/>
      <c r="C11178" s="47"/>
      <c r="F11178" s="47"/>
      <c r="G11178" s="47"/>
      <c r="H11178" s="47"/>
    </row>
    <row r="11179" spans="1:8">
      <c r="A11179" s="47"/>
      <c r="B11179" s="47"/>
      <c r="C11179" s="47"/>
      <c r="F11179" s="47"/>
      <c r="G11179" s="47"/>
      <c r="H11179" s="47"/>
    </row>
    <row r="11180" spans="1:8">
      <c r="A11180" s="47"/>
      <c r="B11180" s="47"/>
      <c r="C11180" s="47"/>
      <c r="F11180" s="47"/>
      <c r="G11180" s="47"/>
      <c r="H11180" s="47"/>
    </row>
    <row r="11181" spans="1:8">
      <c r="A11181" s="47"/>
      <c r="B11181" s="47"/>
      <c r="C11181" s="47"/>
      <c r="F11181" s="47"/>
      <c r="G11181" s="47"/>
      <c r="H11181" s="47"/>
    </row>
    <row r="11182" spans="1:8">
      <c r="A11182" s="47"/>
      <c r="B11182" s="47"/>
      <c r="C11182" s="47"/>
      <c r="F11182" s="47"/>
      <c r="G11182" s="47"/>
      <c r="H11182" s="47"/>
    </row>
    <row r="11183" spans="1:8">
      <c r="A11183" s="47"/>
      <c r="B11183" s="47"/>
      <c r="C11183" s="47"/>
      <c r="F11183" s="47"/>
      <c r="G11183" s="47"/>
      <c r="H11183" s="47"/>
    </row>
    <row r="11184" spans="1:8">
      <c r="A11184" s="47"/>
      <c r="B11184" s="47"/>
      <c r="C11184" s="47"/>
      <c r="F11184" s="47"/>
      <c r="G11184" s="47"/>
      <c r="H11184" s="47"/>
    </row>
    <row r="11185" spans="1:8">
      <c r="A11185" s="47"/>
      <c r="B11185" s="47"/>
      <c r="C11185" s="47"/>
      <c r="F11185" s="47"/>
      <c r="G11185" s="47"/>
      <c r="H11185" s="47"/>
    </row>
    <row r="11186" spans="1:8">
      <c r="A11186" s="47"/>
      <c r="B11186" s="47"/>
      <c r="C11186" s="47"/>
      <c r="F11186" s="47"/>
      <c r="G11186" s="47"/>
      <c r="H11186" s="47"/>
    </row>
    <row r="11187" spans="1:8">
      <c r="A11187" s="47"/>
      <c r="B11187" s="47"/>
      <c r="C11187" s="47"/>
      <c r="F11187" s="47"/>
      <c r="G11187" s="47"/>
      <c r="H11187" s="47"/>
    </row>
    <row r="11188" spans="1:8">
      <c r="A11188" s="47"/>
      <c r="B11188" s="47"/>
      <c r="C11188" s="47"/>
      <c r="F11188" s="47"/>
      <c r="G11188" s="47"/>
      <c r="H11188" s="47"/>
    </row>
    <row r="11189" spans="1:8">
      <c r="A11189" s="47"/>
      <c r="B11189" s="47"/>
      <c r="C11189" s="47"/>
      <c r="F11189" s="47"/>
      <c r="G11189" s="47"/>
      <c r="H11189" s="47"/>
    </row>
    <row r="11190" spans="1:8">
      <c r="A11190" s="47"/>
      <c r="B11190" s="47"/>
      <c r="C11190" s="47"/>
      <c r="F11190" s="47"/>
      <c r="G11190" s="47"/>
      <c r="H11190" s="47"/>
    </row>
    <row r="11191" spans="1:8">
      <c r="A11191" s="47"/>
      <c r="B11191" s="47"/>
      <c r="C11191" s="47"/>
      <c r="F11191" s="47"/>
      <c r="G11191" s="47"/>
      <c r="H11191" s="47"/>
    </row>
    <row r="11192" spans="1:8">
      <c r="A11192" s="47"/>
      <c r="B11192" s="47"/>
      <c r="C11192" s="47"/>
      <c r="F11192" s="47"/>
      <c r="G11192" s="47"/>
      <c r="H11192" s="47"/>
    </row>
    <row r="11193" spans="1:8">
      <c r="A11193" s="47"/>
      <c r="B11193" s="47"/>
      <c r="C11193" s="47"/>
      <c r="F11193" s="47"/>
      <c r="G11193" s="47"/>
      <c r="H11193" s="47"/>
    </row>
    <row r="11194" spans="1:8">
      <c r="A11194" s="47"/>
      <c r="B11194" s="47"/>
      <c r="C11194" s="47"/>
      <c r="F11194" s="47"/>
      <c r="G11194" s="47"/>
      <c r="H11194" s="47"/>
    </row>
    <row r="11195" spans="1:8">
      <c r="A11195" s="47"/>
      <c r="B11195" s="47"/>
      <c r="C11195" s="47"/>
      <c r="F11195" s="47"/>
      <c r="G11195" s="47"/>
      <c r="H11195" s="47"/>
    </row>
    <row r="11196" spans="1:8">
      <c r="A11196" s="47"/>
      <c r="B11196" s="47"/>
      <c r="C11196" s="47"/>
      <c r="F11196" s="47"/>
      <c r="G11196" s="47"/>
      <c r="H11196" s="47"/>
    </row>
    <row r="11197" spans="1:8">
      <c r="A11197" s="47"/>
      <c r="B11197" s="47"/>
      <c r="C11197" s="47"/>
      <c r="F11197" s="47"/>
      <c r="G11197" s="47"/>
      <c r="H11197" s="47"/>
    </row>
    <row r="11198" spans="1:8">
      <c r="A11198" s="47"/>
      <c r="B11198" s="47"/>
      <c r="C11198" s="47"/>
      <c r="F11198" s="47"/>
      <c r="G11198" s="47"/>
      <c r="H11198" s="47"/>
    </row>
    <row r="11199" spans="1:8">
      <c r="A11199" s="47"/>
      <c r="B11199" s="47"/>
      <c r="C11199" s="47"/>
      <c r="F11199" s="47"/>
      <c r="G11199" s="47"/>
      <c r="H11199" s="47"/>
    </row>
    <row r="11200" spans="1:8">
      <c r="A11200" s="47"/>
      <c r="B11200" s="47"/>
      <c r="C11200" s="47"/>
      <c r="F11200" s="47"/>
      <c r="G11200" s="47"/>
      <c r="H11200" s="47"/>
    </row>
    <row r="11201" spans="1:8">
      <c r="A11201" s="47"/>
      <c r="B11201" s="47"/>
      <c r="C11201" s="47"/>
      <c r="F11201" s="47"/>
      <c r="G11201" s="47"/>
      <c r="H11201" s="47"/>
    </row>
    <row r="11202" spans="1:8">
      <c r="A11202" s="47"/>
      <c r="B11202" s="47"/>
      <c r="C11202" s="47"/>
      <c r="F11202" s="47"/>
      <c r="G11202" s="47"/>
      <c r="H11202" s="47"/>
    </row>
    <row r="11203" spans="1:8">
      <c r="A11203" s="47"/>
      <c r="B11203" s="47"/>
      <c r="C11203" s="47"/>
      <c r="F11203" s="47"/>
      <c r="G11203" s="47"/>
      <c r="H11203" s="47"/>
    </row>
    <row r="11204" spans="1:8">
      <c r="A11204" s="47"/>
      <c r="B11204" s="47"/>
      <c r="C11204" s="47"/>
      <c r="F11204" s="47"/>
      <c r="G11204" s="47"/>
      <c r="H11204" s="47"/>
    </row>
    <row r="11205" spans="1:8">
      <c r="A11205" s="47"/>
      <c r="B11205" s="47"/>
      <c r="C11205" s="47"/>
      <c r="F11205" s="47"/>
      <c r="G11205" s="47"/>
      <c r="H11205" s="47"/>
    </row>
    <row r="11206" spans="1:8">
      <c r="A11206" s="47"/>
      <c r="B11206" s="47"/>
      <c r="C11206" s="47"/>
      <c r="F11206" s="47"/>
      <c r="G11206" s="47"/>
      <c r="H11206" s="47"/>
    </row>
    <row r="11207" spans="1:8">
      <c r="A11207" s="47"/>
      <c r="B11207" s="47"/>
      <c r="C11207" s="47"/>
      <c r="F11207" s="47"/>
      <c r="G11207" s="47"/>
      <c r="H11207" s="47"/>
    </row>
    <row r="11208" spans="1:8">
      <c r="A11208" s="47"/>
      <c r="B11208" s="47"/>
      <c r="C11208" s="47"/>
      <c r="F11208" s="47"/>
      <c r="G11208" s="47"/>
      <c r="H11208" s="47"/>
    </row>
    <row r="11209" spans="1:8">
      <c r="A11209" s="47"/>
      <c r="B11209" s="47"/>
      <c r="C11209" s="47"/>
      <c r="F11209" s="47"/>
      <c r="G11209" s="47"/>
      <c r="H11209" s="47"/>
    </row>
    <row r="11210" spans="1:8">
      <c r="A11210" s="47"/>
      <c r="B11210" s="47"/>
      <c r="C11210" s="47"/>
      <c r="F11210" s="47"/>
      <c r="G11210" s="47"/>
      <c r="H11210" s="47"/>
    </row>
    <row r="11211" spans="1:8">
      <c r="A11211" s="47"/>
      <c r="B11211" s="47"/>
      <c r="C11211" s="47"/>
      <c r="F11211" s="47"/>
      <c r="G11211" s="47"/>
      <c r="H11211" s="47"/>
    </row>
    <row r="11212" spans="1:8">
      <c r="A11212" s="47"/>
      <c r="B11212" s="47"/>
      <c r="C11212" s="47"/>
      <c r="F11212" s="47"/>
      <c r="G11212" s="47"/>
      <c r="H11212" s="47"/>
    </row>
    <row r="11213" spans="1:8">
      <c r="A11213" s="47"/>
      <c r="B11213" s="47"/>
      <c r="C11213" s="47"/>
      <c r="F11213" s="47"/>
      <c r="G11213" s="47"/>
      <c r="H11213" s="47"/>
    </row>
    <row r="11214" spans="1:8">
      <c r="A11214" s="47"/>
      <c r="B11214" s="47"/>
      <c r="C11214" s="47"/>
      <c r="F11214" s="47"/>
      <c r="G11214" s="47"/>
      <c r="H11214" s="47"/>
    </row>
    <row r="11215" spans="1:8">
      <c r="A11215" s="47"/>
      <c r="B11215" s="47"/>
      <c r="C11215" s="47"/>
      <c r="F11215" s="47"/>
      <c r="G11215" s="47"/>
      <c r="H11215" s="47"/>
    </row>
    <row r="11216" spans="1:8">
      <c r="A11216" s="47"/>
      <c r="B11216" s="47"/>
      <c r="C11216" s="47"/>
      <c r="F11216" s="47"/>
      <c r="G11216" s="47"/>
      <c r="H11216" s="47"/>
    </row>
    <row r="11217" spans="1:8">
      <c r="A11217" s="47"/>
      <c r="B11217" s="47"/>
      <c r="C11217" s="47"/>
      <c r="F11217" s="47"/>
      <c r="G11217" s="47"/>
      <c r="H11217" s="47"/>
    </row>
    <row r="11218" spans="1:8">
      <c r="A11218" s="47"/>
      <c r="B11218" s="47"/>
      <c r="C11218" s="47"/>
      <c r="F11218" s="47"/>
      <c r="G11218" s="47"/>
      <c r="H11218" s="47"/>
    </row>
    <row r="11219" spans="1:8">
      <c r="A11219" s="47"/>
      <c r="B11219" s="47"/>
      <c r="C11219" s="47"/>
      <c r="F11219" s="47"/>
      <c r="G11219" s="47"/>
      <c r="H11219" s="47"/>
    </row>
    <row r="11220" spans="1:8">
      <c r="A11220" s="47"/>
      <c r="B11220" s="47"/>
      <c r="C11220" s="47"/>
      <c r="F11220" s="47"/>
      <c r="G11220" s="47"/>
      <c r="H11220" s="47"/>
    </row>
    <row r="11221" spans="1:8">
      <c r="A11221" s="47"/>
      <c r="B11221" s="47"/>
      <c r="C11221" s="47"/>
      <c r="F11221" s="47"/>
      <c r="G11221" s="47"/>
      <c r="H11221" s="47"/>
    </row>
    <row r="11222" spans="1:8">
      <c r="A11222" s="47"/>
      <c r="B11222" s="47"/>
      <c r="C11222" s="47"/>
      <c r="F11222" s="47"/>
      <c r="G11222" s="47"/>
      <c r="H11222" s="47"/>
    </row>
    <row r="11223" spans="1:8">
      <c r="A11223" s="47"/>
      <c r="B11223" s="47"/>
      <c r="C11223" s="47"/>
      <c r="F11223" s="47"/>
      <c r="G11223" s="47"/>
      <c r="H11223" s="47"/>
    </row>
    <row r="11224" spans="1:8">
      <c r="A11224" s="47"/>
      <c r="B11224" s="47"/>
      <c r="C11224" s="47"/>
      <c r="F11224" s="47"/>
      <c r="G11224" s="47"/>
      <c r="H11224" s="47"/>
    </row>
    <row r="11225" spans="1:8">
      <c r="A11225" s="47"/>
      <c r="B11225" s="47"/>
      <c r="C11225" s="47"/>
      <c r="F11225" s="47"/>
      <c r="G11225" s="47"/>
      <c r="H11225" s="47"/>
    </row>
    <row r="11226" spans="1:8">
      <c r="A11226" s="47"/>
      <c r="B11226" s="47"/>
      <c r="C11226" s="47"/>
      <c r="F11226" s="47"/>
      <c r="G11226" s="47"/>
      <c r="H11226" s="47"/>
    </row>
    <row r="11227" spans="1:8">
      <c r="A11227" s="47"/>
      <c r="B11227" s="47"/>
      <c r="C11227" s="47"/>
      <c r="F11227" s="47"/>
      <c r="G11227" s="47"/>
      <c r="H11227" s="47"/>
    </row>
    <row r="11228" spans="1:8">
      <c r="A11228" s="47"/>
      <c r="B11228" s="47"/>
      <c r="C11228" s="47"/>
      <c r="F11228" s="47"/>
      <c r="G11228" s="47"/>
      <c r="H11228" s="47"/>
    </row>
    <row r="11229" spans="1:8">
      <c r="A11229" s="47"/>
      <c r="B11229" s="47"/>
      <c r="C11229" s="47"/>
      <c r="F11229" s="47"/>
      <c r="G11229" s="47"/>
      <c r="H11229" s="47"/>
    </row>
    <row r="11230" spans="1:8">
      <c r="A11230" s="47"/>
      <c r="B11230" s="47"/>
      <c r="C11230" s="47"/>
      <c r="F11230" s="47"/>
      <c r="G11230" s="47"/>
      <c r="H11230" s="47"/>
    </row>
    <row r="11231" spans="1:8">
      <c r="A11231" s="47"/>
      <c r="B11231" s="47"/>
      <c r="C11231" s="47"/>
      <c r="F11231" s="47"/>
      <c r="G11231" s="47"/>
      <c r="H11231" s="47"/>
    </row>
    <row r="11232" spans="1:8">
      <c r="A11232" s="47"/>
      <c r="B11232" s="47"/>
      <c r="C11232" s="47"/>
      <c r="F11232" s="47"/>
      <c r="G11232" s="47"/>
      <c r="H11232" s="47"/>
    </row>
    <row r="11233" spans="1:8">
      <c r="A11233" s="47"/>
      <c r="B11233" s="47"/>
      <c r="C11233" s="47"/>
      <c r="F11233" s="47"/>
      <c r="G11233" s="47"/>
      <c r="H11233" s="47"/>
    </row>
    <row r="11234" spans="1:8">
      <c r="A11234" s="47"/>
      <c r="B11234" s="47"/>
      <c r="C11234" s="47"/>
      <c r="F11234" s="47"/>
      <c r="G11234" s="47"/>
      <c r="H11234" s="47"/>
    </row>
    <row r="11235" spans="1:8">
      <c r="A11235" s="47"/>
      <c r="B11235" s="47"/>
      <c r="C11235" s="47"/>
      <c r="F11235" s="47"/>
      <c r="G11235" s="47"/>
      <c r="H11235" s="47"/>
    </row>
    <row r="11236" spans="1:8">
      <c r="A11236" s="47"/>
      <c r="B11236" s="47"/>
      <c r="C11236" s="47"/>
      <c r="F11236" s="47"/>
      <c r="G11236" s="47"/>
      <c r="H11236" s="47"/>
    </row>
    <row r="11237" spans="1:8">
      <c r="A11237" s="47"/>
      <c r="B11237" s="47"/>
      <c r="C11237" s="47"/>
      <c r="F11237" s="47"/>
      <c r="G11237" s="47"/>
      <c r="H11237" s="47"/>
    </row>
    <row r="11238" spans="1:8">
      <c r="A11238" s="47"/>
      <c r="B11238" s="47"/>
      <c r="C11238" s="47"/>
      <c r="F11238" s="47"/>
      <c r="G11238" s="47"/>
      <c r="H11238" s="47"/>
    </row>
    <row r="11239" spans="1:8">
      <c r="A11239" s="47"/>
      <c r="B11239" s="47"/>
      <c r="C11239" s="47"/>
      <c r="F11239" s="47"/>
      <c r="G11239" s="47"/>
      <c r="H11239" s="47"/>
    </row>
    <row r="11240" spans="1:8">
      <c r="A11240" s="47"/>
      <c r="B11240" s="47"/>
      <c r="C11240" s="47"/>
      <c r="F11240" s="47"/>
      <c r="G11240" s="47"/>
      <c r="H11240" s="47"/>
    </row>
    <row r="11241" spans="1:8">
      <c r="A11241" s="47"/>
      <c r="B11241" s="47"/>
      <c r="C11241" s="47"/>
      <c r="F11241" s="47"/>
      <c r="G11241" s="47"/>
      <c r="H11241" s="47"/>
    </row>
    <row r="11242" spans="1:8">
      <c r="A11242" s="47"/>
      <c r="B11242" s="47"/>
      <c r="C11242" s="47"/>
      <c r="F11242" s="47"/>
      <c r="G11242" s="47"/>
      <c r="H11242" s="47"/>
    </row>
    <row r="11243" spans="1:8">
      <c r="A11243" s="47"/>
      <c r="B11243" s="47"/>
      <c r="C11243" s="47"/>
      <c r="F11243" s="47"/>
      <c r="G11243" s="47"/>
      <c r="H11243" s="47"/>
    </row>
    <row r="11244" spans="1:8">
      <c r="A11244" s="47"/>
      <c r="B11244" s="47"/>
      <c r="C11244" s="47"/>
      <c r="F11244" s="47"/>
      <c r="G11244" s="47"/>
      <c r="H11244" s="47"/>
    </row>
    <row r="11245" spans="1:8">
      <c r="A11245" s="47"/>
      <c r="B11245" s="47"/>
      <c r="C11245" s="47"/>
      <c r="F11245" s="47"/>
      <c r="G11245" s="47"/>
      <c r="H11245" s="47"/>
    </row>
    <row r="11246" spans="1:8">
      <c r="A11246" s="47"/>
      <c r="B11246" s="47"/>
      <c r="C11246" s="47"/>
      <c r="F11246" s="47"/>
      <c r="G11246" s="47"/>
      <c r="H11246" s="47"/>
    </row>
    <row r="11247" spans="1:8">
      <c r="A11247" s="47"/>
      <c r="B11247" s="47"/>
      <c r="C11247" s="47"/>
      <c r="F11247" s="47"/>
      <c r="G11247" s="47"/>
      <c r="H11247" s="47"/>
    </row>
    <row r="11248" spans="1:8">
      <c r="A11248" s="47"/>
      <c r="B11248" s="47"/>
      <c r="C11248" s="47"/>
      <c r="F11248" s="47"/>
      <c r="G11248" s="47"/>
      <c r="H11248" s="47"/>
    </row>
    <row r="11249" spans="1:8">
      <c r="A11249" s="47"/>
      <c r="B11249" s="47"/>
      <c r="C11249" s="47"/>
      <c r="F11249" s="47"/>
      <c r="G11249" s="47"/>
      <c r="H11249" s="47"/>
    </row>
    <row r="11250" spans="1:8">
      <c r="A11250" s="47"/>
      <c r="B11250" s="47"/>
      <c r="C11250" s="47"/>
      <c r="F11250" s="47"/>
      <c r="G11250" s="47"/>
      <c r="H11250" s="47"/>
    </row>
    <row r="11251" spans="1:8">
      <c r="A11251" s="47"/>
      <c r="B11251" s="47"/>
      <c r="C11251" s="47"/>
      <c r="F11251" s="47"/>
      <c r="G11251" s="47"/>
      <c r="H11251" s="47"/>
    </row>
    <row r="11252" spans="1:8">
      <c r="A11252" s="47"/>
      <c r="B11252" s="47"/>
      <c r="C11252" s="47"/>
      <c r="F11252" s="47"/>
      <c r="G11252" s="47"/>
      <c r="H11252" s="47"/>
    </row>
    <row r="11253" spans="1:8">
      <c r="A11253" s="47"/>
      <c r="B11253" s="47"/>
      <c r="C11253" s="47"/>
      <c r="F11253" s="47"/>
      <c r="G11253" s="47"/>
      <c r="H11253" s="47"/>
    </row>
    <row r="11254" spans="1:8">
      <c r="A11254" s="47"/>
      <c r="B11254" s="47"/>
      <c r="C11254" s="47"/>
      <c r="F11254" s="47"/>
      <c r="G11254" s="47"/>
      <c r="H11254" s="47"/>
    </row>
    <row r="11255" spans="1:8">
      <c r="A11255" s="47"/>
      <c r="B11255" s="47"/>
      <c r="C11255" s="47"/>
      <c r="F11255" s="47"/>
      <c r="G11255" s="47"/>
      <c r="H11255" s="47"/>
    </row>
    <row r="11256" spans="1:8">
      <c r="A11256" s="47"/>
      <c r="B11256" s="47"/>
      <c r="C11256" s="47"/>
      <c r="F11256" s="47"/>
      <c r="G11256" s="47"/>
      <c r="H11256" s="47"/>
    </row>
    <row r="11257" spans="1:8">
      <c r="A11257" s="47"/>
      <c r="B11257" s="47"/>
      <c r="C11257" s="47"/>
      <c r="F11257" s="47"/>
      <c r="G11257" s="47"/>
      <c r="H11257" s="47"/>
    </row>
    <row r="11258" spans="1:8">
      <c r="A11258" s="47"/>
      <c r="B11258" s="47"/>
      <c r="C11258" s="47"/>
      <c r="F11258" s="47"/>
      <c r="G11258" s="47"/>
      <c r="H11258" s="47"/>
    </row>
    <row r="11259" spans="1:8">
      <c r="A11259" s="47"/>
      <c r="B11259" s="47"/>
      <c r="C11259" s="47"/>
      <c r="F11259" s="47"/>
      <c r="G11259" s="47"/>
      <c r="H11259" s="47"/>
    </row>
    <row r="11260" spans="1:8">
      <c r="A11260" s="47"/>
      <c r="B11260" s="47"/>
      <c r="C11260" s="47"/>
      <c r="F11260" s="47"/>
      <c r="G11260" s="47"/>
      <c r="H11260" s="47"/>
    </row>
    <row r="11261" spans="1:8">
      <c r="A11261" s="47"/>
      <c r="B11261" s="47"/>
      <c r="C11261" s="47"/>
      <c r="F11261" s="47"/>
      <c r="G11261" s="47"/>
      <c r="H11261" s="47"/>
    </row>
    <row r="11262" spans="1:8">
      <c r="A11262" s="47"/>
      <c r="B11262" s="47"/>
      <c r="C11262" s="47"/>
      <c r="F11262" s="47"/>
      <c r="G11262" s="47"/>
      <c r="H11262" s="47"/>
    </row>
    <row r="11263" spans="1:8">
      <c r="A11263" s="47"/>
      <c r="B11263" s="47"/>
      <c r="C11263" s="47"/>
      <c r="F11263" s="47"/>
      <c r="G11263" s="47"/>
      <c r="H11263" s="47"/>
    </row>
    <row r="11264" spans="1:8">
      <c r="A11264" s="47"/>
      <c r="B11264" s="47"/>
      <c r="C11264" s="47"/>
      <c r="F11264" s="47"/>
      <c r="G11264" s="47"/>
      <c r="H11264" s="47"/>
    </row>
    <row r="11265" spans="1:8">
      <c r="A11265" s="47"/>
      <c r="B11265" s="47"/>
      <c r="C11265" s="47"/>
      <c r="F11265" s="47"/>
      <c r="G11265" s="47"/>
      <c r="H11265" s="47"/>
    </row>
    <row r="11266" spans="1:8">
      <c r="A11266" s="47"/>
      <c r="B11266" s="47"/>
      <c r="C11266" s="47"/>
      <c r="F11266" s="47"/>
      <c r="G11266" s="47"/>
      <c r="H11266" s="47"/>
    </row>
    <row r="11267" spans="1:8">
      <c r="A11267" s="47"/>
      <c r="B11267" s="47"/>
      <c r="C11267" s="47"/>
      <c r="F11267" s="47"/>
      <c r="G11267" s="47"/>
      <c r="H11267" s="47"/>
    </row>
    <row r="11268" spans="1:8">
      <c r="A11268" s="47"/>
      <c r="B11268" s="47"/>
      <c r="C11268" s="47"/>
      <c r="F11268" s="47"/>
      <c r="G11268" s="47"/>
      <c r="H11268" s="47"/>
    </row>
    <row r="11269" spans="1:8">
      <c r="A11269" s="47"/>
      <c r="B11269" s="47"/>
      <c r="C11269" s="47"/>
      <c r="F11269" s="47"/>
      <c r="G11269" s="47"/>
      <c r="H11269" s="47"/>
    </row>
    <row r="11270" spans="1:8">
      <c r="A11270" s="47"/>
      <c r="B11270" s="47"/>
      <c r="C11270" s="47"/>
      <c r="F11270" s="47"/>
      <c r="G11270" s="47"/>
      <c r="H11270" s="47"/>
    </row>
    <row r="11271" spans="1:8">
      <c r="A11271" s="47"/>
      <c r="B11271" s="47"/>
      <c r="C11271" s="47"/>
      <c r="F11271" s="47"/>
      <c r="G11271" s="47"/>
      <c r="H11271" s="47"/>
    </row>
    <row r="11272" spans="1:8">
      <c r="A11272" s="47"/>
      <c r="B11272" s="47"/>
      <c r="C11272" s="47"/>
      <c r="F11272" s="47"/>
      <c r="G11272" s="47"/>
      <c r="H11272" s="47"/>
    </row>
    <row r="11273" spans="1:8">
      <c r="A11273" s="47"/>
      <c r="B11273" s="47"/>
      <c r="C11273" s="47"/>
      <c r="F11273" s="47"/>
      <c r="G11273" s="47"/>
      <c r="H11273" s="47"/>
    </row>
    <row r="11274" spans="1:8">
      <c r="A11274" s="47"/>
      <c r="B11274" s="47"/>
      <c r="C11274" s="47"/>
      <c r="F11274" s="47"/>
      <c r="G11274" s="47"/>
      <c r="H11274" s="47"/>
    </row>
    <row r="11275" spans="1:8">
      <c r="A11275" s="47"/>
      <c r="B11275" s="47"/>
      <c r="C11275" s="47"/>
      <c r="F11275" s="47"/>
      <c r="G11275" s="47"/>
      <c r="H11275" s="47"/>
    </row>
    <row r="11276" spans="1:8">
      <c r="A11276" s="47"/>
      <c r="B11276" s="47"/>
      <c r="C11276" s="47"/>
      <c r="F11276" s="47"/>
      <c r="G11276" s="47"/>
      <c r="H11276" s="47"/>
    </row>
    <row r="11277" spans="1:8">
      <c r="A11277" s="47"/>
      <c r="B11277" s="47"/>
      <c r="C11277" s="47"/>
      <c r="F11277" s="47"/>
      <c r="G11277" s="47"/>
      <c r="H11277" s="47"/>
    </row>
    <row r="11278" spans="1:8">
      <c r="A11278" s="47"/>
      <c r="B11278" s="47"/>
      <c r="C11278" s="47"/>
      <c r="F11278" s="47"/>
      <c r="G11278" s="47"/>
      <c r="H11278" s="47"/>
    </row>
    <row r="11279" spans="1:8">
      <c r="A11279" s="47"/>
      <c r="B11279" s="47"/>
      <c r="C11279" s="47"/>
      <c r="F11279" s="47"/>
      <c r="G11279" s="47"/>
      <c r="H11279" s="47"/>
    </row>
    <row r="11280" spans="1:8">
      <c r="A11280" s="47"/>
      <c r="B11280" s="47"/>
      <c r="C11280" s="47"/>
      <c r="F11280" s="47"/>
      <c r="G11280" s="47"/>
      <c r="H11280" s="47"/>
    </row>
    <row r="11281" spans="1:8">
      <c r="A11281" s="47"/>
      <c r="B11281" s="47"/>
      <c r="C11281" s="47"/>
      <c r="F11281" s="47"/>
      <c r="G11281" s="47"/>
      <c r="H11281" s="47"/>
    </row>
    <row r="11282" spans="1:8">
      <c r="A11282" s="47"/>
      <c r="B11282" s="47"/>
      <c r="C11282" s="47"/>
      <c r="F11282" s="47"/>
      <c r="G11282" s="47"/>
      <c r="H11282" s="47"/>
    </row>
    <row r="11283" spans="1:8">
      <c r="A11283" s="47"/>
      <c r="B11283" s="47"/>
      <c r="C11283" s="47"/>
      <c r="F11283" s="47"/>
      <c r="G11283" s="47"/>
      <c r="H11283" s="47"/>
    </row>
    <row r="11284" spans="1:8">
      <c r="A11284" s="47"/>
      <c r="B11284" s="47"/>
      <c r="C11284" s="47"/>
      <c r="F11284" s="47"/>
      <c r="G11284" s="47"/>
      <c r="H11284" s="47"/>
    </row>
    <row r="11285" spans="1:8">
      <c r="A11285" s="47"/>
      <c r="B11285" s="47"/>
      <c r="C11285" s="47"/>
      <c r="F11285" s="47"/>
      <c r="G11285" s="47"/>
      <c r="H11285" s="47"/>
    </row>
    <row r="11286" spans="1:8">
      <c r="A11286" s="47"/>
      <c r="B11286" s="47"/>
      <c r="C11286" s="47"/>
      <c r="F11286" s="47"/>
      <c r="G11286" s="47"/>
      <c r="H11286" s="47"/>
    </row>
    <row r="11287" spans="1:8">
      <c r="A11287" s="47"/>
      <c r="B11287" s="47"/>
      <c r="C11287" s="47"/>
      <c r="F11287" s="47"/>
      <c r="G11287" s="47"/>
      <c r="H11287" s="47"/>
    </row>
    <row r="11288" spans="1:8">
      <c r="A11288" s="47"/>
      <c r="B11288" s="47"/>
      <c r="C11288" s="47"/>
      <c r="F11288" s="47"/>
      <c r="G11288" s="47"/>
      <c r="H11288" s="47"/>
    </row>
    <row r="11289" spans="1:8">
      <c r="A11289" s="47"/>
      <c r="B11289" s="47"/>
      <c r="C11289" s="47"/>
      <c r="F11289" s="47"/>
      <c r="G11289" s="47"/>
      <c r="H11289" s="47"/>
    </row>
    <row r="11290" spans="1:8">
      <c r="A11290" s="47"/>
      <c r="B11290" s="47"/>
      <c r="C11290" s="47"/>
      <c r="F11290" s="47"/>
      <c r="G11290" s="47"/>
      <c r="H11290" s="47"/>
    </row>
    <row r="11291" spans="1:8">
      <c r="A11291" s="47"/>
      <c r="B11291" s="47"/>
      <c r="C11291" s="47"/>
      <c r="F11291" s="47"/>
      <c r="G11291" s="47"/>
      <c r="H11291" s="47"/>
    </row>
    <row r="11292" spans="1:8">
      <c r="A11292" s="47"/>
      <c r="B11292" s="47"/>
      <c r="C11292" s="47"/>
      <c r="F11292" s="47"/>
      <c r="G11292" s="47"/>
      <c r="H11292" s="47"/>
    </row>
    <row r="11293" spans="1:8">
      <c r="A11293" s="47"/>
      <c r="B11293" s="47"/>
      <c r="C11293" s="47"/>
      <c r="F11293" s="47"/>
      <c r="G11293" s="47"/>
      <c r="H11293" s="47"/>
    </row>
    <row r="11294" spans="1:8">
      <c r="A11294" s="47"/>
      <c r="B11294" s="47"/>
      <c r="C11294" s="47"/>
      <c r="F11294" s="47"/>
      <c r="G11294" s="47"/>
      <c r="H11294" s="47"/>
    </row>
    <row r="11295" spans="1:8">
      <c r="A11295" s="47"/>
      <c r="B11295" s="47"/>
      <c r="C11295" s="47"/>
      <c r="F11295" s="47"/>
      <c r="G11295" s="47"/>
      <c r="H11295" s="47"/>
    </row>
    <row r="11296" spans="1:8">
      <c r="A11296" s="47"/>
      <c r="B11296" s="47"/>
      <c r="C11296" s="47"/>
      <c r="F11296" s="47"/>
      <c r="G11296" s="47"/>
      <c r="H11296" s="47"/>
    </row>
    <row r="11297" spans="1:8">
      <c r="A11297" s="47"/>
      <c r="B11297" s="47"/>
      <c r="C11297" s="47"/>
      <c r="F11297" s="47"/>
      <c r="G11297" s="47"/>
      <c r="H11297" s="47"/>
    </row>
    <row r="11298" spans="1:8">
      <c r="A11298" s="47"/>
      <c r="B11298" s="47"/>
      <c r="C11298" s="47"/>
      <c r="F11298" s="47"/>
      <c r="G11298" s="47"/>
      <c r="H11298" s="47"/>
    </row>
    <row r="11299" spans="1:8">
      <c r="A11299" s="47"/>
      <c r="B11299" s="47"/>
      <c r="C11299" s="47"/>
      <c r="F11299" s="47"/>
      <c r="G11299" s="47"/>
      <c r="H11299" s="47"/>
    </row>
    <row r="11300" spans="1:8">
      <c r="A11300" s="47"/>
      <c r="B11300" s="47"/>
      <c r="C11300" s="47"/>
      <c r="F11300" s="47"/>
      <c r="G11300" s="47"/>
      <c r="H11300" s="47"/>
    </row>
    <row r="11301" spans="1:8">
      <c r="A11301" s="47"/>
      <c r="B11301" s="47"/>
      <c r="C11301" s="47"/>
      <c r="F11301" s="47"/>
      <c r="G11301" s="47"/>
      <c r="H11301" s="47"/>
    </row>
    <row r="11302" spans="1:8">
      <c r="A11302" s="47"/>
      <c r="B11302" s="47"/>
      <c r="C11302" s="47"/>
      <c r="F11302" s="47"/>
      <c r="G11302" s="47"/>
      <c r="H11302" s="47"/>
    </row>
    <row r="11303" spans="1:8">
      <c r="A11303" s="47"/>
      <c r="B11303" s="47"/>
      <c r="C11303" s="47"/>
      <c r="F11303" s="47"/>
      <c r="G11303" s="47"/>
      <c r="H11303" s="47"/>
    </row>
    <row r="11304" spans="1:8">
      <c r="A11304" s="47"/>
      <c r="B11304" s="47"/>
      <c r="C11304" s="47"/>
      <c r="F11304" s="47"/>
      <c r="G11304" s="47"/>
      <c r="H11304" s="47"/>
    </row>
    <row r="11305" spans="1:8">
      <c r="A11305" s="47"/>
      <c r="B11305" s="47"/>
      <c r="C11305" s="47"/>
      <c r="F11305" s="47"/>
      <c r="G11305" s="47"/>
      <c r="H11305" s="47"/>
    </row>
    <row r="11306" spans="1:8">
      <c r="A11306" s="47"/>
      <c r="B11306" s="47"/>
      <c r="C11306" s="47"/>
      <c r="F11306" s="47"/>
      <c r="G11306" s="47"/>
      <c r="H11306" s="47"/>
    </row>
    <row r="11307" spans="1:8">
      <c r="A11307" s="47"/>
      <c r="B11307" s="47"/>
      <c r="C11307" s="47"/>
      <c r="F11307" s="47"/>
      <c r="G11307" s="47"/>
      <c r="H11307" s="47"/>
    </row>
    <row r="11308" spans="1:8">
      <c r="A11308" s="47"/>
      <c r="B11308" s="47"/>
      <c r="C11308" s="47"/>
      <c r="F11308" s="47"/>
      <c r="G11308" s="47"/>
      <c r="H11308" s="47"/>
    </row>
    <row r="11309" spans="1:8">
      <c r="A11309" s="47"/>
      <c r="B11309" s="47"/>
      <c r="C11309" s="47"/>
      <c r="F11309" s="47"/>
      <c r="G11309" s="47"/>
      <c r="H11309" s="47"/>
    </row>
    <row r="11310" spans="1:8">
      <c r="A11310" s="47"/>
      <c r="B11310" s="47"/>
      <c r="C11310" s="47"/>
      <c r="F11310" s="47"/>
      <c r="G11310" s="47"/>
      <c r="H11310" s="47"/>
    </row>
    <row r="11311" spans="1:8">
      <c r="A11311" s="47"/>
      <c r="B11311" s="47"/>
      <c r="C11311" s="47"/>
      <c r="F11311" s="47"/>
      <c r="G11311" s="47"/>
      <c r="H11311" s="47"/>
    </row>
    <row r="11312" spans="1:8">
      <c r="A11312" s="47"/>
      <c r="B11312" s="47"/>
      <c r="C11312" s="47"/>
      <c r="F11312" s="47"/>
      <c r="G11312" s="47"/>
      <c r="H11312" s="47"/>
    </row>
    <row r="11313" spans="1:8">
      <c r="A11313" s="47"/>
      <c r="B11313" s="47"/>
      <c r="C11313" s="47"/>
      <c r="F11313" s="47"/>
      <c r="G11313" s="47"/>
      <c r="H11313" s="47"/>
    </row>
    <row r="11314" spans="1:8">
      <c r="A11314" s="47"/>
      <c r="B11314" s="47"/>
      <c r="C11314" s="47"/>
      <c r="F11314" s="47"/>
      <c r="G11314" s="47"/>
      <c r="H11314" s="47"/>
    </row>
    <row r="11315" spans="1:8">
      <c r="A11315" s="47"/>
      <c r="B11315" s="47"/>
      <c r="C11315" s="47"/>
      <c r="F11315" s="47"/>
      <c r="G11315" s="47"/>
      <c r="H11315" s="47"/>
    </row>
    <row r="11316" spans="1:8">
      <c r="A11316" s="47"/>
      <c r="B11316" s="47"/>
      <c r="C11316" s="47"/>
      <c r="F11316" s="47"/>
      <c r="G11316" s="47"/>
      <c r="H11316" s="47"/>
    </row>
    <row r="11317" spans="1:8">
      <c r="A11317" s="47"/>
      <c r="B11317" s="47"/>
      <c r="C11317" s="47"/>
      <c r="F11317" s="47"/>
      <c r="G11317" s="47"/>
      <c r="H11317" s="47"/>
    </row>
    <row r="11318" spans="1:8">
      <c r="A11318" s="47"/>
      <c r="B11318" s="47"/>
      <c r="C11318" s="47"/>
      <c r="F11318" s="47"/>
      <c r="G11318" s="47"/>
      <c r="H11318" s="47"/>
    </row>
    <row r="11319" spans="1:8">
      <c r="A11319" s="47"/>
      <c r="B11319" s="47"/>
      <c r="C11319" s="47"/>
      <c r="F11319" s="47"/>
      <c r="G11319" s="47"/>
      <c r="H11319" s="47"/>
    </row>
    <row r="11320" spans="1:8">
      <c r="A11320" s="47"/>
      <c r="B11320" s="47"/>
      <c r="C11320" s="47"/>
      <c r="F11320" s="47"/>
      <c r="G11320" s="47"/>
      <c r="H11320" s="47"/>
    </row>
    <row r="11321" spans="1:8">
      <c r="A11321" s="47"/>
      <c r="B11321" s="47"/>
      <c r="C11321" s="47"/>
      <c r="F11321" s="47"/>
      <c r="G11321" s="47"/>
      <c r="H11321" s="47"/>
    </row>
    <row r="11322" spans="1:8">
      <c r="A11322" s="47"/>
      <c r="B11322" s="47"/>
      <c r="C11322" s="47"/>
      <c r="F11322" s="47"/>
      <c r="G11322" s="47"/>
      <c r="H11322" s="47"/>
    </row>
    <row r="11323" spans="1:8">
      <c r="A11323" s="47"/>
      <c r="B11323" s="47"/>
      <c r="C11323" s="47"/>
      <c r="F11323" s="47"/>
      <c r="G11323" s="47"/>
      <c r="H11323" s="47"/>
    </row>
    <row r="11324" spans="1:8">
      <c r="A11324" s="47"/>
      <c r="B11324" s="47"/>
      <c r="C11324" s="47"/>
      <c r="F11324" s="47"/>
      <c r="G11324" s="47"/>
      <c r="H11324" s="47"/>
    </row>
    <row r="11325" spans="1:8">
      <c r="A11325" s="47"/>
      <c r="B11325" s="47"/>
      <c r="C11325" s="47"/>
      <c r="F11325" s="47"/>
      <c r="G11325" s="47"/>
      <c r="H11325" s="47"/>
    </row>
    <row r="11326" spans="1:8">
      <c r="A11326" s="47"/>
      <c r="B11326" s="47"/>
      <c r="C11326" s="47"/>
      <c r="F11326" s="47"/>
      <c r="G11326" s="47"/>
      <c r="H11326" s="47"/>
    </row>
    <row r="11327" spans="1:8">
      <c r="A11327" s="47"/>
      <c r="B11327" s="47"/>
      <c r="C11327" s="47"/>
      <c r="F11327" s="47"/>
      <c r="G11327" s="47"/>
      <c r="H11327" s="47"/>
    </row>
    <row r="11328" spans="1:8">
      <c r="A11328" s="47"/>
      <c r="B11328" s="47"/>
      <c r="C11328" s="47"/>
      <c r="F11328" s="47"/>
      <c r="G11328" s="47"/>
      <c r="H11328" s="47"/>
    </row>
    <row r="11329" spans="1:8">
      <c r="A11329" s="47"/>
      <c r="B11329" s="47"/>
      <c r="C11329" s="47"/>
      <c r="F11329" s="47"/>
      <c r="G11329" s="47"/>
      <c r="H11329" s="47"/>
    </row>
    <row r="11330" spans="1:8">
      <c r="A11330" s="47"/>
      <c r="B11330" s="47"/>
      <c r="C11330" s="47"/>
      <c r="F11330" s="47"/>
      <c r="G11330" s="47"/>
      <c r="H11330" s="47"/>
    </row>
    <row r="11331" spans="1:8">
      <c r="A11331" s="47"/>
      <c r="B11331" s="47"/>
      <c r="C11331" s="47"/>
      <c r="F11331" s="47"/>
      <c r="G11331" s="47"/>
      <c r="H11331" s="47"/>
    </row>
    <row r="11332" spans="1:8">
      <c r="A11332" s="47"/>
      <c r="B11332" s="47"/>
      <c r="C11332" s="47"/>
      <c r="F11332" s="47"/>
      <c r="G11332" s="47"/>
      <c r="H11332" s="47"/>
    </row>
    <row r="11333" spans="1:8">
      <c r="A11333" s="47"/>
      <c r="B11333" s="47"/>
      <c r="C11333" s="47"/>
      <c r="F11333" s="47"/>
      <c r="G11333" s="47"/>
      <c r="H11333" s="47"/>
    </row>
    <row r="11334" spans="1:8">
      <c r="A11334" s="47"/>
      <c r="B11334" s="47"/>
      <c r="C11334" s="47"/>
      <c r="F11334" s="47"/>
      <c r="G11334" s="47"/>
      <c r="H11334" s="47"/>
    </row>
    <row r="11335" spans="1:8">
      <c r="A11335" s="47"/>
      <c r="B11335" s="47"/>
      <c r="C11335" s="47"/>
      <c r="F11335" s="47"/>
      <c r="G11335" s="47"/>
      <c r="H11335" s="47"/>
    </row>
    <row r="11336" spans="1:8">
      <c r="A11336" s="47"/>
      <c r="B11336" s="47"/>
      <c r="C11336" s="47"/>
      <c r="F11336" s="47"/>
      <c r="G11336" s="47"/>
      <c r="H11336" s="47"/>
    </row>
    <row r="11337" spans="1:8">
      <c r="A11337" s="47"/>
      <c r="B11337" s="47"/>
      <c r="C11337" s="47"/>
      <c r="F11337" s="47"/>
      <c r="G11337" s="47"/>
      <c r="H11337" s="47"/>
    </row>
    <row r="11338" spans="1:8">
      <c r="A11338" s="47"/>
      <c r="B11338" s="47"/>
      <c r="C11338" s="47"/>
      <c r="F11338" s="47"/>
      <c r="G11338" s="47"/>
      <c r="H11338" s="47"/>
    </row>
    <row r="11339" spans="1:8">
      <c r="A11339" s="47"/>
      <c r="B11339" s="47"/>
      <c r="C11339" s="47"/>
      <c r="F11339" s="47"/>
      <c r="G11339" s="47"/>
      <c r="H11339" s="47"/>
    </row>
    <row r="11340" spans="1:8">
      <c r="A11340" s="47"/>
      <c r="B11340" s="47"/>
      <c r="C11340" s="47"/>
      <c r="F11340" s="47"/>
      <c r="G11340" s="47"/>
      <c r="H11340" s="47"/>
    </row>
    <row r="11341" spans="1:8">
      <c r="A11341" s="47"/>
      <c r="B11341" s="47"/>
      <c r="C11341" s="47"/>
      <c r="F11341" s="47"/>
      <c r="G11341" s="47"/>
      <c r="H11341" s="47"/>
    </row>
    <row r="11342" spans="1:8">
      <c r="A11342" s="47"/>
      <c r="B11342" s="47"/>
      <c r="C11342" s="47"/>
      <c r="F11342" s="47"/>
      <c r="G11342" s="47"/>
      <c r="H11342" s="47"/>
    </row>
    <row r="11343" spans="1:8">
      <c r="A11343" s="47"/>
      <c r="B11343" s="47"/>
      <c r="C11343" s="47"/>
      <c r="F11343" s="47"/>
      <c r="G11343" s="47"/>
      <c r="H11343" s="47"/>
    </row>
    <row r="11344" spans="1:8">
      <c r="A11344" s="47"/>
      <c r="B11344" s="47"/>
      <c r="C11344" s="47"/>
      <c r="F11344" s="47"/>
      <c r="G11344" s="47"/>
      <c r="H11344" s="47"/>
    </row>
    <row r="11345" spans="1:8">
      <c r="A11345" s="47"/>
      <c r="B11345" s="47"/>
      <c r="C11345" s="47"/>
      <c r="F11345" s="47"/>
      <c r="G11345" s="47"/>
      <c r="H11345" s="47"/>
    </row>
    <row r="11346" spans="1:8">
      <c r="A11346" s="47"/>
      <c r="B11346" s="47"/>
      <c r="C11346" s="47"/>
      <c r="F11346" s="47"/>
      <c r="G11346" s="47"/>
      <c r="H11346" s="47"/>
    </row>
    <row r="11347" spans="1:8">
      <c r="A11347" s="47"/>
      <c r="B11347" s="47"/>
      <c r="C11347" s="47"/>
      <c r="F11347" s="47"/>
      <c r="G11347" s="47"/>
      <c r="H11347" s="47"/>
    </row>
    <row r="11348" spans="1:8">
      <c r="A11348" s="47"/>
      <c r="B11348" s="47"/>
      <c r="C11348" s="47"/>
      <c r="F11348" s="47"/>
      <c r="G11348" s="47"/>
      <c r="H11348" s="47"/>
    </row>
    <row r="11349" spans="1:8">
      <c r="A11349" s="47"/>
      <c r="B11349" s="47"/>
      <c r="C11349" s="47"/>
      <c r="F11349" s="47"/>
      <c r="G11349" s="47"/>
      <c r="H11349" s="47"/>
    </row>
    <row r="11350" spans="1:8">
      <c r="A11350" s="47"/>
      <c r="B11350" s="47"/>
      <c r="C11350" s="47"/>
      <c r="F11350" s="47"/>
      <c r="G11350" s="47"/>
      <c r="H11350" s="47"/>
    </row>
    <row r="11351" spans="1:8">
      <c r="A11351" s="47"/>
      <c r="B11351" s="47"/>
      <c r="C11351" s="47"/>
      <c r="F11351" s="47"/>
      <c r="G11351" s="47"/>
      <c r="H11351" s="47"/>
    </row>
    <row r="11352" spans="1:8">
      <c r="A11352" s="47"/>
      <c r="B11352" s="47"/>
      <c r="C11352" s="47"/>
      <c r="F11352" s="47"/>
      <c r="G11352" s="47"/>
      <c r="H11352" s="47"/>
    </row>
    <row r="11353" spans="1:8">
      <c r="A11353" s="47"/>
      <c r="B11353" s="47"/>
      <c r="C11353" s="47"/>
      <c r="F11353" s="47"/>
      <c r="G11353" s="47"/>
      <c r="H11353" s="47"/>
    </row>
    <row r="11354" spans="1:8">
      <c r="A11354" s="47"/>
      <c r="B11354" s="47"/>
      <c r="C11354" s="47"/>
      <c r="F11354" s="47"/>
      <c r="G11354" s="47"/>
      <c r="H11354" s="47"/>
    </row>
    <row r="11355" spans="1:8">
      <c r="A11355" s="47"/>
      <c r="B11355" s="47"/>
      <c r="C11355" s="47"/>
      <c r="F11355" s="47"/>
      <c r="G11355" s="47"/>
      <c r="H11355" s="47"/>
    </row>
    <row r="11356" spans="1:8">
      <c r="A11356" s="47"/>
      <c r="B11356" s="47"/>
      <c r="C11356" s="47"/>
      <c r="F11356" s="47"/>
      <c r="G11356" s="47"/>
      <c r="H11356" s="47"/>
    </row>
    <row r="11357" spans="1:8">
      <c r="A11357" s="47"/>
      <c r="B11357" s="47"/>
      <c r="C11357" s="47"/>
      <c r="F11357" s="47"/>
      <c r="G11357" s="47"/>
      <c r="H11357" s="47"/>
    </row>
    <row r="11358" spans="1:8">
      <c r="A11358" s="47"/>
      <c r="B11358" s="47"/>
      <c r="C11358" s="47"/>
      <c r="F11358" s="47"/>
      <c r="G11358" s="47"/>
      <c r="H11358" s="47"/>
    </row>
    <row r="11359" spans="1:8">
      <c r="A11359" s="47"/>
      <c r="B11359" s="47"/>
      <c r="C11359" s="47"/>
      <c r="F11359" s="47"/>
      <c r="G11359" s="47"/>
      <c r="H11359" s="47"/>
    </row>
    <row r="11360" spans="1:8">
      <c r="A11360" s="47"/>
      <c r="B11360" s="47"/>
      <c r="C11360" s="47"/>
      <c r="F11360" s="47"/>
      <c r="G11360" s="47"/>
      <c r="H11360" s="47"/>
    </row>
    <row r="11361" spans="1:8">
      <c r="A11361" s="47"/>
      <c r="B11361" s="47"/>
      <c r="C11361" s="47"/>
      <c r="F11361" s="47"/>
      <c r="G11361" s="47"/>
      <c r="H11361" s="47"/>
    </row>
    <row r="11362" spans="1:8">
      <c r="A11362" s="47"/>
      <c r="B11362" s="47"/>
      <c r="C11362" s="47"/>
      <c r="F11362" s="47"/>
      <c r="G11362" s="47"/>
      <c r="H11362" s="47"/>
    </row>
    <row r="11363" spans="1:8">
      <c r="A11363" s="47"/>
      <c r="B11363" s="47"/>
      <c r="C11363" s="47"/>
      <c r="F11363" s="47"/>
      <c r="G11363" s="47"/>
      <c r="H11363" s="47"/>
    </row>
    <row r="11364" spans="1:8">
      <c r="A11364" s="47"/>
      <c r="B11364" s="47"/>
      <c r="C11364" s="47"/>
      <c r="F11364" s="47"/>
      <c r="G11364" s="47"/>
      <c r="H11364" s="47"/>
    </row>
    <row r="11365" spans="1:8">
      <c r="A11365" s="47"/>
      <c r="B11365" s="47"/>
      <c r="C11365" s="47"/>
      <c r="F11365" s="47"/>
      <c r="G11365" s="47"/>
      <c r="H11365" s="47"/>
    </row>
    <row r="11366" spans="1:8">
      <c r="A11366" s="47"/>
      <c r="B11366" s="47"/>
      <c r="C11366" s="47"/>
      <c r="F11366" s="47"/>
      <c r="G11366" s="47"/>
      <c r="H11366" s="47"/>
    </row>
    <row r="11367" spans="1:8">
      <c r="A11367" s="47"/>
      <c r="B11367" s="47"/>
      <c r="C11367" s="47"/>
      <c r="F11367" s="47"/>
      <c r="G11367" s="47"/>
      <c r="H11367" s="47"/>
    </row>
    <row r="11368" spans="1:8">
      <c r="A11368" s="47"/>
      <c r="B11368" s="47"/>
      <c r="C11368" s="47"/>
      <c r="F11368" s="47"/>
      <c r="G11368" s="47"/>
      <c r="H11368" s="47"/>
    </row>
    <row r="11369" spans="1:8">
      <c r="A11369" s="47"/>
      <c r="B11369" s="47"/>
      <c r="C11369" s="47"/>
      <c r="F11369" s="47"/>
      <c r="G11369" s="47"/>
      <c r="H11369" s="47"/>
    </row>
    <row r="11370" spans="1:8">
      <c r="A11370" s="47"/>
      <c r="B11370" s="47"/>
      <c r="C11370" s="47"/>
      <c r="F11370" s="47"/>
      <c r="G11370" s="47"/>
      <c r="H11370" s="47"/>
    </row>
    <row r="11371" spans="1:8">
      <c r="A11371" s="47"/>
      <c r="B11371" s="47"/>
      <c r="C11371" s="47"/>
      <c r="F11371" s="47"/>
      <c r="G11371" s="47"/>
      <c r="H11371" s="47"/>
    </row>
    <row r="11372" spans="1:8">
      <c r="A11372" s="47"/>
      <c r="B11372" s="47"/>
      <c r="C11372" s="47"/>
      <c r="F11372" s="47"/>
      <c r="G11372" s="47"/>
      <c r="H11372" s="47"/>
    </row>
    <row r="11373" spans="1:8">
      <c r="A11373" s="47"/>
      <c r="B11373" s="47"/>
      <c r="C11373" s="47"/>
      <c r="F11373" s="47"/>
      <c r="G11373" s="47"/>
      <c r="H11373" s="47"/>
    </row>
    <row r="11374" spans="1:8">
      <c r="A11374" s="47"/>
      <c r="B11374" s="47"/>
      <c r="C11374" s="47"/>
      <c r="F11374" s="47"/>
      <c r="G11374" s="47"/>
      <c r="H11374" s="47"/>
    </row>
    <row r="11375" spans="1:8">
      <c r="A11375" s="47"/>
      <c r="B11375" s="47"/>
      <c r="C11375" s="47"/>
      <c r="F11375" s="47"/>
      <c r="G11375" s="47"/>
      <c r="H11375" s="47"/>
    </row>
    <row r="11376" spans="1:8">
      <c r="A11376" s="47"/>
      <c r="B11376" s="47"/>
      <c r="C11376" s="47"/>
      <c r="F11376" s="47"/>
      <c r="G11376" s="47"/>
      <c r="H11376" s="47"/>
    </row>
    <row r="11377" spans="1:8">
      <c r="A11377" s="47"/>
      <c r="B11377" s="47"/>
      <c r="C11377" s="47"/>
      <c r="F11377" s="47"/>
      <c r="G11377" s="47"/>
      <c r="H11377" s="47"/>
    </row>
    <row r="11378" spans="1:8">
      <c r="A11378" s="47"/>
      <c r="B11378" s="47"/>
      <c r="C11378" s="47"/>
      <c r="F11378" s="47"/>
      <c r="G11378" s="47"/>
      <c r="H11378" s="47"/>
    </row>
    <row r="11379" spans="1:8">
      <c r="A11379" s="47"/>
      <c r="B11379" s="47"/>
      <c r="C11379" s="47"/>
      <c r="F11379" s="47"/>
      <c r="G11379" s="47"/>
      <c r="H11379" s="47"/>
    </row>
    <row r="11380" spans="1:8">
      <c r="A11380" s="47"/>
      <c r="B11380" s="47"/>
      <c r="C11380" s="47"/>
      <c r="F11380" s="47"/>
      <c r="G11380" s="47"/>
      <c r="H11380" s="47"/>
    </row>
    <row r="11381" spans="1:8">
      <c r="A11381" s="47"/>
      <c r="B11381" s="47"/>
      <c r="C11381" s="47"/>
      <c r="F11381" s="47"/>
      <c r="G11381" s="47"/>
      <c r="H11381" s="47"/>
    </row>
    <row r="11382" spans="1:8">
      <c r="A11382" s="47"/>
      <c r="B11382" s="47"/>
      <c r="C11382" s="47"/>
      <c r="F11382" s="47"/>
      <c r="G11382" s="47"/>
      <c r="H11382" s="47"/>
    </row>
    <row r="11383" spans="1:8">
      <c r="A11383" s="47"/>
      <c r="B11383" s="47"/>
      <c r="C11383" s="47"/>
      <c r="F11383" s="47"/>
      <c r="G11383" s="47"/>
      <c r="H11383" s="47"/>
    </row>
    <row r="11384" spans="1:8">
      <c r="A11384" s="47"/>
      <c r="B11384" s="47"/>
      <c r="C11384" s="47"/>
      <c r="F11384" s="47"/>
      <c r="G11384" s="47"/>
      <c r="H11384" s="47"/>
    </row>
    <row r="11385" spans="1:8">
      <c r="A11385" s="47"/>
      <c r="B11385" s="47"/>
      <c r="C11385" s="47"/>
      <c r="F11385" s="47"/>
      <c r="G11385" s="47"/>
      <c r="H11385" s="47"/>
    </row>
    <row r="11386" spans="1:8">
      <c r="A11386" s="47"/>
      <c r="B11386" s="47"/>
      <c r="C11386" s="47"/>
      <c r="F11386" s="47"/>
      <c r="G11386" s="47"/>
      <c r="H11386" s="47"/>
    </row>
    <row r="11387" spans="1:8">
      <c r="A11387" s="47"/>
      <c r="B11387" s="47"/>
      <c r="C11387" s="47"/>
      <c r="F11387" s="47"/>
      <c r="G11387" s="47"/>
      <c r="H11387" s="47"/>
    </row>
    <row r="11388" spans="1:8">
      <c r="A11388" s="47"/>
      <c r="B11388" s="47"/>
      <c r="C11388" s="47"/>
      <c r="F11388" s="47"/>
      <c r="G11388" s="47"/>
      <c r="H11388" s="47"/>
    </row>
    <row r="11389" spans="1:8">
      <c r="A11389" s="47"/>
      <c r="B11389" s="47"/>
      <c r="C11389" s="47"/>
      <c r="F11389" s="47"/>
      <c r="G11389" s="47"/>
      <c r="H11389" s="47"/>
    </row>
    <row r="11390" spans="1:8">
      <c r="A11390" s="47"/>
      <c r="B11390" s="47"/>
      <c r="C11390" s="47"/>
      <c r="F11390" s="47"/>
      <c r="G11390" s="47"/>
      <c r="H11390" s="47"/>
    </row>
    <row r="11391" spans="1:8">
      <c r="A11391" s="47"/>
      <c r="B11391" s="47"/>
      <c r="C11391" s="47"/>
      <c r="F11391" s="47"/>
      <c r="G11391" s="47"/>
      <c r="H11391" s="47"/>
    </row>
    <row r="11392" spans="1:8">
      <c r="A11392" s="47"/>
      <c r="B11392" s="47"/>
      <c r="C11392" s="47"/>
      <c r="F11392" s="47"/>
      <c r="G11392" s="47"/>
      <c r="H11392" s="47"/>
    </row>
    <row r="11393" spans="1:8">
      <c r="A11393" s="47"/>
      <c r="B11393" s="47"/>
      <c r="C11393" s="47"/>
      <c r="F11393" s="47"/>
      <c r="G11393" s="47"/>
      <c r="H11393" s="47"/>
    </row>
    <row r="11394" spans="1:8">
      <c r="A11394" s="47"/>
      <c r="B11394" s="47"/>
      <c r="C11394" s="47"/>
      <c r="F11394" s="47"/>
      <c r="G11394" s="47"/>
      <c r="H11394" s="47"/>
    </row>
    <row r="11395" spans="1:8">
      <c r="A11395" s="47"/>
      <c r="B11395" s="47"/>
      <c r="C11395" s="47"/>
      <c r="F11395" s="47"/>
      <c r="G11395" s="47"/>
      <c r="H11395" s="47"/>
    </row>
    <row r="11396" spans="1:8">
      <c r="A11396" s="47"/>
      <c r="B11396" s="47"/>
      <c r="C11396" s="47"/>
      <c r="F11396" s="47"/>
      <c r="G11396" s="47"/>
      <c r="H11396" s="47"/>
    </row>
    <row r="11397" spans="1:8">
      <c r="A11397" s="47"/>
      <c r="B11397" s="47"/>
      <c r="C11397" s="47"/>
      <c r="F11397" s="47"/>
      <c r="G11397" s="47"/>
      <c r="H11397" s="47"/>
    </row>
    <row r="11398" spans="1:8">
      <c r="A11398" s="47"/>
      <c r="B11398" s="47"/>
      <c r="C11398" s="47"/>
      <c r="F11398" s="47"/>
      <c r="G11398" s="47"/>
      <c r="H11398" s="47"/>
    </row>
    <row r="11399" spans="1:8">
      <c r="A11399" s="47"/>
      <c r="B11399" s="47"/>
      <c r="C11399" s="47"/>
      <c r="F11399" s="47"/>
      <c r="G11399" s="47"/>
      <c r="H11399" s="47"/>
    </row>
    <row r="11400" spans="1:8">
      <c r="A11400" s="47"/>
      <c r="B11400" s="47"/>
      <c r="C11400" s="47"/>
      <c r="F11400" s="47"/>
      <c r="G11400" s="47"/>
      <c r="H11400" s="47"/>
    </row>
    <row r="11401" spans="1:8">
      <c r="A11401" s="47"/>
      <c r="B11401" s="47"/>
      <c r="C11401" s="47"/>
      <c r="F11401" s="47"/>
      <c r="G11401" s="47"/>
      <c r="H11401" s="47"/>
    </row>
    <row r="11402" spans="1:8">
      <c r="A11402" s="47"/>
      <c r="B11402" s="47"/>
      <c r="C11402" s="47"/>
      <c r="F11402" s="47"/>
      <c r="G11402" s="47"/>
      <c r="H11402" s="47"/>
    </row>
    <row r="11403" spans="1:8">
      <c r="A11403" s="47"/>
      <c r="B11403" s="47"/>
      <c r="C11403" s="47"/>
      <c r="F11403" s="47"/>
      <c r="G11403" s="47"/>
      <c r="H11403" s="47"/>
    </row>
    <row r="11404" spans="1:8">
      <c r="A11404" s="47"/>
      <c r="B11404" s="47"/>
      <c r="C11404" s="47"/>
      <c r="F11404" s="47"/>
      <c r="G11404" s="47"/>
      <c r="H11404" s="47"/>
    </row>
    <row r="11405" spans="1:8">
      <c r="A11405" s="47"/>
      <c r="B11405" s="47"/>
      <c r="C11405" s="47"/>
      <c r="F11405" s="47"/>
      <c r="G11405" s="47"/>
      <c r="H11405" s="47"/>
    </row>
    <row r="11406" spans="1:8">
      <c r="A11406" s="47"/>
      <c r="B11406" s="47"/>
      <c r="C11406" s="47"/>
      <c r="F11406" s="47"/>
      <c r="G11406" s="47"/>
      <c r="H11406" s="47"/>
    </row>
    <row r="11407" spans="1:8">
      <c r="A11407" s="47"/>
      <c r="B11407" s="47"/>
      <c r="C11407" s="47"/>
      <c r="F11407" s="47"/>
      <c r="G11407" s="47"/>
      <c r="H11407" s="47"/>
    </row>
    <row r="11408" spans="1:8">
      <c r="A11408" s="47"/>
      <c r="B11408" s="47"/>
      <c r="C11408" s="47"/>
      <c r="F11408" s="47"/>
      <c r="G11408" s="47"/>
      <c r="H11408" s="47"/>
    </row>
    <row r="11409" spans="1:8">
      <c r="A11409" s="47"/>
      <c r="B11409" s="47"/>
      <c r="C11409" s="47"/>
      <c r="F11409" s="47"/>
      <c r="G11409" s="47"/>
      <c r="H11409" s="47"/>
    </row>
    <row r="11410" spans="1:8">
      <c r="A11410" s="47"/>
      <c r="B11410" s="47"/>
      <c r="C11410" s="47"/>
      <c r="F11410" s="47"/>
      <c r="G11410" s="47"/>
      <c r="H11410" s="47"/>
    </row>
    <row r="11411" spans="1:8">
      <c r="A11411" s="47"/>
      <c r="B11411" s="47"/>
      <c r="C11411" s="47"/>
      <c r="F11411" s="47"/>
      <c r="G11411" s="47"/>
      <c r="H11411" s="47"/>
    </row>
    <row r="11412" spans="1:8">
      <c r="A11412" s="47"/>
      <c r="B11412" s="47"/>
      <c r="C11412" s="47"/>
      <c r="F11412" s="47"/>
      <c r="G11412" s="47"/>
      <c r="H11412" s="47"/>
    </row>
    <row r="11413" spans="1:8">
      <c r="A11413" s="47"/>
      <c r="B11413" s="47"/>
      <c r="C11413" s="47"/>
      <c r="F11413" s="47"/>
      <c r="G11413" s="47"/>
      <c r="H11413" s="47"/>
    </row>
    <row r="11414" spans="1:8">
      <c r="A11414" s="47"/>
      <c r="B11414" s="47"/>
      <c r="C11414" s="47"/>
      <c r="F11414" s="47"/>
      <c r="G11414" s="47"/>
      <c r="H11414" s="47"/>
    </row>
    <row r="11415" spans="1:8">
      <c r="A11415" s="47"/>
      <c r="B11415" s="47"/>
      <c r="C11415" s="47"/>
      <c r="F11415" s="47"/>
      <c r="G11415" s="47"/>
      <c r="H11415" s="47"/>
    </row>
    <row r="11416" spans="1:8">
      <c r="A11416" s="47"/>
      <c r="B11416" s="47"/>
      <c r="C11416" s="47"/>
      <c r="F11416" s="47"/>
      <c r="G11416" s="47"/>
      <c r="H11416" s="47"/>
    </row>
    <row r="11417" spans="1:8">
      <c r="A11417" s="47"/>
      <c r="B11417" s="47"/>
      <c r="C11417" s="47"/>
      <c r="F11417" s="47"/>
      <c r="G11417" s="47"/>
      <c r="H11417" s="47"/>
    </row>
    <row r="11418" spans="1:8">
      <c r="A11418" s="47"/>
      <c r="B11418" s="47"/>
      <c r="C11418" s="47"/>
      <c r="F11418" s="47"/>
      <c r="G11418" s="47"/>
      <c r="H11418" s="47"/>
    </row>
    <row r="11419" spans="1:8">
      <c r="A11419" s="47"/>
      <c r="B11419" s="47"/>
      <c r="C11419" s="47"/>
      <c r="F11419" s="47"/>
      <c r="G11419" s="47"/>
      <c r="H11419" s="47"/>
    </row>
    <row r="11420" spans="1:8">
      <c r="A11420" s="47"/>
      <c r="B11420" s="47"/>
      <c r="C11420" s="47"/>
      <c r="F11420" s="47"/>
      <c r="G11420" s="47"/>
      <c r="H11420" s="47"/>
    </row>
    <row r="11421" spans="1:8">
      <c r="A11421" s="47"/>
      <c r="B11421" s="47"/>
      <c r="C11421" s="47"/>
      <c r="F11421" s="47"/>
      <c r="G11421" s="47"/>
      <c r="H11421" s="47"/>
    </row>
    <row r="11422" spans="1:8">
      <c r="A11422" s="47"/>
      <c r="B11422" s="47"/>
      <c r="C11422" s="47"/>
      <c r="F11422" s="47"/>
      <c r="G11422" s="47"/>
      <c r="H11422" s="47"/>
    </row>
    <row r="11423" spans="1:8">
      <c r="A11423" s="47"/>
      <c r="B11423" s="47"/>
      <c r="C11423" s="47"/>
      <c r="F11423" s="47"/>
      <c r="G11423" s="47"/>
      <c r="H11423" s="47"/>
    </row>
    <row r="11424" spans="1:8">
      <c r="A11424" s="47"/>
      <c r="B11424" s="47"/>
      <c r="C11424" s="47"/>
      <c r="F11424" s="47"/>
      <c r="G11424" s="47"/>
      <c r="H11424" s="47"/>
    </row>
    <row r="11425" spans="1:8">
      <c r="A11425" s="47"/>
      <c r="B11425" s="47"/>
      <c r="C11425" s="47"/>
      <c r="F11425" s="47"/>
      <c r="G11425" s="47"/>
      <c r="H11425" s="47"/>
    </row>
    <row r="11426" spans="1:8">
      <c r="A11426" s="47"/>
      <c r="B11426" s="47"/>
      <c r="C11426" s="47"/>
      <c r="F11426" s="47"/>
      <c r="G11426" s="47"/>
      <c r="H11426" s="47"/>
    </row>
    <row r="11427" spans="1:8">
      <c r="A11427" s="47"/>
      <c r="B11427" s="47"/>
      <c r="C11427" s="47"/>
      <c r="F11427" s="47"/>
      <c r="G11427" s="47"/>
      <c r="H11427" s="47"/>
    </row>
    <row r="11428" spans="1:8">
      <c r="A11428" s="47"/>
      <c r="B11428" s="47"/>
      <c r="C11428" s="47"/>
      <c r="F11428" s="47"/>
      <c r="G11428" s="47"/>
      <c r="H11428" s="47"/>
    </row>
    <row r="11429" spans="1:8">
      <c r="A11429" s="47"/>
      <c r="B11429" s="47"/>
      <c r="C11429" s="47"/>
      <c r="F11429" s="47"/>
      <c r="G11429" s="47"/>
      <c r="H11429" s="47"/>
    </row>
    <row r="11430" spans="1:8">
      <c r="A11430" s="47"/>
      <c r="B11430" s="47"/>
      <c r="C11430" s="47"/>
      <c r="F11430" s="47"/>
      <c r="G11430" s="47"/>
      <c r="H11430" s="47"/>
    </row>
    <row r="11431" spans="1:8">
      <c r="A11431" s="47"/>
      <c r="B11431" s="47"/>
      <c r="C11431" s="47"/>
      <c r="F11431" s="47"/>
      <c r="G11431" s="47"/>
      <c r="H11431" s="47"/>
    </row>
    <row r="11432" spans="1:8">
      <c r="A11432" s="47"/>
      <c r="B11432" s="47"/>
      <c r="C11432" s="47"/>
      <c r="F11432" s="47"/>
      <c r="G11432" s="47"/>
      <c r="H11432" s="47"/>
    </row>
    <row r="11433" spans="1:8">
      <c r="A11433" s="47"/>
      <c r="B11433" s="47"/>
      <c r="C11433" s="47"/>
      <c r="F11433" s="47"/>
      <c r="G11433" s="47"/>
      <c r="H11433" s="47"/>
    </row>
    <row r="11434" spans="1:8">
      <c r="A11434" s="47"/>
      <c r="B11434" s="47"/>
      <c r="C11434" s="47"/>
      <c r="F11434" s="47"/>
      <c r="G11434" s="47"/>
      <c r="H11434" s="47"/>
    </row>
    <row r="11435" spans="1:8">
      <c r="A11435" s="47"/>
      <c r="B11435" s="47"/>
      <c r="C11435" s="47"/>
      <c r="F11435" s="47"/>
      <c r="G11435" s="47"/>
      <c r="H11435" s="47"/>
    </row>
    <row r="11436" spans="1:8">
      <c r="A11436" s="47"/>
      <c r="B11436" s="47"/>
      <c r="C11436" s="47"/>
      <c r="F11436" s="47"/>
      <c r="G11436" s="47"/>
      <c r="H11436" s="47"/>
    </row>
    <row r="11437" spans="1:8">
      <c r="A11437" s="47"/>
      <c r="B11437" s="47"/>
      <c r="C11437" s="47"/>
      <c r="F11437" s="47"/>
      <c r="G11437" s="47"/>
      <c r="H11437" s="47"/>
    </row>
    <row r="11438" spans="1:8">
      <c r="A11438" s="47"/>
      <c r="B11438" s="47"/>
      <c r="C11438" s="47"/>
      <c r="F11438" s="47"/>
      <c r="G11438" s="47"/>
      <c r="H11438" s="47"/>
    </row>
    <row r="11439" spans="1:8">
      <c r="A11439" s="47"/>
      <c r="B11439" s="47"/>
      <c r="C11439" s="47"/>
      <c r="F11439" s="47"/>
      <c r="G11439" s="47"/>
      <c r="H11439" s="47"/>
    </row>
    <row r="11440" spans="1:8">
      <c r="A11440" s="47"/>
      <c r="B11440" s="47"/>
      <c r="C11440" s="47"/>
      <c r="F11440" s="47"/>
      <c r="G11440" s="47"/>
      <c r="H11440" s="47"/>
    </row>
    <row r="11441" spans="1:8">
      <c r="A11441" s="47"/>
      <c r="B11441" s="47"/>
      <c r="C11441" s="47"/>
      <c r="F11441" s="47"/>
      <c r="G11441" s="47"/>
      <c r="H11441" s="47"/>
    </row>
    <row r="11442" spans="1:8">
      <c r="A11442" s="47"/>
      <c r="B11442" s="47"/>
      <c r="C11442" s="47"/>
      <c r="F11442" s="47"/>
      <c r="G11442" s="47"/>
      <c r="H11442" s="47"/>
    </row>
    <row r="11443" spans="1:8">
      <c r="A11443" s="47"/>
      <c r="B11443" s="47"/>
      <c r="C11443" s="47"/>
      <c r="F11443" s="47"/>
      <c r="G11443" s="47"/>
      <c r="H11443" s="47"/>
    </row>
    <row r="11444" spans="1:8">
      <c r="A11444" s="47"/>
      <c r="B11444" s="47"/>
      <c r="C11444" s="47"/>
      <c r="F11444" s="47"/>
      <c r="G11444" s="47"/>
      <c r="H11444" s="47"/>
    </row>
    <row r="11445" spans="1:8">
      <c r="A11445" s="47"/>
      <c r="B11445" s="47"/>
      <c r="C11445" s="47"/>
      <c r="F11445" s="47"/>
      <c r="G11445" s="47"/>
      <c r="H11445" s="47"/>
    </row>
    <row r="11446" spans="1:8">
      <c r="A11446" s="47"/>
      <c r="B11446" s="47"/>
      <c r="C11446" s="47"/>
      <c r="F11446" s="47"/>
      <c r="G11446" s="47"/>
      <c r="H11446" s="47"/>
    </row>
    <row r="11447" spans="1:8">
      <c r="A11447" s="47"/>
      <c r="B11447" s="47"/>
      <c r="C11447" s="47"/>
      <c r="F11447" s="47"/>
      <c r="G11447" s="47"/>
      <c r="H11447" s="47"/>
    </row>
    <row r="11448" spans="1:8">
      <c r="A11448" s="47"/>
      <c r="B11448" s="47"/>
      <c r="C11448" s="47"/>
      <c r="F11448" s="47"/>
      <c r="G11448" s="47"/>
      <c r="H11448" s="47"/>
    </row>
    <row r="11449" spans="1:8">
      <c r="A11449" s="47"/>
      <c r="B11449" s="47"/>
      <c r="C11449" s="47"/>
      <c r="F11449" s="47"/>
      <c r="G11449" s="47"/>
      <c r="H11449" s="47"/>
    </row>
    <row r="11450" spans="1:8">
      <c r="A11450" s="47"/>
      <c r="B11450" s="47"/>
      <c r="C11450" s="47"/>
      <c r="F11450" s="47"/>
      <c r="G11450" s="47"/>
      <c r="H11450" s="47"/>
    </row>
    <row r="11451" spans="1:8">
      <c r="A11451" s="47"/>
      <c r="B11451" s="47"/>
      <c r="C11451" s="47"/>
      <c r="F11451" s="47"/>
      <c r="G11451" s="47"/>
      <c r="H11451" s="47"/>
    </row>
    <row r="11452" spans="1:8">
      <c r="A11452" s="47"/>
      <c r="B11452" s="47"/>
      <c r="C11452" s="47"/>
      <c r="F11452" s="47"/>
      <c r="G11452" s="47"/>
      <c r="H11452" s="47"/>
    </row>
    <row r="11453" spans="1:8">
      <c r="A11453" s="47"/>
      <c r="B11453" s="47"/>
      <c r="C11453" s="47"/>
      <c r="F11453" s="47"/>
      <c r="G11453" s="47"/>
      <c r="H11453" s="47"/>
    </row>
    <row r="11454" spans="1:8">
      <c r="A11454" s="47"/>
      <c r="B11454" s="47"/>
      <c r="C11454" s="47"/>
      <c r="F11454" s="47"/>
      <c r="G11454" s="47"/>
      <c r="H11454" s="47"/>
    </row>
    <row r="11455" spans="1:8">
      <c r="A11455" s="47"/>
      <c r="B11455" s="47"/>
      <c r="C11455" s="47"/>
      <c r="F11455" s="47"/>
      <c r="G11455" s="47"/>
      <c r="H11455" s="47"/>
    </row>
    <row r="11456" spans="1:8">
      <c r="A11456" s="47"/>
      <c r="B11456" s="47"/>
      <c r="C11456" s="47"/>
      <c r="F11456" s="47"/>
      <c r="G11456" s="47"/>
      <c r="H11456" s="47"/>
    </row>
    <row r="11457" spans="1:8">
      <c r="A11457" s="47"/>
      <c r="B11457" s="47"/>
      <c r="C11457" s="47"/>
      <c r="F11457" s="47"/>
      <c r="G11457" s="47"/>
      <c r="H11457" s="47"/>
    </row>
    <row r="11458" spans="1:8">
      <c r="A11458" s="47"/>
      <c r="B11458" s="47"/>
      <c r="C11458" s="47"/>
      <c r="F11458" s="47"/>
      <c r="G11458" s="47"/>
      <c r="H11458" s="47"/>
    </row>
    <row r="11459" spans="1:8">
      <c r="A11459" s="47"/>
      <c r="B11459" s="47"/>
      <c r="C11459" s="47"/>
      <c r="F11459" s="47"/>
      <c r="G11459" s="47"/>
      <c r="H11459" s="47"/>
    </row>
    <row r="11460" spans="1:8">
      <c r="A11460" s="47"/>
      <c r="B11460" s="47"/>
      <c r="C11460" s="47"/>
      <c r="F11460" s="47"/>
      <c r="G11460" s="47"/>
      <c r="H11460" s="47"/>
    </row>
    <row r="11461" spans="1:8">
      <c r="A11461" s="47"/>
      <c r="B11461" s="47"/>
      <c r="C11461" s="47"/>
      <c r="F11461" s="47"/>
      <c r="G11461" s="47"/>
      <c r="H11461" s="47"/>
    </row>
    <row r="11462" spans="1:8">
      <c r="A11462" s="47"/>
      <c r="B11462" s="47"/>
      <c r="C11462" s="47"/>
      <c r="F11462" s="47"/>
      <c r="G11462" s="47"/>
      <c r="H11462" s="47"/>
    </row>
    <row r="11463" spans="1:8">
      <c r="A11463" s="47"/>
      <c r="B11463" s="47"/>
      <c r="C11463" s="47"/>
      <c r="F11463" s="47"/>
      <c r="G11463" s="47"/>
      <c r="H11463" s="47"/>
    </row>
    <row r="11464" spans="1:8">
      <c r="A11464" s="47"/>
      <c r="B11464" s="47"/>
      <c r="C11464" s="47"/>
      <c r="F11464" s="47"/>
      <c r="G11464" s="47"/>
      <c r="H11464" s="47"/>
    </row>
    <row r="11465" spans="1:8">
      <c r="A11465" s="47"/>
      <c r="B11465" s="47"/>
      <c r="C11465" s="47"/>
      <c r="F11465" s="47"/>
      <c r="G11465" s="47"/>
      <c r="H11465" s="47"/>
    </row>
    <row r="11466" spans="1:8">
      <c r="A11466" s="47"/>
      <c r="B11466" s="47"/>
      <c r="C11466" s="47"/>
      <c r="F11466" s="47"/>
      <c r="G11466" s="47"/>
      <c r="H11466" s="47"/>
    </row>
    <row r="11467" spans="1:8">
      <c r="A11467" s="47"/>
      <c r="B11467" s="47"/>
      <c r="C11467" s="47"/>
      <c r="F11467" s="47"/>
      <c r="G11467" s="47"/>
      <c r="H11467" s="47"/>
    </row>
    <row r="11468" spans="1:8">
      <c r="A11468" s="47"/>
      <c r="B11468" s="47"/>
      <c r="C11468" s="47"/>
      <c r="F11468" s="47"/>
      <c r="G11468" s="47"/>
      <c r="H11468" s="47"/>
    </row>
    <row r="11469" spans="1:8">
      <c r="A11469" s="47"/>
      <c r="B11469" s="47"/>
      <c r="C11469" s="47"/>
      <c r="F11469" s="47"/>
      <c r="G11469" s="47"/>
      <c r="H11469" s="47"/>
    </row>
    <row r="11470" spans="1:8">
      <c r="A11470" s="47"/>
      <c r="B11470" s="47"/>
      <c r="C11470" s="47"/>
      <c r="F11470" s="47"/>
      <c r="G11470" s="47"/>
      <c r="H11470" s="47"/>
    </row>
    <row r="11471" spans="1:8">
      <c r="A11471" s="47"/>
      <c r="B11471" s="47"/>
      <c r="C11471" s="47"/>
      <c r="F11471" s="47"/>
      <c r="G11471" s="47"/>
      <c r="H11471" s="47"/>
    </row>
    <row r="11472" spans="1:8">
      <c r="A11472" s="47"/>
      <c r="B11472" s="47"/>
      <c r="C11472" s="47"/>
      <c r="F11472" s="47"/>
      <c r="G11472" s="47"/>
      <c r="H11472" s="47"/>
    </row>
    <row r="11473" spans="1:8">
      <c r="A11473" s="47"/>
      <c r="B11473" s="47"/>
      <c r="C11473" s="47"/>
      <c r="F11473" s="47"/>
      <c r="G11473" s="47"/>
      <c r="H11473" s="47"/>
    </row>
    <row r="11474" spans="1:8">
      <c r="A11474" s="47"/>
      <c r="B11474" s="47"/>
      <c r="C11474" s="47"/>
      <c r="F11474" s="47"/>
      <c r="G11474" s="47"/>
      <c r="H11474" s="47"/>
    </row>
    <row r="11475" spans="1:8">
      <c r="A11475" s="47"/>
      <c r="B11475" s="47"/>
      <c r="C11475" s="47"/>
      <c r="F11475" s="47"/>
      <c r="G11475" s="47"/>
      <c r="H11475" s="47"/>
    </row>
    <row r="11476" spans="1:8">
      <c r="A11476" s="47"/>
      <c r="B11476" s="47"/>
      <c r="C11476" s="47"/>
      <c r="F11476" s="47"/>
      <c r="G11476" s="47"/>
      <c r="H11476" s="47"/>
    </row>
    <row r="11477" spans="1:8">
      <c r="A11477" s="47"/>
      <c r="B11477" s="47"/>
      <c r="C11477" s="47"/>
      <c r="F11477" s="47"/>
      <c r="G11477" s="47"/>
      <c r="H11477" s="47"/>
    </row>
    <row r="11478" spans="1:8">
      <c r="A11478" s="47"/>
      <c r="B11478" s="47"/>
      <c r="C11478" s="47"/>
      <c r="F11478" s="47"/>
      <c r="G11478" s="47"/>
      <c r="H11478" s="47"/>
    </row>
    <row r="11479" spans="1:8">
      <c r="A11479" s="47"/>
      <c r="B11479" s="47"/>
      <c r="C11479" s="47"/>
      <c r="F11479" s="47"/>
      <c r="G11479" s="47"/>
      <c r="H11479" s="47"/>
    </row>
    <row r="11480" spans="1:8">
      <c r="A11480" s="47"/>
      <c r="B11480" s="47"/>
      <c r="C11480" s="47"/>
      <c r="F11480" s="47"/>
      <c r="G11480" s="47"/>
      <c r="H11480" s="47"/>
    </row>
    <row r="11481" spans="1:8">
      <c r="A11481" s="47"/>
      <c r="B11481" s="47"/>
      <c r="C11481" s="47"/>
      <c r="F11481" s="47"/>
      <c r="G11481" s="47"/>
      <c r="H11481" s="47"/>
    </row>
    <row r="11482" spans="1:8">
      <c r="A11482" s="47"/>
      <c r="B11482" s="47"/>
      <c r="C11482" s="47"/>
      <c r="F11482" s="47"/>
      <c r="G11482" s="47"/>
      <c r="H11482" s="47"/>
    </row>
    <row r="11483" spans="1:8">
      <c r="A11483" s="47"/>
      <c r="B11483" s="47"/>
      <c r="C11483" s="47"/>
      <c r="F11483" s="47"/>
      <c r="G11483" s="47"/>
      <c r="H11483" s="47"/>
    </row>
    <row r="11484" spans="1:8">
      <c r="A11484" s="47"/>
      <c r="B11484" s="47"/>
      <c r="C11484" s="47"/>
      <c r="F11484" s="47"/>
      <c r="G11484" s="47"/>
      <c r="H11484" s="47"/>
    </row>
    <row r="11485" spans="1:8">
      <c r="A11485" s="47"/>
      <c r="B11485" s="47"/>
      <c r="C11485" s="47"/>
      <c r="F11485" s="47"/>
      <c r="G11485" s="47"/>
      <c r="H11485" s="47"/>
    </row>
    <row r="11486" spans="1:8">
      <c r="A11486" s="47"/>
      <c r="B11486" s="47"/>
      <c r="C11486" s="47"/>
      <c r="F11486" s="47"/>
      <c r="G11486" s="47"/>
      <c r="H11486" s="47"/>
    </row>
    <row r="11487" spans="1:8">
      <c r="A11487" s="47"/>
      <c r="B11487" s="47"/>
      <c r="C11487" s="47"/>
      <c r="F11487" s="47"/>
      <c r="G11487" s="47"/>
      <c r="H11487" s="47"/>
    </row>
    <row r="11488" spans="1:8">
      <c r="A11488" s="47"/>
      <c r="B11488" s="47"/>
      <c r="C11488" s="47"/>
      <c r="F11488" s="47"/>
      <c r="G11488" s="47"/>
      <c r="H11488" s="47"/>
    </row>
    <row r="11489" spans="1:8">
      <c r="A11489" s="47"/>
      <c r="B11489" s="47"/>
      <c r="C11489" s="47"/>
      <c r="F11489" s="47"/>
      <c r="G11489" s="47"/>
      <c r="H11489" s="47"/>
    </row>
    <row r="11490" spans="1:8">
      <c r="A11490" s="47"/>
      <c r="B11490" s="47"/>
      <c r="C11490" s="47"/>
      <c r="F11490" s="47"/>
      <c r="G11490" s="47"/>
      <c r="H11490" s="47"/>
    </row>
    <row r="11491" spans="1:8">
      <c r="A11491" s="47"/>
      <c r="B11491" s="47"/>
      <c r="C11491" s="47"/>
      <c r="F11491" s="47"/>
      <c r="G11491" s="47"/>
      <c r="H11491" s="47"/>
    </row>
    <row r="11492" spans="1:8">
      <c r="A11492" s="47"/>
      <c r="B11492" s="47"/>
      <c r="C11492" s="47"/>
      <c r="F11492" s="47"/>
      <c r="G11492" s="47"/>
      <c r="H11492" s="47"/>
    </row>
    <row r="11493" spans="1:8">
      <c r="A11493" s="47"/>
      <c r="B11493" s="47"/>
      <c r="C11493" s="47"/>
      <c r="F11493" s="47"/>
      <c r="G11493" s="47"/>
      <c r="H11493" s="47"/>
    </row>
    <row r="11494" spans="1:8">
      <c r="A11494" s="47"/>
      <c r="B11494" s="47"/>
      <c r="C11494" s="47"/>
      <c r="F11494" s="47"/>
      <c r="G11494" s="47"/>
      <c r="H11494" s="47"/>
    </row>
    <row r="11495" spans="1:8">
      <c r="A11495" s="47"/>
      <c r="B11495" s="47"/>
      <c r="C11495" s="47"/>
      <c r="F11495" s="47"/>
      <c r="G11495" s="47"/>
      <c r="H11495" s="47"/>
    </row>
    <row r="11496" spans="1:8">
      <c r="A11496" s="47"/>
      <c r="B11496" s="47"/>
      <c r="C11496" s="47"/>
      <c r="F11496" s="47"/>
      <c r="G11496" s="47"/>
      <c r="H11496" s="47"/>
    </row>
    <row r="11497" spans="1:8">
      <c r="A11497" s="47"/>
      <c r="B11497" s="47"/>
      <c r="C11497" s="47"/>
      <c r="F11497" s="47"/>
      <c r="G11497" s="47"/>
      <c r="H11497" s="47"/>
    </row>
    <row r="11498" spans="1:8">
      <c r="A11498" s="47"/>
      <c r="B11498" s="47"/>
      <c r="C11498" s="47"/>
      <c r="F11498" s="47"/>
      <c r="G11498" s="47"/>
      <c r="H11498" s="47"/>
    </row>
    <row r="11499" spans="1:8">
      <c r="A11499" s="47"/>
      <c r="B11499" s="47"/>
      <c r="C11499" s="47"/>
      <c r="F11499" s="47"/>
      <c r="G11499" s="47"/>
      <c r="H11499" s="47"/>
    </row>
    <row r="11500" spans="1:8">
      <c r="A11500" s="47"/>
      <c r="B11500" s="47"/>
      <c r="C11500" s="47"/>
      <c r="F11500" s="47"/>
      <c r="G11500" s="47"/>
      <c r="H11500" s="47"/>
    </row>
    <row r="11501" spans="1:8">
      <c r="A11501" s="47"/>
      <c r="B11501" s="47"/>
      <c r="C11501" s="47"/>
      <c r="F11501" s="47"/>
      <c r="G11501" s="47"/>
      <c r="H11501" s="47"/>
    </row>
    <row r="11502" spans="1:8">
      <c r="A11502" s="47"/>
      <c r="B11502" s="47"/>
      <c r="C11502" s="47"/>
      <c r="F11502" s="47"/>
      <c r="G11502" s="47"/>
      <c r="H11502" s="47"/>
    </row>
    <row r="11503" spans="1:8">
      <c r="A11503" s="47"/>
      <c r="B11503" s="47"/>
      <c r="C11503" s="47"/>
      <c r="F11503" s="47"/>
      <c r="G11503" s="47"/>
      <c r="H11503" s="47"/>
    </row>
    <row r="11504" spans="1:8">
      <c r="A11504" s="47"/>
      <c r="B11504" s="47"/>
      <c r="C11504" s="47"/>
      <c r="F11504" s="47"/>
      <c r="G11504" s="47"/>
      <c r="H11504" s="47"/>
    </row>
    <row r="11505" spans="1:8">
      <c r="A11505" s="47"/>
      <c r="B11505" s="47"/>
      <c r="C11505" s="47"/>
      <c r="F11505" s="47"/>
      <c r="G11505" s="47"/>
      <c r="H11505" s="47"/>
    </row>
    <row r="11506" spans="1:8">
      <c r="A11506" s="47"/>
      <c r="B11506" s="47"/>
      <c r="C11506" s="47"/>
      <c r="F11506" s="47"/>
      <c r="G11506" s="47"/>
      <c r="H11506" s="47"/>
    </row>
    <row r="11507" spans="1:8">
      <c r="A11507" s="47"/>
      <c r="B11507" s="47"/>
      <c r="C11507" s="47"/>
      <c r="F11507" s="47"/>
      <c r="G11507" s="47"/>
      <c r="H11507" s="47"/>
    </row>
    <row r="11508" spans="1:8">
      <c r="A11508" s="47"/>
      <c r="B11508" s="47"/>
      <c r="C11508" s="47"/>
      <c r="F11508" s="47"/>
      <c r="G11508" s="47"/>
      <c r="H11508" s="47"/>
    </row>
    <row r="11509" spans="1:8">
      <c r="A11509" s="47"/>
      <c r="B11509" s="47"/>
      <c r="C11509" s="47"/>
      <c r="F11509" s="47"/>
      <c r="G11509" s="47"/>
      <c r="H11509" s="47"/>
    </row>
    <row r="11510" spans="1:8">
      <c r="A11510" s="47"/>
      <c r="B11510" s="47"/>
      <c r="C11510" s="47"/>
      <c r="F11510" s="47"/>
      <c r="G11510" s="47"/>
      <c r="H11510" s="47"/>
    </row>
    <row r="11511" spans="1:8">
      <c r="A11511" s="47"/>
      <c r="B11511" s="47"/>
      <c r="C11511" s="47"/>
      <c r="F11511" s="47"/>
      <c r="G11511" s="47"/>
      <c r="H11511" s="47"/>
    </row>
    <row r="11512" spans="1:8">
      <c r="A11512" s="47"/>
      <c r="B11512" s="47"/>
      <c r="C11512" s="47"/>
      <c r="F11512" s="47"/>
      <c r="G11512" s="47"/>
      <c r="H11512" s="47"/>
    </row>
    <row r="11513" spans="1:8">
      <c r="A11513" s="47"/>
      <c r="B11513" s="47"/>
      <c r="C11513" s="47"/>
      <c r="F11513" s="47"/>
      <c r="G11513" s="47"/>
      <c r="H11513" s="47"/>
    </row>
    <row r="11514" spans="1:8">
      <c r="A11514" s="47"/>
      <c r="B11514" s="47"/>
      <c r="C11514" s="47"/>
      <c r="F11514" s="47"/>
      <c r="G11514" s="47"/>
      <c r="H11514" s="47"/>
    </row>
    <row r="11515" spans="1:8">
      <c r="A11515" s="47"/>
      <c r="B11515" s="47"/>
      <c r="C11515" s="47"/>
      <c r="F11515" s="47"/>
      <c r="G11515" s="47"/>
      <c r="H11515" s="47"/>
    </row>
    <row r="11516" spans="1:8">
      <c r="A11516" s="47"/>
      <c r="B11516" s="47"/>
      <c r="C11516" s="47"/>
      <c r="F11516" s="47"/>
      <c r="G11516" s="47"/>
      <c r="H11516" s="47"/>
    </row>
    <row r="11517" spans="1:8">
      <c r="A11517" s="47"/>
      <c r="B11517" s="47"/>
      <c r="C11517" s="47"/>
      <c r="F11517" s="47"/>
      <c r="G11517" s="47"/>
      <c r="H11517" s="47"/>
    </row>
    <row r="11518" spans="1:8">
      <c r="A11518" s="47"/>
      <c r="B11518" s="47"/>
      <c r="C11518" s="47"/>
      <c r="F11518" s="47"/>
      <c r="G11518" s="47"/>
      <c r="H11518" s="47"/>
    </row>
    <row r="11519" spans="1:8">
      <c r="A11519" s="47"/>
      <c r="B11519" s="47"/>
      <c r="C11519" s="47"/>
      <c r="F11519" s="47"/>
      <c r="G11519" s="47"/>
      <c r="H11519" s="47"/>
    </row>
    <row r="11520" spans="1:8">
      <c r="A11520" s="47"/>
      <c r="B11520" s="47"/>
      <c r="C11520" s="47"/>
      <c r="F11520" s="47"/>
      <c r="G11520" s="47"/>
      <c r="H11520" s="47"/>
    </row>
    <row r="11521" spans="1:8">
      <c r="A11521" s="47"/>
      <c r="B11521" s="47"/>
      <c r="C11521" s="47"/>
      <c r="F11521" s="47"/>
      <c r="G11521" s="47"/>
      <c r="H11521" s="47"/>
    </row>
    <row r="11522" spans="1:8">
      <c r="A11522" s="47"/>
      <c r="B11522" s="47"/>
      <c r="C11522" s="47"/>
      <c r="F11522" s="47"/>
      <c r="G11522" s="47"/>
      <c r="H11522" s="47"/>
    </row>
    <row r="11523" spans="1:8">
      <c r="A11523" s="47"/>
      <c r="B11523" s="47"/>
      <c r="C11523" s="47"/>
      <c r="F11523" s="47"/>
      <c r="G11523" s="47"/>
      <c r="H11523" s="47"/>
    </row>
    <row r="11524" spans="1:8">
      <c r="A11524" s="47"/>
      <c r="B11524" s="47"/>
      <c r="C11524" s="47"/>
      <c r="F11524" s="47"/>
      <c r="G11524" s="47"/>
      <c r="H11524" s="47"/>
    </row>
    <row r="11525" spans="1:8">
      <c r="A11525" s="47"/>
      <c r="B11525" s="47"/>
      <c r="C11525" s="47"/>
      <c r="F11525" s="47"/>
      <c r="G11525" s="47"/>
      <c r="H11525" s="47"/>
    </row>
    <row r="11526" spans="1:8">
      <c r="A11526" s="47"/>
      <c r="B11526" s="47"/>
      <c r="C11526" s="47"/>
      <c r="F11526" s="47"/>
      <c r="G11526" s="47"/>
      <c r="H11526" s="47"/>
    </row>
    <row r="11527" spans="1:8">
      <c r="A11527" s="47"/>
      <c r="B11527" s="47"/>
      <c r="C11527" s="47"/>
      <c r="F11527" s="47"/>
      <c r="G11527" s="47"/>
      <c r="H11527" s="47"/>
    </row>
    <row r="11528" spans="1:8">
      <c r="A11528" s="47"/>
      <c r="B11528" s="47"/>
      <c r="C11528" s="47"/>
      <c r="F11528" s="47"/>
      <c r="G11528" s="47"/>
      <c r="H11528" s="47"/>
    </row>
    <row r="11529" spans="1:8">
      <c r="A11529" s="47"/>
      <c r="B11529" s="47"/>
      <c r="C11529" s="47"/>
      <c r="F11529" s="47"/>
      <c r="G11529" s="47"/>
      <c r="H11529" s="47"/>
    </row>
    <row r="11530" spans="1:8">
      <c r="A11530" s="47"/>
      <c r="B11530" s="47"/>
      <c r="C11530" s="47"/>
      <c r="F11530" s="47"/>
      <c r="G11530" s="47"/>
      <c r="H11530" s="47"/>
    </row>
    <row r="11531" spans="1:8">
      <c r="A11531" s="47"/>
      <c r="B11531" s="47"/>
      <c r="C11531" s="47"/>
      <c r="F11531" s="47"/>
      <c r="G11531" s="47"/>
      <c r="H11531" s="47"/>
    </row>
    <row r="11532" spans="1:8">
      <c r="A11532" s="47"/>
      <c r="B11532" s="47"/>
      <c r="C11532" s="47"/>
      <c r="F11532" s="47"/>
      <c r="G11532" s="47"/>
      <c r="H11532" s="47"/>
    </row>
    <row r="11533" spans="1:8">
      <c r="A11533" s="47"/>
      <c r="B11533" s="47"/>
      <c r="C11533" s="47"/>
      <c r="F11533" s="47"/>
      <c r="G11533" s="47"/>
      <c r="H11533" s="47"/>
    </row>
    <row r="11534" spans="1:8">
      <c r="A11534" s="47"/>
      <c r="B11534" s="47"/>
      <c r="C11534" s="47"/>
      <c r="F11534" s="47"/>
      <c r="G11534" s="47"/>
      <c r="H11534" s="47"/>
    </row>
    <row r="11535" spans="1:8">
      <c r="A11535" s="47"/>
      <c r="B11535" s="47"/>
      <c r="C11535" s="47"/>
      <c r="F11535" s="47"/>
      <c r="G11535" s="47"/>
      <c r="H11535" s="47"/>
    </row>
    <row r="11536" spans="1:8">
      <c r="A11536" s="47"/>
      <c r="B11536" s="47"/>
      <c r="C11536" s="47"/>
      <c r="F11536" s="47"/>
      <c r="G11536" s="47"/>
      <c r="H11536" s="47"/>
    </row>
    <row r="11537" spans="1:8">
      <c r="A11537" s="47"/>
      <c r="B11537" s="47"/>
      <c r="C11537" s="47"/>
      <c r="F11537" s="47"/>
      <c r="G11537" s="47"/>
      <c r="H11537" s="47"/>
    </row>
    <row r="11538" spans="1:8">
      <c r="A11538" s="47"/>
      <c r="B11538" s="47"/>
      <c r="C11538" s="47"/>
      <c r="F11538" s="47"/>
      <c r="G11538" s="47"/>
      <c r="H11538" s="47"/>
    </row>
    <row r="11539" spans="1:8">
      <c r="A11539" s="47"/>
      <c r="B11539" s="47"/>
      <c r="C11539" s="47"/>
      <c r="F11539" s="47"/>
      <c r="G11539" s="47"/>
      <c r="H11539" s="47"/>
    </row>
    <row r="11540" spans="1:8">
      <c r="A11540" s="47"/>
      <c r="B11540" s="47"/>
      <c r="C11540" s="47"/>
      <c r="F11540" s="47"/>
      <c r="G11540" s="47"/>
      <c r="H11540" s="47"/>
    </row>
    <row r="11541" spans="1:8">
      <c r="A11541" s="47"/>
      <c r="B11541" s="47"/>
      <c r="C11541" s="47"/>
      <c r="F11541" s="47"/>
      <c r="G11541" s="47"/>
      <c r="H11541" s="47"/>
    </row>
    <row r="11542" spans="1:8">
      <c r="A11542" s="47"/>
      <c r="B11542" s="47"/>
      <c r="C11542" s="47"/>
      <c r="F11542" s="47"/>
      <c r="G11542" s="47"/>
      <c r="H11542" s="47"/>
    </row>
    <row r="11543" spans="1:8">
      <c r="A11543" s="47"/>
      <c r="B11543" s="47"/>
      <c r="C11543" s="47"/>
      <c r="F11543" s="47"/>
      <c r="G11543" s="47"/>
      <c r="H11543" s="47"/>
    </row>
    <row r="11544" spans="1:8">
      <c r="A11544" s="47"/>
      <c r="B11544" s="47"/>
      <c r="C11544" s="47"/>
      <c r="F11544" s="47"/>
      <c r="G11544" s="47"/>
      <c r="H11544" s="47"/>
    </row>
    <row r="11545" spans="1:8">
      <c r="A11545" s="47"/>
      <c r="B11545" s="47"/>
      <c r="C11545" s="47"/>
      <c r="F11545" s="47"/>
      <c r="G11545" s="47"/>
      <c r="H11545" s="47"/>
    </row>
    <row r="11546" spans="1:8">
      <c r="A11546" s="47"/>
      <c r="B11546" s="47"/>
      <c r="C11546" s="47"/>
      <c r="F11546" s="47"/>
      <c r="G11546" s="47"/>
      <c r="H11546" s="47"/>
    </row>
    <row r="11547" spans="1:8">
      <c r="A11547" s="47"/>
      <c r="B11547" s="47"/>
      <c r="C11547" s="47"/>
      <c r="F11547" s="47"/>
      <c r="G11547" s="47"/>
      <c r="H11547" s="47"/>
    </row>
    <row r="11548" spans="1:8">
      <c r="A11548" s="47"/>
      <c r="B11548" s="47"/>
      <c r="C11548" s="47"/>
      <c r="F11548" s="47"/>
      <c r="G11548" s="47"/>
      <c r="H11548" s="47"/>
    </row>
    <row r="11549" spans="1:8">
      <c r="A11549" s="47"/>
      <c r="B11549" s="47"/>
      <c r="C11549" s="47"/>
      <c r="F11549" s="47"/>
      <c r="G11549" s="47"/>
      <c r="H11549" s="47"/>
    </row>
    <row r="11550" spans="1:8">
      <c r="A11550" s="47"/>
      <c r="B11550" s="47"/>
      <c r="C11550" s="47"/>
      <c r="F11550" s="47"/>
      <c r="G11550" s="47"/>
      <c r="H11550" s="47"/>
    </row>
    <row r="11551" spans="1:8">
      <c r="A11551" s="47"/>
      <c r="B11551" s="47"/>
      <c r="C11551" s="47"/>
      <c r="F11551" s="47"/>
      <c r="G11551" s="47"/>
      <c r="H11551" s="47"/>
    </row>
    <row r="11552" spans="1:8">
      <c r="A11552" s="47"/>
      <c r="B11552" s="47"/>
      <c r="C11552" s="47"/>
      <c r="F11552" s="47"/>
      <c r="G11552" s="47"/>
      <c r="H11552" s="47"/>
    </row>
    <row r="11553" spans="1:8">
      <c r="A11553" s="47"/>
      <c r="B11553" s="47"/>
      <c r="C11553" s="47"/>
      <c r="F11553" s="47"/>
      <c r="G11553" s="47"/>
      <c r="H11553" s="47"/>
    </row>
    <row r="11554" spans="1:8">
      <c r="A11554" s="47"/>
      <c r="B11554" s="47"/>
      <c r="C11554" s="47"/>
      <c r="F11554" s="47"/>
      <c r="G11554" s="47"/>
      <c r="H11554" s="47"/>
    </row>
    <row r="11555" spans="1:8">
      <c r="A11555" s="47"/>
      <c r="B11555" s="47"/>
      <c r="C11555" s="47"/>
      <c r="F11555" s="47"/>
      <c r="G11555" s="47"/>
      <c r="H11555" s="47"/>
    </row>
    <row r="11556" spans="1:8">
      <c r="A11556" s="47"/>
      <c r="B11556" s="47"/>
      <c r="C11556" s="47"/>
      <c r="F11556" s="47"/>
      <c r="G11556" s="47"/>
      <c r="H11556" s="47"/>
    </row>
    <row r="11557" spans="1:8">
      <c r="A11557" s="47"/>
      <c r="B11557" s="47"/>
      <c r="C11557" s="47"/>
      <c r="F11557" s="47"/>
      <c r="G11557" s="47"/>
      <c r="H11557" s="47"/>
    </row>
    <row r="11558" spans="1:8">
      <c r="A11558" s="47"/>
      <c r="B11558" s="47"/>
      <c r="C11558" s="47"/>
      <c r="F11558" s="47"/>
      <c r="G11558" s="47"/>
      <c r="H11558" s="47"/>
    </row>
    <row r="11559" spans="1:8">
      <c r="A11559" s="47"/>
      <c r="B11559" s="47"/>
      <c r="C11559" s="47"/>
      <c r="F11559" s="47"/>
      <c r="G11559" s="47"/>
      <c r="H11559" s="47"/>
    </row>
    <row r="11560" spans="1:8">
      <c r="A11560" s="47"/>
      <c r="B11560" s="47"/>
      <c r="C11560" s="47"/>
      <c r="F11560" s="47"/>
      <c r="G11560" s="47"/>
      <c r="H11560" s="47"/>
    </row>
    <row r="11561" spans="1:8">
      <c r="A11561" s="47"/>
      <c r="B11561" s="47"/>
      <c r="C11561" s="47"/>
      <c r="F11561" s="47"/>
      <c r="G11561" s="47"/>
      <c r="H11561" s="47"/>
    </row>
    <row r="11562" spans="1:8">
      <c r="A11562" s="47"/>
      <c r="B11562" s="47"/>
      <c r="C11562" s="47"/>
      <c r="F11562" s="47"/>
      <c r="G11562" s="47"/>
      <c r="H11562" s="47"/>
    </row>
    <row r="11563" spans="1:8">
      <c r="A11563" s="47"/>
      <c r="B11563" s="47"/>
      <c r="C11563" s="47"/>
      <c r="F11563" s="47"/>
      <c r="G11563" s="47"/>
      <c r="H11563" s="47"/>
    </row>
    <row r="11564" spans="1:8">
      <c r="A11564" s="47"/>
      <c r="B11564" s="47"/>
      <c r="C11564" s="47"/>
      <c r="F11564" s="47"/>
      <c r="G11564" s="47"/>
      <c r="H11564" s="47"/>
    </row>
    <row r="11565" spans="1:8">
      <c r="A11565" s="47"/>
      <c r="B11565" s="47"/>
      <c r="C11565" s="47"/>
      <c r="F11565" s="47"/>
      <c r="G11565" s="47"/>
      <c r="H11565" s="47"/>
    </row>
    <row r="11566" spans="1:8">
      <c r="A11566" s="47"/>
      <c r="B11566" s="47"/>
      <c r="C11566" s="47"/>
      <c r="F11566" s="47"/>
      <c r="G11566" s="47"/>
      <c r="H11566" s="47"/>
    </row>
    <row r="11567" spans="1:8">
      <c r="A11567" s="47"/>
      <c r="B11567" s="47"/>
      <c r="C11567" s="47"/>
      <c r="F11567" s="47"/>
      <c r="G11567" s="47"/>
      <c r="H11567" s="47"/>
    </row>
    <row r="11568" spans="1:8">
      <c r="A11568" s="47"/>
      <c r="B11568" s="47"/>
      <c r="C11568" s="47"/>
      <c r="F11568" s="47"/>
      <c r="G11568" s="47"/>
      <c r="H11568" s="47"/>
    </row>
    <row r="11569" spans="1:8">
      <c r="A11569" s="47"/>
      <c r="B11569" s="47"/>
      <c r="C11569" s="47"/>
      <c r="F11569" s="47"/>
      <c r="G11569" s="47"/>
      <c r="H11569" s="47"/>
    </row>
    <row r="11570" spans="1:8">
      <c r="A11570" s="47"/>
      <c r="B11570" s="47"/>
      <c r="C11570" s="47"/>
      <c r="F11570" s="47"/>
      <c r="G11570" s="47"/>
      <c r="H11570" s="47"/>
    </row>
    <row r="11571" spans="1:8">
      <c r="A11571" s="47"/>
      <c r="B11571" s="47"/>
      <c r="C11571" s="47"/>
      <c r="F11571" s="47"/>
      <c r="G11571" s="47"/>
      <c r="H11571" s="47"/>
    </row>
    <row r="11572" spans="1:8">
      <c r="A11572" s="47"/>
      <c r="B11572" s="47"/>
      <c r="C11572" s="47"/>
      <c r="F11572" s="47"/>
      <c r="G11572" s="47"/>
      <c r="H11572" s="47"/>
    </row>
    <row r="11573" spans="1:8">
      <c r="A11573" s="47"/>
      <c r="B11573" s="47"/>
      <c r="C11573" s="47"/>
      <c r="F11573" s="47"/>
      <c r="G11573" s="47"/>
      <c r="H11573" s="47"/>
    </row>
    <row r="11574" spans="1:8">
      <c r="A11574" s="47"/>
      <c r="B11574" s="47"/>
      <c r="C11574" s="47"/>
      <c r="F11574" s="47"/>
      <c r="G11574" s="47"/>
      <c r="H11574" s="47"/>
    </row>
    <row r="11575" spans="1:8">
      <c r="A11575" s="47"/>
      <c r="B11575" s="47"/>
      <c r="C11575" s="47"/>
      <c r="F11575" s="47"/>
      <c r="G11575" s="47"/>
      <c r="H11575" s="47"/>
    </row>
    <row r="11576" spans="1:8">
      <c r="A11576" s="47"/>
      <c r="B11576" s="47"/>
      <c r="C11576" s="47"/>
      <c r="F11576" s="47"/>
      <c r="G11576" s="47"/>
      <c r="H11576" s="47"/>
    </row>
    <row r="11577" spans="1:8">
      <c r="A11577" s="47"/>
      <c r="B11577" s="47"/>
      <c r="C11577" s="47"/>
      <c r="F11577" s="47"/>
      <c r="G11577" s="47"/>
      <c r="H11577" s="47"/>
    </row>
    <row r="11578" spans="1:8">
      <c r="A11578" s="47"/>
      <c r="B11578" s="47"/>
      <c r="C11578" s="47"/>
      <c r="F11578" s="47"/>
      <c r="G11578" s="47"/>
      <c r="H11578" s="47"/>
    </row>
    <row r="11579" spans="1:8">
      <c r="A11579" s="47"/>
      <c r="B11579" s="47"/>
      <c r="C11579" s="47"/>
      <c r="F11579" s="47"/>
      <c r="G11579" s="47"/>
      <c r="H11579" s="47"/>
    </row>
    <row r="11580" spans="1:8">
      <c r="A11580" s="47"/>
      <c r="B11580" s="47"/>
      <c r="C11580" s="47"/>
      <c r="F11580" s="47"/>
      <c r="G11580" s="47"/>
      <c r="H11580" s="47"/>
    </row>
    <row r="11581" spans="1:8">
      <c r="A11581" s="47"/>
      <c r="B11581" s="47"/>
      <c r="C11581" s="47"/>
      <c r="F11581" s="47"/>
      <c r="G11581" s="47"/>
      <c r="H11581" s="47"/>
    </row>
    <row r="11582" spans="1:8">
      <c r="A11582" s="47"/>
      <c r="B11582" s="47"/>
      <c r="C11582" s="47"/>
      <c r="F11582" s="47"/>
      <c r="G11582" s="47"/>
      <c r="H11582" s="47"/>
    </row>
    <row r="11583" spans="1:8">
      <c r="A11583" s="47"/>
      <c r="B11583" s="47"/>
      <c r="C11583" s="47"/>
      <c r="F11583" s="47"/>
      <c r="G11583" s="47"/>
      <c r="H11583" s="47"/>
    </row>
    <row r="11584" spans="1:8">
      <c r="A11584" s="47"/>
      <c r="B11584" s="47"/>
      <c r="C11584" s="47"/>
      <c r="F11584" s="47"/>
      <c r="G11584" s="47"/>
      <c r="H11584" s="47"/>
    </row>
    <row r="11585" spans="1:8">
      <c r="A11585" s="47"/>
      <c r="B11585" s="47"/>
      <c r="C11585" s="47"/>
      <c r="F11585" s="47"/>
      <c r="G11585" s="47"/>
      <c r="H11585" s="47"/>
    </row>
    <row r="11586" spans="1:8">
      <c r="A11586" s="47"/>
      <c r="B11586" s="47"/>
      <c r="C11586" s="47"/>
      <c r="F11586" s="47"/>
      <c r="G11586" s="47"/>
      <c r="H11586" s="47"/>
    </row>
    <row r="11587" spans="1:8">
      <c r="A11587" s="47"/>
      <c r="B11587" s="47"/>
      <c r="C11587" s="47"/>
      <c r="F11587" s="47"/>
      <c r="G11587" s="47"/>
      <c r="H11587" s="47"/>
    </row>
    <row r="11588" spans="1:8">
      <c r="A11588" s="47"/>
      <c r="B11588" s="47"/>
      <c r="C11588" s="47"/>
      <c r="F11588" s="47"/>
      <c r="G11588" s="47"/>
      <c r="H11588" s="47"/>
    </row>
    <row r="11589" spans="1:8">
      <c r="A11589" s="47"/>
      <c r="B11589" s="47"/>
      <c r="C11589" s="47"/>
      <c r="F11589" s="47"/>
      <c r="G11589" s="47"/>
      <c r="H11589" s="47"/>
    </row>
    <row r="11590" spans="1:8">
      <c r="A11590" s="47"/>
      <c r="B11590" s="47"/>
      <c r="C11590" s="47"/>
      <c r="F11590" s="47"/>
      <c r="G11590" s="47"/>
      <c r="H11590" s="47"/>
    </row>
    <row r="11591" spans="1:8">
      <c r="A11591" s="47"/>
      <c r="B11591" s="47"/>
      <c r="C11591" s="47"/>
      <c r="F11591" s="47"/>
      <c r="G11591" s="47"/>
      <c r="H11591" s="47"/>
    </row>
    <row r="11592" spans="1:8">
      <c r="A11592" s="47"/>
      <c r="B11592" s="47"/>
      <c r="C11592" s="47"/>
      <c r="F11592" s="47"/>
      <c r="G11592" s="47"/>
      <c r="H11592" s="47"/>
    </row>
    <row r="11593" spans="1:8">
      <c r="A11593" s="47"/>
      <c r="B11593" s="47"/>
      <c r="C11593" s="47"/>
      <c r="F11593" s="47"/>
      <c r="G11593" s="47"/>
      <c r="H11593" s="47"/>
    </row>
    <row r="11594" spans="1:8">
      <c r="A11594" s="47"/>
      <c r="B11594" s="47"/>
      <c r="C11594" s="47"/>
      <c r="F11594" s="47"/>
      <c r="G11594" s="47"/>
      <c r="H11594" s="47"/>
    </row>
    <row r="11595" spans="1:8">
      <c r="A11595" s="47"/>
      <c r="B11595" s="47"/>
      <c r="C11595" s="47"/>
      <c r="F11595" s="47"/>
      <c r="G11595" s="47"/>
      <c r="H11595" s="47"/>
    </row>
    <row r="11596" spans="1:8">
      <c r="A11596" s="47"/>
      <c r="B11596" s="47"/>
      <c r="C11596" s="47"/>
      <c r="F11596" s="47"/>
      <c r="G11596" s="47"/>
      <c r="H11596" s="47"/>
    </row>
    <row r="11597" spans="1:8">
      <c r="A11597" s="47"/>
      <c r="B11597" s="47"/>
      <c r="C11597" s="47"/>
      <c r="F11597" s="47"/>
      <c r="G11597" s="47"/>
      <c r="H11597" s="47"/>
    </row>
    <row r="11598" spans="1:8">
      <c r="A11598" s="47"/>
      <c r="B11598" s="47"/>
      <c r="C11598" s="47"/>
      <c r="F11598" s="47"/>
      <c r="G11598" s="47"/>
      <c r="H11598" s="47"/>
    </row>
    <row r="11599" spans="1:8">
      <c r="A11599" s="47"/>
      <c r="B11599" s="47"/>
      <c r="C11599" s="47"/>
      <c r="F11599" s="47"/>
      <c r="G11599" s="47"/>
      <c r="H11599" s="47"/>
    </row>
    <row r="11600" spans="1:8">
      <c r="A11600" s="47"/>
      <c r="B11600" s="47"/>
      <c r="C11600" s="47"/>
      <c r="F11600" s="47"/>
      <c r="G11600" s="47"/>
      <c r="H11600" s="47"/>
    </row>
    <row r="11601" spans="1:8">
      <c r="A11601" s="47"/>
      <c r="B11601" s="47"/>
      <c r="C11601" s="47"/>
      <c r="F11601" s="47"/>
      <c r="G11601" s="47"/>
      <c r="H11601" s="47"/>
    </row>
    <row r="11602" spans="1:8">
      <c r="A11602" s="47"/>
      <c r="B11602" s="47"/>
      <c r="C11602" s="47"/>
      <c r="F11602" s="47"/>
      <c r="G11602" s="47"/>
      <c r="H11602" s="47"/>
    </row>
    <row r="11603" spans="1:8">
      <c r="A11603" s="47"/>
      <c r="B11603" s="47"/>
      <c r="C11603" s="47"/>
      <c r="F11603" s="47"/>
      <c r="G11603" s="47"/>
      <c r="H11603" s="47"/>
    </row>
    <row r="11604" spans="1:8">
      <c r="A11604" s="47"/>
      <c r="B11604" s="47"/>
      <c r="C11604" s="47"/>
      <c r="F11604" s="47"/>
      <c r="G11604" s="47"/>
      <c r="H11604" s="47"/>
    </row>
    <row r="11605" spans="1:8">
      <c r="A11605" s="47"/>
      <c r="B11605" s="47"/>
      <c r="C11605" s="47"/>
      <c r="F11605" s="47"/>
      <c r="G11605" s="47"/>
      <c r="H11605" s="47"/>
    </row>
    <row r="11606" spans="1:8">
      <c r="A11606" s="47"/>
      <c r="B11606" s="47"/>
      <c r="C11606" s="47"/>
      <c r="F11606" s="47"/>
      <c r="G11606" s="47"/>
      <c r="H11606" s="47"/>
    </row>
    <row r="11607" spans="1:8">
      <c r="A11607" s="47"/>
      <c r="B11607" s="47"/>
      <c r="C11607" s="47"/>
      <c r="F11607" s="47"/>
      <c r="G11607" s="47"/>
      <c r="H11607" s="47"/>
    </row>
    <row r="11608" spans="1:8">
      <c r="A11608" s="47"/>
      <c r="B11608" s="47"/>
      <c r="C11608" s="47"/>
      <c r="F11608" s="47"/>
      <c r="G11608" s="47"/>
      <c r="H11608" s="47"/>
    </row>
    <row r="11609" spans="1:8">
      <c r="A11609" s="47"/>
      <c r="B11609" s="47"/>
      <c r="C11609" s="47"/>
      <c r="F11609" s="47"/>
      <c r="G11609" s="47"/>
      <c r="H11609" s="47"/>
    </row>
    <row r="11610" spans="1:8">
      <c r="A11610" s="47"/>
      <c r="B11610" s="47"/>
      <c r="C11610" s="47"/>
      <c r="F11610" s="47"/>
      <c r="G11610" s="47"/>
      <c r="H11610" s="47"/>
    </row>
    <row r="11611" spans="1:8">
      <c r="A11611" s="47"/>
      <c r="B11611" s="47"/>
      <c r="C11611" s="47"/>
      <c r="F11611" s="47"/>
      <c r="G11611" s="47"/>
      <c r="H11611" s="47"/>
    </row>
    <row r="11612" spans="1:8">
      <c r="A11612" s="47"/>
      <c r="B11612" s="47"/>
      <c r="C11612" s="47"/>
      <c r="F11612" s="47"/>
      <c r="G11612" s="47"/>
      <c r="H11612" s="47"/>
    </row>
    <row r="11613" spans="1:8">
      <c r="A11613" s="47"/>
      <c r="B11613" s="47"/>
      <c r="C11613" s="47"/>
      <c r="F11613" s="47"/>
      <c r="G11613" s="47"/>
      <c r="H11613" s="47"/>
    </row>
    <row r="11614" spans="1:8">
      <c r="A11614" s="47"/>
      <c r="B11614" s="47"/>
      <c r="C11614" s="47"/>
      <c r="F11614" s="47"/>
      <c r="G11614" s="47"/>
      <c r="H11614" s="47"/>
    </row>
    <row r="11615" spans="1:8">
      <c r="A11615" s="47"/>
      <c r="B11615" s="47"/>
      <c r="C11615" s="47"/>
      <c r="F11615" s="47"/>
      <c r="G11615" s="47"/>
      <c r="H11615" s="47"/>
    </row>
    <row r="11616" spans="1:8">
      <c r="A11616" s="47"/>
      <c r="B11616" s="47"/>
      <c r="C11616" s="47"/>
      <c r="F11616" s="47"/>
      <c r="G11616" s="47"/>
      <c r="H11616" s="47"/>
    </row>
    <row r="11617" spans="1:8">
      <c r="A11617" s="47"/>
      <c r="B11617" s="47"/>
      <c r="C11617" s="47"/>
      <c r="F11617" s="47"/>
      <c r="G11617" s="47"/>
      <c r="H11617" s="47"/>
    </row>
    <row r="11618" spans="1:8">
      <c r="A11618" s="47"/>
      <c r="B11618" s="47"/>
      <c r="C11618" s="47"/>
      <c r="F11618" s="47"/>
      <c r="G11618" s="47"/>
      <c r="H11618" s="47"/>
    </row>
    <row r="11619" spans="1:8">
      <c r="A11619" s="47"/>
      <c r="B11619" s="47"/>
      <c r="C11619" s="47"/>
      <c r="F11619" s="47"/>
      <c r="G11619" s="47"/>
      <c r="H11619" s="47"/>
    </row>
    <row r="11620" spans="1:8">
      <c r="A11620" s="47"/>
      <c r="B11620" s="47"/>
      <c r="C11620" s="47"/>
      <c r="F11620" s="47"/>
      <c r="G11620" s="47"/>
      <c r="H11620" s="47"/>
    </row>
    <row r="11621" spans="1:8">
      <c r="A11621" s="47"/>
      <c r="B11621" s="47"/>
      <c r="C11621" s="47"/>
      <c r="F11621" s="47"/>
      <c r="G11621" s="47"/>
      <c r="H11621" s="47"/>
    </row>
    <row r="11622" spans="1:8">
      <c r="A11622" s="47"/>
      <c r="B11622" s="47"/>
      <c r="C11622" s="47"/>
      <c r="F11622" s="47"/>
      <c r="G11622" s="47"/>
      <c r="H11622" s="47"/>
    </row>
    <row r="11623" spans="1:8">
      <c r="A11623" s="47"/>
      <c r="B11623" s="47"/>
      <c r="C11623" s="47"/>
      <c r="F11623" s="47"/>
      <c r="G11623" s="47"/>
      <c r="H11623" s="47"/>
    </row>
    <row r="11624" spans="1:8">
      <c r="A11624" s="47"/>
      <c r="B11624" s="47"/>
      <c r="C11624" s="47"/>
      <c r="F11624" s="47"/>
      <c r="G11624" s="47"/>
      <c r="H11624" s="47"/>
    </row>
    <row r="11625" spans="1:8">
      <c r="A11625" s="47"/>
      <c r="B11625" s="47"/>
      <c r="C11625" s="47"/>
      <c r="F11625" s="47"/>
      <c r="G11625" s="47"/>
      <c r="H11625" s="47"/>
    </row>
    <row r="11626" spans="1:8">
      <c r="A11626" s="47"/>
      <c r="B11626" s="47"/>
      <c r="C11626" s="47"/>
      <c r="F11626" s="47"/>
      <c r="G11626" s="47"/>
      <c r="H11626" s="47"/>
    </row>
    <row r="11627" spans="1:8">
      <c r="A11627" s="47"/>
      <c r="B11627" s="47"/>
      <c r="C11627" s="47"/>
      <c r="F11627" s="47"/>
      <c r="G11627" s="47"/>
      <c r="H11627" s="47"/>
    </row>
    <row r="11628" spans="1:8">
      <c r="A11628" s="47"/>
      <c r="B11628" s="47"/>
      <c r="C11628" s="47"/>
      <c r="F11628" s="47"/>
      <c r="G11628" s="47"/>
      <c r="H11628" s="47"/>
    </row>
    <row r="11629" spans="1:8">
      <c r="A11629" s="47"/>
      <c r="B11629" s="47"/>
      <c r="C11629" s="47"/>
      <c r="F11629" s="47"/>
      <c r="G11629" s="47"/>
      <c r="H11629" s="47"/>
    </row>
    <row r="11630" spans="1:8">
      <c r="A11630" s="47"/>
      <c r="B11630" s="47"/>
      <c r="C11630" s="47"/>
      <c r="F11630" s="47"/>
      <c r="G11630" s="47"/>
      <c r="H11630" s="47"/>
    </row>
    <row r="11631" spans="1:8">
      <c r="A11631" s="47"/>
      <c r="B11631" s="47"/>
      <c r="C11631" s="47"/>
      <c r="F11631" s="47"/>
      <c r="G11631" s="47"/>
      <c r="H11631" s="47"/>
    </row>
    <row r="11632" spans="1:8">
      <c r="A11632" s="47"/>
      <c r="B11632" s="47"/>
      <c r="C11632" s="47"/>
      <c r="F11632" s="47"/>
      <c r="G11632" s="47"/>
      <c r="H11632" s="47"/>
    </row>
    <row r="11633" spans="1:8">
      <c r="A11633" s="47"/>
      <c r="B11633" s="47"/>
      <c r="C11633" s="47"/>
      <c r="F11633" s="47"/>
      <c r="G11633" s="47"/>
      <c r="H11633" s="47"/>
    </row>
    <row r="11634" spans="1:8">
      <c r="A11634" s="47"/>
      <c r="B11634" s="47"/>
      <c r="C11634" s="47"/>
      <c r="F11634" s="47"/>
      <c r="G11634" s="47"/>
      <c r="H11634" s="47"/>
    </row>
    <row r="11635" spans="1:8">
      <c r="A11635" s="47"/>
      <c r="B11635" s="47"/>
      <c r="C11635" s="47"/>
      <c r="F11635" s="47"/>
      <c r="G11635" s="47"/>
      <c r="H11635" s="47"/>
    </row>
    <row r="11636" spans="1:8">
      <c r="A11636" s="47"/>
      <c r="B11636" s="47"/>
      <c r="C11636" s="47"/>
      <c r="F11636" s="47"/>
      <c r="G11636" s="47"/>
      <c r="H11636" s="47"/>
    </row>
    <row r="11637" spans="1:8">
      <c r="A11637" s="47"/>
      <c r="B11637" s="47"/>
      <c r="C11637" s="47"/>
      <c r="F11637" s="47"/>
      <c r="G11637" s="47"/>
      <c r="H11637" s="47"/>
    </row>
    <row r="11638" spans="1:8">
      <c r="A11638" s="47"/>
      <c r="B11638" s="47"/>
      <c r="C11638" s="47"/>
      <c r="F11638" s="47"/>
      <c r="G11638" s="47"/>
      <c r="H11638" s="47"/>
    </row>
    <row r="11639" spans="1:8">
      <c r="A11639" s="47"/>
      <c r="B11639" s="47"/>
      <c r="C11639" s="47"/>
      <c r="F11639" s="47"/>
      <c r="G11639" s="47"/>
      <c r="H11639" s="47"/>
    </row>
    <row r="11640" spans="1:8">
      <c r="A11640" s="47"/>
      <c r="B11640" s="47"/>
      <c r="C11640" s="47"/>
      <c r="F11640" s="47"/>
      <c r="G11640" s="47"/>
      <c r="H11640" s="47"/>
    </row>
    <row r="11641" spans="1:8">
      <c r="A11641" s="47"/>
      <c r="B11641" s="47"/>
      <c r="C11641" s="47"/>
      <c r="F11641" s="47"/>
      <c r="G11641" s="47"/>
      <c r="H11641" s="47"/>
    </row>
    <row r="11642" spans="1:8">
      <c r="A11642" s="47"/>
      <c r="B11642" s="47"/>
      <c r="C11642" s="47"/>
      <c r="F11642" s="47"/>
      <c r="G11642" s="47"/>
      <c r="H11642" s="47"/>
    </row>
    <row r="11643" spans="1:8">
      <c r="A11643" s="47"/>
      <c r="B11643" s="47"/>
      <c r="C11643" s="47"/>
      <c r="F11643" s="47"/>
      <c r="G11643" s="47"/>
      <c r="H11643" s="47"/>
    </row>
    <row r="11644" spans="1:8">
      <c r="A11644" s="47"/>
      <c r="B11644" s="47"/>
      <c r="C11644" s="47"/>
      <c r="F11644" s="47"/>
      <c r="G11644" s="47"/>
      <c r="H11644" s="47"/>
    </row>
    <row r="11645" spans="1:8">
      <c r="A11645" s="47"/>
      <c r="B11645" s="47"/>
      <c r="C11645" s="47"/>
      <c r="F11645" s="47"/>
      <c r="G11645" s="47"/>
      <c r="H11645" s="47"/>
    </row>
    <row r="11646" spans="1:8">
      <c r="A11646" s="47"/>
      <c r="B11646" s="47"/>
      <c r="C11646" s="47"/>
      <c r="F11646" s="47"/>
      <c r="G11646" s="47"/>
      <c r="H11646" s="47"/>
    </row>
    <row r="11647" spans="1:8">
      <c r="A11647" s="47"/>
      <c r="B11647" s="47"/>
      <c r="C11647" s="47"/>
      <c r="F11647" s="47"/>
      <c r="G11647" s="47"/>
      <c r="H11647" s="47"/>
    </row>
    <row r="11648" spans="1:8">
      <c r="A11648" s="47"/>
      <c r="B11648" s="47"/>
      <c r="C11648" s="47"/>
      <c r="F11648" s="47"/>
      <c r="G11648" s="47"/>
      <c r="H11648" s="47"/>
    </row>
    <row r="11649" spans="1:8">
      <c r="A11649" s="47"/>
      <c r="B11649" s="47"/>
      <c r="C11649" s="47"/>
      <c r="F11649" s="47"/>
      <c r="G11649" s="47"/>
      <c r="H11649" s="47"/>
    </row>
    <row r="11650" spans="1:8">
      <c r="A11650" s="47"/>
      <c r="B11650" s="47"/>
      <c r="C11650" s="47"/>
      <c r="F11650" s="47"/>
      <c r="G11650" s="47"/>
      <c r="H11650" s="47"/>
    </row>
    <row r="11651" spans="1:8">
      <c r="A11651" s="47"/>
      <c r="B11651" s="47"/>
      <c r="C11651" s="47"/>
      <c r="F11651" s="47"/>
      <c r="G11651" s="47"/>
      <c r="H11651" s="47"/>
    </row>
    <row r="11652" spans="1:8">
      <c r="A11652" s="47"/>
      <c r="B11652" s="47"/>
      <c r="C11652" s="47"/>
      <c r="F11652" s="47"/>
      <c r="G11652" s="47"/>
      <c r="H11652" s="47"/>
    </row>
    <row r="11653" spans="1:8">
      <c r="A11653" s="47"/>
      <c r="B11653" s="47"/>
      <c r="C11653" s="47"/>
      <c r="F11653" s="47"/>
      <c r="G11653" s="47"/>
      <c r="H11653" s="47"/>
    </row>
    <row r="11654" spans="1:8">
      <c r="A11654" s="47"/>
      <c r="B11654" s="47"/>
      <c r="C11654" s="47"/>
      <c r="F11654" s="47"/>
      <c r="G11654" s="47"/>
      <c r="H11654" s="47"/>
    </row>
    <row r="11655" spans="1:8">
      <c r="A11655" s="47"/>
      <c r="B11655" s="47"/>
      <c r="C11655" s="47"/>
      <c r="F11655" s="47"/>
      <c r="G11655" s="47"/>
      <c r="H11655" s="47"/>
    </row>
    <row r="11656" spans="1:8">
      <c r="A11656" s="47"/>
      <c r="B11656" s="47"/>
      <c r="C11656" s="47"/>
      <c r="F11656" s="47"/>
      <c r="G11656" s="47"/>
      <c r="H11656" s="47"/>
    </row>
    <row r="11657" spans="1:8">
      <c r="A11657" s="47"/>
      <c r="B11657" s="47"/>
      <c r="C11657" s="47"/>
      <c r="F11657" s="47"/>
      <c r="G11657" s="47"/>
      <c r="H11657" s="47"/>
    </row>
    <row r="11658" spans="1:8">
      <c r="A11658" s="47"/>
      <c r="B11658" s="47"/>
      <c r="C11658" s="47"/>
      <c r="F11658" s="47"/>
      <c r="G11658" s="47"/>
      <c r="H11658" s="47"/>
    </row>
    <row r="11659" spans="1:8">
      <c r="A11659" s="47"/>
      <c r="B11659" s="47"/>
      <c r="C11659" s="47"/>
      <c r="F11659" s="47"/>
      <c r="G11659" s="47"/>
      <c r="H11659" s="47"/>
    </row>
    <row r="11660" spans="1:8">
      <c r="A11660" s="47"/>
      <c r="B11660" s="47"/>
      <c r="C11660" s="47"/>
      <c r="F11660" s="47"/>
      <c r="G11660" s="47"/>
      <c r="H11660" s="47"/>
    </row>
    <row r="11661" spans="1:8">
      <c r="A11661" s="47"/>
      <c r="B11661" s="47"/>
      <c r="C11661" s="47"/>
      <c r="F11661" s="47"/>
      <c r="G11661" s="47"/>
      <c r="H11661" s="47"/>
    </row>
    <row r="11662" spans="1:8">
      <c r="A11662" s="47"/>
      <c r="B11662" s="47"/>
      <c r="C11662" s="47"/>
      <c r="F11662" s="47"/>
      <c r="G11662" s="47"/>
      <c r="H11662" s="47"/>
    </row>
    <row r="11663" spans="1:8">
      <c r="A11663" s="47"/>
      <c r="B11663" s="47"/>
      <c r="C11663" s="47"/>
      <c r="F11663" s="47"/>
      <c r="G11663" s="47"/>
      <c r="H11663" s="47"/>
    </row>
    <row r="11664" spans="1:8">
      <c r="A11664" s="47"/>
      <c r="B11664" s="47"/>
      <c r="C11664" s="47"/>
      <c r="F11664" s="47"/>
      <c r="G11664" s="47"/>
      <c r="H11664" s="47"/>
    </row>
    <row r="11665" spans="1:8">
      <c r="A11665" s="47"/>
      <c r="B11665" s="47"/>
      <c r="C11665" s="47"/>
      <c r="F11665" s="47"/>
      <c r="G11665" s="47"/>
      <c r="H11665" s="47"/>
    </row>
    <row r="11666" spans="1:8">
      <c r="A11666" s="47"/>
      <c r="B11666" s="47"/>
      <c r="C11666" s="47"/>
      <c r="F11666" s="47"/>
      <c r="G11666" s="47"/>
      <c r="H11666" s="47"/>
    </row>
    <row r="11667" spans="1:8">
      <c r="A11667" s="47"/>
      <c r="B11667" s="47"/>
      <c r="C11667" s="47"/>
      <c r="F11667" s="47"/>
      <c r="G11667" s="47"/>
      <c r="H11667" s="47"/>
    </row>
    <row r="11668" spans="1:8">
      <c r="A11668" s="47"/>
      <c r="B11668" s="47"/>
      <c r="C11668" s="47"/>
      <c r="F11668" s="47"/>
      <c r="G11668" s="47"/>
      <c r="H11668" s="47"/>
    </row>
    <row r="11669" spans="1:8">
      <c r="A11669" s="47"/>
      <c r="B11669" s="47"/>
      <c r="C11669" s="47"/>
      <c r="F11669" s="47"/>
      <c r="G11669" s="47"/>
      <c r="H11669" s="47"/>
    </row>
    <row r="11670" spans="1:8">
      <c r="A11670" s="47"/>
      <c r="B11670" s="47"/>
      <c r="C11670" s="47"/>
      <c r="F11670" s="47"/>
      <c r="G11670" s="47"/>
      <c r="H11670" s="47"/>
    </row>
    <row r="11671" spans="1:8">
      <c r="A11671" s="47"/>
      <c r="B11671" s="47"/>
      <c r="C11671" s="47"/>
      <c r="F11671" s="47"/>
      <c r="G11671" s="47"/>
      <c r="H11671" s="47"/>
    </row>
    <row r="11672" spans="1:8">
      <c r="A11672" s="47"/>
      <c r="B11672" s="47"/>
      <c r="C11672" s="47"/>
      <c r="F11672" s="47"/>
      <c r="G11672" s="47"/>
      <c r="H11672" s="47"/>
    </row>
    <row r="11673" spans="1:8">
      <c r="A11673" s="47"/>
      <c r="B11673" s="47"/>
      <c r="C11673" s="47"/>
      <c r="F11673" s="47"/>
      <c r="G11673" s="47"/>
      <c r="H11673" s="47"/>
    </row>
    <row r="11674" spans="1:8">
      <c r="A11674" s="47"/>
      <c r="B11674" s="47"/>
      <c r="C11674" s="47"/>
      <c r="F11674" s="47"/>
      <c r="G11674" s="47"/>
      <c r="H11674" s="47"/>
    </row>
    <row r="11675" spans="1:8">
      <c r="A11675" s="47"/>
      <c r="B11675" s="47"/>
      <c r="C11675" s="47"/>
      <c r="F11675" s="47"/>
      <c r="G11675" s="47"/>
      <c r="H11675" s="47"/>
    </row>
    <row r="11676" spans="1:8">
      <c r="A11676" s="47"/>
      <c r="B11676" s="47"/>
      <c r="C11676" s="47"/>
      <c r="F11676" s="47"/>
      <c r="G11676" s="47"/>
      <c r="H11676" s="47"/>
    </row>
    <row r="11677" spans="1:8">
      <c r="A11677" s="47"/>
      <c r="B11677" s="47"/>
      <c r="C11677" s="47"/>
      <c r="F11677" s="47"/>
      <c r="G11677" s="47"/>
      <c r="H11677" s="47"/>
    </row>
    <row r="11678" spans="1:8">
      <c r="A11678" s="47"/>
      <c r="B11678" s="47"/>
      <c r="C11678" s="47"/>
      <c r="F11678" s="47"/>
      <c r="G11678" s="47"/>
      <c r="H11678" s="47"/>
    </row>
    <row r="11679" spans="1:8">
      <c r="A11679" s="47"/>
      <c r="B11679" s="47"/>
      <c r="C11679" s="47"/>
      <c r="F11679" s="47"/>
      <c r="G11679" s="47"/>
      <c r="H11679" s="47"/>
    </row>
    <row r="11680" spans="1:8">
      <c r="A11680" s="47"/>
      <c r="B11680" s="47"/>
      <c r="C11680" s="47"/>
      <c r="F11680" s="47"/>
      <c r="G11680" s="47"/>
      <c r="H11680" s="47"/>
    </row>
    <row r="11681" spans="1:8">
      <c r="A11681" s="47"/>
      <c r="B11681" s="47"/>
      <c r="C11681" s="47"/>
      <c r="F11681" s="47"/>
      <c r="G11681" s="47"/>
      <c r="H11681" s="47"/>
    </row>
    <row r="11682" spans="1:8">
      <c r="A11682" s="47"/>
      <c r="B11682" s="47"/>
      <c r="C11682" s="47"/>
      <c r="F11682" s="47"/>
      <c r="G11682" s="47"/>
      <c r="H11682" s="47"/>
    </row>
    <row r="11683" spans="1:8">
      <c r="A11683" s="47"/>
      <c r="B11683" s="47"/>
      <c r="C11683" s="47"/>
      <c r="F11683" s="47"/>
      <c r="G11683" s="47"/>
      <c r="H11683" s="47"/>
    </row>
    <row r="11684" spans="1:8">
      <c r="A11684" s="47"/>
      <c r="B11684" s="47"/>
      <c r="C11684" s="47"/>
      <c r="F11684" s="47"/>
      <c r="G11684" s="47"/>
      <c r="H11684" s="47"/>
    </row>
    <row r="11685" spans="1:8">
      <c r="A11685" s="47"/>
      <c r="B11685" s="47"/>
      <c r="C11685" s="47"/>
      <c r="F11685" s="47"/>
      <c r="G11685" s="47"/>
      <c r="H11685" s="47"/>
    </row>
    <row r="11686" spans="1:8">
      <c r="A11686" s="47"/>
      <c r="B11686" s="47"/>
      <c r="C11686" s="47"/>
      <c r="F11686" s="47"/>
      <c r="G11686" s="47"/>
      <c r="H11686" s="47"/>
    </row>
    <row r="11687" spans="1:8">
      <c r="A11687" s="47"/>
      <c r="B11687" s="47"/>
      <c r="C11687" s="47"/>
      <c r="F11687" s="47"/>
      <c r="G11687" s="47"/>
      <c r="H11687" s="47"/>
    </row>
    <row r="11688" spans="1:8">
      <c r="A11688" s="47"/>
      <c r="B11688" s="47"/>
      <c r="C11688" s="47"/>
      <c r="F11688" s="47"/>
      <c r="G11688" s="47"/>
      <c r="H11688" s="47"/>
    </row>
    <row r="11689" spans="1:8">
      <c r="A11689" s="47"/>
      <c r="B11689" s="47"/>
      <c r="C11689" s="47"/>
      <c r="F11689" s="47"/>
      <c r="G11689" s="47"/>
      <c r="H11689" s="47"/>
    </row>
    <row r="11690" spans="1:8">
      <c r="A11690" s="47"/>
      <c r="B11690" s="47"/>
      <c r="C11690" s="47"/>
      <c r="F11690" s="47"/>
      <c r="G11690" s="47"/>
      <c r="H11690" s="47"/>
    </row>
    <row r="11691" spans="1:8">
      <c r="A11691" s="47"/>
      <c r="B11691" s="47"/>
      <c r="C11691" s="47"/>
      <c r="F11691" s="47"/>
      <c r="G11691" s="47"/>
      <c r="H11691" s="47"/>
    </row>
    <row r="11692" spans="1:8">
      <c r="A11692" s="47"/>
      <c r="B11692" s="47"/>
      <c r="C11692" s="47"/>
      <c r="F11692" s="47"/>
      <c r="G11692" s="47"/>
      <c r="H11692" s="47"/>
    </row>
    <row r="11693" spans="1:8">
      <c r="A11693" s="47"/>
      <c r="B11693" s="47"/>
      <c r="C11693" s="47"/>
      <c r="F11693" s="47"/>
      <c r="G11693" s="47"/>
      <c r="H11693" s="47"/>
    </row>
    <row r="11694" spans="1:8">
      <c r="A11694" s="47"/>
      <c r="B11694" s="47"/>
      <c r="C11694" s="47"/>
      <c r="F11694" s="47"/>
      <c r="G11694" s="47"/>
      <c r="H11694" s="47"/>
    </row>
    <row r="11695" spans="1:8">
      <c r="A11695" s="47"/>
      <c r="B11695" s="47"/>
      <c r="C11695" s="47"/>
      <c r="F11695" s="47"/>
      <c r="G11695" s="47"/>
      <c r="H11695" s="47"/>
    </row>
    <row r="11696" spans="1:8">
      <c r="A11696" s="47"/>
      <c r="B11696" s="47"/>
      <c r="C11696" s="47"/>
      <c r="F11696" s="47"/>
      <c r="G11696" s="47"/>
      <c r="H11696" s="47"/>
    </row>
    <row r="11697" spans="1:8">
      <c r="A11697" s="47"/>
      <c r="B11697" s="47"/>
      <c r="C11697" s="47"/>
      <c r="F11697" s="47"/>
      <c r="G11697" s="47"/>
      <c r="H11697" s="47"/>
    </row>
    <row r="11698" spans="1:8">
      <c r="A11698" s="47"/>
      <c r="B11698" s="47"/>
      <c r="C11698" s="47"/>
      <c r="F11698" s="47"/>
      <c r="G11698" s="47"/>
      <c r="H11698" s="47"/>
    </row>
    <row r="11699" spans="1:8">
      <c r="A11699" s="47"/>
      <c r="B11699" s="47"/>
      <c r="C11699" s="47"/>
      <c r="F11699" s="47"/>
      <c r="G11699" s="47"/>
      <c r="H11699" s="47"/>
    </row>
    <row r="11700" spans="1:8">
      <c r="A11700" s="47"/>
      <c r="B11700" s="47"/>
      <c r="C11700" s="47"/>
      <c r="F11700" s="47"/>
      <c r="G11700" s="47"/>
      <c r="H11700" s="47"/>
    </row>
    <row r="11701" spans="1:8">
      <c r="A11701" s="47"/>
      <c r="B11701" s="47"/>
      <c r="C11701" s="47"/>
      <c r="F11701" s="47"/>
      <c r="G11701" s="47"/>
      <c r="H11701" s="47"/>
    </row>
    <row r="11702" spans="1:8">
      <c r="A11702" s="47"/>
      <c r="B11702" s="47"/>
      <c r="C11702" s="47"/>
      <c r="F11702" s="47"/>
      <c r="G11702" s="47"/>
      <c r="H11702" s="47"/>
    </row>
    <row r="11703" spans="1:8">
      <c r="A11703" s="47"/>
      <c r="B11703" s="47"/>
      <c r="C11703" s="47"/>
      <c r="F11703" s="47"/>
      <c r="G11703" s="47"/>
      <c r="H11703" s="47"/>
    </row>
    <row r="11704" spans="1:8">
      <c r="A11704" s="47"/>
      <c r="B11704" s="47"/>
      <c r="C11704" s="47"/>
      <c r="F11704" s="47"/>
      <c r="G11704" s="47"/>
      <c r="H11704" s="47"/>
    </row>
    <row r="11705" spans="1:8">
      <c r="A11705" s="47"/>
      <c r="B11705" s="47"/>
      <c r="C11705" s="47"/>
      <c r="F11705" s="47"/>
      <c r="G11705" s="47"/>
      <c r="H11705" s="47"/>
    </row>
    <row r="11706" spans="1:8">
      <c r="A11706" s="47"/>
      <c r="B11706" s="47"/>
      <c r="C11706" s="47"/>
      <c r="F11706" s="47"/>
      <c r="G11706" s="47"/>
      <c r="H11706" s="47"/>
    </row>
    <row r="11707" spans="1:8">
      <c r="A11707" s="47"/>
      <c r="B11707" s="47"/>
      <c r="C11707" s="47"/>
      <c r="F11707" s="47"/>
      <c r="G11707" s="47"/>
      <c r="H11707" s="47"/>
    </row>
    <row r="11708" spans="1:8">
      <c r="A11708" s="47"/>
      <c r="B11708" s="47"/>
      <c r="C11708" s="47"/>
      <c r="F11708" s="47"/>
      <c r="G11708" s="47"/>
      <c r="H11708" s="47"/>
    </row>
    <row r="11709" spans="1:8">
      <c r="A11709" s="47"/>
      <c r="B11709" s="47"/>
      <c r="C11709" s="47"/>
      <c r="F11709" s="47"/>
      <c r="G11709" s="47"/>
      <c r="H11709" s="47"/>
    </row>
    <row r="11710" spans="1:8">
      <c r="A11710" s="47"/>
      <c r="B11710" s="47"/>
      <c r="C11710" s="47"/>
      <c r="F11710" s="47"/>
      <c r="G11710" s="47"/>
      <c r="H11710" s="47"/>
    </row>
    <row r="11711" spans="1:8">
      <c r="A11711" s="47"/>
      <c r="B11711" s="47"/>
      <c r="C11711" s="47"/>
      <c r="F11711" s="47"/>
      <c r="G11711" s="47"/>
      <c r="H11711" s="47"/>
    </row>
    <row r="11712" spans="1:8">
      <c r="A11712" s="47"/>
      <c r="B11712" s="47"/>
      <c r="C11712" s="47"/>
      <c r="F11712" s="47"/>
      <c r="G11712" s="47"/>
      <c r="H11712" s="47"/>
    </row>
    <row r="11713" spans="1:8">
      <c r="A11713" s="47"/>
      <c r="B11713" s="47"/>
      <c r="C11713" s="47"/>
      <c r="F11713" s="47"/>
      <c r="G11713" s="47"/>
      <c r="H11713" s="47"/>
    </row>
    <row r="11714" spans="1:8">
      <c r="A11714" s="47"/>
      <c r="B11714" s="47"/>
      <c r="C11714" s="47"/>
      <c r="F11714" s="47"/>
      <c r="G11714" s="47"/>
      <c r="H11714" s="47"/>
    </row>
    <row r="11715" spans="1:8">
      <c r="A11715" s="47"/>
      <c r="B11715" s="47"/>
      <c r="C11715" s="47"/>
      <c r="F11715" s="47"/>
      <c r="G11715" s="47"/>
      <c r="H11715" s="47"/>
    </row>
    <row r="11716" spans="1:8">
      <c r="A11716" s="47"/>
      <c r="B11716" s="47"/>
      <c r="C11716" s="47"/>
      <c r="F11716" s="47"/>
      <c r="G11716" s="47"/>
      <c r="H11716" s="47"/>
    </row>
    <row r="11717" spans="1:8">
      <c r="A11717" s="47"/>
      <c r="B11717" s="47"/>
      <c r="C11717" s="47"/>
      <c r="F11717" s="47"/>
      <c r="G11717" s="47"/>
      <c r="H11717" s="47"/>
    </row>
    <row r="11718" spans="1:8">
      <c r="A11718" s="47"/>
      <c r="B11718" s="47"/>
      <c r="C11718" s="47"/>
      <c r="F11718" s="47"/>
      <c r="G11718" s="47"/>
      <c r="H11718" s="47"/>
    </row>
    <row r="11719" spans="1:8">
      <c r="A11719" s="47"/>
      <c r="B11719" s="47"/>
      <c r="C11719" s="47"/>
      <c r="F11719" s="47"/>
      <c r="G11719" s="47"/>
      <c r="H11719" s="47"/>
    </row>
    <row r="11720" spans="1:8">
      <c r="A11720" s="47"/>
      <c r="B11720" s="47"/>
      <c r="C11720" s="47"/>
      <c r="F11720" s="47"/>
      <c r="G11720" s="47"/>
      <c r="H11720" s="47"/>
    </row>
    <row r="11721" spans="1:8">
      <c r="A11721" s="47"/>
      <c r="B11721" s="47"/>
      <c r="C11721" s="47"/>
      <c r="F11721" s="47"/>
      <c r="G11721" s="47"/>
      <c r="H11721" s="47"/>
    </row>
    <row r="11722" spans="1:8">
      <c r="A11722" s="47"/>
      <c r="B11722" s="47"/>
      <c r="C11722" s="47"/>
      <c r="F11722" s="47"/>
      <c r="G11722" s="47"/>
      <c r="H11722" s="47"/>
    </row>
    <row r="11723" spans="1:8">
      <c r="A11723" s="47"/>
      <c r="B11723" s="47"/>
      <c r="C11723" s="47"/>
      <c r="F11723" s="47"/>
      <c r="G11723" s="47"/>
      <c r="H11723" s="47"/>
    </row>
    <row r="11724" spans="1:8">
      <c r="A11724" s="47"/>
      <c r="B11724" s="47"/>
      <c r="C11724" s="47"/>
      <c r="F11724" s="47"/>
      <c r="G11724" s="47"/>
      <c r="H11724" s="47"/>
    </row>
    <row r="11725" spans="1:8">
      <c r="A11725" s="47"/>
      <c r="B11725" s="47"/>
      <c r="C11725" s="47"/>
      <c r="F11725" s="47"/>
      <c r="G11725" s="47"/>
      <c r="H11725" s="47"/>
    </row>
    <row r="11726" spans="1:8">
      <c r="A11726" s="47"/>
      <c r="B11726" s="47"/>
      <c r="C11726" s="47"/>
      <c r="F11726" s="47"/>
      <c r="G11726" s="47"/>
      <c r="H11726" s="47"/>
    </row>
    <row r="11727" spans="1:8">
      <c r="A11727" s="47"/>
      <c r="B11727" s="47"/>
      <c r="C11727" s="47"/>
      <c r="F11727" s="47"/>
      <c r="G11727" s="47"/>
      <c r="H11727" s="47"/>
    </row>
    <row r="11728" spans="1:8">
      <c r="A11728" s="47"/>
      <c r="B11728" s="47"/>
      <c r="C11728" s="47"/>
      <c r="F11728" s="47"/>
      <c r="G11728" s="47"/>
      <c r="H11728" s="47"/>
    </row>
    <row r="11729" spans="1:8">
      <c r="A11729" s="47"/>
      <c r="B11729" s="47"/>
      <c r="C11729" s="47"/>
      <c r="F11729" s="47"/>
      <c r="G11729" s="47"/>
      <c r="H11729" s="47"/>
    </row>
    <row r="11730" spans="1:8">
      <c r="A11730" s="47"/>
      <c r="B11730" s="47"/>
      <c r="C11730" s="47"/>
      <c r="F11730" s="47"/>
      <c r="G11730" s="47"/>
      <c r="H11730" s="47"/>
    </row>
    <row r="11731" spans="1:8">
      <c r="A11731" s="47"/>
      <c r="B11731" s="47"/>
      <c r="C11731" s="47"/>
      <c r="F11731" s="47"/>
      <c r="G11731" s="47"/>
      <c r="H11731" s="47"/>
    </row>
    <row r="11732" spans="1:8">
      <c r="A11732" s="47"/>
      <c r="B11732" s="47"/>
      <c r="C11732" s="47"/>
      <c r="F11732" s="47"/>
      <c r="G11732" s="47"/>
      <c r="H11732" s="47"/>
    </row>
    <row r="11733" spans="1:8">
      <c r="A11733" s="47"/>
      <c r="B11733" s="47"/>
      <c r="C11733" s="47"/>
      <c r="F11733" s="47"/>
      <c r="G11733" s="47"/>
      <c r="H11733" s="47"/>
    </row>
    <row r="11734" spans="1:8">
      <c r="A11734" s="47"/>
      <c r="B11734" s="47"/>
      <c r="C11734" s="47"/>
      <c r="F11734" s="47"/>
      <c r="G11734" s="47"/>
      <c r="H11734" s="47"/>
    </row>
    <row r="11735" spans="1:8">
      <c r="A11735" s="47"/>
      <c r="B11735" s="47"/>
      <c r="C11735" s="47"/>
      <c r="F11735" s="47"/>
      <c r="G11735" s="47"/>
      <c r="H11735" s="47"/>
    </row>
    <row r="11736" spans="1:8">
      <c r="A11736" s="47"/>
      <c r="B11736" s="47"/>
      <c r="C11736" s="47"/>
      <c r="F11736" s="47"/>
      <c r="G11736" s="47"/>
      <c r="H11736" s="47"/>
    </row>
    <row r="11737" spans="1:8">
      <c r="A11737" s="47"/>
      <c r="B11737" s="47"/>
      <c r="C11737" s="47"/>
      <c r="F11737" s="47"/>
      <c r="G11737" s="47"/>
      <c r="H11737" s="47"/>
    </row>
    <row r="11738" spans="1:8">
      <c r="A11738" s="47"/>
      <c r="B11738" s="47"/>
      <c r="C11738" s="47"/>
      <c r="F11738" s="47"/>
      <c r="G11738" s="47"/>
      <c r="H11738" s="47"/>
    </row>
    <row r="11739" spans="1:8">
      <c r="A11739" s="47"/>
      <c r="B11739" s="47"/>
      <c r="C11739" s="47"/>
      <c r="F11739" s="47"/>
      <c r="G11739" s="47"/>
      <c r="H11739" s="47"/>
    </row>
    <row r="11740" spans="1:8">
      <c r="A11740" s="47"/>
      <c r="B11740" s="47"/>
      <c r="C11740" s="47"/>
      <c r="F11740" s="47"/>
      <c r="G11740" s="47"/>
      <c r="H11740" s="47"/>
    </row>
    <row r="11741" spans="1:8">
      <c r="A11741" s="47"/>
      <c r="B11741" s="47"/>
      <c r="C11741" s="47"/>
      <c r="F11741" s="47"/>
      <c r="G11741" s="47"/>
      <c r="H11741" s="47"/>
    </row>
    <row r="11742" spans="1:8">
      <c r="A11742" s="47"/>
      <c r="B11742" s="47"/>
      <c r="C11742" s="47"/>
      <c r="F11742" s="47"/>
      <c r="G11742" s="47"/>
      <c r="H11742" s="47"/>
    </row>
    <row r="11743" spans="1:8">
      <c r="A11743" s="47"/>
      <c r="B11743" s="47"/>
      <c r="C11743" s="47"/>
      <c r="F11743" s="47"/>
      <c r="G11743" s="47"/>
      <c r="H11743" s="47"/>
    </row>
    <row r="11744" spans="1:8">
      <c r="A11744" s="47"/>
      <c r="B11744" s="47"/>
      <c r="C11744" s="47"/>
      <c r="F11744" s="47"/>
      <c r="G11744" s="47"/>
      <c r="H11744" s="47"/>
    </row>
    <row r="11745" spans="1:8">
      <c r="A11745" s="47"/>
      <c r="B11745" s="47"/>
      <c r="C11745" s="47"/>
      <c r="F11745" s="47"/>
      <c r="G11745" s="47"/>
      <c r="H11745" s="47"/>
    </row>
    <row r="11746" spans="1:8">
      <c r="A11746" s="47"/>
      <c r="B11746" s="47"/>
      <c r="C11746" s="47"/>
      <c r="F11746" s="47"/>
      <c r="G11746" s="47"/>
      <c r="H11746" s="47"/>
    </row>
    <row r="11747" spans="1:8">
      <c r="A11747" s="47"/>
      <c r="B11747" s="47"/>
      <c r="C11747" s="47"/>
      <c r="F11747" s="47"/>
      <c r="G11747" s="47"/>
      <c r="H11747" s="47"/>
    </row>
    <row r="11748" spans="1:8">
      <c r="A11748" s="47"/>
      <c r="B11748" s="47"/>
      <c r="C11748" s="47"/>
      <c r="F11748" s="47"/>
      <c r="G11748" s="47"/>
      <c r="H11748" s="47"/>
    </row>
    <row r="11749" spans="1:8">
      <c r="A11749" s="47"/>
      <c r="B11749" s="47"/>
      <c r="C11749" s="47"/>
      <c r="F11749" s="47"/>
      <c r="G11749" s="47"/>
      <c r="H11749" s="47"/>
    </row>
    <row r="11750" spans="1:8">
      <c r="A11750" s="47"/>
      <c r="B11750" s="47"/>
      <c r="C11750" s="47"/>
      <c r="F11750" s="47"/>
      <c r="G11750" s="47"/>
      <c r="H11750" s="47"/>
    </row>
    <row r="11751" spans="1:8">
      <c r="A11751" s="47"/>
      <c r="B11751" s="47"/>
      <c r="C11751" s="47"/>
      <c r="F11751" s="47"/>
      <c r="G11751" s="47"/>
      <c r="H11751" s="47"/>
    </row>
    <row r="11752" spans="1:8">
      <c r="A11752" s="47"/>
      <c r="B11752" s="47"/>
      <c r="C11752" s="47"/>
      <c r="F11752" s="47"/>
      <c r="G11752" s="47"/>
      <c r="H11752" s="47"/>
    </row>
    <row r="11753" spans="1:8">
      <c r="A11753" s="47"/>
      <c r="B11753" s="47"/>
      <c r="C11753" s="47"/>
      <c r="F11753" s="47"/>
      <c r="G11753" s="47"/>
      <c r="H11753" s="47"/>
    </row>
    <row r="11754" spans="1:8">
      <c r="A11754" s="47"/>
      <c r="B11754" s="47"/>
      <c r="C11754" s="47"/>
      <c r="F11754" s="47"/>
      <c r="G11754" s="47"/>
      <c r="H11754" s="47"/>
    </row>
    <row r="11755" spans="1:8">
      <c r="A11755" s="47"/>
      <c r="B11755" s="47"/>
      <c r="C11755" s="47"/>
      <c r="F11755" s="47"/>
      <c r="G11755" s="47"/>
      <c r="H11755" s="47"/>
    </row>
    <row r="11756" spans="1:8">
      <c r="A11756" s="47"/>
      <c r="B11756" s="47"/>
      <c r="C11756" s="47"/>
      <c r="F11756" s="47"/>
      <c r="G11756" s="47"/>
      <c r="H11756" s="47"/>
    </row>
    <row r="11757" spans="1:8">
      <c r="A11757" s="47"/>
      <c r="B11757" s="47"/>
      <c r="C11757" s="47"/>
      <c r="F11757" s="47"/>
      <c r="G11757" s="47"/>
      <c r="H11757" s="47"/>
    </row>
    <row r="11758" spans="1:8">
      <c r="A11758" s="47"/>
      <c r="B11758" s="47"/>
      <c r="C11758" s="47"/>
      <c r="F11758" s="47"/>
      <c r="G11758" s="47"/>
      <c r="H11758" s="47"/>
    </row>
    <row r="11759" spans="1:8">
      <c r="A11759" s="47"/>
      <c r="B11759" s="47"/>
      <c r="C11759" s="47"/>
      <c r="F11759" s="47"/>
      <c r="G11759" s="47"/>
      <c r="H11759" s="47"/>
    </row>
    <row r="11760" spans="1:8">
      <c r="A11760" s="47"/>
      <c r="B11760" s="47"/>
      <c r="C11760" s="47"/>
      <c r="F11760" s="47"/>
      <c r="G11760" s="47"/>
      <c r="H11760" s="47"/>
    </row>
    <row r="11761" spans="1:8">
      <c r="A11761" s="47"/>
      <c r="B11761" s="47"/>
      <c r="C11761" s="47"/>
      <c r="F11761" s="47"/>
      <c r="G11761" s="47"/>
      <c r="H11761" s="47"/>
    </row>
    <row r="11762" spans="1:8">
      <c r="A11762" s="47"/>
      <c r="B11762" s="47"/>
      <c r="C11762" s="47"/>
      <c r="F11762" s="47"/>
      <c r="G11762" s="47"/>
      <c r="H11762" s="47"/>
    </row>
    <row r="11763" spans="1:8">
      <c r="A11763" s="47"/>
      <c r="B11763" s="47"/>
      <c r="C11763" s="47"/>
      <c r="F11763" s="47"/>
      <c r="G11763" s="47"/>
      <c r="H11763" s="47"/>
    </row>
    <row r="11764" spans="1:8">
      <c r="A11764" s="47"/>
      <c r="B11764" s="47"/>
      <c r="C11764" s="47"/>
      <c r="F11764" s="47"/>
      <c r="G11764" s="47"/>
      <c r="H11764" s="47"/>
    </row>
    <row r="11765" spans="1:8">
      <c r="A11765" s="47"/>
      <c r="B11765" s="47"/>
      <c r="C11765" s="47"/>
      <c r="F11765" s="47"/>
      <c r="G11765" s="47"/>
      <c r="H11765" s="47"/>
    </row>
    <row r="11766" spans="1:8">
      <c r="A11766" s="47"/>
      <c r="B11766" s="47"/>
      <c r="C11766" s="47"/>
      <c r="F11766" s="47"/>
      <c r="G11766" s="47"/>
      <c r="H11766" s="47"/>
    </row>
    <row r="11767" spans="1:8">
      <c r="A11767" s="47"/>
      <c r="B11767" s="47"/>
      <c r="C11767" s="47"/>
      <c r="F11767" s="47"/>
      <c r="G11767" s="47"/>
      <c r="H11767" s="47"/>
    </row>
    <row r="11768" spans="1:8">
      <c r="A11768" s="47"/>
      <c r="B11768" s="47"/>
      <c r="C11768" s="47"/>
      <c r="F11768" s="47"/>
      <c r="G11768" s="47"/>
      <c r="H11768" s="47"/>
    </row>
    <row r="11769" spans="1:8">
      <c r="A11769" s="47"/>
      <c r="B11769" s="47"/>
      <c r="C11769" s="47"/>
      <c r="F11769" s="47"/>
      <c r="G11769" s="47"/>
      <c r="H11769" s="47"/>
    </row>
    <row r="11770" spans="1:8">
      <c r="A11770" s="47"/>
      <c r="B11770" s="47"/>
      <c r="C11770" s="47"/>
      <c r="F11770" s="47"/>
      <c r="G11770" s="47"/>
      <c r="H11770" s="47"/>
    </row>
    <row r="11771" spans="1:8">
      <c r="A11771" s="47"/>
      <c r="B11771" s="47"/>
      <c r="C11771" s="47"/>
      <c r="F11771" s="47"/>
      <c r="G11771" s="47"/>
      <c r="H11771" s="47"/>
    </row>
    <row r="11772" spans="1:8">
      <c r="A11772" s="47"/>
      <c r="B11772" s="47"/>
      <c r="C11772" s="47"/>
      <c r="F11772" s="47"/>
      <c r="G11772" s="47"/>
      <c r="H11772" s="47"/>
    </row>
    <row r="11773" spans="1:8">
      <c r="A11773" s="47"/>
      <c r="B11773" s="47"/>
      <c r="C11773" s="47"/>
      <c r="F11773" s="47"/>
      <c r="G11773" s="47"/>
      <c r="H11773" s="47"/>
    </row>
    <row r="11774" spans="1:8">
      <c r="A11774" s="47"/>
      <c r="B11774" s="47"/>
      <c r="C11774" s="47"/>
      <c r="F11774" s="47"/>
      <c r="G11774" s="47"/>
      <c r="H11774" s="47"/>
    </row>
    <row r="11775" spans="1:8">
      <c r="A11775" s="47"/>
      <c r="B11775" s="47"/>
      <c r="C11775" s="47"/>
      <c r="F11775" s="47"/>
      <c r="G11775" s="47"/>
      <c r="H11775" s="47"/>
    </row>
    <row r="11776" spans="1:8">
      <c r="A11776" s="47"/>
      <c r="B11776" s="47"/>
      <c r="C11776" s="47"/>
      <c r="F11776" s="47"/>
      <c r="G11776" s="47"/>
      <c r="H11776" s="47"/>
    </row>
    <row r="11777" spans="1:8">
      <c r="A11777" s="47"/>
      <c r="B11777" s="47"/>
      <c r="C11777" s="47"/>
      <c r="F11777" s="47"/>
      <c r="G11777" s="47"/>
      <c r="H11777" s="47"/>
    </row>
    <row r="11778" spans="1:8">
      <c r="A11778" s="47"/>
      <c r="B11778" s="47"/>
      <c r="C11778" s="47"/>
      <c r="F11778" s="47"/>
      <c r="G11778" s="47"/>
      <c r="H11778" s="47"/>
    </row>
    <row r="11779" spans="1:8">
      <c r="A11779" s="47"/>
      <c r="B11779" s="47"/>
      <c r="C11779" s="47"/>
      <c r="F11779" s="47"/>
      <c r="G11779" s="47"/>
      <c r="H11779" s="47"/>
    </row>
    <row r="11780" spans="1:8">
      <c r="A11780" s="47"/>
      <c r="B11780" s="47"/>
      <c r="C11780" s="47"/>
      <c r="F11780" s="47"/>
      <c r="G11780" s="47"/>
      <c r="H11780" s="47"/>
    </row>
    <row r="11781" spans="1:8">
      <c r="A11781" s="47"/>
      <c r="B11781" s="47"/>
      <c r="C11781" s="47"/>
      <c r="F11781" s="47"/>
      <c r="G11781" s="47"/>
      <c r="H11781" s="47"/>
    </row>
    <row r="11782" spans="1:8">
      <c r="A11782" s="47"/>
      <c r="B11782" s="47"/>
      <c r="C11782" s="47"/>
      <c r="F11782" s="47"/>
      <c r="G11782" s="47"/>
      <c r="H11782" s="47"/>
    </row>
    <row r="11783" spans="1:8">
      <c r="A11783" s="47"/>
      <c r="B11783" s="47"/>
      <c r="C11783" s="47"/>
      <c r="F11783" s="47"/>
      <c r="G11783" s="47"/>
      <c r="H11783" s="47"/>
    </row>
    <row r="11784" spans="1:8">
      <c r="A11784" s="47"/>
      <c r="B11784" s="47"/>
      <c r="C11784" s="47"/>
      <c r="F11784" s="47"/>
      <c r="G11784" s="47"/>
      <c r="H11784" s="47"/>
    </row>
    <row r="11785" spans="1:8">
      <c r="A11785" s="47"/>
      <c r="B11785" s="47"/>
      <c r="C11785" s="47"/>
      <c r="F11785" s="47"/>
      <c r="G11785" s="47"/>
      <c r="H11785" s="47"/>
    </row>
    <row r="11786" spans="1:8">
      <c r="A11786" s="47"/>
      <c r="B11786" s="47"/>
      <c r="C11786" s="47"/>
      <c r="F11786" s="47"/>
      <c r="G11786" s="47"/>
      <c r="H11786" s="47"/>
    </row>
    <row r="11787" spans="1:8">
      <c r="A11787" s="47"/>
      <c r="B11787" s="47"/>
      <c r="C11787" s="47"/>
      <c r="F11787" s="47"/>
      <c r="G11787" s="47"/>
      <c r="H11787" s="47"/>
    </row>
    <row r="11788" spans="1:8">
      <c r="A11788" s="47"/>
      <c r="B11788" s="47"/>
      <c r="C11788" s="47"/>
      <c r="F11788" s="47"/>
      <c r="G11788" s="47"/>
      <c r="H11788" s="47"/>
    </row>
    <row r="11789" spans="1:8">
      <c r="A11789" s="47"/>
      <c r="B11789" s="47"/>
      <c r="C11789" s="47"/>
      <c r="F11789" s="47"/>
      <c r="G11789" s="47"/>
      <c r="H11789" s="47"/>
    </row>
    <row r="11790" spans="1:8">
      <c r="A11790" s="47"/>
      <c r="B11790" s="47"/>
      <c r="C11790" s="47"/>
      <c r="F11790" s="47"/>
      <c r="G11790" s="47"/>
      <c r="H11790" s="47"/>
    </row>
    <row r="11791" spans="1:8">
      <c r="A11791" s="47"/>
      <c r="B11791" s="47"/>
      <c r="C11791" s="47"/>
      <c r="F11791" s="47"/>
      <c r="G11791" s="47"/>
      <c r="H11791" s="47"/>
    </row>
    <row r="11792" spans="1:8">
      <c r="A11792" s="47"/>
      <c r="B11792" s="47"/>
      <c r="C11792" s="47"/>
      <c r="F11792" s="47"/>
      <c r="G11792" s="47"/>
      <c r="H11792" s="47"/>
    </row>
    <row r="11793" spans="1:8">
      <c r="A11793" s="47"/>
      <c r="B11793" s="47"/>
      <c r="C11793" s="47"/>
      <c r="F11793" s="47"/>
      <c r="G11793" s="47"/>
      <c r="H11793" s="47"/>
    </row>
    <row r="11794" spans="1:8">
      <c r="A11794" s="47"/>
      <c r="B11794" s="47"/>
      <c r="C11794" s="47"/>
      <c r="F11794" s="47"/>
      <c r="G11794" s="47"/>
      <c r="H11794" s="47"/>
    </row>
    <row r="11795" spans="1:8">
      <c r="A11795" s="47"/>
      <c r="B11795" s="47"/>
      <c r="C11795" s="47"/>
      <c r="F11795" s="47"/>
      <c r="G11795" s="47"/>
      <c r="H11795" s="47"/>
    </row>
    <row r="11796" spans="1:8">
      <c r="A11796" s="47"/>
      <c r="B11796" s="47"/>
      <c r="C11796" s="47"/>
      <c r="F11796" s="47"/>
      <c r="G11796" s="47"/>
      <c r="H11796" s="47"/>
    </row>
    <row r="11797" spans="1:8">
      <c r="A11797" s="47"/>
      <c r="B11797" s="47"/>
      <c r="C11797" s="47"/>
      <c r="F11797" s="47"/>
      <c r="G11797" s="47"/>
      <c r="H11797" s="47"/>
    </row>
    <row r="11798" spans="1:8">
      <c r="A11798" s="47"/>
      <c r="B11798" s="47"/>
      <c r="C11798" s="47"/>
      <c r="F11798" s="47"/>
      <c r="G11798" s="47"/>
      <c r="H11798" s="47"/>
    </row>
    <row r="11799" spans="1:8">
      <c r="A11799" s="47"/>
      <c r="B11799" s="47"/>
      <c r="C11799" s="47"/>
      <c r="F11799" s="47"/>
      <c r="G11799" s="47"/>
      <c r="H11799" s="47"/>
    </row>
    <row r="11800" spans="1:8">
      <c r="A11800" s="47"/>
      <c r="B11800" s="47"/>
      <c r="C11800" s="47"/>
      <c r="F11800" s="47"/>
      <c r="G11800" s="47"/>
      <c r="H11800" s="47"/>
    </row>
    <row r="11801" spans="1:8">
      <c r="A11801" s="47"/>
      <c r="B11801" s="47"/>
      <c r="C11801" s="47"/>
      <c r="F11801" s="47"/>
      <c r="G11801" s="47"/>
      <c r="H11801" s="47"/>
    </row>
    <row r="11802" spans="1:8">
      <c r="A11802" s="47"/>
      <c r="B11802" s="47"/>
      <c r="C11802" s="47"/>
      <c r="F11802" s="47"/>
      <c r="G11802" s="47"/>
      <c r="H11802" s="47"/>
    </row>
    <row r="11803" spans="1:8">
      <c r="A11803" s="47"/>
      <c r="B11803" s="47"/>
      <c r="C11803" s="47"/>
      <c r="F11803" s="47"/>
      <c r="G11803" s="47"/>
      <c r="H11803" s="47"/>
    </row>
    <row r="11804" spans="1:8">
      <c r="A11804" s="47"/>
      <c r="B11804" s="47"/>
      <c r="C11804" s="47"/>
      <c r="F11804" s="47"/>
      <c r="G11804" s="47"/>
      <c r="H11804" s="47"/>
    </row>
    <row r="11805" spans="1:8">
      <c r="A11805" s="47"/>
      <c r="B11805" s="47"/>
      <c r="C11805" s="47"/>
      <c r="F11805" s="47"/>
      <c r="G11805" s="47"/>
      <c r="H11805" s="47"/>
    </row>
    <row r="11806" spans="1:8">
      <c r="A11806" s="47"/>
      <c r="B11806" s="47"/>
      <c r="C11806" s="47"/>
      <c r="F11806" s="47"/>
      <c r="G11806" s="47"/>
      <c r="H11806" s="47"/>
    </row>
    <row r="11807" spans="1:8">
      <c r="A11807" s="47"/>
      <c r="B11807" s="47"/>
      <c r="C11807" s="47"/>
      <c r="F11807" s="47"/>
      <c r="G11807" s="47"/>
      <c r="H11807" s="47"/>
    </row>
    <row r="11808" spans="1:8">
      <c r="A11808" s="47"/>
      <c r="B11808" s="47"/>
      <c r="C11808" s="47"/>
      <c r="F11808" s="47"/>
      <c r="G11808" s="47"/>
      <c r="H11808" s="47"/>
    </row>
    <row r="11809" spans="1:8">
      <c r="A11809" s="47"/>
      <c r="B11809" s="47"/>
      <c r="C11809" s="47"/>
      <c r="F11809" s="47"/>
      <c r="G11809" s="47"/>
      <c r="H11809" s="47"/>
    </row>
    <row r="11810" spans="1:8">
      <c r="A11810" s="47"/>
      <c r="B11810" s="47"/>
      <c r="C11810" s="47"/>
      <c r="F11810" s="47"/>
      <c r="G11810" s="47"/>
      <c r="H11810" s="47"/>
    </row>
    <row r="11811" spans="1:8">
      <c r="A11811" s="47"/>
      <c r="B11811" s="47"/>
      <c r="C11811" s="47"/>
      <c r="F11811" s="47"/>
      <c r="G11811" s="47"/>
      <c r="H11811" s="47"/>
    </row>
    <row r="11812" spans="1:8">
      <c r="A11812" s="47"/>
      <c r="B11812" s="47"/>
      <c r="C11812" s="47"/>
      <c r="F11812" s="47"/>
      <c r="G11812" s="47"/>
      <c r="H11812" s="47"/>
    </row>
    <row r="11813" spans="1:8">
      <c r="A11813" s="47"/>
      <c r="B11813" s="47"/>
      <c r="C11813" s="47"/>
      <c r="F11813" s="47"/>
      <c r="G11813" s="47"/>
      <c r="H11813" s="47"/>
    </row>
    <row r="11814" spans="1:8">
      <c r="A11814" s="47"/>
      <c r="B11814" s="47"/>
      <c r="C11814" s="47"/>
      <c r="F11814" s="47"/>
      <c r="G11814" s="47"/>
      <c r="H11814" s="47"/>
    </row>
    <row r="11815" spans="1:8">
      <c r="A11815" s="47"/>
      <c r="B11815" s="47"/>
      <c r="C11815" s="47"/>
      <c r="F11815" s="47"/>
      <c r="G11815" s="47"/>
      <c r="H11815" s="47"/>
    </row>
    <row r="11816" spans="1:8">
      <c r="A11816" s="47"/>
      <c r="B11816" s="47"/>
      <c r="C11816" s="47"/>
      <c r="F11816" s="47"/>
      <c r="G11816" s="47"/>
      <c r="H11816" s="47"/>
    </row>
    <row r="11817" spans="1:8">
      <c r="A11817" s="47"/>
      <c r="B11817" s="47"/>
      <c r="C11817" s="47"/>
      <c r="F11817" s="47"/>
      <c r="G11817" s="47"/>
      <c r="H11817" s="47"/>
    </row>
    <row r="11818" spans="1:8">
      <c r="A11818" s="47"/>
      <c r="B11818" s="47"/>
      <c r="C11818" s="47"/>
      <c r="F11818" s="47"/>
      <c r="G11818" s="47"/>
      <c r="H11818" s="47"/>
    </row>
    <row r="11819" spans="1:8">
      <c r="A11819" s="47"/>
      <c r="B11819" s="47"/>
      <c r="C11819" s="47"/>
      <c r="F11819" s="47"/>
      <c r="G11819" s="47"/>
      <c r="H11819" s="47"/>
    </row>
    <row r="11820" spans="1:8">
      <c r="A11820" s="47"/>
      <c r="B11820" s="47"/>
      <c r="C11820" s="47"/>
      <c r="F11820" s="47"/>
      <c r="G11820" s="47"/>
      <c r="H11820" s="47"/>
    </row>
    <row r="11821" spans="1:8">
      <c r="A11821" s="47"/>
      <c r="B11821" s="47"/>
      <c r="C11821" s="47"/>
      <c r="F11821" s="47"/>
      <c r="G11821" s="47"/>
      <c r="H11821" s="47"/>
    </row>
    <row r="11822" spans="1:8">
      <c r="A11822" s="47"/>
      <c r="B11822" s="47"/>
      <c r="C11822" s="47"/>
      <c r="F11822" s="47"/>
      <c r="G11822" s="47"/>
      <c r="H11822" s="47"/>
    </row>
    <row r="11823" spans="1:8">
      <c r="A11823" s="47"/>
      <c r="B11823" s="47"/>
      <c r="C11823" s="47"/>
      <c r="F11823" s="47"/>
      <c r="G11823" s="47"/>
      <c r="H11823" s="47"/>
    </row>
    <row r="11824" spans="1:8">
      <c r="A11824" s="47"/>
      <c r="B11824" s="47"/>
      <c r="C11824" s="47"/>
      <c r="F11824" s="47"/>
      <c r="G11824" s="47"/>
      <c r="H11824" s="47"/>
    </row>
    <row r="11825" spans="1:8">
      <c r="A11825" s="47"/>
      <c r="B11825" s="47"/>
      <c r="C11825" s="47"/>
      <c r="F11825" s="47"/>
      <c r="G11825" s="47"/>
      <c r="H11825" s="47"/>
    </row>
    <row r="11826" spans="1:8">
      <c r="A11826" s="47"/>
      <c r="B11826" s="47"/>
      <c r="C11826" s="47"/>
      <c r="F11826" s="47"/>
      <c r="G11826" s="47"/>
      <c r="H11826" s="47"/>
    </row>
    <row r="11827" spans="1:8">
      <c r="A11827" s="47"/>
      <c r="B11827" s="47"/>
      <c r="C11827" s="47"/>
      <c r="F11827" s="47"/>
      <c r="G11827" s="47"/>
      <c r="H11827" s="47"/>
    </row>
    <row r="11828" spans="1:8">
      <c r="A11828" s="47"/>
      <c r="B11828" s="47"/>
      <c r="C11828" s="47"/>
      <c r="F11828" s="47"/>
      <c r="G11828" s="47"/>
      <c r="H11828" s="47"/>
    </row>
    <row r="11829" spans="1:8">
      <c r="A11829" s="47"/>
      <c r="B11829" s="47"/>
      <c r="C11829" s="47"/>
      <c r="F11829" s="47"/>
      <c r="G11829" s="47"/>
      <c r="H11829" s="47"/>
    </row>
    <row r="11830" spans="1:8">
      <c r="A11830" s="47"/>
      <c r="B11830" s="47"/>
      <c r="C11830" s="47"/>
      <c r="F11830" s="47"/>
      <c r="G11830" s="47"/>
      <c r="H11830" s="47"/>
    </row>
    <row r="11831" spans="1:8">
      <c r="A11831" s="47"/>
      <c r="B11831" s="47"/>
      <c r="C11831" s="47"/>
      <c r="F11831" s="47"/>
      <c r="G11831" s="47"/>
      <c r="H11831" s="47"/>
    </row>
    <row r="11832" spans="1:8">
      <c r="A11832" s="47"/>
      <c r="B11832" s="47"/>
      <c r="C11832" s="47"/>
      <c r="F11832" s="47"/>
      <c r="G11832" s="47"/>
      <c r="H11832" s="47"/>
    </row>
    <row r="11833" spans="1:8">
      <c r="A11833" s="47"/>
      <c r="B11833" s="47"/>
      <c r="C11833" s="47"/>
      <c r="F11833" s="47"/>
      <c r="G11833" s="47"/>
      <c r="H11833" s="47"/>
    </row>
    <row r="11834" spans="1:8">
      <c r="A11834" s="47"/>
      <c r="B11834" s="47"/>
      <c r="C11834" s="47"/>
      <c r="F11834" s="47"/>
      <c r="G11834" s="47"/>
      <c r="H11834" s="47"/>
    </row>
    <row r="11835" spans="1:8">
      <c r="A11835" s="47"/>
      <c r="B11835" s="47"/>
      <c r="C11835" s="47"/>
      <c r="F11835" s="47"/>
      <c r="G11835" s="47"/>
      <c r="H11835" s="47"/>
    </row>
    <row r="11836" spans="1:8">
      <c r="A11836" s="47"/>
      <c r="B11836" s="47"/>
      <c r="C11836" s="47"/>
      <c r="F11836" s="47"/>
      <c r="G11836" s="47"/>
      <c r="H11836" s="47"/>
    </row>
    <row r="11837" spans="1:8">
      <c r="A11837" s="47"/>
      <c r="B11837" s="47"/>
      <c r="C11837" s="47"/>
      <c r="F11837" s="47"/>
      <c r="G11837" s="47"/>
      <c r="H11837" s="47"/>
    </row>
    <row r="11838" spans="1:8">
      <c r="A11838" s="47"/>
      <c r="B11838" s="47"/>
      <c r="C11838" s="47"/>
      <c r="F11838" s="47"/>
      <c r="G11838" s="47"/>
      <c r="H11838" s="47"/>
    </row>
    <row r="11839" spans="1:8">
      <c r="A11839" s="47"/>
      <c r="B11839" s="47"/>
      <c r="C11839" s="47"/>
      <c r="F11839" s="47"/>
      <c r="G11839" s="47"/>
      <c r="H11839" s="47"/>
    </row>
    <row r="11840" spans="1:8">
      <c r="A11840" s="47"/>
      <c r="B11840" s="47"/>
      <c r="C11840" s="47"/>
      <c r="F11840" s="47"/>
      <c r="G11840" s="47"/>
      <c r="H11840" s="47"/>
    </row>
    <row r="11841" spans="1:8">
      <c r="A11841" s="47"/>
      <c r="B11841" s="47"/>
      <c r="C11841" s="47"/>
      <c r="F11841" s="47"/>
      <c r="G11841" s="47"/>
      <c r="H11841" s="47"/>
    </row>
    <row r="11842" spans="1:8">
      <c r="A11842" s="47"/>
      <c r="B11842" s="47"/>
      <c r="C11842" s="47"/>
      <c r="F11842" s="47"/>
      <c r="G11842" s="47"/>
      <c r="H11842" s="47"/>
    </row>
    <row r="11843" spans="1:8">
      <c r="A11843" s="47"/>
      <c r="B11843" s="47"/>
      <c r="C11843" s="47"/>
      <c r="F11843" s="47"/>
      <c r="G11843" s="47"/>
      <c r="H11843" s="47"/>
    </row>
    <row r="11844" spans="1:8">
      <c r="A11844" s="47"/>
      <c r="B11844" s="47"/>
      <c r="C11844" s="47"/>
      <c r="F11844" s="47"/>
      <c r="G11844" s="47"/>
      <c r="H11844" s="47"/>
    </row>
    <row r="11845" spans="1:8">
      <c r="A11845" s="47"/>
      <c r="B11845" s="47"/>
      <c r="C11845" s="47"/>
      <c r="F11845" s="47"/>
      <c r="G11845" s="47"/>
      <c r="H11845" s="47"/>
    </row>
    <row r="11846" spans="1:8">
      <c r="A11846" s="47"/>
      <c r="B11846" s="47"/>
      <c r="C11846" s="47"/>
      <c r="F11846" s="47"/>
      <c r="G11846" s="47"/>
      <c r="H11846" s="47"/>
    </row>
    <row r="11847" spans="1:8">
      <c r="A11847" s="47"/>
      <c r="B11847" s="47"/>
      <c r="C11847" s="47"/>
      <c r="F11847" s="47"/>
      <c r="G11847" s="47"/>
      <c r="H11847" s="47"/>
    </row>
    <row r="11848" spans="1:8">
      <c r="A11848" s="47"/>
      <c r="B11848" s="47"/>
      <c r="C11848" s="47"/>
      <c r="F11848" s="47"/>
      <c r="G11848" s="47"/>
      <c r="H11848" s="47"/>
    </row>
    <row r="11849" spans="1:8">
      <c r="A11849" s="47"/>
      <c r="B11849" s="47"/>
      <c r="C11849" s="47"/>
      <c r="F11849" s="47"/>
      <c r="G11849" s="47"/>
      <c r="H11849" s="47"/>
    </row>
    <row r="11850" spans="1:8">
      <c r="A11850" s="47"/>
      <c r="B11850" s="47"/>
      <c r="C11850" s="47"/>
      <c r="F11850" s="47"/>
      <c r="G11850" s="47"/>
      <c r="H11850" s="47"/>
    </row>
    <row r="11851" spans="1:8">
      <c r="A11851" s="47"/>
      <c r="B11851" s="47"/>
      <c r="C11851" s="47"/>
      <c r="F11851" s="47"/>
      <c r="G11851" s="47"/>
      <c r="H11851" s="47"/>
    </row>
    <row r="11852" spans="1:8">
      <c r="A11852" s="47"/>
      <c r="B11852" s="47"/>
      <c r="C11852" s="47"/>
      <c r="F11852" s="47"/>
      <c r="G11852" s="47"/>
      <c r="H11852" s="47"/>
    </row>
    <row r="11853" spans="1:8">
      <c r="A11853" s="47"/>
      <c r="B11853" s="47"/>
      <c r="C11853" s="47"/>
      <c r="F11853" s="47"/>
      <c r="G11853" s="47"/>
      <c r="H11853" s="47"/>
    </row>
    <row r="11854" spans="1:8">
      <c r="A11854" s="47"/>
      <c r="B11854" s="47"/>
      <c r="C11854" s="47"/>
      <c r="F11854" s="47"/>
      <c r="G11854" s="47"/>
      <c r="H11854" s="47"/>
    </row>
    <row r="11855" spans="1:8">
      <c r="A11855" s="47"/>
      <c r="B11855" s="47"/>
      <c r="C11855" s="47"/>
      <c r="F11855" s="47"/>
      <c r="G11855" s="47"/>
      <c r="H11855" s="47"/>
    </row>
    <row r="11856" spans="1:8">
      <c r="A11856" s="47"/>
      <c r="B11856" s="47"/>
      <c r="C11856" s="47"/>
      <c r="F11856" s="47"/>
      <c r="G11856" s="47"/>
      <c r="H11856" s="47"/>
    </row>
    <row r="11857" spans="1:8">
      <c r="A11857" s="47"/>
      <c r="B11857" s="47"/>
      <c r="C11857" s="47"/>
      <c r="F11857" s="47"/>
      <c r="G11857" s="47"/>
      <c r="H11857" s="47"/>
    </row>
    <row r="11858" spans="1:8">
      <c r="A11858" s="47"/>
      <c r="B11858" s="47"/>
      <c r="C11858" s="47"/>
      <c r="F11858" s="47"/>
      <c r="G11858" s="47"/>
      <c r="H11858" s="47"/>
    </row>
    <row r="11859" spans="1:8">
      <c r="A11859" s="47"/>
      <c r="B11859" s="47"/>
      <c r="C11859" s="47"/>
      <c r="F11859" s="47"/>
      <c r="G11859" s="47"/>
      <c r="H11859" s="47"/>
    </row>
    <row r="11860" spans="1:8">
      <c r="A11860" s="47"/>
      <c r="B11860" s="47"/>
      <c r="C11860" s="47"/>
      <c r="F11860" s="47"/>
      <c r="G11860" s="47"/>
      <c r="H11860" s="47"/>
    </row>
    <row r="11861" spans="1:8">
      <c r="A11861" s="47"/>
      <c r="B11861" s="47"/>
      <c r="C11861" s="47"/>
      <c r="F11861" s="47"/>
      <c r="G11861" s="47"/>
      <c r="H11861" s="47"/>
    </row>
    <row r="11862" spans="1:8">
      <c r="A11862" s="47"/>
      <c r="B11862" s="47"/>
      <c r="C11862" s="47"/>
      <c r="F11862" s="47"/>
      <c r="G11862" s="47"/>
      <c r="H11862" s="47"/>
    </row>
    <row r="11863" spans="1:8">
      <c r="A11863" s="47"/>
      <c r="B11863" s="47"/>
      <c r="C11863" s="47"/>
      <c r="F11863" s="47"/>
      <c r="G11863" s="47"/>
      <c r="H11863" s="47"/>
    </row>
    <row r="11864" spans="1:8">
      <c r="A11864" s="47"/>
      <c r="B11864" s="47"/>
      <c r="C11864" s="47"/>
      <c r="F11864" s="47"/>
      <c r="G11864" s="47"/>
      <c r="H11864" s="47"/>
    </row>
    <row r="11865" spans="1:8">
      <c r="A11865" s="47"/>
      <c r="B11865" s="47"/>
      <c r="C11865" s="47"/>
      <c r="F11865" s="47"/>
      <c r="G11865" s="47"/>
      <c r="H11865" s="47"/>
    </row>
    <row r="11866" spans="1:8">
      <c r="A11866" s="47"/>
      <c r="B11866" s="47"/>
      <c r="C11866" s="47"/>
      <c r="F11866" s="47"/>
      <c r="G11866" s="47"/>
      <c r="H11866" s="47"/>
    </row>
    <row r="11867" spans="1:8">
      <c r="A11867" s="47"/>
      <c r="B11867" s="47"/>
      <c r="C11867" s="47"/>
      <c r="F11867" s="47"/>
      <c r="G11867" s="47"/>
      <c r="H11867" s="47"/>
    </row>
    <row r="11868" spans="1:8">
      <c r="A11868" s="47"/>
      <c r="B11868" s="47"/>
      <c r="C11868" s="47"/>
      <c r="F11868" s="47"/>
      <c r="G11868" s="47"/>
      <c r="H11868" s="47"/>
    </row>
    <row r="11869" spans="1:8">
      <c r="A11869" s="47"/>
      <c r="B11869" s="47"/>
      <c r="C11869" s="47"/>
      <c r="F11869" s="47"/>
      <c r="G11869" s="47"/>
      <c r="H11869" s="47"/>
    </row>
    <row r="11870" spans="1:8">
      <c r="A11870" s="47"/>
      <c r="B11870" s="47"/>
      <c r="C11870" s="47"/>
      <c r="F11870" s="47"/>
      <c r="G11870" s="47"/>
      <c r="H11870" s="47"/>
    </row>
    <row r="11871" spans="1:8">
      <c r="A11871" s="47"/>
      <c r="B11871" s="47"/>
      <c r="C11871" s="47"/>
      <c r="F11871" s="47"/>
      <c r="G11871" s="47"/>
      <c r="H11871" s="47"/>
    </row>
    <row r="11872" spans="1:8">
      <c r="A11872" s="47"/>
      <c r="B11872" s="47"/>
      <c r="C11872" s="47"/>
      <c r="F11872" s="47"/>
      <c r="G11872" s="47"/>
      <c r="H11872" s="47"/>
    </row>
    <row r="11873" spans="1:8">
      <c r="A11873" s="47"/>
      <c r="B11873" s="47"/>
      <c r="C11873" s="47"/>
      <c r="F11873" s="47"/>
      <c r="G11873" s="47"/>
      <c r="H11873" s="47"/>
    </row>
    <row r="11874" spans="1:8">
      <c r="A11874" s="47"/>
      <c r="B11874" s="47"/>
      <c r="C11874" s="47"/>
      <c r="F11874" s="47"/>
      <c r="G11874" s="47"/>
      <c r="H11874" s="47"/>
    </row>
    <row r="11875" spans="1:8">
      <c r="A11875" s="47"/>
      <c r="B11875" s="47"/>
      <c r="C11875" s="47"/>
      <c r="F11875" s="47"/>
      <c r="G11875" s="47"/>
      <c r="H11875" s="47"/>
    </row>
    <row r="11876" spans="1:8">
      <c r="A11876" s="47"/>
      <c r="B11876" s="47"/>
      <c r="C11876" s="47"/>
      <c r="F11876" s="47"/>
      <c r="G11876" s="47"/>
      <c r="H11876" s="47"/>
    </row>
    <row r="11877" spans="1:8">
      <c r="A11877" s="47"/>
      <c r="B11877" s="47"/>
      <c r="C11877" s="47"/>
      <c r="F11877" s="47"/>
      <c r="G11877" s="47"/>
      <c r="H11877" s="47"/>
    </row>
    <row r="11878" spans="1:8">
      <c r="A11878" s="47"/>
      <c r="B11878" s="47"/>
      <c r="C11878" s="47"/>
      <c r="F11878" s="47"/>
      <c r="G11878" s="47"/>
      <c r="H11878" s="47"/>
    </row>
    <row r="11879" spans="1:8">
      <c r="A11879" s="47"/>
      <c r="B11879" s="47"/>
      <c r="C11879" s="47"/>
      <c r="F11879" s="47"/>
      <c r="G11879" s="47"/>
      <c r="H11879" s="47"/>
    </row>
    <row r="11880" spans="1:8">
      <c r="A11880" s="47"/>
      <c r="B11880" s="47"/>
      <c r="C11880" s="47"/>
      <c r="F11880" s="47"/>
      <c r="G11880" s="47"/>
      <c r="H11880" s="47"/>
    </row>
    <row r="11881" spans="1:8">
      <c r="A11881" s="47"/>
      <c r="B11881" s="47"/>
      <c r="C11881" s="47"/>
      <c r="F11881" s="47"/>
      <c r="G11881" s="47"/>
      <c r="H11881" s="47"/>
    </row>
    <row r="11882" spans="1:8">
      <c r="A11882" s="47"/>
      <c r="B11882" s="47"/>
      <c r="C11882" s="47"/>
      <c r="F11882" s="47"/>
      <c r="G11882" s="47"/>
      <c r="H11882" s="47"/>
    </row>
    <row r="11883" spans="1:8">
      <c r="A11883" s="47"/>
      <c r="B11883" s="47"/>
      <c r="C11883" s="47"/>
      <c r="F11883" s="47"/>
      <c r="G11883" s="47"/>
      <c r="H11883" s="47"/>
    </row>
    <row r="11884" spans="1:8">
      <c r="A11884" s="47"/>
      <c r="B11884" s="47"/>
      <c r="C11884" s="47"/>
      <c r="F11884" s="47"/>
      <c r="G11884" s="47"/>
      <c r="H11884" s="47"/>
    </row>
    <row r="11885" spans="1:8">
      <c r="A11885" s="47"/>
      <c r="B11885" s="47"/>
      <c r="C11885" s="47"/>
      <c r="F11885" s="47"/>
      <c r="G11885" s="47"/>
      <c r="H11885" s="47"/>
    </row>
    <row r="11886" spans="1:8">
      <c r="A11886" s="47"/>
      <c r="B11886" s="47"/>
      <c r="C11886" s="47"/>
      <c r="F11886" s="47"/>
      <c r="G11886" s="47"/>
      <c r="H11886" s="47"/>
    </row>
    <row r="11887" spans="1:8">
      <c r="A11887" s="47"/>
      <c r="B11887" s="47"/>
      <c r="C11887" s="47"/>
      <c r="F11887" s="47"/>
      <c r="G11887" s="47"/>
      <c r="H11887" s="47"/>
    </row>
    <row r="11888" spans="1:8">
      <c r="A11888" s="47"/>
      <c r="B11888" s="47"/>
      <c r="C11888" s="47"/>
      <c r="F11888" s="47"/>
      <c r="G11888" s="47"/>
      <c r="H11888" s="47"/>
    </row>
    <row r="11889" spans="1:8">
      <c r="A11889" s="47"/>
      <c r="B11889" s="47"/>
      <c r="C11889" s="47"/>
      <c r="F11889" s="47"/>
      <c r="G11889" s="47"/>
      <c r="H11889" s="47"/>
    </row>
    <row r="11890" spans="1:8">
      <c r="A11890" s="47"/>
      <c r="B11890" s="47"/>
      <c r="C11890" s="47"/>
      <c r="F11890" s="47"/>
      <c r="G11890" s="47"/>
      <c r="H11890" s="47"/>
    </row>
    <row r="11891" spans="1:8">
      <c r="A11891" s="47"/>
      <c r="B11891" s="47"/>
      <c r="C11891" s="47"/>
      <c r="F11891" s="47"/>
      <c r="G11891" s="47"/>
      <c r="H11891" s="47"/>
    </row>
    <row r="11892" spans="1:8">
      <c r="A11892" s="47"/>
      <c r="B11892" s="47"/>
      <c r="C11892" s="47"/>
      <c r="F11892" s="47"/>
      <c r="G11892" s="47"/>
      <c r="H11892" s="47"/>
    </row>
    <row r="11893" spans="1:8">
      <c r="A11893" s="47"/>
      <c r="B11893" s="47"/>
      <c r="C11893" s="47"/>
      <c r="F11893" s="47"/>
      <c r="G11893" s="47"/>
      <c r="H11893" s="47"/>
    </row>
    <row r="11894" spans="1:8">
      <c r="A11894" s="47"/>
      <c r="B11894" s="47"/>
      <c r="C11894" s="47"/>
      <c r="F11894" s="47"/>
      <c r="G11894" s="47"/>
      <c r="H11894" s="47"/>
    </row>
    <row r="11895" spans="1:8">
      <c r="A11895" s="47"/>
      <c r="B11895" s="47"/>
      <c r="C11895" s="47"/>
      <c r="F11895" s="47"/>
      <c r="G11895" s="47"/>
      <c r="H11895" s="47"/>
    </row>
    <row r="11896" spans="1:8">
      <c r="A11896" s="47"/>
      <c r="B11896" s="47"/>
      <c r="C11896" s="47"/>
      <c r="F11896" s="47"/>
      <c r="G11896" s="47"/>
      <c r="H11896" s="47"/>
    </row>
    <row r="11897" spans="1:8">
      <c r="A11897" s="47"/>
      <c r="B11897" s="47"/>
      <c r="C11897" s="47"/>
      <c r="F11897" s="47"/>
      <c r="G11897" s="47"/>
      <c r="H11897" s="47"/>
    </row>
    <row r="11898" spans="1:8">
      <c r="A11898" s="47"/>
      <c r="B11898" s="47"/>
      <c r="C11898" s="47"/>
      <c r="F11898" s="47"/>
      <c r="G11898" s="47"/>
      <c r="H11898" s="47"/>
    </row>
    <row r="11899" spans="1:8">
      <c r="A11899" s="47"/>
      <c r="B11899" s="47"/>
      <c r="C11899" s="47"/>
      <c r="F11899" s="47"/>
      <c r="G11899" s="47"/>
      <c r="H11899" s="47"/>
    </row>
    <row r="11900" spans="1:8">
      <c r="A11900" s="47"/>
      <c r="B11900" s="47"/>
      <c r="C11900" s="47"/>
      <c r="F11900" s="47"/>
      <c r="G11900" s="47"/>
      <c r="H11900" s="47"/>
    </row>
    <row r="11901" spans="1:8">
      <c r="A11901" s="47"/>
      <c r="B11901" s="47"/>
      <c r="C11901" s="47"/>
      <c r="F11901" s="47"/>
      <c r="G11901" s="47"/>
      <c r="H11901" s="47"/>
    </row>
    <row r="11902" spans="1:8">
      <c r="A11902" s="47"/>
      <c r="B11902" s="47"/>
      <c r="C11902" s="47"/>
      <c r="F11902" s="47"/>
      <c r="G11902" s="47"/>
      <c r="H11902" s="47"/>
    </row>
    <row r="11903" spans="1:8">
      <c r="A11903" s="47"/>
      <c r="B11903" s="47"/>
      <c r="C11903" s="47"/>
      <c r="F11903" s="47"/>
      <c r="G11903" s="47"/>
      <c r="H11903" s="47"/>
    </row>
    <row r="11904" spans="1:8">
      <c r="A11904" s="47"/>
      <c r="B11904" s="47"/>
      <c r="C11904" s="47"/>
      <c r="F11904" s="47"/>
      <c r="G11904" s="47"/>
      <c r="H11904" s="47"/>
    </row>
    <row r="11905" spans="1:8">
      <c r="A11905" s="47"/>
      <c r="B11905" s="47"/>
      <c r="C11905" s="47"/>
      <c r="F11905" s="47"/>
      <c r="G11905" s="47"/>
      <c r="H11905" s="47"/>
    </row>
    <row r="11906" spans="1:8">
      <c r="A11906" s="47"/>
      <c r="B11906" s="47"/>
      <c r="C11906" s="47"/>
      <c r="F11906" s="47"/>
      <c r="G11906" s="47"/>
      <c r="H11906" s="47"/>
    </row>
    <row r="11907" spans="1:8">
      <c r="A11907" s="47"/>
      <c r="B11907" s="47"/>
      <c r="C11907" s="47"/>
      <c r="F11907" s="47"/>
      <c r="G11907" s="47"/>
      <c r="H11907" s="47"/>
    </row>
    <row r="11908" spans="1:8">
      <c r="A11908" s="47"/>
      <c r="B11908" s="47"/>
      <c r="C11908" s="47"/>
      <c r="F11908" s="47"/>
      <c r="G11908" s="47"/>
      <c r="H11908" s="47"/>
    </row>
    <row r="11909" spans="1:8">
      <c r="A11909" s="47"/>
      <c r="B11909" s="47"/>
      <c r="C11909" s="47"/>
      <c r="F11909" s="47"/>
      <c r="G11909" s="47"/>
      <c r="H11909" s="47"/>
    </row>
    <row r="11910" spans="1:8">
      <c r="A11910" s="47"/>
      <c r="B11910" s="47"/>
      <c r="C11910" s="47"/>
      <c r="F11910" s="47"/>
      <c r="G11910" s="47"/>
      <c r="H11910" s="47"/>
    </row>
    <row r="11911" spans="1:8">
      <c r="A11911" s="47"/>
      <c r="B11911" s="47"/>
      <c r="C11911" s="47"/>
      <c r="F11911" s="47"/>
      <c r="G11911" s="47"/>
      <c r="H11911" s="47"/>
    </row>
    <row r="11912" spans="1:8">
      <c r="A11912" s="47"/>
      <c r="B11912" s="47"/>
      <c r="C11912" s="47"/>
      <c r="F11912" s="47"/>
      <c r="G11912" s="47"/>
      <c r="H11912" s="47"/>
    </row>
    <row r="11913" spans="1:8">
      <c r="A11913" s="47"/>
      <c r="B11913" s="47"/>
      <c r="C11913" s="47"/>
      <c r="F11913" s="47"/>
      <c r="G11913" s="47"/>
      <c r="H11913" s="47"/>
    </row>
    <row r="11914" spans="1:8">
      <c r="A11914" s="47"/>
      <c r="B11914" s="47"/>
      <c r="C11914" s="47"/>
      <c r="F11914" s="47"/>
      <c r="G11914" s="47"/>
      <c r="H11914" s="47"/>
    </row>
    <row r="11915" spans="1:8">
      <c r="A11915" s="47"/>
      <c r="B11915" s="47"/>
      <c r="C11915" s="47"/>
      <c r="F11915" s="47"/>
      <c r="G11915" s="47"/>
      <c r="H11915" s="47"/>
    </row>
    <row r="11916" spans="1:8">
      <c r="A11916" s="47"/>
      <c r="B11916" s="47"/>
      <c r="C11916" s="47"/>
      <c r="F11916" s="47"/>
      <c r="G11916" s="47"/>
      <c r="H11916" s="47"/>
    </row>
    <row r="11917" spans="1:8">
      <c r="A11917" s="47"/>
      <c r="B11917" s="47"/>
      <c r="C11917" s="47"/>
      <c r="F11917" s="47"/>
      <c r="G11917" s="47"/>
      <c r="H11917" s="47"/>
    </row>
    <row r="11918" spans="1:8">
      <c r="A11918" s="47"/>
      <c r="B11918" s="47"/>
      <c r="C11918" s="47"/>
      <c r="F11918" s="47"/>
      <c r="G11918" s="47"/>
      <c r="H11918" s="47"/>
    </row>
    <row r="11919" spans="1:8">
      <c r="A11919" s="47"/>
      <c r="B11919" s="47"/>
      <c r="C11919" s="47"/>
      <c r="F11919" s="47"/>
      <c r="G11919" s="47"/>
      <c r="H11919" s="47"/>
    </row>
    <row r="11920" spans="1:8">
      <c r="A11920" s="47"/>
      <c r="B11920" s="47"/>
      <c r="C11920" s="47"/>
      <c r="F11920" s="47"/>
      <c r="G11920" s="47"/>
      <c r="H11920" s="47"/>
    </row>
    <row r="11921" spans="1:8">
      <c r="A11921" s="47"/>
      <c r="B11921" s="47"/>
      <c r="C11921" s="47"/>
      <c r="F11921" s="47"/>
      <c r="G11921" s="47"/>
      <c r="H11921" s="47"/>
    </row>
    <row r="11922" spans="1:8">
      <c r="A11922" s="47"/>
      <c r="B11922" s="47"/>
      <c r="C11922" s="47"/>
      <c r="F11922" s="47"/>
      <c r="G11922" s="47"/>
      <c r="H11922" s="47"/>
    </row>
    <row r="11923" spans="1:8">
      <c r="A11923" s="47"/>
      <c r="B11923" s="47"/>
      <c r="C11923" s="47"/>
      <c r="F11923" s="47"/>
      <c r="G11923" s="47"/>
      <c r="H11923" s="47"/>
    </row>
    <row r="11924" spans="1:8">
      <c r="A11924" s="47"/>
      <c r="B11924" s="47"/>
      <c r="C11924" s="47"/>
      <c r="F11924" s="47"/>
      <c r="G11924" s="47"/>
      <c r="H11924" s="47"/>
    </row>
    <row r="11925" spans="1:8">
      <c r="A11925" s="47"/>
      <c r="B11925" s="47"/>
      <c r="C11925" s="47"/>
      <c r="F11925" s="47"/>
      <c r="G11925" s="47"/>
      <c r="H11925" s="47"/>
    </row>
    <row r="11926" spans="1:8">
      <c r="A11926" s="47"/>
      <c r="B11926" s="47"/>
      <c r="C11926" s="47"/>
      <c r="F11926" s="47"/>
      <c r="G11926" s="47"/>
      <c r="H11926" s="47"/>
    </row>
    <row r="11927" spans="1:8">
      <c r="A11927" s="47"/>
      <c r="B11927" s="47"/>
      <c r="C11927" s="47"/>
      <c r="F11927" s="47"/>
      <c r="G11927" s="47"/>
      <c r="H11927" s="47"/>
    </row>
    <row r="11928" spans="1:8">
      <c r="A11928" s="47"/>
      <c r="B11928" s="47"/>
      <c r="C11928" s="47"/>
      <c r="F11928" s="47"/>
      <c r="G11928" s="47"/>
      <c r="H11928" s="47"/>
    </row>
    <row r="11929" spans="1:8">
      <c r="A11929" s="47"/>
      <c r="B11929" s="47"/>
      <c r="C11929" s="47"/>
      <c r="F11929" s="47"/>
      <c r="G11929" s="47"/>
      <c r="H11929" s="47"/>
    </row>
    <row r="11930" spans="1:8">
      <c r="A11930" s="47"/>
      <c r="B11930" s="47"/>
      <c r="C11930" s="47"/>
      <c r="F11930" s="47"/>
      <c r="G11930" s="47"/>
      <c r="H11930" s="47"/>
    </row>
    <row r="11931" spans="1:8">
      <c r="A11931" s="47"/>
      <c r="B11931" s="47"/>
      <c r="C11931" s="47"/>
      <c r="F11931" s="47"/>
      <c r="G11931" s="47"/>
      <c r="H11931" s="47"/>
    </row>
    <row r="11932" spans="1:8">
      <c r="A11932" s="47"/>
      <c r="B11932" s="47"/>
      <c r="C11932" s="47"/>
      <c r="F11932" s="47"/>
      <c r="G11932" s="47"/>
      <c r="H11932" s="47"/>
    </row>
    <row r="11933" spans="1:8">
      <c r="A11933" s="47"/>
      <c r="B11933" s="47"/>
      <c r="C11933" s="47"/>
      <c r="F11933" s="47"/>
      <c r="G11933" s="47"/>
      <c r="H11933" s="47"/>
    </row>
    <row r="11934" spans="1:8">
      <c r="A11934" s="47"/>
      <c r="B11934" s="47"/>
      <c r="C11934" s="47"/>
      <c r="F11934" s="47"/>
      <c r="G11934" s="47"/>
      <c r="H11934" s="47"/>
    </row>
    <row r="11935" spans="1:8">
      <c r="A11935" s="47"/>
      <c r="B11935" s="47"/>
      <c r="C11935" s="47"/>
      <c r="F11935" s="47"/>
      <c r="G11935" s="47"/>
      <c r="H11935" s="47"/>
    </row>
    <row r="11936" spans="1:8">
      <c r="A11936" s="47"/>
      <c r="B11936" s="47"/>
      <c r="C11936" s="47"/>
      <c r="F11936" s="47"/>
      <c r="G11936" s="47"/>
      <c r="H11936" s="47"/>
    </row>
    <row r="11937" spans="1:8">
      <c r="A11937" s="47"/>
      <c r="B11937" s="47"/>
      <c r="C11937" s="47"/>
      <c r="F11937" s="47"/>
      <c r="G11937" s="47"/>
      <c r="H11937" s="47"/>
    </row>
    <row r="11938" spans="1:8">
      <c r="A11938" s="47"/>
      <c r="B11938" s="47"/>
      <c r="C11938" s="47"/>
      <c r="F11938" s="47"/>
      <c r="G11938" s="47"/>
      <c r="H11938" s="47"/>
    </row>
    <row r="11939" spans="1:8">
      <c r="A11939" s="47"/>
      <c r="B11939" s="47"/>
      <c r="C11939" s="47"/>
      <c r="F11939" s="47"/>
      <c r="G11939" s="47"/>
      <c r="H11939" s="47"/>
    </row>
    <row r="11940" spans="1:8">
      <c r="A11940" s="47"/>
      <c r="B11940" s="47"/>
      <c r="C11940" s="47"/>
      <c r="F11940" s="47"/>
      <c r="G11940" s="47"/>
      <c r="H11940" s="47"/>
    </row>
    <row r="11941" spans="1:8">
      <c r="A11941" s="47"/>
      <c r="B11941" s="47"/>
      <c r="C11941" s="47"/>
      <c r="F11941" s="47"/>
      <c r="G11941" s="47"/>
      <c r="H11941" s="47"/>
    </row>
    <row r="11942" spans="1:8">
      <c r="A11942" s="47"/>
      <c r="B11942" s="47"/>
      <c r="C11942" s="47"/>
      <c r="F11942" s="47"/>
      <c r="G11942" s="47"/>
      <c r="H11942" s="47"/>
    </row>
    <row r="11943" spans="1:8">
      <c r="A11943" s="47"/>
      <c r="B11943" s="47"/>
      <c r="C11943" s="47"/>
      <c r="F11943" s="47"/>
      <c r="G11943" s="47"/>
      <c r="H11943" s="47"/>
    </row>
    <row r="11944" spans="1:8">
      <c r="A11944" s="47"/>
      <c r="B11944" s="47"/>
      <c r="C11944" s="47"/>
      <c r="F11944" s="47"/>
      <c r="G11944" s="47"/>
      <c r="H11944" s="47"/>
    </row>
    <row r="11945" spans="1:8">
      <c r="A11945" s="47"/>
      <c r="B11945" s="47"/>
      <c r="C11945" s="47"/>
      <c r="F11945" s="47"/>
      <c r="G11945" s="47"/>
      <c r="H11945" s="47"/>
    </row>
    <row r="11946" spans="1:8">
      <c r="A11946" s="47"/>
      <c r="B11946" s="47"/>
      <c r="C11946" s="47"/>
      <c r="F11946" s="47"/>
      <c r="G11946" s="47"/>
      <c r="H11946" s="47"/>
    </row>
    <row r="11947" spans="1:8">
      <c r="A11947" s="47"/>
      <c r="B11947" s="47"/>
      <c r="C11947" s="47"/>
      <c r="F11947" s="47"/>
      <c r="G11947" s="47"/>
      <c r="H11947" s="47"/>
    </row>
    <row r="11948" spans="1:8">
      <c r="A11948" s="47"/>
      <c r="B11948" s="47"/>
      <c r="C11948" s="47"/>
      <c r="F11948" s="47"/>
      <c r="G11948" s="47"/>
      <c r="H11948" s="47"/>
    </row>
    <row r="11949" spans="1:8">
      <c r="A11949" s="47"/>
      <c r="B11949" s="47"/>
      <c r="C11949" s="47"/>
      <c r="F11949" s="47"/>
      <c r="G11949" s="47"/>
      <c r="H11949" s="47"/>
    </row>
    <row r="11950" spans="1:8">
      <c r="A11950" s="47"/>
      <c r="B11950" s="47"/>
      <c r="C11950" s="47"/>
      <c r="F11950" s="47"/>
      <c r="G11950" s="47"/>
      <c r="H11950" s="47"/>
    </row>
    <row r="11951" spans="1:8">
      <c r="A11951" s="47"/>
      <c r="B11951" s="47"/>
      <c r="C11951" s="47"/>
      <c r="F11951" s="47"/>
      <c r="G11951" s="47"/>
      <c r="H11951" s="47"/>
    </row>
    <row r="11952" spans="1:8">
      <c r="A11952" s="47"/>
      <c r="B11952" s="47"/>
      <c r="C11952" s="47"/>
      <c r="F11952" s="47"/>
      <c r="G11952" s="47"/>
      <c r="H11952" s="47"/>
    </row>
    <row r="11953" spans="1:8">
      <c r="A11953" s="47"/>
      <c r="B11953" s="47"/>
      <c r="C11953" s="47"/>
      <c r="F11953" s="47"/>
      <c r="G11953" s="47"/>
      <c r="H11953" s="47"/>
    </row>
    <row r="11954" spans="1:8">
      <c r="A11954" s="47"/>
      <c r="B11954" s="47"/>
      <c r="C11954" s="47"/>
      <c r="F11954" s="47"/>
      <c r="G11954" s="47"/>
      <c r="H11954" s="47"/>
    </row>
    <row r="11955" spans="1:8">
      <c r="A11955" s="47"/>
      <c r="B11955" s="47"/>
      <c r="C11955" s="47"/>
      <c r="F11955" s="47"/>
      <c r="G11955" s="47"/>
      <c r="H11955" s="47"/>
    </row>
    <row r="11956" spans="1:8">
      <c r="A11956" s="47"/>
      <c r="B11956" s="47"/>
      <c r="C11956" s="47"/>
      <c r="F11956" s="47"/>
      <c r="G11956" s="47"/>
      <c r="H11956" s="47"/>
    </row>
    <row r="11957" spans="1:8">
      <c r="A11957" s="47"/>
      <c r="B11957" s="47"/>
      <c r="C11957" s="47"/>
      <c r="F11957" s="47"/>
      <c r="G11957" s="47"/>
      <c r="H11957" s="47"/>
    </row>
    <row r="11958" spans="1:8">
      <c r="A11958" s="47"/>
      <c r="B11958" s="47"/>
      <c r="C11958" s="47"/>
      <c r="F11958" s="47"/>
      <c r="G11958" s="47"/>
      <c r="H11958" s="47"/>
    </row>
    <row r="11959" spans="1:8">
      <c r="A11959" s="47"/>
      <c r="B11959" s="47"/>
      <c r="C11959" s="47"/>
      <c r="F11959" s="47"/>
      <c r="G11959" s="47"/>
      <c r="H11959" s="47"/>
    </row>
    <row r="11960" spans="1:8">
      <c r="A11960" s="47"/>
      <c r="B11960" s="47"/>
      <c r="C11960" s="47"/>
      <c r="F11960" s="47"/>
      <c r="G11960" s="47"/>
      <c r="H11960" s="47"/>
    </row>
    <row r="11961" spans="1:8">
      <c r="A11961" s="47"/>
      <c r="B11961" s="47"/>
      <c r="C11961" s="47"/>
      <c r="F11961" s="47"/>
      <c r="G11961" s="47"/>
      <c r="H11961" s="47"/>
    </row>
    <row r="11962" spans="1:8">
      <c r="A11962" s="47"/>
      <c r="B11962" s="47"/>
      <c r="C11962" s="47"/>
      <c r="F11962" s="47"/>
      <c r="G11962" s="47"/>
      <c r="H11962" s="47"/>
    </row>
    <row r="11963" spans="1:8">
      <c r="A11963" s="47"/>
      <c r="B11963" s="47"/>
      <c r="C11963" s="47"/>
      <c r="F11963" s="47"/>
      <c r="G11963" s="47"/>
      <c r="H11963" s="47"/>
    </row>
    <row r="11964" spans="1:8">
      <c r="A11964" s="47"/>
      <c r="B11964" s="47"/>
      <c r="C11964" s="47"/>
      <c r="F11964" s="47"/>
      <c r="G11964" s="47"/>
      <c r="H11964" s="47"/>
    </row>
    <row r="11965" spans="1:8">
      <c r="A11965" s="47"/>
      <c r="B11965" s="47"/>
      <c r="C11965" s="47"/>
      <c r="F11965" s="47"/>
      <c r="G11965" s="47"/>
      <c r="H11965" s="47"/>
    </row>
    <row r="11966" spans="1:8">
      <c r="A11966" s="47"/>
      <c r="B11966" s="47"/>
      <c r="C11966" s="47"/>
      <c r="F11966" s="47"/>
      <c r="G11966" s="47"/>
      <c r="H11966" s="47"/>
    </row>
    <row r="11967" spans="1:8">
      <c r="A11967" s="47"/>
      <c r="B11967" s="47"/>
      <c r="C11967" s="47"/>
      <c r="F11967" s="47"/>
      <c r="G11967" s="47"/>
      <c r="H11967" s="47"/>
    </row>
    <row r="11968" spans="1:8">
      <c r="A11968" s="47"/>
      <c r="B11968" s="47"/>
      <c r="C11968" s="47"/>
      <c r="F11968" s="47"/>
      <c r="G11968" s="47"/>
      <c r="H11968" s="47"/>
    </row>
    <row r="11969" spans="1:8">
      <c r="A11969" s="47"/>
      <c r="B11969" s="47"/>
      <c r="C11969" s="47"/>
      <c r="F11969" s="47"/>
      <c r="G11969" s="47"/>
      <c r="H11969" s="47"/>
    </row>
    <row r="11970" spans="1:8">
      <c r="A11970" s="47"/>
      <c r="B11970" s="47"/>
      <c r="C11970" s="47"/>
      <c r="F11970" s="47"/>
      <c r="G11970" s="47"/>
      <c r="H11970" s="47"/>
    </row>
    <row r="11971" spans="1:8">
      <c r="A11971" s="47"/>
      <c r="B11971" s="47"/>
      <c r="C11971" s="47"/>
      <c r="F11971" s="47"/>
      <c r="G11971" s="47"/>
      <c r="H11971" s="47"/>
    </row>
    <row r="11972" spans="1:8">
      <c r="A11972" s="47"/>
      <c r="B11972" s="47"/>
      <c r="C11972" s="47"/>
      <c r="F11972" s="47"/>
      <c r="G11972" s="47"/>
      <c r="H11972" s="47"/>
    </row>
    <row r="11973" spans="1:8">
      <c r="A11973" s="47"/>
      <c r="B11973" s="47"/>
      <c r="C11973" s="47"/>
      <c r="F11973" s="47"/>
      <c r="G11973" s="47"/>
      <c r="H11973" s="47"/>
    </row>
    <row r="11974" spans="1:8">
      <c r="A11974" s="47"/>
      <c r="B11974" s="47"/>
      <c r="C11974" s="47"/>
      <c r="F11974" s="47"/>
      <c r="G11974" s="47"/>
      <c r="H11974" s="47"/>
    </row>
    <row r="11975" spans="1:8">
      <c r="A11975" s="47"/>
      <c r="B11975" s="47"/>
      <c r="C11975" s="47"/>
      <c r="F11975" s="47"/>
      <c r="G11975" s="47"/>
      <c r="H11975" s="47"/>
    </row>
    <row r="11976" spans="1:8">
      <c r="A11976" s="47"/>
      <c r="B11976" s="47"/>
      <c r="C11976" s="47"/>
      <c r="F11976" s="47"/>
      <c r="G11976" s="47"/>
      <c r="H11976" s="47"/>
    </row>
    <row r="11977" spans="1:8">
      <c r="A11977" s="47"/>
      <c r="B11977" s="47"/>
      <c r="C11977" s="47"/>
      <c r="F11977" s="47"/>
      <c r="G11977" s="47"/>
      <c r="H11977" s="47"/>
    </row>
    <row r="11978" spans="1:8">
      <c r="A11978" s="47"/>
      <c r="B11978" s="47"/>
      <c r="C11978" s="47"/>
      <c r="F11978" s="47"/>
      <c r="G11978" s="47"/>
      <c r="H11978" s="47"/>
    </row>
    <row r="11979" spans="1:8">
      <c r="A11979" s="47"/>
      <c r="B11979" s="47"/>
      <c r="C11979" s="47"/>
      <c r="F11979" s="47"/>
      <c r="G11979" s="47"/>
      <c r="H11979" s="47"/>
    </row>
    <row r="11980" spans="1:8">
      <c r="A11980" s="47"/>
      <c r="B11980" s="47"/>
      <c r="C11980" s="47"/>
      <c r="F11980" s="47"/>
      <c r="G11980" s="47"/>
      <c r="H11980" s="47"/>
    </row>
    <row r="11981" spans="1:8">
      <c r="A11981" s="47"/>
      <c r="B11981" s="47"/>
      <c r="C11981" s="47"/>
      <c r="F11981" s="47"/>
      <c r="G11981" s="47"/>
      <c r="H11981" s="47"/>
    </row>
    <row r="11982" spans="1:8">
      <c r="A11982" s="47"/>
      <c r="B11982" s="47"/>
      <c r="C11982" s="47"/>
      <c r="F11982" s="47"/>
      <c r="G11982" s="47"/>
      <c r="H11982" s="47"/>
    </row>
    <row r="11983" spans="1:8">
      <c r="A11983" s="47"/>
      <c r="B11983" s="47"/>
      <c r="C11983" s="47"/>
      <c r="F11983" s="47"/>
      <c r="G11983" s="47"/>
      <c r="H11983" s="47"/>
    </row>
    <row r="11984" spans="1:8">
      <c r="A11984" s="47"/>
      <c r="B11984" s="47"/>
      <c r="C11984" s="47"/>
      <c r="F11984" s="47"/>
      <c r="G11984" s="47"/>
      <c r="H11984" s="47"/>
    </row>
    <row r="11985" spans="1:8">
      <c r="A11985" s="47"/>
      <c r="B11985" s="47"/>
      <c r="C11985" s="47"/>
      <c r="F11985" s="47"/>
      <c r="G11985" s="47"/>
      <c r="H11985" s="47"/>
    </row>
    <row r="11986" spans="1:8">
      <c r="A11986" s="47"/>
      <c r="B11986" s="47"/>
      <c r="C11986" s="47"/>
      <c r="F11986" s="47"/>
      <c r="G11986" s="47"/>
      <c r="H11986" s="47"/>
    </row>
    <row r="11987" spans="1:8">
      <c r="A11987" s="47"/>
      <c r="B11987" s="47"/>
      <c r="C11987" s="47"/>
      <c r="F11987" s="47"/>
      <c r="G11987" s="47"/>
      <c r="H11987" s="47"/>
    </row>
    <row r="11988" spans="1:8">
      <c r="A11988" s="47"/>
      <c r="B11988" s="47"/>
      <c r="C11988" s="47"/>
      <c r="F11988" s="47"/>
      <c r="G11988" s="47"/>
      <c r="H11988" s="47"/>
    </row>
    <row r="11989" spans="1:8">
      <c r="A11989" s="47"/>
      <c r="B11989" s="47"/>
      <c r="C11989" s="47"/>
      <c r="F11989" s="47"/>
      <c r="G11989" s="47"/>
      <c r="H11989" s="47"/>
    </row>
    <row r="11990" spans="1:8">
      <c r="A11990" s="47"/>
      <c r="B11990" s="47"/>
      <c r="C11990" s="47"/>
      <c r="F11990" s="47"/>
      <c r="G11990" s="47"/>
      <c r="H11990" s="47"/>
    </row>
    <row r="11991" spans="1:8">
      <c r="A11991" s="47"/>
      <c r="B11991" s="47"/>
      <c r="C11991" s="47"/>
      <c r="F11991" s="47"/>
      <c r="G11991" s="47"/>
      <c r="H11991" s="47"/>
    </row>
    <row r="11992" spans="1:8">
      <c r="A11992" s="47"/>
      <c r="B11992" s="47"/>
      <c r="C11992" s="47"/>
      <c r="F11992" s="47"/>
      <c r="G11992" s="47"/>
      <c r="H11992" s="47"/>
    </row>
    <row r="11993" spans="1:8">
      <c r="A11993" s="47"/>
      <c r="B11993" s="47"/>
      <c r="C11993" s="47"/>
      <c r="F11993" s="47"/>
      <c r="G11993" s="47"/>
      <c r="H11993" s="47"/>
    </row>
    <row r="11994" spans="1:8">
      <c r="A11994" s="47"/>
      <c r="B11994" s="47"/>
      <c r="C11994" s="47"/>
      <c r="F11994" s="47"/>
      <c r="G11994" s="47"/>
      <c r="H11994" s="47"/>
    </row>
    <row r="11995" spans="1:8">
      <c r="A11995" s="47"/>
      <c r="B11995" s="47"/>
      <c r="C11995" s="47"/>
      <c r="F11995" s="47"/>
      <c r="G11995" s="47"/>
      <c r="H11995" s="47"/>
    </row>
    <row r="11996" spans="1:8">
      <c r="A11996" s="47"/>
      <c r="B11996" s="47"/>
      <c r="C11996" s="47"/>
      <c r="F11996" s="47"/>
      <c r="G11996" s="47"/>
      <c r="H11996" s="47"/>
    </row>
    <row r="11997" spans="1:8">
      <c r="A11997" s="47"/>
      <c r="B11997" s="47"/>
      <c r="C11997" s="47"/>
      <c r="F11997" s="47"/>
      <c r="G11997" s="47"/>
      <c r="H11997" s="47"/>
    </row>
    <row r="11998" spans="1:8">
      <c r="A11998" s="47"/>
      <c r="B11998" s="47"/>
      <c r="C11998" s="47"/>
      <c r="F11998" s="47"/>
      <c r="G11998" s="47"/>
      <c r="H11998" s="47"/>
    </row>
    <row r="11999" spans="1:8">
      <c r="A11999" s="47"/>
      <c r="B11999" s="47"/>
      <c r="C11999" s="47"/>
      <c r="F11999" s="47"/>
      <c r="G11999" s="47"/>
      <c r="H11999" s="47"/>
    </row>
    <row r="12000" spans="1:8">
      <c r="A12000" s="47"/>
      <c r="B12000" s="47"/>
      <c r="C12000" s="47"/>
      <c r="F12000" s="47"/>
      <c r="G12000" s="47"/>
      <c r="H12000" s="47"/>
    </row>
    <row r="12001" spans="1:8">
      <c r="A12001" s="47"/>
      <c r="B12001" s="47"/>
      <c r="C12001" s="47"/>
      <c r="F12001" s="47"/>
      <c r="G12001" s="47"/>
      <c r="H12001" s="47"/>
    </row>
    <row r="12002" spans="1:8">
      <c r="A12002" s="47"/>
      <c r="B12002" s="47"/>
      <c r="C12002" s="47"/>
      <c r="F12002" s="47"/>
      <c r="G12002" s="47"/>
      <c r="H12002" s="47"/>
    </row>
    <row r="12003" spans="1:8">
      <c r="A12003" s="47"/>
      <c r="B12003" s="47"/>
      <c r="C12003" s="47"/>
      <c r="F12003" s="47"/>
      <c r="G12003" s="47"/>
      <c r="H12003" s="47"/>
    </row>
    <row r="12004" spans="1:8">
      <c r="A12004" s="47"/>
      <c r="B12004" s="47"/>
      <c r="C12004" s="47"/>
      <c r="F12004" s="47"/>
      <c r="G12004" s="47"/>
      <c r="H12004" s="47"/>
    </row>
    <row r="12005" spans="1:8">
      <c r="A12005" s="47"/>
      <c r="B12005" s="47"/>
      <c r="C12005" s="47"/>
      <c r="F12005" s="47"/>
      <c r="G12005" s="47"/>
      <c r="H12005" s="47"/>
    </row>
    <row r="12006" spans="1:8">
      <c r="A12006" s="47"/>
      <c r="B12006" s="47"/>
      <c r="C12006" s="47"/>
      <c r="F12006" s="47"/>
      <c r="G12006" s="47"/>
      <c r="H12006" s="47"/>
    </row>
    <row r="12007" spans="1:8">
      <c r="A12007" s="47"/>
      <c r="B12007" s="47"/>
      <c r="C12007" s="47"/>
      <c r="F12007" s="47"/>
      <c r="G12007" s="47"/>
      <c r="H12007" s="47"/>
    </row>
    <row r="12008" spans="1:8">
      <c r="A12008" s="47"/>
      <c r="B12008" s="47"/>
      <c r="C12008" s="47"/>
      <c r="F12008" s="47"/>
      <c r="G12008" s="47"/>
      <c r="H12008" s="47"/>
    </row>
    <row r="12009" spans="1:8">
      <c r="A12009" s="47"/>
      <c r="B12009" s="47"/>
      <c r="C12009" s="47"/>
      <c r="F12009" s="47"/>
      <c r="G12009" s="47"/>
      <c r="H12009" s="47"/>
    </row>
    <row r="12010" spans="1:8">
      <c r="A12010" s="47"/>
      <c r="B12010" s="47"/>
      <c r="C12010" s="47"/>
      <c r="F12010" s="47"/>
      <c r="G12010" s="47"/>
      <c r="H12010" s="47"/>
    </row>
    <row r="12011" spans="1:8">
      <c r="A12011" s="47"/>
      <c r="B12011" s="47"/>
      <c r="C12011" s="47"/>
      <c r="F12011" s="47"/>
      <c r="G12011" s="47"/>
      <c r="H12011" s="47"/>
    </row>
    <row r="12012" spans="1:8">
      <c r="A12012" s="47"/>
      <c r="B12012" s="47"/>
      <c r="C12012" s="47"/>
      <c r="F12012" s="47"/>
      <c r="G12012" s="47"/>
      <c r="H12012" s="47"/>
    </row>
    <row r="12013" spans="1:8">
      <c r="A12013" s="47"/>
      <c r="B12013" s="47"/>
      <c r="C12013" s="47"/>
      <c r="F12013" s="47"/>
      <c r="G12013" s="47"/>
      <c r="H12013" s="47"/>
    </row>
    <row r="12014" spans="1:8">
      <c r="A12014" s="47"/>
      <c r="B12014" s="47"/>
      <c r="C12014" s="47"/>
      <c r="F12014" s="47"/>
      <c r="G12014" s="47"/>
      <c r="H12014" s="47"/>
    </row>
    <row r="12015" spans="1:8">
      <c r="A12015" s="47"/>
      <c r="B12015" s="47"/>
      <c r="C12015" s="47"/>
      <c r="F12015" s="47"/>
      <c r="G12015" s="47"/>
      <c r="H12015" s="47"/>
    </row>
    <row r="12016" spans="1:8">
      <c r="A12016" s="47"/>
      <c r="B12016" s="47"/>
      <c r="C12016" s="47"/>
      <c r="F12016" s="47"/>
      <c r="G12016" s="47"/>
      <c r="H12016" s="47"/>
    </row>
    <row r="12017" spans="1:8">
      <c r="A12017" s="47"/>
      <c r="B12017" s="47"/>
      <c r="C12017" s="47"/>
      <c r="F12017" s="47"/>
      <c r="G12017" s="47"/>
      <c r="H12017" s="47"/>
    </row>
    <row r="12018" spans="1:8">
      <c r="A12018" s="47"/>
      <c r="B12018" s="47"/>
      <c r="C12018" s="47"/>
      <c r="F12018" s="47"/>
      <c r="G12018" s="47"/>
      <c r="H12018" s="47"/>
    </row>
    <row r="12019" spans="1:8">
      <c r="A12019" s="47"/>
      <c r="B12019" s="47"/>
      <c r="C12019" s="47"/>
      <c r="F12019" s="47"/>
      <c r="G12019" s="47"/>
      <c r="H12019" s="47"/>
    </row>
    <row r="12020" spans="1:8">
      <c r="A12020" s="47"/>
      <c r="B12020" s="47"/>
      <c r="C12020" s="47"/>
      <c r="F12020" s="47"/>
      <c r="G12020" s="47"/>
      <c r="H12020" s="47"/>
    </row>
    <row r="12021" spans="1:8">
      <c r="A12021" s="47"/>
      <c r="B12021" s="47"/>
      <c r="C12021" s="47"/>
      <c r="F12021" s="47"/>
      <c r="G12021" s="47"/>
      <c r="H12021" s="47"/>
    </row>
    <row r="12022" spans="1:8">
      <c r="A12022" s="47"/>
      <c r="B12022" s="47"/>
      <c r="C12022" s="47"/>
      <c r="F12022" s="47"/>
      <c r="G12022" s="47"/>
      <c r="H12022" s="47"/>
    </row>
    <row r="12023" spans="1:8">
      <c r="A12023" s="47"/>
      <c r="B12023" s="47"/>
      <c r="C12023" s="47"/>
      <c r="F12023" s="47"/>
      <c r="G12023" s="47"/>
      <c r="H12023" s="47"/>
    </row>
    <row r="12024" spans="1:8">
      <c r="A12024" s="47"/>
      <c r="B12024" s="47"/>
      <c r="C12024" s="47"/>
      <c r="F12024" s="47"/>
      <c r="G12024" s="47"/>
      <c r="H12024" s="47"/>
    </row>
    <row r="12025" spans="1:8">
      <c r="A12025" s="47"/>
      <c r="B12025" s="47"/>
      <c r="C12025" s="47"/>
      <c r="F12025" s="47"/>
      <c r="G12025" s="47"/>
      <c r="H12025" s="47"/>
    </row>
    <row r="12026" spans="1:8">
      <c r="A12026" s="47"/>
      <c r="B12026" s="47"/>
      <c r="C12026" s="47"/>
      <c r="F12026" s="47"/>
      <c r="G12026" s="47"/>
      <c r="H12026" s="47"/>
    </row>
    <row r="12027" spans="1:8">
      <c r="A12027" s="47"/>
      <c r="B12027" s="47"/>
      <c r="C12027" s="47"/>
      <c r="F12027" s="47"/>
      <c r="G12027" s="47"/>
      <c r="H12027" s="47"/>
    </row>
    <row r="12028" spans="1:8">
      <c r="A12028" s="47"/>
      <c r="B12028" s="47"/>
      <c r="C12028" s="47"/>
      <c r="F12028" s="47"/>
      <c r="G12028" s="47"/>
      <c r="H12028" s="47"/>
    </row>
    <row r="12029" spans="1:8">
      <c r="A12029" s="47"/>
      <c r="B12029" s="47"/>
      <c r="C12029" s="47"/>
      <c r="F12029" s="47"/>
      <c r="G12029" s="47"/>
      <c r="H12029" s="47"/>
    </row>
    <row r="12030" spans="1:8">
      <c r="A12030" s="47"/>
      <c r="B12030" s="47"/>
      <c r="C12030" s="47"/>
      <c r="F12030" s="47"/>
      <c r="G12030" s="47"/>
      <c r="H12030" s="47"/>
    </row>
    <row r="12031" spans="1:8">
      <c r="A12031" s="47"/>
      <c r="B12031" s="47"/>
      <c r="C12031" s="47"/>
      <c r="F12031" s="47"/>
      <c r="G12031" s="47"/>
      <c r="H12031" s="47"/>
    </row>
    <row r="12032" spans="1:8">
      <c r="A12032" s="47"/>
      <c r="B12032" s="47"/>
      <c r="C12032" s="47"/>
      <c r="F12032" s="47"/>
      <c r="G12032" s="47"/>
      <c r="H12032" s="47"/>
    </row>
    <row r="12033" spans="1:8">
      <c r="A12033" s="47"/>
      <c r="B12033" s="47"/>
      <c r="C12033" s="47"/>
      <c r="F12033" s="47"/>
      <c r="G12033" s="47"/>
      <c r="H12033" s="47"/>
    </row>
    <row r="12034" spans="1:8">
      <c r="A12034" s="47"/>
      <c r="B12034" s="47"/>
      <c r="C12034" s="47"/>
      <c r="F12034" s="47"/>
      <c r="G12034" s="47"/>
      <c r="H12034" s="47"/>
    </row>
    <row r="12035" spans="1:8">
      <c r="A12035" s="47"/>
      <c r="B12035" s="47"/>
      <c r="C12035" s="47"/>
      <c r="F12035" s="47"/>
      <c r="G12035" s="47"/>
      <c r="H12035" s="47"/>
    </row>
    <row r="12036" spans="1:8">
      <c r="A12036" s="47"/>
      <c r="B12036" s="47"/>
      <c r="C12036" s="47"/>
      <c r="F12036" s="47"/>
      <c r="G12036" s="47"/>
      <c r="H12036" s="47"/>
    </row>
    <row r="12037" spans="1:8">
      <c r="A12037" s="47"/>
      <c r="B12037" s="47"/>
      <c r="C12037" s="47"/>
      <c r="F12037" s="47"/>
      <c r="G12037" s="47"/>
      <c r="H12037" s="47"/>
    </row>
    <row r="12038" spans="1:8">
      <c r="A12038" s="47"/>
      <c r="B12038" s="47"/>
      <c r="C12038" s="47"/>
      <c r="F12038" s="47"/>
      <c r="G12038" s="47"/>
      <c r="H12038" s="47"/>
    </row>
    <row r="12039" spans="1:8">
      <c r="A12039" s="47"/>
      <c r="B12039" s="47"/>
      <c r="C12039" s="47"/>
      <c r="F12039" s="47"/>
      <c r="G12039" s="47"/>
      <c r="H12039" s="47"/>
    </row>
    <row r="12040" spans="1:8">
      <c r="A12040" s="47"/>
      <c r="B12040" s="47"/>
      <c r="C12040" s="47"/>
      <c r="F12040" s="47"/>
      <c r="G12040" s="47"/>
      <c r="H12040" s="47"/>
    </row>
    <row r="12041" spans="1:8">
      <c r="A12041" s="47"/>
      <c r="B12041" s="47"/>
      <c r="C12041" s="47"/>
      <c r="F12041" s="47"/>
      <c r="G12041" s="47"/>
      <c r="H12041" s="47"/>
    </row>
    <row r="12042" spans="1:8">
      <c r="A12042" s="47"/>
      <c r="B12042" s="47"/>
      <c r="C12042" s="47"/>
      <c r="F12042" s="47"/>
      <c r="G12042" s="47"/>
      <c r="H12042" s="47"/>
    </row>
    <row r="12043" spans="1:8">
      <c r="A12043" s="47"/>
      <c r="B12043" s="47"/>
      <c r="C12043" s="47"/>
      <c r="F12043" s="47"/>
      <c r="G12043" s="47"/>
      <c r="H12043" s="47"/>
    </row>
    <row r="12044" spans="1:8">
      <c r="A12044" s="47"/>
      <c r="B12044" s="47"/>
      <c r="C12044" s="47"/>
      <c r="F12044" s="47"/>
      <c r="G12044" s="47"/>
      <c r="H12044" s="47"/>
    </row>
    <row r="12045" spans="1:8">
      <c r="A12045" s="47"/>
      <c r="B12045" s="47"/>
      <c r="C12045" s="47"/>
      <c r="F12045" s="47"/>
      <c r="G12045" s="47"/>
      <c r="H12045" s="47"/>
    </row>
    <row r="12046" spans="1:8">
      <c r="A12046" s="47"/>
      <c r="B12046" s="47"/>
      <c r="C12046" s="47"/>
      <c r="F12046" s="47"/>
      <c r="G12046" s="47"/>
      <c r="H12046" s="47"/>
    </row>
    <row r="12047" spans="1:8">
      <c r="A12047" s="47"/>
      <c r="B12047" s="47"/>
      <c r="C12047" s="47"/>
      <c r="F12047" s="47"/>
      <c r="G12047" s="47"/>
      <c r="H12047" s="47"/>
    </row>
    <row r="12048" spans="1:8">
      <c r="A12048" s="47"/>
      <c r="B12048" s="47"/>
      <c r="C12048" s="47"/>
      <c r="F12048" s="47"/>
      <c r="G12048" s="47"/>
      <c r="H12048" s="47"/>
    </row>
    <row r="12049" spans="1:8">
      <c r="A12049" s="47"/>
      <c r="B12049" s="47"/>
      <c r="C12049" s="47"/>
      <c r="F12049" s="47"/>
      <c r="G12049" s="47"/>
      <c r="H12049" s="47"/>
    </row>
    <row r="12050" spans="1:8">
      <c r="A12050" s="47"/>
      <c r="B12050" s="47"/>
      <c r="C12050" s="47"/>
      <c r="F12050" s="47"/>
      <c r="G12050" s="47"/>
      <c r="H12050" s="47"/>
    </row>
    <row r="12051" spans="1:8">
      <c r="A12051" s="47"/>
      <c r="B12051" s="47"/>
      <c r="C12051" s="47"/>
      <c r="F12051" s="47"/>
      <c r="G12051" s="47"/>
      <c r="H12051" s="47"/>
    </row>
    <row r="12052" spans="1:8">
      <c r="A12052" s="47"/>
      <c r="B12052" s="47"/>
      <c r="C12052" s="47"/>
      <c r="F12052" s="47"/>
      <c r="G12052" s="47"/>
      <c r="H12052" s="47"/>
    </row>
    <row r="12053" spans="1:8">
      <c r="A12053" s="47"/>
      <c r="B12053" s="47"/>
      <c r="C12053" s="47"/>
      <c r="F12053" s="47"/>
      <c r="G12053" s="47"/>
      <c r="H12053" s="47"/>
    </row>
    <row r="12054" spans="1:8">
      <c r="A12054" s="47"/>
      <c r="B12054" s="47"/>
      <c r="C12054" s="47"/>
      <c r="F12054" s="47"/>
      <c r="G12054" s="47"/>
      <c r="H12054" s="47"/>
    </row>
    <row r="12055" spans="1:8">
      <c r="A12055" s="47"/>
      <c r="B12055" s="47"/>
      <c r="C12055" s="47"/>
      <c r="F12055" s="47"/>
      <c r="G12055" s="47"/>
      <c r="H12055" s="47"/>
    </row>
    <row r="12056" spans="1:8">
      <c r="A12056" s="47"/>
      <c r="B12056" s="47"/>
      <c r="C12056" s="47"/>
      <c r="F12056" s="47"/>
      <c r="G12056" s="47"/>
      <c r="H12056" s="47"/>
    </row>
    <row r="12057" spans="1:8">
      <c r="A12057" s="47"/>
      <c r="B12057" s="47"/>
      <c r="C12057" s="47"/>
      <c r="F12057" s="47"/>
      <c r="G12057" s="47"/>
      <c r="H12057" s="47"/>
    </row>
    <row r="12058" spans="1:8">
      <c r="A12058" s="47"/>
      <c r="B12058" s="47"/>
      <c r="C12058" s="47"/>
      <c r="F12058" s="47"/>
      <c r="G12058" s="47"/>
      <c r="H12058" s="47"/>
    </row>
    <row r="12059" spans="1:8">
      <c r="A12059" s="47"/>
      <c r="B12059" s="47"/>
      <c r="C12059" s="47"/>
      <c r="F12059" s="47"/>
      <c r="G12059" s="47"/>
      <c r="H12059" s="47"/>
    </row>
    <row r="12060" spans="1:8">
      <c r="A12060" s="47"/>
      <c r="B12060" s="47"/>
      <c r="C12060" s="47"/>
      <c r="F12060" s="47"/>
      <c r="G12060" s="47"/>
      <c r="H12060" s="47"/>
    </row>
    <row r="12061" spans="1:8">
      <c r="A12061" s="47"/>
      <c r="B12061" s="47"/>
      <c r="C12061" s="47"/>
      <c r="F12061" s="47"/>
      <c r="G12061" s="47"/>
      <c r="H12061" s="47"/>
    </row>
    <row r="12062" spans="1:8">
      <c r="A12062" s="47"/>
      <c r="B12062" s="47"/>
      <c r="C12062" s="47"/>
      <c r="F12062" s="47"/>
      <c r="G12062" s="47"/>
      <c r="H12062" s="47"/>
    </row>
    <row r="12063" spans="1:8">
      <c r="A12063" s="47"/>
      <c r="B12063" s="47"/>
      <c r="C12063" s="47"/>
      <c r="F12063" s="47"/>
      <c r="G12063" s="47"/>
      <c r="H12063" s="47"/>
    </row>
    <row r="12064" spans="1:8">
      <c r="A12064" s="47"/>
      <c r="B12064" s="47"/>
      <c r="C12064" s="47"/>
      <c r="F12064" s="47"/>
      <c r="G12064" s="47"/>
      <c r="H12064" s="47"/>
    </row>
    <row r="12065" spans="1:8">
      <c r="A12065" s="47"/>
      <c r="B12065" s="47"/>
      <c r="C12065" s="47"/>
      <c r="F12065" s="47"/>
      <c r="G12065" s="47"/>
      <c r="H12065" s="47"/>
    </row>
    <row r="12066" spans="1:8">
      <c r="A12066" s="47"/>
      <c r="B12066" s="47"/>
      <c r="C12066" s="47"/>
      <c r="F12066" s="47"/>
      <c r="G12066" s="47"/>
      <c r="H12066" s="47"/>
    </row>
    <row r="12067" spans="1:8">
      <c r="A12067" s="47"/>
      <c r="B12067" s="47"/>
      <c r="C12067" s="47"/>
      <c r="F12067" s="47"/>
      <c r="G12067" s="47"/>
      <c r="H12067" s="47"/>
    </row>
    <row r="12068" spans="1:8">
      <c r="A12068" s="47"/>
      <c r="B12068" s="47"/>
      <c r="C12068" s="47"/>
      <c r="F12068" s="47"/>
      <c r="G12068" s="47"/>
      <c r="H12068" s="47"/>
    </row>
    <row r="12069" spans="1:8">
      <c r="A12069" s="47"/>
      <c r="B12069" s="47"/>
      <c r="C12069" s="47"/>
      <c r="F12069" s="47"/>
      <c r="G12069" s="47"/>
      <c r="H12069" s="47"/>
    </row>
    <row r="12070" spans="1:8">
      <c r="A12070" s="47"/>
      <c r="B12070" s="47"/>
      <c r="C12070" s="47"/>
      <c r="F12070" s="47"/>
      <c r="G12070" s="47"/>
      <c r="H12070" s="47"/>
    </row>
    <row r="12071" spans="1:8">
      <c r="A12071" s="47"/>
      <c r="B12071" s="47"/>
      <c r="C12071" s="47"/>
      <c r="F12071" s="47"/>
      <c r="G12071" s="47"/>
      <c r="H12071" s="47"/>
    </row>
    <row r="12072" spans="1:8">
      <c r="A12072" s="47"/>
      <c r="B12072" s="47"/>
      <c r="C12072" s="47"/>
      <c r="F12072" s="47"/>
      <c r="G12072" s="47"/>
      <c r="H12072" s="47"/>
    </row>
    <row r="12073" spans="1:8">
      <c r="A12073" s="47"/>
      <c r="B12073" s="47"/>
      <c r="C12073" s="47"/>
      <c r="F12073" s="47"/>
      <c r="G12073" s="47"/>
      <c r="H12073" s="47"/>
    </row>
    <row r="12074" spans="1:8">
      <c r="A12074" s="47"/>
      <c r="B12074" s="47"/>
      <c r="C12074" s="47"/>
      <c r="F12074" s="47"/>
      <c r="G12074" s="47"/>
      <c r="H12074" s="47"/>
    </row>
    <row r="12075" spans="1:8">
      <c r="A12075" s="47"/>
      <c r="B12075" s="47"/>
      <c r="C12075" s="47"/>
      <c r="F12075" s="47"/>
      <c r="G12075" s="47"/>
      <c r="H12075" s="47"/>
    </row>
    <row r="12076" spans="1:8">
      <c r="A12076" s="47"/>
      <c r="B12076" s="47"/>
      <c r="C12076" s="47"/>
      <c r="F12076" s="47"/>
      <c r="G12076" s="47"/>
      <c r="H12076" s="47"/>
    </row>
    <row r="12077" spans="1:8">
      <c r="A12077" s="47"/>
      <c r="B12077" s="47"/>
      <c r="C12077" s="47"/>
      <c r="F12077" s="47"/>
      <c r="G12077" s="47"/>
      <c r="H12077" s="47"/>
    </row>
    <row r="12078" spans="1:8">
      <c r="A12078" s="47"/>
      <c r="B12078" s="47"/>
      <c r="C12078" s="47"/>
      <c r="F12078" s="47"/>
      <c r="G12078" s="47"/>
      <c r="H12078" s="47"/>
    </row>
    <row r="12079" spans="1:8">
      <c r="A12079" s="47"/>
      <c r="B12079" s="47"/>
      <c r="C12079" s="47"/>
      <c r="F12079" s="47"/>
      <c r="G12079" s="47"/>
      <c r="H12079" s="47"/>
    </row>
    <row r="12080" spans="1:8">
      <c r="A12080" s="47"/>
      <c r="B12080" s="47"/>
      <c r="C12080" s="47"/>
      <c r="F12080" s="47"/>
      <c r="G12080" s="47"/>
      <c r="H12080" s="47"/>
    </row>
    <row r="12081" spans="1:8">
      <c r="A12081" s="47"/>
      <c r="B12081" s="47"/>
      <c r="C12081" s="47"/>
      <c r="F12081" s="47"/>
      <c r="G12081" s="47"/>
      <c r="H12081" s="47"/>
    </row>
    <row r="12082" spans="1:8">
      <c r="A12082" s="47"/>
      <c r="B12082" s="47"/>
      <c r="C12082" s="47"/>
      <c r="F12082" s="47"/>
      <c r="G12082" s="47"/>
      <c r="H12082" s="47"/>
    </row>
    <row r="12083" spans="1:8">
      <c r="A12083" s="47"/>
      <c r="B12083" s="47"/>
      <c r="C12083" s="47"/>
      <c r="F12083" s="47"/>
      <c r="G12083" s="47"/>
      <c r="H12083" s="47"/>
    </row>
    <row r="12084" spans="1:8">
      <c r="A12084" s="47"/>
      <c r="B12084" s="47"/>
      <c r="C12084" s="47"/>
      <c r="F12084" s="47"/>
      <c r="G12084" s="47"/>
      <c r="H12084" s="47"/>
    </row>
    <row r="12085" spans="1:8">
      <c r="A12085" s="47"/>
      <c r="B12085" s="47"/>
      <c r="C12085" s="47"/>
      <c r="F12085" s="47"/>
      <c r="G12085" s="47"/>
      <c r="H12085" s="47"/>
    </row>
    <row r="12086" spans="1:8">
      <c r="A12086" s="47"/>
      <c r="B12086" s="47"/>
      <c r="C12086" s="47"/>
      <c r="F12086" s="47"/>
      <c r="G12086" s="47"/>
      <c r="H12086" s="47"/>
    </row>
    <row r="12087" spans="1:8">
      <c r="A12087" s="47"/>
      <c r="B12087" s="47"/>
      <c r="C12087" s="47"/>
      <c r="F12087" s="47"/>
      <c r="G12087" s="47"/>
      <c r="H12087" s="47"/>
    </row>
    <row r="12088" spans="1:8">
      <c r="A12088" s="47"/>
      <c r="B12088" s="47"/>
      <c r="C12088" s="47"/>
      <c r="F12088" s="47"/>
      <c r="G12088" s="47"/>
      <c r="H12088" s="47"/>
    </row>
    <row r="12089" spans="1:8">
      <c r="A12089" s="47"/>
      <c r="B12089" s="47"/>
      <c r="C12089" s="47"/>
      <c r="F12089" s="47"/>
      <c r="G12089" s="47"/>
      <c r="H12089" s="47"/>
    </row>
    <row r="12090" spans="1:8">
      <c r="A12090" s="47"/>
      <c r="B12090" s="47"/>
      <c r="C12090" s="47"/>
      <c r="F12090" s="47"/>
      <c r="G12090" s="47"/>
      <c r="H12090" s="47"/>
    </row>
    <row r="12091" spans="1:8">
      <c r="A12091" s="47"/>
      <c r="B12091" s="47"/>
      <c r="C12091" s="47"/>
      <c r="F12091" s="47"/>
      <c r="G12091" s="47"/>
      <c r="H12091" s="47"/>
    </row>
    <row r="12092" spans="1:8">
      <c r="A12092" s="47"/>
      <c r="B12092" s="47"/>
      <c r="C12092" s="47"/>
      <c r="F12092" s="47"/>
      <c r="G12092" s="47"/>
      <c r="H12092" s="47"/>
    </row>
    <row r="12093" spans="1:8">
      <c r="A12093" s="47"/>
      <c r="B12093" s="47"/>
      <c r="C12093" s="47"/>
      <c r="F12093" s="47"/>
      <c r="G12093" s="47"/>
      <c r="H12093" s="47"/>
    </row>
    <row r="12094" spans="1:8">
      <c r="A12094" s="47"/>
      <c r="B12094" s="47"/>
      <c r="C12094" s="47"/>
      <c r="F12094" s="47"/>
      <c r="G12094" s="47"/>
      <c r="H12094" s="47"/>
    </row>
    <row r="12095" spans="1:8">
      <c r="A12095" s="47"/>
      <c r="B12095" s="47"/>
      <c r="C12095" s="47"/>
      <c r="F12095" s="47"/>
      <c r="G12095" s="47"/>
      <c r="H12095" s="47"/>
    </row>
    <row r="12096" spans="1:8">
      <c r="A12096" s="47"/>
      <c r="B12096" s="47"/>
      <c r="C12096" s="47"/>
      <c r="F12096" s="47"/>
      <c r="G12096" s="47"/>
      <c r="H12096" s="47"/>
    </row>
    <row r="12097" spans="1:8">
      <c r="A12097" s="47"/>
      <c r="B12097" s="47"/>
      <c r="C12097" s="47"/>
      <c r="F12097" s="47"/>
      <c r="G12097" s="47"/>
      <c r="H12097" s="47"/>
    </row>
    <row r="12098" spans="1:8">
      <c r="A12098" s="47"/>
      <c r="B12098" s="47"/>
      <c r="C12098" s="47"/>
      <c r="F12098" s="47"/>
      <c r="G12098" s="47"/>
      <c r="H12098" s="47"/>
    </row>
    <row r="12099" spans="1:8">
      <c r="A12099" s="47"/>
      <c r="B12099" s="47"/>
      <c r="C12099" s="47"/>
      <c r="F12099" s="47"/>
      <c r="G12099" s="47"/>
      <c r="H12099" s="47"/>
    </row>
    <row r="12100" spans="1:8">
      <c r="A12100" s="47"/>
      <c r="B12100" s="47"/>
      <c r="C12100" s="47"/>
      <c r="F12100" s="47"/>
      <c r="G12100" s="47"/>
      <c r="H12100" s="47"/>
    </row>
    <row r="12101" spans="1:8">
      <c r="A12101" s="47"/>
      <c r="B12101" s="47"/>
      <c r="C12101" s="47"/>
      <c r="F12101" s="47"/>
      <c r="G12101" s="47"/>
      <c r="H12101" s="47"/>
    </row>
    <row r="12102" spans="1:8">
      <c r="A12102" s="47"/>
      <c r="B12102" s="47"/>
      <c r="C12102" s="47"/>
      <c r="F12102" s="47"/>
      <c r="G12102" s="47"/>
      <c r="H12102" s="47"/>
    </row>
    <row r="12103" spans="1:8">
      <c r="A12103" s="47"/>
      <c r="B12103" s="47"/>
      <c r="C12103" s="47"/>
      <c r="F12103" s="47"/>
      <c r="G12103" s="47"/>
      <c r="H12103" s="47"/>
    </row>
    <row r="12104" spans="1:8">
      <c r="A12104" s="47"/>
      <c r="B12104" s="47"/>
      <c r="C12104" s="47"/>
      <c r="F12104" s="47"/>
      <c r="G12104" s="47"/>
      <c r="H12104" s="47"/>
    </row>
    <row r="12105" spans="1:8">
      <c r="A12105" s="47"/>
      <c r="B12105" s="47"/>
      <c r="C12105" s="47"/>
      <c r="F12105" s="47"/>
      <c r="G12105" s="47"/>
      <c r="H12105" s="47"/>
    </row>
    <row r="12106" spans="1:8">
      <c r="A12106" s="47"/>
      <c r="B12106" s="47"/>
      <c r="C12106" s="47"/>
      <c r="F12106" s="47"/>
      <c r="G12106" s="47"/>
      <c r="H12106" s="47"/>
    </row>
    <row r="12107" spans="1:8">
      <c r="A12107" s="47"/>
      <c r="B12107" s="47"/>
      <c r="C12107" s="47"/>
      <c r="F12107" s="47"/>
      <c r="G12107" s="47"/>
      <c r="H12107" s="47"/>
    </row>
    <row r="12108" spans="1:8">
      <c r="A12108" s="47"/>
      <c r="B12108" s="47"/>
      <c r="C12108" s="47"/>
      <c r="F12108" s="47"/>
      <c r="G12108" s="47"/>
      <c r="H12108" s="47"/>
    </row>
    <row r="12109" spans="1:8">
      <c r="A12109" s="47"/>
      <c r="B12109" s="47"/>
      <c r="C12109" s="47"/>
      <c r="F12109" s="47"/>
      <c r="G12109" s="47"/>
      <c r="H12109" s="47"/>
    </row>
    <row r="12110" spans="1:8">
      <c r="A12110" s="47"/>
      <c r="B12110" s="47"/>
      <c r="C12110" s="47"/>
      <c r="F12110" s="47"/>
      <c r="G12110" s="47"/>
      <c r="H12110" s="47"/>
    </row>
    <row r="12111" spans="1:8">
      <c r="A12111" s="47"/>
      <c r="B12111" s="47"/>
      <c r="C12111" s="47"/>
      <c r="F12111" s="47"/>
      <c r="G12111" s="47"/>
      <c r="H12111" s="47"/>
    </row>
    <row r="12112" spans="1:8">
      <c r="A12112" s="47"/>
      <c r="B12112" s="47"/>
      <c r="C12112" s="47"/>
      <c r="F12112" s="47"/>
      <c r="G12112" s="47"/>
      <c r="H12112" s="47"/>
    </row>
    <row r="12113" spans="1:8">
      <c r="A12113" s="47"/>
      <c r="B12113" s="47"/>
      <c r="C12113" s="47"/>
      <c r="F12113" s="47"/>
      <c r="G12113" s="47"/>
      <c r="H12113" s="47"/>
    </row>
    <row r="12114" spans="1:8">
      <c r="A12114" s="47"/>
      <c r="B12114" s="47"/>
      <c r="C12114" s="47"/>
      <c r="F12114" s="47"/>
      <c r="G12114" s="47"/>
      <c r="H12114" s="47"/>
    </row>
    <row r="12115" spans="1:8">
      <c r="A12115" s="47"/>
      <c r="B12115" s="47"/>
      <c r="C12115" s="47"/>
      <c r="F12115" s="47"/>
      <c r="G12115" s="47"/>
      <c r="H12115" s="47"/>
    </row>
    <row r="12116" spans="1:8">
      <c r="A12116" s="47"/>
      <c r="B12116" s="47"/>
      <c r="C12116" s="47"/>
      <c r="F12116" s="47"/>
      <c r="G12116" s="47"/>
      <c r="H12116" s="47"/>
    </row>
    <row r="12117" spans="1:8">
      <c r="A12117" s="47"/>
      <c r="B12117" s="47"/>
      <c r="C12117" s="47"/>
      <c r="F12117" s="47"/>
      <c r="G12117" s="47"/>
      <c r="H12117" s="47"/>
    </row>
    <row r="12118" spans="1:8">
      <c r="A12118" s="47"/>
      <c r="B12118" s="47"/>
      <c r="C12118" s="47"/>
      <c r="F12118" s="47"/>
      <c r="G12118" s="47"/>
      <c r="H12118" s="47"/>
    </row>
    <row r="12119" spans="1:8">
      <c r="A12119" s="47"/>
      <c r="B12119" s="47"/>
      <c r="C12119" s="47"/>
      <c r="F12119" s="47"/>
      <c r="G12119" s="47"/>
      <c r="H12119" s="47"/>
    </row>
    <row r="12120" spans="1:8">
      <c r="A12120" s="47"/>
      <c r="B12120" s="47"/>
      <c r="C12120" s="47"/>
      <c r="F12120" s="47"/>
      <c r="G12120" s="47"/>
      <c r="H12120" s="47"/>
    </row>
    <row r="12121" spans="1:8">
      <c r="A12121" s="47"/>
      <c r="B12121" s="47"/>
      <c r="C12121" s="47"/>
      <c r="F12121" s="47"/>
      <c r="G12121" s="47"/>
      <c r="H12121" s="47"/>
    </row>
    <row r="12122" spans="1:8">
      <c r="A12122" s="47"/>
      <c r="B12122" s="47"/>
      <c r="C12122" s="47"/>
      <c r="F12122" s="47"/>
      <c r="G12122" s="47"/>
      <c r="H12122" s="47"/>
    </row>
    <row r="12123" spans="1:8">
      <c r="A12123" s="47"/>
      <c r="B12123" s="47"/>
      <c r="C12123" s="47"/>
      <c r="F12123" s="47"/>
      <c r="G12123" s="47"/>
      <c r="H12123" s="47"/>
    </row>
    <row r="12124" spans="1:8">
      <c r="A12124" s="47"/>
      <c r="B12124" s="47"/>
      <c r="C12124" s="47"/>
      <c r="F12124" s="47"/>
      <c r="G12124" s="47"/>
      <c r="H12124" s="47"/>
    </row>
    <row r="12125" spans="1:8">
      <c r="A12125" s="47"/>
      <c r="B12125" s="47"/>
      <c r="C12125" s="47"/>
      <c r="F12125" s="47"/>
      <c r="G12125" s="47"/>
      <c r="H12125" s="47"/>
    </row>
    <row r="12126" spans="1:8">
      <c r="A12126" s="47"/>
      <c r="B12126" s="47"/>
      <c r="C12126" s="47"/>
      <c r="F12126" s="47"/>
      <c r="G12126" s="47"/>
      <c r="H12126" s="47"/>
    </row>
    <row r="12127" spans="1:8">
      <c r="A12127" s="47"/>
      <c r="B12127" s="47"/>
      <c r="C12127" s="47"/>
      <c r="F12127" s="47"/>
      <c r="G12127" s="47"/>
      <c r="H12127" s="47"/>
    </row>
    <row r="12128" spans="1:8">
      <c r="A12128" s="47"/>
      <c r="B12128" s="47"/>
      <c r="C12128" s="47"/>
      <c r="F12128" s="47"/>
      <c r="G12128" s="47"/>
      <c r="H12128" s="47"/>
    </row>
    <row r="12129" spans="1:8">
      <c r="A12129" s="47"/>
      <c r="B12129" s="47"/>
      <c r="C12129" s="47"/>
      <c r="F12129" s="47"/>
      <c r="G12129" s="47"/>
      <c r="H12129" s="47"/>
    </row>
    <row r="12130" spans="1:8">
      <c r="A12130" s="47"/>
      <c r="B12130" s="47"/>
      <c r="C12130" s="47"/>
      <c r="F12130" s="47"/>
      <c r="G12130" s="47"/>
      <c r="H12130" s="47"/>
    </row>
    <row r="12131" spans="1:8">
      <c r="A12131" s="47"/>
      <c r="B12131" s="47"/>
      <c r="C12131" s="47"/>
      <c r="F12131" s="47"/>
      <c r="G12131" s="47"/>
      <c r="H12131" s="47"/>
    </row>
    <row r="12132" spans="1:8">
      <c r="A12132" s="47"/>
      <c r="B12132" s="47"/>
      <c r="C12132" s="47"/>
      <c r="F12132" s="47"/>
      <c r="G12132" s="47"/>
      <c r="H12132" s="47"/>
    </row>
    <row r="12133" spans="1:8">
      <c r="A12133" s="47"/>
      <c r="B12133" s="47"/>
      <c r="C12133" s="47"/>
      <c r="F12133" s="47"/>
      <c r="G12133" s="47"/>
      <c r="H12133" s="47"/>
    </row>
    <row r="12134" spans="1:8">
      <c r="A12134" s="47"/>
      <c r="B12134" s="47"/>
      <c r="C12134" s="47"/>
      <c r="F12134" s="47"/>
      <c r="G12134" s="47"/>
      <c r="H12134" s="47"/>
    </row>
    <row r="12135" spans="1:8">
      <c r="A12135" s="47"/>
      <c r="B12135" s="47"/>
      <c r="C12135" s="47"/>
      <c r="F12135" s="47"/>
      <c r="G12135" s="47"/>
      <c r="H12135" s="47"/>
    </row>
    <row r="12136" spans="1:8">
      <c r="A12136" s="47"/>
      <c r="B12136" s="47"/>
      <c r="C12136" s="47"/>
      <c r="F12136" s="47"/>
      <c r="G12136" s="47"/>
      <c r="H12136" s="47"/>
    </row>
    <row r="12137" spans="1:8">
      <c r="A12137" s="47"/>
      <c r="B12137" s="47"/>
      <c r="C12137" s="47"/>
      <c r="F12137" s="47"/>
      <c r="G12137" s="47"/>
      <c r="H12137" s="47"/>
    </row>
    <row r="12138" spans="1:8">
      <c r="A12138" s="47"/>
      <c r="B12138" s="47"/>
      <c r="C12138" s="47"/>
      <c r="F12138" s="47"/>
      <c r="G12138" s="47"/>
      <c r="H12138" s="47"/>
    </row>
    <row r="12139" spans="1:8">
      <c r="A12139" s="47"/>
      <c r="B12139" s="47"/>
      <c r="C12139" s="47"/>
      <c r="F12139" s="47"/>
      <c r="G12139" s="47"/>
      <c r="H12139" s="47"/>
    </row>
    <row r="12140" spans="1:8">
      <c r="A12140" s="47"/>
      <c r="B12140" s="47"/>
      <c r="C12140" s="47"/>
      <c r="F12140" s="47"/>
      <c r="G12140" s="47"/>
      <c r="H12140" s="47"/>
    </row>
    <row r="12141" spans="1:8">
      <c r="A12141" s="47"/>
      <c r="B12141" s="47"/>
      <c r="C12141" s="47"/>
      <c r="F12141" s="47"/>
      <c r="G12141" s="47"/>
      <c r="H12141" s="47"/>
    </row>
    <row r="12142" spans="1:8">
      <c r="A12142" s="47"/>
      <c r="B12142" s="47"/>
      <c r="C12142" s="47"/>
      <c r="F12142" s="47"/>
      <c r="G12142" s="47"/>
      <c r="H12142" s="47"/>
    </row>
    <row r="12143" spans="1:8">
      <c r="A12143" s="47"/>
      <c r="B12143" s="47"/>
      <c r="C12143" s="47"/>
      <c r="F12143" s="47"/>
      <c r="G12143" s="47"/>
      <c r="H12143" s="47"/>
    </row>
    <row r="12144" spans="1:8">
      <c r="A12144" s="47"/>
      <c r="B12144" s="47"/>
      <c r="C12144" s="47"/>
      <c r="F12144" s="47"/>
      <c r="G12144" s="47"/>
      <c r="H12144" s="47"/>
    </row>
    <row r="12145" spans="1:8">
      <c r="A12145" s="47"/>
      <c r="B12145" s="47"/>
      <c r="C12145" s="47"/>
      <c r="F12145" s="47"/>
      <c r="G12145" s="47"/>
      <c r="H12145" s="47"/>
    </row>
    <row r="12146" spans="1:8">
      <c r="A12146" s="47"/>
      <c r="B12146" s="47"/>
      <c r="C12146" s="47"/>
      <c r="F12146" s="47"/>
      <c r="G12146" s="47"/>
      <c r="H12146" s="47"/>
    </row>
    <row r="12147" spans="1:8">
      <c r="A12147" s="47"/>
      <c r="B12147" s="47"/>
      <c r="C12147" s="47"/>
      <c r="F12147" s="47"/>
      <c r="G12147" s="47"/>
      <c r="H12147" s="47"/>
    </row>
    <row r="12148" spans="1:8">
      <c r="A12148" s="47"/>
      <c r="B12148" s="47"/>
      <c r="C12148" s="47"/>
      <c r="F12148" s="47"/>
      <c r="G12148" s="47"/>
      <c r="H12148" s="47"/>
    </row>
    <row r="12149" spans="1:8">
      <c r="A12149" s="47"/>
      <c r="B12149" s="47"/>
      <c r="C12149" s="47"/>
      <c r="F12149" s="47"/>
      <c r="G12149" s="47"/>
      <c r="H12149" s="47"/>
    </row>
    <row r="12150" spans="1:8">
      <c r="A12150" s="47"/>
      <c r="B12150" s="47"/>
      <c r="C12150" s="47"/>
      <c r="F12150" s="47"/>
      <c r="G12150" s="47"/>
      <c r="H12150" s="47"/>
    </row>
    <row r="12151" spans="1:8">
      <c r="A12151" s="47"/>
      <c r="B12151" s="47"/>
      <c r="C12151" s="47"/>
      <c r="F12151" s="47"/>
      <c r="G12151" s="47"/>
      <c r="H12151" s="47"/>
    </row>
    <row r="12152" spans="1:8">
      <c r="A12152" s="47"/>
      <c r="B12152" s="47"/>
      <c r="C12152" s="47"/>
      <c r="F12152" s="47"/>
      <c r="G12152" s="47"/>
      <c r="H12152" s="47"/>
    </row>
    <row r="12153" spans="1:8">
      <c r="A12153" s="47"/>
      <c r="B12153" s="47"/>
      <c r="C12153" s="47"/>
      <c r="F12153" s="47"/>
      <c r="G12153" s="47"/>
      <c r="H12153" s="47"/>
    </row>
    <row r="12154" spans="1:8">
      <c r="A12154" s="47"/>
      <c r="B12154" s="47"/>
      <c r="C12154" s="47"/>
      <c r="F12154" s="47"/>
      <c r="G12154" s="47"/>
      <c r="H12154" s="47"/>
    </row>
    <row r="12155" spans="1:8">
      <c r="A12155" s="47"/>
      <c r="B12155" s="47"/>
      <c r="C12155" s="47"/>
      <c r="F12155" s="47"/>
      <c r="G12155" s="47"/>
      <c r="H12155" s="47"/>
    </row>
    <row r="12156" spans="1:8">
      <c r="A12156" s="47"/>
      <c r="B12156" s="47"/>
      <c r="C12156" s="47"/>
      <c r="F12156" s="47"/>
      <c r="G12156" s="47"/>
      <c r="H12156" s="47"/>
    </row>
    <row r="12157" spans="1:8">
      <c r="A12157" s="47"/>
      <c r="B12157" s="47"/>
      <c r="C12157" s="47"/>
      <c r="F12157" s="47"/>
      <c r="G12157" s="47"/>
      <c r="H12157" s="47"/>
    </row>
    <row r="12158" spans="1:8">
      <c r="A12158" s="47"/>
      <c r="B12158" s="47"/>
      <c r="C12158" s="47"/>
      <c r="F12158" s="47"/>
      <c r="G12158" s="47"/>
      <c r="H12158" s="47"/>
    </row>
    <row r="12159" spans="1:8">
      <c r="A12159" s="47"/>
      <c r="B12159" s="47"/>
      <c r="C12159" s="47"/>
      <c r="F12159" s="47"/>
      <c r="G12159" s="47"/>
      <c r="H12159" s="47"/>
    </row>
    <row r="12160" spans="1:8">
      <c r="A12160" s="47"/>
      <c r="B12160" s="47"/>
      <c r="C12160" s="47"/>
      <c r="F12160" s="47"/>
      <c r="G12160" s="47"/>
      <c r="H12160" s="47"/>
    </row>
    <row r="12161" spans="1:8">
      <c r="A12161" s="47"/>
      <c r="B12161" s="47"/>
      <c r="C12161" s="47"/>
      <c r="F12161" s="47"/>
      <c r="G12161" s="47"/>
      <c r="H12161" s="47"/>
    </row>
    <row r="12162" spans="1:8">
      <c r="A12162" s="47"/>
      <c r="B12162" s="47"/>
      <c r="C12162" s="47"/>
      <c r="F12162" s="47"/>
      <c r="G12162" s="47"/>
      <c r="H12162" s="47"/>
    </row>
    <row r="12163" spans="1:8">
      <c r="A12163" s="47"/>
      <c r="B12163" s="47"/>
      <c r="C12163" s="47"/>
      <c r="F12163" s="47"/>
      <c r="G12163" s="47"/>
      <c r="H12163" s="47"/>
    </row>
    <row r="12164" spans="1:8">
      <c r="A12164" s="47"/>
      <c r="B12164" s="47"/>
      <c r="C12164" s="47"/>
      <c r="F12164" s="47"/>
      <c r="G12164" s="47"/>
      <c r="H12164" s="47"/>
    </row>
    <row r="12165" spans="1:8">
      <c r="A12165" s="47"/>
      <c r="B12165" s="47"/>
      <c r="C12165" s="47"/>
      <c r="F12165" s="47"/>
      <c r="G12165" s="47"/>
      <c r="H12165" s="47"/>
    </row>
    <row r="12166" spans="1:8">
      <c r="A12166" s="47"/>
      <c r="B12166" s="47"/>
      <c r="C12166" s="47"/>
      <c r="F12166" s="47"/>
      <c r="G12166" s="47"/>
      <c r="H12166" s="47"/>
    </row>
    <row r="12167" spans="1:8">
      <c r="A12167" s="47"/>
      <c r="B12167" s="47"/>
      <c r="C12167" s="47"/>
      <c r="F12167" s="47"/>
      <c r="G12167" s="47"/>
      <c r="H12167" s="47"/>
    </row>
    <row r="12168" spans="1:8">
      <c r="A12168" s="47"/>
      <c r="B12168" s="47"/>
      <c r="C12168" s="47"/>
      <c r="F12168" s="47"/>
      <c r="G12168" s="47"/>
      <c r="H12168" s="47"/>
    </row>
    <row r="12169" spans="1:8">
      <c r="A12169" s="47"/>
      <c r="B12169" s="47"/>
      <c r="C12169" s="47"/>
      <c r="F12169" s="47"/>
      <c r="G12169" s="47"/>
      <c r="H12169" s="47"/>
    </row>
    <row r="12170" spans="1:8">
      <c r="A12170" s="47"/>
      <c r="B12170" s="47"/>
      <c r="C12170" s="47"/>
      <c r="F12170" s="47"/>
      <c r="G12170" s="47"/>
      <c r="H12170" s="47"/>
    </row>
    <row r="12171" spans="1:8">
      <c r="A12171" s="47"/>
      <c r="B12171" s="47"/>
      <c r="C12171" s="47"/>
      <c r="F12171" s="47"/>
      <c r="G12171" s="47"/>
      <c r="H12171" s="47"/>
    </row>
    <row r="12172" spans="1:8">
      <c r="A12172" s="47"/>
      <c r="B12172" s="47"/>
      <c r="C12172" s="47"/>
      <c r="F12172" s="47"/>
      <c r="G12172" s="47"/>
      <c r="H12172" s="47"/>
    </row>
    <row r="12173" spans="1:8">
      <c r="A12173" s="47"/>
      <c r="B12173" s="47"/>
      <c r="C12173" s="47"/>
      <c r="F12173" s="47"/>
      <c r="G12173" s="47"/>
      <c r="H12173" s="47"/>
    </row>
    <row r="12174" spans="1:8">
      <c r="A12174" s="47"/>
      <c r="B12174" s="47"/>
      <c r="C12174" s="47"/>
      <c r="F12174" s="47"/>
      <c r="G12174" s="47"/>
      <c r="H12174" s="47"/>
    </row>
    <row r="12175" spans="1:8">
      <c r="A12175" s="47"/>
      <c r="B12175" s="47"/>
      <c r="C12175" s="47"/>
      <c r="F12175" s="47"/>
      <c r="G12175" s="47"/>
      <c r="H12175" s="47"/>
    </row>
    <row r="12176" spans="1:8">
      <c r="A12176" s="47"/>
      <c r="B12176" s="47"/>
      <c r="C12176" s="47"/>
      <c r="F12176" s="47"/>
      <c r="G12176" s="47"/>
      <c r="H12176" s="47"/>
    </row>
    <row r="12177" spans="1:8">
      <c r="A12177" s="47"/>
      <c r="B12177" s="47"/>
      <c r="C12177" s="47"/>
      <c r="F12177" s="47"/>
      <c r="G12177" s="47"/>
      <c r="H12177" s="47"/>
    </row>
    <row r="12178" spans="1:8">
      <c r="A12178" s="47"/>
      <c r="B12178" s="47"/>
      <c r="C12178" s="47"/>
      <c r="F12178" s="47"/>
      <c r="G12178" s="47"/>
      <c r="H12178" s="47"/>
    </row>
    <row r="12179" spans="1:8">
      <c r="A12179" s="47"/>
      <c r="B12179" s="47"/>
      <c r="C12179" s="47"/>
      <c r="F12179" s="47"/>
      <c r="G12179" s="47"/>
      <c r="H12179" s="47"/>
    </row>
    <row r="12180" spans="1:8">
      <c r="A12180" s="47"/>
      <c r="B12180" s="47"/>
      <c r="C12180" s="47"/>
      <c r="F12180" s="47"/>
      <c r="G12180" s="47"/>
      <c r="H12180" s="47"/>
    </row>
    <row r="12181" spans="1:8">
      <c r="A12181" s="47"/>
      <c r="B12181" s="47"/>
      <c r="C12181" s="47"/>
      <c r="F12181" s="47"/>
      <c r="G12181" s="47"/>
      <c r="H12181" s="47"/>
    </row>
    <row r="12182" spans="1:8">
      <c r="A12182" s="47"/>
      <c r="B12182" s="47"/>
      <c r="C12182" s="47"/>
      <c r="F12182" s="47"/>
      <c r="G12182" s="47"/>
      <c r="H12182" s="47"/>
    </row>
    <row r="12183" spans="1:8">
      <c r="A12183" s="47"/>
      <c r="B12183" s="47"/>
      <c r="C12183" s="47"/>
      <c r="F12183" s="47"/>
      <c r="G12183" s="47"/>
      <c r="H12183" s="47"/>
    </row>
    <row r="12184" spans="1:8">
      <c r="A12184" s="47"/>
      <c r="B12184" s="47"/>
      <c r="C12184" s="47"/>
      <c r="F12184" s="47"/>
      <c r="G12184" s="47"/>
      <c r="H12184" s="47"/>
    </row>
    <row r="12185" spans="1:8">
      <c r="A12185" s="47"/>
      <c r="B12185" s="47"/>
      <c r="C12185" s="47"/>
      <c r="F12185" s="47"/>
      <c r="G12185" s="47"/>
      <c r="H12185" s="47"/>
    </row>
    <row r="12186" spans="1:8">
      <c r="A12186" s="47"/>
      <c r="B12186" s="47"/>
      <c r="C12186" s="47"/>
      <c r="F12186" s="47"/>
      <c r="G12186" s="47"/>
      <c r="H12186" s="47"/>
    </row>
    <row r="12187" spans="1:8">
      <c r="A12187" s="47"/>
      <c r="B12187" s="47"/>
      <c r="C12187" s="47"/>
      <c r="F12187" s="47"/>
      <c r="G12187" s="47"/>
      <c r="H12187" s="47"/>
    </row>
    <row r="12188" spans="1:8">
      <c r="A12188" s="47"/>
      <c r="B12188" s="47"/>
      <c r="C12188" s="47"/>
      <c r="F12188" s="47"/>
      <c r="G12188" s="47"/>
      <c r="H12188" s="47"/>
    </row>
    <row r="12189" spans="1:8">
      <c r="A12189" s="47"/>
      <c r="B12189" s="47"/>
      <c r="C12189" s="47"/>
      <c r="F12189" s="47"/>
      <c r="G12189" s="47"/>
      <c r="H12189" s="47"/>
    </row>
    <row r="12190" spans="1:8">
      <c r="A12190" s="47"/>
      <c r="B12190" s="47"/>
      <c r="C12190" s="47"/>
      <c r="F12190" s="47"/>
      <c r="G12190" s="47"/>
      <c r="H12190" s="47"/>
    </row>
    <row r="12191" spans="1:8">
      <c r="A12191" s="47"/>
      <c r="B12191" s="47"/>
      <c r="C12191" s="47"/>
      <c r="F12191" s="47"/>
      <c r="G12191" s="47"/>
      <c r="H12191" s="47"/>
    </row>
    <row r="12192" spans="1:8">
      <c r="A12192" s="47"/>
      <c r="B12192" s="47"/>
      <c r="C12192" s="47"/>
      <c r="F12192" s="47"/>
      <c r="G12192" s="47"/>
      <c r="H12192" s="47"/>
    </row>
    <row r="12193" spans="1:8">
      <c r="A12193" s="47"/>
      <c r="B12193" s="47"/>
      <c r="C12193" s="47"/>
      <c r="F12193" s="47"/>
      <c r="G12193" s="47"/>
      <c r="H12193" s="47"/>
    </row>
    <row r="12194" spans="1:8">
      <c r="A12194" s="47"/>
      <c r="B12194" s="47"/>
      <c r="C12194" s="47"/>
      <c r="F12194" s="47"/>
      <c r="G12194" s="47"/>
      <c r="H12194" s="47"/>
    </row>
    <row r="12195" spans="1:8">
      <c r="A12195" s="47"/>
      <c r="B12195" s="47"/>
      <c r="C12195" s="47"/>
      <c r="F12195" s="47"/>
      <c r="G12195" s="47"/>
      <c r="H12195" s="47"/>
    </row>
    <row r="12196" spans="1:8">
      <c r="A12196" s="47"/>
      <c r="B12196" s="47"/>
      <c r="C12196" s="47"/>
      <c r="F12196" s="47"/>
      <c r="G12196" s="47"/>
      <c r="H12196" s="47"/>
    </row>
    <row r="12197" spans="1:8">
      <c r="A12197" s="47"/>
      <c r="B12197" s="47"/>
      <c r="C12197" s="47"/>
      <c r="F12197" s="47"/>
      <c r="G12197" s="47"/>
      <c r="H12197" s="47"/>
    </row>
    <row r="12198" spans="1:8">
      <c r="A12198" s="47"/>
      <c r="B12198" s="47"/>
      <c r="C12198" s="47"/>
      <c r="F12198" s="47"/>
      <c r="G12198" s="47"/>
      <c r="H12198" s="47"/>
    </row>
    <row r="12199" spans="1:8">
      <c r="A12199" s="47"/>
      <c r="B12199" s="47"/>
      <c r="C12199" s="47"/>
      <c r="F12199" s="47"/>
      <c r="G12199" s="47"/>
      <c r="H12199" s="47"/>
    </row>
    <row r="12200" spans="1:8">
      <c r="A12200" s="47"/>
      <c r="B12200" s="47"/>
      <c r="C12200" s="47"/>
      <c r="F12200" s="47"/>
      <c r="G12200" s="47"/>
      <c r="H12200" s="47"/>
    </row>
    <row r="12201" spans="1:8">
      <c r="A12201" s="47"/>
      <c r="B12201" s="47"/>
      <c r="C12201" s="47"/>
      <c r="F12201" s="47"/>
      <c r="G12201" s="47"/>
      <c r="H12201" s="47"/>
    </row>
    <row r="12202" spans="1:8">
      <c r="A12202" s="47"/>
      <c r="B12202" s="47"/>
      <c r="C12202" s="47"/>
      <c r="F12202" s="47"/>
      <c r="G12202" s="47"/>
      <c r="H12202" s="47"/>
    </row>
    <row r="12203" spans="1:8">
      <c r="A12203" s="47"/>
      <c r="B12203" s="47"/>
      <c r="C12203" s="47"/>
      <c r="F12203" s="47"/>
      <c r="G12203" s="47"/>
      <c r="H12203" s="47"/>
    </row>
    <row r="12204" spans="1:8">
      <c r="A12204" s="47"/>
      <c r="B12204" s="47"/>
      <c r="C12204" s="47"/>
      <c r="F12204" s="47"/>
      <c r="G12204" s="47"/>
      <c r="H12204" s="47"/>
    </row>
    <row r="12205" spans="1:8">
      <c r="A12205" s="47"/>
      <c r="B12205" s="47"/>
      <c r="C12205" s="47"/>
      <c r="F12205" s="47"/>
      <c r="G12205" s="47"/>
      <c r="H12205" s="47"/>
    </row>
    <row r="12206" spans="1:8">
      <c r="A12206" s="47"/>
      <c r="B12206" s="47"/>
      <c r="C12206" s="47"/>
      <c r="F12206" s="47"/>
      <c r="G12206" s="47"/>
      <c r="H12206" s="47"/>
    </row>
    <row r="12207" spans="1:8">
      <c r="A12207" s="47"/>
      <c r="B12207" s="47"/>
      <c r="C12207" s="47"/>
      <c r="F12207" s="47"/>
      <c r="G12207" s="47"/>
      <c r="H12207" s="47"/>
    </row>
    <row r="12208" spans="1:8">
      <c r="A12208" s="47"/>
      <c r="B12208" s="47"/>
      <c r="C12208" s="47"/>
      <c r="F12208" s="47"/>
      <c r="G12208" s="47"/>
      <c r="H12208" s="47"/>
    </row>
    <row r="12209" spans="1:8">
      <c r="A12209" s="47"/>
      <c r="B12209" s="47"/>
      <c r="C12209" s="47"/>
      <c r="F12209" s="47"/>
      <c r="G12209" s="47"/>
      <c r="H12209" s="47"/>
    </row>
    <row r="12210" spans="1:8">
      <c r="A12210" s="47"/>
      <c r="B12210" s="47"/>
      <c r="C12210" s="47"/>
      <c r="F12210" s="47"/>
      <c r="G12210" s="47"/>
      <c r="H12210" s="47"/>
    </row>
    <row r="12211" spans="1:8">
      <c r="A12211" s="47"/>
      <c r="B12211" s="47"/>
      <c r="C12211" s="47"/>
      <c r="F12211" s="47"/>
      <c r="G12211" s="47"/>
      <c r="H12211" s="47"/>
    </row>
    <row r="12212" spans="1:8">
      <c r="A12212" s="47"/>
      <c r="B12212" s="47"/>
      <c r="C12212" s="47"/>
      <c r="F12212" s="47"/>
      <c r="G12212" s="47"/>
      <c r="H12212" s="47"/>
    </row>
    <row r="12213" spans="1:8">
      <c r="A12213" s="47"/>
      <c r="B12213" s="47"/>
      <c r="C12213" s="47"/>
      <c r="F12213" s="47"/>
      <c r="G12213" s="47"/>
      <c r="H12213" s="47"/>
    </row>
    <row r="12214" spans="1:8">
      <c r="A12214" s="47"/>
      <c r="B12214" s="47"/>
      <c r="C12214" s="47"/>
      <c r="F12214" s="47"/>
      <c r="G12214" s="47"/>
      <c r="H12214" s="47"/>
    </row>
    <row r="12215" spans="1:8">
      <c r="A12215" s="47"/>
      <c r="B12215" s="47"/>
      <c r="C12215" s="47"/>
      <c r="F12215" s="47"/>
      <c r="G12215" s="47"/>
      <c r="H12215" s="47"/>
    </row>
    <row r="12216" spans="1:8">
      <c r="A12216" s="47"/>
      <c r="B12216" s="47"/>
      <c r="C12216" s="47"/>
      <c r="F12216" s="47"/>
      <c r="G12216" s="47"/>
      <c r="H12216" s="47"/>
    </row>
    <row r="12217" spans="1:8">
      <c r="A12217" s="47"/>
      <c r="B12217" s="47"/>
      <c r="C12217" s="47"/>
      <c r="F12217" s="47"/>
      <c r="G12217" s="47"/>
      <c r="H12217" s="47"/>
    </row>
    <row r="12218" spans="1:8">
      <c r="A12218" s="47"/>
      <c r="B12218" s="47"/>
      <c r="C12218" s="47"/>
      <c r="F12218" s="47"/>
      <c r="G12218" s="47"/>
      <c r="H12218" s="47"/>
    </row>
    <row r="12219" spans="1:8">
      <c r="A12219" s="47"/>
      <c r="B12219" s="47"/>
      <c r="C12219" s="47"/>
      <c r="F12219" s="47"/>
      <c r="G12219" s="47"/>
      <c r="H12219" s="47"/>
    </row>
    <row r="12220" spans="1:8">
      <c r="A12220" s="47"/>
      <c r="B12220" s="47"/>
      <c r="C12220" s="47"/>
      <c r="F12220" s="47"/>
      <c r="G12220" s="47"/>
      <c r="H12220" s="47"/>
    </row>
    <row r="12221" spans="1:8">
      <c r="A12221" s="47"/>
      <c r="B12221" s="47"/>
      <c r="C12221" s="47"/>
      <c r="F12221" s="47"/>
      <c r="G12221" s="47"/>
      <c r="H12221" s="47"/>
    </row>
    <row r="12222" spans="1:8">
      <c r="A12222" s="47"/>
      <c r="B12222" s="47"/>
      <c r="C12222" s="47"/>
      <c r="F12222" s="47"/>
      <c r="G12222" s="47"/>
      <c r="H12222" s="47"/>
    </row>
    <row r="12223" spans="1:8">
      <c r="A12223" s="47"/>
      <c r="B12223" s="47"/>
      <c r="C12223" s="47"/>
      <c r="F12223" s="47"/>
      <c r="G12223" s="47"/>
      <c r="H12223" s="47"/>
    </row>
    <row r="12224" spans="1:8">
      <c r="A12224" s="47"/>
      <c r="B12224" s="47"/>
      <c r="C12224" s="47"/>
      <c r="F12224" s="47"/>
      <c r="G12224" s="47"/>
      <c r="H12224" s="47"/>
    </row>
    <row r="12225" spans="1:8">
      <c r="A12225" s="47"/>
      <c r="B12225" s="47"/>
      <c r="C12225" s="47"/>
      <c r="F12225" s="47"/>
      <c r="G12225" s="47"/>
      <c r="H12225" s="47"/>
    </row>
    <row r="12226" spans="1:8">
      <c r="A12226" s="47"/>
      <c r="B12226" s="47"/>
      <c r="C12226" s="47"/>
      <c r="F12226" s="47"/>
      <c r="G12226" s="47"/>
      <c r="H12226" s="47"/>
    </row>
    <row r="12227" spans="1:8">
      <c r="A12227" s="47"/>
      <c r="B12227" s="47"/>
      <c r="C12227" s="47"/>
      <c r="F12227" s="47"/>
      <c r="G12227" s="47"/>
      <c r="H12227" s="47"/>
    </row>
    <row r="12228" spans="1:8">
      <c r="A12228" s="47"/>
      <c r="B12228" s="47"/>
      <c r="C12228" s="47"/>
      <c r="F12228" s="47"/>
      <c r="G12228" s="47"/>
      <c r="H12228" s="47"/>
    </row>
    <row r="12229" spans="1:8">
      <c r="A12229" s="47"/>
      <c r="B12229" s="47"/>
      <c r="C12229" s="47"/>
      <c r="F12229" s="47"/>
      <c r="G12229" s="47"/>
      <c r="H12229" s="47"/>
    </row>
    <row r="12230" spans="1:8">
      <c r="A12230" s="47"/>
      <c r="B12230" s="47"/>
      <c r="C12230" s="47"/>
      <c r="F12230" s="47"/>
      <c r="G12230" s="47"/>
      <c r="H12230" s="47"/>
    </row>
    <row r="12231" spans="1:8">
      <c r="A12231" s="47"/>
      <c r="B12231" s="47"/>
      <c r="C12231" s="47"/>
      <c r="F12231" s="47"/>
      <c r="G12231" s="47"/>
      <c r="H12231" s="47"/>
    </row>
    <row r="12232" spans="1:8">
      <c r="A12232" s="47"/>
      <c r="B12232" s="47"/>
      <c r="C12232" s="47"/>
      <c r="F12232" s="47"/>
      <c r="G12232" s="47"/>
      <c r="H12232" s="47"/>
    </row>
    <row r="12233" spans="1:8">
      <c r="A12233" s="47"/>
      <c r="B12233" s="47"/>
      <c r="C12233" s="47"/>
      <c r="F12233" s="47"/>
      <c r="G12233" s="47"/>
      <c r="H12233" s="47"/>
    </row>
    <row r="12234" spans="1:8">
      <c r="A12234" s="47"/>
      <c r="B12234" s="47"/>
      <c r="C12234" s="47"/>
      <c r="F12234" s="47"/>
      <c r="G12234" s="47"/>
      <c r="H12234" s="47"/>
    </row>
    <row r="12235" spans="1:8">
      <c r="A12235" s="47"/>
      <c r="B12235" s="47"/>
      <c r="C12235" s="47"/>
      <c r="F12235" s="47"/>
      <c r="G12235" s="47"/>
      <c r="H12235" s="47"/>
    </row>
    <row r="12236" spans="1:8">
      <c r="A12236" s="47"/>
      <c r="B12236" s="47"/>
      <c r="C12236" s="47"/>
      <c r="F12236" s="47"/>
      <c r="G12236" s="47"/>
      <c r="H12236" s="47"/>
    </row>
    <row r="12237" spans="1:8">
      <c r="A12237" s="47"/>
      <c r="B12237" s="47"/>
      <c r="C12237" s="47"/>
      <c r="F12237" s="47"/>
      <c r="G12237" s="47"/>
      <c r="H12237" s="47"/>
    </row>
    <row r="12238" spans="1:8">
      <c r="A12238" s="47"/>
      <c r="B12238" s="47"/>
      <c r="C12238" s="47"/>
      <c r="F12238" s="47"/>
      <c r="G12238" s="47"/>
      <c r="H12238" s="47"/>
    </row>
    <row r="12239" spans="1:8">
      <c r="A12239" s="47"/>
      <c r="B12239" s="47"/>
      <c r="C12239" s="47"/>
      <c r="F12239" s="47"/>
      <c r="G12239" s="47"/>
      <c r="H12239" s="47"/>
    </row>
    <row r="12240" spans="1:8">
      <c r="A12240" s="47"/>
      <c r="B12240" s="47"/>
      <c r="C12240" s="47"/>
      <c r="F12240" s="47"/>
      <c r="G12240" s="47"/>
      <c r="H12240" s="47"/>
    </row>
    <row r="12241" spans="1:8">
      <c r="A12241" s="47"/>
      <c r="B12241" s="47"/>
      <c r="C12241" s="47"/>
      <c r="F12241" s="47"/>
      <c r="G12241" s="47"/>
      <c r="H12241" s="47"/>
    </row>
    <row r="12242" spans="1:8">
      <c r="A12242" s="47"/>
      <c r="B12242" s="47"/>
      <c r="C12242" s="47"/>
      <c r="F12242" s="47"/>
      <c r="G12242" s="47"/>
      <c r="H12242" s="47"/>
    </row>
    <row r="12243" spans="1:8">
      <c r="A12243" s="47"/>
      <c r="B12243" s="47"/>
      <c r="C12243" s="47"/>
      <c r="F12243" s="47"/>
      <c r="G12243" s="47"/>
      <c r="H12243" s="47"/>
    </row>
    <row r="12244" spans="1:8">
      <c r="A12244" s="47"/>
      <c r="B12244" s="47"/>
      <c r="C12244" s="47"/>
      <c r="F12244" s="47"/>
      <c r="G12244" s="47"/>
      <c r="H12244" s="47"/>
    </row>
    <row r="12245" spans="1:8">
      <c r="A12245" s="47"/>
      <c r="B12245" s="47"/>
      <c r="C12245" s="47"/>
      <c r="F12245" s="47"/>
      <c r="G12245" s="47"/>
      <c r="H12245" s="47"/>
    </row>
    <row r="12246" spans="1:8">
      <c r="A12246" s="47"/>
      <c r="B12246" s="47"/>
      <c r="C12246" s="47"/>
      <c r="F12246" s="47"/>
      <c r="G12246" s="47"/>
      <c r="H12246" s="47"/>
    </row>
    <row r="12247" spans="1:8">
      <c r="A12247" s="47"/>
      <c r="B12247" s="47"/>
      <c r="C12247" s="47"/>
      <c r="F12247" s="47"/>
      <c r="G12247" s="47"/>
      <c r="H12247" s="47"/>
    </row>
    <row r="12248" spans="1:8">
      <c r="A12248" s="47"/>
      <c r="B12248" s="47"/>
      <c r="C12248" s="47"/>
      <c r="F12248" s="47"/>
      <c r="G12248" s="47"/>
      <c r="H12248" s="47"/>
    </row>
    <row r="12249" spans="1:8">
      <c r="A12249" s="47"/>
      <c r="B12249" s="47"/>
      <c r="C12249" s="47"/>
      <c r="F12249" s="47"/>
      <c r="G12249" s="47"/>
      <c r="H12249" s="47"/>
    </row>
    <row r="12250" spans="1:8">
      <c r="A12250" s="47"/>
      <c r="B12250" s="47"/>
      <c r="C12250" s="47"/>
      <c r="F12250" s="47"/>
      <c r="G12250" s="47"/>
      <c r="H12250" s="47"/>
    </row>
    <row r="12251" spans="1:8">
      <c r="A12251" s="47"/>
      <c r="B12251" s="47"/>
      <c r="C12251" s="47"/>
      <c r="F12251" s="47"/>
      <c r="G12251" s="47"/>
      <c r="H12251" s="47"/>
    </row>
    <row r="12252" spans="1:8">
      <c r="A12252" s="47"/>
      <c r="B12252" s="47"/>
      <c r="C12252" s="47"/>
      <c r="F12252" s="47"/>
      <c r="G12252" s="47"/>
      <c r="H12252" s="47"/>
    </row>
    <row r="12253" spans="1:8">
      <c r="A12253" s="47"/>
      <c r="B12253" s="47"/>
      <c r="C12253" s="47"/>
      <c r="F12253" s="47"/>
      <c r="G12253" s="47"/>
      <c r="H12253" s="47"/>
    </row>
    <row r="12254" spans="1:8">
      <c r="A12254" s="47"/>
      <c r="B12254" s="47"/>
      <c r="C12254" s="47"/>
      <c r="F12254" s="47"/>
      <c r="G12254" s="47"/>
      <c r="H12254" s="47"/>
    </row>
    <row r="12255" spans="1:8">
      <c r="A12255" s="47"/>
      <c r="B12255" s="47"/>
      <c r="C12255" s="47"/>
      <c r="F12255" s="47"/>
      <c r="G12255" s="47"/>
      <c r="H12255" s="47"/>
    </row>
    <row r="12256" spans="1:8">
      <c r="A12256" s="47"/>
      <c r="B12256" s="47"/>
      <c r="C12256" s="47"/>
      <c r="F12256" s="47"/>
      <c r="G12256" s="47"/>
      <c r="H12256" s="47"/>
    </row>
    <row r="12257" spans="1:8">
      <c r="A12257" s="47"/>
      <c r="B12257" s="47"/>
      <c r="C12257" s="47"/>
      <c r="F12257" s="47"/>
      <c r="G12257" s="47"/>
      <c r="H12257" s="47"/>
    </row>
    <row r="12258" spans="1:8">
      <c r="A12258" s="47"/>
      <c r="B12258" s="47"/>
      <c r="C12258" s="47"/>
      <c r="F12258" s="47"/>
      <c r="G12258" s="47"/>
      <c r="H12258" s="47"/>
    </row>
    <row r="12259" spans="1:8">
      <c r="A12259" s="47"/>
      <c r="B12259" s="47"/>
      <c r="C12259" s="47"/>
      <c r="F12259" s="47"/>
      <c r="G12259" s="47"/>
      <c r="H12259" s="47"/>
    </row>
    <row r="12260" spans="1:8">
      <c r="A12260" s="47"/>
      <c r="B12260" s="47"/>
      <c r="C12260" s="47"/>
      <c r="F12260" s="47"/>
      <c r="G12260" s="47"/>
      <c r="H12260" s="47"/>
    </row>
    <row r="12261" spans="1:8">
      <c r="A12261" s="47"/>
      <c r="B12261" s="47"/>
      <c r="C12261" s="47"/>
      <c r="F12261" s="47"/>
      <c r="G12261" s="47"/>
      <c r="H12261" s="47"/>
    </row>
    <row r="12262" spans="1:8">
      <c r="A12262" s="47"/>
      <c r="B12262" s="47"/>
      <c r="C12262" s="47"/>
      <c r="F12262" s="47"/>
      <c r="G12262" s="47"/>
      <c r="H12262" s="47"/>
    </row>
    <row r="12263" spans="1:8">
      <c r="A12263" s="47"/>
      <c r="B12263" s="47"/>
      <c r="C12263" s="47"/>
      <c r="F12263" s="47"/>
      <c r="G12263" s="47"/>
      <c r="H12263" s="47"/>
    </row>
    <row r="12264" spans="1:8">
      <c r="A12264" s="47"/>
      <c r="B12264" s="47"/>
      <c r="C12264" s="47"/>
      <c r="F12264" s="47"/>
      <c r="G12264" s="47"/>
      <c r="H12264" s="47"/>
    </row>
    <row r="12265" spans="1:8">
      <c r="A12265" s="47"/>
      <c r="B12265" s="47"/>
      <c r="C12265" s="47"/>
      <c r="F12265" s="47"/>
      <c r="G12265" s="47"/>
      <c r="H12265" s="47"/>
    </row>
    <row r="12266" spans="1:8">
      <c r="A12266" s="47"/>
      <c r="B12266" s="47"/>
      <c r="C12266" s="47"/>
      <c r="F12266" s="47"/>
      <c r="G12266" s="47"/>
      <c r="H12266" s="47"/>
    </row>
    <row r="12267" spans="1:8">
      <c r="A12267" s="47"/>
      <c r="B12267" s="47"/>
      <c r="C12267" s="47"/>
      <c r="F12267" s="47"/>
      <c r="G12267" s="47"/>
      <c r="H12267" s="47"/>
    </row>
    <row r="12268" spans="1:8">
      <c r="A12268" s="47"/>
      <c r="B12268" s="47"/>
      <c r="C12268" s="47"/>
      <c r="F12268" s="47"/>
      <c r="G12268" s="47"/>
      <c r="H12268" s="47"/>
    </row>
    <row r="12269" spans="1:8">
      <c r="A12269" s="47"/>
      <c r="B12269" s="47"/>
      <c r="C12269" s="47"/>
      <c r="F12269" s="47"/>
      <c r="G12269" s="47"/>
      <c r="H12269" s="47"/>
    </row>
    <row r="12270" spans="1:8">
      <c r="A12270" s="47"/>
      <c r="B12270" s="47"/>
      <c r="C12270" s="47"/>
      <c r="F12270" s="47"/>
      <c r="G12270" s="47"/>
      <c r="H12270" s="47"/>
    </row>
    <row r="12271" spans="1:8">
      <c r="A12271" s="47"/>
      <c r="B12271" s="47"/>
      <c r="C12271" s="47"/>
      <c r="F12271" s="47"/>
      <c r="G12271" s="47"/>
      <c r="H12271" s="47"/>
    </row>
    <row r="12272" spans="1:8">
      <c r="A12272" s="47"/>
      <c r="B12272" s="47"/>
      <c r="C12272" s="47"/>
      <c r="F12272" s="47"/>
      <c r="G12272" s="47"/>
      <c r="H12272" s="47"/>
    </row>
    <row r="12273" spans="1:8">
      <c r="A12273" s="47"/>
      <c r="B12273" s="47"/>
      <c r="C12273" s="47"/>
      <c r="F12273" s="47"/>
      <c r="G12273" s="47"/>
      <c r="H12273" s="47"/>
    </row>
    <row r="12274" spans="1:8">
      <c r="A12274" s="47"/>
      <c r="B12274" s="47"/>
      <c r="C12274" s="47"/>
      <c r="F12274" s="47"/>
      <c r="G12274" s="47"/>
      <c r="H12274" s="47"/>
    </row>
    <row r="12275" spans="1:8">
      <c r="A12275" s="47"/>
      <c r="B12275" s="47"/>
      <c r="C12275" s="47"/>
      <c r="F12275" s="47"/>
      <c r="G12275" s="47"/>
      <c r="H12275" s="47"/>
    </row>
    <row r="12276" spans="1:8">
      <c r="A12276" s="47"/>
      <c r="B12276" s="47"/>
      <c r="C12276" s="47"/>
      <c r="F12276" s="47"/>
      <c r="G12276" s="47"/>
      <c r="H12276" s="47"/>
    </row>
    <row r="12277" spans="1:8">
      <c r="A12277" s="47"/>
      <c r="B12277" s="47"/>
      <c r="C12277" s="47"/>
      <c r="F12277" s="47"/>
      <c r="G12277" s="47"/>
      <c r="H12277" s="47"/>
    </row>
    <row r="12278" spans="1:8">
      <c r="A12278" s="47"/>
      <c r="B12278" s="47"/>
      <c r="C12278" s="47"/>
      <c r="F12278" s="47"/>
      <c r="G12278" s="47"/>
      <c r="H12278" s="47"/>
    </row>
    <row r="12279" spans="1:8">
      <c r="A12279" s="47"/>
      <c r="B12279" s="47"/>
      <c r="C12279" s="47"/>
      <c r="F12279" s="47"/>
      <c r="G12279" s="47"/>
      <c r="H12279" s="47"/>
    </row>
    <row r="12280" spans="1:8">
      <c r="A12280" s="47"/>
      <c r="B12280" s="47"/>
      <c r="C12280" s="47"/>
      <c r="F12280" s="47"/>
      <c r="G12280" s="47"/>
      <c r="H12280" s="47"/>
    </row>
    <row r="12281" spans="1:8">
      <c r="A12281" s="47"/>
      <c r="B12281" s="47"/>
      <c r="C12281" s="47"/>
      <c r="F12281" s="47"/>
      <c r="G12281" s="47"/>
      <c r="H12281" s="47"/>
    </row>
    <row r="12282" spans="1:8">
      <c r="A12282" s="47"/>
      <c r="B12282" s="47"/>
      <c r="C12282" s="47"/>
      <c r="F12282" s="47"/>
      <c r="G12282" s="47"/>
      <c r="H12282" s="47"/>
    </row>
    <row r="12283" spans="1:8">
      <c r="A12283" s="47"/>
      <c r="B12283" s="47"/>
      <c r="C12283" s="47"/>
      <c r="F12283" s="47"/>
      <c r="G12283" s="47"/>
      <c r="H12283" s="47"/>
    </row>
    <row r="12284" spans="1:8">
      <c r="A12284" s="47"/>
      <c r="B12284" s="47"/>
      <c r="C12284" s="47"/>
      <c r="F12284" s="47"/>
      <c r="G12284" s="47"/>
      <c r="H12284" s="47"/>
    </row>
    <row r="12285" spans="1:8">
      <c r="A12285" s="47"/>
      <c r="B12285" s="47"/>
      <c r="C12285" s="47"/>
      <c r="F12285" s="47"/>
      <c r="G12285" s="47"/>
      <c r="H12285" s="47"/>
    </row>
    <row r="12286" spans="1:8">
      <c r="A12286" s="47"/>
      <c r="B12286" s="47"/>
      <c r="C12286" s="47"/>
      <c r="F12286" s="47"/>
      <c r="G12286" s="47"/>
      <c r="H12286" s="47"/>
    </row>
    <row r="12287" spans="1:8">
      <c r="A12287" s="47"/>
      <c r="B12287" s="47"/>
      <c r="C12287" s="47"/>
      <c r="F12287" s="47"/>
      <c r="G12287" s="47"/>
      <c r="H12287" s="47"/>
    </row>
    <row r="12288" spans="1:8">
      <c r="A12288" s="47"/>
      <c r="B12288" s="47"/>
      <c r="C12288" s="47"/>
      <c r="F12288" s="47"/>
      <c r="G12288" s="47"/>
      <c r="H12288" s="47"/>
    </row>
    <row r="12289" spans="1:8">
      <c r="A12289" s="47"/>
      <c r="B12289" s="47"/>
      <c r="C12289" s="47"/>
      <c r="F12289" s="47"/>
      <c r="G12289" s="47"/>
      <c r="H12289" s="47"/>
    </row>
    <row r="12290" spans="1:8">
      <c r="A12290" s="47"/>
      <c r="B12290" s="47"/>
      <c r="C12290" s="47"/>
      <c r="F12290" s="47"/>
      <c r="G12290" s="47"/>
      <c r="H12290" s="47"/>
    </row>
    <row r="12291" spans="1:8">
      <c r="A12291" s="47"/>
      <c r="B12291" s="47"/>
      <c r="C12291" s="47"/>
      <c r="F12291" s="47"/>
      <c r="G12291" s="47"/>
      <c r="H12291" s="47"/>
    </row>
    <row r="12292" spans="1:8">
      <c r="A12292" s="47"/>
      <c r="B12292" s="47"/>
      <c r="C12292" s="47"/>
      <c r="F12292" s="47"/>
      <c r="G12292" s="47"/>
      <c r="H12292" s="47"/>
    </row>
    <row r="12293" spans="1:8">
      <c r="A12293" s="47"/>
      <c r="B12293" s="47"/>
      <c r="C12293" s="47"/>
      <c r="F12293" s="47"/>
      <c r="G12293" s="47"/>
      <c r="H12293" s="47"/>
    </row>
    <row r="12294" spans="1:8">
      <c r="A12294" s="47"/>
      <c r="B12294" s="47"/>
      <c r="C12294" s="47"/>
      <c r="F12294" s="47"/>
      <c r="G12294" s="47"/>
      <c r="H12294" s="47"/>
    </row>
    <row r="12295" spans="1:8">
      <c r="A12295" s="47"/>
      <c r="B12295" s="47"/>
      <c r="C12295" s="47"/>
      <c r="F12295" s="47"/>
      <c r="G12295" s="47"/>
      <c r="H12295" s="47"/>
    </row>
    <row r="12296" spans="1:8">
      <c r="A12296" s="47"/>
      <c r="B12296" s="47"/>
      <c r="C12296" s="47"/>
      <c r="F12296" s="47"/>
      <c r="G12296" s="47"/>
      <c r="H12296" s="47"/>
    </row>
    <row r="12297" spans="1:8">
      <c r="A12297" s="47"/>
      <c r="B12297" s="47"/>
      <c r="C12297" s="47"/>
      <c r="F12297" s="47"/>
      <c r="G12297" s="47"/>
      <c r="H12297" s="47"/>
    </row>
    <row r="12298" spans="1:8">
      <c r="A12298" s="47"/>
      <c r="B12298" s="47"/>
      <c r="C12298" s="47"/>
      <c r="F12298" s="47"/>
      <c r="G12298" s="47"/>
      <c r="H12298" s="47"/>
    </row>
    <row r="12299" spans="1:8">
      <c r="A12299" s="47"/>
      <c r="B12299" s="47"/>
      <c r="C12299" s="47"/>
      <c r="F12299" s="47"/>
      <c r="G12299" s="47"/>
      <c r="H12299" s="47"/>
    </row>
    <row r="12300" spans="1:8">
      <c r="A12300" s="47"/>
      <c r="B12300" s="47"/>
      <c r="C12300" s="47"/>
      <c r="F12300" s="47"/>
      <c r="G12300" s="47"/>
      <c r="H12300" s="47"/>
    </row>
    <row r="12301" spans="1:8">
      <c r="A12301" s="47"/>
      <c r="B12301" s="47"/>
      <c r="C12301" s="47"/>
      <c r="F12301" s="47"/>
      <c r="G12301" s="47"/>
      <c r="H12301" s="47"/>
    </row>
    <row r="12302" spans="1:8">
      <c r="A12302" s="47"/>
      <c r="B12302" s="47"/>
      <c r="C12302" s="47"/>
      <c r="F12302" s="47"/>
      <c r="G12302" s="47"/>
      <c r="H12302" s="47"/>
    </row>
    <row r="12303" spans="1:8">
      <c r="A12303" s="47"/>
      <c r="B12303" s="47"/>
      <c r="C12303" s="47"/>
      <c r="F12303" s="47"/>
      <c r="G12303" s="47"/>
      <c r="H12303" s="47"/>
    </row>
    <row r="12304" spans="1:8">
      <c r="A12304" s="47"/>
      <c r="B12304" s="47"/>
      <c r="C12304" s="47"/>
      <c r="F12304" s="47"/>
      <c r="G12304" s="47"/>
      <c r="H12304" s="47"/>
    </row>
    <row r="12305" spans="1:8">
      <c r="A12305" s="47"/>
      <c r="B12305" s="47"/>
      <c r="C12305" s="47"/>
      <c r="F12305" s="47"/>
      <c r="G12305" s="47"/>
      <c r="H12305" s="47"/>
    </row>
    <row r="12306" spans="1:8">
      <c r="A12306" s="47"/>
      <c r="B12306" s="47"/>
      <c r="C12306" s="47"/>
      <c r="F12306" s="47"/>
      <c r="G12306" s="47"/>
      <c r="H12306" s="47"/>
    </row>
    <row r="12307" spans="1:8">
      <c r="A12307" s="47"/>
      <c r="B12307" s="47"/>
      <c r="C12307" s="47"/>
      <c r="F12307" s="47"/>
      <c r="G12307" s="47"/>
      <c r="H12307" s="47"/>
    </row>
    <row r="12308" spans="1:8">
      <c r="A12308" s="47"/>
      <c r="B12308" s="47"/>
      <c r="C12308" s="47"/>
      <c r="F12308" s="47"/>
      <c r="G12308" s="47"/>
      <c r="H12308" s="47"/>
    </row>
    <row r="12309" spans="1:8">
      <c r="A12309" s="47"/>
      <c r="B12309" s="47"/>
      <c r="C12309" s="47"/>
      <c r="F12309" s="47"/>
      <c r="G12309" s="47"/>
      <c r="H12309" s="47"/>
    </row>
    <row r="12310" spans="1:8">
      <c r="A12310" s="47"/>
      <c r="B12310" s="47"/>
      <c r="C12310" s="47"/>
      <c r="F12310" s="47"/>
      <c r="G12310" s="47"/>
      <c r="H12310" s="47"/>
    </row>
    <row r="12311" spans="1:8">
      <c r="A12311" s="47"/>
      <c r="B12311" s="47"/>
      <c r="C12311" s="47"/>
      <c r="F12311" s="47"/>
      <c r="G12311" s="47"/>
      <c r="H12311" s="47"/>
    </row>
    <row r="12312" spans="1:8">
      <c r="A12312" s="47"/>
      <c r="B12312" s="47"/>
      <c r="C12312" s="47"/>
      <c r="F12312" s="47"/>
      <c r="G12312" s="47"/>
      <c r="H12312" s="47"/>
    </row>
    <row r="12313" spans="1:8">
      <c r="A12313" s="47"/>
      <c r="B12313" s="47"/>
      <c r="C12313" s="47"/>
      <c r="F12313" s="47"/>
      <c r="G12313" s="47"/>
      <c r="H12313" s="47"/>
    </row>
    <row r="12314" spans="1:8">
      <c r="A12314" s="47"/>
      <c r="B12314" s="47"/>
      <c r="C12314" s="47"/>
      <c r="F12314" s="47"/>
      <c r="G12314" s="47"/>
      <c r="H12314" s="47"/>
    </row>
    <row r="12315" spans="1:8">
      <c r="A12315" s="47"/>
      <c r="B12315" s="47"/>
      <c r="C12315" s="47"/>
      <c r="F12315" s="47"/>
      <c r="G12315" s="47"/>
      <c r="H12315" s="47"/>
    </row>
    <row r="12316" spans="1:8">
      <c r="A12316" s="47"/>
      <c r="B12316" s="47"/>
      <c r="C12316" s="47"/>
      <c r="F12316" s="47"/>
      <c r="G12316" s="47"/>
      <c r="H12316" s="47"/>
    </row>
    <row r="12317" spans="1:8">
      <c r="A12317" s="47"/>
      <c r="B12317" s="47"/>
      <c r="C12317" s="47"/>
      <c r="F12317" s="47"/>
      <c r="G12317" s="47"/>
      <c r="H12317" s="47"/>
    </row>
    <row r="12318" spans="1:8">
      <c r="A12318" s="47"/>
      <c r="B12318" s="47"/>
      <c r="C12318" s="47"/>
      <c r="F12318" s="47"/>
      <c r="G12318" s="47"/>
      <c r="H12318" s="47"/>
    </row>
    <row r="12319" spans="1:8">
      <c r="A12319" s="47"/>
      <c r="B12319" s="47"/>
      <c r="C12319" s="47"/>
      <c r="F12319" s="47"/>
      <c r="G12319" s="47"/>
      <c r="H12319" s="47"/>
    </row>
    <row r="12320" spans="1:8">
      <c r="A12320" s="47"/>
      <c r="B12320" s="47"/>
      <c r="C12320" s="47"/>
      <c r="F12320" s="47"/>
      <c r="G12320" s="47"/>
      <c r="H12320" s="47"/>
    </row>
    <row r="12321" spans="1:8">
      <c r="A12321" s="47"/>
      <c r="B12321" s="47"/>
      <c r="C12321" s="47"/>
      <c r="F12321" s="47"/>
      <c r="G12321" s="47"/>
      <c r="H12321" s="47"/>
    </row>
    <row r="12322" spans="1:8">
      <c r="A12322" s="47"/>
      <c r="B12322" s="47"/>
      <c r="C12322" s="47"/>
      <c r="F12322" s="47"/>
      <c r="G12322" s="47"/>
      <c r="H12322" s="47"/>
    </row>
    <row r="12323" spans="1:8">
      <c r="A12323" s="47"/>
      <c r="B12323" s="47"/>
      <c r="C12323" s="47"/>
      <c r="F12323" s="47"/>
      <c r="G12323" s="47"/>
      <c r="H12323" s="47"/>
    </row>
    <row r="12324" spans="1:8">
      <c r="A12324" s="47"/>
      <c r="B12324" s="47"/>
      <c r="C12324" s="47"/>
      <c r="F12324" s="47"/>
      <c r="G12324" s="47"/>
      <c r="H12324" s="47"/>
    </row>
    <row r="12325" spans="1:8">
      <c r="A12325" s="47"/>
      <c r="B12325" s="47"/>
      <c r="C12325" s="47"/>
      <c r="F12325" s="47"/>
      <c r="G12325" s="47"/>
      <c r="H12325" s="47"/>
    </row>
    <row r="12326" spans="1:8">
      <c r="A12326" s="47"/>
      <c r="B12326" s="47"/>
      <c r="C12326" s="47"/>
      <c r="F12326" s="47"/>
      <c r="G12326" s="47"/>
      <c r="H12326" s="47"/>
    </row>
    <row r="12327" spans="1:8">
      <c r="A12327" s="47"/>
      <c r="B12327" s="47"/>
      <c r="C12327" s="47"/>
      <c r="F12327" s="47"/>
      <c r="G12327" s="47"/>
      <c r="H12327" s="47"/>
    </row>
    <row r="12328" spans="1:8">
      <c r="A12328" s="47"/>
      <c r="B12328" s="47"/>
      <c r="C12328" s="47"/>
      <c r="F12328" s="47"/>
      <c r="G12328" s="47"/>
      <c r="H12328" s="47"/>
    </row>
    <row r="12329" spans="1:8">
      <c r="A12329" s="47"/>
      <c r="B12329" s="47"/>
      <c r="C12329" s="47"/>
      <c r="F12329" s="47"/>
      <c r="G12329" s="47"/>
      <c r="H12329" s="47"/>
    </row>
    <row r="12330" spans="1:8">
      <c r="A12330" s="47"/>
      <c r="B12330" s="47"/>
      <c r="C12330" s="47"/>
      <c r="F12330" s="47"/>
      <c r="G12330" s="47"/>
      <c r="H12330" s="47"/>
    </row>
    <row r="12331" spans="1:8">
      <c r="A12331" s="47"/>
      <c r="B12331" s="47"/>
      <c r="C12331" s="47"/>
      <c r="F12331" s="47"/>
      <c r="G12331" s="47"/>
      <c r="H12331" s="47"/>
    </row>
    <row r="12332" spans="1:8">
      <c r="A12332" s="47"/>
      <c r="B12332" s="47"/>
      <c r="C12332" s="47"/>
      <c r="F12332" s="47"/>
      <c r="G12332" s="47"/>
      <c r="H12332" s="47"/>
    </row>
    <row r="12333" spans="1:8">
      <c r="A12333" s="47"/>
      <c r="B12333" s="47"/>
      <c r="C12333" s="47"/>
      <c r="F12333" s="47"/>
      <c r="G12333" s="47"/>
      <c r="H12333" s="47"/>
    </row>
    <row r="12334" spans="1:8">
      <c r="A12334" s="47"/>
      <c r="B12334" s="47"/>
      <c r="C12334" s="47"/>
      <c r="F12334" s="47"/>
      <c r="G12334" s="47"/>
      <c r="H12334" s="47"/>
    </row>
    <row r="12335" spans="1:8">
      <c r="A12335" s="47"/>
      <c r="B12335" s="47"/>
      <c r="C12335" s="47"/>
      <c r="F12335" s="47"/>
      <c r="G12335" s="47"/>
      <c r="H12335" s="47"/>
    </row>
    <row r="12336" spans="1:8">
      <c r="A12336" s="47"/>
      <c r="B12336" s="47"/>
      <c r="C12336" s="47"/>
      <c r="F12336" s="47"/>
      <c r="G12336" s="47"/>
      <c r="H12336" s="47"/>
    </row>
    <row r="12337" spans="1:8">
      <c r="A12337" s="47"/>
      <c r="B12337" s="47"/>
      <c r="C12337" s="47"/>
      <c r="F12337" s="47"/>
      <c r="G12337" s="47"/>
      <c r="H12337" s="47"/>
    </row>
    <row r="12338" spans="1:8">
      <c r="A12338" s="47"/>
      <c r="B12338" s="47"/>
      <c r="C12338" s="47"/>
      <c r="F12338" s="47"/>
      <c r="G12338" s="47"/>
      <c r="H12338" s="47"/>
    </row>
    <row r="12339" spans="1:8">
      <c r="A12339" s="47"/>
      <c r="B12339" s="47"/>
      <c r="C12339" s="47"/>
      <c r="F12339" s="47"/>
      <c r="G12339" s="47"/>
      <c r="H12339" s="47"/>
    </row>
    <row r="12340" spans="1:8">
      <c r="A12340" s="47"/>
      <c r="B12340" s="47"/>
      <c r="C12340" s="47"/>
      <c r="F12340" s="47"/>
      <c r="G12340" s="47"/>
      <c r="H12340" s="47"/>
    </row>
    <row r="12341" spans="1:8">
      <c r="A12341" s="47"/>
      <c r="B12341" s="47"/>
      <c r="C12341" s="47"/>
      <c r="F12341" s="47"/>
      <c r="G12341" s="47"/>
      <c r="H12341" s="47"/>
    </row>
    <row r="12342" spans="1:8">
      <c r="A12342" s="47"/>
      <c r="B12342" s="47"/>
      <c r="C12342" s="47"/>
      <c r="F12342" s="47"/>
      <c r="G12342" s="47"/>
      <c r="H12342" s="47"/>
    </row>
    <row r="12343" spans="1:8">
      <c r="A12343" s="47"/>
      <c r="B12343" s="47"/>
      <c r="C12343" s="47"/>
      <c r="F12343" s="47"/>
      <c r="G12343" s="47"/>
      <c r="H12343" s="47"/>
    </row>
    <row r="12344" spans="1:8">
      <c r="A12344" s="47"/>
      <c r="B12344" s="47"/>
      <c r="C12344" s="47"/>
      <c r="F12344" s="47"/>
      <c r="G12344" s="47"/>
      <c r="H12344" s="47"/>
    </row>
    <row r="12345" spans="1:8">
      <c r="A12345" s="47"/>
      <c r="B12345" s="47"/>
      <c r="C12345" s="47"/>
      <c r="F12345" s="47"/>
      <c r="G12345" s="47"/>
      <c r="H12345" s="47"/>
    </row>
    <row r="12346" spans="1:8">
      <c r="A12346" s="47"/>
      <c r="B12346" s="47"/>
      <c r="C12346" s="47"/>
      <c r="F12346" s="47"/>
      <c r="G12346" s="47"/>
      <c r="H12346" s="47"/>
    </row>
    <row r="12347" spans="1:8">
      <c r="A12347" s="47"/>
      <c r="B12347" s="47"/>
      <c r="C12347" s="47"/>
      <c r="F12347" s="47"/>
      <c r="G12347" s="47"/>
      <c r="H12347" s="47"/>
    </row>
    <row r="12348" spans="1:8">
      <c r="A12348" s="47"/>
      <c r="B12348" s="47"/>
      <c r="C12348" s="47"/>
      <c r="F12348" s="47"/>
      <c r="G12348" s="47"/>
      <c r="H12348" s="47"/>
    </row>
    <row r="12349" spans="1:8">
      <c r="A12349" s="47"/>
      <c r="B12349" s="47"/>
      <c r="C12349" s="47"/>
      <c r="F12349" s="47"/>
      <c r="G12349" s="47"/>
      <c r="H12349" s="47"/>
    </row>
    <row r="12350" spans="1:8">
      <c r="A12350" s="47"/>
      <c r="B12350" s="47"/>
      <c r="C12350" s="47"/>
      <c r="F12350" s="47"/>
      <c r="G12350" s="47"/>
      <c r="H12350" s="47"/>
    </row>
    <row r="12351" spans="1:8">
      <c r="A12351" s="47"/>
      <c r="B12351" s="47"/>
      <c r="C12351" s="47"/>
      <c r="F12351" s="47"/>
      <c r="G12351" s="47"/>
      <c r="H12351" s="47"/>
    </row>
    <row r="12352" spans="1:8">
      <c r="A12352" s="47"/>
      <c r="B12352" s="47"/>
      <c r="C12352" s="47"/>
      <c r="F12352" s="47"/>
      <c r="G12352" s="47"/>
      <c r="H12352" s="47"/>
    </row>
    <row r="12353" spans="1:8">
      <c r="A12353" s="47"/>
      <c r="B12353" s="47"/>
      <c r="C12353" s="47"/>
      <c r="F12353" s="47"/>
      <c r="G12353" s="47"/>
      <c r="H12353" s="47"/>
    </row>
    <row r="12354" spans="1:8">
      <c r="A12354" s="47"/>
      <c r="B12354" s="47"/>
      <c r="C12354" s="47"/>
      <c r="F12354" s="47"/>
      <c r="G12354" s="47"/>
      <c r="H12354" s="47"/>
    </row>
    <row r="12355" spans="1:8">
      <c r="A12355" s="47"/>
      <c r="B12355" s="47"/>
      <c r="C12355" s="47"/>
      <c r="F12355" s="47"/>
      <c r="G12355" s="47"/>
      <c r="H12355" s="47"/>
    </row>
    <row r="12356" spans="1:8">
      <c r="A12356" s="47"/>
      <c r="B12356" s="47"/>
      <c r="C12356" s="47"/>
      <c r="F12356" s="47"/>
      <c r="G12356" s="47"/>
      <c r="H12356" s="47"/>
    </row>
    <row r="12357" spans="1:8">
      <c r="A12357" s="47"/>
      <c r="B12357" s="47"/>
      <c r="C12357" s="47"/>
      <c r="F12357" s="47"/>
      <c r="G12357" s="47"/>
      <c r="H12357" s="47"/>
    </row>
    <row r="12358" spans="1:8">
      <c r="A12358" s="47"/>
      <c r="B12358" s="47"/>
      <c r="C12358" s="47"/>
      <c r="F12358" s="47"/>
      <c r="G12358" s="47"/>
      <c r="H12358" s="47"/>
    </row>
    <row r="12359" spans="1:8">
      <c r="A12359" s="47"/>
      <c r="B12359" s="47"/>
      <c r="C12359" s="47"/>
      <c r="F12359" s="47"/>
      <c r="G12359" s="47"/>
      <c r="H12359" s="47"/>
    </row>
    <row r="12360" spans="1:8">
      <c r="A12360" s="47"/>
      <c r="B12360" s="47"/>
      <c r="C12360" s="47"/>
      <c r="F12360" s="47"/>
      <c r="G12360" s="47"/>
      <c r="H12360" s="47"/>
    </row>
    <row r="12361" spans="1:8">
      <c r="A12361" s="47"/>
      <c r="B12361" s="47"/>
      <c r="C12361" s="47"/>
      <c r="F12361" s="47"/>
      <c r="G12361" s="47"/>
      <c r="H12361" s="47"/>
    </row>
    <row r="12362" spans="1:8">
      <c r="A12362" s="47"/>
      <c r="B12362" s="47"/>
      <c r="C12362" s="47"/>
      <c r="F12362" s="47"/>
      <c r="G12362" s="47"/>
      <c r="H12362" s="47"/>
    </row>
    <row r="12363" spans="1:8">
      <c r="A12363" s="47"/>
      <c r="B12363" s="47"/>
      <c r="C12363" s="47"/>
      <c r="F12363" s="47"/>
      <c r="G12363" s="47"/>
      <c r="H12363" s="47"/>
    </row>
    <row r="12364" spans="1:8">
      <c r="A12364" s="47"/>
      <c r="B12364" s="47"/>
      <c r="C12364" s="47"/>
      <c r="F12364" s="47"/>
      <c r="G12364" s="47"/>
      <c r="H12364" s="47"/>
    </row>
    <row r="12365" spans="1:8">
      <c r="A12365" s="47"/>
      <c r="B12365" s="47"/>
      <c r="C12365" s="47"/>
      <c r="F12365" s="47"/>
      <c r="G12365" s="47"/>
      <c r="H12365" s="47"/>
    </row>
    <row r="12366" spans="1:8">
      <c r="A12366" s="47"/>
      <c r="B12366" s="47"/>
      <c r="C12366" s="47"/>
      <c r="F12366" s="47"/>
      <c r="G12366" s="47"/>
      <c r="H12366" s="47"/>
    </row>
    <row r="12367" spans="1:8">
      <c r="A12367" s="47"/>
      <c r="B12367" s="47"/>
      <c r="C12367" s="47"/>
      <c r="F12367" s="47"/>
      <c r="G12367" s="47"/>
      <c r="H12367" s="47"/>
    </row>
    <row r="12368" spans="1:8">
      <c r="A12368" s="47"/>
      <c r="B12368" s="47"/>
      <c r="C12368" s="47"/>
      <c r="F12368" s="47"/>
      <c r="G12368" s="47"/>
      <c r="H12368" s="47"/>
    </row>
    <row r="12369" spans="1:8">
      <c r="A12369" s="47"/>
      <c r="B12369" s="47"/>
      <c r="C12369" s="47"/>
      <c r="F12369" s="47"/>
      <c r="G12369" s="47"/>
      <c r="H12369" s="47"/>
    </row>
    <row r="12370" spans="1:8">
      <c r="A12370" s="47"/>
      <c r="B12370" s="47"/>
      <c r="C12370" s="47"/>
      <c r="F12370" s="47"/>
      <c r="G12370" s="47"/>
      <c r="H12370" s="47"/>
    </row>
    <row r="12371" spans="1:8">
      <c r="A12371" s="47"/>
      <c r="B12371" s="47"/>
      <c r="C12371" s="47"/>
      <c r="F12371" s="47"/>
      <c r="G12371" s="47"/>
      <c r="H12371" s="47"/>
    </row>
    <row r="12372" spans="1:8">
      <c r="A12372" s="47"/>
      <c r="B12372" s="47"/>
      <c r="C12372" s="47"/>
      <c r="F12372" s="47"/>
      <c r="G12372" s="47"/>
      <c r="H12372" s="47"/>
    </row>
    <row r="12373" spans="1:8">
      <c r="A12373" s="47"/>
      <c r="B12373" s="47"/>
      <c r="C12373" s="47"/>
      <c r="F12373" s="47"/>
      <c r="G12373" s="47"/>
      <c r="H12373" s="47"/>
    </row>
    <row r="12374" spans="1:8">
      <c r="A12374" s="47"/>
      <c r="B12374" s="47"/>
      <c r="C12374" s="47"/>
      <c r="F12374" s="47"/>
      <c r="G12374" s="47"/>
      <c r="H12374" s="47"/>
    </row>
    <row r="12375" spans="1:8">
      <c r="A12375" s="47"/>
      <c r="B12375" s="47"/>
      <c r="C12375" s="47"/>
      <c r="F12375" s="47"/>
      <c r="G12375" s="47"/>
      <c r="H12375" s="47"/>
    </row>
    <row r="12376" spans="1:8">
      <c r="A12376" s="47"/>
      <c r="B12376" s="47"/>
      <c r="C12376" s="47"/>
      <c r="F12376" s="47"/>
      <c r="G12376" s="47"/>
      <c r="H12376" s="47"/>
    </row>
    <row r="12377" spans="1:8">
      <c r="A12377" s="47"/>
      <c r="B12377" s="47"/>
      <c r="C12377" s="47"/>
      <c r="F12377" s="47"/>
      <c r="G12377" s="47"/>
      <c r="H12377" s="47"/>
    </row>
    <row r="12378" spans="1:8">
      <c r="A12378" s="47"/>
      <c r="B12378" s="47"/>
      <c r="C12378" s="47"/>
      <c r="F12378" s="47"/>
      <c r="G12378" s="47"/>
      <c r="H12378" s="47"/>
    </row>
    <row r="12379" spans="1:8">
      <c r="A12379" s="47"/>
      <c r="B12379" s="47"/>
      <c r="C12379" s="47"/>
      <c r="F12379" s="47"/>
      <c r="G12379" s="47"/>
      <c r="H12379" s="47"/>
    </row>
    <row r="12380" spans="1:8">
      <c r="A12380" s="47"/>
      <c r="B12380" s="47"/>
      <c r="C12380" s="47"/>
      <c r="F12380" s="47"/>
      <c r="G12380" s="47"/>
      <c r="H12380" s="47"/>
    </row>
    <row r="12381" spans="1:8">
      <c r="A12381" s="47"/>
      <c r="B12381" s="47"/>
      <c r="C12381" s="47"/>
      <c r="F12381" s="47"/>
      <c r="G12381" s="47"/>
      <c r="H12381" s="47"/>
    </row>
    <row r="12382" spans="1:8">
      <c r="A12382" s="47"/>
      <c r="B12382" s="47"/>
      <c r="C12382" s="47"/>
      <c r="F12382" s="47"/>
      <c r="G12382" s="47"/>
      <c r="H12382" s="47"/>
    </row>
    <row r="12383" spans="1:8">
      <c r="A12383" s="47"/>
      <c r="B12383" s="47"/>
      <c r="C12383" s="47"/>
      <c r="F12383" s="47"/>
      <c r="G12383" s="47"/>
      <c r="H12383" s="47"/>
    </row>
    <row r="12384" spans="1:8">
      <c r="A12384" s="47"/>
      <c r="B12384" s="47"/>
      <c r="C12384" s="47"/>
      <c r="F12384" s="47"/>
      <c r="G12384" s="47"/>
      <c r="H12384" s="47"/>
    </row>
    <row r="12385" spans="1:8">
      <c r="A12385" s="47"/>
      <c r="B12385" s="47"/>
      <c r="C12385" s="47"/>
      <c r="F12385" s="47"/>
      <c r="G12385" s="47"/>
      <c r="H12385" s="47"/>
    </row>
    <row r="12386" spans="1:8">
      <c r="A12386" s="47"/>
      <c r="B12386" s="47"/>
      <c r="C12386" s="47"/>
      <c r="F12386" s="47"/>
      <c r="G12386" s="47"/>
      <c r="H12386" s="47"/>
    </row>
    <row r="12387" spans="1:8">
      <c r="A12387" s="47"/>
      <c r="B12387" s="47"/>
      <c r="C12387" s="47"/>
      <c r="F12387" s="47"/>
      <c r="G12387" s="47"/>
      <c r="H12387" s="47"/>
    </row>
    <row r="12388" spans="1:8">
      <c r="A12388" s="47"/>
      <c r="B12388" s="47"/>
      <c r="C12388" s="47"/>
      <c r="F12388" s="47"/>
      <c r="G12388" s="47"/>
      <c r="H12388" s="47"/>
    </row>
    <row r="12389" spans="1:8">
      <c r="A12389" s="47"/>
      <c r="B12389" s="47"/>
      <c r="C12389" s="47"/>
      <c r="F12389" s="47"/>
      <c r="G12389" s="47"/>
      <c r="H12389" s="47"/>
    </row>
    <row r="12390" spans="1:8">
      <c r="A12390" s="47"/>
      <c r="B12390" s="47"/>
      <c r="C12390" s="47"/>
      <c r="F12390" s="47"/>
      <c r="G12390" s="47"/>
      <c r="H12390" s="47"/>
    </row>
    <row r="12391" spans="1:8">
      <c r="A12391" s="47"/>
      <c r="B12391" s="47"/>
      <c r="C12391" s="47"/>
      <c r="F12391" s="47"/>
      <c r="G12391" s="47"/>
      <c r="H12391" s="47"/>
    </row>
    <row r="12392" spans="1:8">
      <c r="A12392" s="47"/>
      <c r="B12392" s="47"/>
      <c r="C12392" s="47"/>
      <c r="F12392" s="47"/>
      <c r="G12392" s="47"/>
      <c r="H12392" s="47"/>
    </row>
    <row r="12393" spans="1:8">
      <c r="A12393" s="47"/>
      <c r="B12393" s="47"/>
      <c r="C12393" s="47"/>
      <c r="F12393" s="47"/>
      <c r="G12393" s="47"/>
      <c r="H12393" s="47"/>
    </row>
    <row r="12394" spans="1:8">
      <c r="A12394" s="47"/>
      <c r="B12394" s="47"/>
      <c r="C12394" s="47"/>
      <c r="F12394" s="47"/>
      <c r="G12394" s="47"/>
      <c r="H12394" s="47"/>
    </row>
    <row r="12395" spans="1:8">
      <c r="A12395" s="47"/>
      <c r="B12395" s="47"/>
      <c r="C12395" s="47"/>
      <c r="F12395" s="47"/>
      <c r="G12395" s="47"/>
      <c r="H12395" s="47"/>
    </row>
    <row r="12396" spans="1:8">
      <c r="A12396" s="47"/>
      <c r="B12396" s="47"/>
      <c r="C12396" s="47"/>
      <c r="F12396" s="47"/>
      <c r="G12396" s="47"/>
      <c r="H12396" s="47"/>
    </row>
    <row r="12397" spans="1:8">
      <c r="A12397" s="47"/>
      <c r="B12397" s="47"/>
      <c r="C12397" s="47"/>
      <c r="F12397" s="47"/>
      <c r="G12397" s="47"/>
      <c r="H12397" s="47"/>
    </row>
    <row r="12398" spans="1:8">
      <c r="A12398" s="47"/>
      <c r="B12398" s="47"/>
      <c r="C12398" s="47"/>
      <c r="F12398" s="47"/>
      <c r="G12398" s="47"/>
      <c r="H12398" s="47"/>
    </row>
    <row r="12399" spans="1:8">
      <c r="A12399" s="47"/>
      <c r="B12399" s="47"/>
      <c r="C12399" s="47"/>
      <c r="F12399" s="47"/>
      <c r="G12399" s="47"/>
      <c r="H12399" s="47"/>
    </row>
    <row r="12400" spans="1:8">
      <c r="A12400" s="47"/>
      <c r="B12400" s="47"/>
      <c r="C12400" s="47"/>
      <c r="F12400" s="47"/>
      <c r="G12400" s="47"/>
      <c r="H12400" s="47"/>
    </row>
    <row r="12401" spans="1:8">
      <c r="A12401" s="47"/>
      <c r="B12401" s="47"/>
      <c r="C12401" s="47"/>
      <c r="F12401" s="47"/>
      <c r="G12401" s="47"/>
      <c r="H12401" s="47"/>
    </row>
    <row r="12402" spans="1:8">
      <c r="A12402" s="47"/>
      <c r="B12402" s="47"/>
      <c r="C12402" s="47"/>
      <c r="F12402" s="47"/>
      <c r="G12402" s="47"/>
      <c r="H12402" s="47"/>
    </row>
    <row r="12403" spans="1:8">
      <c r="A12403" s="47"/>
      <c r="B12403" s="47"/>
      <c r="C12403" s="47"/>
      <c r="F12403" s="47"/>
      <c r="G12403" s="47"/>
      <c r="H12403" s="47"/>
    </row>
    <row r="12404" spans="1:8">
      <c r="A12404" s="47"/>
      <c r="B12404" s="47"/>
      <c r="C12404" s="47"/>
      <c r="F12404" s="47"/>
      <c r="G12404" s="47"/>
      <c r="H12404" s="47"/>
    </row>
    <row r="12405" spans="1:8">
      <c r="A12405" s="47"/>
      <c r="B12405" s="47"/>
      <c r="C12405" s="47"/>
      <c r="F12405" s="47"/>
      <c r="G12405" s="47"/>
      <c r="H12405" s="47"/>
    </row>
    <row r="12406" spans="1:8">
      <c r="A12406" s="47"/>
      <c r="B12406" s="47"/>
      <c r="C12406" s="47"/>
      <c r="F12406" s="47"/>
      <c r="G12406" s="47"/>
      <c r="H12406" s="47"/>
    </row>
    <row r="12407" spans="1:8">
      <c r="A12407" s="47"/>
      <c r="B12407" s="47"/>
      <c r="C12407" s="47"/>
      <c r="F12407" s="47"/>
      <c r="G12407" s="47"/>
      <c r="H12407" s="47"/>
    </row>
    <row r="12408" spans="1:8">
      <c r="A12408" s="47"/>
      <c r="B12408" s="47"/>
      <c r="C12408" s="47"/>
      <c r="F12408" s="47"/>
      <c r="G12408" s="47"/>
      <c r="H12408" s="47"/>
    </row>
    <row r="12409" spans="1:8">
      <c r="A12409" s="47"/>
      <c r="B12409" s="47"/>
      <c r="C12409" s="47"/>
      <c r="F12409" s="47"/>
      <c r="G12409" s="47"/>
      <c r="H12409" s="47"/>
    </row>
    <row r="12410" spans="1:8">
      <c r="A12410" s="47"/>
      <c r="B12410" s="47"/>
      <c r="C12410" s="47"/>
      <c r="F12410" s="47"/>
      <c r="G12410" s="47"/>
      <c r="H12410" s="47"/>
    </row>
    <row r="12411" spans="1:8">
      <c r="A12411" s="47"/>
      <c r="B12411" s="47"/>
      <c r="C12411" s="47"/>
      <c r="F12411" s="47"/>
      <c r="G12411" s="47"/>
      <c r="H12411" s="47"/>
    </row>
    <row r="12412" spans="1:8">
      <c r="A12412" s="47"/>
      <c r="B12412" s="47"/>
      <c r="C12412" s="47"/>
      <c r="F12412" s="47"/>
      <c r="G12412" s="47"/>
      <c r="H12412" s="47"/>
    </row>
    <row r="12413" spans="1:8">
      <c r="A12413" s="47"/>
      <c r="B12413" s="47"/>
      <c r="C12413" s="47"/>
      <c r="F12413" s="47"/>
      <c r="G12413" s="47"/>
      <c r="H12413" s="47"/>
    </row>
    <row r="12414" spans="1:8">
      <c r="A12414" s="47"/>
      <c r="B12414" s="47"/>
      <c r="C12414" s="47"/>
      <c r="F12414" s="47"/>
      <c r="G12414" s="47"/>
      <c r="H12414" s="47"/>
    </row>
    <row r="12415" spans="1:8">
      <c r="A12415" s="47"/>
      <c r="B12415" s="47"/>
      <c r="C12415" s="47"/>
      <c r="F12415" s="47"/>
      <c r="G12415" s="47"/>
      <c r="H12415" s="47"/>
    </row>
    <row r="12416" spans="1:8">
      <c r="A12416" s="47"/>
      <c r="B12416" s="47"/>
      <c r="C12416" s="47"/>
      <c r="F12416" s="47"/>
      <c r="G12416" s="47"/>
      <c r="H12416" s="47"/>
    </row>
    <row r="12417" spans="1:8">
      <c r="A12417" s="47"/>
      <c r="B12417" s="47"/>
      <c r="C12417" s="47"/>
      <c r="F12417" s="47"/>
      <c r="G12417" s="47"/>
      <c r="H12417" s="47"/>
    </row>
    <row r="12418" spans="1:8">
      <c r="A12418" s="47"/>
      <c r="B12418" s="47"/>
      <c r="C12418" s="47"/>
      <c r="F12418" s="47"/>
      <c r="G12418" s="47"/>
      <c r="H12418" s="47"/>
    </row>
    <row r="12419" spans="1:8">
      <c r="A12419" s="47"/>
      <c r="B12419" s="47"/>
      <c r="C12419" s="47"/>
      <c r="F12419" s="47"/>
      <c r="G12419" s="47"/>
      <c r="H12419" s="47"/>
    </row>
    <row r="12420" spans="1:8">
      <c r="A12420" s="47"/>
      <c r="B12420" s="47"/>
      <c r="C12420" s="47"/>
      <c r="F12420" s="47"/>
      <c r="G12420" s="47"/>
      <c r="H12420" s="47"/>
    </row>
    <row r="12421" spans="1:8">
      <c r="A12421" s="47"/>
      <c r="B12421" s="47"/>
      <c r="C12421" s="47"/>
      <c r="F12421" s="47"/>
      <c r="G12421" s="47"/>
      <c r="H12421" s="47"/>
    </row>
    <row r="12422" spans="1:8">
      <c r="A12422" s="47"/>
      <c r="B12422" s="47"/>
      <c r="C12422" s="47"/>
      <c r="F12422" s="47"/>
      <c r="G12422" s="47"/>
      <c r="H12422" s="47"/>
    </row>
    <row r="12423" spans="1:8">
      <c r="A12423" s="47"/>
      <c r="B12423" s="47"/>
      <c r="C12423" s="47"/>
      <c r="F12423" s="47"/>
      <c r="G12423" s="47"/>
      <c r="H12423" s="47"/>
    </row>
    <row r="12424" spans="1:8">
      <c r="A12424" s="47"/>
      <c r="B12424" s="47"/>
      <c r="C12424" s="47"/>
      <c r="F12424" s="47"/>
      <c r="G12424" s="47"/>
      <c r="H12424" s="47"/>
    </row>
    <row r="12425" spans="1:8">
      <c r="A12425" s="47"/>
      <c r="B12425" s="47"/>
      <c r="C12425" s="47"/>
      <c r="F12425" s="47"/>
      <c r="G12425" s="47"/>
      <c r="H12425" s="47"/>
    </row>
    <row r="12426" spans="1:8">
      <c r="A12426" s="47"/>
      <c r="B12426" s="47"/>
      <c r="C12426" s="47"/>
      <c r="F12426" s="47"/>
      <c r="G12426" s="47"/>
      <c r="H12426" s="47"/>
    </row>
    <row r="12427" spans="1:8">
      <c r="A12427" s="47"/>
      <c r="B12427" s="47"/>
      <c r="C12427" s="47"/>
      <c r="F12427" s="47"/>
      <c r="G12427" s="47"/>
      <c r="H12427" s="47"/>
    </row>
    <row r="12428" spans="1:8">
      <c r="A12428" s="47"/>
      <c r="B12428" s="47"/>
      <c r="C12428" s="47"/>
      <c r="F12428" s="47"/>
      <c r="G12428" s="47"/>
      <c r="H12428" s="47"/>
    </row>
    <row r="12429" spans="1:8">
      <c r="A12429" s="47"/>
      <c r="B12429" s="47"/>
      <c r="C12429" s="47"/>
      <c r="F12429" s="47"/>
      <c r="G12429" s="47"/>
      <c r="H12429" s="47"/>
    </row>
    <row r="12430" spans="1:8">
      <c r="A12430" s="47"/>
      <c r="B12430" s="47"/>
      <c r="C12430" s="47"/>
      <c r="F12430" s="47"/>
      <c r="G12430" s="47"/>
      <c r="H12430" s="47"/>
    </row>
    <row r="12431" spans="1:8">
      <c r="A12431" s="47"/>
      <c r="B12431" s="47"/>
      <c r="C12431" s="47"/>
      <c r="F12431" s="47"/>
      <c r="G12431" s="47"/>
      <c r="H12431" s="47"/>
    </row>
    <row r="12432" spans="1:8">
      <c r="A12432" s="47"/>
      <c r="B12432" s="47"/>
      <c r="C12432" s="47"/>
      <c r="F12432" s="47"/>
      <c r="G12432" s="47"/>
      <c r="H12432" s="47"/>
    </row>
    <row r="12433" spans="1:8">
      <c r="A12433" s="47"/>
      <c r="B12433" s="47"/>
      <c r="C12433" s="47"/>
      <c r="F12433" s="47"/>
      <c r="G12433" s="47"/>
      <c r="H12433" s="47"/>
    </row>
    <row r="12434" spans="1:8">
      <c r="A12434" s="47"/>
      <c r="B12434" s="47"/>
      <c r="C12434" s="47"/>
      <c r="F12434" s="47"/>
      <c r="G12434" s="47"/>
      <c r="H12434" s="47"/>
    </row>
    <row r="12435" spans="1:8">
      <c r="A12435" s="47"/>
      <c r="B12435" s="47"/>
      <c r="C12435" s="47"/>
      <c r="F12435" s="47"/>
      <c r="G12435" s="47"/>
      <c r="H12435" s="47"/>
    </row>
    <row r="12436" spans="1:8">
      <c r="A12436" s="47"/>
      <c r="B12436" s="47"/>
      <c r="C12436" s="47"/>
      <c r="F12436" s="47"/>
      <c r="G12436" s="47"/>
      <c r="H12436" s="47"/>
    </row>
    <row r="12437" spans="1:8">
      <c r="A12437" s="47"/>
      <c r="B12437" s="47"/>
      <c r="C12437" s="47"/>
      <c r="F12437" s="47"/>
      <c r="G12437" s="47"/>
      <c r="H12437" s="47"/>
    </row>
    <row r="12438" spans="1:8">
      <c r="A12438" s="47"/>
      <c r="B12438" s="47"/>
      <c r="C12438" s="47"/>
      <c r="F12438" s="47"/>
      <c r="G12438" s="47"/>
      <c r="H12438" s="47"/>
    </row>
    <row r="12439" spans="1:8">
      <c r="A12439" s="47"/>
      <c r="B12439" s="47"/>
      <c r="C12439" s="47"/>
      <c r="F12439" s="47"/>
      <c r="G12439" s="47"/>
      <c r="H12439" s="47"/>
    </row>
    <row r="12440" spans="1:8">
      <c r="A12440" s="47"/>
      <c r="B12440" s="47"/>
      <c r="C12440" s="47"/>
      <c r="F12440" s="47"/>
      <c r="G12440" s="47"/>
      <c r="H12440" s="47"/>
    </row>
    <row r="12441" spans="1:8">
      <c r="A12441" s="47"/>
      <c r="B12441" s="47"/>
      <c r="C12441" s="47"/>
      <c r="F12441" s="47"/>
      <c r="G12441" s="47"/>
      <c r="H12441" s="47"/>
    </row>
    <row r="12442" spans="1:8">
      <c r="A12442" s="47"/>
      <c r="B12442" s="47"/>
      <c r="C12442" s="47"/>
      <c r="F12442" s="47"/>
      <c r="G12442" s="47"/>
      <c r="H12442" s="47"/>
    </row>
    <row r="12443" spans="1:8">
      <c r="A12443" s="47"/>
      <c r="B12443" s="47"/>
      <c r="C12443" s="47"/>
      <c r="F12443" s="47"/>
      <c r="G12443" s="47"/>
      <c r="H12443" s="47"/>
    </row>
    <row r="12444" spans="1:8">
      <c r="A12444" s="47"/>
      <c r="B12444" s="47"/>
      <c r="C12444" s="47"/>
      <c r="F12444" s="47"/>
      <c r="G12444" s="47"/>
      <c r="H12444" s="47"/>
    </row>
    <row r="12445" spans="1:8">
      <c r="A12445" s="47"/>
      <c r="B12445" s="47"/>
      <c r="C12445" s="47"/>
      <c r="F12445" s="47"/>
      <c r="G12445" s="47"/>
      <c r="H12445" s="47"/>
    </row>
    <row r="12446" spans="1:8">
      <c r="A12446" s="47"/>
      <c r="B12446" s="47"/>
      <c r="C12446" s="47"/>
      <c r="F12446" s="47"/>
      <c r="G12446" s="47"/>
      <c r="H12446" s="47"/>
    </row>
    <row r="12447" spans="1:8">
      <c r="A12447" s="47"/>
      <c r="B12447" s="47"/>
      <c r="C12447" s="47"/>
      <c r="F12447" s="47"/>
      <c r="G12447" s="47"/>
      <c r="H12447" s="47"/>
    </row>
    <row r="12448" spans="1:8">
      <c r="A12448" s="47"/>
      <c r="B12448" s="47"/>
      <c r="C12448" s="47"/>
      <c r="F12448" s="47"/>
      <c r="G12448" s="47"/>
      <c r="H12448" s="47"/>
    </row>
    <row r="12449" spans="1:8">
      <c r="A12449" s="47"/>
      <c r="B12449" s="47"/>
      <c r="C12449" s="47"/>
      <c r="F12449" s="47"/>
      <c r="G12449" s="47"/>
      <c r="H12449" s="47"/>
    </row>
    <row r="12450" spans="1:8">
      <c r="A12450" s="47"/>
      <c r="B12450" s="47"/>
      <c r="C12450" s="47"/>
      <c r="F12450" s="47"/>
      <c r="G12450" s="47"/>
      <c r="H12450" s="47"/>
    </row>
    <row r="12451" spans="1:8">
      <c r="A12451" s="47"/>
      <c r="B12451" s="47"/>
      <c r="C12451" s="47"/>
      <c r="F12451" s="47"/>
      <c r="G12451" s="47"/>
      <c r="H12451" s="47"/>
    </row>
    <row r="12452" spans="1:8">
      <c r="A12452" s="47"/>
      <c r="B12452" s="47"/>
      <c r="C12452" s="47"/>
      <c r="F12452" s="47"/>
      <c r="G12452" s="47"/>
      <c r="H12452" s="47"/>
    </row>
    <row r="12453" spans="1:8">
      <c r="A12453" s="47"/>
      <c r="B12453" s="47"/>
      <c r="C12453" s="47"/>
      <c r="F12453" s="47"/>
      <c r="G12453" s="47"/>
      <c r="H12453" s="47"/>
    </row>
    <row r="12454" spans="1:8">
      <c r="A12454" s="47"/>
      <c r="B12454" s="47"/>
      <c r="C12454" s="47"/>
      <c r="F12454" s="47"/>
      <c r="G12454" s="47"/>
      <c r="H12454" s="47"/>
    </row>
    <row r="12455" spans="1:8">
      <c r="A12455" s="47"/>
      <c r="B12455" s="47"/>
      <c r="C12455" s="47"/>
      <c r="F12455" s="47"/>
      <c r="G12455" s="47"/>
      <c r="H12455" s="47"/>
    </row>
    <row r="12456" spans="1:8">
      <c r="A12456" s="47"/>
      <c r="B12456" s="47"/>
      <c r="C12456" s="47"/>
      <c r="F12456" s="47"/>
      <c r="G12456" s="47"/>
      <c r="H12456" s="47"/>
    </row>
    <row r="12457" spans="1:8">
      <c r="A12457" s="47"/>
      <c r="B12457" s="47"/>
      <c r="C12457" s="47"/>
      <c r="F12457" s="47"/>
      <c r="G12457" s="47"/>
      <c r="H12457" s="47"/>
    </row>
    <row r="12458" spans="1:8">
      <c r="A12458" s="47"/>
      <c r="B12458" s="47"/>
      <c r="C12458" s="47"/>
      <c r="F12458" s="47"/>
      <c r="G12458" s="47"/>
      <c r="H12458" s="47"/>
    </row>
    <row r="12459" spans="1:8">
      <c r="A12459" s="47"/>
      <c r="B12459" s="47"/>
      <c r="C12459" s="47"/>
      <c r="F12459" s="47"/>
      <c r="G12459" s="47"/>
      <c r="H12459" s="47"/>
    </row>
    <row r="12460" spans="1:8">
      <c r="A12460" s="47"/>
      <c r="B12460" s="47"/>
      <c r="C12460" s="47"/>
      <c r="F12460" s="47"/>
      <c r="G12460" s="47"/>
      <c r="H12460" s="47"/>
    </row>
    <row r="12461" spans="1:8">
      <c r="A12461" s="47"/>
      <c r="B12461" s="47"/>
      <c r="C12461" s="47"/>
      <c r="F12461" s="47"/>
      <c r="G12461" s="47"/>
      <c r="H12461" s="47"/>
    </row>
    <row r="12462" spans="1:8">
      <c r="A12462" s="47"/>
      <c r="B12462" s="47"/>
      <c r="C12462" s="47"/>
      <c r="F12462" s="47"/>
      <c r="G12462" s="47"/>
      <c r="H12462" s="47"/>
    </row>
    <row r="12463" spans="1:8">
      <c r="A12463" s="47"/>
      <c r="B12463" s="47"/>
      <c r="C12463" s="47"/>
      <c r="F12463" s="47"/>
      <c r="G12463" s="47"/>
      <c r="H12463" s="47"/>
    </row>
    <row r="12464" spans="1:8">
      <c r="A12464" s="47"/>
      <c r="B12464" s="47"/>
      <c r="C12464" s="47"/>
      <c r="F12464" s="47"/>
      <c r="G12464" s="47"/>
      <c r="H12464" s="47"/>
    </row>
    <row r="12465" spans="1:8">
      <c r="A12465" s="47"/>
      <c r="B12465" s="47"/>
      <c r="C12465" s="47"/>
      <c r="F12465" s="47"/>
      <c r="G12465" s="47"/>
      <c r="H12465" s="47"/>
    </row>
    <row r="12466" spans="1:8">
      <c r="A12466" s="47"/>
      <c r="B12466" s="47"/>
      <c r="C12466" s="47"/>
      <c r="F12466" s="47"/>
      <c r="G12466" s="47"/>
      <c r="H12466" s="47"/>
    </row>
    <row r="12467" spans="1:8">
      <c r="A12467" s="47"/>
      <c r="B12467" s="47"/>
      <c r="C12467" s="47"/>
      <c r="F12467" s="47"/>
      <c r="G12467" s="47"/>
      <c r="H12467" s="47"/>
    </row>
    <row r="12468" spans="1:8">
      <c r="A12468" s="47"/>
      <c r="B12468" s="47"/>
      <c r="C12468" s="47"/>
      <c r="F12468" s="47"/>
      <c r="G12468" s="47"/>
      <c r="H12468" s="47"/>
    </row>
    <row r="12469" spans="1:8">
      <c r="A12469" s="47"/>
      <c r="B12469" s="47"/>
      <c r="C12469" s="47"/>
      <c r="F12469" s="47"/>
      <c r="G12469" s="47"/>
      <c r="H12469" s="47"/>
    </row>
    <row r="12470" spans="1:8">
      <c r="A12470" s="47"/>
      <c r="B12470" s="47"/>
      <c r="C12470" s="47"/>
      <c r="F12470" s="47"/>
      <c r="G12470" s="47"/>
      <c r="H12470" s="47"/>
    </row>
    <row r="12471" spans="1:8">
      <c r="A12471" s="47"/>
      <c r="B12471" s="47"/>
      <c r="C12471" s="47"/>
      <c r="F12471" s="47"/>
      <c r="G12471" s="47"/>
      <c r="H12471" s="47"/>
    </row>
    <row r="12472" spans="1:8">
      <c r="A12472" s="47"/>
      <c r="B12472" s="47"/>
      <c r="C12472" s="47"/>
      <c r="F12472" s="47"/>
      <c r="G12472" s="47"/>
      <c r="H12472" s="47"/>
    </row>
    <row r="12473" spans="1:8">
      <c r="A12473" s="47"/>
      <c r="B12473" s="47"/>
      <c r="C12473" s="47"/>
      <c r="F12473" s="47"/>
      <c r="G12473" s="47"/>
      <c r="H12473" s="47"/>
    </row>
    <row r="12474" spans="1:8">
      <c r="A12474" s="47"/>
      <c r="B12474" s="47"/>
      <c r="C12474" s="47"/>
      <c r="F12474" s="47"/>
      <c r="G12474" s="47"/>
      <c r="H12474" s="47"/>
    </row>
    <row r="12475" spans="1:8">
      <c r="A12475" s="47"/>
      <c r="B12475" s="47"/>
      <c r="C12475" s="47"/>
      <c r="F12475" s="47"/>
      <c r="G12475" s="47"/>
      <c r="H12475" s="47"/>
    </row>
    <row r="12476" spans="1:8">
      <c r="A12476" s="47"/>
      <c r="B12476" s="47"/>
      <c r="C12476" s="47"/>
      <c r="F12476" s="47"/>
      <c r="G12476" s="47"/>
      <c r="H12476" s="47"/>
    </row>
    <row r="12477" spans="1:8">
      <c r="A12477" s="47"/>
      <c r="B12477" s="47"/>
      <c r="C12477" s="47"/>
      <c r="F12477" s="47"/>
      <c r="G12477" s="47"/>
      <c r="H12477" s="47"/>
    </row>
    <row r="12478" spans="1:8">
      <c r="A12478" s="47"/>
      <c r="B12478" s="47"/>
      <c r="C12478" s="47"/>
      <c r="F12478" s="47"/>
      <c r="G12478" s="47"/>
      <c r="H12478" s="47"/>
    </row>
    <row r="12479" spans="1:8">
      <c r="A12479" s="47"/>
      <c r="B12479" s="47"/>
      <c r="C12479" s="47"/>
      <c r="F12479" s="47"/>
      <c r="G12479" s="47"/>
      <c r="H12479" s="47"/>
    </row>
    <row r="12480" spans="1:8">
      <c r="A12480" s="47"/>
      <c r="B12480" s="47"/>
      <c r="C12480" s="47"/>
      <c r="F12480" s="47"/>
      <c r="G12480" s="47"/>
      <c r="H12480" s="47"/>
    </row>
    <row r="12481" spans="1:8">
      <c r="A12481" s="47"/>
      <c r="B12481" s="47"/>
      <c r="C12481" s="47"/>
      <c r="F12481" s="47"/>
      <c r="G12481" s="47"/>
      <c r="H12481" s="47"/>
    </row>
    <row r="12482" spans="1:8">
      <c r="A12482" s="47"/>
      <c r="B12482" s="47"/>
      <c r="C12482" s="47"/>
      <c r="F12482" s="47"/>
      <c r="G12482" s="47"/>
      <c r="H12482" s="47"/>
    </row>
    <row r="12483" spans="1:8">
      <c r="A12483" s="47"/>
      <c r="B12483" s="47"/>
      <c r="C12483" s="47"/>
      <c r="F12483" s="47"/>
      <c r="G12483" s="47"/>
      <c r="H12483" s="47"/>
    </row>
    <row r="12484" spans="1:8">
      <c r="A12484" s="47"/>
      <c r="B12484" s="47"/>
      <c r="C12484" s="47"/>
      <c r="F12484" s="47"/>
      <c r="G12484" s="47"/>
      <c r="H12484" s="47"/>
    </row>
    <row r="12485" spans="1:8">
      <c r="A12485" s="47"/>
      <c r="B12485" s="47"/>
      <c r="C12485" s="47"/>
      <c r="F12485" s="47"/>
      <c r="G12485" s="47"/>
      <c r="H12485" s="47"/>
    </row>
    <row r="12486" spans="1:8">
      <c r="A12486" s="47"/>
      <c r="B12486" s="47"/>
      <c r="C12486" s="47"/>
      <c r="F12486" s="47"/>
      <c r="G12486" s="47"/>
      <c r="H12486" s="47"/>
    </row>
    <row r="12487" spans="1:8">
      <c r="A12487" s="47"/>
      <c r="B12487" s="47"/>
      <c r="C12487" s="47"/>
      <c r="F12487" s="47"/>
      <c r="G12487" s="47"/>
      <c r="H12487" s="47"/>
    </row>
    <row r="12488" spans="1:8">
      <c r="A12488" s="47"/>
      <c r="B12488" s="47"/>
      <c r="C12488" s="47"/>
      <c r="F12488" s="47"/>
      <c r="G12488" s="47"/>
      <c r="H12488" s="47"/>
    </row>
    <row r="12489" spans="1:8">
      <c r="A12489" s="47"/>
      <c r="B12489" s="47"/>
      <c r="C12489" s="47"/>
      <c r="F12489" s="47"/>
      <c r="G12489" s="47"/>
      <c r="H12489" s="47"/>
    </row>
    <row r="12490" spans="1:8">
      <c r="A12490" s="47"/>
      <c r="B12490" s="47"/>
      <c r="C12490" s="47"/>
      <c r="F12490" s="47"/>
      <c r="G12490" s="47"/>
      <c r="H12490" s="47"/>
    </row>
    <row r="12491" spans="1:8">
      <c r="A12491" s="47"/>
      <c r="B12491" s="47"/>
      <c r="C12491" s="47"/>
      <c r="F12491" s="47"/>
      <c r="G12491" s="47"/>
      <c r="H12491" s="47"/>
    </row>
    <row r="12492" spans="1:8">
      <c r="A12492" s="47"/>
      <c r="B12492" s="47"/>
      <c r="C12492" s="47"/>
      <c r="F12492" s="47"/>
      <c r="G12492" s="47"/>
      <c r="H12492" s="47"/>
    </row>
    <row r="12493" spans="1:8">
      <c r="A12493" s="47"/>
      <c r="B12493" s="47"/>
      <c r="C12493" s="47"/>
      <c r="F12493" s="47"/>
      <c r="G12493" s="47"/>
      <c r="H12493" s="47"/>
    </row>
    <row r="12494" spans="1:8">
      <c r="A12494" s="47"/>
      <c r="B12494" s="47"/>
      <c r="C12494" s="47"/>
      <c r="F12494" s="47"/>
      <c r="G12494" s="47"/>
      <c r="H12494" s="47"/>
    </row>
    <row r="12495" spans="1:8">
      <c r="A12495" s="47"/>
      <c r="B12495" s="47"/>
      <c r="C12495" s="47"/>
      <c r="F12495" s="47"/>
      <c r="G12495" s="47"/>
      <c r="H12495" s="47"/>
    </row>
    <row r="12496" spans="1:8">
      <c r="A12496" s="47"/>
      <c r="B12496" s="47"/>
      <c r="C12496" s="47"/>
      <c r="F12496" s="47"/>
      <c r="G12496" s="47"/>
      <c r="H12496" s="47"/>
    </row>
    <row r="12497" spans="1:8">
      <c r="A12497" s="47"/>
      <c r="B12497" s="47"/>
      <c r="C12497" s="47"/>
      <c r="F12497" s="47"/>
      <c r="G12497" s="47"/>
      <c r="H12497" s="47"/>
    </row>
    <row r="12498" spans="1:8">
      <c r="A12498" s="47"/>
      <c r="B12498" s="47"/>
      <c r="C12498" s="47"/>
      <c r="F12498" s="47"/>
      <c r="G12498" s="47"/>
      <c r="H12498" s="47"/>
    </row>
    <row r="12499" spans="1:8">
      <c r="A12499" s="47"/>
      <c r="B12499" s="47"/>
      <c r="C12499" s="47"/>
      <c r="F12499" s="47"/>
      <c r="G12499" s="47"/>
      <c r="H12499" s="47"/>
    </row>
    <row r="12500" spans="1:8">
      <c r="A12500" s="47"/>
      <c r="B12500" s="47"/>
      <c r="C12500" s="47"/>
      <c r="F12500" s="47"/>
      <c r="G12500" s="47"/>
      <c r="H12500" s="47"/>
    </row>
    <row r="12501" spans="1:8">
      <c r="A12501" s="47"/>
      <c r="B12501" s="47"/>
      <c r="C12501" s="47"/>
      <c r="F12501" s="47"/>
      <c r="G12501" s="47"/>
      <c r="H12501" s="47"/>
    </row>
    <row r="12502" spans="1:8">
      <c r="A12502" s="47"/>
      <c r="B12502" s="47"/>
      <c r="C12502" s="47"/>
      <c r="F12502" s="47"/>
      <c r="G12502" s="47"/>
      <c r="H12502" s="47"/>
    </row>
    <row r="12503" spans="1:8">
      <c r="A12503" s="47"/>
      <c r="B12503" s="47"/>
      <c r="C12503" s="47"/>
      <c r="F12503" s="47"/>
      <c r="G12503" s="47"/>
      <c r="H12503" s="47"/>
    </row>
    <row r="12504" spans="1:8">
      <c r="A12504" s="47"/>
      <c r="B12504" s="47"/>
      <c r="C12504" s="47"/>
      <c r="F12504" s="47"/>
      <c r="G12504" s="47"/>
      <c r="H12504" s="47"/>
    </row>
    <row r="12505" spans="1:8">
      <c r="A12505" s="47"/>
      <c r="B12505" s="47"/>
      <c r="C12505" s="47"/>
      <c r="F12505" s="47"/>
      <c r="G12505" s="47"/>
      <c r="H12505" s="47"/>
    </row>
    <row r="12506" spans="1:8">
      <c r="A12506" s="47"/>
      <c r="B12506" s="47"/>
      <c r="C12506" s="47"/>
      <c r="F12506" s="47"/>
      <c r="G12506" s="47"/>
      <c r="H12506" s="47"/>
    </row>
    <row r="12507" spans="1:8">
      <c r="A12507" s="47"/>
      <c r="B12507" s="47"/>
      <c r="C12507" s="47"/>
      <c r="F12507" s="47"/>
      <c r="G12507" s="47"/>
      <c r="H12507" s="47"/>
    </row>
    <row r="12508" spans="1:8">
      <c r="A12508" s="47"/>
      <c r="B12508" s="47"/>
      <c r="C12508" s="47"/>
      <c r="F12508" s="47"/>
      <c r="G12508" s="47"/>
      <c r="H12508" s="47"/>
    </row>
    <row r="12509" spans="1:8">
      <c r="A12509" s="47"/>
      <c r="B12509" s="47"/>
      <c r="C12509" s="47"/>
      <c r="F12509" s="47"/>
      <c r="G12509" s="47"/>
      <c r="H12509" s="47"/>
    </row>
    <row r="12510" spans="1:8">
      <c r="A12510" s="47"/>
      <c r="B12510" s="47"/>
      <c r="C12510" s="47"/>
      <c r="F12510" s="47"/>
      <c r="G12510" s="47"/>
      <c r="H12510" s="47"/>
    </row>
    <row r="12511" spans="1:8">
      <c r="A12511" s="47"/>
      <c r="B12511" s="47"/>
      <c r="C12511" s="47"/>
      <c r="F12511" s="47"/>
      <c r="G12511" s="47"/>
      <c r="H12511" s="47"/>
    </row>
    <row r="12512" spans="1:8">
      <c r="A12512" s="47"/>
      <c r="B12512" s="47"/>
      <c r="C12512" s="47"/>
      <c r="F12512" s="47"/>
      <c r="G12512" s="47"/>
      <c r="H12512" s="47"/>
    </row>
    <row r="12513" spans="1:8">
      <c r="A12513" s="47"/>
      <c r="B12513" s="47"/>
      <c r="C12513" s="47"/>
      <c r="F12513" s="47"/>
      <c r="G12513" s="47"/>
      <c r="H12513" s="47"/>
    </row>
    <row r="12514" spans="1:8">
      <c r="A12514" s="47"/>
      <c r="B12514" s="47"/>
      <c r="C12514" s="47"/>
      <c r="F12514" s="47"/>
      <c r="G12514" s="47"/>
      <c r="H12514" s="47"/>
    </row>
    <row r="12515" spans="1:8">
      <c r="A12515" s="47"/>
      <c r="B12515" s="47"/>
      <c r="C12515" s="47"/>
      <c r="F12515" s="47"/>
      <c r="G12515" s="47"/>
      <c r="H12515" s="47"/>
    </row>
    <row r="12516" spans="1:8">
      <c r="A12516" s="47"/>
      <c r="B12516" s="47"/>
      <c r="C12516" s="47"/>
      <c r="F12516" s="47"/>
      <c r="G12516" s="47"/>
      <c r="H12516" s="47"/>
    </row>
    <row r="12517" spans="1:8">
      <c r="A12517" s="47"/>
      <c r="B12517" s="47"/>
      <c r="C12517" s="47"/>
      <c r="F12517" s="47"/>
      <c r="G12517" s="47"/>
      <c r="H12517" s="47"/>
    </row>
    <row r="12518" spans="1:8">
      <c r="A12518" s="47"/>
      <c r="B12518" s="47"/>
      <c r="C12518" s="47"/>
      <c r="F12518" s="47"/>
      <c r="G12518" s="47"/>
      <c r="H12518" s="47"/>
    </row>
    <row r="12519" spans="1:8">
      <c r="A12519" s="47"/>
      <c r="B12519" s="47"/>
      <c r="C12519" s="47"/>
      <c r="F12519" s="47"/>
      <c r="G12519" s="47"/>
      <c r="H12519" s="47"/>
    </row>
    <row r="12520" spans="1:8">
      <c r="A12520" s="47"/>
      <c r="B12520" s="47"/>
      <c r="C12520" s="47"/>
      <c r="F12520" s="47"/>
      <c r="G12520" s="47"/>
      <c r="H12520" s="47"/>
    </row>
    <row r="12521" spans="1:8">
      <c r="A12521" s="47"/>
      <c r="B12521" s="47"/>
      <c r="C12521" s="47"/>
      <c r="F12521" s="47"/>
      <c r="G12521" s="47"/>
      <c r="H12521" s="47"/>
    </row>
    <row r="12522" spans="1:8">
      <c r="A12522" s="47"/>
      <c r="B12522" s="47"/>
      <c r="C12522" s="47"/>
      <c r="F12522" s="47"/>
      <c r="G12522" s="47"/>
      <c r="H12522" s="47"/>
    </row>
    <row r="12523" spans="1:8">
      <c r="A12523" s="47"/>
      <c r="B12523" s="47"/>
      <c r="C12523" s="47"/>
      <c r="F12523" s="47"/>
      <c r="G12523" s="47"/>
      <c r="H12523" s="47"/>
    </row>
    <row r="12524" spans="1:8">
      <c r="A12524" s="47"/>
      <c r="B12524" s="47"/>
      <c r="C12524" s="47"/>
      <c r="F12524" s="47"/>
      <c r="G12524" s="47"/>
      <c r="H12524" s="47"/>
    </row>
    <row r="12525" spans="1:8">
      <c r="A12525" s="47"/>
      <c r="B12525" s="47"/>
      <c r="C12525" s="47"/>
      <c r="F12525" s="47"/>
      <c r="G12525" s="47"/>
      <c r="H12525" s="47"/>
    </row>
    <row r="12526" spans="1:8">
      <c r="A12526" s="47"/>
      <c r="B12526" s="47"/>
      <c r="C12526" s="47"/>
      <c r="F12526" s="47"/>
      <c r="G12526" s="47"/>
      <c r="H12526" s="47"/>
    </row>
    <row r="12527" spans="1:8">
      <c r="A12527" s="47"/>
      <c r="B12527" s="47"/>
      <c r="C12527" s="47"/>
      <c r="F12527" s="47"/>
      <c r="G12527" s="47"/>
      <c r="H12527" s="47"/>
    </row>
    <row r="12528" spans="1:8">
      <c r="A12528" s="47"/>
      <c r="B12528" s="47"/>
      <c r="C12528" s="47"/>
      <c r="F12528" s="47"/>
      <c r="G12528" s="47"/>
      <c r="H12528" s="47"/>
    </row>
    <row r="12529" spans="1:8">
      <c r="A12529" s="47"/>
      <c r="B12529" s="47"/>
      <c r="C12529" s="47"/>
      <c r="F12529" s="47"/>
      <c r="G12529" s="47"/>
      <c r="H12529" s="47"/>
    </row>
    <row r="12530" spans="1:8">
      <c r="A12530" s="47"/>
      <c r="B12530" s="47"/>
      <c r="C12530" s="47"/>
      <c r="F12530" s="47"/>
      <c r="G12530" s="47"/>
      <c r="H12530" s="47"/>
    </row>
    <row r="12531" spans="1:8">
      <c r="A12531" s="47"/>
      <c r="B12531" s="47"/>
      <c r="C12531" s="47"/>
      <c r="F12531" s="47"/>
      <c r="G12531" s="47"/>
      <c r="H12531" s="47"/>
    </row>
    <row r="12532" spans="1:8">
      <c r="A12532" s="47"/>
      <c r="B12532" s="47"/>
      <c r="C12532" s="47"/>
      <c r="F12532" s="47"/>
      <c r="G12532" s="47"/>
      <c r="H12532" s="47"/>
    </row>
    <row r="12533" spans="1:8">
      <c r="A12533" s="47"/>
      <c r="B12533" s="47"/>
      <c r="C12533" s="47"/>
      <c r="F12533" s="47"/>
      <c r="G12533" s="47"/>
      <c r="H12533" s="47"/>
    </row>
    <row r="12534" spans="1:8">
      <c r="A12534" s="47"/>
      <c r="B12534" s="47"/>
      <c r="C12534" s="47"/>
      <c r="F12534" s="47"/>
      <c r="G12534" s="47"/>
      <c r="H12534" s="47"/>
    </row>
    <row r="12535" spans="1:8">
      <c r="A12535" s="47"/>
      <c r="B12535" s="47"/>
      <c r="C12535" s="47"/>
      <c r="F12535" s="47"/>
      <c r="G12535" s="47"/>
      <c r="H12535" s="47"/>
    </row>
    <row r="12536" spans="1:8">
      <c r="A12536" s="47"/>
      <c r="B12536" s="47"/>
      <c r="C12536" s="47"/>
      <c r="F12536" s="47"/>
      <c r="G12536" s="47"/>
      <c r="H12536" s="47"/>
    </row>
    <row r="12537" spans="1:8">
      <c r="A12537" s="47"/>
      <c r="B12537" s="47"/>
      <c r="C12537" s="47"/>
      <c r="F12537" s="47"/>
      <c r="G12537" s="47"/>
      <c r="H12537" s="47"/>
    </row>
    <row r="12538" spans="1:8">
      <c r="A12538" s="47"/>
      <c r="B12538" s="47"/>
      <c r="C12538" s="47"/>
      <c r="F12538" s="47"/>
      <c r="G12538" s="47"/>
      <c r="H12538" s="47"/>
    </row>
    <row r="12539" spans="1:8">
      <c r="A12539" s="47"/>
      <c r="B12539" s="47"/>
      <c r="C12539" s="47"/>
      <c r="F12539" s="47"/>
      <c r="G12539" s="47"/>
      <c r="H12539" s="47"/>
    </row>
    <row r="12540" spans="1:8">
      <c r="A12540" s="47"/>
      <c r="B12540" s="47"/>
      <c r="C12540" s="47"/>
      <c r="F12540" s="47"/>
      <c r="G12540" s="47"/>
      <c r="H12540" s="47"/>
    </row>
    <row r="12541" spans="1:8">
      <c r="A12541" s="47"/>
      <c r="B12541" s="47"/>
      <c r="C12541" s="47"/>
      <c r="F12541" s="47"/>
      <c r="G12541" s="47"/>
      <c r="H12541" s="47"/>
    </row>
    <row r="12542" spans="1:8">
      <c r="A12542" s="47"/>
      <c r="B12542" s="47"/>
      <c r="C12542" s="47"/>
      <c r="F12542" s="47"/>
      <c r="G12542" s="47"/>
      <c r="H12542" s="47"/>
    </row>
    <row r="12543" spans="1:8">
      <c r="A12543" s="47"/>
      <c r="B12543" s="47"/>
      <c r="C12543" s="47"/>
      <c r="F12543" s="47"/>
      <c r="G12543" s="47"/>
      <c r="H12543" s="47"/>
    </row>
    <row r="12544" spans="1:8">
      <c r="A12544" s="47"/>
      <c r="B12544" s="47"/>
      <c r="C12544" s="47"/>
      <c r="F12544" s="47"/>
      <c r="G12544" s="47"/>
      <c r="H12544" s="47"/>
    </row>
    <row r="12545" spans="1:8">
      <c r="A12545" s="47"/>
      <c r="B12545" s="47"/>
      <c r="C12545" s="47"/>
      <c r="F12545" s="47"/>
      <c r="G12545" s="47"/>
      <c r="H12545" s="47"/>
    </row>
    <row r="12546" spans="1:8">
      <c r="A12546" s="47"/>
      <c r="B12546" s="47"/>
      <c r="C12546" s="47"/>
      <c r="F12546" s="47"/>
      <c r="G12546" s="47"/>
      <c r="H12546" s="47"/>
    </row>
    <row r="12547" spans="1:8">
      <c r="A12547" s="47"/>
      <c r="B12547" s="47"/>
      <c r="C12547" s="47"/>
      <c r="F12547" s="47"/>
      <c r="G12547" s="47"/>
      <c r="H12547" s="47"/>
    </row>
    <row r="12548" spans="1:8">
      <c r="A12548" s="47"/>
      <c r="B12548" s="47"/>
      <c r="C12548" s="47"/>
      <c r="F12548" s="47"/>
      <c r="G12548" s="47"/>
      <c r="H12548" s="47"/>
    </row>
    <row r="12549" spans="1:8">
      <c r="A12549" s="47"/>
      <c r="B12549" s="47"/>
      <c r="C12549" s="47"/>
      <c r="F12549" s="47"/>
      <c r="G12549" s="47"/>
      <c r="H12549" s="47"/>
    </row>
    <row r="12550" spans="1:8">
      <c r="A12550" s="47"/>
      <c r="B12550" s="47"/>
      <c r="C12550" s="47"/>
      <c r="F12550" s="47"/>
      <c r="G12550" s="47"/>
      <c r="H12550" s="47"/>
    </row>
    <row r="12551" spans="1:8">
      <c r="A12551" s="47"/>
      <c r="B12551" s="47"/>
      <c r="C12551" s="47"/>
      <c r="F12551" s="47"/>
      <c r="G12551" s="47"/>
      <c r="H12551" s="47"/>
    </row>
    <row r="12552" spans="1:8">
      <c r="A12552" s="47"/>
      <c r="B12552" s="47"/>
      <c r="C12552" s="47"/>
      <c r="F12552" s="47"/>
      <c r="G12552" s="47"/>
      <c r="H12552" s="47"/>
    </row>
    <row r="12553" spans="1:8">
      <c r="A12553" s="47"/>
      <c r="B12553" s="47"/>
      <c r="C12553" s="47"/>
      <c r="F12553" s="47"/>
      <c r="G12553" s="47"/>
      <c r="H12553" s="47"/>
    </row>
    <row r="12554" spans="1:8">
      <c r="A12554" s="47"/>
      <c r="B12554" s="47"/>
      <c r="C12554" s="47"/>
      <c r="F12554" s="47"/>
      <c r="G12554" s="47"/>
      <c r="H12554" s="47"/>
    </row>
    <row r="12555" spans="1:8">
      <c r="A12555" s="47"/>
      <c r="B12555" s="47"/>
      <c r="C12555" s="47"/>
      <c r="F12555" s="47"/>
      <c r="G12555" s="47"/>
      <c r="H12555" s="47"/>
    </row>
    <row r="12556" spans="1:8">
      <c r="A12556" s="47"/>
      <c r="B12556" s="47"/>
      <c r="C12556" s="47"/>
      <c r="F12556" s="47"/>
      <c r="G12556" s="47"/>
      <c r="H12556" s="47"/>
    </row>
    <row r="12557" spans="1:8">
      <c r="A12557" s="47"/>
      <c r="B12557" s="47"/>
      <c r="C12557" s="47"/>
      <c r="F12557" s="47"/>
      <c r="G12557" s="47"/>
      <c r="H12557" s="47"/>
    </row>
    <row r="12558" spans="1:8">
      <c r="A12558" s="47"/>
      <c r="B12558" s="47"/>
      <c r="C12558" s="47"/>
      <c r="F12558" s="47"/>
      <c r="G12558" s="47"/>
      <c r="H12558" s="47"/>
    </row>
    <row r="12559" spans="1:8">
      <c r="A12559" s="47"/>
      <c r="B12559" s="47"/>
      <c r="C12559" s="47"/>
      <c r="F12559" s="47"/>
      <c r="G12559" s="47"/>
      <c r="H12559" s="47"/>
    </row>
    <row r="12560" spans="1:8">
      <c r="A12560" s="47"/>
      <c r="B12560" s="47"/>
      <c r="C12560" s="47"/>
      <c r="F12560" s="47"/>
      <c r="G12560" s="47"/>
      <c r="H12560" s="47"/>
    </row>
    <row r="12561" spans="1:8">
      <c r="A12561" s="47"/>
      <c r="B12561" s="47"/>
      <c r="C12561" s="47"/>
      <c r="F12561" s="47"/>
      <c r="G12561" s="47"/>
      <c r="H12561" s="47"/>
    </row>
    <row r="12562" spans="1:8">
      <c r="A12562" s="47"/>
      <c r="B12562" s="47"/>
      <c r="C12562" s="47"/>
      <c r="F12562" s="47"/>
      <c r="G12562" s="47"/>
      <c r="H12562" s="47"/>
    </row>
    <row r="12563" spans="1:8">
      <c r="A12563" s="47"/>
      <c r="B12563" s="47"/>
      <c r="C12563" s="47"/>
      <c r="F12563" s="47"/>
      <c r="G12563" s="47"/>
      <c r="H12563" s="47"/>
    </row>
    <row r="12564" spans="1:8">
      <c r="A12564" s="47"/>
      <c r="B12564" s="47"/>
      <c r="C12564" s="47"/>
      <c r="F12564" s="47"/>
      <c r="G12564" s="47"/>
      <c r="H12564" s="47"/>
    </row>
    <row r="12565" spans="1:8">
      <c r="A12565" s="47"/>
      <c r="B12565" s="47"/>
      <c r="C12565" s="47"/>
      <c r="F12565" s="47"/>
      <c r="G12565" s="47"/>
      <c r="H12565" s="47"/>
    </row>
    <row r="12566" spans="1:8">
      <c r="A12566" s="47"/>
      <c r="B12566" s="47"/>
      <c r="C12566" s="47"/>
      <c r="F12566" s="47"/>
      <c r="G12566" s="47"/>
      <c r="H12566" s="47"/>
    </row>
    <row r="12567" spans="1:8">
      <c r="A12567" s="47"/>
      <c r="B12567" s="47"/>
      <c r="C12567" s="47"/>
      <c r="F12567" s="47"/>
      <c r="G12567" s="47"/>
      <c r="H12567" s="47"/>
    </row>
    <row r="12568" spans="1:8">
      <c r="A12568" s="47"/>
      <c r="B12568" s="47"/>
      <c r="C12568" s="47"/>
      <c r="F12568" s="47"/>
      <c r="G12568" s="47"/>
      <c r="H12568" s="47"/>
    </row>
    <row r="12569" spans="1:8">
      <c r="A12569" s="47"/>
      <c r="B12569" s="47"/>
      <c r="C12569" s="47"/>
      <c r="F12569" s="47"/>
      <c r="G12569" s="47"/>
      <c r="H12569" s="47"/>
    </row>
    <row r="12570" spans="1:8">
      <c r="A12570" s="47"/>
      <c r="B12570" s="47"/>
      <c r="C12570" s="47"/>
      <c r="F12570" s="47"/>
      <c r="G12570" s="47"/>
      <c r="H12570" s="47"/>
    </row>
    <row r="12571" spans="1:8">
      <c r="A12571" s="47"/>
      <c r="B12571" s="47"/>
      <c r="C12571" s="47"/>
      <c r="F12571" s="47"/>
      <c r="G12571" s="47"/>
      <c r="H12571" s="47"/>
    </row>
    <row r="12572" spans="1:8">
      <c r="A12572" s="47"/>
      <c r="B12572" s="47"/>
      <c r="C12572" s="47"/>
      <c r="F12572" s="47"/>
      <c r="G12572" s="47"/>
      <c r="H12572" s="47"/>
    </row>
    <row r="12573" spans="1:8">
      <c r="A12573" s="47"/>
      <c r="B12573" s="47"/>
      <c r="C12573" s="47"/>
      <c r="F12573" s="47"/>
      <c r="G12573" s="47"/>
      <c r="H12573" s="47"/>
    </row>
    <row r="12574" spans="1:8">
      <c r="A12574" s="47"/>
      <c r="B12574" s="47"/>
      <c r="C12574" s="47"/>
      <c r="F12574" s="47"/>
      <c r="G12574" s="47"/>
      <c r="H12574" s="47"/>
    </row>
    <row r="12575" spans="1:8">
      <c r="A12575" s="47"/>
      <c r="B12575" s="47"/>
      <c r="C12575" s="47"/>
      <c r="F12575" s="47"/>
      <c r="G12575" s="47"/>
      <c r="H12575" s="47"/>
    </row>
    <row r="12576" spans="1:8">
      <c r="A12576" s="47"/>
      <c r="B12576" s="47"/>
      <c r="C12576" s="47"/>
      <c r="F12576" s="47"/>
      <c r="G12576" s="47"/>
      <c r="H12576" s="47"/>
    </row>
    <row r="12577" spans="1:8">
      <c r="A12577" s="47"/>
      <c r="B12577" s="47"/>
      <c r="C12577" s="47"/>
      <c r="F12577" s="47"/>
      <c r="G12577" s="47"/>
      <c r="H12577" s="47"/>
    </row>
    <row r="12578" spans="1:8">
      <c r="A12578" s="47"/>
      <c r="B12578" s="47"/>
      <c r="C12578" s="47"/>
      <c r="F12578" s="47"/>
      <c r="G12578" s="47"/>
      <c r="H12578" s="47"/>
    </row>
    <row r="12579" spans="1:8">
      <c r="A12579" s="47"/>
      <c r="B12579" s="47"/>
      <c r="C12579" s="47"/>
      <c r="F12579" s="47"/>
      <c r="G12579" s="47"/>
      <c r="H12579" s="47"/>
    </row>
    <row r="12580" spans="1:8">
      <c r="A12580" s="47"/>
      <c r="B12580" s="47"/>
      <c r="C12580" s="47"/>
      <c r="F12580" s="47"/>
      <c r="G12580" s="47"/>
      <c r="H12580" s="47"/>
    </row>
    <row r="12581" spans="1:8">
      <c r="A12581" s="47"/>
      <c r="B12581" s="47"/>
      <c r="C12581" s="47"/>
      <c r="F12581" s="47"/>
      <c r="G12581" s="47"/>
      <c r="H12581" s="47"/>
    </row>
    <row r="12582" spans="1:8">
      <c r="A12582" s="47"/>
      <c r="B12582" s="47"/>
      <c r="C12582" s="47"/>
      <c r="F12582" s="47"/>
      <c r="G12582" s="47"/>
      <c r="H12582" s="47"/>
    </row>
    <row r="12583" spans="1:8">
      <c r="A12583" s="47"/>
      <c r="B12583" s="47"/>
      <c r="C12583" s="47"/>
      <c r="F12583" s="47"/>
      <c r="G12583" s="47"/>
      <c r="H12583" s="47"/>
    </row>
    <row r="12584" spans="1:8">
      <c r="A12584" s="47"/>
      <c r="B12584" s="47"/>
      <c r="C12584" s="47"/>
      <c r="F12584" s="47"/>
      <c r="G12584" s="47"/>
      <c r="H12584" s="47"/>
    </row>
    <row r="12585" spans="1:8">
      <c r="A12585" s="47"/>
      <c r="B12585" s="47"/>
      <c r="C12585" s="47"/>
      <c r="F12585" s="47"/>
      <c r="G12585" s="47"/>
      <c r="H12585" s="47"/>
    </row>
    <row r="12586" spans="1:8">
      <c r="A12586" s="47"/>
      <c r="B12586" s="47"/>
      <c r="C12586" s="47"/>
      <c r="F12586" s="47"/>
      <c r="G12586" s="47"/>
      <c r="H12586" s="47"/>
    </row>
    <row r="12587" spans="1:8">
      <c r="A12587" s="47"/>
      <c r="B12587" s="47"/>
      <c r="C12587" s="47"/>
      <c r="F12587" s="47"/>
      <c r="G12587" s="47"/>
      <c r="H12587" s="47"/>
    </row>
    <row r="12588" spans="1:8">
      <c r="A12588" s="47"/>
      <c r="B12588" s="47"/>
      <c r="C12588" s="47"/>
      <c r="F12588" s="47"/>
      <c r="G12588" s="47"/>
      <c r="H12588" s="47"/>
    </row>
    <row r="12589" spans="1:8">
      <c r="A12589" s="47"/>
      <c r="B12589" s="47"/>
      <c r="C12589" s="47"/>
      <c r="F12589" s="47"/>
      <c r="G12589" s="47"/>
      <c r="H12589" s="47"/>
    </row>
    <row r="12590" spans="1:8">
      <c r="A12590" s="47"/>
      <c r="B12590" s="47"/>
      <c r="C12590" s="47"/>
      <c r="F12590" s="47"/>
      <c r="G12590" s="47"/>
      <c r="H12590" s="47"/>
    </row>
    <row r="12591" spans="1:8">
      <c r="A12591" s="47"/>
      <c r="B12591" s="47"/>
      <c r="C12591" s="47"/>
      <c r="F12591" s="47"/>
      <c r="G12591" s="47"/>
      <c r="H12591" s="47"/>
    </row>
    <row r="12592" spans="1:8">
      <c r="A12592" s="47"/>
      <c r="B12592" s="47"/>
      <c r="C12592" s="47"/>
      <c r="F12592" s="47"/>
      <c r="G12592" s="47"/>
      <c r="H12592" s="47"/>
    </row>
    <row r="12593" spans="1:8">
      <c r="A12593" s="47"/>
      <c r="B12593" s="47"/>
      <c r="C12593" s="47"/>
      <c r="F12593" s="47"/>
      <c r="G12593" s="47"/>
      <c r="H12593" s="47"/>
    </row>
    <row r="12594" spans="1:8">
      <c r="A12594" s="47"/>
      <c r="B12594" s="47"/>
      <c r="C12594" s="47"/>
      <c r="F12594" s="47"/>
      <c r="G12594" s="47"/>
      <c r="H12594" s="47"/>
    </row>
    <row r="12595" spans="1:8">
      <c r="A12595" s="47"/>
      <c r="B12595" s="47"/>
      <c r="C12595" s="47"/>
      <c r="F12595" s="47"/>
      <c r="G12595" s="47"/>
      <c r="H12595" s="47"/>
    </row>
    <row r="12596" spans="1:8">
      <c r="A12596" s="47"/>
      <c r="B12596" s="47"/>
      <c r="C12596" s="47"/>
      <c r="F12596" s="47"/>
      <c r="G12596" s="47"/>
      <c r="H12596" s="47"/>
    </row>
    <row r="12597" spans="1:8">
      <c r="A12597" s="47"/>
      <c r="B12597" s="47"/>
      <c r="C12597" s="47"/>
      <c r="F12597" s="47"/>
      <c r="G12597" s="47"/>
      <c r="H12597" s="47"/>
    </row>
    <row r="12598" spans="1:8">
      <c r="A12598" s="47"/>
      <c r="B12598" s="47"/>
      <c r="C12598" s="47"/>
      <c r="F12598" s="47"/>
      <c r="G12598" s="47"/>
      <c r="H12598" s="47"/>
    </row>
    <row r="12599" spans="1:8">
      <c r="A12599" s="47"/>
      <c r="B12599" s="47"/>
      <c r="C12599" s="47"/>
      <c r="F12599" s="47"/>
      <c r="G12599" s="47"/>
      <c r="H12599" s="47"/>
    </row>
    <row r="12600" spans="1:8">
      <c r="A12600" s="47"/>
      <c r="B12600" s="47"/>
      <c r="C12600" s="47"/>
      <c r="F12600" s="47"/>
      <c r="G12600" s="47"/>
      <c r="H12600" s="47"/>
    </row>
    <row r="12601" spans="1:8">
      <c r="A12601" s="47"/>
      <c r="B12601" s="47"/>
      <c r="C12601" s="47"/>
      <c r="F12601" s="47"/>
      <c r="G12601" s="47"/>
      <c r="H12601" s="47"/>
    </row>
    <row r="12602" spans="1:8">
      <c r="A12602" s="47"/>
      <c r="B12602" s="47"/>
      <c r="C12602" s="47"/>
      <c r="F12602" s="47"/>
      <c r="G12602" s="47"/>
      <c r="H12602" s="47"/>
    </row>
    <row r="12603" spans="1:8">
      <c r="A12603" s="47"/>
      <c r="B12603" s="47"/>
      <c r="C12603" s="47"/>
      <c r="F12603" s="47"/>
      <c r="G12603" s="47"/>
      <c r="H12603" s="47"/>
    </row>
    <row r="12604" spans="1:8">
      <c r="A12604" s="47"/>
      <c r="B12604" s="47"/>
      <c r="C12604" s="47"/>
      <c r="F12604" s="47"/>
      <c r="G12604" s="47"/>
      <c r="H12604" s="47"/>
    </row>
    <row r="12605" spans="1:8">
      <c r="A12605" s="47"/>
      <c r="B12605" s="47"/>
      <c r="C12605" s="47"/>
      <c r="F12605" s="47"/>
      <c r="G12605" s="47"/>
      <c r="H12605" s="47"/>
    </row>
    <row r="12606" spans="1:8">
      <c r="A12606" s="47"/>
      <c r="B12606" s="47"/>
      <c r="C12606" s="47"/>
      <c r="F12606" s="47"/>
      <c r="G12606" s="47"/>
      <c r="H12606" s="47"/>
    </row>
    <row r="12607" spans="1:8">
      <c r="A12607" s="47"/>
      <c r="B12607" s="47"/>
      <c r="C12607" s="47"/>
      <c r="F12607" s="47"/>
      <c r="G12607" s="47"/>
      <c r="H12607" s="47"/>
    </row>
    <row r="12608" spans="1:8">
      <c r="A12608" s="47"/>
      <c r="B12608" s="47"/>
      <c r="C12608" s="47"/>
      <c r="F12608" s="47"/>
      <c r="G12608" s="47"/>
      <c r="H12608" s="47"/>
    </row>
    <row r="12609" spans="1:8">
      <c r="A12609" s="47"/>
      <c r="B12609" s="47"/>
      <c r="C12609" s="47"/>
      <c r="F12609" s="47"/>
      <c r="G12609" s="47"/>
      <c r="H12609" s="47"/>
    </row>
    <row r="12610" spans="1:8">
      <c r="A12610" s="47"/>
      <c r="B12610" s="47"/>
      <c r="C12610" s="47"/>
      <c r="F12610" s="47"/>
      <c r="G12610" s="47"/>
      <c r="H12610" s="47"/>
    </row>
    <row r="12611" spans="1:8">
      <c r="A12611" s="47"/>
      <c r="B12611" s="47"/>
      <c r="C12611" s="47"/>
      <c r="F12611" s="47"/>
      <c r="G12611" s="47"/>
      <c r="H12611" s="47"/>
    </row>
    <row r="12612" spans="1:8">
      <c r="A12612" s="47"/>
      <c r="B12612" s="47"/>
      <c r="C12612" s="47"/>
      <c r="F12612" s="47"/>
      <c r="G12612" s="47"/>
      <c r="H12612" s="47"/>
    </row>
    <row r="12613" spans="1:8">
      <c r="A12613" s="47"/>
      <c r="B12613" s="47"/>
      <c r="C12613" s="47"/>
      <c r="F12613" s="47"/>
      <c r="G12613" s="47"/>
      <c r="H12613" s="47"/>
    </row>
    <row r="12614" spans="1:8">
      <c r="A12614" s="47"/>
      <c r="B12614" s="47"/>
      <c r="C12614" s="47"/>
      <c r="F12614" s="47"/>
      <c r="G12614" s="47"/>
      <c r="H12614" s="47"/>
    </row>
    <row r="12615" spans="1:8">
      <c r="A12615" s="47"/>
      <c r="B12615" s="47"/>
      <c r="C12615" s="47"/>
      <c r="F12615" s="47"/>
      <c r="G12615" s="47"/>
      <c r="H12615" s="47"/>
    </row>
    <row r="12616" spans="1:8">
      <c r="A12616" s="47"/>
      <c r="B12616" s="47"/>
      <c r="C12616" s="47"/>
      <c r="F12616" s="47"/>
      <c r="G12616" s="47"/>
      <c r="H12616" s="47"/>
    </row>
    <row r="12617" spans="1:8">
      <c r="A12617" s="47"/>
      <c r="B12617" s="47"/>
      <c r="C12617" s="47"/>
      <c r="F12617" s="47"/>
      <c r="G12617" s="47"/>
      <c r="H12617" s="47"/>
    </row>
    <row r="12618" spans="1:8">
      <c r="A12618" s="47"/>
      <c r="B12618" s="47"/>
      <c r="C12618" s="47"/>
      <c r="F12618" s="47"/>
      <c r="G12618" s="47"/>
      <c r="H12618" s="47"/>
    </row>
    <row r="12619" spans="1:8">
      <c r="A12619" s="47"/>
      <c r="B12619" s="47"/>
      <c r="C12619" s="47"/>
      <c r="F12619" s="47"/>
      <c r="G12619" s="47"/>
      <c r="H12619" s="47"/>
    </row>
    <row r="12620" spans="1:8">
      <c r="A12620" s="47"/>
      <c r="B12620" s="47"/>
      <c r="C12620" s="47"/>
      <c r="F12620" s="47"/>
      <c r="G12620" s="47"/>
      <c r="H12620" s="47"/>
    </row>
    <row r="12621" spans="1:8">
      <c r="A12621" s="47"/>
      <c r="B12621" s="47"/>
      <c r="C12621" s="47"/>
      <c r="F12621" s="47"/>
      <c r="G12621" s="47"/>
      <c r="H12621" s="47"/>
    </row>
    <row r="12622" spans="1:8">
      <c r="A12622" s="47"/>
      <c r="B12622" s="47"/>
      <c r="C12622" s="47"/>
      <c r="F12622" s="47"/>
      <c r="G12622" s="47"/>
      <c r="H12622" s="47"/>
    </row>
    <row r="12623" spans="1:8">
      <c r="A12623" s="47"/>
      <c r="B12623" s="47"/>
      <c r="C12623" s="47"/>
      <c r="F12623" s="47"/>
      <c r="G12623" s="47"/>
      <c r="H12623" s="47"/>
    </row>
    <row r="12624" spans="1:8">
      <c r="A12624" s="47"/>
      <c r="B12624" s="47"/>
      <c r="C12624" s="47"/>
      <c r="F12624" s="47"/>
      <c r="G12624" s="47"/>
      <c r="H12624" s="47"/>
    </row>
    <row r="12625" spans="1:8">
      <c r="A12625" s="47"/>
      <c r="B12625" s="47"/>
      <c r="C12625" s="47"/>
      <c r="F12625" s="47"/>
      <c r="G12625" s="47"/>
      <c r="H12625" s="47"/>
    </row>
    <row r="12626" spans="1:8">
      <c r="A12626" s="47"/>
      <c r="B12626" s="47"/>
      <c r="C12626" s="47"/>
      <c r="F12626" s="47"/>
      <c r="G12626" s="47"/>
      <c r="H12626" s="47"/>
    </row>
    <row r="12627" spans="1:8">
      <c r="A12627" s="47"/>
      <c r="B12627" s="47"/>
      <c r="C12627" s="47"/>
      <c r="F12627" s="47"/>
      <c r="G12627" s="47"/>
      <c r="H12627" s="47"/>
    </row>
    <row r="12628" spans="1:8">
      <c r="A12628" s="47"/>
      <c r="B12628" s="47"/>
      <c r="C12628" s="47"/>
      <c r="F12628" s="47"/>
      <c r="G12628" s="47"/>
      <c r="H12628" s="47"/>
    </row>
    <row r="12629" spans="1:8">
      <c r="A12629" s="47"/>
      <c r="B12629" s="47"/>
      <c r="C12629" s="47"/>
      <c r="F12629" s="47"/>
      <c r="G12629" s="47"/>
      <c r="H12629" s="47"/>
    </row>
    <row r="12630" spans="1:8">
      <c r="A12630" s="47"/>
      <c r="B12630" s="47"/>
      <c r="C12630" s="47"/>
      <c r="F12630" s="47"/>
      <c r="G12630" s="47"/>
      <c r="H12630" s="47"/>
    </row>
    <row r="12631" spans="1:8">
      <c r="A12631" s="47"/>
      <c r="B12631" s="47"/>
      <c r="C12631" s="47"/>
      <c r="F12631" s="47"/>
      <c r="G12631" s="47"/>
      <c r="H12631" s="47"/>
    </row>
    <row r="12632" spans="1:8">
      <c r="A12632" s="47"/>
      <c r="B12632" s="47"/>
      <c r="C12632" s="47"/>
      <c r="F12632" s="47"/>
      <c r="G12632" s="47"/>
      <c r="H12632" s="47"/>
    </row>
    <row r="12633" spans="1:8">
      <c r="A12633" s="47"/>
      <c r="B12633" s="47"/>
      <c r="C12633" s="47"/>
      <c r="F12633" s="47"/>
      <c r="G12633" s="47"/>
      <c r="H12633" s="47"/>
    </row>
    <row r="12634" spans="1:8">
      <c r="A12634" s="47"/>
      <c r="B12634" s="47"/>
      <c r="C12634" s="47"/>
      <c r="F12634" s="47"/>
      <c r="G12634" s="47"/>
      <c r="H12634" s="47"/>
    </row>
    <row r="12635" spans="1:8">
      <c r="A12635" s="47"/>
      <c r="B12635" s="47"/>
      <c r="C12635" s="47"/>
      <c r="F12635" s="47"/>
      <c r="G12635" s="47"/>
      <c r="H12635" s="47"/>
    </row>
    <row r="12636" spans="1:8">
      <c r="A12636" s="47"/>
      <c r="B12636" s="47"/>
      <c r="C12636" s="47"/>
      <c r="F12636" s="47"/>
      <c r="G12636" s="47"/>
      <c r="H12636" s="47"/>
    </row>
    <row r="12637" spans="1:8">
      <c r="A12637" s="47"/>
      <c r="B12637" s="47"/>
      <c r="C12637" s="47"/>
      <c r="F12637" s="47"/>
      <c r="G12637" s="47"/>
      <c r="H12637" s="47"/>
    </row>
    <row r="12638" spans="1:8">
      <c r="A12638" s="47"/>
      <c r="B12638" s="47"/>
      <c r="C12638" s="47"/>
      <c r="F12638" s="47"/>
      <c r="G12638" s="47"/>
      <c r="H12638" s="47"/>
    </row>
    <row r="12639" spans="1:8">
      <c r="A12639" s="47"/>
      <c r="B12639" s="47"/>
      <c r="C12639" s="47"/>
      <c r="F12639" s="47"/>
      <c r="G12639" s="47"/>
      <c r="H12639" s="47"/>
    </row>
    <row r="12640" spans="1:8">
      <c r="A12640" s="47"/>
      <c r="B12640" s="47"/>
      <c r="C12640" s="47"/>
      <c r="F12640" s="47"/>
      <c r="G12640" s="47"/>
      <c r="H12640" s="47"/>
    </row>
    <row r="12641" spans="1:8">
      <c r="A12641" s="47"/>
      <c r="B12641" s="47"/>
      <c r="C12641" s="47"/>
      <c r="F12641" s="47"/>
      <c r="G12641" s="47"/>
      <c r="H12641" s="47"/>
    </row>
    <row r="12642" spans="1:8">
      <c r="A12642" s="47"/>
      <c r="B12642" s="47"/>
      <c r="C12642" s="47"/>
      <c r="F12642" s="47"/>
      <c r="G12642" s="47"/>
      <c r="H12642" s="47"/>
    </row>
    <row r="12643" spans="1:8">
      <c r="A12643" s="47"/>
      <c r="B12643" s="47"/>
      <c r="C12643" s="47"/>
      <c r="F12643" s="47"/>
      <c r="G12643" s="47"/>
      <c r="H12643" s="47"/>
    </row>
    <row r="12644" spans="1:8">
      <c r="A12644" s="47"/>
      <c r="B12644" s="47"/>
      <c r="C12644" s="47"/>
      <c r="F12644" s="47"/>
      <c r="G12644" s="47"/>
      <c r="H12644" s="47"/>
    </row>
    <row r="12645" spans="1:8">
      <c r="A12645" s="47"/>
      <c r="B12645" s="47"/>
      <c r="C12645" s="47"/>
      <c r="F12645" s="47"/>
      <c r="G12645" s="47"/>
      <c r="H12645" s="47"/>
    </row>
    <row r="12646" spans="1:8">
      <c r="A12646" s="47"/>
      <c r="B12646" s="47"/>
      <c r="C12646" s="47"/>
      <c r="F12646" s="47"/>
      <c r="G12646" s="47"/>
      <c r="H12646" s="47"/>
    </row>
    <row r="12647" spans="1:8">
      <c r="A12647" s="47"/>
      <c r="B12647" s="47"/>
      <c r="C12647" s="47"/>
      <c r="F12647" s="47"/>
      <c r="G12647" s="47"/>
      <c r="H12647" s="47"/>
    </row>
    <row r="12648" spans="1:8">
      <c r="A12648" s="47"/>
      <c r="B12648" s="47"/>
      <c r="C12648" s="47"/>
      <c r="F12648" s="47"/>
      <c r="G12648" s="47"/>
      <c r="H12648" s="47"/>
    </row>
    <row r="12649" spans="1:8">
      <c r="A12649" s="47"/>
      <c r="B12649" s="47"/>
      <c r="C12649" s="47"/>
      <c r="F12649" s="47"/>
      <c r="G12649" s="47"/>
      <c r="H12649" s="47"/>
    </row>
    <row r="12650" spans="1:8">
      <c r="A12650" s="47"/>
      <c r="B12650" s="47"/>
      <c r="C12650" s="47"/>
      <c r="F12650" s="47"/>
      <c r="G12650" s="47"/>
      <c r="H12650" s="47"/>
    </row>
    <row r="12651" spans="1:8">
      <c r="A12651" s="47"/>
      <c r="B12651" s="47"/>
      <c r="C12651" s="47"/>
      <c r="F12651" s="47"/>
      <c r="G12651" s="47"/>
      <c r="H12651" s="47"/>
    </row>
    <row r="12652" spans="1:8">
      <c r="A12652" s="47"/>
      <c r="B12652" s="47"/>
      <c r="C12652" s="47"/>
      <c r="F12652" s="47"/>
      <c r="G12652" s="47"/>
      <c r="H12652" s="47"/>
    </row>
    <row r="12653" spans="1:8">
      <c r="A12653" s="47"/>
      <c r="B12653" s="47"/>
      <c r="C12653" s="47"/>
      <c r="F12653" s="47"/>
      <c r="G12653" s="47"/>
      <c r="H12653" s="47"/>
    </row>
    <row r="12654" spans="1:8">
      <c r="A12654" s="47"/>
      <c r="B12654" s="47"/>
      <c r="C12654" s="47"/>
      <c r="F12654" s="47"/>
      <c r="G12654" s="47"/>
      <c r="H12654" s="47"/>
    </row>
    <row r="12655" spans="1:8">
      <c r="A12655" s="47"/>
      <c r="B12655" s="47"/>
      <c r="C12655" s="47"/>
      <c r="F12655" s="47"/>
      <c r="G12655" s="47"/>
      <c r="H12655" s="47"/>
    </row>
    <row r="12656" spans="1:8">
      <c r="A12656" s="47"/>
      <c r="B12656" s="47"/>
      <c r="C12656" s="47"/>
      <c r="F12656" s="47"/>
      <c r="G12656" s="47"/>
      <c r="H12656" s="47"/>
    </row>
    <row r="12657" spans="1:8">
      <c r="A12657" s="47"/>
      <c r="B12657" s="47"/>
      <c r="C12657" s="47"/>
      <c r="F12657" s="47"/>
      <c r="G12657" s="47"/>
      <c r="H12657" s="47"/>
    </row>
    <row r="12658" spans="1:8">
      <c r="A12658" s="47"/>
      <c r="B12658" s="47"/>
      <c r="C12658" s="47"/>
      <c r="F12658" s="47"/>
      <c r="G12658" s="47"/>
      <c r="H12658" s="47"/>
    </row>
    <row r="12659" spans="1:8">
      <c r="A12659" s="47"/>
      <c r="B12659" s="47"/>
      <c r="C12659" s="47"/>
      <c r="F12659" s="47"/>
      <c r="G12659" s="47"/>
      <c r="H12659" s="47"/>
    </row>
    <row r="12660" spans="1:8">
      <c r="A12660" s="47"/>
      <c r="B12660" s="47"/>
      <c r="C12660" s="47"/>
      <c r="F12660" s="47"/>
      <c r="G12660" s="47"/>
      <c r="H12660" s="47"/>
    </row>
    <row r="12661" spans="1:8">
      <c r="A12661" s="47"/>
      <c r="B12661" s="47"/>
      <c r="C12661" s="47"/>
      <c r="F12661" s="47"/>
      <c r="G12661" s="47"/>
      <c r="H12661" s="47"/>
    </row>
    <row r="12662" spans="1:8">
      <c r="A12662" s="47"/>
      <c r="B12662" s="47"/>
      <c r="C12662" s="47"/>
      <c r="F12662" s="47"/>
      <c r="G12662" s="47"/>
      <c r="H12662" s="47"/>
    </row>
    <row r="12663" spans="1:8">
      <c r="A12663" s="47"/>
      <c r="B12663" s="47"/>
      <c r="C12663" s="47"/>
      <c r="F12663" s="47"/>
      <c r="G12663" s="47"/>
      <c r="H12663" s="47"/>
    </row>
    <row r="12664" spans="1:8">
      <c r="A12664" s="47"/>
      <c r="B12664" s="47"/>
      <c r="C12664" s="47"/>
      <c r="F12664" s="47"/>
      <c r="G12664" s="47"/>
      <c r="H12664" s="47"/>
    </row>
    <row r="12665" spans="1:8">
      <c r="A12665" s="47"/>
      <c r="B12665" s="47"/>
      <c r="C12665" s="47"/>
      <c r="F12665" s="47"/>
      <c r="G12665" s="47"/>
      <c r="H12665" s="47"/>
    </row>
    <row r="12666" spans="1:8">
      <c r="A12666" s="47"/>
      <c r="B12666" s="47"/>
      <c r="C12666" s="47"/>
      <c r="F12666" s="47"/>
      <c r="G12666" s="47"/>
      <c r="H12666" s="47"/>
    </row>
    <row r="12667" spans="1:8">
      <c r="A12667" s="47"/>
      <c r="B12667" s="47"/>
      <c r="C12667" s="47"/>
      <c r="F12667" s="47"/>
      <c r="G12667" s="47"/>
      <c r="H12667" s="47"/>
    </row>
    <row r="12668" spans="1:8">
      <c r="A12668" s="47"/>
      <c r="B12668" s="47"/>
      <c r="C12668" s="47"/>
      <c r="F12668" s="47"/>
      <c r="G12668" s="47"/>
      <c r="H12668" s="47"/>
    </row>
    <row r="12669" spans="1:8">
      <c r="A12669" s="47"/>
      <c r="B12669" s="47"/>
      <c r="C12669" s="47"/>
      <c r="F12669" s="47"/>
      <c r="G12669" s="47"/>
      <c r="H12669" s="47"/>
    </row>
    <row r="12670" spans="1:8">
      <c r="A12670" s="47"/>
      <c r="B12670" s="47"/>
      <c r="C12670" s="47"/>
      <c r="F12670" s="47"/>
      <c r="G12670" s="47"/>
      <c r="H12670" s="47"/>
    </row>
    <row r="12671" spans="1:8">
      <c r="A12671" s="47"/>
      <c r="B12671" s="47"/>
      <c r="C12671" s="47"/>
      <c r="F12671" s="47"/>
      <c r="G12671" s="47"/>
      <c r="H12671" s="47"/>
    </row>
    <row r="12672" spans="1:8">
      <c r="A12672" s="47"/>
      <c r="B12672" s="47"/>
      <c r="C12672" s="47"/>
      <c r="F12672" s="47"/>
      <c r="G12672" s="47"/>
      <c r="H12672" s="47"/>
    </row>
    <row r="12673" spans="1:8">
      <c r="A12673" s="47"/>
      <c r="B12673" s="47"/>
      <c r="C12673" s="47"/>
      <c r="F12673" s="47"/>
      <c r="G12673" s="47"/>
      <c r="H12673" s="47"/>
    </row>
    <row r="12674" spans="1:8">
      <c r="A12674" s="47"/>
      <c r="B12674" s="47"/>
      <c r="C12674" s="47"/>
      <c r="F12674" s="47"/>
      <c r="G12674" s="47"/>
      <c r="H12674" s="47"/>
    </row>
    <row r="12675" spans="1:8">
      <c r="A12675" s="47"/>
      <c r="B12675" s="47"/>
      <c r="C12675" s="47"/>
      <c r="F12675" s="47"/>
      <c r="G12675" s="47"/>
      <c r="H12675" s="47"/>
    </row>
    <row r="12676" spans="1:8">
      <c r="A12676" s="47"/>
      <c r="B12676" s="47"/>
      <c r="C12676" s="47"/>
      <c r="F12676" s="47"/>
      <c r="G12676" s="47"/>
      <c r="H12676" s="47"/>
    </row>
    <row r="12677" spans="1:8">
      <c r="A12677" s="47"/>
      <c r="B12677" s="47"/>
      <c r="C12677" s="47"/>
      <c r="F12677" s="47"/>
      <c r="G12677" s="47"/>
      <c r="H12677" s="47"/>
    </row>
    <row r="12678" spans="1:8">
      <c r="A12678" s="47"/>
      <c r="B12678" s="47"/>
      <c r="C12678" s="47"/>
      <c r="F12678" s="47"/>
      <c r="G12678" s="47"/>
      <c r="H12678" s="47"/>
    </row>
    <row r="12679" spans="1:8">
      <c r="A12679" s="47"/>
      <c r="B12679" s="47"/>
      <c r="C12679" s="47"/>
      <c r="F12679" s="47"/>
      <c r="G12679" s="47"/>
      <c r="H12679" s="47"/>
    </row>
    <row r="12680" spans="1:8">
      <c r="A12680" s="47"/>
      <c r="B12680" s="47"/>
      <c r="C12680" s="47"/>
      <c r="F12680" s="47"/>
      <c r="G12680" s="47"/>
      <c r="H12680" s="47"/>
    </row>
    <row r="12681" spans="1:8">
      <c r="A12681" s="47"/>
      <c r="B12681" s="47"/>
      <c r="C12681" s="47"/>
      <c r="F12681" s="47"/>
      <c r="G12681" s="47"/>
      <c r="H12681" s="47"/>
    </row>
    <row r="12682" spans="1:8">
      <c r="A12682" s="47"/>
      <c r="B12682" s="47"/>
      <c r="C12682" s="47"/>
      <c r="F12682" s="47"/>
      <c r="G12682" s="47"/>
      <c r="H12682" s="47"/>
    </row>
    <row r="12683" spans="1:8">
      <c r="A12683" s="47"/>
      <c r="B12683" s="47"/>
      <c r="C12683" s="47"/>
      <c r="F12683" s="47"/>
      <c r="G12683" s="47"/>
      <c r="H12683" s="47"/>
    </row>
    <row r="12684" spans="1:8">
      <c r="A12684" s="47"/>
      <c r="B12684" s="47"/>
      <c r="C12684" s="47"/>
      <c r="F12684" s="47"/>
      <c r="G12684" s="47"/>
      <c r="H12684" s="47"/>
    </row>
    <row r="12685" spans="1:8">
      <c r="A12685" s="47"/>
      <c r="B12685" s="47"/>
      <c r="C12685" s="47"/>
      <c r="F12685" s="47"/>
      <c r="G12685" s="47"/>
      <c r="H12685" s="47"/>
    </row>
    <row r="12686" spans="1:8">
      <c r="A12686" s="47"/>
      <c r="B12686" s="47"/>
      <c r="C12686" s="47"/>
      <c r="F12686" s="47"/>
      <c r="G12686" s="47"/>
      <c r="H12686" s="47"/>
    </row>
    <row r="12687" spans="1:8">
      <c r="A12687" s="47"/>
      <c r="B12687" s="47"/>
      <c r="C12687" s="47"/>
      <c r="F12687" s="47"/>
      <c r="G12687" s="47"/>
      <c r="H12687" s="47"/>
    </row>
    <row r="12688" spans="1:8">
      <c r="A12688" s="47"/>
      <c r="B12688" s="47"/>
      <c r="C12688" s="47"/>
      <c r="F12688" s="47"/>
      <c r="G12688" s="47"/>
      <c r="H12688" s="47"/>
    </row>
    <row r="12689" spans="1:8">
      <c r="A12689" s="47"/>
      <c r="B12689" s="47"/>
      <c r="C12689" s="47"/>
      <c r="F12689" s="47"/>
      <c r="G12689" s="47"/>
      <c r="H12689" s="47"/>
    </row>
    <row r="12690" spans="1:8">
      <c r="A12690" s="47"/>
      <c r="B12690" s="47"/>
      <c r="C12690" s="47"/>
      <c r="F12690" s="47"/>
      <c r="G12690" s="47"/>
      <c r="H12690" s="47"/>
    </row>
    <row r="12691" spans="1:8">
      <c r="A12691" s="47"/>
      <c r="B12691" s="47"/>
      <c r="C12691" s="47"/>
      <c r="F12691" s="47"/>
      <c r="G12691" s="47"/>
      <c r="H12691" s="47"/>
    </row>
    <row r="12692" spans="1:8">
      <c r="A12692" s="47"/>
      <c r="B12692" s="47"/>
      <c r="C12692" s="47"/>
      <c r="F12692" s="47"/>
      <c r="G12692" s="47"/>
      <c r="H12692" s="47"/>
    </row>
    <row r="12693" spans="1:8">
      <c r="A12693" s="47"/>
      <c r="B12693" s="47"/>
      <c r="C12693" s="47"/>
      <c r="F12693" s="47"/>
      <c r="G12693" s="47"/>
      <c r="H12693" s="47"/>
    </row>
    <row r="12694" spans="1:8">
      <c r="A12694" s="47"/>
      <c r="B12694" s="47"/>
      <c r="C12694" s="47"/>
      <c r="F12694" s="47"/>
      <c r="G12694" s="47"/>
      <c r="H12694" s="47"/>
    </row>
    <row r="12695" spans="1:8">
      <c r="A12695" s="47"/>
      <c r="B12695" s="47"/>
      <c r="C12695" s="47"/>
      <c r="F12695" s="47"/>
      <c r="G12695" s="47"/>
      <c r="H12695" s="47"/>
    </row>
    <row r="12696" spans="1:8">
      <c r="A12696" s="47"/>
      <c r="B12696" s="47"/>
      <c r="C12696" s="47"/>
      <c r="F12696" s="47"/>
      <c r="G12696" s="47"/>
      <c r="H12696" s="47"/>
    </row>
    <row r="12697" spans="1:8">
      <c r="A12697" s="47"/>
      <c r="B12697" s="47"/>
      <c r="C12697" s="47"/>
      <c r="F12697" s="47"/>
      <c r="G12697" s="47"/>
      <c r="H12697" s="47"/>
    </row>
    <row r="12698" spans="1:8">
      <c r="A12698" s="47"/>
      <c r="B12698" s="47"/>
      <c r="C12698" s="47"/>
      <c r="F12698" s="47"/>
      <c r="G12698" s="47"/>
      <c r="H12698" s="47"/>
    </row>
    <row r="12699" spans="1:8">
      <c r="A12699" s="47"/>
      <c r="B12699" s="47"/>
      <c r="C12699" s="47"/>
      <c r="F12699" s="47"/>
      <c r="G12699" s="47"/>
      <c r="H12699" s="47"/>
    </row>
    <row r="12700" spans="1:8">
      <c r="A12700" s="47"/>
      <c r="B12700" s="47"/>
      <c r="C12700" s="47"/>
      <c r="F12700" s="47"/>
      <c r="G12700" s="47"/>
      <c r="H12700" s="47"/>
    </row>
    <row r="12701" spans="1:8">
      <c r="A12701" s="47"/>
      <c r="B12701" s="47"/>
      <c r="C12701" s="47"/>
      <c r="F12701" s="47"/>
      <c r="G12701" s="47"/>
      <c r="H12701" s="47"/>
    </row>
    <row r="12702" spans="1:8">
      <c r="A12702" s="47"/>
      <c r="B12702" s="47"/>
      <c r="C12702" s="47"/>
      <c r="F12702" s="47"/>
      <c r="G12702" s="47"/>
      <c r="H12702" s="47"/>
    </row>
    <row r="12703" spans="1:8">
      <c r="A12703" s="47"/>
      <c r="B12703" s="47"/>
      <c r="C12703" s="47"/>
      <c r="F12703" s="47"/>
      <c r="G12703" s="47"/>
      <c r="H12703" s="47"/>
    </row>
    <row r="12704" spans="1:8">
      <c r="A12704" s="47"/>
      <c r="B12704" s="47"/>
      <c r="C12704" s="47"/>
      <c r="F12704" s="47"/>
      <c r="G12704" s="47"/>
      <c r="H12704" s="47"/>
    </row>
    <row r="12705" spans="1:8">
      <c r="A12705" s="47"/>
      <c r="B12705" s="47"/>
      <c r="C12705" s="47"/>
      <c r="F12705" s="47"/>
      <c r="G12705" s="47"/>
      <c r="H12705" s="47"/>
    </row>
    <row r="12706" spans="1:8">
      <c r="A12706" s="47"/>
      <c r="B12706" s="47"/>
      <c r="C12706" s="47"/>
      <c r="F12706" s="47"/>
      <c r="G12706" s="47"/>
      <c r="H12706" s="47"/>
    </row>
    <row r="12707" spans="1:8">
      <c r="A12707" s="47"/>
      <c r="B12707" s="47"/>
      <c r="C12707" s="47"/>
      <c r="F12707" s="47"/>
      <c r="G12707" s="47"/>
      <c r="H12707" s="47"/>
    </row>
    <row r="12708" spans="1:8">
      <c r="A12708" s="47"/>
      <c r="B12708" s="47"/>
      <c r="C12708" s="47"/>
      <c r="F12708" s="47"/>
      <c r="G12708" s="47"/>
      <c r="H12708" s="47"/>
    </row>
    <row r="12709" spans="1:8">
      <c r="A12709" s="47"/>
      <c r="B12709" s="47"/>
      <c r="C12709" s="47"/>
      <c r="F12709" s="47"/>
      <c r="G12709" s="47"/>
      <c r="H12709" s="47"/>
    </row>
    <row r="12710" spans="1:8">
      <c r="A12710" s="47"/>
      <c r="B12710" s="47"/>
      <c r="C12710" s="47"/>
      <c r="F12710" s="47"/>
      <c r="G12710" s="47"/>
      <c r="H12710" s="47"/>
    </row>
    <row r="12711" spans="1:8">
      <c r="A12711" s="47"/>
      <c r="B12711" s="47"/>
      <c r="C12711" s="47"/>
      <c r="F12711" s="47"/>
      <c r="G12711" s="47"/>
      <c r="H12711" s="47"/>
    </row>
    <row r="12712" spans="1:8">
      <c r="A12712" s="47"/>
      <c r="B12712" s="47"/>
      <c r="C12712" s="47"/>
      <c r="F12712" s="47"/>
      <c r="G12712" s="47"/>
      <c r="H12712" s="47"/>
    </row>
    <row r="12713" spans="1:8">
      <c r="A12713" s="47"/>
      <c r="B12713" s="47"/>
      <c r="C12713" s="47"/>
      <c r="F12713" s="47"/>
      <c r="G12713" s="47"/>
      <c r="H12713" s="47"/>
    </row>
    <row r="12714" spans="1:8">
      <c r="A12714" s="47"/>
      <c r="B12714" s="47"/>
      <c r="C12714" s="47"/>
      <c r="F12714" s="47"/>
      <c r="G12714" s="47"/>
      <c r="H12714" s="47"/>
    </row>
    <row r="12715" spans="1:8">
      <c r="A12715" s="47"/>
      <c r="B12715" s="47"/>
      <c r="C12715" s="47"/>
      <c r="F12715" s="47"/>
      <c r="G12715" s="47"/>
      <c r="H12715" s="47"/>
    </row>
    <row r="12716" spans="1:8">
      <c r="A12716" s="47"/>
      <c r="B12716" s="47"/>
      <c r="C12716" s="47"/>
      <c r="F12716" s="47"/>
      <c r="G12716" s="47"/>
      <c r="H12716" s="47"/>
    </row>
    <row r="12717" spans="1:8">
      <c r="A12717" s="47"/>
      <c r="B12717" s="47"/>
      <c r="C12717" s="47"/>
      <c r="F12717" s="47"/>
      <c r="G12717" s="47"/>
      <c r="H12717" s="47"/>
    </row>
    <row r="12718" spans="1:8">
      <c r="A12718" s="47"/>
      <c r="B12718" s="47"/>
      <c r="C12718" s="47"/>
      <c r="F12718" s="47"/>
      <c r="G12718" s="47"/>
      <c r="H12718" s="47"/>
    </row>
    <row r="12719" spans="1:8">
      <c r="A12719" s="47"/>
      <c r="B12719" s="47"/>
      <c r="C12719" s="47"/>
      <c r="F12719" s="47"/>
      <c r="G12719" s="47"/>
      <c r="H12719" s="47"/>
    </row>
    <row r="12720" spans="1:8">
      <c r="A12720" s="47"/>
      <c r="B12720" s="47"/>
      <c r="C12720" s="47"/>
      <c r="F12720" s="47"/>
      <c r="G12720" s="47"/>
      <c r="H12720" s="47"/>
    </row>
    <row r="12721" spans="1:8">
      <c r="A12721" s="47"/>
      <c r="B12721" s="47"/>
      <c r="C12721" s="47"/>
      <c r="F12721" s="47"/>
      <c r="G12721" s="47"/>
      <c r="H12721" s="47"/>
    </row>
    <row r="12722" spans="1:8">
      <c r="A12722" s="47"/>
      <c r="B12722" s="47"/>
      <c r="C12722" s="47"/>
      <c r="F12722" s="47"/>
      <c r="G12722" s="47"/>
      <c r="H12722" s="47"/>
    </row>
    <row r="12723" spans="1:8">
      <c r="A12723" s="47"/>
      <c r="B12723" s="47"/>
      <c r="C12723" s="47"/>
      <c r="F12723" s="47"/>
      <c r="G12723" s="47"/>
      <c r="H12723" s="47"/>
    </row>
    <row r="12724" spans="1:8">
      <c r="A12724" s="47"/>
      <c r="B12724" s="47"/>
      <c r="C12724" s="47"/>
      <c r="F12724" s="47"/>
      <c r="G12724" s="47"/>
      <c r="H12724" s="47"/>
    </row>
    <row r="12725" spans="1:8">
      <c r="A12725" s="47"/>
      <c r="B12725" s="47"/>
      <c r="C12725" s="47"/>
      <c r="F12725" s="47"/>
      <c r="G12725" s="47"/>
      <c r="H12725" s="47"/>
    </row>
    <row r="12726" spans="1:8">
      <c r="A12726" s="47"/>
      <c r="B12726" s="47"/>
      <c r="C12726" s="47"/>
      <c r="F12726" s="47"/>
      <c r="G12726" s="47"/>
      <c r="H12726" s="47"/>
    </row>
    <row r="12727" spans="1:8">
      <c r="A12727" s="47"/>
      <c r="B12727" s="47"/>
      <c r="C12727" s="47"/>
      <c r="F12727" s="47"/>
      <c r="G12727" s="47"/>
      <c r="H12727" s="47"/>
    </row>
    <row r="12728" spans="1:8">
      <c r="A12728" s="47"/>
      <c r="B12728" s="47"/>
      <c r="C12728" s="47"/>
      <c r="F12728" s="47"/>
      <c r="G12728" s="47"/>
      <c r="H12728" s="47"/>
    </row>
    <row r="12729" spans="1:8">
      <c r="A12729" s="47"/>
      <c r="B12729" s="47"/>
      <c r="C12729" s="47"/>
      <c r="F12729" s="47"/>
      <c r="G12729" s="47"/>
      <c r="H12729" s="47"/>
    </row>
    <row r="12730" spans="1:8">
      <c r="A12730" s="47"/>
      <c r="B12730" s="47"/>
      <c r="C12730" s="47"/>
      <c r="F12730" s="47"/>
      <c r="G12730" s="47"/>
      <c r="H12730" s="47"/>
    </row>
    <row r="12731" spans="1:8">
      <c r="A12731" s="47"/>
      <c r="B12731" s="47"/>
      <c r="C12731" s="47"/>
      <c r="F12731" s="47"/>
      <c r="G12731" s="47"/>
      <c r="H12731" s="47"/>
    </row>
    <row r="12732" spans="1:8">
      <c r="A12732" s="47"/>
      <c r="B12732" s="47"/>
      <c r="C12732" s="47"/>
      <c r="F12732" s="47"/>
      <c r="G12732" s="47"/>
      <c r="H12732" s="47"/>
    </row>
    <row r="12733" spans="1:8">
      <c r="A12733" s="47"/>
      <c r="B12733" s="47"/>
      <c r="C12733" s="47"/>
      <c r="F12733" s="47"/>
      <c r="G12733" s="47"/>
      <c r="H12733" s="47"/>
    </row>
    <row r="12734" spans="1:8">
      <c r="A12734" s="47"/>
      <c r="B12734" s="47"/>
      <c r="C12734" s="47"/>
      <c r="F12734" s="47"/>
      <c r="G12734" s="47"/>
      <c r="H12734" s="47"/>
    </row>
    <row r="12735" spans="1:8">
      <c r="A12735" s="47"/>
      <c r="B12735" s="47"/>
      <c r="C12735" s="47"/>
      <c r="F12735" s="47"/>
      <c r="G12735" s="47"/>
      <c r="H12735" s="47"/>
    </row>
    <row r="12736" spans="1:8">
      <c r="A12736" s="47"/>
      <c r="B12736" s="47"/>
      <c r="C12736" s="47"/>
      <c r="F12736" s="47"/>
      <c r="G12736" s="47"/>
      <c r="H12736" s="47"/>
    </row>
    <row r="12737" spans="1:8">
      <c r="A12737" s="47"/>
      <c r="B12737" s="47"/>
      <c r="C12737" s="47"/>
      <c r="F12737" s="47"/>
      <c r="G12737" s="47"/>
      <c r="H12737" s="47"/>
    </row>
    <row r="12738" spans="1:8">
      <c r="A12738" s="47"/>
      <c r="B12738" s="47"/>
      <c r="C12738" s="47"/>
      <c r="F12738" s="47"/>
      <c r="G12738" s="47"/>
      <c r="H12738" s="47"/>
    </row>
    <row r="12739" spans="1:8">
      <c r="A12739" s="47"/>
      <c r="B12739" s="47"/>
      <c r="C12739" s="47"/>
      <c r="F12739" s="47"/>
      <c r="G12739" s="47"/>
      <c r="H12739" s="47"/>
    </row>
    <row r="12740" spans="1:8">
      <c r="A12740" s="47"/>
      <c r="B12740" s="47"/>
      <c r="C12740" s="47"/>
      <c r="F12740" s="47"/>
      <c r="G12740" s="47"/>
      <c r="H12740" s="47"/>
    </row>
    <row r="12741" spans="1:8">
      <c r="A12741" s="47"/>
      <c r="B12741" s="47"/>
      <c r="C12741" s="47"/>
      <c r="F12741" s="47"/>
      <c r="G12741" s="47"/>
      <c r="H12741" s="47"/>
    </row>
    <row r="12742" spans="1:8">
      <c r="A12742" s="47"/>
      <c r="B12742" s="47"/>
      <c r="C12742" s="47"/>
      <c r="F12742" s="47"/>
      <c r="G12742" s="47"/>
      <c r="H12742" s="47"/>
    </row>
    <row r="12743" spans="1:8">
      <c r="A12743" s="47"/>
      <c r="B12743" s="47"/>
      <c r="C12743" s="47"/>
      <c r="F12743" s="47"/>
      <c r="G12743" s="47"/>
      <c r="H12743" s="47"/>
    </row>
    <row r="12744" spans="1:8">
      <c r="A12744" s="47"/>
      <c r="B12744" s="47"/>
      <c r="C12744" s="47"/>
      <c r="F12744" s="47"/>
      <c r="G12744" s="47"/>
      <c r="H12744" s="47"/>
    </row>
    <row r="12745" spans="1:8">
      <c r="A12745" s="47"/>
      <c r="B12745" s="47"/>
      <c r="C12745" s="47"/>
      <c r="F12745" s="47"/>
      <c r="G12745" s="47"/>
      <c r="H12745" s="47"/>
    </row>
    <row r="12746" spans="1:8">
      <c r="A12746" s="47"/>
      <c r="B12746" s="47"/>
      <c r="C12746" s="47"/>
      <c r="F12746" s="47"/>
      <c r="G12746" s="47"/>
      <c r="H12746" s="47"/>
    </row>
    <row r="12747" spans="1:8">
      <c r="A12747" s="47"/>
      <c r="B12747" s="47"/>
      <c r="C12747" s="47"/>
      <c r="F12747" s="47"/>
      <c r="G12747" s="47"/>
      <c r="H12747" s="47"/>
    </row>
    <row r="12748" spans="1:8">
      <c r="A12748" s="47"/>
      <c r="B12748" s="47"/>
      <c r="C12748" s="47"/>
      <c r="F12748" s="47"/>
      <c r="G12748" s="47"/>
      <c r="H12748" s="47"/>
    </row>
    <row r="12749" spans="1:8">
      <c r="A12749" s="47"/>
      <c r="B12749" s="47"/>
      <c r="C12749" s="47"/>
      <c r="F12749" s="47"/>
      <c r="G12749" s="47"/>
      <c r="H12749" s="47"/>
    </row>
    <row r="12750" spans="1:8">
      <c r="A12750" s="47"/>
      <c r="B12750" s="47"/>
      <c r="C12750" s="47"/>
      <c r="F12750" s="47"/>
      <c r="G12750" s="47"/>
      <c r="H12750" s="47"/>
    </row>
    <row r="12751" spans="1:8">
      <c r="A12751" s="47"/>
      <c r="B12751" s="47"/>
      <c r="C12751" s="47"/>
      <c r="F12751" s="47"/>
      <c r="G12751" s="47"/>
      <c r="H12751" s="47"/>
    </row>
    <row r="12752" spans="1:8">
      <c r="A12752" s="47"/>
      <c r="B12752" s="47"/>
      <c r="C12752" s="47"/>
      <c r="F12752" s="47"/>
      <c r="G12752" s="47"/>
      <c r="H12752" s="47"/>
    </row>
    <row r="12753" spans="1:8">
      <c r="A12753" s="47"/>
      <c r="B12753" s="47"/>
      <c r="C12753" s="47"/>
      <c r="F12753" s="47"/>
      <c r="G12753" s="47"/>
      <c r="H12753" s="47"/>
    </row>
    <row r="12754" spans="1:8">
      <c r="A12754" s="47"/>
      <c r="B12754" s="47"/>
      <c r="C12754" s="47"/>
      <c r="F12754" s="47"/>
      <c r="G12754" s="47"/>
      <c r="H12754" s="47"/>
    </row>
    <row r="12755" spans="1:8">
      <c r="A12755" s="47"/>
      <c r="B12755" s="47"/>
      <c r="C12755" s="47"/>
      <c r="F12755" s="47"/>
      <c r="G12755" s="47"/>
      <c r="H12755" s="47"/>
    </row>
    <row r="12756" spans="1:8">
      <c r="A12756" s="47"/>
      <c r="B12756" s="47"/>
      <c r="C12756" s="47"/>
      <c r="F12756" s="47"/>
      <c r="G12756" s="47"/>
      <c r="H12756" s="47"/>
    </row>
    <row r="12757" spans="1:8">
      <c r="A12757" s="47"/>
      <c r="B12757" s="47"/>
      <c r="C12757" s="47"/>
      <c r="F12757" s="47"/>
      <c r="G12757" s="47"/>
      <c r="H12757" s="47"/>
    </row>
    <row r="12758" spans="1:8">
      <c r="A12758" s="47"/>
      <c r="B12758" s="47"/>
      <c r="C12758" s="47"/>
      <c r="F12758" s="47"/>
      <c r="G12758" s="47"/>
      <c r="H12758" s="47"/>
    </row>
    <row r="12759" spans="1:8">
      <c r="A12759" s="47"/>
      <c r="B12759" s="47"/>
      <c r="C12759" s="47"/>
      <c r="F12759" s="47"/>
      <c r="G12759" s="47"/>
      <c r="H12759" s="47"/>
    </row>
    <row r="12760" spans="1:8">
      <c r="A12760" s="47"/>
      <c r="B12760" s="47"/>
      <c r="C12760" s="47"/>
      <c r="F12760" s="47"/>
      <c r="G12760" s="47"/>
      <c r="H12760" s="47"/>
    </row>
    <row r="12761" spans="1:8">
      <c r="A12761" s="47"/>
      <c r="B12761" s="47"/>
      <c r="C12761" s="47"/>
      <c r="F12761" s="47"/>
      <c r="G12761" s="47"/>
      <c r="H12761" s="47"/>
    </row>
    <row r="12762" spans="1:8">
      <c r="A12762" s="47"/>
      <c r="B12762" s="47"/>
      <c r="C12762" s="47"/>
      <c r="F12762" s="47"/>
      <c r="G12762" s="47"/>
      <c r="H12762" s="47"/>
    </row>
    <row r="12763" spans="1:8">
      <c r="A12763" s="47"/>
      <c r="B12763" s="47"/>
      <c r="C12763" s="47"/>
      <c r="F12763" s="47"/>
      <c r="G12763" s="47"/>
      <c r="H12763" s="47"/>
    </row>
    <row r="12764" spans="1:8">
      <c r="A12764" s="47"/>
      <c r="B12764" s="47"/>
      <c r="C12764" s="47"/>
      <c r="F12764" s="47"/>
      <c r="G12764" s="47"/>
      <c r="H12764" s="47"/>
    </row>
    <row r="12765" spans="1:8">
      <c r="A12765" s="47"/>
      <c r="B12765" s="47"/>
      <c r="C12765" s="47"/>
      <c r="F12765" s="47"/>
      <c r="G12765" s="47"/>
      <c r="H12765" s="47"/>
    </row>
    <row r="12766" spans="1:8">
      <c r="A12766" s="47"/>
      <c r="B12766" s="47"/>
      <c r="C12766" s="47"/>
      <c r="F12766" s="47"/>
      <c r="G12766" s="47"/>
      <c r="H12766" s="47"/>
    </row>
    <row r="12767" spans="1:8">
      <c r="A12767" s="47"/>
      <c r="B12767" s="47"/>
      <c r="C12767" s="47"/>
      <c r="F12767" s="47"/>
      <c r="G12767" s="47"/>
      <c r="H12767" s="47"/>
    </row>
    <row r="12768" spans="1:8">
      <c r="A12768" s="47"/>
      <c r="B12768" s="47"/>
      <c r="C12768" s="47"/>
      <c r="F12768" s="47"/>
      <c r="G12768" s="47"/>
      <c r="H12768" s="47"/>
    </row>
    <row r="12769" spans="1:8">
      <c r="A12769" s="47"/>
      <c r="B12769" s="47"/>
      <c r="C12769" s="47"/>
      <c r="F12769" s="47"/>
      <c r="G12769" s="47"/>
      <c r="H12769" s="47"/>
    </row>
    <row r="12770" spans="1:8">
      <c r="A12770" s="47"/>
      <c r="B12770" s="47"/>
      <c r="C12770" s="47"/>
      <c r="F12770" s="47"/>
      <c r="G12770" s="47"/>
      <c r="H12770" s="47"/>
    </row>
    <row r="12771" spans="1:8">
      <c r="A12771" s="47"/>
      <c r="B12771" s="47"/>
      <c r="C12771" s="47"/>
      <c r="F12771" s="47"/>
      <c r="G12771" s="47"/>
      <c r="H12771" s="47"/>
    </row>
    <row r="12772" spans="1:8">
      <c r="A12772" s="47"/>
      <c r="B12772" s="47"/>
      <c r="C12772" s="47"/>
      <c r="F12772" s="47"/>
      <c r="G12772" s="47"/>
      <c r="H12772" s="47"/>
    </row>
    <row r="12773" spans="1:8">
      <c r="A12773" s="47"/>
      <c r="B12773" s="47"/>
      <c r="C12773" s="47"/>
      <c r="F12773" s="47"/>
      <c r="G12773" s="47"/>
      <c r="H12773" s="47"/>
    </row>
    <row r="12774" spans="1:8">
      <c r="A12774" s="47"/>
      <c r="B12774" s="47"/>
      <c r="C12774" s="47"/>
      <c r="F12774" s="47"/>
      <c r="G12774" s="47"/>
      <c r="H12774" s="47"/>
    </row>
    <row r="12775" spans="1:8">
      <c r="A12775" s="47"/>
      <c r="B12775" s="47"/>
      <c r="C12775" s="47"/>
      <c r="F12775" s="47"/>
      <c r="G12775" s="47"/>
      <c r="H12775" s="47"/>
    </row>
    <row r="12776" spans="1:8">
      <c r="A12776" s="47"/>
      <c r="B12776" s="47"/>
      <c r="C12776" s="47"/>
      <c r="F12776" s="47"/>
      <c r="G12776" s="47"/>
      <c r="H12776" s="47"/>
    </row>
    <row r="12777" spans="1:8">
      <c r="A12777" s="47"/>
      <c r="B12777" s="47"/>
      <c r="C12777" s="47"/>
      <c r="F12777" s="47"/>
      <c r="G12777" s="47"/>
      <c r="H12777" s="47"/>
    </row>
    <row r="12778" spans="1:8">
      <c r="A12778" s="47"/>
      <c r="B12778" s="47"/>
      <c r="C12778" s="47"/>
      <c r="F12778" s="47"/>
      <c r="G12778" s="47"/>
      <c r="H12778" s="47"/>
    </row>
    <row r="12779" spans="1:8">
      <c r="A12779" s="47"/>
      <c r="B12779" s="47"/>
      <c r="C12779" s="47"/>
      <c r="F12779" s="47"/>
      <c r="G12779" s="47"/>
      <c r="H12779" s="47"/>
    </row>
    <row r="12780" spans="1:8">
      <c r="A12780" s="47"/>
      <c r="B12780" s="47"/>
      <c r="C12780" s="47"/>
      <c r="F12780" s="47"/>
      <c r="G12780" s="47"/>
      <c r="H12780" s="47"/>
    </row>
    <row r="12781" spans="1:8">
      <c r="A12781" s="47"/>
      <c r="B12781" s="47"/>
      <c r="C12781" s="47"/>
      <c r="F12781" s="47"/>
      <c r="G12781" s="47"/>
      <c r="H12781" s="47"/>
    </row>
    <row r="12782" spans="1:8">
      <c r="A12782" s="47"/>
      <c r="B12782" s="47"/>
      <c r="C12782" s="47"/>
      <c r="F12782" s="47"/>
      <c r="G12782" s="47"/>
      <c r="H12782" s="47"/>
    </row>
    <row r="12783" spans="1:8">
      <c r="A12783" s="47"/>
      <c r="B12783" s="47"/>
      <c r="C12783" s="47"/>
      <c r="F12783" s="47"/>
      <c r="G12783" s="47"/>
      <c r="H12783" s="47"/>
    </row>
    <row r="12784" spans="1:8">
      <c r="A12784" s="47"/>
      <c r="B12784" s="47"/>
      <c r="C12784" s="47"/>
      <c r="F12784" s="47"/>
      <c r="G12784" s="47"/>
      <c r="H12784" s="47"/>
    </row>
    <row r="12785" spans="1:8">
      <c r="A12785" s="47"/>
      <c r="B12785" s="47"/>
      <c r="C12785" s="47"/>
      <c r="F12785" s="47"/>
      <c r="G12785" s="47"/>
      <c r="H12785" s="47"/>
    </row>
    <row r="12786" spans="1:8">
      <c r="A12786" s="47"/>
      <c r="B12786" s="47"/>
      <c r="C12786" s="47"/>
      <c r="F12786" s="47"/>
      <c r="G12786" s="47"/>
      <c r="H12786" s="47"/>
    </row>
    <row r="12787" spans="1:8">
      <c r="A12787" s="47"/>
      <c r="B12787" s="47"/>
      <c r="C12787" s="47"/>
      <c r="F12787" s="47"/>
      <c r="G12787" s="47"/>
      <c r="H12787" s="47"/>
    </row>
    <row r="12788" spans="1:8">
      <c r="A12788" s="47"/>
      <c r="B12788" s="47"/>
      <c r="C12788" s="47"/>
      <c r="F12788" s="47"/>
      <c r="G12788" s="47"/>
      <c r="H12788" s="47"/>
    </row>
    <row r="12789" spans="1:8">
      <c r="A12789" s="47"/>
      <c r="B12789" s="47"/>
      <c r="C12789" s="47"/>
      <c r="F12789" s="47"/>
      <c r="G12789" s="47"/>
      <c r="H12789" s="47"/>
    </row>
    <row r="12790" spans="1:8">
      <c r="A12790" s="47"/>
      <c r="B12790" s="47"/>
      <c r="C12790" s="47"/>
      <c r="F12790" s="47"/>
      <c r="G12790" s="47"/>
      <c r="H12790" s="47"/>
    </row>
    <row r="12791" spans="1:8">
      <c r="A12791" s="47"/>
      <c r="B12791" s="47"/>
      <c r="C12791" s="47"/>
      <c r="F12791" s="47"/>
      <c r="G12791" s="47"/>
      <c r="H12791" s="47"/>
    </row>
    <row r="12792" spans="1:8">
      <c r="A12792" s="47"/>
      <c r="B12792" s="47"/>
      <c r="C12792" s="47"/>
      <c r="F12792" s="47"/>
      <c r="G12792" s="47"/>
      <c r="H12792" s="47"/>
    </row>
    <row r="12793" spans="1:8">
      <c r="A12793" s="47"/>
      <c r="B12793" s="47"/>
      <c r="C12793" s="47"/>
      <c r="F12793" s="47"/>
      <c r="G12793" s="47"/>
      <c r="H12793" s="47"/>
    </row>
    <row r="12794" spans="1:8">
      <c r="A12794" s="47"/>
      <c r="B12794" s="47"/>
      <c r="C12794" s="47"/>
      <c r="F12794" s="47"/>
      <c r="G12794" s="47"/>
      <c r="H12794" s="47"/>
    </row>
    <row r="12795" spans="1:8">
      <c r="A12795" s="47"/>
      <c r="B12795" s="47"/>
      <c r="C12795" s="47"/>
      <c r="F12795" s="47"/>
      <c r="G12795" s="47"/>
      <c r="H12795" s="47"/>
    </row>
    <row r="12796" spans="1:8">
      <c r="A12796" s="47"/>
      <c r="B12796" s="47"/>
      <c r="C12796" s="47"/>
      <c r="F12796" s="47"/>
      <c r="G12796" s="47"/>
      <c r="H12796" s="47"/>
    </row>
    <row r="12797" spans="1:8">
      <c r="A12797" s="47"/>
      <c r="B12797" s="47"/>
      <c r="C12797" s="47"/>
      <c r="F12797" s="47"/>
      <c r="G12797" s="47"/>
      <c r="H12797" s="47"/>
    </row>
    <row r="12798" spans="1:8">
      <c r="A12798" s="47"/>
      <c r="B12798" s="47"/>
      <c r="C12798" s="47"/>
      <c r="F12798" s="47"/>
      <c r="G12798" s="47"/>
      <c r="H12798" s="47"/>
    </row>
    <row r="12799" spans="1:8">
      <c r="A12799" s="47"/>
      <c r="B12799" s="47"/>
      <c r="C12799" s="47"/>
      <c r="F12799" s="47"/>
      <c r="G12799" s="47"/>
      <c r="H12799" s="47"/>
    </row>
    <row r="12800" spans="1:8">
      <c r="A12800" s="47"/>
      <c r="B12800" s="47"/>
      <c r="C12800" s="47"/>
      <c r="F12800" s="47"/>
      <c r="G12800" s="47"/>
      <c r="H12800" s="47"/>
    </row>
    <row r="12801" spans="1:8">
      <c r="A12801" s="47"/>
      <c r="B12801" s="47"/>
      <c r="C12801" s="47"/>
      <c r="F12801" s="47"/>
      <c r="G12801" s="47"/>
      <c r="H12801" s="47"/>
    </row>
    <row r="12802" spans="1:8">
      <c r="A12802" s="47"/>
      <c r="B12802" s="47"/>
      <c r="C12802" s="47"/>
      <c r="F12802" s="47"/>
      <c r="G12802" s="47"/>
      <c r="H12802" s="47"/>
    </row>
    <row r="12803" spans="1:8">
      <c r="A12803" s="47"/>
      <c r="B12803" s="47"/>
      <c r="C12803" s="47"/>
      <c r="F12803" s="47"/>
      <c r="G12803" s="47"/>
      <c r="H12803" s="47"/>
    </row>
    <row r="12804" spans="1:8">
      <c r="A12804" s="47"/>
      <c r="B12804" s="47"/>
      <c r="C12804" s="47"/>
      <c r="F12804" s="47"/>
      <c r="G12804" s="47"/>
      <c r="H12804" s="47"/>
    </row>
    <row r="12805" spans="1:8">
      <c r="A12805" s="47"/>
      <c r="B12805" s="47"/>
      <c r="C12805" s="47"/>
      <c r="F12805" s="47"/>
      <c r="G12805" s="47"/>
      <c r="H12805" s="47"/>
    </row>
    <row r="12806" spans="1:8">
      <c r="A12806" s="47"/>
      <c r="B12806" s="47"/>
      <c r="C12806" s="47"/>
      <c r="F12806" s="47"/>
      <c r="G12806" s="47"/>
      <c r="H12806" s="47"/>
    </row>
    <row r="12807" spans="1:8">
      <c r="A12807" s="47"/>
      <c r="B12807" s="47"/>
      <c r="C12807" s="47"/>
      <c r="F12807" s="47"/>
      <c r="G12807" s="47"/>
      <c r="H12807" s="47"/>
    </row>
    <row r="12808" spans="1:8">
      <c r="A12808" s="47"/>
      <c r="B12808" s="47"/>
      <c r="C12808" s="47"/>
      <c r="F12808" s="47"/>
      <c r="G12808" s="47"/>
      <c r="H12808" s="47"/>
    </row>
    <row r="12809" spans="1:8">
      <c r="A12809" s="47"/>
      <c r="B12809" s="47"/>
      <c r="C12809" s="47"/>
      <c r="F12809" s="47"/>
      <c r="G12809" s="47"/>
      <c r="H12809" s="47"/>
    </row>
    <row r="12810" spans="1:8">
      <c r="A12810" s="47"/>
      <c r="B12810" s="47"/>
      <c r="C12810" s="47"/>
      <c r="F12810" s="47"/>
      <c r="G12810" s="47"/>
      <c r="H12810" s="47"/>
    </row>
    <row r="12811" spans="1:8">
      <c r="A12811" s="47"/>
      <c r="B12811" s="47"/>
      <c r="C12811" s="47"/>
      <c r="F12811" s="47"/>
      <c r="G12811" s="47"/>
      <c r="H12811" s="47"/>
    </row>
    <row r="12812" spans="1:8">
      <c r="A12812" s="47"/>
      <c r="B12812" s="47"/>
      <c r="C12812" s="47"/>
      <c r="F12812" s="47"/>
      <c r="G12812" s="47"/>
      <c r="H12812" s="47"/>
    </row>
    <row r="12813" spans="1:8">
      <c r="A12813" s="47"/>
      <c r="B12813" s="47"/>
      <c r="C12813" s="47"/>
      <c r="F12813" s="47"/>
      <c r="G12813" s="47"/>
      <c r="H12813" s="47"/>
    </row>
    <row r="12814" spans="1:8">
      <c r="A12814" s="47"/>
      <c r="B12814" s="47"/>
      <c r="C12814" s="47"/>
      <c r="F12814" s="47"/>
      <c r="G12814" s="47"/>
      <c r="H12814" s="47"/>
    </row>
    <row r="12815" spans="1:8">
      <c r="A12815" s="47"/>
      <c r="B12815" s="47"/>
      <c r="C12815" s="47"/>
      <c r="F12815" s="47"/>
      <c r="G12815" s="47"/>
      <c r="H12815" s="47"/>
    </row>
    <row r="12816" spans="1:8">
      <c r="A12816" s="47"/>
      <c r="B12816" s="47"/>
      <c r="C12816" s="47"/>
      <c r="F12816" s="47"/>
      <c r="G12816" s="47"/>
      <c r="H12816" s="47"/>
    </row>
    <row r="12817" spans="1:8">
      <c r="A12817" s="47"/>
      <c r="B12817" s="47"/>
      <c r="C12817" s="47"/>
      <c r="F12817" s="47"/>
      <c r="G12817" s="47"/>
      <c r="H12817" s="47"/>
    </row>
    <row r="12818" spans="1:8">
      <c r="A12818" s="47"/>
      <c r="B12818" s="47"/>
      <c r="C12818" s="47"/>
      <c r="F12818" s="47"/>
      <c r="G12818" s="47"/>
      <c r="H12818" s="47"/>
    </row>
    <row r="12819" spans="1:8">
      <c r="A12819" s="47"/>
      <c r="B12819" s="47"/>
      <c r="C12819" s="47"/>
      <c r="F12819" s="47"/>
      <c r="G12819" s="47"/>
      <c r="H12819" s="47"/>
    </row>
    <row r="12820" spans="1:8">
      <c r="A12820" s="47"/>
      <c r="B12820" s="47"/>
      <c r="C12820" s="47"/>
      <c r="F12820" s="47"/>
      <c r="G12820" s="47"/>
      <c r="H12820" s="47"/>
    </row>
    <row r="12821" spans="1:8">
      <c r="A12821" s="47"/>
      <c r="B12821" s="47"/>
      <c r="C12821" s="47"/>
      <c r="F12821" s="47"/>
      <c r="G12821" s="47"/>
      <c r="H12821" s="47"/>
    </row>
    <row r="12822" spans="1:8">
      <c r="A12822" s="47"/>
      <c r="B12822" s="47"/>
      <c r="C12822" s="47"/>
      <c r="F12822" s="47"/>
      <c r="G12822" s="47"/>
      <c r="H12822" s="47"/>
    </row>
    <row r="12823" spans="1:8">
      <c r="A12823" s="47"/>
      <c r="B12823" s="47"/>
      <c r="C12823" s="47"/>
      <c r="F12823" s="47"/>
      <c r="G12823" s="47"/>
      <c r="H12823" s="47"/>
    </row>
    <row r="12824" spans="1:8">
      <c r="A12824" s="47"/>
      <c r="B12824" s="47"/>
      <c r="C12824" s="47"/>
      <c r="F12824" s="47"/>
      <c r="G12824" s="47"/>
      <c r="H12824" s="47"/>
    </row>
    <row r="12825" spans="1:8">
      <c r="A12825" s="47"/>
      <c r="B12825" s="47"/>
      <c r="C12825" s="47"/>
      <c r="F12825" s="47"/>
      <c r="G12825" s="47"/>
      <c r="H12825" s="47"/>
    </row>
    <row r="12826" spans="1:8">
      <c r="A12826" s="47"/>
      <c r="B12826" s="47"/>
      <c r="C12826" s="47"/>
      <c r="F12826" s="47"/>
      <c r="G12826" s="47"/>
      <c r="H12826" s="47"/>
    </row>
    <row r="12827" spans="1:8">
      <c r="A12827" s="47"/>
      <c r="B12827" s="47"/>
      <c r="C12827" s="47"/>
      <c r="F12827" s="47"/>
      <c r="G12827" s="47"/>
      <c r="H12827" s="47"/>
    </row>
    <row r="12828" spans="1:8">
      <c r="A12828" s="47"/>
      <c r="B12828" s="47"/>
      <c r="C12828" s="47"/>
      <c r="F12828" s="47"/>
      <c r="G12828" s="47"/>
      <c r="H12828" s="47"/>
    </row>
    <row r="12829" spans="1:8">
      <c r="A12829" s="47"/>
      <c r="B12829" s="47"/>
      <c r="C12829" s="47"/>
      <c r="F12829" s="47"/>
      <c r="G12829" s="47"/>
      <c r="H12829" s="47"/>
    </row>
    <row r="12830" spans="1:8">
      <c r="A12830" s="47"/>
      <c r="B12830" s="47"/>
      <c r="C12830" s="47"/>
      <c r="F12830" s="47"/>
      <c r="G12830" s="47"/>
      <c r="H12830" s="47"/>
    </row>
    <row r="12831" spans="1:8">
      <c r="A12831" s="47"/>
      <c r="B12831" s="47"/>
      <c r="C12831" s="47"/>
      <c r="F12831" s="47"/>
      <c r="G12831" s="47"/>
      <c r="H12831" s="47"/>
    </row>
    <row r="12832" spans="1:8">
      <c r="A12832" s="47"/>
      <c r="B12832" s="47"/>
      <c r="C12832" s="47"/>
      <c r="F12832" s="47"/>
      <c r="G12832" s="47"/>
      <c r="H12832" s="47"/>
    </row>
    <row r="12833" spans="1:8">
      <c r="A12833" s="47"/>
      <c r="B12833" s="47"/>
      <c r="C12833" s="47"/>
      <c r="F12833" s="47"/>
      <c r="G12833" s="47"/>
      <c r="H12833" s="47"/>
    </row>
    <row r="12834" spans="1:8">
      <c r="A12834" s="47"/>
      <c r="B12834" s="47"/>
      <c r="C12834" s="47"/>
      <c r="F12834" s="47"/>
      <c r="G12834" s="47"/>
      <c r="H12834" s="47"/>
    </row>
    <row r="12835" spans="1:8">
      <c r="A12835" s="47"/>
      <c r="B12835" s="47"/>
      <c r="C12835" s="47"/>
      <c r="F12835" s="47"/>
      <c r="G12835" s="47"/>
      <c r="H12835" s="47"/>
    </row>
    <row r="12836" spans="1:8">
      <c r="A12836" s="47"/>
      <c r="B12836" s="47"/>
      <c r="C12836" s="47"/>
      <c r="F12836" s="47"/>
      <c r="G12836" s="47"/>
      <c r="H12836" s="47"/>
    </row>
    <row r="12837" spans="1:8">
      <c r="A12837" s="47"/>
      <c r="B12837" s="47"/>
      <c r="C12837" s="47"/>
      <c r="F12837" s="47"/>
      <c r="G12837" s="47"/>
      <c r="H12837" s="47"/>
    </row>
    <row r="12838" spans="1:8">
      <c r="A12838" s="47"/>
      <c r="B12838" s="47"/>
      <c r="C12838" s="47"/>
      <c r="F12838" s="47"/>
      <c r="G12838" s="47"/>
      <c r="H12838" s="47"/>
    </row>
    <row r="12839" spans="1:8">
      <c r="A12839" s="47"/>
      <c r="B12839" s="47"/>
      <c r="C12839" s="47"/>
      <c r="F12839" s="47"/>
      <c r="G12839" s="47"/>
      <c r="H12839" s="47"/>
    </row>
    <row r="12840" spans="1:8">
      <c r="A12840" s="47"/>
      <c r="B12840" s="47"/>
      <c r="C12840" s="47"/>
      <c r="F12840" s="47"/>
      <c r="G12840" s="47"/>
      <c r="H12840" s="47"/>
    </row>
    <row r="12841" spans="1:8">
      <c r="A12841" s="47"/>
      <c r="B12841" s="47"/>
      <c r="C12841" s="47"/>
      <c r="F12841" s="47"/>
      <c r="G12841" s="47"/>
      <c r="H12841" s="47"/>
    </row>
    <row r="12842" spans="1:8">
      <c r="A12842" s="47"/>
      <c r="B12842" s="47"/>
      <c r="C12842" s="47"/>
      <c r="F12842" s="47"/>
      <c r="G12842" s="47"/>
      <c r="H12842" s="47"/>
    </row>
    <row r="12843" spans="1:8">
      <c r="A12843" s="47"/>
      <c r="B12843" s="47"/>
      <c r="C12843" s="47"/>
      <c r="F12843" s="47"/>
      <c r="G12843" s="47"/>
      <c r="H12843" s="47"/>
    </row>
    <row r="12844" spans="1:8">
      <c r="A12844" s="47"/>
      <c r="B12844" s="47"/>
      <c r="C12844" s="47"/>
      <c r="F12844" s="47"/>
      <c r="G12844" s="47"/>
      <c r="H12844" s="47"/>
    </row>
    <row r="12845" spans="1:8">
      <c r="A12845" s="47"/>
      <c r="B12845" s="47"/>
      <c r="C12845" s="47"/>
      <c r="F12845" s="47"/>
      <c r="G12845" s="47"/>
      <c r="H12845" s="47"/>
    </row>
    <row r="12846" spans="1:8">
      <c r="A12846" s="47"/>
      <c r="B12846" s="47"/>
      <c r="C12846" s="47"/>
      <c r="F12846" s="47"/>
      <c r="G12846" s="47"/>
      <c r="H12846" s="47"/>
    </row>
    <row r="12847" spans="1:8">
      <c r="A12847" s="47"/>
      <c r="B12847" s="47"/>
      <c r="C12847" s="47"/>
      <c r="F12847" s="47"/>
      <c r="G12847" s="47"/>
      <c r="H12847" s="47"/>
    </row>
    <row r="12848" spans="1:8">
      <c r="A12848" s="47"/>
      <c r="B12848" s="47"/>
      <c r="C12848" s="47"/>
      <c r="F12848" s="47"/>
      <c r="G12848" s="47"/>
      <c r="H12848" s="47"/>
    </row>
    <row r="12849" spans="1:8">
      <c r="A12849" s="47"/>
      <c r="B12849" s="47"/>
      <c r="C12849" s="47"/>
      <c r="F12849" s="47"/>
      <c r="G12849" s="47"/>
      <c r="H12849" s="47"/>
    </row>
    <row r="12850" spans="1:8">
      <c r="A12850" s="47"/>
      <c r="B12850" s="47"/>
      <c r="C12850" s="47"/>
      <c r="F12850" s="47"/>
      <c r="G12850" s="47"/>
      <c r="H12850" s="47"/>
    </row>
    <row r="12851" spans="1:8">
      <c r="A12851" s="47"/>
      <c r="B12851" s="47"/>
      <c r="C12851" s="47"/>
      <c r="F12851" s="47"/>
      <c r="G12851" s="47"/>
      <c r="H12851" s="47"/>
    </row>
    <row r="12852" spans="1:8">
      <c r="A12852" s="47"/>
      <c r="B12852" s="47"/>
      <c r="C12852" s="47"/>
      <c r="F12852" s="47"/>
      <c r="G12852" s="47"/>
      <c r="H12852" s="47"/>
    </row>
    <row r="12853" spans="1:8">
      <c r="A12853" s="47"/>
      <c r="B12853" s="47"/>
      <c r="C12853" s="47"/>
      <c r="F12853" s="47"/>
      <c r="G12853" s="47"/>
      <c r="H12853" s="47"/>
    </row>
    <row r="12854" spans="1:8">
      <c r="A12854" s="47"/>
      <c r="B12854" s="47"/>
      <c r="C12854" s="47"/>
      <c r="F12854" s="47"/>
      <c r="G12854" s="47"/>
      <c r="H12854" s="47"/>
    </row>
    <row r="12855" spans="1:8">
      <c r="A12855" s="47"/>
      <c r="B12855" s="47"/>
      <c r="C12855" s="47"/>
      <c r="F12855" s="47"/>
      <c r="G12855" s="47"/>
      <c r="H12855" s="47"/>
    </row>
    <row r="12856" spans="1:8">
      <c r="A12856" s="47"/>
      <c r="B12856" s="47"/>
      <c r="C12856" s="47"/>
      <c r="F12856" s="47"/>
      <c r="G12856" s="47"/>
      <c r="H12856" s="47"/>
    </row>
    <row r="12857" spans="1:8">
      <c r="A12857" s="47"/>
      <c r="B12857" s="47"/>
      <c r="C12857" s="47"/>
      <c r="F12857" s="47"/>
      <c r="G12857" s="47"/>
      <c r="H12857" s="47"/>
    </row>
    <row r="12858" spans="1:8">
      <c r="A12858" s="47"/>
      <c r="B12858" s="47"/>
      <c r="C12858" s="47"/>
      <c r="F12858" s="47"/>
      <c r="G12858" s="47"/>
      <c r="H12858" s="47"/>
    </row>
    <row r="12859" spans="1:8">
      <c r="A12859" s="47"/>
      <c r="B12859" s="47"/>
      <c r="C12859" s="47"/>
      <c r="F12859" s="47"/>
      <c r="G12859" s="47"/>
      <c r="H12859" s="47"/>
    </row>
    <row r="12860" spans="1:8">
      <c r="A12860" s="47"/>
      <c r="B12860" s="47"/>
      <c r="C12860" s="47"/>
      <c r="F12860" s="47"/>
      <c r="G12860" s="47"/>
      <c r="H12860" s="47"/>
    </row>
    <row r="12861" spans="1:8">
      <c r="A12861" s="47"/>
      <c r="B12861" s="47"/>
      <c r="C12861" s="47"/>
      <c r="F12861" s="47"/>
      <c r="G12861" s="47"/>
      <c r="H12861" s="47"/>
    </row>
    <row r="12862" spans="1:8">
      <c r="A12862" s="47"/>
      <c r="B12862" s="47"/>
      <c r="C12862" s="47"/>
      <c r="F12862" s="47"/>
      <c r="G12862" s="47"/>
      <c r="H12862" s="47"/>
    </row>
    <row r="12863" spans="1:8">
      <c r="A12863" s="47"/>
      <c r="B12863" s="47"/>
      <c r="C12863" s="47"/>
      <c r="F12863" s="47"/>
      <c r="G12863" s="47"/>
      <c r="H12863" s="47"/>
    </row>
    <row r="12864" spans="1:8">
      <c r="A12864" s="47"/>
      <c r="B12864" s="47"/>
      <c r="C12864" s="47"/>
      <c r="F12864" s="47"/>
      <c r="G12864" s="47"/>
      <c r="H12864" s="47"/>
    </row>
    <row r="12865" spans="1:8">
      <c r="A12865" s="47"/>
      <c r="B12865" s="47"/>
      <c r="C12865" s="47"/>
      <c r="F12865" s="47"/>
      <c r="G12865" s="47"/>
      <c r="H12865" s="47"/>
    </row>
    <row r="12866" spans="1:8">
      <c r="A12866" s="47"/>
      <c r="B12866" s="47"/>
      <c r="C12866" s="47"/>
      <c r="F12866" s="47"/>
      <c r="G12866" s="47"/>
      <c r="H12866" s="47"/>
    </row>
    <row r="12867" spans="1:8">
      <c r="A12867" s="47"/>
      <c r="B12867" s="47"/>
      <c r="C12867" s="47"/>
      <c r="F12867" s="47"/>
      <c r="G12867" s="47"/>
      <c r="H12867" s="47"/>
    </row>
    <row r="12868" spans="1:8">
      <c r="A12868" s="47"/>
      <c r="B12868" s="47"/>
      <c r="C12868" s="47"/>
      <c r="F12868" s="47"/>
      <c r="G12868" s="47"/>
      <c r="H12868" s="47"/>
    </row>
    <row r="12869" spans="1:8">
      <c r="A12869" s="47"/>
      <c r="B12869" s="47"/>
      <c r="C12869" s="47"/>
      <c r="F12869" s="47"/>
      <c r="G12869" s="47"/>
      <c r="H12869" s="47"/>
    </row>
    <row r="12870" spans="1:8">
      <c r="A12870" s="47"/>
      <c r="B12870" s="47"/>
      <c r="C12870" s="47"/>
      <c r="F12870" s="47"/>
      <c r="G12870" s="47"/>
      <c r="H12870" s="47"/>
    </row>
    <row r="12871" spans="1:8">
      <c r="A12871" s="47"/>
      <c r="B12871" s="47"/>
      <c r="C12871" s="47"/>
      <c r="F12871" s="47"/>
      <c r="G12871" s="47"/>
      <c r="H12871" s="47"/>
    </row>
    <row r="12872" spans="1:8">
      <c r="A12872" s="47"/>
      <c r="B12872" s="47"/>
      <c r="C12872" s="47"/>
      <c r="F12872" s="47"/>
      <c r="G12872" s="47"/>
      <c r="H12872" s="47"/>
    </row>
    <row r="12873" spans="1:8">
      <c r="A12873" s="47"/>
      <c r="B12873" s="47"/>
      <c r="C12873" s="47"/>
      <c r="F12873" s="47"/>
      <c r="G12873" s="47"/>
      <c r="H12873" s="47"/>
    </row>
    <row r="12874" spans="1:8">
      <c r="A12874" s="47"/>
      <c r="B12874" s="47"/>
      <c r="C12874" s="47"/>
      <c r="F12874" s="47"/>
      <c r="G12874" s="47"/>
      <c r="H12874" s="47"/>
    </row>
    <row r="12875" spans="1:8">
      <c r="A12875" s="47"/>
      <c r="B12875" s="47"/>
      <c r="C12875" s="47"/>
      <c r="F12875" s="47"/>
      <c r="G12875" s="47"/>
      <c r="H12875" s="47"/>
    </row>
    <row r="12876" spans="1:8">
      <c r="A12876" s="47"/>
      <c r="B12876" s="47"/>
      <c r="C12876" s="47"/>
      <c r="F12876" s="47"/>
      <c r="G12876" s="47"/>
      <c r="H12876" s="47"/>
    </row>
    <row r="12877" spans="1:8">
      <c r="A12877" s="47"/>
      <c r="B12877" s="47"/>
      <c r="C12877" s="47"/>
      <c r="F12877" s="47"/>
      <c r="G12877" s="47"/>
      <c r="H12877" s="47"/>
    </row>
    <row r="12878" spans="1:8">
      <c r="A12878" s="47"/>
      <c r="B12878" s="47"/>
      <c r="C12878" s="47"/>
      <c r="F12878" s="47"/>
      <c r="G12878" s="47"/>
      <c r="H12878" s="47"/>
    </row>
    <row r="12879" spans="1:8">
      <c r="A12879" s="47"/>
      <c r="B12879" s="47"/>
      <c r="C12879" s="47"/>
      <c r="F12879" s="47"/>
      <c r="G12879" s="47"/>
      <c r="H12879" s="47"/>
    </row>
    <row r="12880" spans="1:8">
      <c r="A12880" s="47"/>
      <c r="B12880" s="47"/>
      <c r="C12880" s="47"/>
      <c r="F12880" s="47"/>
      <c r="G12880" s="47"/>
      <c r="H12880" s="47"/>
    </row>
    <row r="12881" spans="1:8">
      <c r="A12881" s="47"/>
      <c r="B12881" s="47"/>
      <c r="C12881" s="47"/>
      <c r="F12881" s="47"/>
      <c r="G12881" s="47"/>
      <c r="H12881" s="47"/>
    </row>
    <row r="12882" spans="1:8">
      <c r="A12882" s="47"/>
      <c r="B12882" s="47"/>
      <c r="C12882" s="47"/>
      <c r="F12882" s="47"/>
      <c r="G12882" s="47"/>
      <c r="H12882" s="47"/>
    </row>
    <row r="12883" spans="1:8">
      <c r="A12883" s="47"/>
      <c r="B12883" s="47"/>
      <c r="C12883" s="47"/>
      <c r="F12883" s="47"/>
      <c r="G12883" s="47"/>
      <c r="H12883" s="47"/>
    </row>
    <row r="12884" spans="1:8">
      <c r="A12884" s="47"/>
      <c r="B12884" s="47"/>
      <c r="C12884" s="47"/>
      <c r="F12884" s="47"/>
      <c r="G12884" s="47"/>
      <c r="H12884" s="47"/>
    </row>
    <row r="12885" spans="1:8">
      <c r="A12885" s="47"/>
      <c r="B12885" s="47"/>
      <c r="C12885" s="47"/>
      <c r="F12885" s="47"/>
      <c r="G12885" s="47"/>
      <c r="H12885" s="47"/>
    </row>
    <row r="12886" spans="1:8">
      <c r="A12886" s="47"/>
      <c r="B12886" s="47"/>
      <c r="C12886" s="47"/>
      <c r="F12886" s="47"/>
      <c r="G12886" s="47"/>
      <c r="H12886" s="47"/>
    </row>
    <row r="12887" spans="1:8">
      <c r="A12887" s="47"/>
      <c r="B12887" s="47"/>
      <c r="C12887" s="47"/>
      <c r="F12887" s="47"/>
      <c r="G12887" s="47"/>
      <c r="H12887" s="47"/>
    </row>
    <row r="12888" spans="1:8">
      <c r="A12888" s="47"/>
      <c r="B12888" s="47"/>
      <c r="C12888" s="47"/>
      <c r="F12888" s="47"/>
      <c r="G12888" s="47"/>
      <c r="H12888" s="47"/>
    </row>
    <row r="12889" spans="1:8">
      <c r="A12889" s="47"/>
      <c r="B12889" s="47"/>
      <c r="C12889" s="47"/>
      <c r="F12889" s="47"/>
      <c r="G12889" s="47"/>
      <c r="H12889" s="47"/>
    </row>
    <row r="12890" spans="1:8">
      <c r="A12890" s="47"/>
      <c r="B12890" s="47"/>
      <c r="C12890" s="47"/>
      <c r="F12890" s="47"/>
      <c r="G12890" s="47"/>
      <c r="H12890" s="47"/>
    </row>
    <row r="12891" spans="1:8">
      <c r="A12891" s="47"/>
      <c r="B12891" s="47"/>
      <c r="C12891" s="47"/>
      <c r="F12891" s="47"/>
      <c r="G12891" s="47"/>
      <c r="H12891" s="47"/>
    </row>
    <row r="12892" spans="1:8">
      <c r="A12892" s="47"/>
      <c r="B12892" s="47"/>
      <c r="C12892" s="47"/>
      <c r="F12892" s="47"/>
      <c r="G12892" s="47"/>
      <c r="H12892" s="47"/>
    </row>
    <row r="12893" spans="1:8">
      <c r="A12893" s="47"/>
      <c r="B12893" s="47"/>
      <c r="C12893" s="47"/>
      <c r="F12893" s="47"/>
      <c r="G12893" s="47"/>
      <c r="H12893" s="47"/>
    </row>
    <row r="12894" spans="1:8">
      <c r="A12894" s="47"/>
      <c r="B12894" s="47"/>
      <c r="C12894" s="47"/>
      <c r="F12894" s="47"/>
      <c r="G12894" s="47"/>
      <c r="H12894" s="47"/>
    </row>
    <row r="12895" spans="1:8">
      <c r="A12895" s="47"/>
      <c r="B12895" s="47"/>
      <c r="C12895" s="47"/>
      <c r="F12895" s="47"/>
      <c r="G12895" s="47"/>
      <c r="H12895" s="47"/>
    </row>
    <row r="12896" spans="1:8">
      <c r="A12896" s="47"/>
      <c r="B12896" s="47"/>
      <c r="C12896" s="47"/>
      <c r="F12896" s="47"/>
      <c r="G12896" s="47"/>
      <c r="H12896" s="47"/>
    </row>
    <row r="12897" spans="1:8">
      <c r="A12897" s="47"/>
      <c r="B12897" s="47"/>
      <c r="C12897" s="47"/>
      <c r="F12897" s="47"/>
      <c r="G12897" s="47"/>
      <c r="H12897" s="47"/>
    </row>
    <row r="12898" spans="1:8">
      <c r="A12898" s="47"/>
      <c r="B12898" s="47"/>
      <c r="C12898" s="47"/>
      <c r="F12898" s="47"/>
      <c r="G12898" s="47"/>
      <c r="H12898" s="47"/>
    </row>
    <row r="12899" spans="1:8">
      <c r="A12899" s="47"/>
      <c r="B12899" s="47"/>
      <c r="C12899" s="47"/>
      <c r="F12899" s="47"/>
      <c r="G12899" s="47"/>
      <c r="H12899" s="47"/>
    </row>
    <row r="12900" spans="1:8">
      <c r="A12900" s="47"/>
      <c r="B12900" s="47"/>
      <c r="C12900" s="47"/>
      <c r="F12900" s="47"/>
      <c r="G12900" s="47"/>
      <c r="H12900" s="47"/>
    </row>
    <row r="12901" spans="1:8">
      <c r="A12901" s="47"/>
      <c r="B12901" s="47"/>
      <c r="C12901" s="47"/>
      <c r="F12901" s="47"/>
      <c r="G12901" s="47"/>
      <c r="H12901" s="47"/>
    </row>
    <row r="12902" spans="1:8">
      <c r="A12902" s="47"/>
      <c r="B12902" s="47"/>
      <c r="C12902" s="47"/>
      <c r="F12902" s="47"/>
      <c r="G12902" s="47"/>
      <c r="H12902" s="47"/>
    </row>
    <row r="12903" spans="1:8">
      <c r="A12903" s="47"/>
      <c r="B12903" s="47"/>
      <c r="C12903" s="47"/>
      <c r="F12903" s="47"/>
      <c r="G12903" s="47"/>
      <c r="H12903" s="47"/>
    </row>
    <row r="12904" spans="1:8">
      <c r="A12904" s="47"/>
      <c r="B12904" s="47"/>
      <c r="C12904" s="47"/>
      <c r="F12904" s="47"/>
      <c r="G12904" s="47"/>
      <c r="H12904" s="47"/>
    </row>
    <row r="12905" spans="1:8">
      <c r="A12905" s="47"/>
      <c r="B12905" s="47"/>
      <c r="C12905" s="47"/>
      <c r="F12905" s="47"/>
      <c r="G12905" s="47"/>
      <c r="H12905" s="47"/>
    </row>
    <row r="12906" spans="1:8">
      <c r="A12906" s="47"/>
      <c r="B12906" s="47"/>
      <c r="C12906" s="47"/>
      <c r="F12906" s="47"/>
      <c r="G12906" s="47"/>
      <c r="H12906" s="47"/>
    </row>
    <row r="12907" spans="1:8">
      <c r="A12907" s="47"/>
      <c r="B12907" s="47"/>
      <c r="C12907" s="47"/>
      <c r="F12907" s="47"/>
      <c r="G12907" s="47"/>
      <c r="H12907" s="47"/>
    </row>
    <row r="12908" spans="1:8">
      <c r="A12908" s="47"/>
      <c r="B12908" s="47"/>
      <c r="C12908" s="47"/>
      <c r="F12908" s="47"/>
      <c r="G12908" s="47"/>
      <c r="H12908" s="47"/>
    </row>
    <row r="12909" spans="1:8">
      <c r="A12909" s="47"/>
      <c r="B12909" s="47"/>
      <c r="C12909" s="47"/>
      <c r="F12909" s="47"/>
      <c r="G12909" s="47"/>
      <c r="H12909" s="47"/>
    </row>
    <row r="12910" spans="1:8">
      <c r="A12910" s="47"/>
      <c r="B12910" s="47"/>
      <c r="C12910" s="47"/>
      <c r="F12910" s="47"/>
      <c r="G12910" s="47"/>
      <c r="H12910" s="47"/>
    </row>
    <row r="12911" spans="1:8">
      <c r="A12911" s="47"/>
      <c r="B12911" s="47"/>
      <c r="C12911" s="47"/>
      <c r="F12911" s="47"/>
      <c r="G12911" s="47"/>
      <c r="H12911" s="47"/>
    </row>
    <row r="12912" spans="1:8">
      <c r="A12912" s="47"/>
      <c r="B12912" s="47"/>
      <c r="C12912" s="47"/>
      <c r="F12912" s="47"/>
      <c r="G12912" s="47"/>
      <c r="H12912" s="47"/>
    </row>
    <row r="12913" spans="1:8">
      <c r="A12913" s="47"/>
      <c r="B12913" s="47"/>
      <c r="C12913" s="47"/>
      <c r="F12913" s="47"/>
      <c r="G12913" s="47"/>
      <c r="H12913" s="47"/>
    </row>
    <row r="12914" spans="1:8">
      <c r="A12914" s="47"/>
      <c r="B12914" s="47"/>
      <c r="C12914" s="47"/>
      <c r="F12914" s="47"/>
      <c r="G12914" s="47"/>
      <c r="H12914" s="47"/>
    </row>
    <row r="12915" spans="1:8">
      <c r="A12915" s="47"/>
      <c r="B12915" s="47"/>
      <c r="C12915" s="47"/>
      <c r="F12915" s="47"/>
      <c r="G12915" s="47"/>
      <c r="H12915" s="47"/>
    </row>
    <row r="12916" spans="1:8">
      <c r="A12916" s="47"/>
      <c r="B12916" s="47"/>
      <c r="C12916" s="47"/>
      <c r="F12916" s="47"/>
      <c r="G12916" s="47"/>
      <c r="H12916" s="47"/>
    </row>
    <row r="12917" spans="1:8">
      <c r="A12917" s="47"/>
      <c r="B12917" s="47"/>
      <c r="C12917" s="47"/>
      <c r="F12917" s="47"/>
      <c r="G12917" s="47"/>
      <c r="H12917" s="47"/>
    </row>
    <row r="12918" spans="1:8">
      <c r="A12918" s="47"/>
      <c r="B12918" s="47"/>
      <c r="C12918" s="47"/>
      <c r="F12918" s="47"/>
      <c r="G12918" s="47"/>
      <c r="H12918" s="47"/>
    </row>
    <row r="12919" spans="1:8">
      <c r="A12919" s="47"/>
      <c r="B12919" s="47"/>
      <c r="C12919" s="47"/>
      <c r="F12919" s="47"/>
      <c r="G12919" s="47"/>
      <c r="H12919" s="47"/>
    </row>
    <row r="12920" spans="1:8">
      <c r="A12920" s="47"/>
      <c r="B12920" s="47"/>
      <c r="C12920" s="47"/>
      <c r="F12920" s="47"/>
      <c r="G12920" s="47"/>
      <c r="H12920" s="47"/>
    </row>
    <row r="12921" spans="1:8">
      <c r="A12921" s="47"/>
      <c r="B12921" s="47"/>
      <c r="C12921" s="47"/>
      <c r="F12921" s="47"/>
      <c r="G12921" s="47"/>
      <c r="H12921" s="47"/>
    </row>
    <row r="12922" spans="1:8">
      <c r="A12922" s="47"/>
      <c r="B12922" s="47"/>
      <c r="C12922" s="47"/>
      <c r="F12922" s="47"/>
      <c r="G12922" s="47"/>
      <c r="H12922" s="47"/>
    </row>
    <row r="12923" spans="1:8">
      <c r="A12923" s="47"/>
      <c r="B12923" s="47"/>
      <c r="C12923" s="47"/>
      <c r="F12923" s="47"/>
      <c r="G12923" s="47"/>
      <c r="H12923" s="47"/>
    </row>
    <row r="12924" spans="1:8">
      <c r="A12924" s="47"/>
      <c r="B12924" s="47"/>
      <c r="C12924" s="47"/>
      <c r="F12924" s="47"/>
      <c r="G12924" s="47"/>
      <c r="H12924" s="47"/>
    </row>
    <row r="12925" spans="1:8">
      <c r="A12925" s="47"/>
      <c r="B12925" s="47"/>
      <c r="C12925" s="47"/>
      <c r="F12925" s="47"/>
      <c r="G12925" s="47"/>
      <c r="H12925" s="47"/>
    </row>
    <row r="12926" spans="1:8">
      <c r="A12926" s="47"/>
      <c r="B12926" s="47"/>
      <c r="C12926" s="47"/>
      <c r="F12926" s="47"/>
      <c r="G12926" s="47"/>
      <c r="H12926" s="47"/>
    </row>
    <row r="12927" spans="1:8">
      <c r="A12927" s="47"/>
      <c r="B12927" s="47"/>
      <c r="C12927" s="47"/>
      <c r="F12927" s="47"/>
      <c r="G12927" s="47"/>
      <c r="H12927" s="47"/>
    </row>
    <row r="12928" spans="1:8">
      <c r="A12928" s="47"/>
      <c r="B12928" s="47"/>
      <c r="C12928" s="47"/>
      <c r="F12928" s="47"/>
      <c r="G12928" s="47"/>
      <c r="H12928" s="47"/>
    </row>
    <row r="12929" spans="1:8">
      <c r="A12929" s="47"/>
      <c r="B12929" s="47"/>
      <c r="C12929" s="47"/>
      <c r="F12929" s="47"/>
      <c r="G12929" s="47"/>
      <c r="H12929" s="47"/>
    </row>
    <row r="12930" spans="1:8">
      <c r="A12930" s="47"/>
      <c r="B12930" s="47"/>
      <c r="C12930" s="47"/>
      <c r="F12930" s="47"/>
      <c r="G12930" s="47"/>
      <c r="H12930" s="47"/>
    </row>
    <row r="12931" spans="1:8">
      <c r="A12931" s="47"/>
      <c r="B12931" s="47"/>
      <c r="C12931" s="47"/>
      <c r="F12931" s="47"/>
      <c r="G12931" s="47"/>
      <c r="H12931" s="47"/>
    </row>
    <row r="12932" spans="1:8">
      <c r="A12932" s="47"/>
      <c r="B12932" s="47"/>
      <c r="C12932" s="47"/>
      <c r="F12932" s="47"/>
      <c r="G12932" s="47"/>
      <c r="H12932" s="47"/>
    </row>
    <row r="12933" spans="1:8">
      <c r="A12933" s="47"/>
      <c r="B12933" s="47"/>
      <c r="C12933" s="47"/>
      <c r="F12933" s="47"/>
      <c r="G12933" s="47"/>
      <c r="H12933" s="47"/>
    </row>
    <row r="12934" spans="1:8">
      <c r="A12934" s="47"/>
      <c r="B12934" s="47"/>
      <c r="C12934" s="47"/>
      <c r="F12934" s="47"/>
      <c r="G12934" s="47"/>
      <c r="H12934" s="47"/>
    </row>
    <row r="12935" spans="1:8">
      <c r="A12935" s="47"/>
      <c r="B12935" s="47"/>
      <c r="C12935" s="47"/>
      <c r="F12935" s="47"/>
      <c r="G12935" s="47"/>
      <c r="H12935" s="47"/>
    </row>
    <row r="12936" spans="1:8">
      <c r="A12936" s="47"/>
      <c r="B12936" s="47"/>
      <c r="C12936" s="47"/>
      <c r="F12936" s="47"/>
      <c r="G12936" s="47"/>
      <c r="H12936" s="47"/>
    </row>
    <row r="12937" spans="1:8">
      <c r="A12937" s="47"/>
      <c r="B12937" s="47"/>
      <c r="C12937" s="47"/>
      <c r="F12937" s="47"/>
      <c r="G12937" s="47"/>
      <c r="H12937" s="47"/>
    </row>
    <row r="12938" spans="1:8">
      <c r="A12938" s="47"/>
      <c r="B12938" s="47"/>
      <c r="C12938" s="47"/>
      <c r="F12938" s="47"/>
      <c r="G12938" s="47"/>
      <c r="H12938" s="47"/>
    </row>
    <row r="12939" spans="1:8">
      <c r="A12939" s="47"/>
      <c r="B12939" s="47"/>
      <c r="C12939" s="47"/>
      <c r="F12939" s="47"/>
      <c r="G12939" s="47"/>
      <c r="H12939" s="47"/>
    </row>
    <row r="12940" spans="1:8">
      <c r="A12940" s="47"/>
      <c r="B12940" s="47"/>
      <c r="C12940" s="47"/>
      <c r="F12940" s="47"/>
      <c r="G12940" s="47"/>
      <c r="H12940" s="47"/>
    </row>
    <row r="12941" spans="1:8">
      <c r="A12941" s="47"/>
      <c r="B12941" s="47"/>
      <c r="C12941" s="47"/>
      <c r="F12941" s="47"/>
      <c r="G12941" s="47"/>
      <c r="H12941" s="47"/>
    </row>
    <row r="12942" spans="1:8">
      <c r="A12942" s="47"/>
      <c r="B12942" s="47"/>
      <c r="C12942" s="47"/>
      <c r="F12942" s="47"/>
      <c r="G12942" s="47"/>
      <c r="H12942" s="47"/>
    </row>
    <row r="12943" spans="1:8">
      <c r="A12943" s="47"/>
      <c r="B12943" s="47"/>
      <c r="C12943" s="47"/>
      <c r="F12943" s="47"/>
      <c r="G12943" s="47"/>
      <c r="H12943" s="47"/>
    </row>
    <row r="12944" spans="1:8">
      <c r="A12944" s="47"/>
      <c r="B12944" s="47"/>
      <c r="C12944" s="47"/>
      <c r="F12944" s="47"/>
      <c r="G12944" s="47"/>
      <c r="H12944" s="47"/>
    </row>
    <row r="12945" spans="1:8">
      <c r="A12945" s="47"/>
      <c r="B12945" s="47"/>
      <c r="C12945" s="47"/>
      <c r="F12945" s="47"/>
      <c r="G12945" s="47"/>
      <c r="H12945" s="47"/>
    </row>
    <row r="12946" spans="1:8">
      <c r="A12946" s="47"/>
      <c r="B12946" s="47"/>
      <c r="C12946" s="47"/>
      <c r="F12946" s="47"/>
      <c r="G12946" s="47"/>
      <c r="H12946" s="47"/>
    </row>
    <row r="12947" spans="1:8">
      <c r="A12947" s="47"/>
      <c r="B12947" s="47"/>
      <c r="C12947" s="47"/>
      <c r="F12947" s="47"/>
      <c r="G12947" s="47"/>
      <c r="H12947" s="47"/>
    </row>
    <row r="12948" spans="1:8">
      <c r="A12948" s="47"/>
      <c r="B12948" s="47"/>
      <c r="C12948" s="47"/>
      <c r="F12948" s="47"/>
      <c r="G12948" s="47"/>
      <c r="H12948" s="47"/>
    </row>
    <row r="12949" spans="1:8">
      <c r="A12949" s="47"/>
      <c r="B12949" s="47"/>
      <c r="C12949" s="47"/>
      <c r="F12949" s="47"/>
      <c r="G12949" s="47"/>
      <c r="H12949" s="47"/>
    </row>
    <row r="12950" spans="1:8">
      <c r="A12950" s="47"/>
      <c r="B12950" s="47"/>
      <c r="C12950" s="47"/>
      <c r="F12950" s="47"/>
      <c r="G12950" s="47"/>
      <c r="H12950" s="47"/>
    </row>
    <row r="12951" spans="1:8">
      <c r="A12951" s="47"/>
      <c r="B12951" s="47"/>
      <c r="C12951" s="47"/>
      <c r="F12951" s="47"/>
      <c r="G12951" s="47"/>
      <c r="H12951" s="47"/>
    </row>
    <row r="12952" spans="1:8">
      <c r="A12952" s="47"/>
      <c r="B12952" s="47"/>
      <c r="C12952" s="47"/>
      <c r="F12952" s="47"/>
      <c r="G12952" s="47"/>
      <c r="H12952" s="47"/>
    </row>
    <row r="12953" spans="1:8">
      <c r="A12953" s="47"/>
      <c r="B12953" s="47"/>
      <c r="C12953" s="47"/>
      <c r="F12953" s="47"/>
      <c r="G12953" s="47"/>
      <c r="H12953" s="47"/>
    </row>
    <row r="12954" spans="1:8">
      <c r="A12954" s="47"/>
      <c r="B12954" s="47"/>
      <c r="C12954" s="47"/>
      <c r="F12954" s="47"/>
      <c r="G12954" s="47"/>
      <c r="H12954" s="47"/>
    </row>
    <row r="12955" spans="1:8">
      <c r="A12955" s="47"/>
      <c r="B12955" s="47"/>
      <c r="C12955" s="47"/>
      <c r="F12955" s="47"/>
      <c r="G12955" s="47"/>
      <c r="H12955" s="47"/>
    </row>
    <row r="12956" spans="1:8">
      <c r="A12956" s="47"/>
      <c r="B12956" s="47"/>
      <c r="C12956" s="47"/>
      <c r="F12956" s="47"/>
      <c r="G12956" s="47"/>
      <c r="H12956" s="47"/>
    </row>
    <row r="12957" spans="1:8">
      <c r="A12957" s="47"/>
      <c r="B12957" s="47"/>
      <c r="C12957" s="47"/>
      <c r="F12957" s="47"/>
      <c r="G12957" s="47"/>
      <c r="H12957" s="47"/>
    </row>
    <row r="12958" spans="1:8">
      <c r="A12958" s="47"/>
      <c r="B12958" s="47"/>
      <c r="C12958" s="47"/>
      <c r="F12958" s="47"/>
      <c r="G12958" s="47"/>
      <c r="H12958" s="47"/>
    </row>
    <row r="12959" spans="1:8">
      <c r="A12959" s="47"/>
      <c r="B12959" s="47"/>
      <c r="C12959" s="47"/>
      <c r="F12959" s="47"/>
      <c r="G12959" s="47"/>
      <c r="H12959" s="47"/>
    </row>
    <row r="12960" spans="1:8">
      <c r="A12960" s="47"/>
      <c r="B12960" s="47"/>
      <c r="C12960" s="47"/>
      <c r="F12960" s="47"/>
      <c r="G12960" s="47"/>
      <c r="H12960" s="47"/>
    </row>
    <row r="12961" spans="1:8">
      <c r="A12961" s="47"/>
      <c r="B12961" s="47"/>
      <c r="C12961" s="47"/>
      <c r="F12961" s="47"/>
      <c r="G12961" s="47"/>
      <c r="H12961" s="47"/>
    </row>
    <row r="12962" spans="1:8">
      <c r="A12962" s="47"/>
      <c r="B12962" s="47"/>
      <c r="C12962" s="47"/>
      <c r="F12962" s="47"/>
      <c r="G12962" s="47"/>
      <c r="H12962" s="47"/>
    </row>
    <row r="12963" spans="1:8">
      <c r="A12963" s="47"/>
      <c r="B12963" s="47"/>
      <c r="C12963" s="47"/>
      <c r="F12963" s="47"/>
      <c r="G12963" s="47"/>
      <c r="H12963" s="47"/>
    </row>
    <row r="12964" spans="1:8">
      <c r="A12964" s="47"/>
      <c r="B12964" s="47"/>
      <c r="C12964" s="47"/>
      <c r="F12964" s="47"/>
      <c r="G12964" s="47"/>
      <c r="H12964" s="47"/>
    </row>
    <row r="12965" spans="1:8">
      <c r="A12965" s="47"/>
      <c r="B12965" s="47"/>
      <c r="C12965" s="47"/>
      <c r="F12965" s="47"/>
      <c r="G12965" s="47"/>
      <c r="H12965" s="47"/>
    </row>
    <row r="12966" spans="1:8">
      <c r="A12966" s="47"/>
      <c r="B12966" s="47"/>
      <c r="C12966" s="47"/>
      <c r="F12966" s="47"/>
      <c r="G12966" s="47"/>
      <c r="H12966" s="47"/>
    </row>
    <row r="12967" spans="1:8">
      <c r="A12967" s="47"/>
      <c r="B12967" s="47"/>
      <c r="C12967" s="47"/>
      <c r="F12967" s="47"/>
      <c r="G12967" s="47"/>
      <c r="H12967" s="47"/>
    </row>
    <row r="12968" spans="1:8">
      <c r="A12968" s="47"/>
      <c r="B12968" s="47"/>
      <c r="C12968" s="47"/>
      <c r="F12968" s="47"/>
      <c r="G12968" s="47"/>
      <c r="H12968" s="47"/>
    </row>
    <row r="12969" spans="1:8">
      <c r="A12969" s="47"/>
      <c r="B12969" s="47"/>
      <c r="C12969" s="47"/>
      <c r="F12969" s="47"/>
      <c r="G12969" s="47"/>
      <c r="H12969" s="47"/>
    </row>
    <row r="12970" spans="1:8">
      <c r="A12970" s="47"/>
      <c r="B12970" s="47"/>
      <c r="C12970" s="47"/>
      <c r="F12970" s="47"/>
      <c r="G12970" s="47"/>
      <c r="H12970" s="47"/>
    </row>
    <row r="12971" spans="1:8">
      <c r="A12971" s="47"/>
      <c r="B12971" s="47"/>
      <c r="C12971" s="47"/>
      <c r="F12971" s="47"/>
      <c r="G12971" s="47"/>
      <c r="H12971" s="47"/>
    </row>
    <row r="12972" spans="1:8">
      <c r="A12972" s="47"/>
      <c r="B12972" s="47"/>
      <c r="C12972" s="47"/>
      <c r="F12972" s="47"/>
      <c r="G12972" s="47"/>
      <c r="H12972" s="47"/>
    </row>
    <row r="12973" spans="1:8">
      <c r="A12973" s="47"/>
      <c r="B12973" s="47"/>
      <c r="C12973" s="47"/>
      <c r="F12973" s="47"/>
      <c r="G12973" s="47"/>
      <c r="H12973" s="47"/>
    </row>
    <row r="12974" spans="1:8">
      <c r="A12974" s="47"/>
      <c r="B12974" s="47"/>
      <c r="C12974" s="47"/>
      <c r="F12974" s="47"/>
      <c r="G12974" s="47"/>
      <c r="H12974" s="47"/>
    </row>
    <row r="12975" spans="1:8">
      <c r="A12975" s="47"/>
      <c r="B12975" s="47"/>
      <c r="C12975" s="47"/>
      <c r="F12975" s="47"/>
      <c r="G12975" s="47"/>
      <c r="H12975" s="47"/>
    </row>
    <row r="12976" spans="1:8">
      <c r="A12976" s="47"/>
      <c r="B12976" s="47"/>
      <c r="C12976" s="47"/>
      <c r="F12976" s="47"/>
      <c r="G12976" s="47"/>
      <c r="H12976" s="47"/>
    </row>
    <row r="12977" spans="1:8">
      <c r="A12977" s="47"/>
      <c r="B12977" s="47"/>
      <c r="C12977" s="47"/>
      <c r="F12977" s="47"/>
      <c r="G12977" s="47"/>
      <c r="H12977" s="47"/>
    </row>
    <row r="12978" spans="1:8">
      <c r="A12978" s="47"/>
      <c r="B12978" s="47"/>
      <c r="C12978" s="47"/>
      <c r="F12978" s="47"/>
      <c r="G12978" s="47"/>
      <c r="H12978" s="47"/>
    </row>
    <row r="12979" spans="1:8">
      <c r="A12979" s="47"/>
      <c r="B12979" s="47"/>
      <c r="C12979" s="47"/>
      <c r="F12979" s="47"/>
      <c r="G12979" s="47"/>
      <c r="H12979" s="47"/>
    </row>
    <row r="12980" spans="1:8">
      <c r="A12980" s="47"/>
      <c r="B12980" s="47"/>
      <c r="C12980" s="47"/>
      <c r="F12980" s="47"/>
      <c r="G12980" s="47"/>
      <c r="H12980" s="47"/>
    </row>
    <row r="12981" spans="1:8">
      <c r="A12981" s="47"/>
      <c r="B12981" s="47"/>
      <c r="C12981" s="47"/>
      <c r="F12981" s="47"/>
      <c r="G12981" s="47"/>
      <c r="H12981" s="47"/>
    </row>
    <row r="12982" spans="1:8">
      <c r="A12982" s="47"/>
      <c r="B12982" s="47"/>
      <c r="C12982" s="47"/>
      <c r="F12982" s="47"/>
      <c r="G12982" s="47"/>
      <c r="H12982" s="47"/>
    </row>
    <row r="12983" spans="1:8">
      <c r="A12983" s="47"/>
      <c r="B12983" s="47"/>
      <c r="C12983" s="47"/>
      <c r="F12983" s="47"/>
      <c r="G12983" s="47"/>
      <c r="H12983" s="47"/>
    </row>
    <row r="12984" spans="1:8">
      <c r="A12984" s="47"/>
      <c r="B12984" s="47"/>
      <c r="C12984" s="47"/>
      <c r="F12984" s="47"/>
      <c r="G12984" s="47"/>
      <c r="H12984" s="47"/>
    </row>
    <row r="12985" spans="1:8">
      <c r="A12985" s="47"/>
      <c r="B12985" s="47"/>
      <c r="C12985" s="47"/>
      <c r="F12985" s="47"/>
      <c r="G12985" s="47"/>
      <c r="H12985" s="47"/>
    </row>
    <row r="12986" spans="1:8">
      <c r="A12986" s="47"/>
      <c r="B12986" s="47"/>
      <c r="C12986" s="47"/>
      <c r="F12986" s="47"/>
      <c r="G12986" s="47"/>
      <c r="H12986" s="47"/>
    </row>
    <row r="12987" spans="1:8">
      <c r="A12987" s="47"/>
      <c r="B12987" s="47"/>
      <c r="C12987" s="47"/>
      <c r="F12987" s="47"/>
      <c r="G12987" s="47"/>
      <c r="H12987" s="47"/>
    </row>
    <row r="12988" spans="1:8">
      <c r="A12988" s="47"/>
      <c r="B12988" s="47"/>
      <c r="C12988" s="47"/>
      <c r="F12988" s="47"/>
      <c r="G12988" s="47"/>
      <c r="H12988" s="47"/>
    </row>
    <row r="12989" spans="1:8">
      <c r="A12989" s="47"/>
      <c r="B12989" s="47"/>
      <c r="C12989" s="47"/>
      <c r="F12989" s="47"/>
      <c r="G12989" s="47"/>
      <c r="H12989" s="47"/>
    </row>
    <row r="12990" spans="1:8">
      <c r="A12990" s="47"/>
      <c r="B12990" s="47"/>
      <c r="C12990" s="47"/>
      <c r="F12990" s="47"/>
      <c r="G12990" s="47"/>
      <c r="H12990" s="47"/>
    </row>
    <row r="12991" spans="1:8">
      <c r="A12991" s="47"/>
      <c r="B12991" s="47"/>
      <c r="C12991" s="47"/>
      <c r="F12991" s="47"/>
      <c r="G12991" s="47"/>
      <c r="H12991" s="47"/>
    </row>
    <row r="12992" spans="1:8">
      <c r="A12992" s="47"/>
      <c r="B12992" s="47"/>
      <c r="C12992" s="47"/>
      <c r="F12992" s="47"/>
      <c r="G12992" s="47"/>
      <c r="H12992" s="47"/>
    </row>
    <row r="12993" spans="1:8">
      <c r="A12993" s="47"/>
      <c r="B12993" s="47"/>
      <c r="C12993" s="47"/>
      <c r="F12993" s="47"/>
      <c r="G12993" s="47"/>
      <c r="H12993" s="47"/>
    </row>
    <row r="12994" spans="1:8">
      <c r="A12994" s="47"/>
      <c r="B12994" s="47"/>
      <c r="C12994" s="47"/>
      <c r="F12994" s="47"/>
      <c r="G12994" s="47"/>
      <c r="H12994" s="47"/>
    </row>
    <row r="12995" spans="1:8">
      <c r="A12995" s="47"/>
      <c r="B12995" s="47"/>
      <c r="C12995" s="47"/>
      <c r="F12995" s="47"/>
      <c r="G12995" s="47"/>
      <c r="H12995" s="47"/>
    </row>
    <row r="12996" spans="1:8">
      <c r="A12996" s="47"/>
      <c r="B12996" s="47"/>
      <c r="C12996" s="47"/>
      <c r="F12996" s="47"/>
      <c r="G12996" s="47"/>
      <c r="H12996" s="47"/>
    </row>
    <row r="12997" spans="1:8">
      <c r="A12997" s="47"/>
      <c r="B12997" s="47"/>
      <c r="C12997" s="47"/>
      <c r="F12997" s="47"/>
      <c r="G12997" s="47"/>
      <c r="H12997" s="47"/>
    </row>
    <row r="12998" spans="1:8">
      <c r="A12998" s="47"/>
      <c r="B12998" s="47"/>
      <c r="C12998" s="47"/>
      <c r="F12998" s="47"/>
      <c r="G12998" s="47"/>
      <c r="H12998" s="47"/>
    </row>
    <row r="12999" spans="1:8">
      <c r="A12999" s="47"/>
      <c r="B12999" s="47"/>
      <c r="C12999" s="47"/>
      <c r="F12999" s="47"/>
      <c r="G12999" s="47"/>
      <c r="H12999" s="47"/>
    </row>
    <row r="13000" spans="1:8">
      <c r="A13000" s="47"/>
      <c r="B13000" s="47"/>
      <c r="C13000" s="47"/>
      <c r="F13000" s="47"/>
      <c r="G13000" s="47"/>
      <c r="H13000" s="47"/>
    </row>
    <row r="13001" spans="1:8">
      <c r="A13001" s="47"/>
      <c r="B13001" s="47"/>
      <c r="C13001" s="47"/>
      <c r="F13001" s="47"/>
      <c r="G13001" s="47"/>
      <c r="H13001" s="47"/>
    </row>
    <row r="13002" spans="1:8">
      <c r="A13002" s="47"/>
      <c r="B13002" s="47"/>
      <c r="C13002" s="47"/>
      <c r="F13002" s="47"/>
      <c r="G13002" s="47"/>
      <c r="H13002" s="47"/>
    </row>
    <row r="13003" spans="1:8">
      <c r="A13003" s="47"/>
      <c r="B13003" s="47"/>
      <c r="C13003" s="47"/>
      <c r="F13003" s="47"/>
      <c r="G13003" s="47"/>
      <c r="H13003" s="47"/>
    </row>
    <row r="13004" spans="1:8">
      <c r="A13004" s="47"/>
      <c r="B13004" s="47"/>
      <c r="C13004" s="47"/>
      <c r="F13004" s="47"/>
      <c r="G13004" s="47"/>
      <c r="H13004" s="47"/>
    </row>
    <row r="13005" spans="1:8">
      <c r="A13005" s="47"/>
      <c r="B13005" s="47"/>
      <c r="C13005" s="47"/>
      <c r="F13005" s="47"/>
      <c r="G13005" s="47"/>
      <c r="H13005" s="47"/>
    </row>
    <row r="13006" spans="1:8">
      <c r="A13006" s="47"/>
      <c r="B13006" s="47"/>
      <c r="C13006" s="47"/>
      <c r="F13006" s="47"/>
      <c r="G13006" s="47"/>
      <c r="H13006" s="47"/>
    </row>
    <row r="13007" spans="1:8">
      <c r="A13007" s="47"/>
      <c r="B13007" s="47"/>
      <c r="C13007" s="47"/>
      <c r="F13007" s="47"/>
      <c r="G13007" s="47"/>
      <c r="H13007" s="47"/>
    </row>
    <row r="13008" spans="1:8">
      <c r="A13008" s="47"/>
      <c r="B13008" s="47"/>
      <c r="C13008" s="47"/>
      <c r="F13008" s="47"/>
      <c r="G13008" s="47"/>
      <c r="H13008" s="47"/>
    </row>
    <row r="13009" spans="1:8">
      <c r="A13009" s="47"/>
      <c r="B13009" s="47"/>
      <c r="C13009" s="47"/>
      <c r="F13009" s="47"/>
      <c r="G13009" s="47"/>
      <c r="H13009" s="47"/>
    </row>
    <row r="13010" spans="1:8">
      <c r="A13010" s="47"/>
      <c r="B13010" s="47"/>
      <c r="C13010" s="47"/>
      <c r="F13010" s="47"/>
      <c r="G13010" s="47"/>
      <c r="H13010" s="47"/>
    </row>
    <row r="13011" spans="1:8">
      <c r="A13011" s="47"/>
      <c r="B13011" s="47"/>
      <c r="C13011" s="47"/>
      <c r="F13011" s="47"/>
      <c r="G13011" s="47"/>
      <c r="H13011" s="47"/>
    </row>
    <row r="13012" spans="1:8">
      <c r="A13012" s="47"/>
      <c r="B13012" s="47"/>
      <c r="C13012" s="47"/>
      <c r="F13012" s="47"/>
      <c r="G13012" s="47"/>
      <c r="H13012" s="47"/>
    </row>
    <row r="13013" spans="1:8">
      <c r="A13013" s="47"/>
      <c r="B13013" s="47"/>
      <c r="C13013" s="47"/>
      <c r="F13013" s="47"/>
      <c r="G13013" s="47"/>
      <c r="H13013" s="47"/>
    </row>
    <row r="13014" spans="1:8">
      <c r="A13014" s="47"/>
      <c r="B13014" s="47"/>
      <c r="C13014" s="47"/>
      <c r="F13014" s="47"/>
      <c r="G13014" s="47"/>
      <c r="H13014" s="47"/>
    </row>
    <row r="13015" spans="1:8">
      <c r="A13015" s="47"/>
      <c r="B13015" s="47"/>
      <c r="C13015" s="47"/>
      <c r="F13015" s="47"/>
      <c r="G13015" s="47"/>
      <c r="H13015" s="47"/>
    </row>
    <row r="13016" spans="1:8">
      <c r="A13016" s="47"/>
      <c r="B13016" s="47"/>
      <c r="C13016" s="47"/>
      <c r="F13016" s="47"/>
      <c r="G13016" s="47"/>
      <c r="H13016" s="47"/>
    </row>
    <row r="13017" spans="1:8">
      <c r="A13017" s="47"/>
      <c r="B13017" s="47"/>
      <c r="C13017" s="47"/>
      <c r="F13017" s="47"/>
      <c r="G13017" s="47"/>
      <c r="H13017" s="47"/>
    </row>
    <row r="13018" spans="1:8">
      <c r="A13018" s="47"/>
      <c r="B13018" s="47"/>
      <c r="C13018" s="47"/>
      <c r="F13018" s="47"/>
      <c r="G13018" s="47"/>
      <c r="H13018" s="47"/>
    </row>
    <row r="13019" spans="1:8">
      <c r="A13019" s="47"/>
      <c r="B13019" s="47"/>
      <c r="C13019" s="47"/>
      <c r="F13019" s="47"/>
      <c r="G13019" s="47"/>
      <c r="H13019" s="47"/>
    </row>
    <row r="13020" spans="1:8">
      <c r="A13020" s="47"/>
      <c r="B13020" s="47"/>
      <c r="C13020" s="47"/>
      <c r="F13020" s="47"/>
      <c r="G13020" s="47"/>
      <c r="H13020" s="47"/>
    </row>
    <row r="13021" spans="1:8">
      <c r="A13021" s="47"/>
      <c r="B13021" s="47"/>
      <c r="C13021" s="47"/>
      <c r="F13021" s="47"/>
      <c r="G13021" s="47"/>
      <c r="H13021" s="47"/>
    </row>
    <row r="13022" spans="1:8">
      <c r="A13022" s="47"/>
      <c r="B13022" s="47"/>
      <c r="C13022" s="47"/>
      <c r="F13022" s="47"/>
      <c r="G13022" s="47"/>
      <c r="H13022" s="47"/>
    </row>
    <row r="13023" spans="1:8">
      <c r="A13023" s="47"/>
      <c r="B13023" s="47"/>
      <c r="C13023" s="47"/>
      <c r="F13023" s="47"/>
      <c r="G13023" s="47"/>
      <c r="H13023" s="47"/>
    </row>
    <row r="13024" spans="1:8">
      <c r="A13024" s="47"/>
      <c r="B13024" s="47"/>
      <c r="C13024" s="47"/>
      <c r="F13024" s="47"/>
      <c r="G13024" s="47"/>
      <c r="H13024" s="47"/>
    </row>
    <row r="13025" spans="1:8">
      <c r="A13025" s="47"/>
      <c r="B13025" s="47"/>
      <c r="C13025" s="47"/>
      <c r="F13025" s="47"/>
      <c r="G13025" s="47"/>
      <c r="H13025" s="47"/>
    </row>
    <row r="13026" spans="1:8">
      <c r="A13026" s="47"/>
      <c r="B13026" s="47"/>
      <c r="C13026" s="47"/>
      <c r="F13026" s="47"/>
      <c r="G13026" s="47"/>
      <c r="H13026" s="47"/>
    </row>
    <row r="13027" spans="1:8">
      <c r="A13027" s="47"/>
      <c r="B13027" s="47"/>
      <c r="C13027" s="47"/>
      <c r="F13027" s="47"/>
      <c r="G13027" s="47"/>
      <c r="H13027" s="47"/>
    </row>
    <row r="13028" spans="1:8">
      <c r="A13028" s="47"/>
      <c r="B13028" s="47"/>
      <c r="C13028" s="47"/>
      <c r="F13028" s="47"/>
      <c r="G13028" s="47"/>
      <c r="H13028" s="47"/>
    </row>
    <row r="13029" spans="1:8">
      <c r="A13029" s="47"/>
      <c r="B13029" s="47"/>
      <c r="C13029" s="47"/>
      <c r="F13029" s="47"/>
      <c r="G13029" s="47"/>
      <c r="H13029" s="47"/>
    </row>
    <row r="13030" spans="1:8">
      <c r="A13030" s="47"/>
      <c r="B13030" s="47"/>
      <c r="C13030" s="47"/>
      <c r="F13030" s="47"/>
      <c r="G13030" s="47"/>
      <c r="H13030" s="47"/>
    </row>
    <row r="13031" spans="1:8">
      <c r="A13031" s="47"/>
      <c r="B13031" s="47"/>
      <c r="C13031" s="47"/>
      <c r="F13031" s="47"/>
      <c r="G13031" s="47"/>
      <c r="H13031" s="47"/>
    </row>
    <row r="13032" spans="1:8">
      <c r="A13032" s="47"/>
      <c r="B13032" s="47"/>
      <c r="C13032" s="47"/>
      <c r="F13032" s="47"/>
      <c r="G13032" s="47"/>
      <c r="H13032" s="47"/>
    </row>
    <row r="13033" spans="1:8">
      <c r="A13033" s="47"/>
      <c r="B13033" s="47"/>
      <c r="C13033" s="47"/>
      <c r="F13033" s="47"/>
      <c r="G13033" s="47"/>
      <c r="H13033" s="47"/>
    </row>
    <row r="13034" spans="1:8">
      <c r="A13034" s="47"/>
      <c r="B13034" s="47"/>
      <c r="C13034" s="47"/>
      <c r="F13034" s="47"/>
      <c r="G13034" s="47"/>
      <c r="H13034" s="47"/>
    </row>
    <row r="13035" spans="1:8">
      <c r="A13035" s="47"/>
      <c r="B13035" s="47"/>
      <c r="C13035" s="47"/>
      <c r="F13035" s="47"/>
      <c r="G13035" s="47"/>
      <c r="H13035" s="47"/>
    </row>
    <row r="13036" spans="1:8">
      <c r="A13036" s="47"/>
      <c r="B13036" s="47"/>
      <c r="C13036" s="47"/>
      <c r="F13036" s="47"/>
      <c r="G13036" s="47"/>
      <c r="H13036" s="47"/>
    </row>
    <row r="13037" spans="1:8">
      <c r="A13037" s="47"/>
      <c r="B13037" s="47"/>
      <c r="C13037" s="47"/>
      <c r="F13037" s="47"/>
      <c r="G13037" s="47"/>
      <c r="H13037" s="47"/>
    </row>
    <row r="13038" spans="1:8">
      <c r="A13038" s="47"/>
      <c r="B13038" s="47"/>
      <c r="C13038" s="47"/>
      <c r="F13038" s="47"/>
      <c r="G13038" s="47"/>
      <c r="H13038" s="47"/>
    </row>
    <row r="13039" spans="1:8">
      <c r="A13039" s="47"/>
      <c r="B13039" s="47"/>
      <c r="C13039" s="47"/>
      <c r="F13039" s="47"/>
      <c r="G13039" s="47"/>
      <c r="H13039" s="47"/>
    </row>
    <row r="13040" spans="1:8">
      <c r="A13040" s="47"/>
      <c r="B13040" s="47"/>
      <c r="C13040" s="47"/>
      <c r="F13040" s="47"/>
      <c r="G13040" s="47"/>
      <c r="H13040" s="47"/>
    </row>
    <row r="13041" spans="1:8">
      <c r="A13041" s="47"/>
      <c r="B13041" s="47"/>
      <c r="C13041" s="47"/>
      <c r="F13041" s="47"/>
      <c r="G13041" s="47"/>
      <c r="H13041" s="47"/>
    </row>
    <row r="13042" spans="1:8">
      <c r="A13042" s="47"/>
      <c r="B13042" s="47"/>
      <c r="C13042" s="47"/>
      <c r="F13042" s="47"/>
      <c r="G13042" s="47"/>
      <c r="H13042" s="47"/>
    </row>
    <row r="13043" spans="1:8">
      <c r="A13043" s="47"/>
      <c r="B13043" s="47"/>
      <c r="C13043" s="47"/>
      <c r="F13043" s="47"/>
      <c r="G13043" s="47"/>
      <c r="H13043" s="47"/>
    </row>
    <row r="13044" spans="1:8">
      <c r="A13044" s="47"/>
      <c r="B13044" s="47"/>
      <c r="C13044" s="47"/>
      <c r="F13044" s="47"/>
      <c r="G13044" s="47"/>
      <c r="H13044" s="47"/>
    </row>
    <row r="13045" spans="1:8">
      <c r="A13045" s="47"/>
      <c r="B13045" s="47"/>
      <c r="C13045" s="47"/>
      <c r="F13045" s="47"/>
      <c r="G13045" s="47"/>
      <c r="H13045" s="47"/>
    </row>
    <row r="13046" spans="1:8">
      <c r="A13046" s="47"/>
      <c r="B13046" s="47"/>
      <c r="C13046" s="47"/>
      <c r="F13046" s="47"/>
      <c r="G13046" s="47"/>
      <c r="H13046" s="47"/>
    </row>
    <row r="13047" spans="1:8">
      <c r="A13047" s="47"/>
      <c r="B13047" s="47"/>
      <c r="C13047" s="47"/>
      <c r="F13047" s="47"/>
      <c r="G13047" s="47"/>
      <c r="H13047" s="47"/>
    </row>
    <row r="13048" spans="1:8">
      <c r="A13048" s="47"/>
      <c r="B13048" s="47"/>
      <c r="C13048" s="47"/>
      <c r="F13048" s="47"/>
      <c r="G13048" s="47"/>
      <c r="H13048" s="47"/>
    </row>
    <row r="13049" spans="1:8">
      <c r="A13049" s="47"/>
      <c r="B13049" s="47"/>
      <c r="C13049" s="47"/>
      <c r="F13049" s="47"/>
      <c r="G13049" s="47"/>
      <c r="H13049" s="47"/>
    </row>
    <row r="13050" spans="1:8">
      <c r="A13050" s="47"/>
      <c r="B13050" s="47"/>
      <c r="C13050" s="47"/>
      <c r="F13050" s="47"/>
      <c r="G13050" s="47"/>
      <c r="H13050" s="47"/>
    </row>
    <row r="13051" spans="1:8">
      <c r="A13051" s="47"/>
      <c r="B13051" s="47"/>
      <c r="C13051" s="47"/>
      <c r="F13051" s="47"/>
      <c r="G13051" s="47"/>
      <c r="H13051" s="47"/>
    </row>
    <row r="13052" spans="1:8">
      <c r="A13052" s="47"/>
      <c r="B13052" s="47"/>
      <c r="C13052" s="47"/>
      <c r="F13052" s="47"/>
      <c r="G13052" s="47"/>
      <c r="H13052" s="47"/>
    </row>
    <row r="13053" spans="1:8">
      <c r="A13053" s="47"/>
      <c r="B13053" s="47"/>
      <c r="C13053" s="47"/>
      <c r="F13053" s="47"/>
      <c r="G13053" s="47"/>
      <c r="H13053" s="47"/>
    </row>
    <row r="13054" spans="1:8">
      <c r="A13054" s="47"/>
      <c r="B13054" s="47"/>
      <c r="C13054" s="47"/>
      <c r="F13054" s="47"/>
      <c r="G13054" s="47"/>
      <c r="H13054" s="47"/>
    </row>
    <row r="13055" spans="1:8">
      <c r="A13055" s="47"/>
      <c r="B13055" s="47"/>
      <c r="C13055" s="47"/>
      <c r="F13055" s="47"/>
      <c r="G13055" s="47"/>
      <c r="H13055" s="47"/>
    </row>
    <row r="13056" spans="1:8">
      <c r="A13056" s="47"/>
      <c r="B13056" s="47"/>
      <c r="C13056" s="47"/>
      <c r="F13056" s="47"/>
      <c r="G13056" s="47"/>
      <c r="H13056" s="47"/>
    </row>
    <row r="13057" spans="1:8">
      <c r="A13057" s="47"/>
      <c r="B13057" s="47"/>
      <c r="C13057" s="47"/>
      <c r="F13057" s="47"/>
      <c r="G13057" s="47"/>
      <c r="H13057" s="47"/>
    </row>
    <row r="13058" spans="1:8">
      <c r="A13058" s="47"/>
      <c r="B13058" s="47"/>
      <c r="C13058" s="47"/>
      <c r="F13058" s="47"/>
      <c r="G13058" s="47"/>
      <c r="H13058" s="47"/>
    </row>
    <row r="13059" spans="1:8">
      <c r="A13059" s="47"/>
      <c r="B13059" s="47"/>
      <c r="C13059" s="47"/>
      <c r="F13059" s="47"/>
      <c r="G13059" s="47"/>
      <c r="H13059" s="47"/>
    </row>
    <row r="13060" spans="1:8">
      <c r="A13060" s="47"/>
      <c r="B13060" s="47"/>
      <c r="C13060" s="47"/>
      <c r="F13060" s="47"/>
      <c r="G13060" s="47"/>
      <c r="H13060" s="47"/>
    </row>
    <row r="13061" spans="1:8">
      <c r="A13061" s="47"/>
      <c r="B13061" s="47"/>
      <c r="C13061" s="47"/>
      <c r="F13061" s="47"/>
      <c r="G13061" s="47"/>
      <c r="H13061" s="47"/>
    </row>
    <row r="13062" spans="1:8">
      <c r="A13062" s="47"/>
      <c r="B13062" s="47"/>
      <c r="C13062" s="47"/>
      <c r="F13062" s="47"/>
      <c r="G13062" s="47"/>
      <c r="H13062" s="47"/>
    </row>
    <row r="13063" spans="1:8">
      <c r="A13063" s="47"/>
      <c r="B13063" s="47"/>
      <c r="C13063" s="47"/>
      <c r="F13063" s="47"/>
      <c r="G13063" s="47"/>
      <c r="H13063" s="47"/>
    </row>
    <row r="13064" spans="1:8">
      <c r="A13064" s="47"/>
      <c r="B13064" s="47"/>
      <c r="C13064" s="47"/>
      <c r="F13064" s="47"/>
      <c r="G13064" s="47"/>
      <c r="H13064" s="47"/>
    </row>
    <row r="13065" spans="1:8">
      <c r="A13065" s="47"/>
      <c r="B13065" s="47"/>
      <c r="C13065" s="47"/>
      <c r="F13065" s="47"/>
      <c r="G13065" s="47"/>
      <c r="H13065" s="47"/>
    </row>
    <row r="13066" spans="1:8">
      <c r="A13066" s="47"/>
      <c r="B13066" s="47"/>
      <c r="C13066" s="47"/>
      <c r="F13066" s="47"/>
      <c r="G13066" s="47"/>
      <c r="H13066" s="47"/>
    </row>
    <row r="13067" spans="1:8">
      <c r="A13067" s="47"/>
      <c r="B13067" s="47"/>
      <c r="C13067" s="47"/>
      <c r="F13067" s="47"/>
      <c r="G13067" s="47"/>
      <c r="H13067" s="47"/>
    </row>
    <row r="13068" spans="1:8">
      <c r="A13068" s="47"/>
      <c r="B13068" s="47"/>
      <c r="C13068" s="47"/>
      <c r="F13068" s="47"/>
      <c r="G13068" s="47"/>
      <c r="H13068" s="47"/>
    </row>
    <row r="13069" spans="1:8">
      <c r="A13069" s="47"/>
      <c r="B13069" s="47"/>
      <c r="C13069" s="47"/>
      <c r="F13069" s="47"/>
      <c r="G13069" s="47"/>
      <c r="H13069" s="47"/>
    </row>
    <row r="13070" spans="1:8">
      <c r="A13070" s="47"/>
      <c r="B13070" s="47"/>
      <c r="C13070" s="47"/>
      <c r="F13070" s="47"/>
      <c r="G13070" s="47"/>
      <c r="H13070" s="47"/>
    </row>
    <row r="13071" spans="1:8">
      <c r="A13071" s="47"/>
      <c r="B13071" s="47"/>
      <c r="C13071" s="47"/>
      <c r="F13071" s="47"/>
      <c r="G13071" s="47"/>
      <c r="H13071" s="47"/>
    </row>
    <row r="13072" spans="1:8">
      <c r="A13072" s="47"/>
      <c r="B13072" s="47"/>
      <c r="C13072" s="47"/>
      <c r="F13072" s="47"/>
      <c r="G13072" s="47"/>
      <c r="H13072" s="47"/>
    </row>
    <row r="13073" spans="1:8">
      <c r="A13073" s="47"/>
      <c r="B13073" s="47"/>
      <c r="C13073" s="47"/>
      <c r="F13073" s="47"/>
      <c r="G13073" s="47"/>
      <c r="H13073" s="47"/>
    </row>
    <row r="13074" spans="1:8">
      <c r="A13074" s="47"/>
      <c r="B13074" s="47"/>
      <c r="C13074" s="47"/>
      <c r="F13074" s="47"/>
      <c r="G13074" s="47"/>
      <c r="H13074" s="47"/>
    </row>
    <row r="13075" spans="1:8">
      <c r="A13075" s="47"/>
      <c r="B13075" s="47"/>
      <c r="C13075" s="47"/>
      <c r="F13075" s="47"/>
      <c r="G13075" s="47"/>
      <c r="H13075" s="47"/>
    </row>
    <row r="13076" spans="1:8">
      <c r="A13076" s="47"/>
      <c r="B13076" s="47"/>
      <c r="C13076" s="47"/>
      <c r="F13076" s="47"/>
      <c r="G13076" s="47"/>
      <c r="H13076" s="47"/>
    </row>
    <row r="13077" spans="1:8">
      <c r="A13077" s="47"/>
      <c r="B13077" s="47"/>
      <c r="C13077" s="47"/>
      <c r="F13077" s="47"/>
      <c r="G13077" s="47"/>
      <c r="H13077" s="47"/>
    </row>
    <row r="13078" spans="1:8">
      <c r="A13078" s="47"/>
      <c r="B13078" s="47"/>
      <c r="C13078" s="47"/>
      <c r="F13078" s="47"/>
      <c r="G13078" s="47"/>
      <c r="H13078" s="47"/>
    </row>
    <row r="13079" spans="1:8">
      <c r="A13079" s="47"/>
      <c r="B13079" s="47"/>
      <c r="C13079" s="47"/>
      <c r="F13079" s="47"/>
      <c r="G13079" s="47"/>
      <c r="H13079" s="47"/>
    </row>
    <row r="13080" spans="1:8">
      <c r="A13080" s="47"/>
      <c r="B13080" s="47"/>
      <c r="C13080" s="47"/>
      <c r="F13080" s="47"/>
      <c r="G13080" s="47"/>
      <c r="H13080" s="47"/>
    </row>
    <row r="13081" spans="1:8">
      <c r="A13081" s="47"/>
      <c r="B13081" s="47"/>
      <c r="C13081" s="47"/>
      <c r="F13081" s="47"/>
      <c r="G13081" s="47"/>
      <c r="H13081" s="47"/>
    </row>
    <row r="13082" spans="1:8">
      <c r="A13082" s="47"/>
      <c r="B13082" s="47"/>
      <c r="C13082" s="47"/>
      <c r="F13082" s="47"/>
      <c r="G13082" s="47"/>
      <c r="H13082" s="47"/>
    </row>
    <row r="13083" spans="1:8">
      <c r="A13083" s="47"/>
      <c r="B13083" s="47"/>
      <c r="C13083" s="47"/>
      <c r="F13083" s="47"/>
      <c r="G13083" s="47"/>
      <c r="H13083" s="47"/>
    </row>
    <row r="13084" spans="1:8">
      <c r="A13084" s="47"/>
      <c r="B13084" s="47"/>
      <c r="C13084" s="47"/>
      <c r="F13084" s="47"/>
      <c r="G13084" s="47"/>
      <c r="H13084" s="47"/>
    </row>
    <row r="13085" spans="1:8">
      <c r="A13085" s="47"/>
      <c r="B13085" s="47"/>
      <c r="C13085" s="47"/>
      <c r="F13085" s="47"/>
      <c r="G13085" s="47"/>
      <c r="H13085" s="47"/>
    </row>
    <row r="13086" spans="1:8">
      <c r="A13086" s="47"/>
      <c r="B13086" s="47"/>
      <c r="C13086" s="47"/>
      <c r="F13086" s="47"/>
      <c r="G13086" s="47"/>
      <c r="H13086" s="47"/>
    </row>
    <row r="13087" spans="1:8">
      <c r="A13087" s="47"/>
      <c r="B13087" s="47"/>
      <c r="C13087" s="47"/>
      <c r="F13087" s="47"/>
      <c r="G13087" s="47"/>
      <c r="H13087" s="47"/>
    </row>
    <row r="13088" spans="1:8">
      <c r="A13088" s="47"/>
      <c r="B13088" s="47"/>
      <c r="C13088" s="47"/>
      <c r="F13088" s="47"/>
      <c r="G13088" s="47"/>
      <c r="H13088" s="47"/>
    </row>
    <row r="13089" spans="1:8">
      <c r="A13089" s="47"/>
      <c r="B13089" s="47"/>
      <c r="C13089" s="47"/>
      <c r="F13089" s="47"/>
      <c r="G13089" s="47"/>
      <c r="H13089" s="47"/>
    </row>
    <row r="13090" spans="1:8">
      <c r="A13090" s="47"/>
      <c r="B13090" s="47"/>
      <c r="C13090" s="47"/>
      <c r="F13090" s="47"/>
      <c r="G13090" s="47"/>
      <c r="H13090" s="47"/>
    </row>
    <row r="13091" spans="1:8">
      <c r="A13091" s="47"/>
      <c r="B13091" s="47"/>
      <c r="C13091" s="47"/>
      <c r="F13091" s="47"/>
      <c r="G13091" s="47"/>
      <c r="H13091" s="47"/>
    </row>
    <row r="13092" spans="1:8">
      <c r="A13092" s="47"/>
      <c r="B13092" s="47"/>
      <c r="C13092" s="47"/>
      <c r="F13092" s="47"/>
      <c r="G13092" s="47"/>
      <c r="H13092" s="47"/>
    </row>
    <row r="13093" spans="1:8">
      <c r="A13093" s="47"/>
      <c r="B13093" s="47"/>
      <c r="C13093" s="47"/>
      <c r="F13093" s="47"/>
      <c r="G13093" s="47"/>
      <c r="H13093" s="47"/>
    </row>
    <row r="13094" spans="1:8">
      <c r="A13094" s="47"/>
      <c r="B13094" s="47"/>
      <c r="C13094" s="47"/>
      <c r="F13094" s="47"/>
      <c r="G13094" s="47"/>
      <c r="H13094" s="47"/>
    </row>
    <row r="13095" spans="1:8">
      <c r="A13095" s="47"/>
      <c r="B13095" s="47"/>
      <c r="C13095" s="47"/>
      <c r="F13095" s="47"/>
      <c r="G13095" s="47"/>
      <c r="H13095" s="47"/>
    </row>
    <row r="13096" spans="1:8">
      <c r="A13096" s="47"/>
      <c r="B13096" s="47"/>
      <c r="C13096" s="47"/>
      <c r="F13096" s="47"/>
      <c r="G13096" s="47"/>
      <c r="H13096" s="47"/>
    </row>
    <row r="13097" spans="1:8">
      <c r="A13097" s="47"/>
      <c r="B13097" s="47"/>
      <c r="C13097" s="47"/>
      <c r="F13097" s="47"/>
      <c r="G13097" s="47"/>
      <c r="H13097" s="47"/>
    </row>
    <row r="13098" spans="1:8">
      <c r="A13098" s="47"/>
      <c r="B13098" s="47"/>
      <c r="C13098" s="47"/>
      <c r="F13098" s="47"/>
      <c r="G13098" s="47"/>
      <c r="H13098" s="47"/>
    </row>
    <row r="13099" spans="1:8">
      <c r="A13099" s="47"/>
      <c r="B13099" s="47"/>
      <c r="C13099" s="47"/>
      <c r="F13099" s="47"/>
      <c r="G13099" s="47"/>
      <c r="H13099" s="47"/>
    </row>
    <row r="13100" spans="1:8">
      <c r="A13100" s="47"/>
      <c r="B13100" s="47"/>
      <c r="C13100" s="47"/>
      <c r="F13100" s="47"/>
      <c r="G13100" s="47"/>
      <c r="H13100" s="47"/>
    </row>
    <row r="13101" spans="1:8">
      <c r="A13101" s="47"/>
      <c r="B13101" s="47"/>
      <c r="C13101" s="47"/>
      <c r="F13101" s="47"/>
      <c r="G13101" s="47"/>
      <c r="H13101" s="47"/>
    </row>
    <row r="13102" spans="1:8">
      <c r="A13102" s="47"/>
      <c r="B13102" s="47"/>
      <c r="C13102" s="47"/>
      <c r="F13102" s="47"/>
      <c r="G13102" s="47"/>
      <c r="H13102" s="47"/>
    </row>
    <row r="13103" spans="1:8">
      <c r="A13103" s="47"/>
      <c r="B13103" s="47"/>
      <c r="C13103" s="47"/>
      <c r="F13103" s="47"/>
      <c r="G13103" s="47"/>
      <c r="H13103" s="47"/>
    </row>
    <row r="13104" spans="1:8">
      <c r="A13104" s="47"/>
      <c r="B13104" s="47"/>
      <c r="C13104" s="47"/>
      <c r="F13104" s="47"/>
      <c r="G13104" s="47"/>
      <c r="H13104" s="47"/>
    </row>
    <row r="13105" spans="1:8">
      <c r="A13105" s="47"/>
      <c r="B13105" s="47"/>
      <c r="C13105" s="47"/>
      <c r="F13105" s="47"/>
      <c r="G13105" s="47"/>
      <c r="H13105" s="47"/>
    </row>
    <row r="13106" spans="1:8">
      <c r="A13106" s="47"/>
      <c r="B13106" s="47"/>
      <c r="C13106" s="47"/>
      <c r="F13106" s="47"/>
      <c r="G13106" s="47"/>
      <c r="H13106" s="47"/>
    </row>
    <row r="13107" spans="1:8">
      <c r="A13107" s="47"/>
      <c r="B13107" s="47"/>
      <c r="C13107" s="47"/>
      <c r="F13107" s="47"/>
      <c r="G13107" s="47"/>
      <c r="H13107" s="47"/>
    </row>
    <row r="13108" spans="1:8">
      <c r="A13108" s="47"/>
      <c r="B13108" s="47"/>
      <c r="C13108" s="47"/>
      <c r="F13108" s="47"/>
      <c r="G13108" s="47"/>
      <c r="H13108" s="47"/>
    </row>
    <row r="13109" spans="1:8">
      <c r="A13109" s="47"/>
      <c r="B13109" s="47"/>
      <c r="C13109" s="47"/>
      <c r="F13109" s="47"/>
      <c r="G13109" s="47"/>
      <c r="H13109" s="47"/>
    </row>
    <row r="13110" spans="1:8">
      <c r="A13110" s="47"/>
      <c r="B13110" s="47"/>
      <c r="C13110" s="47"/>
      <c r="F13110" s="47"/>
      <c r="G13110" s="47"/>
      <c r="H13110" s="47"/>
    </row>
    <row r="13111" spans="1:8">
      <c r="A13111" s="47"/>
      <c r="B13111" s="47"/>
      <c r="C13111" s="47"/>
      <c r="F13111" s="47"/>
      <c r="G13111" s="47"/>
      <c r="H13111" s="47"/>
    </row>
    <row r="13112" spans="1:8">
      <c r="A13112" s="47"/>
      <c r="B13112" s="47"/>
      <c r="C13112" s="47"/>
      <c r="F13112" s="47"/>
      <c r="G13112" s="47"/>
      <c r="H13112" s="47"/>
    </row>
    <row r="13113" spans="1:8">
      <c r="A13113" s="47"/>
      <c r="B13113" s="47"/>
      <c r="C13113" s="47"/>
      <c r="F13113" s="47"/>
      <c r="G13113" s="47"/>
      <c r="H13113" s="47"/>
    </row>
    <row r="13114" spans="1:8">
      <c r="A13114" s="47"/>
      <c r="B13114" s="47"/>
      <c r="C13114" s="47"/>
      <c r="F13114" s="47"/>
      <c r="G13114" s="47"/>
      <c r="H13114" s="47"/>
    </row>
    <row r="13115" spans="1:8">
      <c r="A13115" s="47"/>
      <c r="B13115" s="47"/>
      <c r="C13115" s="47"/>
      <c r="F13115" s="47"/>
      <c r="G13115" s="47"/>
      <c r="H13115" s="47"/>
    </row>
    <row r="13116" spans="1:8">
      <c r="A13116" s="47"/>
      <c r="B13116" s="47"/>
      <c r="C13116" s="47"/>
      <c r="F13116" s="47"/>
      <c r="G13116" s="47"/>
      <c r="H13116" s="47"/>
    </row>
    <row r="13117" spans="1:8">
      <c r="A13117" s="47"/>
      <c r="B13117" s="47"/>
      <c r="C13117" s="47"/>
      <c r="F13117" s="47"/>
      <c r="G13117" s="47"/>
      <c r="H13117" s="47"/>
    </row>
    <row r="13118" spans="1:8">
      <c r="A13118" s="47"/>
      <c r="B13118" s="47"/>
      <c r="C13118" s="47"/>
      <c r="F13118" s="47"/>
      <c r="G13118" s="47"/>
      <c r="H13118" s="47"/>
    </row>
    <row r="13119" spans="1:8">
      <c r="A13119" s="47"/>
      <c r="B13119" s="47"/>
      <c r="C13119" s="47"/>
      <c r="F13119" s="47"/>
      <c r="G13119" s="47"/>
      <c r="H13119" s="47"/>
    </row>
    <row r="13120" spans="1:8">
      <c r="A13120" s="47"/>
      <c r="B13120" s="47"/>
      <c r="C13120" s="47"/>
      <c r="F13120" s="47"/>
      <c r="G13120" s="47"/>
      <c r="H13120" s="47"/>
    </row>
    <row r="13121" spans="1:8">
      <c r="A13121" s="47"/>
      <c r="B13121" s="47"/>
      <c r="C13121" s="47"/>
      <c r="F13121" s="47"/>
      <c r="G13121" s="47"/>
      <c r="H13121" s="47"/>
    </row>
    <row r="13122" spans="1:8">
      <c r="A13122" s="47"/>
      <c r="B13122" s="47"/>
      <c r="C13122" s="47"/>
      <c r="F13122" s="47"/>
      <c r="G13122" s="47"/>
      <c r="H13122" s="47"/>
    </row>
    <row r="13123" spans="1:8">
      <c r="A13123" s="47"/>
      <c r="B13123" s="47"/>
      <c r="C13123" s="47"/>
      <c r="F13123" s="47"/>
      <c r="G13123" s="47"/>
      <c r="H13123" s="47"/>
    </row>
    <row r="13124" spans="1:8">
      <c r="A13124" s="47"/>
      <c r="B13124" s="47"/>
      <c r="C13124" s="47"/>
      <c r="F13124" s="47"/>
      <c r="G13124" s="47"/>
      <c r="H13124" s="47"/>
    </row>
    <row r="13125" spans="1:8">
      <c r="A13125" s="47"/>
      <c r="B13125" s="47"/>
      <c r="C13125" s="47"/>
      <c r="F13125" s="47"/>
      <c r="G13125" s="47"/>
      <c r="H13125" s="47"/>
    </row>
    <row r="13126" spans="1:8">
      <c r="A13126" s="47"/>
      <c r="B13126" s="47"/>
      <c r="C13126" s="47"/>
      <c r="F13126" s="47"/>
      <c r="G13126" s="47"/>
      <c r="H13126" s="47"/>
    </row>
    <row r="13127" spans="1:8">
      <c r="A13127" s="47"/>
      <c r="B13127" s="47"/>
      <c r="C13127" s="47"/>
      <c r="F13127" s="47"/>
      <c r="G13127" s="47"/>
      <c r="H13127" s="47"/>
    </row>
    <row r="13128" spans="1:8">
      <c r="A13128" s="47"/>
      <c r="B13128" s="47"/>
      <c r="C13128" s="47"/>
      <c r="F13128" s="47"/>
      <c r="G13128" s="47"/>
      <c r="H13128" s="47"/>
    </row>
    <row r="13129" spans="1:8">
      <c r="A13129" s="47"/>
      <c r="B13129" s="47"/>
      <c r="C13129" s="47"/>
      <c r="F13129" s="47"/>
      <c r="G13129" s="47"/>
      <c r="H13129" s="47"/>
    </row>
    <row r="13130" spans="1:8">
      <c r="A13130" s="47"/>
      <c r="B13130" s="47"/>
      <c r="C13130" s="47"/>
      <c r="F13130" s="47"/>
      <c r="G13130" s="47"/>
      <c r="H13130" s="47"/>
    </row>
    <row r="13131" spans="1:8">
      <c r="A13131" s="47"/>
      <c r="B13131" s="47"/>
      <c r="C13131" s="47"/>
      <c r="F13131" s="47"/>
      <c r="G13131" s="47"/>
      <c r="H13131" s="47"/>
    </row>
    <row r="13132" spans="1:8">
      <c r="A13132" s="47"/>
      <c r="B13132" s="47"/>
      <c r="C13132" s="47"/>
      <c r="F13132" s="47"/>
      <c r="G13132" s="47"/>
      <c r="H13132" s="47"/>
    </row>
    <row r="13133" spans="1:8">
      <c r="A13133" s="47"/>
      <c r="B13133" s="47"/>
      <c r="C13133" s="47"/>
      <c r="F13133" s="47"/>
      <c r="G13133" s="47"/>
      <c r="H13133" s="47"/>
    </row>
    <row r="13134" spans="1:8">
      <c r="A13134" s="47"/>
      <c r="B13134" s="47"/>
      <c r="C13134" s="47"/>
      <c r="F13134" s="47"/>
      <c r="G13134" s="47"/>
      <c r="H13134" s="47"/>
    </row>
    <row r="13135" spans="1:8">
      <c r="A13135" s="47"/>
      <c r="B13135" s="47"/>
      <c r="C13135" s="47"/>
      <c r="F13135" s="47"/>
      <c r="G13135" s="47"/>
      <c r="H13135" s="47"/>
    </row>
    <row r="13136" spans="1:8">
      <c r="A13136" s="47"/>
      <c r="B13136" s="47"/>
      <c r="C13136" s="47"/>
      <c r="F13136" s="47"/>
      <c r="G13136" s="47"/>
      <c r="H13136" s="47"/>
    </row>
    <row r="13137" spans="1:8">
      <c r="A13137" s="47"/>
      <c r="B13137" s="47"/>
      <c r="C13137" s="47"/>
      <c r="F13137" s="47"/>
      <c r="G13137" s="47"/>
      <c r="H13137" s="47"/>
    </row>
    <row r="13138" spans="1:8">
      <c r="A13138" s="47"/>
      <c r="B13138" s="47"/>
      <c r="C13138" s="47"/>
      <c r="F13138" s="47"/>
      <c r="G13138" s="47"/>
      <c r="H13138" s="47"/>
    </row>
    <row r="13139" spans="1:8">
      <c r="A13139" s="47"/>
      <c r="B13139" s="47"/>
      <c r="C13139" s="47"/>
      <c r="F13139" s="47"/>
      <c r="G13139" s="47"/>
      <c r="H13139" s="47"/>
    </row>
    <row r="13140" spans="1:8">
      <c r="A13140" s="47"/>
      <c r="B13140" s="47"/>
      <c r="C13140" s="47"/>
      <c r="F13140" s="47"/>
      <c r="G13140" s="47"/>
      <c r="H13140" s="47"/>
    </row>
    <row r="13141" spans="1:8">
      <c r="A13141" s="47"/>
      <c r="B13141" s="47"/>
      <c r="C13141" s="47"/>
      <c r="F13141" s="47"/>
      <c r="G13141" s="47"/>
      <c r="H13141" s="47"/>
    </row>
    <row r="13142" spans="1:8">
      <c r="A13142" s="47"/>
      <c r="B13142" s="47"/>
      <c r="C13142" s="47"/>
      <c r="F13142" s="47"/>
      <c r="G13142" s="47"/>
      <c r="H13142" s="47"/>
    </row>
    <row r="13143" spans="1:8">
      <c r="A13143" s="47"/>
      <c r="B13143" s="47"/>
      <c r="C13143" s="47"/>
      <c r="F13143" s="47"/>
      <c r="G13143" s="47"/>
      <c r="H13143" s="47"/>
    </row>
    <row r="13144" spans="1:8">
      <c r="A13144" s="47"/>
      <c r="B13144" s="47"/>
      <c r="C13144" s="47"/>
      <c r="F13144" s="47"/>
      <c r="G13144" s="47"/>
      <c r="H13144" s="47"/>
    </row>
    <row r="13145" spans="1:8">
      <c r="A13145" s="47"/>
      <c r="B13145" s="47"/>
      <c r="C13145" s="47"/>
      <c r="F13145" s="47"/>
      <c r="G13145" s="47"/>
      <c r="H13145" s="47"/>
    </row>
    <row r="13146" spans="1:8">
      <c r="A13146" s="47"/>
      <c r="B13146" s="47"/>
      <c r="C13146" s="47"/>
      <c r="F13146" s="47"/>
      <c r="G13146" s="47"/>
      <c r="H13146" s="47"/>
    </row>
    <row r="13147" spans="1:8">
      <c r="A13147" s="47"/>
      <c r="B13147" s="47"/>
      <c r="C13147" s="47"/>
      <c r="F13147" s="47"/>
      <c r="G13147" s="47"/>
      <c r="H13147" s="47"/>
    </row>
    <row r="13148" spans="1:8">
      <c r="A13148" s="47"/>
      <c r="B13148" s="47"/>
      <c r="C13148" s="47"/>
      <c r="F13148" s="47"/>
      <c r="G13148" s="47"/>
      <c r="H13148" s="47"/>
    </row>
    <row r="13149" spans="1:8">
      <c r="A13149" s="47"/>
      <c r="B13149" s="47"/>
      <c r="C13149" s="47"/>
      <c r="F13149" s="47"/>
      <c r="G13149" s="47"/>
      <c r="H13149" s="47"/>
    </row>
    <row r="13150" spans="1:8">
      <c r="A13150" s="47"/>
      <c r="B13150" s="47"/>
      <c r="C13150" s="47"/>
      <c r="F13150" s="47"/>
      <c r="G13150" s="47"/>
      <c r="H13150" s="47"/>
    </row>
    <row r="13151" spans="1:8">
      <c r="A13151" s="47"/>
      <c r="B13151" s="47"/>
      <c r="C13151" s="47"/>
      <c r="F13151" s="47"/>
      <c r="G13151" s="47"/>
      <c r="H13151" s="47"/>
    </row>
    <row r="13152" spans="1:8">
      <c r="A13152" s="47"/>
      <c r="B13152" s="47"/>
      <c r="C13152" s="47"/>
      <c r="F13152" s="47"/>
      <c r="G13152" s="47"/>
      <c r="H13152" s="47"/>
    </row>
    <row r="13153" spans="1:8">
      <c r="A13153" s="47"/>
      <c r="B13153" s="47"/>
      <c r="C13153" s="47"/>
      <c r="F13153" s="47"/>
      <c r="G13153" s="47"/>
      <c r="H13153" s="47"/>
    </row>
    <row r="13154" spans="1:8">
      <c r="A13154" s="47"/>
      <c r="B13154" s="47"/>
      <c r="C13154" s="47"/>
      <c r="F13154" s="47"/>
      <c r="G13154" s="47"/>
      <c r="H13154" s="47"/>
    </row>
    <row r="13155" spans="1:8">
      <c r="A13155" s="47"/>
      <c r="B13155" s="47"/>
      <c r="C13155" s="47"/>
      <c r="F13155" s="47"/>
      <c r="G13155" s="47"/>
      <c r="H13155" s="47"/>
    </row>
    <row r="13156" spans="1:8">
      <c r="A13156" s="47"/>
      <c r="B13156" s="47"/>
      <c r="C13156" s="47"/>
      <c r="F13156" s="47"/>
      <c r="G13156" s="47"/>
      <c r="H13156" s="47"/>
    </row>
    <row r="13157" spans="1:8">
      <c r="A13157" s="47"/>
      <c r="B13157" s="47"/>
      <c r="C13157" s="47"/>
      <c r="F13157" s="47"/>
      <c r="G13157" s="47"/>
      <c r="H13157" s="47"/>
    </row>
    <row r="13158" spans="1:8">
      <c r="A13158" s="47"/>
      <c r="B13158" s="47"/>
      <c r="C13158" s="47"/>
      <c r="F13158" s="47"/>
      <c r="G13158" s="47"/>
      <c r="H13158" s="47"/>
    </row>
    <row r="13159" spans="1:8">
      <c r="A13159" s="47"/>
      <c r="B13159" s="47"/>
      <c r="C13159" s="47"/>
      <c r="F13159" s="47"/>
      <c r="G13159" s="47"/>
      <c r="H13159" s="47"/>
    </row>
    <row r="13160" spans="1:8">
      <c r="A13160" s="47"/>
      <c r="B13160" s="47"/>
      <c r="C13160" s="47"/>
      <c r="F13160" s="47"/>
      <c r="G13160" s="47"/>
      <c r="H13160" s="47"/>
    </row>
    <row r="13161" spans="1:8">
      <c r="A13161" s="47"/>
      <c r="B13161" s="47"/>
      <c r="C13161" s="47"/>
      <c r="F13161" s="47"/>
      <c r="G13161" s="47"/>
      <c r="H13161" s="47"/>
    </row>
    <row r="13162" spans="1:8">
      <c r="A13162" s="47"/>
      <c r="B13162" s="47"/>
      <c r="C13162" s="47"/>
      <c r="F13162" s="47"/>
      <c r="G13162" s="47"/>
      <c r="H13162" s="47"/>
    </row>
    <row r="13163" spans="1:8">
      <c r="A13163" s="47"/>
      <c r="B13163" s="47"/>
      <c r="C13163" s="47"/>
      <c r="F13163" s="47"/>
      <c r="G13163" s="47"/>
      <c r="H13163" s="47"/>
    </row>
    <row r="13164" spans="1:8">
      <c r="A13164" s="47"/>
      <c r="B13164" s="47"/>
      <c r="C13164" s="47"/>
      <c r="F13164" s="47"/>
      <c r="G13164" s="47"/>
      <c r="H13164" s="47"/>
    </row>
    <row r="13165" spans="1:8">
      <c r="A13165" s="47"/>
      <c r="B13165" s="47"/>
      <c r="C13165" s="47"/>
      <c r="F13165" s="47"/>
      <c r="G13165" s="47"/>
      <c r="H13165" s="47"/>
    </row>
    <row r="13166" spans="1:8">
      <c r="A13166" s="47"/>
      <c r="B13166" s="47"/>
      <c r="C13166" s="47"/>
      <c r="F13166" s="47"/>
      <c r="G13166" s="47"/>
      <c r="H13166" s="47"/>
    </row>
    <row r="13167" spans="1:8">
      <c r="A13167" s="47"/>
      <c r="B13167" s="47"/>
      <c r="C13167" s="47"/>
      <c r="F13167" s="47"/>
      <c r="G13167" s="47"/>
      <c r="H13167" s="47"/>
    </row>
    <row r="13168" spans="1:8">
      <c r="A13168" s="47"/>
      <c r="B13168" s="47"/>
      <c r="C13168" s="47"/>
      <c r="F13168" s="47"/>
      <c r="G13168" s="47"/>
      <c r="H13168" s="47"/>
    </row>
    <row r="13169" spans="1:8">
      <c r="A13169" s="47"/>
      <c r="B13169" s="47"/>
      <c r="C13169" s="47"/>
      <c r="F13169" s="47"/>
      <c r="G13169" s="47"/>
      <c r="H13169" s="47"/>
    </row>
    <row r="13170" spans="1:8">
      <c r="A13170" s="47"/>
      <c r="B13170" s="47"/>
      <c r="C13170" s="47"/>
      <c r="F13170" s="47"/>
      <c r="G13170" s="47"/>
      <c r="H13170" s="47"/>
    </row>
    <row r="13171" spans="1:8">
      <c r="A13171" s="47"/>
      <c r="B13171" s="47"/>
      <c r="C13171" s="47"/>
      <c r="F13171" s="47"/>
      <c r="G13171" s="47"/>
      <c r="H13171" s="47"/>
    </row>
    <row r="13172" spans="1:8">
      <c r="A13172" s="47"/>
      <c r="B13172" s="47"/>
      <c r="C13172" s="47"/>
      <c r="F13172" s="47"/>
      <c r="G13172" s="47"/>
      <c r="H13172" s="47"/>
    </row>
    <row r="13173" spans="1:8">
      <c r="A13173" s="47"/>
      <c r="B13173" s="47"/>
      <c r="C13173" s="47"/>
      <c r="F13173" s="47"/>
      <c r="G13173" s="47"/>
      <c r="H13173" s="47"/>
    </row>
    <row r="13174" spans="1:8">
      <c r="A13174" s="47"/>
      <c r="B13174" s="47"/>
      <c r="C13174" s="47"/>
      <c r="F13174" s="47"/>
      <c r="G13174" s="47"/>
      <c r="H13174" s="47"/>
    </row>
    <row r="13175" spans="1:8">
      <c r="A13175" s="47"/>
      <c r="B13175" s="47"/>
      <c r="C13175" s="47"/>
      <c r="F13175" s="47"/>
      <c r="G13175" s="47"/>
      <c r="H13175" s="47"/>
    </row>
    <row r="13176" spans="1:8">
      <c r="A13176" s="47"/>
      <c r="B13176" s="47"/>
      <c r="C13176" s="47"/>
      <c r="F13176" s="47"/>
      <c r="G13176" s="47"/>
      <c r="H13176" s="47"/>
    </row>
    <row r="13177" spans="1:8">
      <c r="A13177" s="47"/>
      <c r="B13177" s="47"/>
      <c r="C13177" s="47"/>
      <c r="F13177" s="47"/>
      <c r="G13177" s="47"/>
      <c r="H13177" s="47"/>
    </row>
    <row r="13178" spans="1:8">
      <c r="A13178" s="47"/>
      <c r="B13178" s="47"/>
      <c r="C13178" s="47"/>
      <c r="F13178" s="47"/>
      <c r="G13178" s="47"/>
      <c r="H13178" s="47"/>
    </row>
    <row r="13179" spans="1:8">
      <c r="A13179" s="47"/>
      <c r="B13179" s="47"/>
      <c r="C13179" s="47"/>
      <c r="F13179" s="47"/>
      <c r="G13179" s="47"/>
      <c r="H13179" s="47"/>
    </row>
    <row r="13180" spans="1:8">
      <c r="A13180" s="47"/>
      <c r="B13180" s="47"/>
      <c r="C13180" s="47"/>
      <c r="F13180" s="47"/>
      <c r="G13180" s="47"/>
      <c r="H13180" s="47"/>
    </row>
    <row r="13181" spans="1:8">
      <c r="A13181" s="47"/>
      <c r="B13181" s="47"/>
      <c r="C13181" s="47"/>
      <c r="F13181" s="47"/>
      <c r="G13181" s="47"/>
      <c r="H13181" s="47"/>
    </row>
    <row r="13182" spans="1:8">
      <c r="A13182" s="47"/>
      <c r="B13182" s="47"/>
      <c r="C13182" s="47"/>
      <c r="F13182" s="47"/>
      <c r="G13182" s="47"/>
      <c r="H13182" s="47"/>
    </row>
    <row r="13183" spans="1:8">
      <c r="A13183" s="47"/>
      <c r="B13183" s="47"/>
      <c r="C13183" s="47"/>
      <c r="F13183" s="47"/>
      <c r="G13183" s="47"/>
      <c r="H13183" s="47"/>
    </row>
    <row r="13184" spans="1:8">
      <c r="A13184" s="47"/>
      <c r="B13184" s="47"/>
      <c r="C13184" s="47"/>
      <c r="F13184" s="47"/>
      <c r="G13184" s="47"/>
      <c r="H13184" s="47"/>
    </row>
    <row r="13185" spans="1:8">
      <c r="A13185" s="47"/>
      <c r="B13185" s="47"/>
      <c r="C13185" s="47"/>
      <c r="F13185" s="47"/>
      <c r="G13185" s="47"/>
      <c r="H13185" s="47"/>
    </row>
    <row r="13186" spans="1:8">
      <c r="A13186" s="47"/>
      <c r="B13186" s="47"/>
      <c r="C13186" s="47"/>
      <c r="F13186" s="47"/>
      <c r="G13186" s="47"/>
      <c r="H13186" s="47"/>
    </row>
    <row r="13187" spans="1:8">
      <c r="A13187" s="47"/>
      <c r="B13187" s="47"/>
      <c r="C13187" s="47"/>
      <c r="F13187" s="47"/>
      <c r="G13187" s="47"/>
      <c r="H13187" s="47"/>
    </row>
    <row r="13188" spans="1:8">
      <c r="A13188" s="47"/>
      <c r="B13188" s="47"/>
      <c r="C13188" s="47"/>
      <c r="F13188" s="47"/>
      <c r="G13188" s="47"/>
      <c r="H13188" s="47"/>
    </row>
    <row r="13189" spans="1:8">
      <c r="A13189" s="47"/>
      <c r="B13189" s="47"/>
      <c r="C13189" s="47"/>
      <c r="F13189" s="47"/>
      <c r="G13189" s="47"/>
      <c r="H13189" s="47"/>
    </row>
    <row r="13190" spans="1:8">
      <c r="A13190" s="47"/>
      <c r="B13190" s="47"/>
      <c r="C13190" s="47"/>
      <c r="F13190" s="47"/>
      <c r="G13190" s="47"/>
      <c r="H13190" s="47"/>
    </row>
    <row r="13191" spans="1:8">
      <c r="A13191" s="47"/>
      <c r="B13191" s="47"/>
      <c r="C13191" s="47"/>
      <c r="F13191" s="47"/>
      <c r="G13191" s="47"/>
      <c r="H13191" s="47"/>
    </row>
    <row r="13192" spans="1:8">
      <c r="A13192" s="47"/>
      <c r="B13192" s="47"/>
      <c r="C13192" s="47"/>
      <c r="F13192" s="47"/>
      <c r="G13192" s="47"/>
      <c r="H13192" s="47"/>
    </row>
    <row r="13193" spans="1:8">
      <c r="A13193" s="47"/>
      <c r="B13193" s="47"/>
      <c r="C13193" s="47"/>
      <c r="F13193" s="47"/>
      <c r="G13193" s="47"/>
      <c r="H13193" s="47"/>
    </row>
    <row r="13194" spans="1:8">
      <c r="A13194" s="47"/>
      <c r="B13194" s="47"/>
      <c r="C13194" s="47"/>
      <c r="F13194" s="47"/>
      <c r="G13194" s="47"/>
      <c r="H13194" s="47"/>
    </row>
    <row r="13195" spans="1:8">
      <c r="A13195" s="47"/>
      <c r="B13195" s="47"/>
      <c r="C13195" s="47"/>
      <c r="F13195" s="47"/>
      <c r="G13195" s="47"/>
      <c r="H13195" s="47"/>
    </row>
    <row r="13196" spans="1:8">
      <c r="A13196" s="47"/>
      <c r="B13196" s="47"/>
      <c r="C13196" s="47"/>
      <c r="F13196" s="47"/>
      <c r="G13196" s="47"/>
      <c r="H13196" s="47"/>
    </row>
    <row r="13197" spans="1:8">
      <c r="A13197" s="47"/>
      <c r="B13197" s="47"/>
      <c r="C13197" s="47"/>
      <c r="F13197" s="47"/>
      <c r="G13197" s="47"/>
      <c r="H13197" s="47"/>
    </row>
    <row r="13198" spans="1:8">
      <c r="A13198" s="47"/>
      <c r="B13198" s="47"/>
      <c r="C13198" s="47"/>
      <c r="F13198" s="47"/>
      <c r="G13198" s="47"/>
      <c r="H13198" s="47"/>
    </row>
    <row r="13199" spans="1:8">
      <c r="A13199" s="47"/>
      <c r="B13199" s="47"/>
      <c r="C13199" s="47"/>
      <c r="F13199" s="47"/>
      <c r="G13199" s="47"/>
      <c r="H13199" s="47"/>
    </row>
    <row r="13200" spans="1:8">
      <c r="A13200" s="47"/>
      <c r="B13200" s="47"/>
      <c r="C13200" s="47"/>
      <c r="F13200" s="47"/>
      <c r="G13200" s="47"/>
      <c r="H13200" s="47"/>
    </row>
    <row r="13201" spans="1:8">
      <c r="A13201" s="47"/>
      <c r="B13201" s="47"/>
      <c r="C13201" s="47"/>
      <c r="F13201" s="47"/>
      <c r="G13201" s="47"/>
      <c r="H13201" s="47"/>
    </row>
    <row r="13202" spans="1:8">
      <c r="A13202" s="47"/>
      <c r="B13202" s="47"/>
      <c r="C13202" s="47"/>
      <c r="F13202" s="47"/>
      <c r="G13202" s="47"/>
      <c r="H13202" s="47"/>
    </row>
    <row r="13203" spans="1:8">
      <c r="A13203" s="47"/>
      <c r="B13203" s="47"/>
      <c r="C13203" s="47"/>
      <c r="F13203" s="47"/>
      <c r="G13203" s="47"/>
      <c r="H13203" s="47"/>
    </row>
    <row r="13204" spans="1:8">
      <c r="A13204" s="47"/>
      <c r="B13204" s="47"/>
      <c r="C13204" s="47"/>
      <c r="F13204" s="47"/>
      <c r="G13204" s="47"/>
      <c r="H13204" s="47"/>
    </row>
    <row r="13205" spans="1:8">
      <c r="A13205" s="47"/>
      <c r="B13205" s="47"/>
      <c r="C13205" s="47"/>
      <c r="F13205" s="47"/>
      <c r="G13205" s="47"/>
      <c r="H13205" s="47"/>
    </row>
    <row r="13206" spans="1:8">
      <c r="A13206" s="47"/>
      <c r="B13206" s="47"/>
      <c r="C13206" s="47"/>
      <c r="F13206" s="47"/>
      <c r="G13206" s="47"/>
      <c r="H13206" s="47"/>
    </row>
    <row r="13207" spans="1:8">
      <c r="A13207" s="47"/>
      <c r="B13207" s="47"/>
      <c r="C13207" s="47"/>
      <c r="F13207" s="47"/>
      <c r="G13207" s="47"/>
      <c r="H13207" s="47"/>
    </row>
    <row r="13208" spans="1:8">
      <c r="A13208" s="47"/>
      <c r="B13208" s="47"/>
      <c r="C13208" s="47"/>
      <c r="F13208" s="47"/>
      <c r="G13208" s="47"/>
      <c r="H13208" s="47"/>
    </row>
    <row r="13209" spans="1:8">
      <c r="A13209" s="47"/>
      <c r="B13209" s="47"/>
      <c r="C13209" s="47"/>
      <c r="F13209" s="47"/>
      <c r="G13209" s="47"/>
      <c r="H13209" s="47"/>
    </row>
    <row r="13210" spans="1:8">
      <c r="A13210" s="47"/>
      <c r="B13210" s="47"/>
      <c r="C13210" s="47"/>
      <c r="F13210" s="47"/>
      <c r="G13210" s="47"/>
      <c r="H13210" s="47"/>
    </row>
    <row r="13211" spans="1:8">
      <c r="A13211" s="47"/>
      <c r="B13211" s="47"/>
      <c r="C13211" s="47"/>
      <c r="F13211" s="47"/>
      <c r="G13211" s="47"/>
      <c r="H13211" s="47"/>
    </row>
    <row r="13212" spans="1:8">
      <c r="A13212" s="47"/>
      <c r="B13212" s="47"/>
      <c r="C13212" s="47"/>
      <c r="F13212" s="47"/>
      <c r="G13212" s="47"/>
      <c r="H13212" s="47"/>
    </row>
    <row r="13213" spans="1:8">
      <c r="A13213" s="47"/>
      <c r="B13213" s="47"/>
      <c r="C13213" s="47"/>
      <c r="F13213" s="47"/>
      <c r="G13213" s="47"/>
      <c r="H13213" s="47"/>
    </row>
    <row r="13214" spans="1:8">
      <c r="A13214" s="47"/>
      <c r="B13214" s="47"/>
      <c r="C13214" s="47"/>
      <c r="F13214" s="47"/>
      <c r="G13214" s="47"/>
      <c r="H13214" s="47"/>
    </row>
    <row r="13215" spans="1:8">
      <c r="A13215" s="47"/>
      <c r="B13215" s="47"/>
      <c r="C13215" s="47"/>
      <c r="F13215" s="47"/>
      <c r="G13215" s="47"/>
      <c r="H13215" s="47"/>
    </row>
    <row r="13216" spans="1:8">
      <c r="A13216" s="47"/>
      <c r="B13216" s="47"/>
      <c r="C13216" s="47"/>
      <c r="F13216" s="47"/>
      <c r="G13216" s="47"/>
      <c r="H13216" s="47"/>
    </row>
    <row r="13217" spans="1:8">
      <c r="A13217" s="47"/>
      <c r="B13217" s="47"/>
      <c r="C13217" s="47"/>
      <c r="F13217" s="47"/>
      <c r="G13217" s="47"/>
      <c r="H13217" s="47"/>
    </row>
    <row r="13218" spans="1:8">
      <c r="A13218" s="47"/>
      <c r="B13218" s="47"/>
      <c r="C13218" s="47"/>
      <c r="F13218" s="47"/>
      <c r="G13218" s="47"/>
      <c r="H13218" s="47"/>
    </row>
    <row r="13219" spans="1:8">
      <c r="A13219" s="47"/>
      <c r="B13219" s="47"/>
      <c r="C13219" s="47"/>
      <c r="F13219" s="47"/>
      <c r="G13219" s="47"/>
      <c r="H13219" s="47"/>
    </row>
    <row r="13220" spans="1:8">
      <c r="A13220" s="47"/>
      <c r="B13220" s="47"/>
      <c r="C13220" s="47"/>
      <c r="F13220" s="47"/>
      <c r="G13220" s="47"/>
      <c r="H13220" s="47"/>
    </row>
    <row r="13221" spans="1:8">
      <c r="A13221" s="47"/>
      <c r="B13221" s="47"/>
      <c r="C13221" s="47"/>
      <c r="F13221" s="47"/>
      <c r="G13221" s="47"/>
      <c r="H13221" s="47"/>
    </row>
    <row r="13222" spans="1:8">
      <c r="A13222" s="47"/>
      <c r="B13222" s="47"/>
      <c r="C13222" s="47"/>
      <c r="F13222" s="47"/>
      <c r="G13222" s="47"/>
      <c r="H13222" s="47"/>
    </row>
    <row r="13223" spans="1:8">
      <c r="A13223" s="47"/>
      <c r="B13223" s="47"/>
      <c r="C13223" s="47"/>
      <c r="F13223" s="47"/>
      <c r="G13223" s="47"/>
      <c r="H13223" s="47"/>
    </row>
    <row r="13224" spans="1:8">
      <c r="A13224" s="47"/>
      <c r="B13224" s="47"/>
      <c r="C13224" s="47"/>
      <c r="F13224" s="47"/>
      <c r="G13224" s="47"/>
      <c r="H13224" s="47"/>
    </row>
    <row r="13225" spans="1:8">
      <c r="A13225" s="47"/>
      <c r="B13225" s="47"/>
      <c r="C13225" s="47"/>
      <c r="F13225" s="47"/>
      <c r="G13225" s="47"/>
      <c r="H13225" s="47"/>
    </row>
    <row r="13226" spans="1:8">
      <c r="A13226" s="47"/>
      <c r="B13226" s="47"/>
      <c r="C13226" s="47"/>
      <c r="F13226" s="47"/>
      <c r="G13226" s="47"/>
      <c r="H13226" s="47"/>
    </row>
    <row r="13227" spans="1:8">
      <c r="A13227" s="47"/>
      <c r="B13227" s="47"/>
      <c r="C13227" s="47"/>
      <c r="F13227" s="47"/>
      <c r="G13227" s="47"/>
      <c r="H13227" s="47"/>
    </row>
    <row r="13228" spans="1:8">
      <c r="A13228" s="47"/>
      <c r="B13228" s="47"/>
      <c r="C13228" s="47"/>
      <c r="F13228" s="47"/>
      <c r="G13228" s="47"/>
      <c r="H13228" s="47"/>
    </row>
    <row r="13229" spans="1:8">
      <c r="A13229" s="47"/>
      <c r="B13229" s="47"/>
      <c r="C13229" s="47"/>
      <c r="F13229" s="47"/>
      <c r="G13229" s="47"/>
      <c r="H13229" s="47"/>
    </row>
    <row r="13230" spans="1:8">
      <c r="A13230" s="47"/>
      <c r="B13230" s="47"/>
      <c r="C13230" s="47"/>
      <c r="F13230" s="47"/>
      <c r="G13230" s="47"/>
      <c r="H13230" s="47"/>
    </row>
    <row r="13231" spans="1:8">
      <c r="A13231" s="47"/>
      <c r="B13231" s="47"/>
      <c r="C13231" s="47"/>
      <c r="F13231" s="47"/>
      <c r="G13231" s="47"/>
      <c r="H13231" s="47"/>
    </row>
    <row r="13232" spans="1:8">
      <c r="A13232" s="47"/>
      <c r="B13232" s="47"/>
      <c r="C13232" s="47"/>
      <c r="F13232" s="47"/>
      <c r="G13232" s="47"/>
      <c r="H13232" s="47"/>
    </row>
    <row r="13233" spans="1:8">
      <c r="A13233" s="47"/>
      <c r="B13233" s="47"/>
      <c r="C13233" s="47"/>
      <c r="F13233" s="47"/>
      <c r="G13233" s="47"/>
      <c r="H13233" s="47"/>
    </row>
    <row r="13234" spans="1:8">
      <c r="A13234" s="47"/>
      <c r="B13234" s="47"/>
      <c r="C13234" s="47"/>
      <c r="F13234" s="47"/>
      <c r="G13234" s="47"/>
      <c r="H13234" s="47"/>
    </row>
    <row r="13235" spans="1:8">
      <c r="A13235" s="47"/>
      <c r="B13235" s="47"/>
      <c r="C13235" s="47"/>
      <c r="F13235" s="47"/>
      <c r="G13235" s="47"/>
      <c r="H13235" s="47"/>
    </row>
    <row r="13236" spans="1:8">
      <c r="A13236" s="47"/>
      <c r="B13236" s="47"/>
      <c r="C13236" s="47"/>
      <c r="F13236" s="47"/>
      <c r="G13236" s="47"/>
      <c r="H13236" s="47"/>
    </row>
    <row r="13237" spans="1:8">
      <c r="A13237" s="47"/>
      <c r="B13237" s="47"/>
      <c r="C13237" s="47"/>
      <c r="F13237" s="47"/>
      <c r="G13237" s="47"/>
      <c r="H13237" s="47"/>
    </row>
    <row r="13238" spans="1:8">
      <c r="A13238" s="47"/>
      <c r="B13238" s="47"/>
      <c r="C13238" s="47"/>
      <c r="F13238" s="47"/>
      <c r="G13238" s="47"/>
      <c r="H13238" s="47"/>
    </row>
    <row r="13239" spans="1:8">
      <c r="A13239" s="47"/>
      <c r="B13239" s="47"/>
      <c r="C13239" s="47"/>
      <c r="F13239" s="47"/>
      <c r="G13239" s="47"/>
      <c r="H13239" s="47"/>
    </row>
    <row r="13240" spans="1:8">
      <c r="A13240" s="47"/>
      <c r="B13240" s="47"/>
      <c r="C13240" s="47"/>
      <c r="F13240" s="47"/>
      <c r="G13240" s="47"/>
      <c r="H13240" s="47"/>
    </row>
    <row r="13241" spans="1:8">
      <c r="A13241" s="47"/>
      <c r="B13241" s="47"/>
      <c r="C13241" s="47"/>
      <c r="F13241" s="47"/>
      <c r="G13241" s="47"/>
      <c r="H13241" s="47"/>
    </row>
    <row r="13242" spans="1:8">
      <c r="A13242" s="47"/>
      <c r="B13242" s="47"/>
      <c r="C13242" s="47"/>
      <c r="F13242" s="47"/>
      <c r="G13242" s="47"/>
      <c r="H13242" s="47"/>
    </row>
    <row r="13243" spans="1:8">
      <c r="A13243" s="47"/>
      <c r="B13243" s="47"/>
      <c r="C13243" s="47"/>
      <c r="F13243" s="47"/>
      <c r="G13243" s="47"/>
      <c r="H13243" s="47"/>
    </row>
    <row r="13244" spans="1:8">
      <c r="A13244" s="47"/>
      <c r="B13244" s="47"/>
      <c r="C13244" s="47"/>
      <c r="F13244" s="47"/>
      <c r="G13244" s="47"/>
      <c r="H13244" s="47"/>
    </row>
    <row r="13245" spans="1:8">
      <c r="A13245" s="47"/>
      <c r="B13245" s="47"/>
      <c r="C13245" s="47"/>
      <c r="F13245" s="47"/>
      <c r="G13245" s="47"/>
      <c r="H13245" s="47"/>
    </row>
    <row r="13246" spans="1:8">
      <c r="A13246" s="47"/>
      <c r="B13246" s="47"/>
      <c r="C13246" s="47"/>
      <c r="F13246" s="47"/>
      <c r="G13246" s="47"/>
      <c r="H13246" s="47"/>
    </row>
    <row r="13247" spans="1:8">
      <c r="A13247" s="47"/>
      <c r="B13247" s="47"/>
      <c r="C13247" s="47"/>
      <c r="F13247" s="47"/>
      <c r="G13247" s="47"/>
      <c r="H13247" s="47"/>
    </row>
    <row r="13248" spans="1:8">
      <c r="A13248" s="47"/>
      <c r="B13248" s="47"/>
      <c r="C13248" s="47"/>
      <c r="F13248" s="47"/>
      <c r="G13248" s="47"/>
      <c r="H13248" s="47"/>
    </row>
    <row r="13249" spans="1:8">
      <c r="A13249" s="47"/>
      <c r="B13249" s="47"/>
      <c r="C13249" s="47"/>
      <c r="F13249" s="47"/>
      <c r="G13249" s="47"/>
      <c r="H13249" s="47"/>
    </row>
    <row r="13250" spans="1:8">
      <c r="A13250" s="47"/>
      <c r="B13250" s="47"/>
      <c r="C13250" s="47"/>
      <c r="F13250" s="47"/>
      <c r="G13250" s="47"/>
      <c r="H13250" s="47"/>
    </row>
    <row r="13251" spans="1:8">
      <c r="A13251" s="47"/>
      <c r="B13251" s="47"/>
      <c r="C13251" s="47"/>
      <c r="F13251" s="47"/>
      <c r="G13251" s="47"/>
      <c r="H13251" s="47"/>
    </row>
    <row r="13252" spans="1:8">
      <c r="A13252" s="47"/>
      <c r="B13252" s="47"/>
      <c r="C13252" s="47"/>
      <c r="F13252" s="47"/>
      <c r="G13252" s="47"/>
      <c r="H13252" s="47"/>
    </row>
    <row r="13253" spans="1:8">
      <c r="A13253" s="47"/>
      <c r="B13253" s="47"/>
      <c r="C13253" s="47"/>
      <c r="F13253" s="47"/>
      <c r="G13253" s="47"/>
      <c r="H13253" s="47"/>
    </row>
    <row r="13254" spans="1:8">
      <c r="A13254" s="47"/>
      <c r="B13254" s="47"/>
      <c r="C13254" s="47"/>
      <c r="F13254" s="47"/>
      <c r="G13254" s="47"/>
      <c r="H13254" s="47"/>
    </row>
    <row r="13255" spans="1:8">
      <c r="A13255" s="47"/>
      <c r="B13255" s="47"/>
      <c r="C13255" s="47"/>
      <c r="F13255" s="47"/>
      <c r="G13255" s="47"/>
      <c r="H13255" s="47"/>
    </row>
    <row r="13256" spans="1:8">
      <c r="A13256" s="47"/>
      <c r="B13256" s="47"/>
      <c r="C13256" s="47"/>
      <c r="F13256" s="47"/>
      <c r="G13256" s="47"/>
      <c r="H13256" s="47"/>
    </row>
    <row r="13257" spans="1:8">
      <c r="A13257" s="47"/>
      <c r="B13257" s="47"/>
      <c r="C13257" s="47"/>
      <c r="F13257" s="47"/>
      <c r="G13257" s="47"/>
      <c r="H13257" s="47"/>
    </row>
    <row r="13258" spans="1:8">
      <c r="A13258" s="47"/>
      <c r="B13258" s="47"/>
      <c r="C13258" s="47"/>
      <c r="F13258" s="47"/>
      <c r="G13258" s="47"/>
      <c r="H13258" s="47"/>
    </row>
    <row r="13259" spans="1:8">
      <c r="A13259" s="47"/>
      <c r="B13259" s="47"/>
      <c r="C13259" s="47"/>
      <c r="F13259" s="47"/>
      <c r="G13259" s="47"/>
      <c r="H13259" s="47"/>
    </row>
    <row r="13260" spans="1:8">
      <c r="A13260" s="47"/>
      <c r="B13260" s="47"/>
      <c r="C13260" s="47"/>
      <c r="F13260" s="47"/>
      <c r="G13260" s="47"/>
      <c r="H13260" s="47"/>
    </row>
    <row r="13261" spans="1:8">
      <c r="A13261" s="47"/>
      <c r="B13261" s="47"/>
      <c r="C13261" s="47"/>
      <c r="F13261" s="47"/>
      <c r="G13261" s="47"/>
      <c r="H13261" s="47"/>
    </row>
    <row r="13262" spans="1:8">
      <c r="A13262" s="47"/>
      <c r="B13262" s="47"/>
      <c r="C13262" s="47"/>
      <c r="F13262" s="47"/>
      <c r="G13262" s="47"/>
      <c r="H13262" s="47"/>
    </row>
    <row r="13263" spans="1:8">
      <c r="A13263" s="47"/>
      <c r="B13263" s="47"/>
      <c r="C13263" s="47"/>
      <c r="F13263" s="47"/>
      <c r="G13263" s="47"/>
      <c r="H13263" s="47"/>
    </row>
    <row r="13264" spans="1:8">
      <c r="A13264" s="47"/>
      <c r="B13264" s="47"/>
      <c r="C13264" s="47"/>
      <c r="F13264" s="47"/>
      <c r="G13264" s="47"/>
      <c r="H13264" s="47"/>
    </row>
    <row r="13265" spans="1:8">
      <c r="A13265" s="47"/>
      <c r="B13265" s="47"/>
      <c r="C13265" s="47"/>
      <c r="F13265" s="47"/>
      <c r="G13265" s="47"/>
      <c r="H13265" s="47"/>
    </row>
    <row r="13266" spans="1:8">
      <c r="A13266" s="47"/>
      <c r="B13266" s="47"/>
      <c r="C13266" s="47"/>
      <c r="F13266" s="47"/>
      <c r="G13266" s="47"/>
      <c r="H13266" s="47"/>
    </row>
    <row r="13267" spans="1:8">
      <c r="A13267" s="47"/>
      <c r="B13267" s="47"/>
      <c r="C13267" s="47"/>
      <c r="F13267" s="47"/>
      <c r="G13267" s="47"/>
      <c r="H13267" s="47"/>
    </row>
    <row r="13268" spans="1:8">
      <c r="A13268" s="47"/>
      <c r="B13268" s="47"/>
      <c r="C13268" s="47"/>
      <c r="F13268" s="47"/>
      <c r="G13268" s="47"/>
      <c r="H13268" s="47"/>
    </row>
    <row r="13269" spans="1:8">
      <c r="A13269" s="47"/>
      <c r="B13269" s="47"/>
      <c r="C13269" s="47"/>
      <c r="F13269" s="47"/>
      <c r="G13269" s="47"/>
      <c r="H13269" s="47"/>
    </row>
    <row r="13270" spans="1:8">
      <c r="A13270" s="47"/>
      <c r="B13270" s="47"/>
      <c r="C13270" s="47"/>
      <c r="F13270" s="47"/>
      <c r="G13270" s="47"/>
      <c r="H13270" s="47"/>
    </row>
    <row r="13271" spans="1:8">
      <c r="A13271" s="47"/>
      <c r="B13271" s="47"/>
      <c r="C13271" s="47"/>
      <c r="F13271" s="47"/>
      <c r="G13271" s="47"/>
      <c r="H13271" s="47"/>
    </row>
    <row r="13272" spans="1:8">
      <c r="A13272" s="47"/>
      <c r="B13272" s="47"/>
      <c r="C13272" s="47"/>
      <c r="F13272" s="47"/>
      <c r="G13272" s="47"/>
      <c r="H13272" s="47"/>
    </row>
    <row r="13273" spans="1:8">
      <c r="A13273" s="47"/>
      <c r="B13273" s="47"/>
      <c r="C13273" s="47"/>
      <c r="F13273" s="47"/>
      <c r="G13273" s="47"/>
      <c r="H13273" s="47"/>
    </row>
    <row r="13274" spans="1:8">
      <c r="A13274" s="47"/>
      <c r="B13274" s="47"/>
      <c r="C13274" s="47"/>
      <c r="F13274" s="47"/>
      <c r="G13274" s="47"/>
      <c r="H13274" s="47"/>
    </row>
    <row r="13275" spans="1:8">
      <c r="A13275" s="47"/>
      <c r="B13275" s="47"/>
      <c r="C13275" s="47"/>
      <c r="F13275" s="47"/>
      <c r="G13275" s="47"/>
      <c r="H13275" s="47"/>
    </row>
    <row r="13276" spans="1:8">
      <c r="A13276" s="47"/>
      <c r="B13276" s="47"/>
      <c r="C13276" s="47"/>
      <c r="F13276" s="47"/>
      <c r="G13276" s="47"/>
      <c r="H13276" s="47"/>
    </row>
    <row r="13277" spans="1:8">
      <c r="A13277" s="47"/>
      <c r="B13277" s="47"/>
      <c r="C13277" s="47"/>
      <c r="F13277" s="47"/>
      <c r="G13277" s="47"/>
      <c r="H13277" s="47"/>
    </row>
    <row r="13278" spans="1:8">
      <c r="A13278" s="47"/>
      <c r="B13278" s="47"/>
      <c r="C13278" s="47"/>
      <c r="F13278" s="47"/>
      <c r="G13278" s="47"/>
      <c r="H13278" s="47"/>
    </row>
    <row r="13279" spans="1:8">
      <c r="A13279" s="47"/>
      <c r="B13279" s="47"/>
      <c r="C13279" s="47"/>
      <c r="F13279" s="47"/>
      <c r="G13279" s="47"/>
      <c r="H13279" s="47"/>
    </row>
    <row r="13280" spans="1:8">
      <c r="A13280" s="47"/>
      <c r="B13280" s="47"/>
      <c r="C13280" s="47"/>
      <c r="F13280" s="47"/>
      <c r="G13280" s="47"/>
      <c r="H13280" s="47"/>
    </row>
    <row r="13281" spans="1:8">
      <c r="A13281" s="47"/>
      <c r="B13281" s="47"/>
      <c r="C13281" s="47"/>
      <c r="F13281" s="47"/>
      <c r="G13281" s="47"/>
      <c r="H13281" s="47"/>
    </row>
    <row r="13282" spans="1:8">
      <c r="A13282" s="47"/>
      <c r="B13282" s="47"/>
      <c r="C13282" s="47"/>
      <c r="F13282" s="47"/>
      <c r="G13282" s="47"/>
      <c r="H13282" s="47"/>
    </row>
    <row r="13283" spans="1:8">
      <c r="A13283" s="47"/>
      <c r="B13283" s="47"/>
      <c r="C13283" s="47"/>
      <c r="F13283" s="47"/>
      <c r="G13283" s="47"/>
      <c r="H13283" s="47"/>
    </row>
    <row r="13284" spans="1:8">
      <c r="A13284" s="47"/>
      <c r="B13284" s="47"/>
      <c r="C13284" s="47"/>
      <c r="F13284" s="47"/>
      <c r="G13284" s="47"/>
      <c r="H13284" s="47"/>
    </row>
    <row r="13285" spans="1:8">
      <c r="A13285" s="47"/>
      <c r="B13285" s="47"/>
      <c r="C13285" s="47"/>
      <c r="F13285" s="47"/>
      <c r="G13285" s="47"/>
      <c r="H13285" s="47"/>
    </row>
    <row r="13286" spans="1:8">
      <c r="A13286" s="47"/>
      <c r="B13286" s="47"/>
      <c r="C13286" s="47"/>
      <c r="F13286" s="47"/>
      <c r="G13286" s="47"/>
      <c r="H13286" s="47"/>
    </row>
    <row r="13287" spans="1:8">
      <c r="A13287" s="47"/>
      <c r="B13287" s="47"/>
      <c r="C13287" s="47"/>
      <c r="F13287" s="47"/>
      <c r="G13287" s="47"/>
      <c r="H13287" s="47"/>
    </row>
    <row r="13288" spans="1:8">
      <c r="A13288" s="47"/>
      <c r="B13288" s="47"/>
      <c r="C13288" s="47"/>
      <c r="F13288" s="47"/>
      <c r="G13288" s="47"/>
      <c r="H13288" s="47"/>
    </row>
    <row r="13289" spans="1:8">
      <c r="A13289" s="47"/>
      <c r="B13289" s="47"/>
      <c r="C13289" s="47"/>
      <c r="F13289" s="47"/>
      <c r="G13289" s="47"/>
      <c r="H13289" s="47"/>
    </row>
    <row r="13290" spans="1:8">
      <c r="A13290" s="47"/>
      <c r="B13290" s="47"/>
      <c r="C13290" s="47"/>
      <c r="F13290" s="47"/>
      <c r="G13290" s="47"/>
      <c r="H13290" s="47"/>
    </row>
    <row r="13291" spans="1:8">
      <c r="A13291" s="47"/>
      <c r="B13291" s="47"/>
      <c r="C13291" s="47"/>
      <c r="F13291" s="47"/>
      <c r="G13291" s="47"/>
      <c r="H13291" s="47"/>
    </row>
    <row r="13292" spans="1:8">
      <c r="A13292" s="47"/>
      <c r="B13292" s="47"/>
      <c r="C13292" s="47"/>
      <c r="F13292" s="47"/>
      <c r="G13292" s="47"/>
      <c r="H13292" s="47"/>
    </row>
    <row r="13293" spans="1:8">
      <c r="A13293" s="47"/>
      <c r="B13293" s="47"/>
      <c r="C13293" s="47"/>
      <c r="F13293" s="47"/>
      <c r="G13293" s="47"/>
      <c r="H13293" s="47"/>
    </row>
    <row r="13294" spans="1:8">
      <c r="A13294" s="47"/>
      <c r="B13294" s="47"/>
      <c r="C13294" s="47"/>
      <c r="F13294" s="47"/>
      <c r="G13294" s="47"/>
      <c r="H13294" s="47"/>
    </row>
    <row r="13295" spans="1:8">
      <c r="A13295" s="47"/>
      <c r="B13295" s="47"/>
      <c r="C13295" s="47"/>
      <c r="F13295" s="47"/>
      <c r="G13295" s="47"/>
      <c r="H13295" s="47"/>
    </row>
    <row r="13296" spans="1:8">
      <c r="A13296" s="47"/>
      <c r="B13296" s="47"/>
      <c r="C13296" s="47"/>
      <c r="F13296" s="47"/>
      <c r="G13296" s="47"/>
      <c r="H13296" s="47"/>
    </row>
    <row r="13297" spans="1:8">
      <c r="A13297" s="47"/>
      <c r="B13297" s="47"/>
      <c r="C13297" s="47"/>
      <c r="F13297" s="47"/>
      <c r="G13297" s="47"/>
      <c r="H13297" s="47"/>
    </row>
    <row r="13298" spans="1:8">
      <c r="A13298" s="47"/>
      <c r="B13298" s="47"/>
      <c r="C13298" s="47"/>
      <c r="F13298" s="47"/>
      <c r="G13298" s="47"/>
      <c r="H13298" s="47"/>
    </row>
    <row r="13299" spans="1:8">
      <c r="A13299" s="47"/>
      <c r="B13299" s="47"/>
      <c r="C13299" s="47"/>
      <c r="F13299" s="47"/>
      <c r="G13299" s="47"/>
      <c r="H13299" s="47"/>
    </row>
    <row r="13300" spans="1:8">
      <c r="A13300" s="47"/>
      <c r="B13300" s="47"/>
      <c r="C13300" s="47"/>
      <c r="F13300" s="47"/>
      <c r="G13300" s="47"/>
      <c r="H13300" s="47"/>
    </row>
    <row r="13301" spans="1:8">
      <c r="A13301" s="47"/>
      <c r="B13301" s="47"/>
      <c r="C13301" s="47"/>
      <c r="F13301" s="47"/>
      <c r="G13301" s="47"/>
      <c r="H13301" s="47"/>
    </row>
    <row r="13302" spans="1:8">
      <c r="A13302" s="47"/>
      <c r="B13302" s="47"/>
      <c r="C13302" s="47"/>
      <c r="F13302" s="47"/>
      <c r="G13302" s="47"/>
      <c r="H13302" s="47"/>
    </row>
    <row r="13303" spans="1:8">
      <c r="A13303" s="47"/>
      <c r="B13303" s="47"/>
      <c r="C13303" s="47"/>
      <c r="F13303" s="47"/>
      <c r="G13303" s="47"/>
      <c r="H13303" s="47"/>
    </row>
    <row r="13304" spans="1:8">
      <c r="A13304" s="47"/>
      <c r="B13304" s="47"/>
      <c r="C13304" s="47"/>
      <c r="F13304" s="47"/>
      <c r="G13304" s="47"/>
      <c r="H13304" s="47"/>
    </row>
    <row r="13305" spans="1:8">
      <c r="A13305" s="47"/>
      <c r="B13305" s="47"/>
      <c r="C13305" s="47"/>
      <c r="F13305" s="47"/>
      <c r="G13305" s="47"/>
      <c r="H13305" s="47"/>
    </row>
    <row r="13306" spans="1:8">
      <c r="A13306" s="47"/>
      <c r="B13306" s="47"/>
      <c r="C13306" s="47"/>
      <c r="F13306" s="47"/>
      <c r="G13306" s="47"/>
      <c r="H13306" s="47"/>
    </row>
    <row r="13307" spans="1:8">
      <c r="A13307" s="47"/>
      <c r="B13307" s="47"/>
      <c r="C13307" s="47"/>
      <c r="F13307" s="47"/>
      <c r="G13307" s="47"/>
      <c r="H13307" s="47"/>
    </row>
    <row r="13308" spans="1:8">
      <c r="A13308" s="47"/>
      <c r="B13308" s="47"/>
      <c r="C13308" s="47"/>
      <c r="F13308" s="47"/>
      <c r="G13308" s="47"/>
      <c r="H13308" s="47"/>
    </row>
    <row r="13309" spans="1:8">
      <c r="A13309" s="47"/>
      <c r="B13309" s="47"/>
      <c r="C13309" s="47"/>
      <c r="F13309" s="47"/>
      <c r="G13309" s="47"/>
      <c r="H13309" s="47"/>
    </row>
    <row r="13310" spans="1:8">
      <c r="A13310" s="47"/>
      <c r="B13310" s="47"/>
      <c r="C13310" s="47"/>
      <c r="F13310" s="47"/>
      <c r="G13310" s="47"/>
      <c r="H13310" s="47"/>
    </row>
    <row r="13311" spans="1:8">
      <c r="A13311" s="47"/>
      <c r="B13311" s="47"/>
      <c r="C13311" s="47"/>
      <c r="F13311" s="47"/>
      <c r="G13311" s="47"/>
      <c r="H13311" s="47"/>
    </row>
    <row r="13312" spans="1:8">
      <c r="A13312" s="47"/>
      <c r="B13312" s="47"/>
      <c r="C13312" s="47"/>
      <c r="F13312" s="47"/>
      <c r="G13312" s="47"/>
      <c r="H13312" s="47"/>
    </row>
    <row r="13313" spans="1:8">
      <c r="A13313" s="47"/>
      <c r="B13313" s="47"/>
      <c r="C13313" s="47"/>
      <c r="F13313" s="47"/>
      <c r="G13313" s="47"/>
      <c r="H13313" s="47"/>
    </row>
    <row r="13314" spans="1:8">
      <c r="A13314" s="47"/>
      <c r="B13314" s="47"/>
      <c r="C13314" s="47"/>
      <c r="F13314" s="47"/>
      <c r="G13314" s="47"/>
      <c r="H13314" s="47"/>
    </row>
    <row r="13315" spans="1:8">
      <c r="A13315" s="47"/>
      <c r="B13315" s="47"/>
      <c r="C13315" s="47"/>
      <c r="F13315" s="47"/>
      <c r="G13315" s="47"/>
      <c r="H13315" s="47"/>
    </row>
    <row r="13316" spans="1:8">
      <c r="A13316" s="47"/>
      <c r="B13316" s="47"/>
      <c r="C13316" s="47"/>
      <c r="F13316" s="47"/>
      <c r="G13316" s="47"/>
      <c r="H13316" s="47"/>
    </row>
    <row r="13317" spans="1:8">
      <c r="A13317" s="47"/>
      <c r="B13317" s="47"/>
      <c r="C13317" s="47"/>
      <c r="F13317" s="47"/>
      <c r="G13317" s="47"/>
      <c r="H13317" s="47"/>
    </row>
    <row r="13318" spans="1:8">
      <c r="A13318" s="47"/>
      <c r="B13318" s="47"/>
      <c r="C13318" s="47"/>
      <c r="F13318" s="47"/>
      <c r="G13318" s="47"/>
      <c r="H13318" s="47"/>
    </row>
    <row r="13319" spans="1:8">
      <c r="A13319" s="47"/>
      <c r="B13319" s="47"/>
      <c r="C13319" s="47"/>
      <c r="F13319" s="47"/>
      <c r="G13319" s="47"/>
      <c r="H13319" s="47"/>
    </row>
    <row r="13320" spans="1:8">
      <c r="A13320" s="47"/>
      <c r="B13320" s="47"/>
      <c r="C13320" s="47"/>
      <c r="F13320" s="47"/>
      <c r="G13320" s="47"/>
      <c r="H13320" s="47"/>
    </row>
    <row r="13321" spans="1:8">
      <c r="A13321" s="47"/>
      <c r="B13321" s="47"/>
      <c r="C13321" s="47"/>
      <c r="F13321" s="47"/>
      <c r="G13321" s="47"/>
      <c r="H13321" s="47"/>
    </row>
    <row r="13322" spans="1:8">
      <c r="A13322" s="47"/>
      <c r="B13322" s="47"/>
      <c r="C13322" s="47"/>
      <c r="F13322" s="47"/>
      <c r="G13322" s="47"/>
      <c r="H13322" s="47"/>
    </row>
    <row r="13323" spans="1:8">
      <c r="A13323" s="47"/>
      <c r="B13323" s="47"/>
      <c r="C13323" s="47"/>
      <c r="F13323" s="47"/>
      <c r="G13323" s="47"/>
      <c r="H13323" s="47"/>
    </row>
    <row r="13324" spans="1:8">
      <c r="A13324" s="47"/>
      <c r="B13324" s="47"/>
      <c r="C13324" s="47"/>
      <c r="F13324" s="47"/>
      <c r="G13324" s="47"/>
      <c r="H13324" s="47"/>
    </row>
    <row r="13325" spans="1:8">
      <c r="A13325" s="47"/>
      <c r="B13325" s="47"/>
      <c r="C13325" s="47"/>
      <c r="F13325" s="47"/>
      <c r="G13325" s="47"/>
      <c r="H13325" s="47"/>
    </row>
    <row r="13326" spans="1:8">
      <c r="A13326" s="47"/>
      <c r="B13326" s="47"/>
      <c r="C13326" s="47"/>
      <c r="F13326" s="47"/>
      <c r="G13326" s="47"/>
      <c r="H13326" s="47"/>
    </row>
    <row r="13327" spans="1:8">
      <c r="A13327" s="47"/>
      <c r="B13327" s="47"/>
      <c r="C13327" s="47"/>
      <c r="F13327" s="47"/>
      <c r="G13327" s="47"/>
      <c r="H13327" s="47"/>
    </row>
    <row r="13328" spans="1:8">
      <c r="A13328" s="47"/>
      <c r="B13328" s="47"/>
      <c r="C13328" s="47"/>
      <c r="F13328" s="47"/>
      <c r="G13328" s="47"/>
      <c r="H13328" s="47"/>
    </row>
    <row r="13329" spans="1:8">
      <c r="A13329" s="47"/>
      <c r="B13329" s="47"/>
      <c r="C13329" s="47"/>
      <c r="F13329" s="47"/>
      <c r="G13329" s="47"/>
      <c r="H13329" s="47"/>
    </row>
    <row r="13330" spans="1:8">
      <c r="A13330" s="47"/>
      <c r="B13330" s="47"/>
      <c r="C13330" s="47"/>
      <c r="F13330" s="47"/>
      <c r="G13330" s="47"/>
      <c r="H13330" s="47"/>
    </row>
    <row r="13331" spans="1:8">
      <c r="A13331" s="47"/>
      <c r="B13331" s="47"/>
      <c r="C13331" s="47"/>
      <c r="F13331" s="47"/>
      <c r="G13331" s="47"/>
      <c r="H13331" s="47"/>
    </row>
    <row r="13332" spans="1:8">
      <c r="A13332" s="47"/>
      <c r="B13332" s="47"/>
      <c r="C13332" s="47"/>
      <c r="F13332" s="47"/>
      <c r="G13332" s="47"/>
      <c r="H13332" s="47"/>
    </row>
    <row r="13333" spans="1:8">
      <c r="A13333" s="47"/>
      <c r="B13333" s="47"/>
      <c r="C13333" s="47"/>
      <c r="F13333" s="47"/>
      <c r="G13333" s="47"/>
      <c r="H13333" s="47"/>
    </row>
    <row r="13334" spans="1:8">
      <c r="A13334" s="47"/>
      <c r="B13334" s="47"/>
      <c r="C13334" s="47"/>
      <c r="F13334" s="47"/>
      <c r="G13334" s="47"/>
      <c r="H13334" s="47"/>
    </row>
    <row r="13335" spans="1:8">
      <c r="A13335" s="47"/>
      <c r="B13335" s="47"/>
      <c r="C13335" s="47"/>
      <c r="F13335" s="47"/>
      <c r="G13335" s="47"/>
      <c r="H13335" s="47"/>
    </row>
    <row r="13336" spans="1:8">
      <c r="A13336" s="47"/>
      <c r="B13336" s="47"/>
      <c r="C13336" s="47"/>
      <c r="F13336" s="47"/>
      <c r="G13336" s="47"/>
      <c r="H13336" s="47"/>
    </row>
    <row r="13337" spans="1:8">
      <c r="A13337" s="47"/>
      <c r="B13337" s="47"/>
      <c r="C13337" s="47"/>
      <c r="F13337" s="47"/>
      <c r="G13337" s="47"/>
      <c r="H13337" s="47"/>
    </row>
    <row r="13338" spans="1:8">
      <c r="A13338" s="47"/>
      <c r="B13338" s="47"/>
      <c r="C13338" s="47"/>
      <c r="F13338" s="47"/>
      <c r="G13338" s="47"/>
      <c r="H13338" s="47"/>
    </row>
    <row r="13339" spans="1:8">
      <c r="A13339" s="47"/>
      <c r="B13339" s="47"/>
      <c r="C13339" s="47"/>
      <c r="F13339" s="47"/>
      <c r="G13339" s="47"/>
      <c r="H13339" s="47"/>
    </row>
    <row r="13340" spans="1:8">
      <c r="A13340" s="47"/>
      <c r="B13340" s="47"/>
      <c r="C13340" s="47"/>
      <c r="F13340" s="47"/>
      <c r="G13340" s="47"/>
      <c r="H13340" s="47"/>
    </row>
    <row r="13341" spans="1:8">
      <c r="A13341" s="47"/>
      <c r="B13341" s="47"/>
      <c r="C13341" s="47"/>
      <c r="F13341" s="47"/>
      <c r="G13341" s="47"/>
      <c r="H13341" s="47"/>
    </row>
    <row r="13342" spans="1:8">
      <c r="A13342" s="47"/>
      <c r="B13342" s="47"/>
      <c r="C13342" s="47"/>
      <c r="F13342" s="47"/>
      <c r="G13342" s="47"/>
      <c r="H13342" s="47"/>
    </row>
    <row r="13343" spans="1:8">
      <c r="A13343" s="47"/>
      <c r="B13343" s="47"/>
      <c r="C13343" s="47"/>
      <c r="F13343" s="47"/>
      <c r="G13343" s="47"/>
      <c r="H13343" s="47"/>
    </row>
    <row r="13344" spans="1:8">
      <c r="A13344" s="47"/>
      <c r="B13344" s="47"/>
      <c r="C13344" s="47"/>
      <c r="F13344" s="47"/>
      <c r="G13344" s="47"/>
      <c r="H13344" s="47"/>
    </row>
    <row r="13345" spans="1:8">
      <c r="A13345" s="47"/>
      <c r="B13345" s="47"/>
      <c r="C13345" s="47"/>
      <c r="F13345" s="47"/>
      <c r="G13345" s="47"/>
      <c r="H13345" s="47"/>
    </row>
    <row r="13346" spans="1:8">
      <c r="A13346" s="47"/>
      <c r="B13346" s="47"/>
      <c r="C13346" s="47"/>
      <c r="F13346" s="47"/>
      <c r="G13346" s="47"/>
      <c r="H13346" s="47"/>
    </row>
    <row r="13347" spans="1:8">
      <c r="A13347" s="47"/>
      <c r="B13347" s="47"/>
      <c r="C13347" s="47"/>
      <c r="F13347" s="47"/>
      <c r="G13347" s="47"/>
      <c r="H13347" s="47"/>
    </row>
    <row r="13348" spans="1:8">
      <c r="A13348" s="47"/>
      <c r="B13348" s="47"/>
      <c r="C13348" s="47"/>
      <c r="F13348" s="47"/>
      <c r="G13348" s="47"/>
      <c r="H13348" s="47"/>
    </row>
    <row r="13349" spans="1:8">
      <c r="A13349" s="47"/>
      <c r="B13349" s="47"/>
      <c r="C13349" s="47"/>
      <c r="F13349" s="47"/>
      <c r="G13349" s="47"/>
      <c r="H13349" s="47"/>
    </row>
    <row r="13350" spans="1:8">
      <c r="A13350" s="47"/>
      <c r="B13350" s="47"/>
      <c r="C13350" s="47"/>
      <c r="F13350" s="47"/>
      <c r="G13350" s="47"/>
      <c r="H13350" s="47"/>
    </row>
    <row r="13351" spans="1:8">
      <c r="A13351" s="47"/>
      <c r="B13351" s="47"/>
      <c r="C13351" s="47"/>
      <c r="F13351" s="47"/>
      <c r="G13351" s="47"/>
      <c r="H13351" s="47"/>
    </row>
    <row r="13352" spans="1:8">
      <c r="A13352" s="47"/>
      <c r="B13352" s="47"/>
      <c r="C13352" s="47"/>
      <c r="F13352" s="47"/>
      <c r="G13352" s="47"/>
      <c r="H13352" s="47"/>
    </row>
    <row r="13353" spans="1:8">
      <c r="A13353" s="47"/>
      <c r="B13353" s="47"/>
      <c r="C13353" s="47"/>
      <c r="F13353" s="47"/>
      <c r="G13353" s="47"/>
      <c r="H13353" s="47"/>
    </row>
    <row r="13354" spans="1:8">
      <c r="A13354" s="47"/>
      <c r="B13354" s="47"/>
      <c r="C13354" s="47"/>
      <c r="F13354" s="47"/>
      <c r="G13354" s="47"/>
      <c r="H13354" s="47"/>
    </row>
    <row r="13355" spans="1:8">
      <c r="A13355" s="47"/>
      <c r="B13355" s="47"/>
      <c r="C13355" s="47"/>
      <c r="F13355" s="47"/>
      <c r="G13355" s="47"/>
      <c r="H13355" s="47"/>
    </row>
    <row r="13356" spans="1:8">
      <c r="A13356" s="47"/>
      <c r="B13356" s="47"/>
      <c r="C13356" s="47"/>
      <c r="F13356" s="47"/>
      <c r="G13356" s="47"/>
      <c r="H13356" s="47"/>
    </row>
    <row r="13357" spans="1:8">
      <c r="A13357" s="47"/>
      <c r="B13357" s="47"/>
      <c r="C13357" s="47"/>
      <c r="F13357" s="47"/>
      <c r="G13357" s="47"/>
      <c r="H13357" s="47"/>
    </row>
    <row r="13358" spans="1:8">
      <c r="A13358" s="47"/>
      <c r="B13358" s="47"/>
      <c r="C13358" s="47"/>
      <c r="F13358" s="47"/>
      <c r="G13358" s="47"/>
      <c r="H13358" s="47"/>
    </row>
    <row r="13359" spans="1:8">
      <c r="A13359" s="47"/>
      <c r="B13359" s="47"/>
      <c r="C13359" s="47"/>
      <c r="F13359" s="47"/>
      <c r="G13359" s="47"/>
      <c r="H13359" s="47"/>
    </row>
    <row r="13360" spans="1:8">
      <c r="A13360" s="47"/>
      <c r="B13360" s="47"/>
      <c r="C13360" s="47"/>
      <c r="F13360" s="47"/>
      <c r="G13360" s="47"/>
      <c r="H13360" s="47"/>
    </row>
    <row r="13361" spans="1:8">
      <c r="A13361" s="47"/>
      <c r="B13361" s="47"/>
      <c r="C13361" s="47"/>
      <c r="F13361" s="47"/>
      <c r="G13361" s="47"/>
      <c r="H13361" s="47"/>
    </row>
    <row r="13362" spans="1:8">
      <c r="A13362" s="47"/>
      <c r="B13362" s="47"/>
      <c r="C13362" s="47"/>
      <c r="F13362" s="47"/>
      <c r="G13362" s="47"/>
      <c r="H13362" s="47"/>
    </row>
    <row r="13363" spans="1:8">
      <c r="A13363" s="47"/>
      <c r="B13363" s="47"/>
      <c r="C13363" s="47"/>
      <c r="F13363" s="47"/>
      <c r="G13363" s="47"/>
      <c r="H13363" s="47"/>
    </row>
    <row r="13364" spans="1:8">
      <c r="A13364" s="47"/>
      <c r="B13364" s="47"/>
      <c r="C13364" s="47"/>
      <c r="F13364" s="47"/>
      <c r="G13364" s="47"/>
      <c r="H13364" s="47"/>
    </row>
    <row r="13365" spans="1:8">
      <c r="A13365" s="47"/>
      <c r="B13365" s="47"/>
      <c r="C13365" s="47"/>
      <c r="F13365" s="47"/>
      <c r="G13365" s="47"/>
      <c r="H13365" s="47"/>
    </row>
    <row r="13366" spans="1:8">
      <c r="A13366" s="47"/>
      <c r="B13366" s="47"/>
      <c r="C13366" s="47"/>
      <c r="F13366" s="47"/>
      <c r="G13366" s="47"/>
      <c r="H13366" s="47"/>
    </row>
    <row r="13367" spans="1:8">
      <c r="A13367" s="47"/>
      <c r="B13367" s="47"/>
      <c r="C13367" s="47"/>
      <c r="F13367" s="47"/>
      <c r="G13367" s="47"/>
      <c r="H13367" s="47"/>
    </row>
    <row r="13368" spans="1:8">
      <c r="A13368" s="47"/>
      <c r="B13368" s="47"/>
      <c r="C13368" s="47"/>
      <c r="F13368" s="47"/>
      <c r="G13368" s="47"/>
      <c r="H13368" s="47"/>
    </row>
    <row r="13369" spans="1:8">
      <c r="A13369" s="47"/>
      <c r="B13369" s="47"/>
      <c r="C13369" s="47"/>
      <c r="F13369" s="47"/>
      <c r="G13369" s="47"/>
      <c r="H13369" s="47"/>
    </row>
    <row r="13370" spans="1:8">
      <c r="A13370" s="47"/>
      <c r="B13370" s="47"/>
      <c r="C13370" s="47"/>
      <c r="F13370" s="47"/>
      <c r="G13370" s="47"/>
      <c r="H13370" s="47"/>
    </row>
    <row r="13371" spans="1:8">
      <c r="A13371" s="47"/>
      <c r="B13371" s="47"/>
      <c r="C13371" s="47"/>
      <c r="F13371" s="47"/>
      <c r="G13371" s="47"/>
      <c r="H13371" s="47"/>
    </row>
    <row r="13372" spans="1:8">
      <c r="A13372" s="47"/>
      <c r="B13372" s="47"/>
      <c r="C13372" s="47"/>
      <c r="F13372" s="47"/>
      <c r="G13372" s="47"/>
      <c r="H13372" s="47"/>
    </row>
    <row r="13373" spans="1:8">
      <c r="A13373" s="47"/>
      <c r="B13373" s="47"/>
      <c r="C13373" s="47"/>
      <c r="F13373" s="47"/>
      <c r="G13373" s="47"/>
      <c r="H13373" s="47"/>
    </row>
    <row r="13374" spans="1:8">
      <c r="A13374" s="47"/>
      <c r="B13374" s="47"/>
      <c r="C13374" s="47"/>
      <c r="F13374" s="47"/>
      <c r="G13374" s="47"/>
      <c r="H13374" s="47"/>
    </row>
    <row r="13375" spans="1:8">
      <c r="A13375" s="47"/>
      <c r="B13375" s="47"/>
      <c r="C13375" s="47"/>
      <c r="F13375" s="47"/>
      <c r="G13375" s="47"/>
      <c r="H13375" s="47"/>
    </row>
    <row r="13376" spans="1:8">
      <c r="A13376" s="47"/>
      <c r="B13376" s="47"/>
      <c r="C13376" s="47"/>
      <c r="F13376" s="47"/>
      <c r="G13376" s="47"/>
      <c r="H13376" s="47"/>
    </row>
    <row r="13377" spans="1:8">
      <c r="A13377" s="47"/>
      <c r="B13377" s="47"/>
      <c r="C13377" s="47"/>
      <c r="F13377" s="47"/>
      <c r="G13377" s="47"/>
      <c r="H13377" s="47"/>
    </row>
    <row r="13378" spans="1:8">
      <c r="A13378" s="47"/>
      <c r="B13378" s="47"/>
      <c r="C13378" s="47"/>
      <c r="F13378" s="47"/>
      <c r="G13378" s="47"/>
      <c r="H13378" s="47"/>
    </row>
    <row r="13379" spans="1:8">
      <c r="A13379" s="47"/>
      <c r="B13379" s="47"/>
      <c r="C13379" s="47"/>
      <c r="F13379" s="47"/>
      <c r="G13379" s="47"/>
      <c r="H13379" s="47"/>
    </row>
    <row r="13380" spans="1:8">
      <c r="A13380" s="47"/>
      <c r="B13380" s="47"/>
      <c r="C13380" s="47"/>
      <c r="F13380" s="47"/>
      <c r="G13380" s="47"/>
      <c r="H13380" s="47"/>
    </row>
    <row r="13381" spans="1:8">
      <c r="A13381" s="47"/>
      <c r="B13381" s="47"/>
      <c r="C13381" s="47"/>
      <c r="F13381" s="47"/>
      <c r="G13381" s="47"/>
      <c r="H13381" s="47"/>
    </row>
    <row r="13382" spans="1:8">
      <c r="A13382" s="47"/>
      <c r="B13382" s="47"/>
      <c r="C13382" s="47"/>
      <c r="F13382" s="47"/>
      <c r="G13382" s="47"/>
      <c r="H13382" s="47"/>
    </row>
    <row r="13383" spans="1:8">
      <c r="A13383" s="47"/>
      <c r="B13383" s="47"/>
      <c r="C13383" s="47"/>
      <c r="F13383" s="47"/>
      <c r="G13383" s="47"/>
      <c r="H13383" s="47"/>
    </row>
    <row r="13384" spans="1:8">
      <c r="A13384" s="47"/>
      <c r="B13384" s="47"/>
      <c r="C13384" s="47"/>
      <c r="F13384" s="47"/>
      <c r="G13384" s="47"/>
      <c r="H13384" s="47"/>
    </row>
    <row r="13385" spans="1:8">
      <c r="A13385" s="47"/>
      <c r="B13385" s="47"/>
      <c r="C13385" s="47"/>
      <c r="F13385" s="47"/>
      <c r="G13385" s="47"/>
      <c r="H13385" s="47"/>
    </row>
    <row r="13386" spans="1:8">
      <c r="A13386" s="47"/>
      <c r="B13386" s="47"/>
      <c r="C13386" s="47"/>
      <c r="F13386" s="47"/>
      <c r="G13386" s="47"/>
      <c r="H13386" s="47"/>
    </row>
    <row r="13387" spans="1:8">
      <c r="A13387" s="47"/>
      <c r="B13387" s="47"/>
      <c r="C13387" s="47"/>
      <c r="F13387" s="47"/>
      <c r="G13387" s="47"/>
      <c r="H13387" s="47"/>
    </row>
    <row r="13388" spans="1:8">
      <c r="A13388" s="47"/>
      <c r="B13388" s="47"/>
      <c r="C13388" s="47"/>
      <c r="F13388" s="47"/>
      <c r="G13388" s="47"/>
      <c r="H13388" s="47"/>
    </row>
    <row r="13389" spans="1:8">
      <c r="A13389" s="47"/>
      <c r="B13389" s="47"/>
      <c r="C13389" s="47"/>
      <c r="F13389" s="47"/>
      <c r="G13389" s="47"/>
      <c r="H13389" s="47"/>
    </row>
    <row r="13390" spans="1:8">
      <c r="A13390" s="47"/>
      <c r="B13390" s="47"/>
      <c r="C13390" s="47"/>
      <c r="F13390" s="47"/>
      <c r="G13390" s="47"/>
      <c r="H13390" s="47"/>
    </row>
    <row r="13391" spans="1:8">
      <c r="A13391" s="47"/>
      <c r="B13391" s="47"/>
      <c r="C13391" s="47"/>
      <c r="F13391" s="47"/>
      <c r="G13391" s="47"/>
      <c r="H13391" s="47"/>
    </row>
    <row r="13392" spans="1:8">
      <c r="A13392" s="47"/>
      <c r="B13392" s="47"/>
      <c r="C13392" s="47"/>
      <c r="F13392" s="47"/>
      <c r="G13392" s="47"/>
      <c r="H13392" s="47"/>
    </row>
    <row r="13393" spans="1:8">
      <c r="A13393" s="47"/>
      <c r="B13393" s="47"/>
      <c r="C13393" s="47"/>
      <c r="F13393" s="47"/>
      <c r="G13393" s="47"/>
      <c r="H13393" s="47"/>
    </row>
    <row r="13394" spans="1:8">
      <c r="A13394" s="47"/>
      <c r="B13394" s="47"/>
      <c r="C13394" s="47"/>
      <c r="F13394" s="47"/>
      <c r="G13394" s="47"/>
      <c r="H13394" s="47"/>
    </row>
    <row r="13395" spans="1:8">
      <c r="A13395" s="47"/>
      <c r="B13395" s="47"/>
      <c r="C13395" s="47"/>
      <c r="F13395" s="47"/>
      <c r="G13395" s="47"/>
      <c r="H13395" s="47"/>
    </row>
    <row r="13396" spans="1:8">
      <c r="A13396" s="47"/>
      <c r="B13396" s="47"/>
      <c r="C13396" s="47"/>
      <c r="F13396" s="47"/>
      <c r="G13396" s="47"/>
      <c r="H13396" s="47"/>
    </row>
    <row r="13397" spans="1:8">
      <c r="A13397" s="47"/>
      <c r="B13397" s="47"/>
      <c r="C13397" s="47"/>
      <c r="F13397" s="47"/>
      <c r="G13397" s="47"/>
      <c r="H13397" s="47"/>
    </row>
    <row r="13398" spans="1:8">
      <c r="A13398" s="47"/>
      <c r="B13398" s="47"/>
      <c r="C13398" s="47"/>
      <c r="F13398" s="47"/>
      <c r="G13398" s="47"/>
      <c r="H13398" s="47"/>
    </row>
    <row r="13399" spans="1:8">
      <c r="A13399" s="47"/>
      <c r="B13399" s="47"/>
      <c r="C13399" s="47"/>
      <c r="F13399" s="47"/>
      <c r="G13399" s="47"/>
      <c r="H13399" s="47"/>
    </row>
    <row r="13400" spans="1:8">
      <c r="A13400" s="47"/>
      <c r="B13400" s="47"/>
      <c r="C13400" s="47"/>
      <c r="F13400" s="47"/>
      <c r="G13400" s="47"/>
      <c r="H13400" s="47"/>
    </row>
    <row r="13401" spans="1:8">
      <c r="A13401" s="47"/>
      <c r="B13401" s="47"/>
      <c r="C13401" s="47"/>
      <c r="F13401" s="47"/>
      <c r="G13401" s="47"/>
      <c r="H13401" s="47"/>
    </row>
    <row r="13402" spans="1:8">
      <c r="A13402" s="47"/>
      <c r="B13402" s="47"/>
      <c r="C13402" s="47"/>
      <c r="F13402" s="47"/>
      <c r="G13402" s="47"/>
      <c r="H13402" s="47"/>
    </row>
    <row r="13403" spans="1:8">
      <c r="A13403" s="47"/>
      <c r="B13403" s="47"/>
      <c r="C13403" s="47"/>
      <c r="F13403" s="47"/>
      <c r="G13403" s="47"/>
      <c r="H13403" s="47"/>
    </row>
    <row r="13404" spans="1:8">
      <c r="A13404" s="47"/>
      <c r="B13404" s="47"/>
      <c r="C13404" s="47"/>
      <c r="F13404" s="47"/>
      <c r="G13404" s="47"/>
      <c r="H13404" s="47"/>
    </row>
    <row r="13405" spans="1:8">
      <c r="A13405" s="47"/>
      <c r="B13405" s="47"/>
      <c r="C13405" s="47"/>
      <c r="F13405" s="47"/>
      <c r="G13405" s="47"/>
      <c r="H13405" s="47"/>
    </row>
    <row r="13406" spans="1:8">
      <c r="A13406" s="47"/>
      <c r="B13406" s="47"/>
      <c r="C13406" s="47"/>
      <c r="F13406" s="47"/>
      <c r="G13406" s="47"/>
      <c r="H13406" s="47"/>
    </row>
    <row r="13407" spans="1:8">
      <c r="A13407" s="47"/>
      <c r="B13407" s="47"/>
      <c r="C13407" s="47"/>
      <c r="F13407" s="47"/>
      <c r="G13407" s="47"/>
      <c r="H13407" s="47"/>
    </row>
    <row r="13408" spans="1:8">
      <c r="A13408" s="47"/>
      <c r="B13408" s="47"/>
      <c r="C13408" s="47"/>
      <c r="F13408" s="47"/>
      <c r="G13408" s="47"/>
      <c r="H13408" s="47"/>
    </row>
    <row r="13409" spans="1:8">
      <c r="A13409" s="47"/>
      <c r="B13409" s="47"/>
      <c r="C13409" s="47"/>
      <c r="F13409" s="47"/>
      <c r="G13409" s="47"/>
      <c r="H13409" s="47"/>
    </row>
    <row r="13410" spans="1:8">
      <c r="A13410" s="47"/>
      <c r="B13410" s="47"/>
      <c r="C13410" s="47"/>
      <c r="F13410" s="47"/>
      <c r="G13410" s="47"/>
      <c r="H13410" s="47"/>
    </row>
    <row r="13411" spans="1:8">
      <c r="A13411" s="47"/>
      <c r="B13411" s="47"/>
      <c r="C13411" s="47"/>
      <c r="F13411" s="47"/>
      <c r="G13411" s="47"/>
      <c r="H13411" s="47"/>
    </row>
    <row r="13412" spans="1:8">
      <c r="A13412" s="47"/>
      <c r="B13412" s="47"/>
      <c r="C13412" s="47"/>
      <c r="F13412" s="47"/>
      <c r="G13412" s="47"/>
      <c r="H13412" s="47"/>
    </row>
    <row r="13413" spans="1:8">
      <c r="A13413" s="47"/>
      <c r="B13413" s="47"/>
      <c r="C13413" s="47"/>
      <c r="F13413" s="47"/>
      <c r="G13413" s="47"/>
      <c r="H13413" s="47"/>
    </row>
    <row r="13414" spans="1:8">
      <c r="A13414" s="47"/>
      <c r="B13414" s="47"/>
      <c r="C13414" s="47"/>
      <c r="F13414" s="47"/>
      <c r="G13414" s="47"/>
      <c r="H13414" s="47"/>
    </row>
    <row r="13415" spans="1:8">
      <c r="A13415" s="47"/>
      <c r="B13415" s="47"/>
      <c r="C13415" s="47"/>
      <c r="F13415" s="47"/>
      <c r="G13415" s="47"/>
      <c r="H13415" s="47"/>
    </row>
    <row r="13416" spans="1:8">
      <c r="A13416" s="47"/>
      <c r="B13416" s="47"/>
      <c r="C13416" s="47"/>
      <c r="F13416" s="47"/>
      <c r="G13416" s="47"/>
      <c r="H13416" s="47"/>
    </row>
    <row r="13417" spans="1:8">
      <c r="A13417" s="47"/>
      <c r="B13417" s="47"/>
      <c r="C13417" s="47"/>
      <c r="F13417" s="47"/>
      <c r="G13417" s="47"/>
      <c r="H13417" s="47"/>
    </row>
    <row r="13418" spans="1:8">
      <c r="A13418" s="47"/>
      <c r="B13418" s="47"/>
      <c r="C13418" s="47"/>
      <c r="F13418" s="47"/>
      <c r="G13418" s="47"/>
      <c r="H13418" s="47"/>
    </row>
    <row r="13419" spans="1:8">
      <c r="A13419" s="47"/>
      <c r="B13419" s="47"/>
      <c r="C13419" s="47"/>
      <c r="F13419" s="47"/>
      <c r="G13419" s="47"/>
      <c r="H13419" s="47"/>
    </row>
    <row r="13420" spans="1:8">
      <c r="A13420" s="47"/>
      <c r="B13420" s="47"/>
      <c r="C13420" s="47"/>
      <c r="F13420" s="47"/>
      <c r="G13420" s="47"/>
      <c r="H13420" s="47"/>
    </row>
    <row r="13421" spans="1:8">
      <c r="A13421" s="47"/>
      <c r="B13421" s="47"/>
      <c r="C13421" s="47"/>
      <c r="F13421" s="47"/>
      <c r="G13421" s="47"/>
      <c r="H13421" s="47"/>
    </row>
    <row r="13422" spans="1:8">
      <c r="A13422" s="47"/>
      <c r="B13422" s="47"/>
      <c r="C13422" s="47"/>
      <c r="F13422" s="47"/>
      <c r="G13422" s="47"/>
      <c r="H13422" s="47"/>
    </row>
    <row r="13423" spans="1:8">
      <c r="A13423" s="47"/>
      <c r="B13423" s="47"/>
      <c r="C13423" s="47"/>
      <c r="F13423" s="47"/>
      <c r="G13423" s="47"/>
      <c r="H13423" s="47"/>
    </row>
    <row r="13424" spans="1:8">
      <c r="A13424" s="47"/>
      <c r="B13424" s="47"/>
      <c r="C13424" s="47"/>
      <c r="F13424" s="47"/>
      <c r="G13424" s="47"/>
      <c r="H13424" s="47"/>
    </row>
    <row r="13425" spans="1:8">
      <c r="A13425" s="47"/>
      <c r="B13425" s="47"/>
      <c r="C13425" s="47"/>
      <c r="F13425" s="47"/>
      <c r="G13425" s="47"/>
      <c r="H13425" s="47"/>
    </row>
    <row r="13426" spans="1:8">
      <c r="A13426" s="47"/>
      <c r="B13426" s="47"/>
      <c r="C13426" s="47"/>
      <c r="F13426" s="47"/>
      <c r="G13426" s="47"/>
      <c r="H13426" s="47"/>
    </row>
    <row r="13427" spans="1:8">
      <c r="A13427" s="47"/>
      <c r="B13427" s="47"/>
      <c r="C13427" s="47"/>
      <c r="F13427" s="47"/>
      <c r="G13427" s="47"/>
      <c r="H13427" s="47"/>
    </row>
    <row r="13428" spans="1:8">
      <c r="A13428" s="47"/>
      <c r="B13428" s="47"/>
      <c r="C13428" s="47"/>
      <c r="F13428" s="47"/>
      <c r="G13428" s="47"/>
      <c r="H13428" s="47"/>
    </row>
    <row r="13429" spans="1:8">
      <c r="A13429" s="47"/>
      <c r="B13429" s="47"/>
      <c r="C13429" s="47"/>
      <c r="F13429" s="47"/>
      <c r="G13429" s="47"/>
      <c r="H13429" s="47"/>
    </row>
    <row r="13430" spans="1:8">
      <c r="A13430" s="47"/>
      <c r="B13430" s="47"/>
      <c r="C13430" s="47"/>
      <c r="F13430" s="47"/>
      <c r="G13430" s="47"/>
      <c r="H13430" s="47"/>
    </row>
    <row r="13431" spans="1:8">
      <c r="A13431" s="47"/>
      <c r="B13431" s="47"/>
      <c r="C13431" s="47"/>
      <c r="F13431" s="47"/>
      <c r="G13431" s="47"/>
      <c r="H13431" s="47"/>
    </row>
    <row r="13432" spans="1:8">
      <c r="A13432" s="47"/>
      <c r="B13432" s="47"/>
      <c r="C13432" s="47"/>
      <c r="F13432" s="47"/>
      <c r="G13432" s="47"/>
      <c r="H13432" s="47"/>
    </row>
    <row r="13433" spans="1:8">
      <c r="A13433" s="47"/>
      <c r="B13433" s="47"/>
      <c r="C13433" s="47"/>
      <c r="F13433" s="47"/>
      <c r="G13433" s="47"/>
      <c r="H13433" s="47"/>
    </row>
    <row r="13434" spans="1:8">
      <c r="A13434" s="47"/>
      <c r="B13434" s="47"/>
      <c r="C13434" s="47"/>
      <c r="F13434" s="47"/>
      <c r="G13434" s="47"/>
      <c r="H13434" s="47"/>
    </row>
    <row r="13435" spans="1:8">
      <c r="A13435" s="47"/>
      <c r="B13435" s="47"/>
      <c r="C13435" s="47"/>
      <c r="F13435" s="47"/>
      <c r="G13435" s="47"/>
      <c r="H13435" s="47"/>
    </row>
    <row r="13436" spans="1:8">
      <c r="A13436" s="47"/>
      <c r="B13436" s="47"/>
      <c r="C13436" s="47"/>
      <c r="F13436" s="47"/>
      <c r="G13436" s="47"/>
      <c r="H13436" s="47"/>
    </row>
    <row r="13437" spans="1:8">
      <c r="A13437" s="47"/>
      <c r="B13437" s="47"/>
      <c r="C13437" s="47"/>
      <c r="F13437" s="47"/>
      <c r="G13437" s="47"/>
      <c r="H13437" s="47"/>
    </row>
    <row r="13438" spans="1:8">
      <c r="A13438" s="47"/>
      <c r="B13438" s="47"/>
      <c r="C13438" s="47"/>
      <c r="F13438" s="47"/>
      <c r="G13438" s="47"/>
      <c r="H13438" s="47"/>
    </row>
    <row r="13439" spans="1:8">
      <c r="A13439" s="47"/>
      <c r="B13439" s="47"/>
      <c r="C13439" s="47"/>
      <c r="F13439" s="47"/>
      <c r="G13439" s="47"/>
      <c r="H13439" s="47"/>
    </row>
    <row r="13440" spans="1:8">
      <c r="A13440" s="47"/>
      <c r="B13440" s="47"/>
      <c r="C13440" s="47"/>
      <c r="F13440" s="47"/>
      <c r="G13440" s="47"/>
      <c r="H13440" s="47"/>
    </row>
    <row r="13441" spans="1:8">
      <c r="A13441" s="47"/>
      <c r="B13441" s="47"/>
      <c r="C13441" s="47"/>
      <c r="F13441" s="47"/>
      <c r="G13441" s="47"/>
      <c r="H13441" s="47"/>
    </row>
    <row r="13442" spans="1:8">
      <c r="A13442" s="47"/>
      <c r="B13442" s="47"/>
      <c r="C13442" s="47"/>
      <c r="F13442" s="47"/>
      <c r="G13442" s="47"/>
      <c r="H13442" s="47"/>
    </row>
    <row r="13443" spans="1:8">
      <c r="A13443" s="47"/>
      <c r="B13443" s="47"/>
      <c r="C13443" s="47"/>
      <c r="F13443" s="47"/>
      <c r="G13443" s="47"/>
      <c r="H13443" s="47"/>
    </row>
    <row r="13444" spans="1:8">
      <c r="A13444" s="47"/>
      <c r="B13444" s="47"/>
      <c r="C13444" s="47"/>
      <c r="F13444" s="47"/>
      <c r="G13444" s="47"/>
      <c r="H13444" s="47"/>
    </row>
    <row r="13445" spans="1:8">
      <c r="A13445" s="47"/>
      <c r="B13445" s="47"/>
      <c r="C13445" s="47"/>
      <c r="F13445" s="47"/>
      <c r="G13445" s="47"/>
      <c r="H13445" s="47"/>
    </row>
    <row r="13446" spans="1:8">
      <c r="A13446" s="47"/>
      <c r="B13446" s="47"/>
      <c r="C13446" s="47"/>
      <c r="F13446" s="47"/>
      <c r="G13446" s="47"/>
      <c r="H13446" s="47"/>
    </row>
    <row r="13447" spans="1:8">
      <c r="A13447" s="47"/>
      <c r="B13447" s="47"/>
      <c r="C13447" s="47"/>
      <c r="F13447" s="47"/>
      <c r="G13447" s="47"/>
      <c r="H13447" s="47"/>
    </row>
    <row r="13448" spans="1:8">
      <c r="A13448" s="47"/>
      <c r="B13448" s="47"/>
      <c r="C13448" s="47"/>
      <c r="F13448" s="47"/>
      <c r="G13448" s="47"/>
      <c r="H13448" s="47"/>
    </row>
    <row r="13449" spans="1:8">
      <c r="A13449" s="47"/>
      <c r="B13449" s="47"/>
      <c r="C13449" s="47"/>
      <c r="F13449" s="47"/>
      <c r="G13449" s="47"/>
      <c r="H13449" s="47"/>
    </row>
    <row r="13450" spans="1:8">
      <c r="A13450" s="47"/>
      <c r="B13450" s="47"/>
      <c r="C13450" s="47"/>
      <c r="F13450" s="47"/>
      <c r="G13450" s="47"/>
      <c r="H13450" s="47"/>
    </row>
    <row r="13451" spans="1:8">
      <c r="A13451" s="47"/>
      <c r="B13451" s="47"/>
      <c r="C13451" s="47"/>
      <c r="F13451" s="47"/>
      <c r="G13451" s="47"/>
      <c r="H13451" s="47"/>
    </row>
    <row r="13452" spans="1:8">
      <c r="A13452" s="47"/>
      <c r="B13452" s="47"/>
      <c r="C13452" s="47"/>
      <c r="F13452" s="47"/>
      <c r="G13452" s="47"/>
      <c r="H13452" s="47"/>
    </row>
    <row r="13453" spans="1:8">
      <c r="A13453" s="47"/>
      <c r="B13453" s="47"/>
      <c r="C13453" s="47"/>
      <c r="F13453" s="47"/>
      <c r="G13453" s="47"/>
      <c r="H13453" s="47"/>
    </row>
    <row r="13454" spans="1:8">
      <c r="A13454" s="47"/>
      <c r="B13454" s="47"/>
      <c r="C13454" s="47"/>
      <c r="F13454" s="47"/>
      <c r="G13454" s="47"/>
      <c r="H13454" s="47"/>
    </row>
    <row r="13455" spans="1:8">
      <c r="A13455" s="47"/>
      <c r="B13455" s="47"/>
      <c r="C13455" s="47"/>
      <c r="F13455" s="47"/>
      <c r="G13455" s="47"/>
      <c r="H13455" s="47"/>
    </row>
    <row r="13456" spans="1:8">
      <c r="A13456" s="47"/>
      <c r="B13456" s="47"/>
      <c r="C13456" s="47"/>
      <c r="F13456" s="47"/>
      <c r="G13456" s="47"/>
      <c r="H13456" s="47"/>
    </row>
    <row r="13457" spans="1:8">
      <c r="A13457" s="47"/>
      <c r="B13457" s="47"/>
      <c r="C13457" s="47"/>
      <c r="F13457" s="47"/>
      <c r="G13457" s="47"/>
      <c r="H13457" s="47"/>
    </row>
    <row r="13458" spans="1:8">
      <c r="A13458" s="47"/>
      <c r="B13458" s="47"/>
      <c r="C13458" s="47"/>
      <c r="F13458" s="47"/>
      <c r="G13458" s="47"/>
      <c r="H13458" s="47"/>
    </row>
    <row r="13459" spans="1:8">
      <c r="A13459" s="47"/>
      <c r="B13459" s="47"/>
      <c r="C13459" s="47"/>
      <c r="F13459" s="47"/>
      <c r="G13459" s="47"/>
      <c r="H13459" s="47"/>
    </row>
    <row r="13460" spans="1:8">
      <c r="A13460" s="47"/>
      <c r="B13460" s="47"/>
      <c r="C13460" s="47"/>
      <c r="F13460" s="47"/>
      <c r="G13460" s="47"/>
      <c r="H13460" s="47"/>
    </row>
    <row r="13461" spans="1:8">
      <c r="A13461" s="47"/>
      <c r="B13461" s="47"/>
      <c r="C13461" s="47"/>
      <c r="F13461" s="47"/>
      <c r="G13461" s="47"/>
      <c r="H13461" s="47"/>
    </row>
    <row r="13462" spans="1:8">
      <c r="A13462" s="47"/>
      <c r="B13462" s="47"/>
      <c r="C13462" s="47"/>
      <c r="F13462" s="47"/>
      <c r="G13462" s="47"/>
      <c r="H13462" s="47"/>
    </row>
    <row r="13463" spans="1:8">
      <c r="A13463" s="47"/>
      <c r="B13463" s="47"/>
      <c r="C13463" s="47"/>
      <c r="F13463" s="47"/>
      <c r="G13463" s="47"/>
      <c r="H13463" s="47"/>
    </row>
    <row r="13464" spans="1:8">
      <c r="A13464" s="47"/>
      <c r="B13464" s="47"/>
      <c r="C13464" s="47"/>
      <c r="F13464" s="47"/>
      <c r="G13464" s="47"/>
      <c r="H13464" s="47"/>
    </row>
    <row r="13465" spans="1:8">
      <c r="A13465" s="47"/>
      <c r="B13465" s="47"/>
      <c r="C13465" s="47"/>
      <c r="F13465" s="47"/>
      <c r="G13465" s="47"/>
      <c r="H13465" s="47"/>
    </row>
    <row r="13466" spans="1:8">
      <c r="A13466" s="47"/>
      <c r="B13466" s="47"/>
      <c r="C13466" s="47"/>
      <c r="F13466" s="47"/>
      <c r="G13466" s="47"/>
      <c r="H13466" s="47"/>
    </row>
    <row r="13467" spans="1:8">
      <c r="A13467" s="47"/>
      <c r="B13467" s="47"/>
      <c r="C13467" s="47"/>
      <c r="F13467" s="47"/>
      <c r="G13467" s="47"/>
      <c r="H13467" s="47"/>
    </row>
    <row r="13468" spans="1:8">
      <c r="A13468" s="47"/>
      <c r="B13468" s="47"/>
      <c r="C13468" s="47"/>
      <c r="F13468" s="47"/>
      <c r="G13468" s="47"/>
      <c r="H13468" s="47"/>
    </row>
    <row r="13469" spans="1:8">
      <c r="A13469" s="47"/>
      <c r="B13469" s="47"/>
      <c r="C13469" s="47"/>
      <c r="F13469" s="47"/>
      <c r="G13469" s="47"/>
      <c r="H13469" s="47"/>
    </row>
    <row r="13470" spans="1:8">
      <c r="A13470" s="47"/>
      <c r="B13470" s="47"/>
      <c r="C13470" s="47"/>
      <c r="F13470" s="47"/>
      <c r="G13470" s="47"/>
      <c r="H13470" s="47"/>
    </row>
    <row r="13471" spans="1:8">
      <c r="A13471" s="47"/>
      <c r="B13471" s="47"/>
      <c r="C13471" s="47"/>
      <c r="F13471" s="47"/>
      <c r="G13471" s="47"/>
      <c r="H13471" s="47"/>
    </row>
    <row r="13472" spans="1:8">
      <c r="A13472" s="47"/>
      <c r="B13472" s="47"/>
      <c r="C13472" s="47"/>
      <c r="F13472" s="47"/>
      <c r="G13472" s="47"/>
      <c r="H13472" s="47"/>
    </row>
    <row r="13473" spans="1:8">
      <c r="A13473" s="47"/>
      <c r="B13473" s="47"/>
      <c r="C13473" s="47"/>
      <c r="F13473" s="47"/>
      <c r="G13473" s="47"/>
      <c r="H13473" s="47"/>
    </row>
    <row r="13474" spans="1:8">
      <c r="A13474" s="47"/>
      <c r="B13474" s="47"/>
      <c r="C13474" s="47"/>
      <c r="F13474" s="47"/>
      <c r="G13474" s="47"/>
      <c r="H13474" s="47"/>
    </row>
    <row r="13475" spans="1:8">
      <c r="A13475" s="47"/>
      <c r="B13475" s="47"/>
      <c r="C13475" s="47"/>
      <c r="F13475" s="47"/>
      <c r="G13475" s="47"/>
      <c r="H13475" s="47"/>
    </row>
    <row r="13476" spans="1:8">
      <c r="A13476" s="47"/>
      <c r="B13476" s="47"/>
      <c r="C13476" s="47"/>
      <c r="F13476" s="47"/>
      <c r="G13476" s="47"/>
      <c r="H13476" s="47"/>
    </row>
    <row r="13477" spans="1:8">
      <c r="A13477" s="47"/>
      <c r="B13477" s="47"/>
      <c r="C13477" s="47"/>
      <c r="F13477" s="47"/>
      <c r="G13477" s="47"/>
      <c r="H13477" s="47"/>
    </row>
    <row r="13478" spans="1:8">
      <c r="A13478" s="47"/>
      <c r="B13478" s="47"/>
      <c r="C13478" s="47"/>
      <c r="F13478" s="47"/>
      <c r="G13478" s="47"/>
      <c r="H13478" s="47"/>
    </row>
    <row r="13479" spans="1:8">
      <c r="A13479" s="47"/>
      <c r="B13479" s="47"/>
      <c r="C13479" s="47"/>
      <c r="F13479" s="47"/>
      <c r="G13479" s="47"/>
      <c r="H13479" s="47"/>
    </row>
    <row r="13480" spans="1:8">
      <c r="A13480" s="47"/>
      <c r="B13480" s="47"/>
      <c r="C13480" s="47"/>
      <c r="F13480" s="47"/>
      <c r="G13480" s="47"/>
      <c r="H13480" s="47"/>
    </row>
    <row r="13481" spans="1:8">
      <c r="A13481" s="47"/>
      <c r="B13481" s="47"/>
      <c r="C13481" s="47"/>
      <c r="F13481" s="47"/>
      <c r="G13481" s="47"/>
      <c r="H13481" s="47"/>
    </row>
    <row r="13482" spans="1:8">
      <c r="A13482" s="47"/>
      <c r="B13482" s="47"/>
      <c r="C13482" s="47"/>
      <c r="F13482" s="47"/>
      <c r="G13482" s="47"/>
      <c r="H13482" s="47"/>
    </row>
    <row r="13483" spans="1:8">
      <c r="A13483" s="47"/>
      <c r="B13483" s="47"/>
      <c r="C13483" s="47"/>
      <c r="F13483" s="47"/>
      <c r="G13483" s="47"/>
      <c r="H13483" s="47"/>
    </row>
    <row r="13484" spans="1:8">
      <c r="A13484" s="47"/>
      <c r="B13484" s="47"/>
      <c r="C13484" s="47"/>
      <c r="F13484" s="47"/>
      <c r="G13484" s="47"/>
      <c r="H13484" s="47"/>
    </row>
    <row r="13485" spans="1:8">
      <c r="A13485" s="47"/>
      <c r="B13485" s="47"/>
      <c r="C13485" s="47"/>
      <c r="F13485" s="47"/>
      <c r="G13485" s="47"/>
      <c r="H13485" s="47"/>
    </row>
    <row r="13486" spans="1:8">
      <c r="A13486" s="47"/>
      <c r="B13486" s="47"/>
      <c r="C13486" s="47"/>
      <c r="F13486" s="47"/>
      <c r="G13486" s="47"/>
      <c r="H13486" s="47"/>
    </row>
    <row r="13487" spans="1:8">
      <c r="A13487" s="47"/>
      <c r="B13487" s="47"/>
      <c r="C13487" s="47"/>
      <c r="F13487" s="47"/>
      <c r="G13487" s="47"/>
      <c r="H13487" s="47"/>
    </row>
    <row r="13488" spans="1:8">
      <c r="A13488" s="47"/>
      <c r="B13488" s="47"/>
      <c r="C13488" s="47"/>
      <c r="F13488" s="47"/>
      <c r="G13488" s="47"/>
      <c r="H13488" s="47"/>
    </row>
    <row r="13489" spans="1:8">
      <c r="A13489" s="47"/>
      <c r="B13489" s="47"/>
      <c r="C13489" s="47"/>
      <c r="F13489" s="47"/>
      <c r="G13489" s="47"/>
      <c r="H13489" s="47"/>
    </row>
    <row r="13490" spans="1:8">
      <c r="A13490" s="47"/>
      <c r="B13490" s="47"/>
      <c r="C13490" s="47"/>
      <c r="F13490" s="47"/>
      <c r="G13490" s="47"/>
      <c r="H13490" s="47"/>
    </row>
    <row r="13491" spans="1:8">
      <c r="A13491" s="47"/>
      <c r="B13491" s="47"/>
      <c r="C13491" s="47"/>
      <c r="F13491" s="47"/>
      <c r="G13491" s="47"/>
      <c r="H13491" s="47"/>
    </row>
    <row r="13492" spans="1:8">
      <c r="A13492" s="47"/>
      <c r="B13492" s="47"/>
      <c r="C13492" s="47"/>
      <c r="F13492" s="47"/>
      <c r="G13492" s="47"/>
      <c r="H13492" s="47"/>
    </row>
    <row r="13493" spans="1:8">
      <c r="A13493" s="47"/>
      <c r="B13493" s="47"/>
      <c r="C13493" s="47"/>
      <c r="F13493" s="47"/>
      <c r="G13493" s="47"/>
      <c r="H13493" s="47"/>
    </row>
    <row r="13494" spans="1:8">
      <c r="A13494" s="47"/>
      <c r="B13494" s="47"/>
      <c r="C13494" s="47"/>
      <c r="F13494" s="47"/>
      <c r="G13494" s="47"/>
      <c r="H13494" s="47"/>
    </row>
    <row r="13495" spans="1:8">
      <c r="A13495" s="47"/>
      <c r="B13495" s="47"/>
      <c r="C13495" s="47"/>
      <c r="F13495" s="47"/>
      <c r="G13495" s="47"/>
      <c r="H13495" s="47"/>
    </row>
    <row r="13496" spans="1:8">
      <c r="A13496" s="47"/>
      <c r="B13496" s="47"/>
      <c r="C13496" s="47"/>
      <c r="F13496" s="47"/>
      <c r="G13496" s="47"/>
      <c r="H13496" s="47"/>
    </row>
    <row r="13497" spans="1:8">
      <c r="A13497" s="47"/>
      <c r="B13497" s="47"/>
      <c r="C13497" s="47"/>
      <c r="F13497" s="47"/>
      <c r="G13497" s="47"/>
      <c r="H13497" s="47"/>
    </row>
    <row r="13498" spans="1:8">
      <c r="A13498" s="47"/>
      <c r="B13498" s="47"/>
      <c r="C13498" s="47"/>
      <c r="F13498" s="47"/>
      <c r="G13498" s="47"/>
      <c r="H13498" s="47"/>
    </row>
    <row r="13499" spans="1:8">
      <c r="A13499" s="47"/>
      <c r="B13499" s="47"/>
      <c r="C13499" s="47"/>
      <c r="F13499" s="47"/>
      <c r="G13499" s="47"/>
      <c r="H13499" s="47"/>
    </row>
    <row r="13500" spans="1:8">
      <c r="A13500" s="47"/>
      <c r="B13500" s="47"/>
      <c r="C13500" s="47"/>
      <c r="F13500" s="47"/>
      <c r="G13500" s="47"/>
      <c r="H13500" s="47"/>
    </row>
    <row r="13501" spans="1:8">
      <c r="A13501" s="47"/>
      <c r="B13501" s="47"/>
      <c r="C13501" s="47"/>
      <c r="F13501" s="47"/>
      <c r="G13501" s="47"/>
      <c r="H13501" s="47"/>
    </row>
    <row r="13502" spans="1:8">
      <c r="A13502" s="47"/>
      <c r="B13502" s="47"/>
      <c r="C13502" s="47"/>
      <c r="F13502" s="47"/>
      <c r="G13502" s="47"/>
      <c r="H13502" s="47"/>
    </row>
    <row r="13503" spans="1:8">
      <c r="A13503" s="47"/>
      <c r="B13503" s="47"/>
      <c r="C13503" s="47"/>
      <c r="F13503" s="47"/>
      <c r="G13503" s="47"/>
      <c r="H13503" s="47"/>
    </row>
    <row r="13504" spans="1:8">
      <c r="A13504" s="47"/>
      <c r="B13504" s="47"/>
      <c r="C13504" s="47"/>
      <c r="F13504" s="47"/>
      <c r="G13504" s="47"/>
      <c r="H13504" s="47"/>
    </row>
    <row r="13505" spans="1:8">
      <c r="A13505" s="47"/>
      <c r="B13505" s="47"/>
      <c r="C13505" s="47"/>
      <c r="F13505" s="47"/>
      <c r="G13505" s="47"/>
      <c r="H13505" s="47"/>
    </row>
    <row r="13506" spans="1:8">
      <c r="A13506" s="47"/>
      <c r="B13506" s="47"/>
      <c r="C13506" s="47"/>
      <c r="F13506" s="47"/>
      <c r="G13506" s="47"/>
      <c r="H13506" s="47"/>
    </row>
    <row r="13507" spans="1:8">
      <c r="A13507" s="47"/>
      <c r="B13507" s="47"/>
      <c r="C13507" s="47"/>
      <c r="F13507" s="47"/>
      <c r="G13507" s="47"/>
      <c r="H13507" s="47"/>
    </row>
    <row r="13508" spans="1:8">
      <c r="A13508" s="47"/>
      <c r="B13508" s="47"/>
      <c r="C13508" s="47"/>
      <c r="F13508" s="47"/>
      <c r="G13508" s="47"/>
      <c r="H13508" s="47"/>
    </row>
    <row r="13509" spans="1:8">
      <c r="A13509" s="47"/>
      <c r="B13509" s="47"/>
      <c r="C13509" s="47"/>
      <c r="F13509" s="47"/>
      <c r="G13509" s="47"/>
      <c r="H13509" s="47"/>
    </row>
    <row r="13510" spans="1:8">
      <c r="A13510" s="47"/>
      <c r="B13510" s="47"/>
      <c r="C13510" s="47"/>
      <c r="F13510" s="47"/>
      <c r="G13510" s="47"/>
      <c r="H13510" s="47"/>
    </row>
    <row r="13511" spans="1:8">
      <c r="A13511" s="47"/>
      <c r="B13511" s="47"/>
      <c r="C13511" s="47"/>
      <c r="F13511" s="47"/>
      <c r="G13511" s="47"/>
      <c r="H13511" s="47"/>
    </row>
    <row r="13512" spans="1:8">
      <c r="A13512" s="47"/>
      <c r="B13512" s="47"/>
      <c r="C13512" s="47"/>
      <c r="F13512" s="47"/>
      <c r="G13512" s="47"/>
      <c r="H13512" s="47"/>
    </row>
    <row r="13513" spans="1:8">
      <c r="A13513" s="47"/>
      <c r="B13513" s="47"/>
      <c r="C13513" s="47"/>
      <c r="F13513" s="47"/>
      <c r="G13513" s="47"/>
      <c r="H13513" s="47"/>
    </row>
    <row r="13514" spans="1:8">
      <c r="A13514" s="47"/>
      <c r="B13514" s="47"/>
      <c r="C13514" s="47"/>
      <c r="F13514" s="47"/>
      <c r="G13514" s="47"/>
      <c r="H13514" s="47"/>
    </row>
    <row r="13515" spans="1:8">
      <c r="A13515" s="47"/>
      <c r="B13515" s="47"/>
      <c r="C13515" s="47"/>
      <c r="F13515" s="47"/>
      <c r="G13515" s="47"/>
      <c r="H13515" s="47"/>
    </row>
    <row r="13516" spans="1:8">
      <c r="A13516" s="47"/>
      <c r="B13516" s="47"/>
      <c r="C13516" s="47"/>
      <c r="F13516" s="47"/>
      <c r="G13516" s="47"/>
      <c r="H13516" s="47"/>
    </row>
    <row r="13517" spans="1:8">
      <c r="A13517" s="47"/>
      <c r="B13517" s="47"/>
      <c r="C13517" s="47"/>
      <c r="F13517" s="47"/>
      <c r="G13517" s="47"/>
      <c r="H13517" s="47"/>
    </row>
    <row r="13518" spans="1:8">
      <c r="A13518" s="47"/>
      <c r="B13518" s="47"/>
      <c r="C13518" s="47"/>
      <c r="F13518" s="47"/>
      <c r="G13518" s="47"/>
      <c r="H13518" s="47"/>
    </row>
    <row r="13519" spans="1:8">
      <c r="A13519" s="47"/>
      <c r="B13519" s="47"/>
      <c r="C13519" s="47"/>
      <c r="F13519" s="47"/>
      <c r="G13519" s="47"/>
      <c r="H13519" s="47"/>
    </row>
    <row r="13520" spans="1:8">
      <c r="A13520" s="47"/>
      <c r="B13520" s="47"/>
      <c r="C13520" s="47"/>
      <c r="F13520" s="47"/>
      <c r="G13520" s="47"/>
      <c r="H13520" s="47"/>
    </row>
    <row r="13521" spans="1:8">
      <c r="A13521" s="47"/>
      <c r="B13521" s="47"/>
      <c r="C13521" s="47"/>
      <c r="F13521" s="47"/>
      <c r="G13521" s="47"/>
      <c r="H13521" s="47"/>
    </row>
    <row r="13522" spans="1:8">
      <c r="A13522" s="47"/>
      <c r="B13522" s="47"/>
      <c r="C13522" s="47"/>
      <c r="F13522" s="47"/>
      <c r="G13522" s="47"/>
      <c r="H13522" s="47"/>
    </row>
    <row r="13523" spans="1:8">
      <c r="A13523" s="47"/>
      <c r="B13523" s="47"/>
      <c r="C13523" s="47"/>
      <c r="F13523" s="47"/>
      <c r="G13523" s="47"/>
      <c r="H13523" s="47"/>
    </row>
    <row r="13524" spans="1:8">
      <c r="A13524" s="47"/>
      <c r="B13524" s="47"/>
      <c r="C13524" s="47"/>
      <c r="F13524" s="47"/>
      <c r="G13524" s="47"/>
      <c r="H13524" s="47"/>
    </row>
    <row r="13525" spans="1:8">
      <c r="A13525" s="47"/>
      <c r="B13525" s="47"/>
      <c r="C13525" s="47"/>
      <c r="F13525" s="47"/>
      <c r="G13525" s="47"/>
      <c r="H13525" s="47"/>
    </row>
    <row r="13526" spans="1:8">
      <c r="A13526" s="47"/>
      <c r="B13526" s="47"/>
      <c r="C13526" s="47"/>
      <c r="F13526" s="47"/>
      <c r="G13526" s="47"/>
      <c r="H13526" s="47"/>
    </row>
    <row r="13527" spans="1:8">
      <c r="A13527" s="47"/>
      <c r="B13527" s="47"/>
      <c r="C13527" s="47"/>
      <c r="F13527" s="47"/>
      <c r="G13527" s="47"/>
      <c r="H13527" s="47"/>
    </row>
    <row r="13528" spans="1:8">
      <c r="A13528" s="47"/>
      <c r="B13528" s="47"/>
      <c r="C13528" s="47"/>
      <c r="F13528" s="47"/>
      <c r="G13528" s="47"/>
      <c r="H13528" s="47"/>
    </row>
    <row r="13529" spans="1:8">
      <c r="A13529" s="47"/>
      <c r="B13529" s="47"/>
      <c r="C13529" s="47"/>
      <c r="F13529" s="47"/>
      <c r="G13529" s="47"/>
      <c r="H13529" s="47"/>
    </row>
    <row r="13530" spans="1:8">
      <c r="A13530" s="47"/>
      <c r="B13530" s="47"/>
      <c r="C13530" s="47"/>
      <c r="F13530" s="47"/>
      <c r="G13530" s="47"/>
      <c r="H13530" s="47"/>
    </row>
    <row r="13531" spans="1:8">
      <c r="A13531" s="47"/>
      <c r="B13531" s="47"/>
      <c r="C13531" s="47"/>
      <c r="F13531" s="47"/>
      <c r="G13531" s="47"/>
      <c r="H13531" s="47"/>
    </row>
    <row r="13532" spans="1:8">
      <c r="A13532" s="47"/>
      <c r="B13532" s="47"/>
      <c r="C13532" s="47"/>
      <c r="F13532" s="47"/>
      <c r="G13532" s="47"/>
      <c r="H13532" s="47"/>
    </row>
    <row r="13533" spans="1:8">
      <c r="A13533" s="47"/>
      <c r="B13533" s="47"/>
      <c r="C13533" s="47"/>
      <c r="F13533" s="47"/>
      <c r="G13533" s="47"/>
      <c r="H13533" s="47"/>
    </row>
    <row r="13534" spans="1:8">
      <c r="A13534" s="47"/>
      <c r="B13534" s="47"/>
      <c r="C13534" s="47"/>
      <c r="F13534" s="47"/>
      <c r="G13534" s="47"/>
      <c r="H13534" s="47"/>
    </row>
    <row r="13535" spans="1:8">
      <c r="A13535" s="47"/>
      <c r="B13535" s="47"/>
      <c r="C13535" s="47"/>
      <c r="F13535" s="47"/>
      <c r="G13535" s="47"/>
      <c r="H13535" s="47"/>
    </row>
    <row r="13536" spans="1:8">
      <c r="A13536" s="47"/>
      <c r="B13536" s="47"/>
      <c r="C13536" s="47"/>
      <c r="F13536" s="47"/>
      <c r="G13536" s="47"/>
      <c r="H13536" s="47"/>
    </row>
    <row r="13537" spans="1:8">
      <c r="A13537" s="47"/>
      <c r="B13537" s="47"/>
      <c r="C13537" s="47"/>
      <c r="F13537" s="47"/>
      <c r="G13537" s="47"/>
      <c r="H13537" s="47"/>
    </row>
    <row r="13538" spans="1:8">
      <c r="A13538" s="47"/>
      <c r="B13538" s="47"/>
      <c r="C13538" s="47"/>
      <c r="F13538" s="47"/>
      <c r="G13538" s="47"/>
      <c r="H13538" s="47"/>
    </row>
    <row r="13539" spans="1:8">
      <c r="A13539" s="47"/>
      <c r="B13539" s="47"/>
      <c r="C13539" s="47"/>
      <c r="F13539" s="47"/>
      <c r="G13539" s="47"/>
      <c r="H13539" s="47"/>
    </row>
    <row r="13540" spans="1:8">
      <c r="A13540" s="47"/>
      <c r="B13540" s="47"/>
      <c r="C13540" s="47"/>
      <c r="F13540" s="47"/>
      <c r="G13540" s="47"/>
      <c r="H13540" s="47"/>
    </row>
    <row r="13541" spans="1:8">
      <c r="A13541" s="47"/>
      <c r="B13541" s="47"/>
      <c r="C13541" s="47"/>
      <c r="F13541" s="47"/>
      <c r="G13541" s="47"/>
      <c r="H13541" s="47"/>
    </row>
    <row r="13542" spans="1:8">
      <c r="A13542" s="47"/>
      <c r="B13542" s="47"/>
      <c r="C13542" s="47"/>
      <c r="F13542" s="47"/>
      <c r="G13542" s="47"/>
      <c r="H13542" s="47"/>
    </row>
    <row r="13543" spans="1:8">
      <c r="A13543" s="47"/>
      <c r="B13543" s="47"/>
      <c r="C13543" s="47"/>
      <c r="F13543" s="47"/>
      <c r="G13543" s="47"/>
      <c r="H13543" s="47"/>
    </row>
    <row r="13544" spans="1:8">
      <c r="A13544" s="47"/>
      <c r="B13544" s="47"/>
      <c r="C13544" s="47"/>
      <c r="F13544" s="47"/>
      <c r="G13544" s="47"/>
      <c r="H13544" s="47"/>
    </row>
    <row r="13545" spans="1:8">
      <c r="A13545" s="47"/>
      <c r="B13545" s="47"/>
      <c r="C13545" s="47"/>
      <c r="F13545" s="47"/>
      <c r="G13545" s="47"/>
      <c r="H13545" s="47"/>
    </row>
    <row r="13546" spans="1:8">
      <c r="A13546" s="47"/>
      <c r="B13546" s="47"/>
      <c r="C13546" s="47"/>
      <c r="F13546" s="47"/>
      <c r="G13546" s="47"/>
      <c r="H13546" s="47"/>
    </row>
    <row r="13547" spans="1:8">
      <c r="A13547" s="47"/>
      <c r="B13547" s="47"/>
      <c r="C13547" s="47"/>
      <c r="F13547" s="47"/>
      <c r="G13547" s="47"/>
      <c r="H13547" s="47"/>
    </row>
    <row r="13548" spans="1:8">
      <c r="A13548" s="47"/>
      <c r="B13548" s="47"/>
      <c r="C13548" s="47"/>
      <c r="F13548" s="47"/>
      <c r="G13548" s="47"/>
      <c r="H13548" s="47"/>
    </row>
    <row r="13549" spans="1:8">
      <c r="A13549" s="47"/>
      <c r="B13549" s="47"/>
      <c r="C13549" s="47"/>
      <c r="F13549" s="47"/>
      <c r="G13549" s="47"/>
      <c r="H13549" s="47"/>
    </row>
    <row r="13550" spans="1:8">
      <c r="A13550" s="47"/>
      <c r="B13550" s="47"/>
      <c r="C13550" s="47"/>
      <c r="F13550" s="47"/>
      <c r="G13550" s="47"/>
      <c r="H13550" s="47"/>
    </row>
    <row r="13551" spans="1:8">
      <c r="A13551" s="47"/>
      <c r="B13551" s="47"/>
      <c r="C13551" s="47"/>
      <c r="F13551" s="47"/>
      <c r="G13551" s="47"/>
      <c r="H13551" s="47"/>
    </row>
    <row r="13552" spans="1:8">
      <c r="A13552" s="47"/>
      <c r="B13552" s="47"/>
      <c r="C13552" s="47"/>
      <c r="F13552" s="47"/>
      <c r="G13552" s="47"/>
      <c r="H13552" s="47"/>
    </row>
    <row r="13553" spans="1:8">
      <c r="A13553" s="47"/>
      <c r="B13553" s="47"/>
      <c r="C13553" s="47"/>
      <c r="F13553" s="47"/>
      <c r="G13553" s="47"/>
      <c r="H13553" s="47"/>
    </row>
    <row r="13554" spans="1:8">
      <c r="A13554" s="47"/>
      <c r="B13554" s="47"/>
      <c r="C13554" s="47"/>
      <c r="F13554" s="47"/>
      <c r="G13554" s="47"/>
      <c r="H13554" s="47"/>
    </row>
    <row r="13555" spans="1:8">
      <c r="A13555" s="47"/>
      <c r="B13555" s="47"/>
      <c r="C13555" s="47"/>
      <c r="F13555" s="47"/>
      <c r="G13555" s="47"/>
      <c r="H13555" s="47"/>
    </row>
    <row r="13556" spans="1:8">
      <c r="A13556" s="47"/>
      <c r="B13556" s="47"/>
      <c r="C13556" s="47"/>
      <c r="F13556" s="47"/>
      <c r="G13556" s="47"/>
      <c r="H13556" s="47"/>
    </row>
    <row r="13557" spans="1:8">
      <c r="A13557" s="47"/>
      <c r="B13557" s="47"/>
      <c r="C13557" s="47"/>
      <c r="F13557" s="47"/>
      <c r="G13557" s="47"/>
      <c r="H13557" s="47"/>
    </row>
    <row r="13558" spans="1:8">
      <c r="A13558" s="47"/>
      <c r="B13558" s="47"/>
      <c r="C13558" s="47"/>
      <c r="F13558" s="47"/>
      <c r="G13558" s="47"/>
      <c r="H13558" s="47"/>
    </row>
    <row r="13559" spans="1:8">
      <c r="A13559" s="47"/>
      <c r="B13559" s="47"/>
      <c r="C13559" s="47"/>
      <c r="F13559" s="47"/>
      <c r="G13559" s="47"/>
      <c r="H13559" s="47"/>
    </row>
    <row r="13560" spans="1:8">
      <c r="A13560" s="47"/>
      <c r="B13560" s="47"/>
      <c r="C13560" s="47"/>
      <c r="F13560" s="47"/>
      <c r="G13560" s="47"/>
      <c r="H13560" s="47"/>
    </row>
    <row r="13561" spans="1:8">
      <c r="A13561" s="47"/>
      <c r="B13561" s="47"/>
      <c r="C13561" s="47"/>
      <c r="F13561" s="47"/>
      <c r="G13561" s="47"/>
      <c r="H13561" s="47"/>
    </row>
    <row r="13562" spans="1:8">
      <c r="A13562" s="47"/>
      <c r="B13562" s="47"/>
      <c r="C13562" s="47"/>
      <c r="F13562" s="47"/>
      <c r="G13562" s="47"/>
      <c r="H13562" s="47"/>
    </row>
    <row r="13563" spans="1:8">
      <c r="A13563" s="47"/>
      <c r="B13563" s="47"/>
      <c r="C13563" s="47"/>
      <c r="F13563" s="47"/>
      <c r="G13563" s="47"/>
      <c r="H13563" s="47"/>
    </row>
    <row r="13564" spans="1:8">
      <c r="A13564" s="47"/>
      <c r="B13564" s="47"/>
      <c r="C13564" s="47"/>
      <c r="F13564" s="47"/>
      <c r="G13564" s="47"/>
      <c r="H13564" s="47"/>
    </row>
    <row r="13565" spans="1:8">
      <c r="A13565" s="47"/>
      <c r="B13565" s="47"/>
      <c r="C13565" s="47"/>
      <c r="F13565" s="47"/>
      <c r="G13565" s="47"/>
      <c r="H13565" s="47"/>
    </row>
    <row r="13566" spans="1:8">
      <c r="A13566" s="47"/>
      <c r="B13566" s="47"/>
      <c r="C13566" s="47"/>
      <c r="F13566" s="47"/>
      <c r="G13566" s="47"/>
      <c r="H13566" s="47"/>
    </row>
    <row r="13567" spans="1:8">
      <c r="A13567" s="47"/>
      <c r="B13567" s="47"/>
      <c r="C13567" s="47"/>
      <c r="F13567" s="47"/>
      <c r="G13567" s="47"/>
      <c r="H13567" s="47"/>
    </row>
    <row r="13568" spans="1:8">
      <c r="A13568" s="47"/>
      <c r="B13568" s="47"/>
      <c r="C13568" s="47"/>
      <c r="F13568" s="47"/>
      <c r="G13568" s="47"/>
      <c r="H13568" s="47"/>
    </row>
    <row r="13569" spans="1:8">
      <c r="A13569" s="47"/>
      <c r="B13569" s="47"/>
      <c r="C13569" s="47"/>
      <c r="F13569" s="47"/>
      <c r="G13569" s="47"/>
      <c r="H13569" s="47"/>
    </row>
    <row r="13570" spans="1:8">
      <c r="A13570" s="47"/>
      <c r="B13570" s="47"/>
      <c r="C13570" s="47"/>
      <c r="F13570" s="47"/>
      <c r="G13570" s="47"/>
      <c r="H13570" s="47"/>
    </row>
    <row r="13571" spans="1:8">
      <c r="A13571" s="47"/>
      <c r="B13571" s="47"/>
      <c r="C13571" s="47"/>
      <c r="F13571" s="47"/>
      <c r="G13571" s="47"/>
      <c r="H13571" s="47"/>
    </row>
    <row r="13572" spans="1:8">
      <c r="A13572" s="47"/>
      <c r="B13572" s="47"/>
      <c r="C13572" s="47"/>
      <c r="F13572" s="47"/>
      <c r="G13572" s="47"/>
      <c r="H13572" s="47"/>
    </row>
    <row r="13573" spans="1:8">
      <c r="A13573" s="47"/>
      <c r="B13573" s="47"/>
      <c r="C13573" s="47"/>
      <c r="F13573" s="47"/>
      <c r="G13573" s="47"/>
      <c r="H13573" s="47"/>
    </row>
    <row r="13574" spans="1:8">
      <c r="A13574" s="47"/>
      <c r="B13574" s="47"/>
      <c r="C13574" s="47"/>
      <c r="F13574" s="47"/>
      <c r="G13574" s="47"/>
      <c r="H13574" s="47"/>
    </row>
    <row r="13575" spans="1:8">
      <c r="A13575" s="47"/>
      <c r="B13575" s="47"/>
      <c r="C13575" s="47"/>
      <c r="F13575" s="47"/>
      <c r="G13575" s="47"/>
      <c r="H13575" s="47"/>
    </row>
    <row r="13576" spans="1:8">
      <c r="A13576" s="47"/>
      <c r="B13576" s="47"/>
      <c r="C13576" s="47"/>
      <c r="F13576" s="47"/>
      <c r="G13576" s="47"/>
      <c r="H13576" s="47"/>
    </row>
    <row r="13577" spans="1:8">
      <c r="A13577" s="47"/>
      <c r="B13577" s="47"/>
      <c r="C13577" s="47"/>
      <c r="F13577" s="47"/>
      <c r="G13577" s="47"/>
      <c r="H13577" s="47"/>
    </row>
    <row r="13578" spans="1:8">
      <c r="A13578" s="47"/>
      <c r="B13578" s="47"/>
      <c r="C13578" s="47"/>
      <c r="F13578" s="47"/>
      <c r="G13578" s="47"/>
      <c r="H13578" s="47"/>
    </row>
    <row r="13579" spans="1:8">
      <c r="A13579" s="47"/>
      <c r="B13579" s="47"/>
      <c r="C13579" s="47"/>
      <c r="F13579" s="47"/>
      <c r="G13579" s="47"/>
      <c r="H13579" s="47"/>
    </row>
    <row r="13580" spans="1:8">
      <c r="A13580" s="47"/>
      <c r="B13580" s="47"/>
      <c r="C13580" s="47"/>
      <c r="F13580" s="47"/>
      <c r="G13580" s="47"/>
      <c r="H13580" s="47"/>
    </row>
    <row r="13581" spans="1:8">
      <c r="A13581" s="47"/>
      <c r="B13581" s="47"/>
      <c r="C13581" s="47"/>
      <c r="F13581" s="47"/>
      <c r="G13581" s="47"/>
      <c r="H13581" s="47"/>
    </row>
    <row r="13582" spans="1:8">
      <c r="A13582" s="47"/>
      <c r="B13582" s="47"/>
      <c r="C13582" s="47"/>
      <c r="F13582" s="47"/>
      <c r="G13582" s="47"/>
      <c r="H13582" s="47"/>
    </row>
    <row r="13583" spans="1:8">
      <c r="A13583" s="47"/>
      <c r="B13583" s="47"/>
      <c r="C13583" s="47"/>
      <c r="F13583" s="47"/>
      <c r="G13583" s="47"/>
      <c r="H13583" s="47"/>
    </row>
    <row r="13584" spans="1:8">
      <c r="A13584" s="47"/>
      <c r="B13584" s="47"/>
      <c r="C13584" s="47"/>
      <c r="F13584" s="47"/>
      <c r="G13584" s="47"/>
      <c r="H13584" s="47"/>
    </row>
    <row r="13585" spans="1:8">
      <c r="A13585" s="47"/>
      <c r="B13585" s="47"/>
      <c r="C13585" s="47"/>
      <c r="F13585" s="47"/>
      <c r="G13585" s="47"/>
      <c r="H13585" s="47"/>
    </row>
    <row r="13586" spans="1:8">
      <c r="A13586" s="47"/>
      <c r="B13586" s="47"/>
      <c r="C13586" s="47"/>
      <c r="F13586" s="47"/>
      <c r="G13586" s="47"/>
      <c r="H13586" s="47"/>
    </row>
    <row r="13587" spans="1:8">
      <c r="A13587" s="47"/>
      <c r="B13587" s="47"/>
      <c r="C13587" s="47"/>
      <c r="F13587" s="47"/>
      <c r="G13587" s="47"/>
      <c r="H13587" s="47"/>
    </row>
    <row r="13588" spans="1:8">
      <c r="A13588" s="47"/>
      <c r="B13588" s="47"/>
      <c r="C13588" s="47"/>
      <c r="F13588" s="47"/>
      <c r="G13588" s="47"/>
      <c r="H13588" s="47"/>
    </row>
    <row r="13589" spans="1:8">
      <c r="A13589" s="47"/>
      <c r="B13589" s="47"/>
      <c r="C13589" s="47"/>
      <c r="F13589" s="47"/>
      <c r="G13589" s="47"/>
      <c r="H13589" s="47"/>
    </row>
    <row r="13590" spans="1:8">
      <c r="A13590" s="47"/>
      <c r="B13590" s="47"/>
      <c r="C13590" s="47"/>
      <c r="F13590" s="47"/>
      <c r="G13590" s="47"/>
      <c r="H13590" s="47"/>
    </row>
    <row r="13591" spans="1:8">
      <c r="A13591" s="47"/>
      <c r="B13591" s="47"/>
      <c r="C13591" s="47"/>
      <c r="F13591" s="47"/>
      <c r="G13591" s="47"/>
      <c r="H13591" s="47"/>
    </row>
    <row r="13592" spans="1:8">
      <c r="A13592" s="47"/>
      <c r="B13592" s="47"/>
      <c r="C13592" s="47"/>
      <c r="F13592" s="47"/>
      <c r="G13592" s="47"/>
      <c r="H13592" s="47"/>
    </row>
    <row r="13593" spans="1:8">
      <c r="A13593" s="47"/>
      <c r="B13593" s="47"/>
      <c r="C13593" s="47"/>
      <c r="F13593" s="47"/>
      <c r="G13593" s="47"/>
      <c r="H13593" s="47"/>
    </row>
    <row r="13594" spans="1:8">
      <c r="A13594" s="47"/>
      <c r="B13594" s="47"/>
      <c r="C13594" s="47"/>
      <c r="F13594" s="47"/>
      <c r="G13594" s="47"/>
      <c r="H13594" s="47"/>
    </row>
    <row r="13595" spans="1:8">
      <c r="A13595" s="47"/>
      <c r="B13595" s="47"/>
      <c r="C13595" s="47"/>
      <c r="F13595" s="47"/>
      <c r="G13595" s="47"/>
      <c r="H13595" s="47"/>
    </row>
    <row r="13596" spans="1:8">
      <c r="A13596" s="47"/>
      <c r="B13596" s="47"/>
      <c r="C13596" s="47"/>
      <c r="F13596" s="47"/>
      <c r="G13596" s="47"/>
      <c r="H13596" s="47"/>
    </row>
    <row r="13597" spans="1:8">
      <c r="A13597" s="47"/>
      <c r="B13597" s="47"/>
      <c r="C13597" s="47"/>
      <c r="F13597" s="47"/>
      <c r="G13597" s="47"/>
      <c r="H13597" s="47"/>
    </row>
    <row r="13598" spans="1:8">
      <c r="A13598" s="47"/>
      <c r="B13598" s="47"/>
      <c r="C13598" s="47"/>
      <c r="F13598" s="47"/>
      <c r="G13598" s="47"/>
      <c r="H13598" s="47"/>
    </row>
    <row r="13599" spans="1:8">
      <c r="A13599" s="47"/>
      <c r="B13599" s="47"/>
      <c r="C13599" s="47"/>
      <c r="F13599" s="47"/>
      <c r="G13599" s="47"/>
      <c r="H13599" s="47"/>
    </row>
    <row r="13600" spans="1:8">
      <c r="A13600" s="47"/>
      <c r="B13600" s="47"/>
      <c r="C13600" s="47"/>
      <c r="F13600" s="47"/>
      <c r="G13600" s="47"/>
      <c r="H13600" s="47"/>
    </row>
    <row r="13601" spans="1:8">
      <c r="A13601" s="47"/>
      <c r="B13601" s="47"/>
      <c r="C13601" s="47"/>
      <c r="F13601" s="47"/>
      <c r="G13601" s="47"/>
      <c r="H13601" s="47"/>
    </row>
    <row r="13602" spans="1:8">
      <c r="A13602" s="47"/>
      <c r="B13602" s="47"/>
      <c r="C13602" s="47"/>
      <c r="F13602" s="47"/>
      <c r="G13602" s="47"/>
      <c r="H13602" s="47"/>
    </row>
    <row r="13603" spans="1:8">
      <c r="A13603" s="47"/>
      <c r="B13603" s="47"/>
      <c r="C13603" s="47"/>
      <c r="F13603" s="47"/>
      <c r="G13603" s="47"/>
      <c r="H13603" s="47"/>
    </row>
    <row r="13604" spans="1:8">
      <c r="A13604" s="47"/>
      <c r="B13604" s="47"/>
      <c r="C13604" s="47"/>
      <c r="F13604" s="47"/>
      <c r="G13604" s="47"/>
      <c r="H13604" s="47"/>
    </row>
    <row r="13605" spans="1:8">
      <c r="A13605" s="47"/>
      <c r="B13605" s="47"/>
      <c r="C13605" s="47"/>
      <c r="F13605" s="47"/>
      <c r="G13605" s="47"/>
      <c r="H13605" s="47"/>
    </row>
    <row r="13606" spans="1:8">
      <c r="A13606" s="47"/>
      <c r="B13606" s="47"/>
      <c r="C13606" s="47"/>
      <c r="F13606" s="47"/>
      <c r="G13606" s="47"/>
      <c r="H13606" s="47"/>
    </row>
    <row r="13607" spans="1:8">
      <c r="A13607" s="47"/>
      <c r="B13607" s="47"/>
      <c r="C13607" s="47"/>
      <c r="F13607" s="47"/>
      <c r="G13607" s="47"/>
      <c r="H13607" s="47"/>
    </row>
    <row r="13608" spans="1:8">
      <c r="A13608" s="47"/>
      <c r="B13608" s="47"/>
      <c r="C13608" s="47"/>
      <c r="F13608" s="47"/>
      <c r="G13608" s="47"/>
      <c r="H13608" s="47"/>
    </row>
    <row r="13609" spans="1:8">
      <c r="A13609" s="47"/>
      <c r="B13609" s="47"/>
      <c r="C13609" s="47"/>
      <c r="F13609" s="47"/>
      <c r="G13609" s="47"/>
      <c r="H13609" s="47"/>
    </row>
    <row r="13610" spans="1:8">
      <c r="A13610" s="47"/>
      <c r="B13610" s="47"/>
      <c r="C13610" s="47"/>
      <c r="F13610" s="47"/>
      <c r="G13610" s="47"/>
      <c r="H13610" s="47"/>
    </row>
    <row r="13611" spans="1:8">
      <c r="A13611" s="47"/>
      <c r="B13611" s="47"/>
      <c r="C13611" s="47"/>
      <c r="F13611" s="47"/>
      <c r="G13611" s="47"/>
      <c r="H13611" s="47"/>
    </row>
    <row r="13612" spans="1:8">
      <c r="A13612" s="47"/>
      <c r="B13612" s="47"/>
      <c r="C13612" s="47"/>
      <c r="F13612" s="47"/>
      <c r="G13612" s="47"/>
      <c r="H13612" s="47"/>
    </row>
    <row r="13613" spans="1:8">
      <c r="A13613" s="47"/>
      <c r="B13613" s="47"/>
      <c r="C13613" s="47"/>
      <c r="F13613" s="47"/>
      <c r="G13613" s="47"/>
      <c r="H13613" s="47"/>
    </row>
    <row r="13614" spans="1:8">
      <c r="A13614" s="47"/>
      <c r="B13614" s="47"/>
      <c r="C13614" s="47"/>
      <c r="F13614" s="47"/>
      <c r="G13614" s="47"/>
      <c r="H13614" s="47"/>
    </row>
    <row r="13615" spans="1:8">
      <c r="A13615" s="47"/>
      <c r="B13615" s="47"/>
      <c r="C13615" s="47"/>
      <c r="F13615" s="47"/>
      <c r="G13615" s="47"/>
      <c r="H13615" s="47"/>
    </row>
    <row r="13616" spans="1:8">
      <c r="A13616" s="47"/>
      <c r="B13616" s="47"/>
      <c r="C13616" s="47"/>
      <c r="F13616" s="47"/>
      <c r="G13616" s="47"/>
      <c r="H13616" s="47"/>
    </row>
    <row r="13617" spans="1:8">
      <c r="A13617" s="47"/>
      <c r="B13617" s="47"/>
      <c r="C13617" s="47"/>
      <c r="F13617" s="47"/>
      <c r="G13617" s="47"/>
      <c r="H13617" s="47"/>
    </row>
    <row r="13618" spans="1:8">
      <c r="A13618" s="47"/>
      <c r="B13618" s="47"/>
      <c r="C13618" s="47"/>
      <c r="F13618" s="47"/>
      <c r="G13618" s="47"/>
      <c r="H13618" s="47"/>
    </row>
    <row r="13619" spans="1:8">
      <c r="A13619" s="47"/>
      <c r="B13619" s="47"/>
      <c r="C13619" s="47"/>
      <c r="F13619" s="47"/>
      <c r="G13619" s="47"/>
      <c r="H13619" s="47"/>
    </row>
    <row r="13620" spans="1:8">
      <c r="A13620" s="47"/>
      <c r="B13620" s="47"/>
      <c r="C13620" s="47"/>
      <c r="F13620" s="47"/>
      <c r="G13620" s="47"/>
      <c r="H13620" s="47"/>
    </row>
    <row r="13621" spans="1:8">
      <c r="A13621" s="47"/>
      <c r="B13621" s="47"/>
      <c r="C13621" s="47"/>
      <c r="F13621" s="47"/>
      <c r="G13621" s="47"/>
      <c r="H13621" s="47"/>
    </row>
    <row r="13622" spans="1:8">
      <c r="A13622" s="47"/>
      <c r="B13622" s="47"/>
      <c r="C13622" s="47"/>
      <c r="F13622" s="47"/>
      <c r="G13622" s="47"/>
      <c r="H13622" s="47"/>
    </row>
    <row r="13623" spans="1:8">
      <c r="A13623" s="47"/>
      <c r="B13623" s="47"/>
      <c r="C13623" s="47"/>
      <c r="F13623" s="47"/>
      <c r="G13623" s="47"/>
      <c r="H13623" s="47"/>
    </row>
    <row r="13624" spans="1:8">
      <c r="A13624" s="47"/>
      <c r="B13624" s="47"/>
      <c r="C13624" s="47"/>
      <c r="F13624" s="47"/>
      <c r="G13624" s="47"/>
      <c r="H13624" s="47"/>
    </row>
    <row r="13625" spans="1:8">
      <c r="A13625" s="47"/>
      <c r="B13625" s="47"/>
      <c r="C13625" s="47"/>
      <c r="F13625" s="47"/>
      <c r="G13625" s="47"/>
      <c r="H13625" s="47"/>
    </row>
    <row r="13626" spans="1:8">
      <c r="A13626" s="47"/>
      <c r="B13626" s="47"/>
      <c r="C13626" s="47"/>
      <c r="F13626" s="47"/>
      <c r="G13626" s="47"/>
      <c r="H13626" s="47"/>
    </row>
    <row r="13627" spans="1:8">
      <c r="A13627" s="47"/>
      <c r="B13627" s="47"/>
      <c r="C13627" s="47"/>
      <c r="F13627" s="47"/>
      <c r="G13627" s="47"/>
      <c r="H13627" s="47"/>
    </row>
    <row r="13628" spans="1:8">
      <c r="A13628" s="47"/>
      <c r="B13628" s="47"/>
      <c r="C13628" s="47"/>
      <c r="F13628" s="47"/>
      <c r="G13628" s="47"/>
      <c r="H13628" s="47"/>
    </row>
    <row r="13629" spans="1:8">
      <c r="A13629" s="47"/>
      <c r="B13629" s="47"/>
      <c r="C13629" s="47"/>
      <c r="F13629" s="47"/>
      <c r="G13629" s="47"/>
      <c r="H13629" s="47"/>
    </row>
    <row r="13630" spans="1:8">
      <c r="A13630" s="47"/>
      <c r="B13630" s="47"/>
      <c r="C13630" s="47"/>
      <c r="F13630" s="47"/>
      <c r="G13630" s="47"/>
      <c r="H13630" s="47"/>
    </row>
    <row r="13631" spans="1:8">
      <c r="A13631" s="47"/>
      <c r="B13631" s="47"/>
      <c r="C13631" s="47"/>
      <c r="F13631" s="47"/>
      <c r="G13631" s="47"/>
      <c r="H13631" s="47"/>
    </row>
    <row r="13632" spans="1:8">
      <c r="A13632" s="47"/>
      <c r="B13632" s="47"/>
      <c r="C13632" s="47"/>
      <c r="F13632" s="47"/>
      <c r="G13632" s="47"/>
      <c r="H13632" s="47"/>
    </row>
    <row r="13633" spans="1:8">
      <c r="A13633" s="47"/>
      <c r="B13633" s="47"/>
      <c r="C13633" s="47"/>
      <c r="F13633" s="47"/>
      <c r="G13633" s="47"/>
      <c r="H13633" s="47"/>
    </row>
    <row r="13634" spans="1:8">
      <c r="A13634" s="47"/>
      <c r="B13634" s="47"/>
      <c r="C13634" s="47"/>
      <c r="F13634" s="47"/>
      <c r="G13634" s="47"/>
      <c r="H13634" s="47"/>
    </row>
    <row r="13635" spans="1:8">
      <c r="A13635" s="47"/>
      <c r="B13635" s="47"/>
      <c r="C13635" s="47"/>
      <c r="F13635" s="47"/>
      <c r="G13635" s="47"/>
      <c r="H13635" s="47"/>
    </row>
    <row r="13636" spans="1:8">
      <c r="A13636" s="47"/>
      <c r="B13636" s="47"/>
      <c r="C13636" s="47"/>
      <c r="F13636" s="47"/>
      <c r="G13636" s="47"/>
      <c r="H13636" s="47"/>
    </row>
    <row r="13637" spans="1:8">
      <c r="A13637" s="47"/>
      <c r="B13637" s="47"/>
      <c r="C13637" s="47"/>
      <c r="F13637" s="47"/>
      <c r="G13637" s="47"/>
      <c r="H13637" s="47"/>
    </row>
    <row r="13638" spans="1:8">
      <c r="A13638" s="47"/>
      <c r="B13638" s="47"/>
      <c r="C13638" s="47"/>
      <c r="F13638" s="47"/>
      <c r="G13638" s="47"/>
      <c r="H13638" s="47"/>
    </row>
    <row r="13639" spans="1:8">
      <c r="A13639" s="47"/>
      <c r="B13639" s="47"/>
      <c r="C13639" s="47"/>
      <c r="F13639" s="47"/>
      <c r="G13639" s="47"/>
      <c r="H13639" s="47"/>
    </row>
    <row r="13640" spans="1:8">
      <c r="A13640" s="47"/>
      <c r="B13640" s="47"/>
      <c r="C13640" s="47"/>
      <c r="F13640" s="47"/>
      <c r="G13640" s="47"/>
      <c r="H13640" s="47"/>
    </row>
    <row r="13641" spans="1:8">
      <c r="A13641" s="47"/>
      <c r="B13641" s="47"/>
      <c r="C13641" s="47"/>
      <c r="F13641" s="47"/>
      <c r="G13641" s="47"/>
      <c r="H13641" s="47"/>
    </row>
    <row r="13642" spans="1:8">
      <c r="A13642" s="47"/>
      <c r="B13642" s="47"/>
      <c r="C13642" s="47"/>
      <c r="F13642" s="47"/>
      <c r="G13642" s="47"/>
      <c r="H13642" s="47"/>
    </row>
    <row r="13643" spans="1:8">
      <c r="A13643" s="47"/>
      <c r="B13643" s="47"/>
      <c r="C13643" s="47"/>
      <c r="F13643" s="47"/>
      <c r="G13643" s="47"/>
      <c r="H13643" s="47"/>
    </row>
    <row r="13644" spans="1:8">
      <c r="A13644" s="47"/>
      <c r="B13644" s="47"/>
      <c r="C13644" s="47"/>
      <c r="F13644" s="47"/>
      <c r="G13644" s="47"/>
      <c r="H13644" s="47"/>
    </row>
    <row r="13645" spans="1:8">
      <c r="A13645" s="47"/>
      <c r="B13645" s="47"/>
      <c r="C13645" s="47"/>
      <c r="F13645" s="47"/>
      <c r="G13645" s="47"/>
      <c r="H13645" s="47"/>
    </row>
    <row r="13646" spans="1:8">
      <c r="A13646" s="47"/>
      <c r="B13646" s="47"/>
      <c r="C13646" s="47"/>
      <c r="F13646" s="47"/>
      <c r="G13646" s="47"/>
      <c r="H13646" s="47"/>
    </row>
    <row r="13647" spans="1:8">
      <c r="A13647" s="47"/>
      <c r="B13647" s="47"/>
      <c r="C13647" s="47"/>
      <c r="F13647" s="47"/>
      <c r="G13647" s="47"/>
      <c r="H13647" s="47"/>
    </row>
    <row r="13648" spans="1:8">
      <c r="A13648" s="47"/>
      <c r="B13648" s="47"/>
      <c r="C13648" s="47"/>
      <c r="F13648" s="47"/>
      <c r="G13648" s="47"/>
      <c r="H13648" s="47"/>
    </row>
    <row r="13649" spans="1:8">
      <c r="A13649" s="47"/>
      <c r="B13649" s="47"/>
      <c r="C13649" s="47"/>
      <c r="F13649" s="47"/>
      <c r="G13649" s="47"/>
      <c r="H13649" s="47"/>
    </row>
    <row r="13650" spans="1:8">
      <c r="A13650" s="47"/>
      <c r="B13650" s="47"/>
      <c r="C13650" s="47"/>
      <c r="F13650" s="47"/>
      <c r="G13650" s="47"/>
      <c r="H13650" s="47"/>
    </row>
    <row r="13651" spans="1:8">
      <c r="A13651" s="47"/>
      <c r="B13651" s="47"/>
      <c r="C13651" s="47"/>
      <c r="F13651" s="47"/>
      <c r="G13651" s="47"/>
      <c r="H13651" s="47"/>
    </row>
    <row r="13652" spans="1:8">
      <c r="A13652" s="47"/>
      <c r="B13652" s="47"/>
      <c r="C13652" s="47"/>
      <c r="F13652" s="47"/>
      <c r="G13652" s="47"/>
      <c r="H13652" s="47"/>
    </row>
    <row r="13653" spans="1:8">
      <c r="A13653" s="47"/>
      <c r="B13653" s="47"/>
      <c r="C13653" s="47"/>
      <c r="F13653" s="47"/>
      <c r="G13653" s="47"/>
      <c r="H13653" s="47"/>
    </row>
    <row r="13654" spans="1:8">
      <c r="A13654" s="47"/>
      <c r="B13654" s="47"/>
      <c r="C13654" s="47"/>
      <c r="F13654" s="47"/>
      <c r="G13654" s="47"/>
      <c r="H13654" s="47"/>
    </row>
    <row r="13655" spans="1:8">
      <c r="A13655" s="47"/>
      <c r="B13655" s="47"/>
      <c r="C13655" s="47"/>
      <c r="F13655" s="47"/>
      <c r="G13655" s="47"/>
      <c r="H13655" s="47"/>
    </row>
    <row r="13656" spans="1:8">
      <c r="A13656" s="47"/>
      <c r="B13656" s="47"/>
      <c r="C13656" s="47"/>
      <c r="F13656" s="47"/>
      <c r="G13656" s="47"/>
      <c r="H13656" s="47"/>
    </row>
    <row r="13657" spans="1:8">
      <c r="A13657" s="47"/>
      <c r="B13657" s="47"/>
      <c r="C13657" s="47"/>
      <c r="F13657" s="47"/>
      <c r="G13657" s="47"/>
      <c r="H13657" s="47"/>
    </row>
    <row r="13658" spans="1:8">
      <c r="A13658" s="47"/>
      <c r="B13658" s="47"/>
      <c r="C13658" s="47"/>
      <c r="F13658" s="47"/>
      <c r="G13658" s="47"/>
      <c r="H13658" s="47"/>
    </row>
    <row r="13659" spans="1:8">
      <c r="A13659" s="47"/>
      <c r="B13659" s="47"/>
      <c r="C13659" s="47"/>
      <c r="F13659" s="47"/>
      <c r="G13659" s="47"/>
      <c r="H13659" s="47"/>
    </row>
    <row r="13660" spans="1:8">
      <c r="A13660" s="47"/>
      <c r="B13660" s="47"/>
      <c r="C13660" s="47"/>
      <c r="F13660" s="47"/>
      <c r="G13660" s="47"/>
      <c r="H13660" s="47"/>
    </row>
    <row r="13661" spans="1:8">
      <c r="A13661" s="47"/>
      <c r="B13661" s="47"/>
      <c r="C13661" s="47"/>
      <c r="F13661" s="47"/>
      <c r="G13661" s="47"/>
      <c r="H13661" s="47"/>
    </row>
    <row r="13662" spans="1:8">
      <c r="A13662" s="47"/>
      <c r="B13662" s="47"/>
      <c r="C13662" s="47"/>
      <c r="F13662" s="47"/>
      <c r="G13662" s="47"/>
      <c r="H13662" s="47"/>
    </row>
    <row r="13663" spans="1:8">
      <c r="A13663" s="47"/>
      <c r="B13663" s="47"/>
      <c r="C13663" s="47"/>
      <c r="F13663" s="47"/>
      <c r="G13663" s="47"/>
      <c r="H13663" s="47"/>
    </row>
    <row r="13664" spans="1:8">
      <c r="A13664" s="47"/>
      <c r="B13664" s="47"/>
      <c r="C13664" s="47"/>
      <c r="F13664" s="47"/>
      <c r="G13664" s="47"/>
      <c r="H13664" s="47"/>
    </row>
    <row r="13665" spans="1:8">
      <c r="A13665" s="47"/>
      <c r="B13665" s="47"/>
      <c r="C13665" s="47"/>
      <c r="F13665" s="47"/>
      <c r="G13665" s="47"/>
      <c r="H13665" s="47"/>
    </row>
    <row r="13666" spans="1:8">
      <c r="A13666" s="47"/>
      <c r="B13666" s="47"/>
      <c r="C13666" s="47"/>
      <c r="F13666" s="47"/>
      <c r="G13666" s="47"/>
      <c r="H13666" s="47"/>
    </row>
    <row r="13667" spans="1:8">
      <c r="A13667" s="47"/>
      <c r="B13667" s="47"/>
      <c r="C13667" s="47"/>
      <c r="F13667" s="47"/>
      <c r="G13667" s="47"/>
      <c r="H13667" s="47"/>
    </row>
    <row r="13668" spans="1:8">
      <c r="A13668" s="47"/>
      <c r="B13668" s="47"/>
      <c r="C13668" s="47"/>
      <c r="F13668" s="47"/>
      <c r="G13668" s="47"/>
      <c r="H13668" s="47"/>
    </row>
    <row r="13669" spans="1:8">
      <c r="A13669" s="47"/>
      <c r="B13669" s="47"/>
      <c r="C13669" s="47"/>
      <c r="F13669" s="47"/>
      <c r="G13669" s="47"/>
      <c r="H13669" s="47"/>
    </row>
    <row r="13670" spans="1:8">
      <c r="A13670" s="47"/>
      <c r="B13670" s="47"/>
      <c r="C13670" s="47"/>
      <c r="F13670" s="47"/>
      <c r="G13670" s="47"/>
      <c r="H13670" s="47"/>
    </row>
    <row r="13671" spans="1:8">
      <c r="A13671" s="47"/>
      <c r="B13671" s="47"/>
      <c r="C13671" s="47"/>
      <c r="F13671" s="47"/>
      <c r="G13671" s="47"/>
      <c r="H13671" s="47"/>
    </row>
    <row r="13672" spans="1:8">
      <c r="A13672" s="47"/>
      <c r="B13672" s="47"/>
      <c r="C13672" s="47"/>
      <c r="F13672" s="47"/>
      <c r="G13672" s="47"/>
      <c r="H13672" s="47"/>
    </row>
    <row r="13673" spans="1:8">
      <c r="A13673" s="47"/>
      <c r="B13673" s="47"/>
      <c r="C13673" s="47"/>
      <c r="F13673" s="47"/>
      <c r="G13673" s="47"/>
      <c r="H13673" s="47"/>
    </row>
    <row r="13674" spans="1:8">
      <c r="A13674" s="47"/>
      <c r="B13674" s="47"/>
      <c r="C13674" s="47"/>
      <c r="F13674" s="47"/>
      <c r="G13674" s="47"/>
      <c r="H13674" s="47"/>
    </row>
    <row r="13675" spans="1:8">
      <c r="A13675" s="47"/>
      <c r="B13675" s="47"/>
      <c r="C13675" s="47"/>
      <c r="F13675" s="47"/>
      <c r="G13675" s="47"/>
      <c r="H13675" s="47"/>
    </row>
    <row r="13676" spans="1:8">
      <c r="A13676" s="47"/>
      <c r="B13676" s="47"/>
      <c r="C13676" s="47"/>
      <c r="F13676" s="47"/>
      <c r="G13676" s="47"/>
      <c r="H13676" s="47"/>
    </row>
    <row r="13677" spans="1:8">
      <c r="A13677" s="47"/>
      <c r="B13677" s="47"/>
      <c r="C13677" s="47"/>
      <c r="F13677" s="47"/>
      <c r="G13677" s="47"/>
      <c r="H13677" s="47"/>
    </row>
    <row r="13678" spans="1:8">
      <c r="A13678" s="47"/>
      <c r="B13678" s="47"/>
      <c r="C13678" s="47"/>
      <c r="F13678" s="47"/>
      <c r="G13678" s="47"/>
      <c r="H13678" s="47"/>
    </row>
    <row r="13679" spans="1:8">
      <c r="A13679" s="47"/>
      <c r="B13679" s="47"/>
      <c r="C13679" s="47"/>
      <c r="F13679" s="47"/>
      <c r="G13679" s="47"/>
      <c r="H13679" s="47"/>
    </row>
    <row r="13680" spans="1:8">
      <c r="A13680" s="47"/>
      <c r="B13680" s="47"/>
      <c r="C13680" s="47"/>
      <c r="F13680" s="47"/>
      <c r="G13680" s="47"/>
      <c r="H13680" s="47"/>
    </row>
    <row r="13681" spans="1:8">
      <c r="A13681" s="47"/>
      <c r="B13681" s="47"/>
      <c r="C13681" s="47"/>
      <c r="F13681" s="47"/>
      <c r="G13681" s="47"/>
      <c r="H13681" s="47"/>
    </row>
    <row r="13682" spans="1:8">
      <c r="A13682" s="47"/>
      <c r="B13682" s="47"/>
      <c r="C13682" s="47"/>
      <c r="F13682" s="47"/>
      <c r="G13682" s="47"/>
      <c r="H13682" s="47"/>
    </row>
    <row r="13683" spans="1:8">
      <c r="A13683" s="47"/>
      <c r="B13683" s="47"/>
      <c r="C13683" s="47"/>
      <c r="F13683" s="47"/>
      <c r="G13683" s="47"/>
      <c r="H13683" s="47"/>
    </row>
    <row r="13684" spans="1:8">
      <c r="A13684" s="47"/>
      <c r="B13684" s="47"/>
      <c r="C13684" s="47"/>
      <c r="F13684" s="47"/>
      <c r="G13684" s="47"/>
      <c r="H13684" s="47"/>
    </row>
    <row r="13685" spans="1:8">
      <c r="A13685" s="47"/>
      <c r="B13685" s="47"/>
      <c r="C13685" s="47"/>
      <c r="F13685" s="47"/>
      <c r="G13685" s="47"/>
      <c r="H13685" s="47"/>
    </row>
    <row r="13686" spans="1:8">
      <c r="A13686" s="47"/>
      <c r="B13686" s="47"/>
      <c r="C13686" s="47"/>
      <c r="F13686" s="47"/>
      <c r="G13686" s="47"/>
      <c r="H13686" s="47"/>
    </row>
    <row r="13687" spans="1:8">
      <c r="A13687" s="47"/>
      <c r="B13687" s="47"/>
      <c r="C13687" s="47"/>
      <c r="F13687" s="47"/>
      <c r="G13687" s="47"/>
      <c r="H13687" s="47"/>
    </row>
    <row r="13688" spans="1:8">
      <c r="A13688" s="47"/>
      <c r="B13688" s="47"/>
      <c r="C13688" s="47"/>
      <c r="F13688" s="47"/>
      <c r="G13688" s="47"/>
      <c r="H13688" s="47"/>
    </row>
    <row r="13689" spans="1:8">
      <c r="A13689" s="47"/>
      <c r="B13689" s="47"/>
      <c r="C13689" s="47"/>
      <c r="F13689" s="47"/>
      <c r="G13689" s="47"/>
      <c r="H13689" s="47"/>
    </row>
    <row r="13690" spans="1:8">
      <c r="A13690" s="47"/>
      <c r="B13690" s="47"/>
      <c r="C13690" s="47"/>
      <c r="F13690" s="47"/>
      <c r="G13690" s="47"/>
      <c r="H13690" s="47"/>
    </row>
    <row r="13691" spans="1:8">
      <c r="A13691" s="47"/>
      <c r="B13691" s="47"/>
      <c r="C13691" s="47"/>
      <c r="F13691" s="47"/>
      <c r="G13691" s="47"/>
      <c r="H13691" s="47"/>
    </row>
    <row r="13692" spans="1:8">
      <c r="A13692" s="47"/>
      <c r="B13692" s="47"/>
      <c r="C13692" s="47"/>
      <c r="F13692" s="47"/>
      <c r="G13692" s="47"/>
      <c r="H13692" s="47"/>
    </row>
    <row r="13693" spans="1:8">
      <c r="A13693" s="47"/>
      <c r="B13693" s="47"/>
      <c r="C13693" s="47"/>
      <c r="F13693" s="47"/>
      <c r="G13693" s="47"/>
      <c r="H13693" s="47"/>
    </row>
    <row r="13694" spans="1:8">
      <c r="A13694" s="47"/>
      <c r="B13694" s="47"/>
      <c r="C13694" s="47"/>
      <c r="F13694" s="47"/>
      <c r="G13694" s="47"/>
      <c r="H13694" s="47"/>
    </row>
    <row r="13695" spans="1:8">
      <c r="A13695" s="47"/>
      <c r="B13695" s="47"/>
      <c r="C13695" s="47"/>
      <c r="F13695" s="47"/>
      <c r="G13695" s="47"/>
      <c r="H13695" s="47"/>
    </row>
    <row r="13696" spans="1:8">
      <c r="A13696" s="47"/>
      <c r="B13696" s="47"/>
      <c r="C13696" s="47"/>
      <c r="F13696" s="47"/>
      <c r="G13696" s="47"/>
      <c r="H13696" s="47"/>
    </row>
    <row r="13697" spans="1:8">
      <c r="A13697" s="47"/>
      <c r="B13697" s="47"/>
      <c r="C13697" s="47"/>
      <c r="F13697" s="47"/>
      <c r="G13697" s="47"/>
      <c r="H13697" s="47"/>
    </row>
    <row r="13698" spans="1:8">
      <c r="A13698" s="47"/>
      <c r="B13698" s="47"/>
      <c r="C13698" s="47"/>
      <c r="F13698" s="47"/>
      <c r="G13698" s="47"/>
      <c r="H13698" s="47"/>
    </row>
    <row r="13699" spans="1:8">
      <c r="A13699" s="47"/>
      <c r="B13699" s="47"/>
      <c r="C13699" s="47"/>
      <c r="F13699" s="47"/>
      <c r="G13699" s="47"/>
      <c r="H13699" s="47"/>
    </row>
    <row r="13700" spans="1:8">
      <c r="A13700" s="47"/>
      <c r="B13700" s="47"/>
      <c r="C13700" s="47"/>
      <c r="F13700" s="47"/>
      <c r="G13700" s="47"/>
      <c r="H13700" s="47"/>
    </row>
    <row r="13701" spans="1:8">
      <c r="A13701" s="47"/>
      <c r="B13701" s="47"/>
      <c r="C13701" s="47"/>
      <c r="F13701" s="47"/>
      <c r="G13701" s="47"/>
      <c r="H13701" s="47"/>
    </row>
    <row r="13702" spans="1:8">
      <c r="A13702" s="47"/>
      <c r="B13702" s="47"/>
      <c r="C13702" s="47"/>
      <c r="F13702" s="47"/>
      <c r="G13702" s="47"/>
      <c r="H13702" s="47"/>
    </row>
    <row r="13703" spans="1:8">
      <c r="A13703" s="47"/>
      <c r="B13703" s="47"/>
      <c r="C13703" s="47"/>
      <c r="F13703" s="47"/>
      <c r="G13703" s="47"/>
      <c r="H13703" s="47"/>
    </row>
    <row r="13704" spans="1:8">
      <c r="A13704" s="47"/>
      <c r="B13704" s="47"/>
      <c r="C13704" s="47"/>
      <c r="F13704" s="47"/>
      <c r="G13704" s="47"/>
      <c r="H13704" s="47"/>
    </row>
    <row r="13705" spans="1:8">
      <c r="A13705" s="47"/>
      <c r="B13705" s="47"/>
      <c r="C13705" s="47"/>
      <c r="F13705" s="47"/>
      <c r="G13705" s="47"/>
      <c r="H13705" s="47"/>
    </row>
    <row r="13706" spans="1:8">
      <c r="A13706" s="47"/>
      <c r="B13706" s="47"/>
      <c r="C13706" s="47"/>
      <c r="F13706" s="47"/>
      <c r="G13706" s="47"/>
      <c r="H13706" s="47"/>
    </row>
    <row r="13707" spans="1:8">
      <c r="A13707" s="47"/>
      <c r="B13707" s="47"/>
      <c r="C13707" s="47"/>
      <c r="F13707" s="47"/>
      <c r="G13707" s="47"/>
      <c r="H13707" s="47"/>
    </row>
    <row r="13708" spans="1:8">
      <c r="A13708" s="47"/>
      <c r="B13708" s="47"/>
      <c r="C13708" s="47"/>
      <c r="F13708" s="47"/>
      <c r="G13708" s="47"/>
      <c r="H13708" s="47"/>
    </row>
    <row r="13709" spans="1:8">
      <c r="A13709" s="47"/>
      <c r="B13709" s="47"/>
      <c r="C13709" s="47"/>
      <c r="F13709" s="47"/>
      <c r="G13709" s="47"/>
      <c r="H13709" s="47"/>
    </row>
    <row r="13710" spans="1:8">
      <c r="A13710" s="47"/>
      <c r="B13710" s="47"/>
      <c r="C13710" s="47"/>
      <c r="F13710" s="47"/>
      <c r="G13710" s="47"/>
      <c r="H13710" s="47"/>
    </row>
    <row r="13711" spans="1:8">
      <c r="A13711" s="47"/>
      <c r="B13711" s="47"/>
      <c r="C13711" s="47"/>
      <c r="F13711" s="47"/>
      <c r="G13711" s="47"/>
      <c r="H13711" s="47"/>
    </row>
    <row r="13712" spans="1:8">
      <c r="A13712" s="47"/>
      <c r="B13712" s="47"/>
      <c r="C13712" s="47"/>
      <c r="F13712" s="47"/>
      <c r="G13712" s="47"/>
      <c r="H13712" s="47"/>
    </row>
    <row r="13713" spans="1:8">
      <c r="A13713" s="47"/>
      <c r="B13713" s="47"/>
      <c r="C13713" s="47"/>
      <c r="F13713" s="47"/>
      <c r="G13713" s="47"/>
      <c r="H13713" s="47"/>
    </row>
    <row r="13714" spans="1:8">
      <c r="A13714" s="47"/>
      <c r="B13714" s="47"/>
      <c r="C13714" s="47"/>
      <c r="F13714" s="47"/>
      <c r="G13714" s="47"/>
      <c r="H13714" s="47"/>
    </row>
    <row r="13715" spans="1:8">
      <c r="A13715" s="47"/>
      <c r="B13715" s="47"/>
      <c r="C13715" s="47"/>
      <c r="F13715" s="47"/>
      <c r="G13715" s="47"/>
      <c r="H13715" s="47"/>
    </row>
    <row r="13716" spans="1:8">
      <c r="A13716" s="47"/>
      <c r="B13716" s="47"/>
      <c r="C13716" s="47"/>
      <c r="F13716" s="47"/>
      <c r="G13716" s="47"/>
      <c r="H13716" s="47"/>
    </row>
    <row r="13717" spans="1:8">
      <c r="A13717" s="47"/>
      <c r="B13717" s="47"/>
      <c r="C13717" s="47"/>
      <c r="F13717" s="47"/>
      <c r="G13717" s="47"/>
      <c r="H13717" s="47"/>
    </row>
    <row r="13718" spans="1:8">
      <c r="A13718" s="47"/>
      <c r="B13718" s="47"/>
      <c r="C13718" s="47"/>
      <c r="F13718" s="47"/>
      <c r="G13718" s="47"/>
      <c r="H13718" s="47"/>
    </row>
    <row r="13719" spans="1:8">
      <c r="A13719" s="47"/>
      <c r="B13719" s="47"/>
      <c r="C13719" s="47"/>
      <c r="F13719" s="47"/>
      <c r="G13719" s="47"/>
      <c r="H13719" s="47"/>
    </row>
    <row r="13720" spans="1:8">
      <c r="A13720" s="47"/>
      <c r="B13720" s="47"/>
      <c r="C13720" s="47"/>
      <c r="F13720" s="47"/>
      <c r="G13720" s="47"/>
      <c r="H13720" s="47"/>
    </row>
    <row r="13721" spans="1:8">
      <c r="A13721" s="47"/>
      <c r="B13721" s="47"/>
      <c r="C13721" s="47"/>
      <c r="F13721" s="47"/>
      <c r="G13721" s="47"/>
      <c r="H13721" s="47"/>
    </row>
    <row r="13722" spans="1:8">
      <c r="A13722" s="47"/>
      <c r="B13722" s="47"/>
      <c r="C13722" s="47"/>
      <c r="F13722" s="47"/>
      <c r="G13722" s="47"/>
      <c r="H13722" s="47"/>
    </row>
    <row r="13723" spans="1:8">
      <c r="A13723" s="47"/>
      <c r="B13723" s="47"/>
      <c r="C13723" s="47"/>
      <c r="F13723" s="47"/>
      <c r="G13723" s="47"/>
      <c r="H13723" s="47"/>
    </row>
    <row r="13724" spans="1:8">
      <c r="A13724" s="47"/>
      <c r="B13724" s="47"/>
      <c r="C13724" s="47"/>
      <c r="F13724" s="47"/>
      <c r="G13724" s="47"/>
      <c r="H13724" s="47"/>
    </row>
    <row r="13725" spans="1:8">
      <c r="A13725" s="47"/>
      <c r="B13725" s="47"/>
      <c r="C13725" s="47"/>
      <c r="F13725" s="47"/>
      <c r="G13725" s="47"/>
      <c r="H13725" s="47"/>
    </row>
    <row r="13726" spans="1:8">
      <c r="A13726" s="47"/>
      <c r="B13726" s="47"/>
      <c r="C13726" s="47"/>
      <c r="F13726" s="47"/>
      <c r="G13726" s="47"/>
      <c r="H13726" s="47"/>
    </row>
    <row r="13727" spans="1:8">
      <c r="A13727" s="47"/>
      <c r="B13727" s="47"/>
      <c r="C13727" s="47"/>
      <c r="F13727" s="47"/>
      <c r="G13727" s="47"/>
      <c r="H13727" s="47"/>
    </row>
    <row r="13728" spans="1:8">
      <c r="A13728" s="47"/>
      <c r="B13728" s="47"/>
      <c r="C13728" s="47"/>
      <c r="F13728" s="47"/>
      <c r="G13728" s="47"/>
      <c r="H13728" s="47"/>
    </row>
    <row r="13729" spans="1:8">
      <c r="A13729" s="47"/>
      <c r="B13729" s="47"/>
      <c r="C13729" s="47"/>
      <c r="F13729" s="47"/>
      <c r="G13729" s="47"/>
      <c r="H13729" s="47"/>
    </row>
    <row r="13730" spans="1:8">
      <c r="A13730" s="47"/>
      <c r="B13730" s="47"/>
      <c r="C13730" s="47"/>
      <c r="F13730" s="47"/>
      <c r="G13730" s="47"/>
      <c r="H13730" s="47"/>
    </row>
    <row r="13731" spans="1:8">
      <c r="A13731" s="47"/>
      <c r="B13731" s="47"/>
      <c r="C13731" s="47"/>
      <c r="F13731" s="47"/>
      <c r="G13731" s="47"/>
      <c r="H13731" s="47"/>
    </row>
    <row r="13732" spans="1:8">
      <c r="A13732" s="47"/>
      <c r="B13732" s="47"/>
      <c r="C13732" s="47"/>
      <c r="F13732" s="47"/>
      <c r="G13732" s="47"/>
      <c r="H13732" s="47"/>
    </row>
    <row r="13733" spans="1:8">
      <c r="A13733" s="47"/>
      <c r="B13733" s="47"/>
      <c r="C13733" s="47"/>
      <c r="F13733" s="47"/>
      <c r="G13733" s="47"/>
      <c r="H13733" s="47"/>
    </row>
    <row r="13734" spans="1:8">
      <c r="A13734" s="47"/>
      <c r="B13734" s="47"/>
      <c r="C13734" s="47"/>
      <c r="F13734" s="47"/>
      <c r="G13734" s="47"/>
      <c r="H13734" s="47"/>
    </row>
    <row r="13735" spans="1:8">
      <c r="A13735" s="47"/>
      <c r="B13735" s="47"/>
      <c r="C13735" s="47"/>
      <c r="F13735" s="47"/>
      <c r="G13735" s="47"/>
      <c r="H13735" s="47"/>
    </row>
    <row r="13736" spans="1:8">
      <c r="A13736" s="47"/>
      <c r="B13736" s="47"/>
      <c r="C13736" s="47"/>
      <c r="F13736" s="47"/>
      <c r="G13736" s="47"/>
      <c r="H13736" s="47"/>
    </row>
    <row r="13737" spans="1:8">
      <c r="A13737" s="47"/>
      <c r="B13737" s="47"/>
      <c r="C13737" s="47"/>
      <c r="F13737" s="47"/>
      <c r="G13737" s="47"/>
      <c r="H13737" s="47"/>
    </row>
    <row r="13738" spans="1:8">
      <c r="A13738" s="47"/>
      <c r="B13738" s="47"/>
      <c r="C13738" s="47"/>
      <c r="F13738" s="47"/>
      <c r="G13738" s="47"/>
      <c r="H13738" s="47"/>
    </row>
    <row r="13739" spans="1:8">
      <c r="A13739" s="47"/>
      <c r="B13739" s="47"/>
      <c r="C13739" s="47"/>
      <c r="F13739" s="47"/>
      <c r="G13739" s="47"/>
      <c r="H13739" s="47"/>
    </row>
    <row r="13740" spans="1:8">
      <c r="A13740" s="47"/>
      <c r="B13740" s="47"/>
      <c r="C13740" s="47"/>
      <c r="F13740" s="47"/>
      <c r="G13740" s="47"/>
      <c r="H13740" s="47"/>
    </row>
    <row r="13741" spans="1:8">
      <c r="A13741" s="47"/>
      <c r="B13741" s="47"/>
      <c r="C13741" s="47"/>
      <c r="F13741" s="47"/>
      <c r="G13741" s="47"/>
      <c r="H13741" s="47"/>
    </row>
    <row r="13742" spans="1:8">
      <c r="A13742" s="47"/>
      <c r="B13742" s="47"/>
      <c r="C13742" s="47"/>
      <c r="F13742" s="47"/>
      <c r="G13742" s="47"/>
      <c r="H13742" s="47"/>
    </row>
    <row r="13743" spans="1:8">
      <c r="A13743" s="47"/>
      <c r="B13743" s="47"/>
      <c r="C13743" s="47"/>
      <c r="F13743" s="47"/>
      <c r="G13743" s="47"/>
      <c r="H13743" s="47"/>
    </row>
    <row r="13744" spans="1:8">
      <c r="A13744" s="47"/>
      <c r="B13744" s="47"/>
      <c r="C13744" s="47"/>
      <c r="F13744" s="47"/>
      <c r="G13744" s="47"/>
      <c r="H13744" s="47"/>
    </row>
    <row r="13745" spans="1:8">
      <c r="A13745" s="47"/>
      <c r="B13745" s="47"/>
      <c r="C13745" s="47"/>
      <c r="F13745" s="47"/>
      <c r="G13745" s="47"/>
      <c r="H13745" s="47"/>
    </row>
    <row r="13746" spans="1:8">
      <c r="A13746" s="47"/>
      <c r="B13746" s="47"/>
      <c r="C13746" s="47"/>
      <c r="F13746" s="47"/>
      <c r="G13746" s="47"/>
      <c r="H13746" s="47"/>
    </row>
    <row r="13747" spans="1:8">
      <c r="A13747" s="47"/>
      <c r="B13747" s="47"/>
      <c r="C13747" s="47"/>
      <c r="F13747" s="47"/>
      <c r="G13747" s="47"/>
      <c r="H13747" s="47"/>
    </row>
    <row r="13748" spans="1:8">
      <c r="A13748" s="47"/>
      <c r="B13748" s="47"/>
      <c r="C13748" s="47"/>
      <c r="F13748" s="47"/>
      <c r="G13748" s="47"/>
      <c r="H13748" s="47"/>
    </row>
    <row r="13749" spans="1:8">
      <c r="A13749" s="47"/>
      <c r="B13749" s="47"/>
      <c r="C13749" s="47"/>
      <c r="F13749" s="47"/>
      <c r="G13749" s="47"/>
      <c r="H13749" s="47"/>
    </row>
    <row r="13750" spans="1:8">
      <c r="A13750" s="47"/>
      <c r="B13750" s="47"/>
      <c r="C13750" s="47"/>
      <c r="F13750" s="47"/>
      <c r="G13750" s="47"/>
      <c r="H13750" s="47"/>
    </row>
    <row r="13751" spans="1:8">
      <c r="A13751" s="47"/>
      <c r="B13751" s="47"/>
      <c r="C13751" s="47"/>
      <c r="F13751" s="47"/>
      <c r="G13751" s="47"/>
      <c r="H13751" s="47"/>
    </row>
    <row r="13752" spans="1:8">
      <c r="A13752" s="47"/>
      <c r="B13752" s="47"/>
      <c r="C13752" s="47"/>
      <c r="F13752" s="47"/>
      <c r="G13752" s="47"/>
      <c r="H13752" s="47"/>
    </row>
    <row r="13753" spans="1:8">
      <c r="A13753" s="47"/>
      <c r="B13753" s="47"/>
      <c r="C13753" s="47"/>
      <c r="F13753" s="47"/>
      <c r="G13753" s="47"/>
      <c r="H13753" s="47"/>
    </row>
    <row r="13754" spans="1:8">
      <c r="A13754" s="47"/>
      <c r="B13754" s="47"/>
      <c r="C13754" s="47"/>
      <c r="F13754" s="47"/>
      <c r="G13754" s="47"/>
      <c r="H13754" s="47"/>
    </row>
    <row r="13755" spans="1:8">
      <c r="A13755" s="47"/>
      <c r="B13755" s="47"/>
      <c r="C13755" s="47"/>
      <c r="F13755" s="47"/>
      <c r="G13755" s="47"/>
      <c r="H13755" s="47"/>
    </row>
    <row r="13756" spans="1:8">
      <c r="A13756" s="47"/>
      <c r="B13756" s="47"/>
      <c r="C13756" s="47"/>
      <c r="F13756" s="47"/>
      <c r="G13756" s="47"/>
      <c r="H13756" s="47"/>
    </row>
    <row r="13757" spans="1:8">
      <c r="A13757" s="47"/>
      <c r="B13757" s="47"/>
      <c r="C13757" s="47"/>
      <c r="F13757" s="47"/>
      <c r="G13757" s="47"/>
      <c r="H13757" s="47"/>
    </row>
    <row r="13758" spans="1:8">
      <c r="A13758" s="47"/>
      <c r="B13758" s="47"/>
      <c r="C13758" s="47"/>
      <c r="F13758" s="47"/>
      <c r="G13758" s="47"/>
      <c r="H13758" s="47"/>
    </row>
    <row r="13759" spans="1:8">
      <c r="A13759" s="47"/>
      <c r="B13759" s="47"/>
      <c r="C13759" s="47"/>
      <c r="F13759" s="47"/>
      <c r="G13759" s="47"/>
      <c r="H13759" s="47"/>
    </row>
    <row r="13760" spans="1:8">
      <c r="A13760" s="47"/>
      <c r="B13760" s="47"/>
      <c r="C13760" s="47"/>
      <c r="F13760" s="47"/>
      <c r="G13760" s="47"/>
      <c r="H13760" s="47"/>
    </row>
    <row r="13761" spans="1:8">
      <c r="A13761" s="47"/>
      <c r="B13761" s="47"/>
      <c r="C13761" s="47"/>
      <c r="F13761" s="47"/>
      <c r="G13761" s="47"/>
      <c r="H13761" s="47"/>
    </row>
    <row r="13762" spans="1:8">
      <c r="A13762" s="47"/>
      <c r="B13762" s="47"/>
      <c r="C13762" s="47"/>
      <c r="F13762" s="47"/>
      <c r="G13762" s="47"/>
      <c r="H13762" s="47"/>
    </row>
    <row r="13763" spans="1:8">
      <c r="A13763" s="47"/>
      <c r="B13763" s="47"/>
      <c r="C13763" s="47"/>
      <c r="F13763" s="47"/>
      <c r="G13763" s="47"/>
      <c r="H13763" s="47"/>
    </row>
    <row r="13764" spans="1:8">
      <c r="A13764" s="47"/>
      <c r="B13764" s="47"/>
      <c r="C13764" s="47"/>
      <c r="F13764" s="47"/>
      <c r="G13764" s="47"/>
      <c r="H13764" s="47"/>
    </row>
    <row r="13765" spans="1:8">
      <c r="A13765" s="47"/>
      <c r="B13765" s="47"/>
      <c r="C13765" s="47"/>
      <c r="F13765" s="47"/>
      <c r="G13765" s="47"/>
      <c r="H13765" s="47"/>
    </row>
    <row r="13766" spans="1:8">
      <c r="A13766" s="47"/>
      <c r="B13766" s="47"/>
      <c r="C13766" s="47"/>
      <c r="F13766" s="47"/>
      <c r="G13766" s="47"/>
      <c r="H13766" s="47"/>
    </row>
    <row r="13767" spans="1:8">
      <c r="A13767" s="47"/>
      <c r="B13767" s="47"/>
      <c r="C13767" s="47"/>
      <c r="F13767" s="47"/>
      <c r="G13767" s="47"/>
      <c r="H13767" s="47"/>
    </row>
    <row r="13768" spans="1:8">
      <c r="A13768" s="47"/>
      <c r="B13768" s="47"/>
      <c r="C13768" s="47"/>
      <c r="F13768" s="47"/>
      <c r="G13768" s="47"/>
      <c r="H13768" s="47"/>
    </row>
    <row r="13769" spans="1:8">
      <c r="A13769" s="47"/>
      <c r="B13769" s="47"/>
      <c r="C13769" s="47"/>
      <c r="F13769" s="47"/>
      <c r="G13769" s="47"/>
      <c r="H13769" s="47"/>
    </row>
    <row r="13770" spans="1:8">
      <c r="A13770" s="47"/>
      <c r="B13770" s="47"/>
      <c r="C13770" s="47"/>
      <c r="F13770" s="47"/>
      <c r="G13770" s="47"/>
      <c r="H13770" s="47"/>
    </row>
    <row r="13771" spans="1:8">
      <c r="A13771" s="47"/>
      <c r="B13771" s="47"/>
      <c r="C13771" s="47"/>
      <c r="F13771" s="47"/>
      <c r="G13771" s="47"/>
      <c r="H13771" s="47"/>
    </row>
    <row r="13772" spans="1:8">
      <c r="A13772" s="47"/>
      <c r="B13772" s="47"/>
      <c r="C13772" s="47"/>
      <c r="F13772" s="47"/>
      <c r="G13772" s="47"/>
      <c r="H13772" s="47"/>
    </row>
    <row r="13773" spans="1:8">
      <c r="A13773" s="47"/>
      <c r="B13773" s="47"/>
      <c r="C13773" s="47"/>
      <c r="F13773" s="47"/>
      <c r="G13773" s="47"/>
      <c r="H13773" s="47"/>
    </row>
    <row r="13774" spans="1:8">
      <c r="A13774" s="47"/>
      <c r="B13774" s="47"/>
      <c r="C13774" s="47"/>
      <c r="F13774" s="47"/>
      <c r="G13774" s="47"/>
      <c r="H13774" s="47"/>
    </row>
    <row r="13775" spans="1:8">
      <c r="A13775" s="47"/>
      <c r="B13775" s="47"/>
      <c r="C13775" s="47"/>
      <c r="F13775" s="47"/>
      <c r="G13775" s="47"/>
      <c r="H13775" s="47"/>
    </row>
    <row r="13776" spans="1:8">
      <c r="A13776" s="47"/>
      <c r="B13776" s="47"/>
      <c r="C13776" s="47"/>
      <c r="F13776" s="47"/>
      <c r="G13776" s="47"/>
      <c r="H13776" s="47"/>
    </row>
    <row r="13777" spans="1:8">
      <c r="A13777" s="47"/>
      <c r="B13777" s="47"/>
      <c r="C13777" s="47"/>
      <c r="F13777" s="47"/>
      <c r="G13777" s="47"/>
      <c r="H13777" s="47"/>
    </row>
    <row r="13778" spans="1:8">
      <c r="A13778" s="47"/>
      <c r="B13778" s="47"/>
      <c r="C13778" s="47"/>
      <c r="F13778" s="47"/>
      <c r="G13778" s="47"/>
      <c r="H13778" s="47"/>
    </row>
    <row r="13779" spans="1:8">
      <c r="A13779" s="47"/>
      <c r="B13779" s="47"/>
      <c r="C13779" s="47"/>
      <c r="F13779" s="47"/>
      <c r="G13779" s="47"/>
      <c r="H13779" s="47"/>
    </row>
    <row r="13780" spans="1:8">
      <c r="A13780" s="47"/>
      <c r="B13780" s="47"/>
      <c r="C13780" s="47"/>
      <c r="F13780" s="47"/>
      <c r="G13780" s="47"/>
      <c r="H13780" s="47"/>
    </row>
    <row r="13781" spans="1:8">
      <c r="A13781" s="47"/>
      <c r="B13781" s="47"/>
      <c r="C13781" s="47"/>
      <c r="F13781" s="47"/>
      <c r="G13781" s="47"/>
      <c r="H13781" s="47"/>
    </row>
    <row r="13782" spans="1:8">
      <c r="A13782" s="47"/>
      <c r="B13782" s="47"/>
      <c r="C13782" s="47"/>
      <c r="F13782" s="47"/>
      <c r="G13782" s="47"/>
      <c r="H13782" s="47"/>
    </row>
    <row r="13783" spans="1:8">
      <c r="A13783" s="47"/>
      <c r="B13783" s="47"/>
      <c r="C13783" s="47"/>
      <c r="F13783" s="47"/>
      <c r="G13783" s="47"/>
      <c r="H13783" s="47"/>
    </row>
    <row r="13784" spans="1:8">
      <c r="A13784" s="47"/>
      <c r="B13784" s="47"/>
      <c r="C13784" s="47"/>
      <c r="F13784" s="47"/>
      <c r="G13784" s="47"/>
      <c r="H13784" s="47"/>
    </row>
    <row r="13785" spans="1:8">
      <c r="A13785" s="47"/>
      <c r="B13785" s="47"/>
      <c r="C13785" s="47"/>
      <c r="F13785" s="47"/>
      <c r="G13785" s="47"/>
      <c r="H13785" s="47"/>
    </row>
    <row r="13786" spans="1:8">
      <c r="A13786" s="47"/>
      <c r="B13786" s="47"/>
      <c r="C13786" s="47"/>
      <c r="F13786" s="47"/>
      <c r="G13786" s="47"/>
      <c r="H13786" s="47"/>
    </row>
    <row r="13787" spans="1:8">
      <c r="A13787" s="47"/>
      <c r="B13787" s="47"/>
      <c r="C13787" s="47"/>
      <c r="F13787" s="47"/>
      <c r="G13787" s="47"/>
      <c r="H13787" s="47"/>
    </row>
    <row r="13788" spans="1:8">
      <c r="A13788" s="47"/>
      <c r="B13788" s="47"/>
      <c r="C13788" s="47"/>
      <c r="F13788" s="47"/>
      <c r="G13788" s="47"/>
      <c r="H13788" s="47"/>
    </row>
    <row r="13789" spans="1:8">
      <c r="A13789" s="47"/>
      <c r="B13789" s="47"/>
      <c r="C13789" s="47"/>
      <c r="F13789" s="47"/>
      <c r="G13789" s="47"/>
      <c r="H13789" s="47"/>
    </row>
    <row r="13790" spans="1:8">
      <c r="A13790" s="47"/>
      <c r="B13790" s="47"/>
      <c r="C13790" s="47"/>
      <c r="F13790" s="47"/>
      <c r="G13790" s="47"/>
      <c r="H13790" s="47"/>
    </row>
    <row r="13791" spans="1:8">
      <c r="A13791" s="47"/>
      <c r="B13791" s="47"/>
      <c r="C13791" s="47"/>
      <c r="F13791" s="47"/>
      <c r="G13791" s="47"/>
      <c r="H13791" s="47"/>
    </row>
    <row r="13792" spans="1:8">
      <c r="A13792" s="47"/>
      <c r="B13792" s="47"/>
      <c r="C13792" s="47"/>
      <c r="F13792" s="47"/>
      <c r="G13792" s="47"/>
      <c r="H13792" s="47"/>
    </row>
    <row r="13793" spans="1:8">
      <c r="A13793" s="47"/>
      <c r="B13793" s="47"/>
      <c r="C13793" s="47"/>
      <c r="F13793" s="47"/>
      <c r="G13793" s="47"/>
      <c r="H13793" s="47"/>
    </row>
    <row r="13794" spans="1:8">
      <c r="A13794" s="47"/>
      <c r="B13794" s="47"/>
      <c r="C13794" s="47"/>
      <c r="F13794" s="47"/>
      <c r="G13794" s="47"/>
      <c r="H13794" s="47"/>
    </row>
    <row r="13795" spans="1:8">
      <c r="A13795" s="47"/>
      <c r="B13795" s="47"/>
      <c r="C13795" s="47"/>
      <c r="F13795" s="47"/>
      <c r="G13795" s="47"/>
      <c r="H13795" s="47"/>
    </row>
    <row r="13796" spans="1:8">
      <c r="A13796" s="47"/>
      <c r="B13796" s="47"/>
      <c r="C13796" s="47"/>
      <c r="F13796" s="47"/>
      <c r="G13796" s="47"/>
      <c r="H13796" s="47"/>
    </row>
    <row r="13797" spans="1:8">
      <c r="A13797" s="47"/>
      <c r="B13797" s="47"/>
      <c r="C13797" s="47"/>
      <c r="F13797" s="47"/>
      <c r="G13797" s="47"/>
      <c r="H13797" s="47"/>
    </row>
    <row r="13798" spans="1:8">
      <c r="A13798" s="47"/>
      <c r="B13798" s="47"/>
      <c r="C13798" s="47"/>
      <c r="F13798" s="47"/>
      <c r="G13798" s="47"/>
      <c r="H13798" s="47"/>
    </row>
    <row r="13799" spans="1:8">
      <c r="A13799" s="47"/>
      <c r="B13799" s="47"/>
      <c r="C13799" s="47"/>
      <c r="F13799" s="47"/>
      <c r="G13799" s="47"/>
      <c r="H13799" s="47"/>
    </row>
    <row r="13800" spans="1:8">
      <c r="A13800" s="47"/>
      <c r="B13800" s="47"/>
      <c r="C13800" s="47"/>
      <c r="F13800" s="47"/>
      <c r="G13800" s="47"/>
      <c r="H13800" s="47"/>
    </row>
    <row r="13801" spans="1:8">
      <c r="A13801" s="47"/>
      <c r="B13801" s="47"/>
      <c r="C13801" s="47"/>
      <c r="F13801" s="47"/>
      <c r="G13801" s="47"/>
      <c r="H13801" s="47"/>
    </row>
    <row r="13802" spans="1:8">
      <c r="A13802" s="47"/>
      <c r="B13802" s="47"/>
      <c r="C13802" s="47"/>
      <c r="F13802" s="47"/>
      <c r="G13802" s="47"/>
      <c r="H13802" s="47"/>
    </row>
    <row r="13803" spans="1:8">
      <c r="A13803" s="47"/>
      <c r="B13803" s="47"/>
      <c r="C13803" s="47"/>
      <c r="F13803" s="47"/>
      <c r="G13803" s="47"/>
      <c r="H13803" s="47"/>
    </row>
    <row r="13804" spans="1:8">
      <c r="A13804" s="47"/>
      <c r="B13804" s="47"/>
      <c r="C13804" s="47"/>
      <c r="F13804" s="47"/>
      <c r="G13804" s="47"/>
      <c r="H13804" s="47"/>
    </row>
    <row r="13805" spans="1:8">
      <c r="A13805" s="47"/>
      <c r="B13805" s="47"/>
      <c r="C13805" s="47"/>
      <c r="F13805" s="47"/>
      <c r="G13805" s="47"/>
      <c r="H13805" s="47"/>
    </row>
    <row r="13806" spans="1:8">
      <c r="A13806" s="47"/>
      <c r="B13806" s="47"/>
      <c r="C13806" s="47"/>
      <c r="F13806" s="47"/>
      <c r="G13806" s="47"/>
      <c r="H13806" s="47"/>
    </row>
    <row r="13807" spans="1:8">
      <c r="A13807" s="47"/>
      <c r="B13807" s="47"/>
      <c r="C13807" s="47"/>
      <c r="F13807" s="47"/>
      <c r="G13807" s="47"/>
      <c r="H13807" s="47"/>
    </row>
    <row r="13808" spans="1:8">
      <c r="A13808" s="47"/>
      <c r="B13808" s="47"/>
      <c r="C13808" s="47"/>
      <c r="F13808" s="47"/>
      <c r="G13808" s="47"/>
      <c r="H13808" s="47"/>
    </row>
    <row r="13809" spans="1:8">
      <c r="A13809" s="47"/>
      <c r="B13809" s="47"/>
      <c r="C13809" s="47"/>
      <c r="F13809" s="47"/>
      <c r="G13809" s="47"/>
      <c r="H13809" s="47"/>
    </row>
    <row r="13810" spans="1:8">
      <c r="A13810" s="47"/>
      <c r="B13810" s="47"/>
      <c r="C13810" s="47"/>
      <c r="F13810" s="47"/>
      <c r="G13810" s="47"/>
      <c r="H13810" s="47"/>
    </row>
    <row r="13811" spans="1:8">
      <c r="A13811" s="47"/>
      <c r="B13811" s="47"/>
      <c r="C13811" s="47"/>
      <c r="F13811" s="47"/>
      <c r="G13811" s="47"/>
      <c r="H13811" s="47"/>
    </row>
    <row r="13812" spans="1:8">
      <c r="A13812" s="47"/>
      <c r="B13812" s="47"/>
      <c r="C13812" s="47"/>
      <c r="F13812" s="47"/>
      <c r="G13812" s="47"/>
      <c r="H13812" s="47"/>
    </row>
    <row r="13813" spans="1:8">
      <c r="A13813" s="47"/>
      <c r="B13813" s="47"/>
      <c r="C13813" s="47"/>
      <c r="F13813" s="47"/>
      <c r="G13813" s="47"/>
      <c r="H13813" s="47"/>
    </row>
    <row r="13814" spans="1:8">
      <c r="A13814" s="47"/>
      <c r="B13814" s="47"/>
      <c r="C13814" s="47"/>
      <c r="F13814" s="47"/>
      <c r="G13814" s="47"/>
      <c r="H13814" s="47"/>
    </row>
    <row r="13815" spans="1:8">
      <c r="A13815" s="47"/>
      <c r="B13815" s="47"/>
      <c r="C13815" s="47"/>
      <c r="F13815" s="47"/>
      <c r="G13815" s="47"/>
      <c r="H13815" s="47"/>
    </row>
    <row r="13816" spans="1:8">
      <c r="A13816" s="47"/>
      <c r="B13816" s="47"/>
      <c r="C13816" s="47"/>
      <c r="F13816" s="47"/>
      <c r="G13816" s="47"/>
      <c r="H13816" s="47"/>
    </row>
    <row r="13817" spans="1:8">
      <c r="A13817" s="47"/>
      <c r="B13817" s="47"/>
      <c r="C13817" s="47"/>
      <c r="F13817" s="47"/>
      <c r="G13817" s="47"/>
      <c r="H13817" s="47"/>
    </row>
    <row r="13818" spans="1:8">
      <c r="A13818" s="47"/>
      <c r="B13818" s="47"/>
      <c r="C13818" s="47"/>
      <c r="F13818" s="47"/>
      <c r="G13818" s="47"/>
      <c r="H13818" s="47"/>
    </row>
    <row r="13819" spans="1:8">
      <c r="A13819" s="47"/>
      <c r="B13819" s="47"/>
      <c r="C13819" s="47"/>
      <c r="F13819" s="47"/>
      <c r="G13819" s="47"/>
      <c r="H13819" s="47"/>
    </row>
    <row r="13820" spans="1:8">
      <c r="A13820" s="47"/>
      <c r="B13820" s="47"/>
      <c r="C13820" s="47"/>
      <c r="F13820" s="47"/>
      <c r="G13820" s="47"/>
      <c r="H13820" s="47"/>
    </row>
    <row r="13821" spans="1:8">
      <c r="A13821" s="47"/>
      <c r="B13821" s="47"/>
      <c r="C13821" s="47"/>
      <c r="F13821" s="47"/>
      <c r="G13821" s="47"/>
      <c r="H13821" s="47"/>
    </row>
    <row r="13822" spans="1:8">
      <c r="A13822" s="47"/>
      <c r="B13822" s="47"/>
      <c r="C13822" s="47"/>
      <c r="F13822" s="47"/>
      <c r="G13822" s="47"/>
      <c r="H13822" s="47"/>
    </row>
    <row r="13823" spans="1:8">
      <c r="A13823" s="47"/>
      <c r="B13823" s="47"/>
      <c r="C13823" s="47"/>
      <c r="F13823" s="47"/>
      <c r="G13823" s="47"/>
      <c r="H13823" s="47"/>
    </row>
    <row r="13824" spans="1:8">
      <c r="A13824" s="47"/>
      <c r="B13824" s="47"/>
      <c r="C13824" s="47"/>
      <c r="F13824" s="47"/>
      <c r="G13824" s="47"/>
      <c r="H13824" s="47"/>
    </row>
    <row r="13825" spans="1:8">
      <c r="A13825" s="47"/>
      <c r="B13825" s="47"/>
      <c r="C13825" s="47"/>
      <c r="F13825" s="47"/>
      <c r="G13825" s="47"/>
      <c r="H13825" s="47"/>
    </row>
    <row r="13826" spans="1:8">
      <c r="A13826" s="47"/>
      <c r="B13826" s="47"/>
      <c r="C13826" s="47"/>
      <c r="F13826" s="47"/>
      <c r="G13826" s="47"/>
      <c r="H13826" s="47"/>
    </row>
    <row r="13827" spans="1:8">
      <c r="A13827" s="47"/>
      <c r="B13827" s="47"/>
      <c r="C13827" s="47"/>
      <c r="F13827" s="47"/>
      <c r="G13827" s="47"/>
      <c r="H13827" s="47"/>
    </row>
    <row r="13828" spans="1:8">
      <c r="A13828" s="47"/>
      <c r="B13828" s="47"/>
      <c r="C13828" s="47"/>
      <c r="F13828" s="47"/>
      <c r="G13828" s="47"/>
      <c r="H13828" s="47"/>
    </row>
    <row r="13829" spans="1:8">
      <c r="A13829" s="47"/>
      <c r="B13829" s="47"/>
      <c r="C13829" s="47"/>
      <c r="F13829" s="47"/>
      <c r="G13829" s="47"/>
      <c r="H13829" s="47"/>
    </row>
    <row r="13830" spans="1:8">
      <c r="A13830" s="47"/>
      <c r="B13830" s="47"/>
      <c r="C13830" s="47"/>
      <c r="F13830" s="47"/>
      <c r="G13830" s="47"/>
      <c r="H13830" s="47"/>
    </row>
    <row r="13831" spans="1:8">
      <c r="A13831" s="47"/>
      <c r="B13831" s="47"/>
      <c r="C13831" s="47"/>
      <c r="F13831" s="47"/>
      <c r="G13831" s="47"/>
      <c r="H13831" s="47"/>
    </row>
    <row r="13832" spans="1:8">
      <c r="A13832" s="47"/>
      <c r="B13832" s="47"/>
      <c r="C13832" s="47"/>
      <c r="F13832" s="47"/>
      <c r="G13832" s="47"/>
      <c r="H13832" s="47"/>
    </row>
    <row r="13833" spans="1:8">
      <c r="A13833" s="47"/>
      <c r="B13833" s="47"/>
      <c r="C13833" s="47"/>
      <c r="F13833" s="47"/>
      <c r="G13833" s="47"/>
      <c r="H13833" s="47"/>
    </row>
    <row r="13834" spans="1:8">
      <c r="A13834" s="47"/>
      <c r="B13834" s="47"/>
      <c r="C13834" s="47"/>
      <c r="F13834" s="47"/>
      <c r="G13834" s="47"/>
      <c r="H13834" s="47"/>
    </row>
    <row r="13835" spans="1:8">
      <c r="A13835" s="47"/>
      <c r="B13835" s="47"/>
      <c r="C13835" s="47"/>
      <c r="F13835" s="47"/>
      <c r="G13835" s="47"/>
      <c r="H13835" s="47"/>
    </row>
    <row r="13836" spans="1:8">
      <c r="A13836" s="47"/>
      <c r="B13836" s="47"/>
      <c r="C13836" s="47"/>
      <c r="F13836" s="47"/>
      <c r="G13836" s="47"/>
      <c r="H13836" s="47"/>
    </row>
    <row r="13837" spans="1:8">
      <c r="A13837" s="47"/>
      <c r="B13837" s="47"/>
      <c r="C13837" s="47"/>
      <c r="F13837" s="47"/>
      <c r="G13837" s="47"/>
      <c r="H13837" s="47"/>
    </row>
    <row r="13838" spans="1:8">
      <c r="A13838" s="47"/>
      <c r="B13838" s="47"/>
      <c r="C13838" s="47"/>
      <c r="F13838" s="47"/>
      <c r="G13838" s="47"/>
      <c r="H13838" s="47"/>
    </row>
    <row r="13839" spans="1:8">
      <c r="A13839" s="47"/>
      <c r="B13839" s="47"/>
      <c r="C13839" s="47"/>
      <c r="F13839" s="47"/>
      <c r="G13839" s="47"/>
      <c r="H13839" s="47"/>
    </row>
    <row r="13840" spans="1:8">
      <c r="A13840" s="47"/>
      <c r="B13840" s="47"/>
      <c r="C13840" s="47"/>
      <c r="F13840" s="47"/>
      <c r="G13840" s="47"/>
      <c r="H13840" s="47"/>
    </row>
    <row r="13841" spans="1:8">
      <c r="A13841" s="47"/>
      <c r="B13841" s="47"/>
      <c r="C13841" s="47"/>
      <c r="F13841" s="47"/>
      <c r="G13841" s="47"/>
      <c r="H13841" s="47"/>
    </row>
    <row r="13842" spans="1:8">
      <c r="A13842" s="47"/>
      <c r="B13842" s="47"/>
      <c r="C13842" s="47"/>
      <c r="F13842" s="47"/>
      <c r="G13842" s="47"/>
      <c r="H13842" s="47"/>
    </row>
    <row r="13843" spans="1:8">
      <c r="A13843" s="47"/>
      <c r="B13843" s="47"/>
      <c r="C13843" s="47"/>
      <c r="F13843" s="47"/>
      <c r="G13843" s="47"/>
      <c r="H13843" s="47"/>
    </row>
    <row r="13844" spans="1:8">
      <c r="A13844" s="47"/>
      <c r="B13844" s="47"/>
      <c r="C13844" s="47"/>
      <c r="F13844" s="47"/>
      <c r="G13844" s="47"/>
      <c r="H13844" s="47"/>
    </row>
    <row r="13845" spans="1:8">
      <c r="A13845" s="47"/>
      <c r="B13845" s="47"/>
      <c r="C13845" s="47"/>
      <c r="F13845" s="47"/>
      <c r="G13845" s="47"/>
      <c r="H13845" s="47"/>
    </row>
    <row r="13846" spans="1:8">
      <c r="A13846" s="47"/>
      <c r="B13846" s="47"/>
      <c r="C13846" s="47"/>
      <c r="F13846" s="47"/>
      <c r="G13846" s="47"/>
      <c r="H13846" s="47"/>
    </row>
    <row r="13847" spans="1:8">
      <c r="A13847" s="47"/>
      <c r="B13847" s="47"/>
      <c r="C13847" s="47"/>
      <c r="F13847" s="47"/>
      <c r="G13847" s="47"/>
      <c r="H13847" s="47"/>
    </row>
    <row r="13848" spans="1:8">
      <c r="A13848" s="47"/>
      <c r="B13848" s="47"/>
      <c r="C13848" s="47"/>
      <c r="F13848" s="47"/>
      <c r="G13848" s="47"/>
      <c r="H13848" s="47"/>
    </row>
    <row r="13849" spans="1:8">
      <c r="A13849" s="47"/>
      <c r="B13849" s="47"/>
      <c r="C13849" s="47"/>
      <c r="F13849" s="47"/>
      <c r="G13849" s="47"/>
      <c r="H13849" s="47"/>
    </row>
    <row r="13850" spans="1:8">
      <c r="A13850" s="47"/>
      <c r="B13850" s="47"/>
      <c r="C13850" s="47"/>
      <c r="F13850" s="47"/>
      <c r="G13850" s="47"/>
      <c r="H13850" s="47"/>
    </row>
    <row r="13851" spans="1:8">
      <c r="A13851" s="47"/>
      <c r="B13851" s="47"/>
      <c r="C13851" s="47"/>
      <c r="F13851" s="47"/>
      <c r="G13851" s="47"/>
      <c r="H13851" s="47"/>
    </row>
    <row r="13852" spans="1:8">
      <c r="A13852" s="47"/>
      <c r="B13852" s="47"/>
      <c r="C13852" s="47"/>
      <c r="F13852" s="47"/>
      <c r="G13852" s="47"/>
      <c r="H13852" s="47"/>
    </row>
    <row r="13853" spans="1:8">
      <c r="A13853" s="47"/>
      <c r="B13853" s="47"/>
      <c r="C13853" s="47"/>
      <c r="F13853" s="47"/>
      <c r="G13853" s="47"/>
      <c r="H13853" s="47"/>
    </row>
    <row r="13854" spans="1:8">
      <c r="A13854" s="47"/>
      <c r="B13854" s="47"/>
      <c r="C13854" s="47"/>
      <c r="F13854" s="47"/>
      <c r="G13854" s="47"/>
      <c r="H13854" s="47"/>
    </row>
    <row r="13855" spans="1:8">
      <c r="A13855" s="47"/>
      <c r="B13855" s="47"/>
      <c r="C13855" s="47"/>
      <c r="F13855" s="47"/>
      <c r="G13855" s="47"/>
      <c r="H13855" s="47"/>
    </row>
    <row r="13856" spans="1:8">
      <c r="A13856" s="47"/>
      <c r="B13856" s="47"/>
      <c r="C13856" s="47"/>
      <c r="F13856" s="47"/>
      <c r="G13856" s="47"/>
      <c r="H13856" s="47"/>
    </row>
    <row r="13857" spans="1:8">
      <c r="A13857" s="47"/>
      <c r="B13857" s="47"/>
      <c r="C13857" s="47"/>
      <c r="F13857" s="47"/>
      <c r="G13857" s="47"/>
      <c r="H13857" s="47"/>
    </row>
    <row r="13858" spans="1:8">
      <c r="A13858" s="47"/>
      <c r="B13858" s="47"/>
      <c r="C13858" s="47"/>
      <c r="F13858" s="47"/>
      <c r="G13858" s="47"/>
      <c r="H13858" s="47"/>
    </row>
    <row r="13859" spans="1:8">
      <c r="A13859" s="47"/>
      <c r="B13859" s="47"/>
      <c r="C13859" s="47"/>
      <c r="F13859" s="47"/>
      <c r="G13859" s="47"/>
      <c r="H13859" s="47"/>
    </row>
    <row r="13860" spans="1:8">
      <c r="A13860" s="47"/>
      <c r="B13860" s="47"/>
      <c r="C13860" s="47"/>
      <c r="F13860" s="47"/>
      <c r="G13860" s="47"/>
      <c r="H13860" s="47"/>
    </row>
    <row r="13861" spans="1:8">
      <c r="A13861" s="47"/>
      <c r="B13861" s="47"/>
      <c r="C13861" s="47"/>
      <c r="F13861" s="47"/>
      <c r="G13861" s="47"/>
      <c r="H13861" s="47"/>
    </row>
    <row r="13862" spans="1:8">
      <c r="A13862" s="47"/>
      <c r="B13862" s="47"/>
      <c r="C13862" s="47"/>
      <c r="F13862" s="47"/>
      <c r="G13862" s="47"/>
      <c r="H13862" s="47"/>
    </row>
    <row r="13863" spans="1:8">
      <c r="A13863" s="47"/>
      <c r="B13863" s="47"/>
      <c r="C13863" s="47"/>
      <c r="F13863" s="47"/>
      <c r="G13863" s="47"/>
      <c r="H13863" s="47"/>
    </row>
    <row r="13864" spans="1:8">
      <c r="A13864" s="47"/>
      <c r="B13864" s="47"/>
      <c r="C13864" s="47"/>
      <c r="F13864" s="47"/>
      <c r="G13864" s="47"/>
      <c r="H13864" s="47"/>
    </row>
    <row r="13865" spans="1:8">
      <c r="A13865" s="47"/>
      <c r="B13865" s="47"/>
      <c r="C13865" s="47"/>
      <c r="F13865" s="47"/>
      <c r="G13865" s="47"/>
      <c r="H13865" s="47"/>
    </row>
    <row r="13866" spans="1:8">
      <c r="A13866" s="47"/>
      <c r="B13866" s="47"/>
      <c r="C13866" s="47"/>
      <c r="F13866" s="47"/>
      <c r="G13866" s="47"/>
      <c r="H13866" s="47"/>
    </row>
    <row r="13867" spans="1:8">
      <c r="A13867" s="47"/>
      <c r="B13867" s="47"/>
      <c r="C13867" s="47"/>
      <c r="F13867" s="47"/>
      <c r="G13867" s="47"/>
      <c r="H13867" s="47"/>
    </row>
    <row r="13868" spans="1:8">
      <c r="A13868" s="47"/>
      <c r="B13868" s="47"/>
      <c r="C13868" s="47"/>
      <c r="F13868" s="47"/>
      <c r="G13868" s="47"/>
      <c r="H13868" s="47"/>
    </row>
    <row r="13869" spans="1:8">
      <c r="A13869" s="47"/>
      <c r="B13869" s="47"/>
      <c r="C13869" s="47"/>
      <c r="F13869" s="47"/>
      <c r="G13869" s="47"/>
      <c r="H13869" s="47"/>
    </row>
    <row r="13870" spans="1:8">
      <c r="A13870" s="47"/>
      <c r="B13870" s="47"/>
      <c r="C13870" s="47"/>
      <c r="F13870" s="47"/>
      <c r="G13870" s="47"/>
      <c r="H13870" s="47"/>
    </row>
    <row r="13871" spans="1:8">
      <c r="A13871" s="47"/>
      <c r="B13871" s="47"/>
      <c r="C13871" s="47"/>
      <c r="F13871" s="47"/>
      <c r="G13871" s="47"/>
      <c r="H13871" s="47"/>
    </row>
    <row r="13872" spans="1:8">
      <c r="A13872" s="47"/>
      <c r="B13872" s="47"/>
      <c r="C13872" s="47"/>
      <c r="F13872" s="47"/>
      <c r="G13872" s="47"/>
      <c r="H13872" s="47"/>
    </row>
    <row r="13873" spans="1:8">
      <c r="A13873" s="47"/>
      <c r="B13873" s="47"/>
      <c r="C13873" s="47"/>
      <c r="F13873" s="47"/>
      <c r="G13873" s="47"/>
      <c r="H13873" s="47"/>
    </row>
    <row r="13874" spans="1:8">
      <c r="A13874" s="47"/>
      <c r="B13874" s="47"/>
      <c r="C13874" s="47"/>
      <c r="F13874" s="47"/>
      <c r="G13874" s="47"/>
      <c r="H13874" s="47"/>
    </row>
    <row r="13875" spans="1:8">
      <c r="A13875" s="47"/>
      <c r="B13875" s="47"/>
      <c r="C13875" s="47"/>
      <c r="F13875" s="47"/>
      <c r="G13875" s="47"/>
      <c r="H13875" s="47"/>
    </row>
    <row r="13876" spans="1:8">
      <c r="A13876" s="47"/>
      <c r="B13876" s="47"/>
      <c r="C13876" s="47"/>
      <c r="F13876" s="47"/>
      <c r="G13876" s="47"/>
      <c r="H13876" s="47"/>
    </row>
    <row r="13877" spans="1:8">
      <c r="A13877" s="47"/>
      <c r="B13877" s="47"/>
      <c r="C13877" s="47"/>
      <c r="F13877" s="47"/>
      <c r="G13877" s="47"/>
      <c r="H13877" s="47"/>
    </row>
    <row r="13878" spans="1:8">
      <c r="A13878" s="47"/>
      <c r="B13878" s="47"/>
      <c r="C13878" s="47"/>
      <c r="F13878" s="47"/>
      <c r="G13878" s="47"/>
      <c r="H13878" s="47"/>
    </row>
    <row r="13879" spans="1:8">
      <c r="A13879" s="47"/>
      <c r="B13879" s="47"/>
      <c r="C13879" s="47"/>
      <c r="F13879" s="47"/>
      <c r="G13879" s="47"/>
      <c r="H13879" s="47"/>
    </row>
    <row r="13880" spans="1:8">
      <c r="A13880" s="47"/>
      <c r="B13880" s="47"/>
      <c r="C13880" s="47"/>
      <c r="F13880" s="47"/>
      <c r="G13880" s="47"/>
      <c r="H13880" s="47"/>
    </row>
    <row r="13881" spans="1:8">
      <c r="A13881" s="47"/>
      <c r="B13881" s="47"/>
      <c r="C13881" s="47"/>
      <c r="F13881" s="47"/>
      <c r="G13881" s="47"/>
      <c r="H13881" s="47"/>
    </row>
    <row r="13882" spans="1:8">
      <c r="A13882" s="47"/>
      <c r="B13882" s="47"/>
      <c r="C13882" s="47"/>
      <c r="F13882" s="47"/>
      <c r="G13882" s="47"/>
      <c r="H13882" s="47"/>
    </row>
    <row r="13883" spans="1:8">
      <c r="A13883" s="47"/>
      <c r="B13883" s="47"/>
      <c r="C13883" s="47"/>
      <c r="F13883" s="47"/>
      <c r="G13883" s="47"/>
      <c r="H13883" s="47"/>
    </row>
    <row r="13884" spans="1:8">
      <c r="A13884" s="47"/>
      <c r="B13884" s="47"/>
      <c r="C13884" s="47"/>
      <c r="F13884" s="47"/>
      <c r="G13884" s="47"/>
      <c r="H13884" s="47"/>
    </row>
    <row r="13885" spans="1:8">
      <c r="A13885" s="47"/>
      <c r="B13885" s="47"/>
      <c r="C13885" s="47"/>
      <c r="F13885" s="47"/>
      <c r="G13885" s="47"/>
      <c r="H13885" s="47"/>
    </row>
    <row r="13886" spans="1:8">
      <c r="A13886" s="47"/>
      <c r="B13886" s="47"/>
      <c r="C13886" s="47"/>
      <c r="F13886" s="47"/>
      <c r="G13886" s="47"/>
      <c r="H13886" s="47"/>
    </row>
    <row r="13887" spans="1:8">
      <c r="A13887" s="47"/>
      <c r="B13887" s="47"/>
      <c r="C13887" s="47"/>
      <c r="F13887" s="47"/>
      <c r="G13887" s="47"/>
      <c r="H13887" s="47"/>
    </row>
    <row r="13888" spans="1:8">
      <c r="A13888" s="47"/>
      <c r="B13888" s="47"/>
      <c r="C13888" s="47"/>
      <c r="F13888" s="47"/>
      <c r="G13888" s="47"/>
      <c r="H13888" s="47"/>
    </row>
    <row r="13889" spans="1:8">
      <c r="A13889" s="47"/>
      <c r="B13889" s="47"/>
      <c r="C13889" s="47"/>
      <c r="F13889" s="47"/>
      <c r="G13889" s="47"/>
      <c r="H13889" s="47"/>
    </row>
    <row r="13890" spans="1:8">
      <c r="A13890" s="47"/>
      <c r="B13890" s="47"/>
      <c r="C13890" s="47"/>
      <c r="F13890" s="47"/>
      <c r="G13890" s="47"/>
      <c r="H13890" s="47"/>
    </row>
    <row r="13891" spans="1:8">
      <c r="A13891" s="47"/>
      <c r="B13891" s="47"/>
      <c r="C13891" s="47"/>
      <c r="F13891" s="47"/>
      <c r="G13891" s="47"/>
      <c r="H13891" s="47"/>
    </row>
    <row r="13892" spans="1:8">
      <c r="A13892" s="47"/>
      <c r="B13892" s="47"/>
      <c r="C13892" s="47"/>
      <c r="F13892" s="47"/>
      <c r="G13892" s="47"/>
      <c r="H13892" s="47"/>
    </row>
    <row r="13893" spans="1:8">
      <c r="A13893" s="47"/>
      <c r="B13893" s="47"/>
      <c r="C13893" s="47"/>
      <c r="F13893" s="47"/>
      <c r="G13893" s="47"/>
      <c r="H13893" s="47"/>
    </row>
    <row r="13894" spans="1:8">
      <c r="A13894" s="47"/>
      <c r="B13894" s="47"/>
      <c r="C13894" s="47"/>
      <c r="F13894" s="47"/>
      <c r="G13894" s="47"/>
      <c r="H13894" s="47"/>
    </row>
    <row r="13895" spans="1:8">
      <c r="A13895" s="47"/>
      <c r="B13895" s="47"/>
      <c r="C13895" s="47"/>
      <c r="F13895" s="47"/>
      <c r="G13895" s="47"/>
      <c r="H13895" s="47"/>
    </row>
    <row r="13896" spans="1:8">
      <c r="A13896" s="47"/>
      <c r="B13896" s="47"/>
      <c r="C13896" s="47"/>
      <c r="F13896" s="47"/>
      <c r="G13896" s="47"/>
      <c r="H13896" s="47"/>
    </row>
    <row r="13897" spans="1:8">
      <c r="A13897" s="47"/>
      <c r="B13897" s="47"/>
      <c r="C13897" s="47"/>
      <c r="F13897" s="47"/>
      <c r="G13897" s="47"/>
      <c r="H13897" s="47"/>
    </row>
    <row r="13898" spans="1:8">
      <c r="A13898" s="47"/>
      <c r="B13898" s="47"/>
      <c r="C13898" s="47"/>
      <c r="F13898" s="47"/>
      <c r="G13898" s="47"/>
      <c r="H13898" s="47"/>
    </row>
    <row r="13899" spans="1:8">
      <c r="A13899" s="47"/>
      <c r="B13899" s="47"/>
      <c r="C13899" s="47"/>
      <c r="F13899" s="47"/>
      <c r="G13899" s="47"/>
      <c r="H13899" s="47"/>
    </row>
    <row r="13900" spans="1:8">
      <c r="A13900" s="47"/>
      <c r="B13900" s="47"/>
      <c r="C13900" s="47"/>
      <c r="F13900" s="47"/>
      <c r="G13900" s="47"/>
      <c r="H13900" s="47"/>
    </row>
    <row r="13901" spans="1:8">
      <c r="A13901" s="47"/>
      <c r="B13901" s="47"/>
      <c r="C13901" s="47"/>
      <c r="F13901" s="47"/>
      <c r="G13901" s="47"/>
      <c r="H13901" s="47"/>
    </row>
    <row r="13902" spans="1:8">
      <c r="A13902" s="47"/>
      <c r="B13902" s="47"/>
      <c r="C13902" s="47"/>
      <c r="F13902" s="47"/>
      <c r="G13902" s="47"/>
      <c r="H13902" s="47"/>
    </row>
    <row r="13903" spans="1:8">
      <c r="A13903" s="47"/>
      <c r="B13903" s="47"/>
      <c r="C13903" s="47"/>
      <c r="F13903" s="47"/>
      <c r="G13903" s="47"/>
      <c r="H13903" s="47"/>
    </row>
    <row r="13904" spans="1:8">
      <c r="A13904" s="47"/>
      <c r="B13904" s="47"/>
      <c r="C13904" s="47"/>
      <c r="F13904" s="47"/>
      <c r="G13904" s="47"/>
      <c r="H13904" s="47"/>
    </row>
    <row r="13905" spans="1:8">
      <c r="A13905" s="47"/>
      <c r="B13905" s="47"/>
      <c r="C13905" s="47"/>
      <c r="F13905" s="47"/>
      <c r="G13905" s="47"/>
      <c r="H13905" s="47"/>
    </row>
    <row r="13906" spans="1:8">
      <c r="A13906" s="47"/>
      <c r="B13906" s="47"/>
      <c r="C13906" s="47"/>
      <c r="F13906" s="47"/>
      <c r="G13906" s="47"/>
      <c r="H13906" s="47"/>
    </row>
    <row r="13907" spans="1:8">
      <c r="A13907" s="47"/>
      <c r="B13907" s="47"/>
      <c r="C13907" s="47"/>
      <c r="F13907" s="47"/>
      <c r="G13907" s="47"/>
      <c r="H13907" s="47"/>
    </row>
    <row r="13908" spans="1:8">
      <c r="A13908" s="47"/>
      <c r="B13908" s="47"/>
      <c r="C13908" s="47"/>
      <c r="F13908" s="47"/>
      <c r="G13908" s="47"/>
      <c r="H13908" s="47"/>
    </row>
    <row r="13909" spans="1:8">
      <c r="A13909" s="47"/>
      <c r="B13909" s="47"/>
      <c r="C13909" s="47"/>
      <c r="F13909" s="47"/>
      <c r="G13909" s="47"/>
      <c r="H13909" s="47"/>
    </row>
    <row r="13910" spans="1:8">
      <c r="A13910" s="47"/>
      <c r="B13910" s="47"/>
      <c r="C13910" s="47"/>
      <c r="F13910" s="47"/>
      <c r="G13910" s="47"/>
      <c r="H13910" s="47"/>
    </row>
    <row r="13911" spans="1:8">
      <c r="A13911" s="47"/>
      <c r="B13911" s="47"/>
      <c r="C13911" s="47"/>
      <c r="F13911" s="47"/>
      <c r="G13911" s="47"/>
      <c r="H13911" s="47"/>
    </row>
    <row r="13912" spans="1:8">
      <c r="A13912" s="47"/>
      <c r="B13912" s="47"/>
      <c r="C13912" s="47"/>
      <c r="F13912" s="47"/>
      <c r="G13912" s="47"/>
      <c r="H13912" s="47"/>
    </row>
    <row r="13913" spans="1:8">
      <c r="A13913" s="47"/>
      <c r="B13913" s="47"/>
      <c r="C13913" s="47"/>
      <c r="F13913" s="47"/>
      <c r="G13913" s="47"/>
      <c r="H13913" s="47"/>
    </row>
    <row r="13914" spans="1:8">
      <c r="A13914" s="47"/>
      <c r="B13914" s="47"/>
      <c r="C13914" s="47"/>
      <c r="F13914" s="47"/>
      <c r="G13914" s="47"/>
      <c r="H13914" s="47"/>
    </row>
    <row r="13915" spans="1:8">
      <c r="A13915" s="47"/>
      <c r="B13915" s="47"/>
      <c r="C13915" s="47"/>
      <c r="F13915" s="47"/>
      <c r="G13915" s="47"/>
      <c r="H13915" s="47"/>
    </row>
    <row r="13916" spans="1:8">
      <c r="A13916" s="47"/>
      <c r="B13916" s="47"/>
      <c r="C13916" s="47"/>
      <c r="F13916" s="47"/>
      <c r="G13916" s="47"/>
      <c r="H13916" s="47"/>
    </row>
    <row r="13917" spans="1:8">
      <c r="A13917" s="47"/>
      <c r="B13917" s="47"/>
      <c r="C13917" s="47"/>
      <c r="F13917" s="47"/>
      <c r="G13917" s="47"/>
      <c r="H13917" s="47"/>
    </row>
    <row r="13918" spans="1:8">
      <c r="A13918" s="47"/>
      <c r="B13918" s="47"/>
      <c r="C13918" s="47"/>
      <c r="F13918" s="47"/>
      <c r="G13918" s="47"/>
      <c r="H13918" s="47"/>
    </row>
    <row r="13919" spans="1:8">
      <c r="A13919" s="47"/>
      <c r="B13919" s="47"/>
      <c r="C13919" s="47"/>
      <c r="F13919" s="47"/>
      <c r="G13919" s="47"/>
      <c r="H13919" s="47"/>
    </row>
    <row r="13920" spans="1:8">
      <c r="A13920" s="47"/>
      <c r="B13920" s="47"/>
      <c r="C13920" s="47"/>
      <c r="F13920" s="47"/>
      <c r="G13920" s="47"/>
      <c r="H13920" s="47"/>
    </row>
    <row r="13921" spans="1:8">
      <c r="A13921" s="47"/>
      <c r="B13921" s="47"/>
      <c r="C13921" s="47"/>
      <c r="F13921" s="47"/>
      <c r="G13921" s="47"/>
      <c r="H13921" s="47"/>
    </row>
    <row r="13922" spans="1:8">
      <c r="A13922" s="47"/>
      <c r="B13922" s="47"/>
      <c r="C13922" s="47"/>
      <c r="F13922" s="47"/>
      <c r="G13922" s="47"/>
      <c r="H13922" s="47"/>
    </row>
    <row r="13923" spans="1:8">
      <c r="A13923" s="47"/>
      <c r="B13923" s="47"/>
      <c r="C13923" s="47"/>
      <c r="F13923" s="47"/>
      <c r="G13923" s="47"/>
      <c r="H13923" s="47"/>
    </row>
    <row r="13924" spans="1:8">
      <c r="A13924" s="47"/>
      <c r="B13924" s="47"/>
      <c r="C13924" s="47"/>
      <c r="F13924" s="47"/>
      <c r="G13924" s="47"/>
      <c r="H13924" s="47"/>
    </row>
    <row r="13925" spans="1:8">
      <c r="A13925" s="47"/>
      <c r="B13925" s="47"/>
      <c r="C13925" s="47"/>
      <c r="F13925" s="47"/>
      <c r="G13925" s="47"/>
      <c r="H13925" s="47"/>
    </row>
    <row r="13926" spans="1:8">
      <c r="A13926" s="47"/>
      <c r="B13926" s="47"/>
      <c r="C13926" s="47"/>
      <c r="F13926" s="47"/>
      <c r="G13926" s="47"/>
      <c r="H13926" s="47"/>
    </row>
    <row r="13927" spans="1:8">
      <c r="A13927" s="47"/>
      <c r="B13927" s="47"/>
      <c r="C13927" s="47"/>
      <c r="F13927" s="47"/>
      <c r="G13927" s="47"/>
      <c r="H13927" s="47"/>
    </row>
    <row r="13928" spans="1:8">
      <c r="A13928" s="47"/>
      <c r="B13928" s="47"/>
      <c r="C13928" s="47"/>
      <c r="F13928" s="47"/>
      <c r="G13928" s="47"/>
      <c r="H13928" s="47"/>
    </row>
    <row r="13929" spans="1:8">
      <c r="A13929" s="47"/>
      <c r="B13929" s="47"/>
      <c r="C13929" s="47"/>
      <c r="F13929" s="47"/>
      <c r="G13929" s="47"/>
      <c r="H13929" s="47"/>
    </row>
    <row r="13930" spans="1:8">
      <c r="A13930" s="47"/>
      <c r="B13930" s="47"/>
      <c r="C13930" s="47"/>
      <c r="F13930" s="47"/>
      <c r="G13930" s="47"/>
      <c r="H13930" s="47"/>
    </row>
    <row r="13931" spans="1:8">
      <c r="A13931" s="47"/>
      <c r="B13931" s="47"/>
      <c r="C13931" s="47"/>
      <c r="F13931" s="47"/>
      <c r="G13931" s="47"/>
      <c r="H13931" s="47"/>
    </row>
    <row r="13932" spans="1:8">
      <c r="A13932" s="47"/>
      <c r="B13932" s="47"/>
      <c r="C13932" s="47"/>
      <c r="F13932" s="47"/>
      <c r="G13932" s="47"/>
      <c r="H13932" s="47"/>
    </row>
    <row r="13933" spans="1:8">
      <c r="A13933" s="47"/>
      <c r="B13933" s="47"/>
      <c r="C13933" s="47"/>
      <c r="F13933" s="47"/>
      <c r="G13933" s="47"/>
      <c r="H13933" s="47"/>
    </row>
    <row r="13934" spans="1:8">
      <c r="A13934" s="47"/>
      <c r="B13934" s="47"/>
      <c r="C13934" s="47"/>
      <c r="F13934" s="47"/>
      <c r="G13934" s="47"/>
      <c r="H13934" s="47"/>
    </row>
    <row r="13935" spans="1:8">
      <c r="A13935" s="47"/>
      <c r="B13935" s="47"/>
      <c r="C13935" s="47"/>
      <c r="F13935" s="47"/>
      <c r="G13935" s="47"/>
      <c r="H13935" s="47"/>
    </row>
    <row r="13936" spans="1:8">
      <c r="A13936" s="47"/>
      <c r="B13936" s="47"/>
      <c r="C13936" s="47"/>
      <c r="F13936" s="47"/>
      <c r="G13936" s="47"/>
      <c r="H13936" s="47"/>
    </row>
    <row r="13937" spans="1:8">
      <c r="A13937" s="47"/>
      <c r="B13937" s="47"/>
      <c r="C13937" s="47"/>
      <c r="F13937" s="47"/>
      <c r="G13937" s="47"/>
      <c r="H13937" s="47"/>
    </row>
    <row r="13938" spans="1:8">
      <c r="A13938" s="47"/>
      <c r="B13938" s="47"/>
      <c r="C13938" s="47"/>
      <c r="F13938" s="47"/>
      <c r="G13938" s="47"/>
      <c r="H13938" s="47"/>
    </row>
    <row r="13939" spans="1:8">
      <c r="A13939" s="47"/>
      <c r="B13939" s="47"/>
      <c r="C13939" s="47"/>
      <c r="F13939" s="47"/>
      <c r="G13939" s="47"/>
      <c r="H13939" s="47"/>
    </row>
    <row r="13940" spans="1:8">
      <c r="A13940" s="47"/>
      <c r="B13940" s="47"/>
      <c r="C13940" s="47"/>
      <c r="F13940" s="47"/>
      <c r="G13940" s="47"/>
      <c r="H13940" s="47"/>
    </row>
    <row r="13941" spans="1:8">
      <c r="A13941" s="47"/>
      <c r="B13941" s="47"/>
      <c r="C13941" s="47"/>
      <c r="F13941" s="47"/>
      <c r="G13941" s="47"/>
      <c r="H13941" s="47"/>
    </row>
    <row r="13942" spans="1:8">
      <c r="A13942" s="47"/>
      <c r="B13942" s="47"/>
      <c r="C13942" s="47"/>
      <c r="F13942" s="47"/>
      <c r="G13942" s="47"/>
      <c r="H13942" s="47"/>
    </row>
    <row r="13943" spans="1:8">
      <c r="A13943" s="47"/>
      <c r="B13943" s="47"/>
      <c r="C13943" s="47"/>
      <c r="F13943" s="47"/>
      <c r="G13943" s="47"/>
      <c r="H13943" s="47"/>
    </row>
    <row r="13944" spans="1:8">
      <c r="A13944" s="47"/>
      <c r="B13944" s="47"/>
      <c r="C13944" s="47"/>
      <c r="F13944" s="47"/>
      <c r="G13944" s="47"/>
      <c r="H13944" s="47"/>
    </row>
    <row r="13945" spans="1:8">
      <c r="A13945" s="47"/>
      <c r="B13945" s="47"/>
      <c r="C13945" s="47"/>
      <c r="F13945" s="47"/>
      <c r="G13945" s="47"/>
      <c r="H13945" s="47"/>
    </row>
    <row r="13946" spans="1:8">
      <c r="A13946" s="47"/>
      <c r="B13946" s="47"/>
      <c r="C13946" s="47"/>
      <c r="F13946" s="47"/>
      <c r="G13946" s="47"/>
      <c r="H13946" s="47"/>
    </row>
    <row r="13947" spans="1:8">
      <c r="A13947" s="47"/>
      <c r="B13947" s="47"/>
      <c r="C13947" s="47"/>
      <c r="F13947" s="47"/>
      <c r="G13947" s="47"/>
      <c r="H13947" s="47"/>
    </row>
    <row r="13948" spans="1:8">
      <c r="A13948" s="47"/>
      <c r="B13948" s="47"/>
      <c r="C13948" s="47"/>
      <c r="F13948" s="47"/>
      <c r="G13948" s="47"/>
      <c r="H13948" s="47"/>
    </row>
    <row r="13949" spans="1:8">
      <c r="A13949" s="47"/>
      <c r="B13949" s="47"/>
      <c r="C13949" s="47"/>
      <c r="F13949" s="47"/>
      <c r="G13949" s="47"/>
      <c r="H13949" s="47"/>
    </row>
    <row r="13950" spans="1:8">
      <c r="A13950" s="47"/>
      <c r="B13950" s="47"/>
      <c r="C13950" s="47"/>
      <c r="F13950" s="47"/>
      <c r="G13950" s="47"/>
      <c r="H13950" s="47"/>
    </row>
    <row r="13951" spans="1:8">
      <c r="A13951" s="47"/>
      <c r="B13951" s="47"/>
      <c r="C13951" s="47"/>
      <c r="F13951" s="47"/>
      <c r="G13951" s="47"/>
      <c r="H13951" s="47"/>
    </row>
    <row r="13952" spans="1:8">
      <c r="A13952" s="47"/>
      <c r="B13952" s="47"/>
      <c r="C13952" s="47"/>
      <c r="F13952" s="47"/>
      <c r="G13952" s="47"/>
      <c r="H13952" s="47"/>
    </row>
    <row r="13953" spans="1:8">
      <c r="A13953" s="47"/>
      <c r="B13953" s="47"/>
      <c r="C13953" s="47"/>
      <c r="F13953" s="47"/>
      <c r="G13953" s="47"/>
      <c r="H13953" s="47"/>
    </row>
    <row r="13954" spans="1:8">
      <c r="A13954" s="47"/>
      <c r="B13954" s="47"/>
      <c r="C13954" s="47"/>
      <c r="F13954" s="47"/>
      <c r="G13954" s="47"/>
      <c r="H13954" s="47"/>
    </row>
    <row r="13955" spans="1:8">
      <c r="A13955" s="47"/>
      <c r="B13955" s="47"/>
      <c r="C13955" s="47"/>
      <c r="F13955" s="47"/>
      <c r="G13955" s="47"/>
      <c r="H13955" s="47"/>
    </row>
    <row r="13956" spans="1:8">
      <c r="A13956" s="47"/>
      <c r="B13956" s="47"/>
      <c r="C13956" s="47"/>
      <c r="F13956" s="47"/>
      <c r="G13956" s="47"/>
      <c r="H13956" s="47"/>
    </row>
    <row r="13957" spans="1:8">
      <c r="A13957" s="47"/>
      <c r="B13957" s="47"/>
      <c r="C13957" s="47"/>
      <c r="F13957" s="47"/>
      <c r="G13957" s="47"/>
      <c r="H13957" s="47"/>
    </row>
    <row r="13958" spans="1:8">
      <c r="A13958" s="47"/>
      <c r="B13958" s="47"/>
      <c r="C13958" s="47"/>
      <c r="F13958" s="47"/>
      <c r="G13958" s="47"/>
      <c r="H13958" s="47"/>
    </row>
    <row r="13959" spans="1:8">
      <c r="A13959" s="47"/>
      <c r="B13959" s="47"/>
      <c r="C13959" s="47"/>
      <c r="F13959" s="47"/>
      <c r="G13959" s="47"/>
      <c r="H13959" s="47"/>
    </row>
    <row r="13960" spans="1:8">
      <c r="A13960" s="47"/>
      <c r="B13960" s="47"/>
      <c r="C13960" s="47"/>
      <c r="F13960" s="47"/>
      <c r="G13960" s="47"/>
      <c r="H13960" s="47"/>
    </row>
    <row r="13961" spans="1:8">
      <c r="A13961" s="47"/>
      <c r="B13961" s="47"/>
      <c r="C13961" s="47"/>
      <c r="F13961" s="47"/>
      <c r="G13961" s="47"/>
      <c r="H13961" s="47"/>
    </row>
    <row r="13962" spans="1:8">
      <c r="A13962" s="47"/>
      <c r="B13962" s="47"/>
      <c r="C13962" s="47"/>
      <c r="F13962" s="47"/>
      <c r="G13962" s="47"/>
      <c r="H13962" s="47"/>
    </row>
    <row r="13963" spans="1:8">
      <c r="A13963" s="47"/>
      <c r="B13963" s="47"/>
      <c r="C13963" s="47"/>
      <c r="F13963" s="47"/>
      <c r="G13963" s="47"/>
      <c r="H13963" s="47"/>
    </row>
    <row r="13964" spans="1:8">
      <c r="A13964" s="47"/>
      <c r="B13964" s="47"/>
      <c r="C13964" s="47"/>
      <c r="F13964" s="47"/>
      <c r="G13964" s="47"/>
      <c r="H13964" s="47"/>
    </row>
    <row r="13965" spans="1:8">
      <c r="A13965" s="47"/>
      <c r="B13965" s="47"/>
      <c r="C13965" s="47"/>
      <c r="F13965" s="47"/>
      <c r="G13965" s="47"/>
      <c r="H13965" s="47"/>
    </row>
    <row r="13966" spans="1:8">
      <c r="A13966" s="47"/>
      <c r="B13966" s="47"/>
      <c r="C13966" s="47"/>
      <c r="F13966" s="47"/>
      <c r="G13966" s="47"/>
      <c r="H13966" s="47"/>
    </row>
    <row r="13967" spans="1:8">
      <c r="A13967" s="47"/>
      <c r="B13967" s="47"/>
      <c r="C13967" s="47"/>
      <c r="F13967" s="47"/>
      <c r="G13967" s="47"/>
      <c r="H13967" s="47"/>
    </row>
    <row r="13968" spans="1:8">
      <c r="A13968" s="47"/>
      <c r="B13968" s="47"/>
      <c r="C13968" s="47"/>
      <c r="F13968" s="47"/>
      <c r="G13968" s="47"/>
      <c r="H13968" s="47"/>
    </row>
    <row r="13969" spans="1:8">
      <c r="A13969" s="47"/>
      <c r="B13969" s="47"/>
      <c r="C13969" s="47"/>
      <c r="F13969" s="47"/>
      <c r="G13969" s="47"/>
      <c r="H13969" s="47"/>
    </row>
    <row r="13970" spans="1:8">
      <c r="A13970" s="47"/>
      <c r="B13970" s="47"/>
      <c r="C13970" s="47"/>
      <c r="F13970" s="47"/>
      <c r="G13970" s="47"/>
      <c r="H13970" s="47"/>
    </row>
    <row r="13971" spans="1:8">
      <c r="A13971" s="47"/>
      <c r="B13971" s="47"/>
      <c r="C13971" s="47"/>
      <c r="F13971" s="47"/>
      <c r="G13971" s="47"/>
      <c r="H13971" s="47"/>
    </row>
    <row r="13972" spans="1:8">
      <c r="A13972" s="47"/>
      <c r="B13972" s="47"/>
      <c r="C13972" s="47"/>
      <c r="F13972" s="47"/>
      <c r="G13972" s="47"/>
      <c r="H13972" s="47"/>
    </row>
    <row r="13973" spans="1:8">
      <c r="A13973" s="47"/>
      <c r="B13973" s="47"/>
      <c r="C13973" s="47"/>
      <c r="F13973" s="47"/>
      <c r="G13973" s="47"/>
      <c r="H13973" s="47"/>
    </row>
    <row r="13974" spans="1:8">
      <c r="A13974" s="47"/>
      <c r="B13974" s="47"/>
      <c r="C13974" s="47"/>
      <c r="F13974" s="47"/>
      <c r="G13974" s="47"/>
      <c r="H13974" s="47"/>
    </row>
    <row r="13975" spans="1:8">
      <c r="A13975" s="47"/>
      <c r="B13975" s="47"/>
      <c r="C13975" s="47"/>
      <c r="F13975" s="47"/>
      <c r="G13975" s="47"/>
      <c r="H13975" s="47"/>
    </row>
    <row r="13976" spans="1:8">
      <c r="A13976" s="47"/>
      <c r="B13976" s="47"/>
      <c r="C13976" s="47"/>
      <c r="F13976" s="47"/>
      <c r="G13976" s="47"/>
      <c r="H13976" s="47"/>
    </row>
    <row r="13977" spans="1:8">
      <c r="A13977" s="47"/>
      <c r="B13977" s="47"/>
      <c r="C13977" s="47"/>
      <c r="F13977" s="47"/>
      <c r="G13977" s="47"/>
      <c r="H13977" s="47"/>
    </row>
    <row r="13978" spans="1:8">
      <c r="A13978" s="47"/>
      <c r="B13978" s="47"/>
      <c r="C13978" s="47"/>
      <c r="F13978" s="47"/>
      <c r="G13978" s="47"/>
      <c r="H13978" s="47"/>
    </row>
    <row r="13979" spans="1:8">
      <c r="A13979" s="47"/>
      <c r="B13979" s="47"/>
      <c r="C13979" s="47"/>
      <c r="F13979" s="47"/>
      <c r="G13979" s="47"/>
      <c r="H13979" s="47"/>
    </row>
    <row r="13980" spans="1:8">
      <c r="A13980" s="47"/>
      <c r="B13980" s="47"/>
      <c r="C13980" s="47"/>
      <c r="F13980" s="47"/>
      <c r="G13980" s="47"/>
      <c r="H13980" s="47"/>
    </row>
    <row r="13981" spans="1:8">
      <c r="A13981" s="47"/>
      <c r="B13981" s="47"/>
      <c r="C13981" s="47"/>
      <c r="F13981" s="47"/>
      <c r="G13981" s="47"/>
      <c r="H13981" s="47"/>
    </row>
    <row r="13982" spans="1:8">
      <c r="A13982" s="47"/>
      <c r="B13982" s="47"/>
      <c r="C13982" s="47"/>
      <c r="F13982" s="47"/>
      <c r="G13982" s="47"/>
      <c r="H13982" s="47"/>
    </row>
    <row r="13983" spans="1:8">
      <c r="A13983" s="47"/>
      <c r="B13983" s="47"/>
      <c r="C13983" s="47"/>
      <c r="F13983" s="47"/>
      <c r="G13983" s="47"/>
      <c r="H13983" s="47"/>
    </row>
    <row r="13984" spans="1:8">
      <c r="A13984" s="47"/>
      <c r="B13984" s="47"/>
      <c r="C13984" s="47"/>
      <c r="F13984" s="47"/>
      <c r="G13984" s="47"/>
      <c r="H13984" s="47"/>
    </row>
    <row r="13985" spans="1:8">
      <c r="A13985" s="47"/>
      <c r="B13985" s="47"/>
      <c r="C13985" s="47"/>
      <c r="F13985" s="47"/>
      <c r="G13985" s="47"/>
      <c r="H13985" s="47"/>
    </row>
    <row r="13986" spans="1:8">
      <c r="A13986" s="47"/>
      <c r="B13986" s="47"/>
      <c r="C13986" s="47"/>
      <c r="F13986" s="47"/>
      <c r="G13986" s="47"/>
      <c r="H13986" s="47"/>
    </row>
    <row r="13987" spans="1:8">
      <c r="A13987" s="47"/>
      <c r="B13987" s="47"/>
      <c r="C13987" s="47"/>
      <c r="F13987" s="47"/>
      <c r="G13987" s="47"/>
      <c r="H13987" s="47"/>
    </row>
    <row r="13988" spans="1:8">
      <c r="A13988" s="47"/>
      <c r="B13988" s="47"/>
      <c r="C13988" s="47"/>
      <c r="F13988" s="47"/>
      <c r="G13988" s="47"/>
      <c r="H13988" s="47"/>
    </row>
    <row r="13989" spans="1:8">
      <c r="A13989" s="47"/>
      <c r="B13989" s="47"/>
      <c r="C13989" s="47"/>
      <c r="F13989" s="47"/>
      <c r="G13989" s="47"/>
      <c r="H13989" s="47"/>
    </row>
    <row r="13990" spans="1:8">
      <c r="A13990" s="47"/>
      <c r="B13990" s="47"/>
      <c r="C13990" s="47"/>
      <c r="F13990" s="47"/>
      <c r="G13990" s="47"/>
      <c r="H13990" s="47"/>
    </row>
    <row r="13991" spans="1:8">
      <c r="A13991" s="47"/>
      <c r="B13991" s="47"/>
      <c r="C13991" s="47"/>
      <c r="F13991" s="47"/>
      <c r="G13991" s="47"/>
      <c r="H13991" s="47"/>
    </row>
    <row r="13992" spans="1:8">
      <c r="A13992" s="47"/>
      <c r="B13992" s="47"/>
      <c r="C13992" s="47"/>
      <c r="F13992" s="47"/>
      <c r="G13992" s="47"/>
      <c r="H13992" s="47"/>
    </row>
    <row r="13993" spans="1:8">
      <c r="A13993" s="47"/>
      <c r="B13993" s="47"/>
      <c r="C13993" s="47"/>
      <c r="F13993" s="47"/>
      <c r="G13993" s="47"/>
      <c r="H13993" s="47"/>
    </row>
    <row r="13994" spans="1:8">
      <c r="A13994" s="47"/>
      <c r="B13994" s="47"/>
      <c r="C13994" s="47"/>
      <c r="F13994" s="47"/>
      <c r="G13994" s="47"/>
      <c r="H13994" s="47"/>
    </row>
    <row r="13995" spans="1:8">
      <c r="A13995" s="47"/>
      <c r="B13995" s="47"/>
      <c r="C13995" s="47"/>
      <c r="F13995" s="47"/>
      <c r="G13995" s="47"/>
      <c r="H13995" s="47"/>
    </row>
    <row r="13996" spans="1:8">
      <c r="A13996" s="47"/>
      <c r="B13996" s="47"/>
      <c r="C13996" s="47"/>
      <c r="F13996" s="47"/>
      <c r="G13996" s="47"/>
      <c r="H13996" s="47"/>
    </row>
    <row r="13997" spans="1:8">
      <c r="A13997" s="47"/>
      <c r="B13997" s="47"/>
      <c r="C13997" s="47"/>
      <c r="F13997" s="47"/>
      <c r="G13997" s="47"/>
      <c r="H13997" s="47"/>
    </row>
    <row r="13998" spans="1:8">
      <c r="A13998" s="47"/>
      <c r="B13998" s="47"/>
      <c r="C13998" s="47"/>
      <c r="F13998" s="47"/>
      <c r="G13998" s="47"/>
      <c r="H13998" s="47"/>
    </row>
    <row r="13999" spans="1:8">
      <c r="A13999" s="47"/>
      <c r="B13999" s="47"/>
      <c r="C13999" s="47"/>
      <c r="F13999" s="47"/>
      <c r="G13999" s="47"/>
      <c r="H13999" s="47"/>
    </row>
    <row r="14000" spans="1:8">
      <c r="A14000" s="47"/>
      <c r="B14000" s="47"/>
      <c r="C14000" s="47"/>
      <c r="F14000" s="47"/>
      <c r="G14000" s="47"/>
      <c r="H14000" s="47"/>
    </row>
    <row r="14001" spans="1:8">
      <c r="A14001" s="47"/>
      <c r="B14001" s="47"/>
      <c r="C14001" s="47"/>
      <c r="F14001" s="47"/>
      <c r="G14001" s="47"/>
      <c r="H14001" s="47"/>
    </row>
    <row r="14002" spans="1:8">
      <c r="A14002" s="47"/>
      <c r="B14002" s="47"/>
      <c r="C14002" s="47"/>
      <c r="F14002" s="47"/>
      <c r="G14002" s="47"/>
      <c r="H14002" s="47"/>
    </row>
    <row r="14003" spans="1:8">
      <c r="A14003" s="47"/>
      <c r="B14003" s="47"/>
      <c r="C14003" s="47"/>
      <c r="F14003" s="47"/>
      <c r="G14003" s="47"/>
      <c r="H14003" s="47"/>
    </row>
    <row r="14004" spans="1:8">
      <c r="A14004" s="47"/>
      <c r="B14004" s="47"/>
      <c r="C14004" s="47"/>
      <c r="F14004" s="47"/>
      <c r="G14004" s="47"/>
      <c r="H14004" s="47"/>
    </row>
    <row r="14005" spans="1:8">
      <c r="A14005" s="47"/>
      <c r="B14005" s="47"/>
      <c r="C14005" s="47"/>
      <c r="F14005" s="47"/>
      <c r="G14005" s="47"/>
      <c r="H14005" s="47"/>
    </row>
    <row r="14006" spans="1:8">
      <c r="A14006" s="47"/>
      <c r="B14006" s="47"/>
      <c r="C14006" s="47"/>
      <c r="F14006" s="47"/>
      <c r="G14006" s="47"/>
      <c r="H14006" s="47"/>
    </row>
    <row r="14007" spans="1:8">
      <c r="A14007" s="47"/>
      <c r="B14007" s="47"/>
      <c r="C14007" s="47"/>
      <c r="F14007" s="47"/>
      <c r="G14007" s="47"/>
      <c r="H14007" s="47"/>
    </row>
    <row r="14008" spans="1:8">
      <c r="A14008" s="47"/>
      <c r="B14008" s="47"/>
      <c r="C14008" s="47"/>
      <c r="F14008" s="47"/>
      <c r="G14008" s="47"/>
      <c r="H14008" s="47"/>
    </row>
    <row r="14009" spans="1:8">
      <c r="A14009" s="47"/>
      <c r="B14009" s="47"/>
      <c r="C14009" s="47"/>
      <c r="F14009" s="47"/>
      <c r="G14009" s="47"/>
      <c r="H14009" s="47"/>
    </row>
    <row r="14010" spans="1:8">
      <c r="A14010" s="47"/>
      <c r="B14010" s="47"/>
      <c r="C14010" s="47"/>
      <c r="F14010" s="47"/>
      <c r="G14010" s="47"/>
      <c r="H14010" s="47"/>
    </row>
    <row r="14011" spans="1:8">
      <c r="A14011" s="47"/>
      <c r="B14011" s="47"/>
      <c r="C14011" s="47"/>
      <c r="F14011" s="47"/>
      <c r="G14011" s="47"/>
      <c r="H14011" s="47"/>
    </row>
    <row r="14012" spans="1:8">
      <c r="A14012" s="47"/>
      <c r="B14012" s="47"/>
      <c r="C14012" s="47"/>
      <c r="F14012" s="47"/>
      <c r="G14012" s="47"/>
      <c r="H14012" s="47"/>
    </row>
    <row r="14013" spans="1:8">
      <c r="A14013" s="47"/>
      <c r="B14013" s="47"/>
      <c r="C14013" s="47"/>
      <c r="F14013" s="47"/>
      <c r="G14013" s="47"/>
      <c r="H14013" s="47"/>
    </row>
    <row r="14014" spans="1:8">
      <c r="A14014" s="47"/>
      <c r="B14014" s="47"/>
      <c r="C14014" s="47"/>
      <c r="F14014" s="47"/>
      <c r="G14014" s="47"/>
      <c r="H14014" s="47"/>
    </row>
    <row r="14015" spans="1:8">
      <c r="A14015" s="47"/>
      <c r="B14015" s="47"/>
      <c r="C14015" s="47"/>
      <c r="F14015" s="47"/>
      <c r="G14015" s="47"/>
      <c r="H14015" s="47"/>
    </row>
    <row r="14016" spans="1:8">
      <c r="A14016" s="47"/>
      <c r="B14016" s="47"/>
      <c r="C14016" s="47"/>
      <c r="F14016" s="47"/>
      <c r="G14016" s="47"/>
      <c r="H14016" s="47"/>
    </row>
    <row r="14017" spans="1:8">
      <c r="A14017" s="47"/>
      <c r="B14017" s="47"/>
      <c r="C14017" s="47"/>
      <c r="F14017" s="47"/>
      <c r="G14017" s="47"/>
      <c r="H14017" s="47"/>
    </row>
    <row r="14018" spans="1:8">
      <c r="A14018" s="47"/>
      <c r="B14018" s="47"/>
      <c r="C14018" s="47"/>
      <c r="F14018" s="47"/>
      <c r="G14018" s="47"/>
      <c r="H14018" s="47"/>
    </row>
    <row r="14019" spans="1:8">
      <c r="A14019" s="47"/>
      <c r="B14019" s="47"/>
      <c r="C14019" s="47"/>
      <c r="F14019" s="47"/>
      <c r="G14019" s="47"/>
      <c r="H14019" s="47"/>
    </row>
    <row r="14020" spans="1:8">
      <c r="A14020" s="47"/>
      <c r="B14020" s="47"/>
      <c r="C14020" s="47"/>
      <c r="F14020" s="47"/>
      <c r="G14020" s="47"/>
      <c r="H14020" s="47"/>
    </row>
    <row r="14021" spans="1:8">
      <c r="A14021" s="47"/>
      <c r="B14021" s="47"/>
      <c r="C14021" s="47"/>
      <c r="F14021" s="47"/>
      <c r="G14021" s="47"/>
      <c r="H14021" s="47"/>
    </row>
    <row r="14022" spans="1:8">
      <c r="A14022" s="47"/>
      <c r="B14022" s="47"/>
      <c r="C14022" s="47"/>
      <c r="F14022" s="47"/>
      <c r="G14022" s="47"/>
      <c r="H14022" s="47"/>
    </row>
    <row r="14023" spans="1:8">
      <c r="A14023" s="47"/>
      <c r="B14023" s="47"/>
      <c r="C14023" s="47"/>
      <c r="F14023" s="47"/>
      <c r="G14023" s="47"/>
      <c r="H14023" s="47"/>
    </row>
    <row r="14024" spans="1:8">
      <c r="A14024" s="47"/>
      <c r="B14024" s="47"/>
      <c r="C14024" s="47"/>
      <c r="F14024" s="47"/>
      <c r="G14024" s="47"/>
      <c r="H14024" s="47"/>
    </row>
    <row r="14025" spans="1:8">
      <c r="A14025" s="47"/>
      <c r="B14025" s="47"/>
      <c r="C14025" s="47"/>
      <c r="F14025" s="47"/>
      <c r="G14025" s="47"/>
      <c r="H14025" s="47"/>
    </row>
    <row r="14026" spans="1:8">
      <c r="A14026" s="47"/>
      <c r="B14026" s="47"/>
      <c r="C14026" s="47"/>
      <c r="F14026" s="47"/>
      <c r="G14026" s="47"/>
      <c r="H14026" s="47"/>
    </row>
    <row r="14027" spans="1:8">
      <c r="A14027" s="47"/>
      <c r="B14027" s="47"/>
      <c r="C14027" s="47"/>
      <c r="F14027" s="47"/>
      <c r="G14027" s="47"/>
      <c r="H14027" s="47"/>
    </row>
    <row r="14028" spans="1:8">
      <c r="A14028" s="47"/>
      <c r="B14028" s="47"/>
      <c r="C14028" s="47"/>
      <c r="F14028" s="47"/>
      <c r="G14028" s="47"/>
      <c r="H14028" s="47"/>
    </row>
    <row r="14029" spans="1:8">
      <c r="A14029" s="47"/>
      <c r="B14029" s="47"/>
      <c r="C14029" s="47"/>
      <c r="F14029" s="47"/>
      <c r="G14029" s="47"/>
      <c r="H14029" s="47"/>
    </row>
    <row r="14030" spans="1:8">
      <c r="A14030" s="47"/>
      <c r="B14030" s="47"/>
      <c r="C14030" s="47"/>
      <c r="F14030" s="47"/>
      <c r="G14030" s="47"/>
      <c r="H14030" s="47"/>
    </row>
    <row r="14031" spans="1:8">
      <c r="A14031" s="47"/>
      <c r="B14031" s="47"/>
      <c r="C14031" s="47"/>
      <c r="F14031" s="47"/>
      <c r="G14031" s="47"/>
      <c r="H14031" s="47"/>
    </row>
    <row r="14032" spans="1:8">
      <c r="A14032" s="47"/>
      <c r="B14032" s="47"/>
      <c r="C14032" s="47"/>
      <c r="F14032" s="47"/>
      <c r="G14032" s="47"/>
      <c r="H14032" s="47"/>
    </row>
    <row r="14033" spans="1:8">
      <c r="A14033" s="47"/>
      <c r="B14033" s="47"/>
      <c r="C14033" s="47"/>
      <c r="F14033" s="47"/>
      <c r="G14033" s="47"/>
      <c r="H14033" s="47"/>
    </row>
    <row r="14034" spans="1:8">
      <c r="A14034" s="47"/>
      <c r="B14034" s="47"/>
      <c r="C14034" s="47"/>
      <c r="F14034" s="47"/>
      <c r="G14034" s="47"/>
      <c r="H14034" s="47"/>
    </row>
    <row r="14035" spans="1:8">
      <c r="A14035" s="47"/>
      <c r="B14035" s="47"/>
      <c r="C14035" s="47"/>
      <c r="F14035" s="47"/>
      <c r="G14035" s="47"/>
      <c r="H14035" s="47"/>
    </row>
    <row r="14036" spans="1:8">
      <c r="A14036" s="47"/>
      <c r="B14036" s="47"/>
      <c r="C14036" s="47"/>
      <c r="F14036" s="47"/>
      <c r="G14036" s="47"/>
      <c r="H14036" s="47"/>
    </row>
    <row r="14037" spans="1:8">
      <c r="A14037" s="47"/>
      <c r="B14037" s="47"/>
      <c r="C14037" s="47"/>
      <c r="F14037" s="47"/>
      <c r="G14037" s="47"/>
      <c r="H14037" s="47"/>
    </row>
    <row r="14038" spans="1:8">
      <c r="A14038" s="47"/>
      <c r="B14038" s="47"/>
      <c r="C14038" s="47"/>
      <c r="F14038" s="47"/>
      <c r="G14038" s="47"/>
      <c r="H14038" s="47"/>
    </row>
    <row r="14039" spans="1:8">
      <c r="A14039" s="47"/>
      <c r="B14039" s="47"/>
      <c r="C14039" s="47"/>
      <c r="F14039" s="47"/>
      <c r="G14039" s="47"/>
      <c r="H14039" s="47"/>
    </row>
    <row r="14040" spans="1:8">
      <c r="A14040" s="47"/>
      <c r="B14040" s="47"/>
      <c r="C14040" s="47"/>
      <c r="F14040" s="47"/>
      <c r="G14040" s="47"/>
      <c r="H14040" s="47"/>
    </row>
    <row r="14041" spans="1:8">
      <c r="A14041" s="47"/>
      <c r="B14041" s="47"/>
      <c r="C14041" s="47"/>
      <c r="F14041" s="47"/>
      <c r="G14041" s="47"/>
      <c r="H14041" s="47"/>
    </row>
    <row r="14042" spans="1:8">
      <c r="A14042" s="47"/>
      <c r="B14042" s="47"/>
      <c r="C14042" s="47"/>
      <c r="F14042" s="47"/>
      <c r="G14042" s="47"/>
      <c r="H14042" s="47"/>
    </row>
    <row r="14043" spans="1:8">
      <c r="A14043" s="47"/>
      <c r="B14043" s="47"/>
      <c r="C14043" s="47"/>
      <c r="F14043" s="47"/>
      <c r="G14043" s="47"/>
      <c r="H14043" s="47"/>
    </row>
    <row r="14044" spans="1:8">
      <c r="A14044" s="47"/>
      <c r="B14044" s="47"/>
      <c r="C14044" s="47"/>
      <c r="F14044" s="47"/>
      <c r="G14044" s="47"/>
      <c r="H14044" s="47"/>
    </row>
    <row r="14045" spans="1:8">
      <c r="A14045" s="47"/>
      <c r="B14045" s="47"/>
      <c r="C14045" s="47"/>
      <c r="F14045" s="47"/>
      <c r="G14045" s="47"/>
      <c r="H14045" s="47"/>
    </row>
    <row r="14046" spans="1:8">
      <c r="A14046" s="47"/>
      <c r="B14046" s="47"/>
      <c r="C14046" s="47"/>
      <c r="F14046" s="47"/>
      <c r="G14046" s="47"/>
      <c r="H14046" s="47"/>
    </row>
    <row r="14047" spans="1:8">
      <c r="A14047" s="47"/>
      <c r="B14047" s="47"/>
      <c r="C14047" s="47"/>
      <c r="F14047" s="47"/>
      <c r="G14047" s="47"/>
      <c r="H14047" s="47"/>
    </row>
    <row r="14048" spans="1:8">
      <c r="A14048" s="47"/>
      <c r="B14048" s="47"/>
      <c r="C14048" s="47"/>
      <c r="F14048" s="47"/>
      <c r="G14048" s="47"/>
      <c r="H14048" s="47"/>
    </row>
    <row r="14049" spans="1:8">
      <c r="A14049" s="47"/>
      <c r="B14049" s="47"/>
      <c r="C14049" s="47"/>
      <c r="F14049" s="47"/>
      <c r="G14049" s="47"/>
      <c r="H14049" s="47"/>
    </row>
    <row r="14050" spans="1:8">
      <c r="A14050" s="47"/>
      <c r="B14050" s="47"/>
      <c r="C14050" s="47"/>
      <c r="F14050" s="47"/>
      <c r="G14050" s="47"/>
      <c r="H14050" s="47"/>
    </row>
    <row r="14051" spans="1:8">
      <c r="A14051" s="47"/>
      <c r="B14051" s="47"/>
      <c r="C14051" s="47"/>
      <c r="F14051" s="47"/>
      <c r="G14051" s="47"/>
      <c r="H14051" s="47"/>
    </row>
    <row r="14052" spans="1:8">
      <c r="A14052" s="47"/>
      <c r="B14052" s="47"/>
      <c r="C14052" s="47"/>
      <c r="F14052" s="47"/>
      <c r="G14052" s="47"/>
      <c r="H14052" s="47"/>
    </row>
    <row r="14053" spans="1:8">
      <c r="A14053" s="47"/>
      <c r="B14053" s="47"/>
      <c r="C14053" s="47"/>
      <c r="F14053" s="47"/>
      <c r="G14053" s="47"/>
      <c r="H14053" s="47"/>
    </row>
    <row r="14054" spans="1:8">
      <c r="A14054" s="47"/>
      <c r="B14054" s="47"/>
      <c r="C14054" s="47"/>
      <c r="F14054" s="47"/>
      <c r="G14054" s="47"/>
      <c r="H14054" s="47"/>
    </row>
    <row r="14055" spans="1:8">
      <c r="A14055" s="47"/>
      <c r="B14055" s="47"/>
      <c r="C14055" s="47"/>
      <c r="F14055" s="47"/>
      <c r="G14055" s="47"/>
      <c r="H14055" s="47"/>
    </row>
    <row r="14056" spans="1:8">
      <c r="A14056" s="47"/>
      <c r="B14056" s="47"/>
      <c r="C14056" s="47"/>
      <c r="F14056" s="47"/>
      <c r="G14056" s="47"/>
      <c r="H14056" s="47"/>
    </row>
    <row r="14057" spans="1:8">
      <c r="A14057" s="47"/>
      <c r="B14057" s="47"/>
      <c r="C14057" s="47"/>
      <c r="F14057" s="47"/>
      <c r="G14057" s="47"/>
      <c r="H14057" s="47"/>
    </row>
    <row r="14058" spans="1:8">
      <c r="A14058" s="47"/>
      <c r="B14058" s="47"/>
      <c r="C14058" s="47"/>
      <c r="F14058" s="47"/>
      <c r="G14058" s="47"/>
      <c r="H14058" s="47"/>
    </row>
    <row r="14059" spans="1:8">
      <c r="A14059" s="47"/>
      <c r="B14059" s="47"/>
      <c r="C14059" s="47"/>
      <c r="F14059" s="47"/>
      <c r="G14059" s="47"/>
      <c r="H14059" s="47"/>
    </row>
    <row r="14060" spans="1:8">
      <c r="A14060" s="47"/>
      <c r="B14060" s="47"/>
      <c r="C14060" s="47"/>
      <c r="F14060" s="47"/>
      <c r="G14060" s="47"/>
      <c r="H14060" s="47"/>
    </row>
    <row r="14061" spans="1:8">
      <c r="A14061" s="47"/>
      <c r="B14061" s="47"/>
      <c r="C14061" s="47"/>
      <c r="F14061" s="47"/>
      <c r="G14061" s="47"/>
      <c r="H14061" s="47"/>
    </row>
    <row r="14062" spans="1:8">
      <c r="A14062" s="47"/>
      <c r="B14062" s="47"/>
      <c r="C14062" s="47"/>
      <c r="F14062" s="47"/>
      <c r="G14062" s="47"/>
      <c r="H14062" s="47"/>
    </row>
    <row r="14063" spans="1:8">
      <c r="A14063" s="47"/>
      <c r="B14063" s="47"/>
      <c r="C14063" s="47"/>
      <c r="F14063" s="47"/>
      <c r="G14063" s="47"/>
      <c r="H14063" s="47"/>
    </row>
    <row r="14064" spans="1:8">
      <c r="A14064" s="47"/>
      <c r="B14064" s="47"/>
      <c r="C14064" s="47"/>
      <c r="F14064" s="47"/>
      <c r="G14064" s="47"/>
      <c r="H14064" s="47"/>
    </row>
    <row r="14065" spans="1:8">
      <c r="A14065" s="47"/>
      <c r="B14065" s="47"/>
      <c r="C14065" s="47"/>
      <c r="F14065" s="47"/>
      <c r="G14065" s="47"/>
      <c r="H14065" s="47"/>
    </row>
    <row r="14066" spans="1:8">
      <c r="A14066" s="47"/>
      <c r="B14066" s="47"/>
      <c r="C14066" s="47"/>
      <c r="F14066" s="47"/>
      <c r="G14066" s="47"/>
      <c r="H14066" s="47"/>
    </row>
    <row r="14067" spans="1:8">
      <c r="A14067" s="47"/>
      <c r="B14067" s="47"/>
      <c r="C14067" s="47"/>
      <c r="F14067" s="47"/>
      <c r="G14067" s="47"/>
      <c r="H14067" s="47"/>
    </row>
    <row r="14068" spans="1:8">
      <c r="A14068" s="47"/>
      <c r="B14068" s="47"/>
      <c r="C14068" s="47"/>
      <c r="F14068" s="47"/>
      <c r="G14068" s="47"/>
      <c r="H14068" s="47"/>
    </row>
    <row r="14069" spans="1:8">
      <c r="A14069" s="47"/>
      <c r="B14069" s="47"/>
      <c r="C14069" s="47"/>
      <c r="F14069" s="47"/>
      <c r="G14069" s="47"/>
      <c r="H14069" s="47"/>
    </row>
    <row r="14070" spans="1:8">
      <c r="A14070" s="47"/>
      <c r="B14070" s="47"/>
      <c r="C14070" s="47"/>
      <c r="F14070" s="47"/>
      <c r="G14070" s="47"/>
      <c r="H14070" s="47"/>
    </row>
    <row r="14071" spans="1:8">
      <c r="A14071" s="47"/>
      <c r="B14071" s="47"/>
      <c r="C14071" s="47"/>
      <c r="F14071" s="47"/>
      <c r="G14071" s="47"/>
      <c r="H14071" s="47"/>
    </row>
    <row r="14072" spans="1:8">
      <c r="A14072" s="47"/>
      <c r="B14072" s="47"/>
      <c r="C14072" s="47"/>
      <c r="F14072" s="47"/>
      <c r="G14072" s="47"/>
      <c r="H14072" s="47"/>
    </row>
    <row r="14073" spans="1:8">
      <c r="A14073" s="47"/>
      <c r="B14073" s="47"/>
      <c r="C14073" s="47"/>
      <c r="F14073" s="47"/>
      <c r="G14073" s="47"/>
      <c r="H14073" s="47"/>
    </row>
    <row r="14074" spans="1:8">
      <c r="A14074" s="47"/>
      <c r="B14074" s="47"/>
      <c r="C14074" s="47"/>
      <c r="F14074" s="47"/>
      <c r="G14074" s="47"/>
      <c r="H14074" s="47"/>
    </row>
    <row r="14075" spans="1:8">
      <c r="A14075" s="47"/>
      <c r="B14075" s="47"/>
      <c r="C14075" s="47"/>
      <c r="F14075" s="47"/>
      <c r="G14075" s="47"/>
      <c r="H14075" s="47"/>
    </row>
    <row r="14076" spans="1:8">
      <c r="A14076" s="47"/>
      <c r="B14076" s="47"/>
      <c r="C14076" s="47"/>
      <c r="F14076" s="47"/>
      <c r="G14076" s="47"/>
      <c r="H14076" s="47"/>
    </row>
    <row r="14077" spans="1:8">
      <c r="A14077" s="47"/>
      <c r="B14077" s="47"/>
      <c r="C14077" s="47"/>
      <c r="F14077" s="47"/>
      <c r="G14077" s="47"/>
      <c r="H14077" s="47"/>
    </row>
    <row r="14078" spans="1:8">
      <c r="A14078" s="47"/>
      <c r="B14078" s="47"/>
      <c r="C14078" s="47"/>
      <c r="F14078" s="47"/>
      <c r="G14078" s="47"/>
      <c r="H14078" s="47"/>
    </row>
    <row r="14079" spans="1:8">
      <c r="A14079" s="47"/>
      <c r="B14079" s="47"/>
      <c r="C14079" s="47"/>
      <c r="F14079" s="47"/>
      <c r="G14079" s="47"/>
      <c r="H14079" s="47"/>
    </row>
    <row r="14080" spans="1:8">
      <c r="A14080" s="47"/>
      <c r="B14080" s="47"/>
      <c r="C14080" s="47"/>
      <c r="F14080" s="47"/>
      <c r="G14080" s="47"/>
      <c r="H14080" s="47"/>
    </row>
    <row r="14081" spans="1:8">
      <c r="A14081" s="47"/>
      <c r="B14081" s="47"/>
      <c r="C14081" s="47"/>
      <c r="F14081" s="47"/>
      <c r="G14081" s="47"/>
      <c r="H14081" s="47"/>
    </row>
    <row r="14082" spans="1:8">
      <c r="A14082" s="47"/>
      <c r="B14082" s="47"/>
      <c r="C14082" s="47"/>
      <c r="F14082" s="47"/>
      <c r="G14082" s="47"/>
      <c r="H14082" s="47"/>
    </row>
    <row r="14083" spans="1:8">
      <c r="A14083" s="47"/>
      <c r="B14083" s="47"/>
      <c r="C14083" s="47"/>
      <c r="F14083" s="47"/>
      <c r="G14083" s="47"/>
      <c r="H14083" s="47"/>
    </row>
    <row r="14084" spans="1:8">
      <c r="A14084" s="47"/>
      <c r="B14084" s="47"/>
      <c r="C14084" s="47"/>
      <c r="F14084" s="47"/>
      <c r="G14084" s="47"/>
      <c r="H14084" s="47"/>
    </row>
    <row r="14085" spans="1:8">
      <c r="A14085" s="47"/>
      <c r="B14085" s="47"/>
      <c r="C14085" s="47"/>
      <c r="F14085" s="47"/>
      <c r="G14085" s="47"/>
      <c r="H14085" s="47"/>
    </row>
    <row r="14086" spans="1:8">
      <c r="A14086" s="47"/>
      <c r="B14086" s="47"/>
      <c r="C14086" s="47"/>
      <c r="F14086" s="47"/>
      <c r="G14086" s="47"/>
      <c r="H14086" s="47"/>
    </row>
    <row r="14087" spans="1:8">
      <c r="A14087" s="47"/>
      <c r="B14087" s="47"/>
      <c r="C14087" s="47"/>
      <c r="F14087" s="47"/>
      <c r="G14087" s="47"/>
      <c r="H14087" s="47"/>
    </row>
    <row r="14088" spans="1:8">
      <c r="A14088" s="47"/>
      <c r="B14088" s="47"/>
      <c r="C14088" s="47"/>
      <c r="F14088" s="47"/>
      <c r="G14088" s="47"/>
      <c r="H14088" s="47"/>
    </row>
    <row r="14089" spans="1:8">
      <c r="A14089" s="47"/>
      <c r="B14089" s="47"/>
      <c r="C14089" s="47"/>
      <c r="F14089" s="47"/>
      <c r="G14089" s="47"/>
      <c r="H14089" s="47"/>
    </row>
    <row r="14090" spans="1:8">
      <c r="A14090" s="47"/>
      <c r="B14090" s="47"/>
      <c r="C14090" s="47"/>
      <c r="F14090" s="47"/>
      <c r="G14090" s="47"/>
      <c r="H14090" s="47"/>
    </row>
    <row r="14091" spans="1:8">
      <c r="A14091" s="47"/>
      <c r="B14091" s="47"/>
      <c r="C14091" s="47"/>
      <c r="F14091" s="47"/>
      <c r="G14091" s="47"/>
      <c r="H14091" s="47"/>
    </row>
    <row r="14092" spans="1:8">
      <c r="A14092" s="47"/>
      <c r="B14092" s="47"/>
      <c r="C14092" s="47"/>
      <c r="F14092" s="47"/>
      <c r="G14092" s="47"/>
      <c r="H14092" s="47"/>
    </row>
    <row r="14093" spans="1:8">
      <c r="A14093" s="47"/>
      <c r="B14093" s="47"/>
      <c r="C14093" s="47"/>
      <c r="F14093" s="47"/>
      <c r="G14093" s="47"/>
      <c r="H14093" s="47"/>
    </row>
    <row r="14094" spans="1:8">
      <c r="A14094" s="47"/>
      <c r="B14094" s="47"/>
      <c r="C14094" s="47"/>
      <c r="F14094" s="47"/>
      <c r="G14094" s="47"/>
      <c r="H14094" s="47"/>
    </row>
    <row r="14095" spans="1:8">
      <c r="A14095" s="47"/>
      <c r="B14095" s="47"/>
      <c r="C14095" s="47"/>
      <c r="F14095" s="47"/>
      <c r="G14095" s="47"/>
      <c r="H14095" s="47"/>
    </row>
    <row r="14096" spans="1:8">
      <c r="A14096" s="47"/>
      <c r="B14096" s="47"/>
      <c r="C14096" s="47"/>
      <c r="F14096" s="47"/>
      <c r="G14096" s="47"/>
      <c r="H14096" s="47"/>
    </row>
    <row r="14097" spans="1:8">
      <c r="A14097" s="47"/>
      <c r="B14097" s="47"/>
      <c r="C14097" s="47"/>
      <c r="F14097" s="47"/>
      <c r="G14097" s="47"/>
      <c r="H14097" s="47"/>
    </row>
    <row r="14098" spans="1:8">
      <c r="A14098" s="47"/>
      <c r="B14098" s="47"/>
      <c r="C14098" s="47"/>
      <c r="F14098" s="47"/>
      <c r="G14098" s="47"/>
      <c r="H14098" s="47"/>
    </row>
    <row r="14099" spans="1:8">
      <c r="A14099" s="47"/>
      <c r="B14099" s="47"/>
      <c r="C14099" s="47"/>
      <c r="F14099" s="47"/>
      <c r="G14099" s="47"/>
      <c r="H14099" s="47"/>
    </row>
    <row r="14100" spans="1:8">
      <c r="A14100" s="47"/>
      <c r="B14100" s="47"/>
      <c r="C14100" s="47"/>
      <c r="F14100" s="47"/>
      <c r="G14100" s="47"/>
      <c r="H14100" s="47"/>
    </row>
    <row r="14101" spans="1:8">
      <c r="A14101" s="47"/>
      <c r="B14101" s="47"/>
      <c r="C14101" s="47"/>
      <c r="F14101" s="47"/>
      <c r="G14101" s="47"/>
      <c r="H14101" s="47"/>
    </row>
    <row r="14102" spans="1:8">
      <c r="A14102" s="47"/>
      <c r="B14102" s="47"/>
      <c r="C14102" s="47"/>
      <c r="F14102" s="47"/>
      <c r="G14102" s="47"/>
      <c r="H14102" s="47"/>
    </row>
    <row r="14103" spans="1:8">
      <c r="A14103" s="47"/>
      <c r="B14103" s="47"/>
      <c r="C14103" s="47"/>
      <c r="F14103" s="47"/>
      <c r="G14103" s="47"/>
      <c r="H14103" s="47"/>
    </row>
    <row r="14104" spans="1:8">
      <c r="A14104" s="47"/>
      <c r="B14104" s="47"/>
      <c r="C14104" s="47"/>
      <c r="F14104" s="47"/>
      <c r="G14104" s="47"/>
      <c r="H14104" s="47"/>
    </row>
    <row r="14105" spans="1:8">
      <c r="A14105" s="47"/>
      <c r="B14105" s="47"/>
      <c r="C14105" s="47"/>
      <c r="F14105" s="47"/>
      <c r="G14105" s="47"/>
      <c r="H14105" s="47"/>
    </row>
    <row r="14106" spans="1:8">
      <c r="A14106" s="47"/>
      <c r="B14106" s="47"/>
      <c r="C14106" s="47"/>
      <c r="F14106" s="47"/>
      <c r="G14106" s="47"/>
      <c r="H14106" s="47"/>
    </row>
    <row r="14107" spans="1:8">
      <c r="A14107" s="47"/>
      <c r="B14107" s="47"/>
      <c r="C14107" s="47"/>
      <c r="F14107" s="47"/>
      <c r="G14107" s="47"/>
      <c r="H14107" s="47"/>
    </row>
    <row r="14108" spans="1:8">
      <c r="A14108" s="47"/>
      <c r="B14108" s="47"/>
      <c r="C14108" s="47"/>
      <c r="F14108" s="47"/>
      <c r="G14108" s="47"/>
      <c r="H14108" s="47"/>
    </row>
    <row r="14109" spans="1:8">
      <c r="A14109" s="47"/>
      <c r="B14109" s="47"/>
      <c r="C14109" s="47"/>
      <c r="F14109" s="47"/>
      <c r="G14109" s="47"/>
      <c r="H14109" s="47"/>
    </row>
    <row r="14110" spans="1:8">
      <c r="A14110" s="47"/>
      <c r="B14110" s="47"/>
      <c r="C14110" s="47"/>
      <c r="F14110" s="47"/>
      <c r="G14110" s="47"/>
      <c r="H14110" s="47"/>
    </row>
    <row r="14111" spans="1:8">
      <c r="A14111" s="47"/>
      <c r="B14111" s="47"/>
      <c r="C14111" s="47"/>
      <c r="F14111" s="47"/>
      <c r="G14111" s="47"/>
      <c r="H14111" s="47"/>
    </row>
    <row r="14112" spans="1:8">
      <c r="A14112" s="47"/>
      <c r="B14112" s="47"/>
      <c r="C14112" s="47"/>
      <c r="F14112" s="47"/>
      <c r="G14112" s="47"/>
      <c r="H14112" s="47"/>
    </row>
    <row r="14113" spans="1:8">
      <c r="A14113" s="47"/>
      <c r="B14113" s="47"/>
      <c r="C14113" s="47"/>
      <c r="F14113" s="47"/>
      <c r="G14113" s="47"/>
      <c r="H14113" s="47"/>
    </row>
    <row r="14114" spans="1:8">
      <c r="A14114" s="47"/>
      <c r="B14114" s="47"/>
      <c r="C14114" s="47"/>
      <c r="F14114" s="47"/>
      <c r="G14114" s="47"/>
      <c r="H14114" s="47"/>
    </row>
    <row r="14115" spans="1:8">
      <c r="A14115" s="47"/>
      <c r="B14115" s="47"/>
      <c r="C14115" s="47"/>
      <c r="F14115" s="47"/>
      <c r="G14115" s="47"/>
      <c r="H14115" s="47"/>
    </row>
    <row r="14116" spans="1:8">
      <c r="A14116" s="47"/>
      <c r="B14116" s="47"/>
      <c r="C14116" s="47"/>
      <c r="F14116" s="47"/>
      <c r="G14116" s="47"/>
      <c r="H14116" s="47"/>
    </row>
    <row r="14117" spans="1:8">
      <c r="A14117" s="47"/>
      <c r="B14117" s="47"/>
      <c r="C14117" s="47"/>
      <c r="F14117" s="47"/>
      <c r="G14117" s="47"/>
      <c r="H14117" s="47"/>
    </row>
    <row r="14118" spans="1:8">
      <c r="A14118" s="47"/>
      <c r="B14118" s="47"/>
      <c r="C14118" s="47"/>
      <c r="F14118" s="47"/>
      <c r="G14118" s="47"/>
      <c r="H14118" s="47"/>
    </row>
    <row r="14119" spans="1:8">
      <c r="A14119" s="47"/>
      <c r="B14119" s="47"/>
      <c r="C14119" s="47"/>
      <c r="F14119" s="47"/>
      <c r="G14119" s="47"/>
      <c r="H14119" s="47"/>
    </row>
    <row r="14120" spans="1:8">
      <c r="A14120" s="47"/>
      <c r="B14120" s="47"/>
      <c r="C14120" s="47"/>
      <c r="F14120" s="47"/>
      <c r="G14120" s="47"/>
      <c r="H14120" s="47"/>
    </row>
    <row r="14121" spans="1:8">
      <c r="A14121" s="47"/>
      <c r="B14121" s="47"/>
      <c r="C14121" s="47"/>
      <c r="F14121" s="47"/>
      <c r="G14121" s="47"/>
      <c r="H14121" s="47"/>
    </row>
    <row r="14122" spans="1:8">
      <c r="A14122" s="47"/>
      <c r="B14122" s="47"/>
      <c r="C14122" s="47"/>
      <c r="F14122" s="47"/>
      <c r="G14122" s="47"/>
      <c r="H14122" s="47"/>
    </row>
    <row r="14123" spans="1:8">
      <c r="A14123" s="47"/>
      <c r="B14123" s="47"/>
      <c r="C14123" s="47"/>
      <c r="F14123" s="47"/>
      <c r="G14123" s="47"/>
      <c r="H14123" s="47"/>
    </row>
    <row r="14124" spans="1:8">
      <c r="A14124" s="47"/>
      <c r="B14124" s="47"/>
      <c r="C14124" s="47"/>
      <c r="F14124" s="47"/>
      <c r="G14124" s="47"/>
      <c r="H14124" s="47"/>
    </row>
    <row r="14125" spans="1:8">
      <c r="A14125" s="47"/>
      <c r="B14125" s="47"/>
      <c r="C14125" s="47"/>
      <c r="F14125" s="47"/>
      <c r="G14125" s="47"/>
      <c r="H14125" s="47"/>
    </row>
    <row r="14126" spans="1:8">
      <c r="A14126" s="47"/>
      <c r="B14126" s="47"/>
      <c r="C14126" s="47"/>
      <c r="F14126" s="47"/>
      <c r="G14126" s="47"/>
      <c r="H14126" s="47"/>
    </row>
    <row r="14127" spans="1:8">
      <c r="A14127" s="47"/>
      <c r="B14127" s="47"/>
      <c r="C14127" s="47"/>
      <c r="F14127" s="47"/>
      <c r="G14127" s="47"/>
      <c r="H14127" s="47"/>
    </row>
    <row r="14128" spans="1:8">
      <c r="A14128" s="47"/>
      <c r="B14128" s="47"/>
      <c r="C14128" s="47"/>
      <c r="F14128" s="47"/>
      <c r="G14128" s="47"/>
      <c r="H14128" s="47"/>
    </row>
    <row r="14129" spans="1:8">
      <c r="A14129" s="47"/>
      <c r="B14129" s="47"/>
      <c r="C14129" s="47"/>
      <c r="F14129" s="47"/>
      <c r="G14129" s="47"/>
      <c r="H14129" s="47"/>
    </row>
    <row r="14130" spans="1:8">
      <c r="A14130" s="47"/>
      <c r="B14130" s="47"/>
      <c r="C14130" s="47"/>
      <c r="F14130" s="47"/>
      <c r="G14130" s="47"/>
      <c r="H14130" s="47"/>
    </row>
    <row r="14131" spans="1:8">
      <c r="A14131" s="47"/>
      <c r="B14131" s="47"/>
      <c r="C14131" s="47"/>
      <c r="F14131" s="47"/>
      <c r="G14131" s="47"/>
      <c r="H14131" s="47"/>
    </row>
    <row r="14132" spans="1:8">
      <c r="A14132" s="47"/>
      <c r="B14132" s="47"/>
      <c r="C14132" s="47"/>
      <c r="F14132" s="47"/>
      <c r="G14132" s="47"/>
      <c r="H14132" s="47"/>
    </row>
    <row r="14133" spans="1:8">
      <c r="A14133" s="47"/>
      <c r="B14133" s="47"/>
      <c r="C14133" s="47"/>
      <c r="F14133" s="47"/>
      <c r="G14133" s="47"/>
      <c r="H14133" s="47"/>
    </row>
    <row r="14134" spans="1:8">
      <c r="A14134" s="47"/>
      <c r="B14134" s="47"/>
      <c r="C14134" s="47"/>
      <c r="F14134" s="47"/>
      <c r="G14134" s="47"/>
      <c r="H14134" s="47"/>
    </row>
    <row r="14135" spans="1:8">
      <c r="A14135" s="47"/>
      <c r="B14135" s="47"/>
      <c r="C14135" s="47"/>
      <c r="F14135" s="47"/>
      <c r="G14135" s="47"/>
      <c r="H14135" s="47"/>
    </row>
    <row r="14136" spans="1:8">
      <c r="A14136" s="47"/>
      <c r="B14136" s="47"/>
      <c r="C14136" s="47"/>
      <c r="F14136" s="47"/>
      <c r="G14136" s="47"/>
      <c r="H14136" s="47"/>
    </row>
    <row r="14137" spans="1:8">
      <c r="A14137" s="47"/>
      <c r="B14137" s="47"/>
      <c r="C14137" s="47"/>
      <c r="F14137" s="47"/>
      <c r="G14137" s="47"/>
      <c r="H14137" s="47"/>
    </row>
    <row r="14138" spans="1:8">
      <c r="A14138" s="47"/>
      <c r="B14138" s="47"/>
      <c r="C14138" s="47"/>
      <c r="F14138" s="47"/>
      <c r="G14138" s="47"/>
      <c r="H14138" s="47"/>
    </row>
    <row r="14139" spans="1:8">
      <c r="A14139" s="47"/>
      <c r="B14139" s="47"/>
      <c r="C14139" s="47"/>
      <c r="F14139" s="47"/>
      <c r="G14139" s="47"/>
      <c r="H14139" s="47"/>
    </row>
    <row r="14140" spans="1:8">
      <c r="A14140" s="47"/>
      <c r="B14140" s="47"/>
      <c r="C14140" s="47"/>
      <c r="F14140" s="47"/>
      <c r="G14140" s="47"/>
      <c r="H14140" s="47"/>
    </row>
    <row r="14141" spans="1:8">
      <c r="A14141" s="47"/>
      <c r="B14141" s="47"/>
      <c r="C14141" s="47"/>
      <c r="F14141" s="47"/>
      <c r="G14141" s="47"/>
      <c r="H14141" s="47"/>
    </row>
    <row r="14142" spans="1:8">
      <c r="A14142" s="47"/>
      <c r="B14142" s="47"/>
      <c r="C14142" s="47"/>
      <c r="F14142" s="47"/>
      <c r="G14142" s="47"/>
      <c r="H14142" s="47"/>
    </row>
    <row r="14143" spans="1:8">
      <c r="A14143" s="47"/>
      <c r="B14143" s="47"/>
      <c r="C14143" s="47"/>
      <c r="F14143" s="47"/>
      <c r="G14143" s="47"/>
      <c r="H14143" s="47"/>
    </row>
    <row r="14144" spans="1:8">
      <c r="A14144" s="47"/>
      <c r="B14144" s="47"/>
      <c r="C14144" s="47"/>
      <c r="F14144" s="47"/>
      <c r="G14144" s="47"/>
      <c r="H14144" s="47"/>
    </row>
    <row r="14145" spans="1:8">
      <c r="A14145" s="47"/>
      <c r="B14145" s="47"/>
      <c r="C14145" s="47"/>
      <c r="F14145" s="47"/>
      <c r="G14145" s="47"/>
      <c r="H14145" s="47"/>
    </row>
    <row r="14146" spans="1:8">
      <c r="A14146" s="47"/>
      <c r="B14146" s="47"/>
      <c r="C14146" s="47"/>
      <c r="F14146" s="47"/>
      <c r="G14146" s="47"/>
      <c r="H14146" s="47"/>
    </row>
    <row r="14147" spans="1:8">
      <c r="A14147" s="47"/>
      <c r="B14147" s="47"/>
      <c r="C14147" s="47"/>
      <c r="F14147" s="47"/>
      <c r="G14147" s="47"/>
      <c r="H14147" s="47"/>
    </row>
    <row r="14148" spans="1:8">
      <c r="A14148" s="47"/>
      <c r="B14148" s="47"/>
      <c r="C14148" s="47"/>
      <c r="F14148" s="47"/>
      <c r="G14148" s="47"/>
      <c r="H14148" s="47"/>
    </row>
    <row r="14149" spans="1:8">
      <c r="A14149" s="47"/>
      <c r="B14149" s="47"/>
      <c r="C14149" s="47"/>
      <c r="F14149" s="47"/>
      <c r="G14149" s="47"/>
      <c r="H14149" s="47"/>
    </row>
    <row r="14150" spans="1:8">
      <c r="A14150" s="47"/>
      <c r="B14150" s="47"/>
      <c r="C14150" s="47"/>
      <c r="F14150" s="47"/>
      <c r="G14150" s="47"/>
      <c r="H14150" s="47"/>
    </row>
    <row r="14151" spans="1:8">
      <c r="A14151" s="47"/>
      <c r="B14151" s="47"/>
      <c r="C14151" s="47"/>
      <c r="F14151" s="47"/>
      <c r="G14151" s="47"/>
      <c r="H14151" s="47"/>
    </row>
    <row r="14152" spans="1:8">
      <c r="A14152" s="47"/>
      <c r="B14152" s="47"/>
      <c r="C14152" s="47"/>
      <c r="F14152" s="47"/>
      <c r="G14152" s="47"/>
      <c r="H14152" s="47"/>
    </row>
    <row r="14153" spans="1:8">
      <c r="A14153" s="47"/>
      <c r="B14153" s="47"/>
      <c r="C14153" s="47"/>
      <c r="F14153" s="47"/>
      <c r="G14153" s="47"/>
      <c r="H14153" s="47"/>
    </row>
    <row r="14154" spans="1:8">
      <c r="A14154" s="47"/>
      <c r="B14154" s="47"/>
      <c r="C14154" s="47"/>
      <c r="F14154" s="47"/>
      <c r="G14154" s="47"/>
      <c r="H14154" s="47"/>
    </row>
    <row r="14155" spans="1:8">
      <c r="A14155" s="47"/>
      <c r="B14155" s="47"/>
      <c r="C14155" s="47"/>
      <c r="F14155" s="47"/>
      <c r="G14155" s="47"/>
      <c r="H14155" s="47"/>
    </row>
    <row r="14156" spans="1:8">
      <c r="A14156" s="47"/>
      <c r="B14156" s="47"/>
      <c r="C14156" s="47"/>
      <c r="F14156" s="47"/>
      <c r="G14156" s="47"/>
      <c r="H14156" s="47"/>
    </row>
    <row r="14157" spans="1:8">
      <c r="A14157" s="47"/>
      <c r="B14157" s="47"/>
      <c r="C14157" s="47"/>
      <c r="F14157" s="47"/>
      <c r="G14157" s="47"/>
      <c r="H14157" s="47"/>
    </row>
    <row r="14158" spans="1:8">
      <c r="A14158" s="47"/>
      <c r="B14158" s="47"/>
      <c r="C14158" s="47"/>
      <c r="F14158" s="47"/>
      <c r="G14158" s="47"/>
      <c r="H14158" s="47"/>
    </row>
    <row r="14159" spans="1:8">
      <c r="A14159" s="47"/>
      <c r="B14159" s="47"/>
      <c r="C14159" s="47"/>
      <c r="F14159" s="47"/>
      <c r="G14159" s="47"/>
      <c r="H14159" s="47"/>
    </row>
    <row r="14160" spans="1:8">
      <c r="A14160" s="47"/>
      <c r="B14160" s="47"/>
      <c r="C14160" s="47"/>
      <c r="F14160" s="47"/>
      <c r="G14160" s="47"/>
      <c r="H14160" s="47"/>
    </row>
    <row r="14161" spans="1:8">
      <c r="A14161" s="47"/>
      <c r="B14161" s="47"/>
      <c r="C14161" s="47"/>
      <c r="F14161" s="47"/>
      <c r="G14161" s="47"/>
      <c r="H14161" s="47"/>
    </row>
    <row r="14162" spans="1:8">
      <c r="A14162" s="47"/>
      <c r="B14162" s="47"/>
      <c r="C14162" s="47"/>
      <c r="F14162" s="47"/>
      <c r="G14162" s="47"/>
      <c r="H14162" s="47"/>
    </row>
    <row r="14163" spans="1:8">
      <c r="A14163" s="47"/>
      <c r="B14163" s="47"/>
      <c r="C14163" s="47"/>
      <c r="F14163" s="47"/>
      <c r="G14163" s="47"/>
      <c r="H14163" s="47"/>
    </row>
    <row r="14164" spans="1:8">
      <c r="A14164" s="47"/>
      <c r="B14164" s="47"/>
      <c r="C14164" s="47"/>
      <c r="F14164" s="47"/>
      <c r="G14164" s="47"/>
      <c r="H14164" s="47"/>
    </row>
    <row r="14165" spans="1:8">
      <c r="A14165" s="47"/>
      <c r="B14165" s="47"/>
      <c r="C14165" s="47"/>
      <c r="F14165" s="47"/>
      <c r="G14165" s="47"/>
      <c r="H14165" s="47"/>
    </row>
    <row r="14166" spans="1:8">
      <c r="A14166" s="47"/>
      <c r="B14166" s="47"/>
      <c r="C14166" s="47"/>
      <c r="F14166" s="47"/>
      <c r="G14166" s="47"/>
      <c r="H14166" s="47"/>
    </row>
    <row r="14167" spans="1:8">
      <c r="A14167" s="47"/>
      <c r="B14167" s="47"/>
      <c r="C14167" s="47"/>
      <c r="F14167" s="47"/>
      <c r="G14167" s="47"/>
      <c r="H14167" s="47"/>
    </row>
    <row r="14168" spans="1:8">
      <c r="A14168" s="47"/>
      <c r="B14168" s="47"/>
      <c r="C14168" s="47"/>
      <c r="F14168" s="47"/>
      <c r="G14168" s="47"/>
      <c r="H14168" s="47"/>
    </row>
    <row r="14169" spans="1:8">
      <c r="A14169" s="47"/>
      <c r="B14169" s="47"/>
      <c r="C14169" s="47"/>
      <c r="F14169" s="47"/>
      <c r="G14169" s="47"/>
      <c r="H14169" s="47"/>
    </row>
    <row r="14170" spans="1:8">
      <c r="A14170" s="47"/>
      <c r="B14170" s="47"/>
      <c r="C14170" s="47"/>
      <c r="F14170" s="47"/>
      <c r="G14170" s="47"/>
      <c r="H14170" s="47"/>
    </row>
    <row r="14171" spans="1:8">
      <c r="A14171" s="47"/>
      <c r="B14171" s="47"/>
      <c r="C14171" s="47"/>
      <c r="F14171" s="47"/>
      <c r="G14171" s="47"/>
      <c r="H14171" s="47"/>
    </row>
    <row r="14172" spans="1:8">
      <c r="A14172" s="47"/>
      <c r="B14172" s="47"/>
      <c r="C14172" s="47"/>
      <c r="F14172" s="47"/>
      <c r="G14172" s="47"/>
      <c r="H14172" s="47"/>
    </row>
    <row r="14173" spans="1:8">
      <c r="A14173" s="47"/>
      <c r="B14173" s="47"/>
      <c r="C14173" s="47"/>
      <c r="F14173" s="47"/>
      <c r="G14173" s="47"/>
      <c r="H14173" s="47"/>
    </row>
    <row r="14174" spans="1:8">
      <c r="A14174" s="47"/>
      <c r="B14174" s="47"/>
      <c r="C14174" s="47"/>
      <c r="F14174" s="47"/>
      <c r="G14174" s="47"/>
      <c r="H14174" s="47"/>
    </row>
    <row r="14175" spans="1:8">
      <c r="A14175" s="47"/>
      <c r="B14175" s="47"/>
      <c r="C14175" s="47"/>
      <c r="F14175" s="47"/>
      <c r="G14175" s="47"/>
      <c r="H14175" s="47"/>
    </row>
    <row r="14176" spans="1:8">
      <c r="A14176" s="47"/>
      <c r="B14176" s="47"/>
      <c r="C14176" s="47"/>
      <c r="F14176" s="47"/>
      <c r="G14176" s="47"/>
      <c r="H14176" s="47"/>
    </row>
    <row r="14177" spans="1:8">
      <c r="A14177" s="47"/>
      <c r="B14177" s="47"/>
      <c r="C14177" s="47"/>
      <c r="F14177" s="47"/>
      <c r="G14177" s="47"/>
      <c r="H14177" s="47"/>
    </row>
    <row r="14178" spans="1:8">
      <c r="A14178" s="47"/>
      <c r="B14178" s="47"/>
      <c r="C14178" s="47"/>
      <c r="F14178" s="47"/>
      <c r="G14178" s="47"/>
      <c r="H14178" s="47"/>
    </row>
    <row r="14179" spans="1:8">
      <c r="A14179" s="47"/>
      <c r="B14179" s="47"/>
      <c r="C14179" s="47"/>
      <c r="F14179" s="47"/>
      <c r="G14179" s="47"/>
      <c r="H14179" s="47"/>
    </row>
    <row r="14180" spans="1:8">
      <c r="A14180" s="47"/>
      <c r="B14180" s="47"/>
      <c r="C14180" s="47"/>
      <c r="F14180" s="47"/>
      <c r="G14180" s="47"/>
      <c r="H14180" s="47"/>
    </row>
    <row r="14181" spans="1:8">
      <c r="A14181" s="47"/>
      <c r="B14181" s="47"/>
      <c r="C14181" s="47"/>
      <c r="F14181" s="47"/>
      <c r="G14181" s="47"/>
      <c r="H14181" s="47"/>
    </row>
    <row r="14182" spans="1:8">
      <c r="A14182" s="47"/>
      <c r="B14182" s="47"/>
      <c r="C14182" s="47"/>
      <c r="F14182" s="47"/>
      <c r="G14182" s="47"/>
      <c r="H14182" s="47"/>
    </row>
    <row r="14183" spans="1:8">
      <c r="A14183" s="47"/>
      <c r="B14183" s="47"/>
      <c r="C14183" s="47"/>
      <c r="F14183" s="47"/>
      <c r="G14183" s="47"/>
      <c r="H14183" s="47"/>
    </row>
    <row r="14184" spans="1:8">
      <c r="A14184" s="47"/>
      <c r="B14184" s="47"/>
      <c r="C14184" s="47"/>
      <c r="F14184" s="47"/>
      <c r="G14184" s="47"/>
      <c r="H14184" s="47"/>
    </row>
    <row r="14185" spans="1:8">
      <c r="A14185" s="47"/>
      <c r="B14185" s="47"/>
      <c r="C14185" s="47"/>
      <c r="F14185" s="47"/>
      <c r="G14185" s="47"/>
      <c r="H14185" s="47"/>
    </row>
    <row r="14186" spans="1:8">
      <c r="A14186" s="47"/>
      <c r="B14186" s="47"/>
      <c r="C14186" s="47"/>
      <c r="F14186" s="47"/>
      <c r="G14186" s="47"/>
      <c r="H14186" s="47"/>
    </row>
    <row r="14187" spans="1:8">
      <c r="A14187" s="47"/>
      <c r="B14187" s="47"/>
      <c r="C14187" s="47"/>
      <c r="F14187" s="47"/>
      <c r="G14187" s="47"/>
      <c r="H14187" s="47"/>
    </row>
    <row r="14188" spans="1:8">
      <c r="A14188" s="47"/>
      <c r="B14188" s="47"/>
      <c r="C14188" s="47"/>
      <c r="F14188" s="47"/>
      <c r="G14188" s="47"/>
      <c r="H14188" s="47"/>
    </row>
    <row r="14189" spans="1:8">
      <c r="A14189" s="47"/>
      <c r="B14189" s="47"/>
      <c r="C14189" s="47"/>
      <c r="F14189" s="47"/>
      <c r="G14189" s="47"/>
      <c r="H14189" s="47"/>
    </row>
    <row r="14190" spans="1:8">
      <c r="A14190" s="47"/>
      <c r="B14190" s="47"/>
      <c r="C14190" s="47"/>
      <c r="F14190" s="47"/>
      <c r="G14190" s="47"/>
      <c r="H14190" s="47"/>
    </row>
    <row r="14191" spans="1:8">
      <c r="A14191" s="47"/>
      <c r="B14191" s="47"/>
      <c r="C14191" s="47"/>
      <c r="F14191" s="47"/>
      <c r="G14191" s="47"/>
      <c r="H14191" s="47"/>
    </row>
    <row r="14192" spans="1:8">
      <c r="A14192" s="47"/>
      <c r="B14192" s="47"/>
      <c r="C14192" s="47"/>
      <c r="F14192" s="47"/>
      <c r="G14192" s="47"/>
      <c r="H14192" s="47"/>
    </row>
    <row r="14193" spans="1:8">
      <c r="A14193" s="47"/>
      <c r="B14193" s="47"/>
      <c r="C14193" s="47"/>
      <c r="F14193" s="47"/>
      <c r="G14193" s="47"/>
      <c r="H14193" s="47"/>
    </row>
    <row r="14194" spans="1:8">
      <c r="A14194" s="47"/>
      <c r="B14194" s="47"/>
      <c r="C14194" s="47"/>
      <c r="F14194" s="47"/>
      <c r="G14194" s="47"/>
      <c r="H14194" s="47"/>
    </row>
    <row r="14195" spans="1:8">
      <c r="A14195" s="47"/>
      <c r="B14195" s="47"/>
      <c r="C14195" s="47"/>
      <c r="F14195" s="47"/>
      <c r="G14195" s="47"/>
      <c r="H14195" s="47"/>
    </row>
    <row r="14196" spans="1:8">
      <c r="A14196" s="47"/>
      <c r="B14196" s="47"/>
      <c r="C14196" s="47"/>
      <c r="F14196" s="47"/>
      <c r="G14196" s="47"/>
      <c r="H14196" s="47"/>
    </row>
    <row r="14197" spans="1:8">
      <c r="A14197" s="47"/>
      <c r="B14197" s="47"/>
      <c r="C14197" s="47"/>
      <c r="F14197" s="47"/>
      <c r="G14197" s="47"/>
      <c r="H14197" s="47"/>
    </row>
    <row r="14198" spans="1:8">
      <c r="A14198" s="47"/>
      <c r="B14198" s="47"/>
      <c r="C14198" s="47"/>
      <c r="F14198" s="47"/>
      <c r="G14198" s="47"/>
      <c r="H14198" s="47"/>
    </row>
    <row r="14199" spans="1:8">
      <c r="A14199" s="47"/>
      <c r="B14199" s="47"/>
      <c r="C14199" s="47"/>
      <c r="F14199" s="47"/>
      <c r="G14199" s="47"/>
      <c r="H14199" s="47"/>
    </row>
    <row r="14200" spans="1:8">
      <c r="A14200" s="47"/>
      <c r="B14200" s="47"/>
      <c r="C14200" s="47"/>
      <c r="F14200" s="47"/>
      <c r="G14200" s="47"/>
      <c r="H14200" s="47"/>
    </row>
    <row r="14201" spans="1:8">
      <c r="A14201" s="47"/>
      <c r="B14201" s="47"/>
      <c r="C14201" s="47"/>
      <c r="F14201" s="47"/>
      <c r="G14201" s="47"/>
      <c r="H14201" s="47"/>
    </row>
    <row r="14202" spans="1:8">
      <c r="A14202" s="47"/>
      <c r="B14202" s="47"/>
      <c r="C14202" s="47"/>
      <c r="F14202" s="47"/>
      <c r="G14202" s="47"/>
      <c r="H14202" s="47"/>
    </row>
    <row r="14203" spans="1:8">
      <c r="A14203" s="47"/>
      <c r="B14203" s="47"/>
      <c r="C14203" s="47"/>
      <c r="F14203" s="47"/>
      <c r="G14203" s="47"/>
      <c r="H14203" s="47"/>
    </row>
    <row r="14204" spans="1:8">
      <c r="A14204" s="47"/>
      <c r="B14204" s="47"/>
      <c r="C14204" s="47"/>
      <c r="F14204" s="47"/>
      <c r="G14204" s="47"/>
      <c r="H14204" s="47"/>
    </row>
    <row r="14205" spans="1:8">
      <c r="A14205" s="47"/>
      <c r="B14205" s="47"/>
      <c r="C14205" s="47"/>
      <c r="F14205" s="47"/>
      <c r="G14205" s="47"/>
      <c r="H14205" s="47"/>
    </row>
    <row r="14206" spans="1:8">
      <c r="A14206" s="47"/>
      <c r="B14206" s="47"/>
      <c r="C14206" s="47"/>
      <c r="F14206" s="47"/>
      <c r="G14206" s="47"/>
      <c r="H14206" s="47"/>
    </row>
    <row r="14207" spans="1:8">
      <c r="A14207" s="47"/>
      <c r="B14207" s="47"/>
      <c r="C14207" s="47"/>
      <c r="F14207" s="47"/>
      <c r="G14207" s="47"/>
      <c r="H14207" s="47"/>
    </row>
    <row r="14208" spans="1:8">
      <c r="A14208" s="47"/>
      <c r="B14208" s="47"/>
      <c r="C14208" s="47"/>
      <c r="F14208" s="47"/>
      <c r="G14208" s="47"/>
      <c r="H14208" s="47"/>
    </row>
    <row r="14209" spans="1:8">
      <c r="A14209" s="47"/>
      <c r="B14209" s="47"/>
      <c r="C14209" s="47"/>
      <c r="F14209" s="47"/>
      <c r="G14209" s="47"/>
      <c r="H14209" s="47"/>
    </row>
    <row r="14210" spans="1:8">
      <c r="A14210" s="47"/>
      <c r="B14210" s="47"/>
      <c r="C14210" s="47"/>
      <c r="F14210" s="47"/>
      <c r="G14210" s="47"/>
      <c r="H14210" s="47"/>
    </row>
    <row r="14211" spans="1:8">
      <c r="A14211" s="47"/>
      <c r="B14211" s="47"/>
      <c r="C14211" s="47"/>
      <c r="F14211" s="47"/>
      <c r="G14211" s="47"/>
      <c r="H14211" s="47"/>
    </row>
    <row r="14212" spans="1:8">
      <c r="A14212" s="47"/>
      <c r="B14212" s="47"/>
      <c r="C14212" s="47"/>
      <c r="F14212" s="47"/>
      <c r="G14212" s="47"/>
      <c r="H14212" s="47"/>
    </row>
    <row r="14213" spans="1:8">
      <c r="A14213" s="47"/>
      <c r="B14213" s="47"/>
      <c r="C14213" s="47"/>
      <c r="F14213" s="47"/>
      <c r="G14213" s="47"/>
      <c r="H14213" s="47"/>
    </row>
    <row r="14214" spans="1:8">
      <c r="A14214" s="47"/>
      <c r="B14214" s="47"/>
      <c r="C14214" s="47"/>
      <c r="F14214" s="47"/>
      <c r="G14214" s="47"/>
      <c r="H14214" s="47"/>
    </row>
    <row r="14215" spans="1:8">
      <c r="A14215" s="47"/>
      <c r="B14215" s="47"/>
      <c r="C14215" s="47"/>
      <c r="F14215" s="47"/>
      <c r="G14215" s="47"/>
      <c r="H14215" s="47"/>
    </row>
    <row r="14216" spans="1:8">
      <c r="A14216" s="47"/>
      <c r="B14216" s="47"/>
      <c r="C14216" s="47"/>
      <c r="F14216" s="47"/>
      <c r="G14216" s="47"/>
      <c r="H14216" s="47"/>
    </row>
    <row r="14217" spans="1:8">
      <c r="A14217" s="47"/>
      <c r="B14217" s="47"/>
      <c r="C14217" s="47"/>
      <c r="F14217" s="47"/>
      <c r="G14217" s="47"/>
      <c r="H14217" s="47"/>
    </row>
    <row r="14218" spans="1:8">
      <c r="A14218" s="47"/>
      <c r="B14218" s="47"/>
      <c r="C14218" s="47"/>
      <c r="F14218" s="47"/>
      <c r="G14218" s="47"/>
      <c r="H14218" s="47"/>
    </row>
    <row r="14219" spans="1:8">
      <c r="A14219" s="47"/>
      <c r="B14219" s="47"/>
      <c r="C14219" s="47"/>
      <c r="F14219" s="47"/>
      <c r="G14219" s="47"/>
      <c r="H14219" s="47"/>
    </row>
    <row r="14220" spans="1:8">
      <c r="A14220" s="47"/>
      <c r="B14220" s="47"/>
      <c r="C14220" s="47"/>
      <c r="F14220" s="47"/>
      <c r="G14220" s="47"/>
      <c r="H14220" s="47"/>
    </row>
    <row r="14221" spans="1:8">
      <c r="A14221" s="47"/>
      <c r="B14221" s="47"/>
      <c r="C14221" s="47"/>
      <c r="F14221" s="47"/>
      <c r="G14221" s="47"/>
      <c r="H14221" s="47"/>
    </row>
    <row r="14222" spans="1:8">
      <c r="A14222" s="47"/>
      <c r="B14222" s="47"/>
      <c r="C14222" s="47"/>
      <c r="F14222" s="47"/>
      <c r="G14222" s="47"/>
      <c r="H14222" s="47"/>
    </row>
    <row r="14223" spans="1:8">
      <c r="A14223" s="47"/>
      <c r="B14223" s="47"/>
      <c r="C14223" s="47"/>
      <c r="F14223" s="47"/>
      <c r="G14223" s="47"/>
      <c r="H14223" s="47"/>
    </row>
    <row r="14224" spans="1:8">
      <c r="A14224" s="47"/>
      <c r="B14224" s="47"/>
      <c r="C14224" s="47"/>
      <c r="F14224" s="47"/>
      <c r="G14224" s="47"/>
      <c r="H14224" s="47"/>
    </row>
    <row r="14225" spans="1:8">
      <c r="A14225" s="47"/>
      <c r="B14225" s="47"/>
      <c r="C14225" s="47"/>
      <c r="F14225" s="47"/>
      <c r="G14225" s="47"/>
      <c r="H14225" s="47"/>
    </row>
    <row r="14226" spans="1:8">
      <c r="A14226" s="47"/>
      <c r="B14226" s="47"/>
      <c r="C14226" s="47"/>
      <c r="F14226" s="47"/>
      <c r="G14226" s="47"/>
      <c r="H14226" s="47"/>
    </row>
    <row r="14227" spans="1:8">
      <c r="A14227" s="47"/>
      <c r="B14227" s="47"/>
      <c r="C14227" s="47"/>
      <c r="F14227" s="47"/>
      <c r="G14227" s="47"/>
      <c r="H14227" s="47"/>
    </row>
    <row r="14228" spans="1:8">
      <c r="A14228" s="47"/>
      <c r="B14228" s="47"/>
      <c r="C14228" s="47"/>
      <c r="F14228" s="47"/>
      <c r="G14228" s="47"/>
      <c r="H14228" s="47"/>
    </row>
    <row r="14229" spans="1:8">
      <c r="A14229" s="47"/>
      <c r="B14229" s="47"/>
      <c r="C14229" s="47"/>
      <c r="F14229" s="47"/>
      <c r="G14229" s="47"/>
      <c r="H14229" s="47"/>
    </row>
    <row r="14230" spans="1:8">
      <c r="A14230" s="47"/>
      <c r="B14230" s="47"/>
      <c r="C14230" s="47"/>
      <c r="F14230" s="47"/>
      <c r="G14230" s="47"/>
      <c r="H14230" s="47"/>
    </row>
    <row r="14231" spans="1:8">
      <c r="A14231" s="47"/>
      <c r="B14231" s="47"/>
      <c r="C14231" s="47"/>
      <c r="F14231" s="47"/>
      <c r="G14231" s="47"/>
      <c r="H14231" s="47"/>
    </row>
    <row r="14232" spans="1:8">
      <c r="A14232" s="47"/>
      <c r="B14232" s="47"/>
      <c r="C14232" s="47"/>
      <c r="F14232" s="47"/>
      <c r="G14232" s="47"/>
      <c r="H14232" s="47"/>
    </row>
    <row r="14233" spans="1:8">
      <c r="A14233" s="47"/>
      <c r="B14233" s="47"/>
      <c r="C14233" s="47"/>
      <c r="F14233" s="47"/>
      <c r="G14233" s="47"/>
      <c r="H14233" s="47"/>
    </row>
    <row r="14234" spans="1:8">
      <c r="A14234" s="47"/>
      <c r="B14234" s="47"/>
      <c r="C14234" s="47"/>
      <c r="F14234" s="47"/>
      <c r="G14234" s="47"/>
      <c r="H14234" s="47"/>
    </row>
    <row r="14235" spans="1:8">
      <c r="A14235" s="47"/>
      <c r="B14235" s="47"/>
      <c r="C14235" s="47"/>
      <c r="F14235" s="47"/>
      <c r="G14235" s="47"/>
      <c r="H14235" s="47"/>
    </row>
    <row r="14236" spans="1:8">
      <c r="A14236" s="47"/>
      <c r="B14236" s="47"/>
      <c r="C14236" s="47"/>
      <c r="F14236" s="47"/>
      <c r="G14236" s="47"/>
      <c r="H14236" s="47"/>
    </row>
    <row r="14237" spans="1:8">
      <c r="A14237" s="47"/>
      <c r="B14237" s="47"/>
      <c r="C14237" s="47"/>
      <c r="F14237" s="47"/>
      <c r="G14237" s="47"/>
      <c r="H14237" s="47"/>
    </row>
    <row r="14238" spans="1:8">
      <c r="A14238" s="47"/>
      <c r="B14238" s="47"/>
      <c r="C14238" s="47"/>
      <c r="F14238" s="47"/>
      <c r="G14238" s="47"/>
      <c r="H14238" s="47"/>
    </row>
    <row r="14239" spans="1:8">
      <c r="A14239" s="47"/>
      <c r="B14239" s="47"/>
      <c r="C14239" s="47"/>
      <c r="F14239" s="47"/>
      <c r="G14239" s="47"/>
      <c r="H14239" s="47"/>
    </row>
    <row r="14240" spans="1:8">
      <c r="A14240" s="47"/>
      <c r="B14240" s="47"/>
      <c r="C14240" s="47"/>
      <c r="F14240" s="47"/>
      <c r="G14240" s="47"/>
      <c r="H14240" s="47"/>
    </row>
    <row r="14241" spans="1:8">
      <c r="A14241" s="47"/>
      <c r="B14241" s="47"/>
      <c r="C14241" s="47"/>
      <c r="F14241" s="47"/>
      <c r="G14241" s="47"/>
      <c r="H14241" s="47"/>
    </row>
    <row r="14242" spans="1:8">
      <c r="A14242" s="47"/>
      <c r="B14242" s="47"/>
      <c r="C14242" s="47"/>
      <c r="F14242" s="47"/>
      <c r="G14242" s="47"/>
      <c r="H14242" s="47"/>
    </row>
    <row r="14243" spans="1:8">
      <c r="A14243" s="47"/>
      <c r="B14243" s="47"/>
      <c r="C14243" s="47"/>
      <c r="F14243" s="47"/>
      <c r="G14243" s="47"/>
      <c r="H14243" s="47"/>
    </row>
    <row r="14244" spans="1:8">
      <c r="A14244" s="47"/>
      <c r="B14244" s="47"/>
      <c r="C14244" s="47"/>
      <c r="F14244" s="47"/>
      <c r="G14244" s="47"/>
      <c r="H14244" s="47"/>
    </row>
    <row r="14245" spans="1:8">
      <c r="A14245" s="47"/>
      <c r="B14245" s="47"/>
      <c r="C14245" s="47"/>
      <c r="F14245" s="47"/>
      <c r="G14245" s="47"/>
      <c r="H14245" s="47"/>
    </row>
    <row r="14246" spans="1:8">
      <c r="A14246" s="47"/>
      <c r="B14246" s="47"/>
      <c r="C14246" s="47"/>
      <c r="F14246" s="47"/>
      <c r="G14246" s="47"/>
      <c r="H14246" s="47"/>
    </row>
    <row r="14247" spans="1:8">
      <c r="A14247" s="47"/>
      <c r="B14247" s="47"/>
      <c r="C14247" s="47"/>
      <c r="F14247" s="47"/>
      <c r="G14247" s="47"/>
      <c r="H14247" s="47"/>
    </row>
    <row r="14248" spans="1:8">
      <c r="A14248" s="47"/>
      <c r="B14248" s="47"/>
      <c r="C14248" s="47"/>
      <c r="F14248" s="47"/>
      <c r="G14248" s="47"/>
      <c r="H14248" s="47"/>
    </row>
    <row r="14249" spans="1:8">
      <c r="A14249" s="47"/>
      <c r="B14249" s="47"/>
      <c r="C14249" s="47"/>
      <c r="F14249" s="47"/>
      <c r="G14249" s="47"/>
      <c r="H14249" s="47"/>
    </row>
    <row r="14250" spans="1:8">
      <c r="A14250" s="47"/>
      <c r="B14250" s="47"/>
      <c r="C14250" s="47"/>
      <c r="F14250" s="47"/>
      <c r="G14250" s="47"/>
      <c r="H14250" s="47"/>
    </row>
    <row r="14251" spans="1:8">
      <c r="A14251" s="47"/>
      <c r="B14251" s="47"/>
      <c r="C14251" s="47"/>
      <c r="F14251" s="47"/>
      <c r="G14251" s="47"/>
      <c r="H14251" s="47"/>
    </row>
    <row r="14252" spans="1:8">
      <c r="A14252" s="47"/>
      <c r="B14252" s="47"/>
      <c r="C14252" s="47"/>
      <c r="F14252" s="47"/>
      <c r="G14252" s="47"/>
      <c r="H14252" s="47"/>
    </row>
    <row r="14253" spans="1:8">
      <c r="A14253" s="47"/>
      <c r="B14253" s="47"/>
      <c r="C14253" s="47"/>
      <c r="F14253" s="47"/>
      <c r="G14253" s="47"/>
      <c r="H14253" s="47"/>
    </row>
    <row r="14254" spans="1:8">
      <c r="A14254" s="47"/>
      <c r="B14254" s="47"/>
      <c r="C14254" s="47"/>
      <c r="F14254" s="47"/>
      <c r="G14254" s="47"/>
      <c r="H14254" s="47"/>
    </row>
    <row r="14255" spans="1:8">
      <c r="A14255" s="47"/>
      <c r="B14255" s="47"/>
      <c r="C14255" s="47"/>
      <c r="F14255" s="47"/>
      <c r="G14255" s="47"/>
      <c r="H14255" s="47"/>
    </row>
    <row r="14256" spans="1:8">
      <c r="A14256" s="47"/>
      <c r="B14256" s="47"/>
      <c r="C14256" s="47"/>
      <c r="F14256" s="47"/>
      <c r="G14256" s="47"/>
      <c r="H14256" s="47"/>
    </row>
    <row r="14257" spans="1:8">
      <c r="A14257" s="47"/>
      <c r="B14257" s="47"/>
      <c r="C14257" s="47"/>
      <c r="F14257" s="47"/>
      <c r="G14257" s="47"/>
      <c r="H14257" s="47"/>
    </row>
    <row r="14258" spans="1:8">
      <c r="A14258" s="47"/>
      <c r="B14258" s="47"/>
      <c r="C14258" s="47"/>
      <c r="F14258" s="47"/>
      <c r="G14258" s="47"/>
      <c r="H14258" s="47"/>
    </row>
    <row r="14259" spans="1:8">
      <c r="A14259" s="47"/>
      <c r="B14259" s="47"/>
      <c r="C14259" s="47"/>
      <c r="F14259" s="47"/>
      <c r="G14259" s="47"/>
      <c r="H14259" s="47"/>
    </row>
    <row r="14260" spans="1:8">
      <c r="A14260" s="47"/>
      <c r="B14260" s="47"/>
      <c r="C14260" s="47"/>
      <c r="F14260" s="47"/>
      <c r="G14260" s="47"/>
      <c r="H14260" s="47"/>
    </row>
    <row r="14261" spans="1:8">
      <c r="A14261" s="47"/>
      <c r="B14261" s="47"/>
      <c r="C14261" s="47"/>
      <c r="F14261" s="47"/>
      <c r="G14261" s="47"/>
      <c r="H14261" s="47"/>
    </row>
    <row r="14262" spans="1:8">
      <c r="A14262" s="47"/>
      <c r="B14262" s="47"/>
      <c r="C14262" s="47"/>
      <c r="F14262" s="47"/>
      <c r="G14262" s="47"/>
      <c r="H14262" s="47"/>
    </row>
    <row r="14263" spans="1:8">
      <c r="A14263" s="47"/>
      <c r="B14263" s="47"/>
      <c r="C14263" s="47"/>
      <c r="F14263" s="47"/>
      <c r="G14263" s="47"/>
      <c r="H14263" s="47"/>
    </row>
    <row r="14264" spans="1:8">
      <c r="A14264" s="47"/>
      <c r="B14264" s="47"/>
      <c r="C14264" s="47"/>
      <c r="F14264" s="47"/>
      <c r="G14264" s="47"/>
      <c r="H14264" s="47"/>
    </row>
    <row r="14265" spans="1:8">
      <c r="A14265" s="47"/>
      <c r="B14265" s="47"/>
      <c r="C14265" s="47"/>
      <c r="F14265" s="47"/>
      <c r="G14265" s="47"/>
      <c r="H14265" s="47"/>
    </row>
    <row r="14266" spans="1:8">
      <c r="A14266" s="47"/>
      <c r="B14266" s="47"/>
      <c r="C14266" s="47"/>
      <c r="F14266" s="47"/>
      <c r="G14266" s="47"/>
      <c r="H14266" s="47"/>
    </row>
    <row r="14267" spans="1:8">
      <c r="A14267" s="47"/>
      <c r="B14267" s="47"/>
      <c r="C14267" s="47"/>
      <c r="F14267" s="47"/>
      <c r="G14267" s="47"/>
      <c r="H14267" s="47"/>
    </row>
    <row r="14268" spans="1:8">
      <c r="A14268" s="47"/>
      <c r="B14268" s="47"/>
      <c r="C14268" s="47"/>
      <c r="F14268" s="47"/>
      <c r="G14268" s="47"/>
      <c r="H14268" s="47"/>
    </row>
    <row r="14269" spans="1:8">
      <c r="A14269" s="47"/>
      <c r="B14269" s="47"/>
      <c r="C14269" s="47"/>
      <c r="F14269" s="47"/>
      <c r="G14269" s="47"/>
      <c r="H14269" s="47"/>
    </row>
    <row r="14270" spans="1:8">
      <c r="A14270" s="47"/>
      <c r="B14270" s="47"/>
      <c r="C14270" s="47"/>
      <c r="F14270" s="47"/>
      <c r="G14270" s="47"/>
      <c r="H14270" s="47"/>
    </row>
    <row r="14271" spans="1:8">
      <c r="A14271" s="47"/>
      <c r="B14271" s="47"/>
      <c r="C14271" s="47"/>
      <c r="F14271" s="47"/>
      <c r="G14271" s="47"/>
      <c r="H14271" s="47"/>
    </row>
    <row r="14272" spans="1:8">
      <c r="A14272" s="47"/>
      <c r="B14272" s="47"/>
      <c r="C14272" s="47"/>
      <c r="F14272" s="47"/>
      <c r="G14272" s="47"/>
      <c r="H14272" s="47"/>
    </row>
    <row r="14273" spans="1:8">
      <c r="A14273" s="47"/>
      <c r="B14273" s="47"/>
      <c r="C14273" s="47"/>
      <c r="F14273" s="47"/>
      <c r="G14273" s="47"/>
      <c r="H14273" s="47"/>
    </row>
    <row r="14274" spans="1:8">
      <c r="A14274" s="47"/>
      <c r="B14274" s="47"/>
      <c r="C14274" s="47"/>
      <c r="F14274" s="47"/>
      <c r="G14274" s="47"/>
      <c r="H14274" s="47"/>
    </row>
    <row r="14275" spans="1:8">
      <c r="A14275" s="47"/>
      <c r="B14275" s="47"/>
      <c r="C14275" s="47"/>
      <c r="F14275" s="47"/>
      <c r="G14275" s="47"/>
      <c r="H14275" s="47"/>
    </row>
    <row r="14276" spans="1:8">
      <c r="A14276" s="47"/>
      <c r="B14276" s="47"/>
      <c r="C14276" s="47"/>
      <c r="F14276" s="47"/>
      <c r="G14276" s="47"/>
      <c r="H14276" s="47"/>
    </row>
    <row r="14277" spans="1:8">
      <c r="A14277" s="47"/>
      <c r="B14277" s="47"/>
      <c r="C14277" s="47"/>
      <c r="F14277" s="47"/>
      <c r="G14277" s="47"/>
      <c r="H14277" s="47"/>
    </row>
    <row r="14278" spans="1:8">
      <c r="A14278" s="47"/>
      <c r="B14278" s="47"/>
      <c r="C14278" s="47"/>
      <c r="F14278" s="47"/>
      <c r="G14278" s="47"/>
      <c r="H14278" s="47"/>
    </row>
    <row r="14279" spans="1:8">
      <c r="A14279" s="47"/>
      <c r="B14279" s="47"/>
      <c r="C14279" s="47"/>
      <c r="F14279" s="47"/>
      <c r="G14279" s="47"/>
      <c r="H14279" s="47"/>
    </row>
    <row r="14280" spans="1:8">
      <c r="A14280" s="47"/>
      <c r="B14280" s="47"/>
      <c r="C14280" s="47"/>
      <c r="F14280" s="47"/>
      <c r="G14280" s="47"/>
      <c r="H14280" s="47"/>
    </row>
    <row r="14281" spans="1:8">
      <c r="A14281" s="47"/>
      <c r="B14281" s="47"/>
      <c r="C14281" s="47"/>
      <c r="F14281" s="47"/>
      <c r="G14281" s="47"/>
      <c r="H14281" s="47"/>
    </row>
    <row r="14282" spans="1:8">
      <c r="A14282" s="47"/>
      <c r="B14282" s="47"/>
      <c r="C14282" s="47"/>
      <c r="F14282" s="47"/>
      <c r="G14282" s="47"/>
      <c r="H14282" s="47"/>
    </row>
    <row r="14283" spans="1:8">
      <c r="A14283" s="47"/>
      <c r="B14283" s="47"/>
      <c r="C14283" s="47"/>
      <c r="F14283" s="47"/>
      <c r="G14283" s="47"/>
      <c r="H14283" s="47"/>
    </row>
    <row r="14284" spans="1:8">
      <c r="A14284" s="47"/>
      <c r="B14284" s="47"/>
      <c r="C14284" s="47"/>
      <c r="F14284" s="47"/>
      <c r="G14284" s="47"/>
      <c r="H14284" s="47"/>
    </row>
    <row r="14285" spans="1:8">
      <c r="A14285" s="47"/>
      <c r="B14285" s="47"/>
      <c r="C14285" s="47"/>
      <c r="F14285" s="47"/>
      <c r="G14285" s="47"/>
      <c r="H14285" s="47"/>
    </row>
    <row r="14286" spans="1:8">
      <c r="A14286" s="47"/>
      <c r="B14286" s="47"/>
      <c r="C14286" s="47"/>
      <c r="F14286" s="47"/>
      <c r="G14286" s="47"/>
      <c r="H14286" s="47"/>
    </row>
    <row r="14287" spans="1:8">
      <c r="A14287" s="47"/>
      <c r="B14287" s="47"/>
      <c r="C14287" s="47"/>
      <c r="F14287" s="47"/>
      <c r="G14287" s="47"/>
      <c r="H14287" s="47"/>
    </row>
    <row r="14288" spans="1:8">
      <c r="A14288" s="47"/>
      <c r="B14288" s="47"/>
      <c r="C14288" s="47"/>
      <c r="F14288" s="47"/>
      <c r="G14288" s="47"/>
      <c r="H14288" s="47"/>
    </row>
    <row r="14289" spans="1:8">
      <c r="A14289" s="47"/>
      <c r="B14289" s="47"/>
      <c r="C14289" s="47"/>
      <c r="F14289" s="47"/>
      <c r="G14289" s="47"/>
      <c r="H14289" s="47"/>
    </row>
    <row r="14290" spans="1:8">
      <c r="A14290" s="47"/>
      <c r="B14290" s="47"/>
      <c r="C14290" s="47"/>
      <c r="F14290" s="47"/>
      <c r="G14290" s="47"/>
      <c r="H14290" s="47"/>
    </row>
    <row r="14291" spans="1:8">
      <c r="A14291" s="47"/>
      <c r="B14291" s="47"/>
      <c r="C14291" s="47"/>
      <c r="F14291" s="47"/>
      <c r="G14291" s="47"/>
      <c r="H14291" s="47"/>
    </row>
    <row r="14292" spans="1:8">
      <c r="A14292" s="47"/>
      <c r="B14292" s="47"/>
      <c r="C14292" s="47"/>
      <c r="F14292" s="47"/>
      <c r="G14292" s="47"/>
      <c r="H14292" s="47"/>
    </row>
    <row r="14293" spans="1:8">
      <c r="A14293" s="47"/>
      <c r="B14293" s="47"/>
      <c r="C14293" s="47"/>
      <c r="F14293" s="47"/>
      <c r="G14293" s="47"/>
      <c r="H14293" s="47"/>
    </row>
    <row r="14294" spans="1:8">
      <c r="A14294" s="47"/>
      <c r="B14294" s="47"/>
      <c r="C14294" s="47"/>
      <c r="F14294" s="47"/>
      <c r="G14294" s="47"/>
      <c r="H14294" s="47"/>
    </row>
    <row r="14295" spans="1:8">
      <c r="A14295" s="47"/>
      <c r="B14295" s="47"/>
      <c r="C14295" s="47"/>
      <c r="F14295" s="47"/>
      <c r="G14295" s="47"/>
      <c r="H14295" s="47"/>
    </row>
    <row r="14296" spans="1:8">
      <c r="A14296" s="47"/>
      <c r="B14296" s="47"/>
      <c r="C14296" s="47"/>
      <c r="F14296" s="47"/>
      <c r="G14296" s="47"/>
      <c r="H14296" s="47"/>
    </row>
    <row r="14297" spans="1:8">
      <c r="A14297" s="47"/>
      <c r="B14297" s="47"/>
      <c r="C14297" s="47"/>
      <c r="F14297" s="47"/>
      <c r="G14297" s="47"/>
      <c r="H14297" s="47"/>
    </row>
    <row r="14298" spans="1:8">
      <c r="A14298" s="47"/>
      <c r="B14298" s="47"/>
      <c r="C14298" s="47"/>
      <c r="F14298" s="47"/>
      <c r="G14298" s="47"/>
      <c r="H14298" s="47"/>
    </row>
    <row r="14299" spans="1:8">
      <c r="A14299" s="47"/>
      <c r="B14299" s="47"/>
      <c r="C14299" s="47"/>
      <c r="F14299" s="47"/>
      <c r="G14299" s="47"/>
      <c r="H14299" s="47"/>
    </row>
    <row r="14300" spans="1:8">
      <c r="A14300" s="47"/>
      <c r="B14300" s="47"/>
      <c r="C14300" s="47"/>
      <c r="F14300" s="47"/>
      <c r="G14300" s="47"/>
      <c r="H14300" s="47"/>
    </row>
    <row r="14301" spans="1:8">
      <c r="A14301" s="47"/>
      <c r="B14301" s="47"/>
      <c r="C14301" s="47"/>
      <c r="F14301" s="47"/>
      <c r="G14301" s="47"/>
      <c r="H14301" s="47"/>
    </row>
    <row r="14302" spans="1:8">
      <c r="A14302" s="47"/>
      <c r="B14302" s="47"/>
      <c r="C14302" s="47"/>
      <c r="F14302" s="47"/>
      <c r="G14302" s="47"/>
      <c r="H14302" s="47"/>
    </row>
    <row r="14303" spans="1:8">
      <c r="A14303" s="47"/>
      <c r="B14303" s="47"/>
      <c r="C14303" s="47"/>
      <c r="F14303" s="47"/>
      <c r="G14303" s="47"/>
      <c r="H14303" s="47"/>
    </row>
    <row r="14304" spans="1:8">
      <c r="A14304" s="47"/>
      <c r="B14304" s="47"/>
      <c r="C14304" s="47"/>
      <c r="F14304" s="47"/>
      <c r="G14304" s="47"/>
      <c r="H14304" s="47"/>
    </row>
    <row r="14305" spans="1:8">
      <c r="A14305" s="47"/>
      <c r="B14305" s="47"/>
      <c r="C14305" s="47"/>
      <c r="F14305" s="47"/>
      <c r="G14305" s="47"/>
      <c r="H14305" s="47"/>
    </row>
    <row r="14306" spans="1:8">
      <c r="A14306" s="47"/>
      <c r="B14306" s="47"/>
      <c r="C14306" s="47"/>
      <c r="F14306" s="47"/>
      <c r="G14306" s="47"/>
      <c r="H14306" s="47"/>
    </row>
    <row r="14307" spans="1:8">
      <c r="A14307" s="47"/>
      <c r="B14307" s="47"/>
      <c r="C14307" s="47"/>
      <c r="F14307" s="47"/>
      <c r="G14307" s="47"/>
      <c r="H14307" s="47"/>
    </row>
    <row r="14308" spans="1:8">
      <c r="A14308" s="47"/>
      <c r="B14308" s="47"/>
      <c r="C14308" s="47"/>
      <c r="F14308" s="47"/>
      <c r="G14308" s="47"/>
      <c r="H14308" s="47"/>
    </row>
    <row r="14309" spans="1:8">
      <c r="A14309" s="47"/>
      <c r="B14309" s="47"/>
      <c r="C14309" s="47"/>
      <c r="F14309" s="47"/>
      <c r="G14309" s="47"/>
      <c r="H14309" s="47"/>
    </row>
    <row r="14310" spans="1:8">
      <c r="A14310" s="47"/>
      <c r="B14310" s="47"/>
      <c r="C14310" s="47"/>
      <c r="F14310" s="47"/>
      <c r="G14310" s="47"/>
      <c r="H14310" s="47"/>
    </row>
    <row r="14311" spans="1:8">
      <c r="A14311" s="47"/>
      <c r="B14311" s="47"/>
      <c r="C14311" s="47"/>
      <c r="F14311" s="47"/>
      <c r="G14311" s="47"/>
      <c r="H14311" s="47"/>
    </row>
    <row r="14312" spans="1:8">
      <c r="A14312" s="47"/>
      <c r="B14312" s="47"/>
      <c r="C14312" s="47"/>
      <c r="F14312" s="47"/>
      <c r="G14312" s="47"/>
      <c r="H14312" s="47"/>
    </row>
    <row r="14313" spans="1:8">
      <c r="A14313" s="47"/>
      <c r="B14313" s="47"/>
      <c r="C14313" s="47"/>
      <c r="F14313" s="47"/>
      <c r="G14313" s="47"/>
      <c r="H14313" s="47"/>
    </row>
    <row r="14314" spans="1:8">
      <c r="A14314" s="47"/>
      <c r="B14314" s="47"/>
      <c r="C14314" s="47"/>
      <c r="F14314" s="47"/>
      <c r="G14314" s="47"/>
      <c r="H14314" s="47"/>
    </row>
    <row r="14315" spans="1:8">
      <c r="A14315" s="47"/>
      <c r="B14315" s="47"/>
      <c r="C14315" s="47"/>
      <c r="F14315" s="47"/>
      <c r="G14315" s="47"/>
      <c r="H14315" s="47"/>
    </row>
    <row r="14316" spans="1:8">
      <c r="A14316" s="47"/>
      <c r="B14316" s="47"/>
      <c r="C14316" s="47"/>
      <c r="F14316" s="47"/>
      <c r="G14316" s="47"/>
      <c r="H14316" s="47"/>
    </row>
    <row r="14317" spans="1:8">
      <c r="A14317" s="47"/>
      <c r="B14317" s="47"/>
      <c r="C14317" s="47"/>
      <c r="F14317" s="47"/>
      <c r="G14317" s="47"/>
      <c r="H14317" s="47"/>
    </row>
    <row r="14318" spans="1:8">
      <c r="A14318" s="47"/>
      <c r="B14318" s="47"/>
      <c r="C14318" s="47"/>
      <c r="F14318" s="47"/>
      <c r="G14318" s="47"/>
      <c r="H14318" s="47"/>
    </row>
    <row r="14319" spans="1:8">
      <c r="A14319" s="47"/>
      <c r="B14319" s="47"/>
      <c r="C14319" s="47"/>
      <c r="F14319" s="47"/>
      <c r="G14319" s="47"/>
      <c r="H14319" s="47"/>
    </row>
    <row r="14320" spans="1:8">
      <c r="A14320" s="47"/>
      <c r="B14320" s="47"/>
      <c r="C14320" s="47"/>
      <c r="F14320" s="47"/>
      <c r="G14320" s="47"/>
      <c r="H14320" s="47"/>
    </row>
    <row r="14321" spans="1:8">
      <c r="A14321" s="47"/>
      <c r="B14321" s="47"/>
      <c r="C14321" s="47"/>
      <c r="F14321" s="47"/>
      <c r="G14321" s="47"/>
      <c r="H14321" s="47"/>
    </row>
    <row r="14322" spans="1:8">
      <c r="A14322" s="47"/>
      <c r="B14322" s="47"/>
      <c r="C14322" s="47"/>
      <c r="F14322" s="47"/>
      <c r="G14322" s="47"/>
      <c r="H14322" s="47"/>
    </row>
    <row r="14323" spans="1:8">
      <c r="A14323" s="47"/>
      <c r="B14323" s="47"/>
      <c r="C14323" s="47"/>
      <c r="F14323" s="47"/>
      <c r="G14323" s="47"/>
      <c r="H14323" s="47"/>
    </row>
    <row r="14324" spans="1:8">
      <c r="A14324" s="47"/>
      <c r="B14324" s="47"/>
      <c r="C14324" s="47"/>
      <c r="F14324" s="47"/>
      <c r="G14324" s="47"/>
      <c r="H14324" s="47"/>
    </row>
    <row r="14325" spans="1:8">
      <c r="A14325" s="47"/>
      <c r="B14325" s="47"/>
      <c r="C14325" s="47"/>
      <c r="F14325" s="47"/>
      <c r="G14325" s="47"/>
      <c r="H14325" s="47"/>
    </row>
    <row r="14326" spans="1:8">
      <c r="A14326" s="47"/>
      <c r="B14326" s="47"/>
      <c r="C14326" s="47"/>
      <c r="F14326" s="47"/>
      <c r="G14326" s="47"/>
      <c r="H14326" s="47"/>
    </row>
    <row r="14327" spans="1:8">
      <c r="A14327" s="47"/>
      <c r="B14327" s="47"/>
      <c r="C14327" s="47"/>
      <c r="F14327" s="47"/>
      <c r="G14327" s="47"/>
      <c r="H14327" s="47"/>
    </row>
    <row r="14328" spans="1:8">
      <c r="A14328" s="47"/>
      <c r="B14328" s="47"/>
      <c r="C14328" s="47"/>
      <c r="F14328" s="47"/>
      <c r="G14328" s="47"/>
      <c r="H14328" s="47"/>
    </row>
    <row r="14329" spans="1:8">
      <c r="A14329" s="47"/>
      <c r="B14329" s="47"/>
      <c r="C14329" s="47"/>
      <c r="F14329" s="47"/>
      <c r="G14329" s="47"/>
      <c r="H14329" s="47"/>
    </row>
    <row r="14330" spans="1:8">
      <c r="A14330" s="47"/>
      <c r="B14330" s="47"/>
      <c r="C14330" s="47"/>
      <c r="F14330" s="47"/>
      <c r="G14330" s="47"/>
      <c r="H14330" s="47"/>
    </row>
    <row r="14331" spans="1:8">
      <c r="A14331" s="47"/>
      <c r="B14331" s="47"/>
      <c r="C14331" s="47"/>
      <c r="F14331" s="47"/>
      <c r="G14331" s="47"/>
      <c r="H14331" s="47"/>
    </row>
    <row r="14332" spans="1:8">
      <c r="A14332" s="47"/>
      <c r="B14332" s="47"/>
      <c r="C14332" s="47"/>
      <c r="F14332" s="47"/>
      <c r="G14332" s="47"/>
      <c r="H14332" s="47"/>
    </row>
    <row r="14333" spans="1:8">
      <c r="A14333" s="47"/>
      <c r="B14333" s="47"/>
      <c r="C14333" s="47"/>
      <c r="F14333" s="47"/>
      <c r="G14333" s="47"/>
      <c r="H14333" s="47"/>
    </row>
    <row r="14334" spans="1:8">
      <c r="A14334" s="47"/>
      <c r="B14334" s="47"/>
      <c r="C14334" s="47"/>
      <c r="F14334" s="47"/>
      <c r="G14334" s="47"/>
      <c r="H14334" s="47"/>
    </row>
    <row r="14335" spans="1:8">
      <c r="A14335" s="47"/>
      <c r="B14335" s="47"/>
      <c r="C14335" s="47"/>
      <c r="F14335" s="47"/>
      <c r="G14335" s="47"/>
      <c r="H14335" s="47"/>
    </row>
    <row r="14336" spans="1:8">
      <c r="A14336" s="47"/>
      <c r="B14336" s="47"/>
      <c r="C14336" s="47"/>
      <c r="F14336" s="47"/>
      <c r="G14336" s="47"/>
      <c r="H14336" s="47"/>
    </row>
    <row r="14337" spans="1:8">
      <c r="A14337" s="47"/>
      <c r="B14337" s="47"/>
      <c r="C14337" s="47"/>
      <c r="F14337" s="47"/>
      <c r="G14337" s="47"/>
      <c r="H14337" s="47"/>
    </row>
    <row r="14338" spans="1:8">
      <c r="A14338" s="47"/>
      <c r="B14338" s="47"/>
      <c r="C14338" s="47"/>
      <c r="F14338" s="47"/>
      <c r="G14338" s="47"/>
      <c r="H14338" s="47"/>
    </row>
    <row r="14339" spans="1:8">
      <c r="A14339" s="47"/>
      <c r="B14339" s="47"/>
      <c r="C14339" s="47"/>
      <c r="F14339" s="47"/>
      <c r="G14339" s="47"/>
      <c r="H14339" s="47"/>
    </row>
    <row r="14340" spans="1:8">
      <c r="A14340" s="47"/>
      <c r="B14340" s="47"/>
      <c r="C14340" s="47"/>
      <c r="F14340" s="47"/>
      <c r="G14340" s="47"/>
      <c r="H14340" s="47"/>
    </row>
    <row r="14341" spans="1:8">
      <c r="A14341" s="47"/>
      <c r="B14341" s="47"/>
      <c r="C14341" s="47"/>
      <c r="F14341" s="47"/>
      <c r="G14341" s="47"/>
      <c r="H14341" s="47"/>
    </row>
    <row r="14342" spans="1:8">
      <c r="A14342" s="47"/>
      <c r="B14342" s="47"/>
      <c r="C14342" s="47"/>
      <c r="F14342" s="47"/>
      <c r="G14342" s="47"/>
      <c r="H14342" s="47"/>
    </row>
    <row r="14343" spans="1:8">
      <c r="A14343" s="47"/>
      <c r="B14343" s="47"/>
      <c r="C14343" s="47"/>
      <c r="F14343" s="47"/>
      <c r="G14343" s="47"/>
      <c r="H14343" s="47"/>
    </row>
    <row r="14344" spans="1:8">
      <c r="A14344" s="47"/>
      <c r="B14344" s="47"/>
      <c r="C14344" s="47"/>
      <c r="F14344" s="47"/>
      <c r="G14344" s="47"/>
      <c r="H14344" s="47"/>
    </row>
    <row r="14345" spans="1:8">
      <c r="A14345" s="47"/>
      <c r="B14345" s="47"/>
      <c r="C14345" s="47"/>
      <c r="F14345" s="47"/>
      <c r="G14345" s="47"/>
      <c r="H14345" s="47"/>
    </row>
    <row r="14346" spans="1:8">
      <c r="A14346" s="47"/>
      <c r="B14346" s="47"/>
      <c r="C14346" s="47"/>
      <c r="F14346" s="47"/>
      <c r="G14346" s="47"/>
      <c r="H14346" s="47"/>
    </row>
    <row r="14347" spans="1:8">
      <c r="A14347" s="47"/>
      <c r="B14347" s="47"/>
      <c r="C14347" s="47"/>
      <c r="F14347" s="47"/>
      <c r="G14347" s="47"/>
      <c r="H14347" s="47"/>
    </row>
    <row r="14348" spans="1:8">
      <c r="A14348" s="47"/>
      <c r="B14348" s="47"/>
      <c r="C14348" s="47"/>
      <c r="F14348" s="47"/>
      <c r="G14348" s="47"/>
      <c r="H14348" s="47"/>
    </row>
    <row r="14349" spans="1:8">
      <c r="A14349" s="47"/>
      <c r="B14349" s="47"/>
      <c r="C14349" s="47"/>
      <c r="F14349" s="47"/>
      <c r="G14349" s="47"/>
      <c r="H14349" s="47"/>
    </row>
    <row r="14350" spans="1:8">
      <c r="A14350" s="47"/>
      <c r="B14350" s="47"/>
      <c r="C14350" s="47"/>
      <c r="F14350" s="47"/>
      <c r="G14350" s="47"/>
      <c r="H14350" s="47"/>
    </row>
    <row r="14351" spans="1:8">
      <c r="A14351" s="47"/>
      <c r="B14351" s="47"/>
      <c r="C14351" s="47"/>
      <c r="F14351" s="47"/>
      <c r="G14351" s="47"/>
      <c r="H14351" s="47"/>
    </row>
    <row r="14352" spans="1:8">
      <c r="A14352" s="47"/>
      <c r="B14352" s="47"/>
      <c r="C14352" s="47"/>
      <c r="F14352" s="47"/>
      <c r="G14352" s="47"/>
      <c r="H14352" s="47"/>
    </row>
    <row r="14353" spans="1:8">
      <c r="A14353" s="47"/>
      <c r="B14353" s="47"/>
      <c r="C14353" s="47"/>
      <c r="F14353" s="47"/>
      <c r="G14353" s="47"/>
      <c r="H14353" s="47"/>
    </row>
    <row r="14354" spans="1:8">
      <c r="A14354" s="47"/>
      <c r="B14354" s="47"/>
      <c r="C14354" s="47"/>
      <c r="F14354" s="47"/>
      <c r="G14354" s="47"/>
      <c r="H14354" s="47"/>
    </row>
    <row r="14355" spans="1:8">
      <c r="A14355" s="47"/>
      <c r="B14355" s="47"/>
      <c r="C14355" s="47"/>
      <c r="F14355" s="47"/>
      <c r="G14355" s="47"/>
      <c r="H14355" s="47"/>
    </row>
    <row r="14356" spans="1:8">
      <c r="A14356" s="47"/>
      <c r="B14356" s="47"/>
      <c r="C14356" s="47"/>
      <c r="F14356" s="47"/>
      <c r="G14356" s="47"/>
      <c r="H14356" s="47"/>
    </row>
    <row r="14357" spans="1:8">
      <c r="A14357" s="47"/>
      <c r="B14357" s="47"/>
      <c r="C14357" s="47"/>
      <c r="F14357" s="47"/>
      <c r="G14357" s="47"/>
      <c r="H14357" s="47"/>
    </row>
    <row r="14358" spans="1:8">
      <c r="A14358" s="47"/>
      <c r="B14358" s="47"/>
      <c r="C14358" s="47"/>
      <c r="F14358" s="47"/>
      <c r="G14358" s="47"/>
      <c r="H14358" s="47"/>
    </row>
    <row r="14359" spans="1:8">
      <c r="A14359" s="47"/>
      <c r="B14359" s="47"/>
      <c r="C14359" s="47"/>
      <c r="F14359" s="47"/>
      <c r="G14359" s="47"/>
      <c r="H14359" s="47"/>
    </row>
    <row r="14360" spans="1:8">
      <c r="A14360" s="47"/>
      <c r="B14360" s="47"/>
      <c r="C14360" s="47"/>
      <c r="F14360" s="47"/>
      <c r="G14360" s="47"/>
      <c r="H14360" s="47"/>
    </row>
    <row r="14361" spans="1:8">
      <c r="A14361" s="47"/>
      <c r="B14361" s="47"/>
      <c r="C14361" s="47"/>
      <c r="F14361" s="47"/>
      <c r="G14361" s="47"/>
      <c r="H14361" s="47"/>
    </row>
    <row r="14362" spans="1:8">
      <c r="A14362" s="47"/>
      <c r="B14362" s="47"/>
      <c r="C14362" s="47"/>
      <c r="F14362" s="47"/>
      <c r="G14362" s="47"/>
      <c r="H14362" s="47"/>
    </row>
    <row r="14363" spans="1:8">
      <c r="A14363" s="47"/>
      <c r="B14363" s="47"/>
      <c r="C14363" s="47"/>
      <c r="F14363" s="47"/>
      <c r="G14363" s="47"/>
      <c r="H14363" s="47"/>
    </row>
    <row r="14364" spans="1:8">
      <c r="A14364" s="47"/>
      <c r="B14364" s="47"/>
      <c r="C14364" s="47"/>
      <c r="F14364" s="47"/>
      <c r="G14364" s="47"/>
      <c r="H14364" s="47"/>
    </row>
    <row r="14365" spans="1:8">
      <c r="A14365" s="47"/>
      <c r="B14365" s="47"/>
      <c r="C14365" s="47"/>
      <c r="F14365" s="47"/>
      <c r="G14365" s="47"/>
      <c r="H14365" s="47"/>
    </row>
    <row r="14366" spans="1:8">
      <c r="A14366" s="47"/>
      <c r="B14366" s="47"/>
      <c r="C14366" s="47"/>
      <c r="F14366" s="47"/>
      <c r="G14366" s="47"/>
      <c r="H14366" s="47"/>
    </row>
    <row r="14367" spans="1:8">
      <c r="A14367" s="47"/>
      <c r="B14367" s="47"/>
      <c r="C14367" s="47"/>
      <c r="F14367" s="47"/>
      <c r="G14367" s="47"/>
      <c r="H14367" s="47"/>
    </row>
    <row r="14368" spans="1:8">
      <c r="A14368" s="47"/>
      <c r="B14368" s="47"/>
      <c r="C14368" s="47"/>
      <c r="F14368" s="47"/>
      <c r="G14368" s="47"/>
      <c r="H14368" s="47"/>
    </row>
    <row r="14369" spans="1:8">
      <c r="A14369" s="47"/>
      <c r="B14369" s="47"/>
      <c r="C14369" s="47"/>
      <c r="F14369" s="47"/>
      <c r="G14369" s="47"/>
      <c r="H14369" s="47"/>
    </row>
    <row r="14370" spans="1:8">
      <c r="A14370" s="47"/>
      <c r="B14370" s="47"/>
      <c r="C14370" s="47"/>
      <c r="F14370" s="47"/>
      <c r="G14370" s="47"/>
      <c r="H14370" s="47"/>
    </row>
    <row r="14371" spans="1:8">
      <c r="A14371" s="47"/>
      <c r="B14371" s="47"/>
      <c r="C14371" s="47"/>
      <c r="F14371" s="47"/>
      <c r="G14371" s="47"/>
      <c r="H14371" s="47"/>
    </row>
    <row r="14372" spans="1:8">
      <c r="A14372" s="47"/>
      <c r="B14372" s="47"/>
      <c r="C14372" s="47"/>
      <c r="F14372" s="47"/>
      <c r="G14372" s="47"/>
      <c r="H14372" s="47"/>
    </row>
    <row r="14373" spans="1:8">
      <c r="A14373" s="47"/>
      <c r="B14373" s="47"/>
      <c r="C14373" s="47"/>
      <c r="F14373" s="47"/>
      <c r="G14373" s="47"/>
      <c r="H14373" s="47"/>
    </row>
    <row r="14374" spans="1:8">
      <c r="A14374" s="47"/>
      <c r="B14374" s="47"/>
      <c r="C14374" s="47"/>
      <c r="F14374" s="47"/>
      <c r="G14374" s="47"/>
      <c r="H14374" s="47"/>
    </row>
    <row r="14375" spans="1:8">
      <c r="A14375" s="47"/>
      <c r="B14375" s="47"/>
      <c r="C14375" s="47"/>
      <c r="F14375" s="47"/>
      <c r="G14375" s="47"/>
      <c r="H14375" s="47"/>
    </row>
    <row r="14376" spans="1:8">
      <c r="A14376" s="47"/>
      <c r="B14376" s="47"/>
      <c r="C14376" s="47"/>
      <c r="F14376" s="47"/>
      <c r="G14376" s="47"/>
      <c r="H14376" s="47"/>
    </row>
    <row r="14377" spans="1:8">
      <c r="A14377" s="47"/>
      <c r="B14377" s="47"/>
      <c r="C14377" s="47"/>
      <c r="F14377" s="47"/>
      <c r="G14377" s="47"/>
      <c r="H14377" s="47"/>
    </row>
    <row r="14378" spans="1:8">
      <c r="A14378" s="47"/>
      <c r="B14378" s="47"/>
      <c r="C14378" s="47"/>
      <c r="F14378" s="47"/>
      <c r="G14378" s="47"/>
      <c r="H14378" s="47"/>
    </row>
    <row r="14379" spans="1:8">
      <c r="A14379" s="47"/>
      <c r="B14379" s="47"/>
      <c r="C14379" s="47"/>
      <c r="F14379" s="47"/>
      <c r="G14379" s="47"/>
      <c r="H14379" s="47"/>
    </row>
    <row r="14380" spans="1:8">
      <c r="A14380" s="47"/>
      <c r="B14380" s="47"/>
      <c r="C14380" s="47"/>
      <c r="F14380" s="47"/>
      <c r="G14380" s="47"/>
      <c r="H14380" s="47"/>
    </row>
    <row r="14381" spans="1:8">
      <c r="A14381" s="47"/>
      <c r="B14381" s="47"/>
      <c r="C14381" s="47"/>
      <c r="F14381" s="47"/>
      <c r="G14381" s="47"/>
      <c r="H14381" s="47"/>
    </row>
    <row r="14382" spans="1:8">
      <c r="A14382" s="47"/>
      <c r="B14382" s="47"/>
      <c r="C14382" s="47"/>
      <c r="F14382" s="47"/>
      <c r="G14382" s="47"/>
      <c r="H14382" s="47"/>
    </row>
    <row r="14383" spans="1:8">
      <c r="A14383" s="47"/>
      <c r="B14383" s="47"/>
      <c r="C14383" s="47"/>
      <c r="F14383" s="47"/>
      <c r="G14383" s="47"/>
      <c r="H14383" s="47"/>
    </row>
    <row r="14384" spans="1:8">
      <c r="A14384" s="47"/>
      <c r="B14384" s="47"/>
      <c r="C14384" s="47"/>
      <c r="F14384" s="47"/>
      <c r="G14384" s="47"/>
      <c r="H14384" s="47"/>
    </row>
    <row r="14385" spans="1:8">
      <c r="A14385" s="47"/>
      <c r="B14385" s="47"/>
      <c r="C14385" s="47"/>
      <c r="F14385" s="47"/>
      <c r="G14385" s="47"/>
      <c r="H14385" s="47"/>
    </row>
    <row r="14386" spans="1:8">
      <c r="A14386" s="47"/>
      <c r="B14386" s="47"/>
      <c r="C14386" s="47"/>
      <c r="F14386" s="47"/>
      <c r="G14386" s="47"/>
      <c r="H14386" s="47"/>
    </row>
    <row r="14387" spans="1:8">
      <c r="A14387" s="47"/>
      <c r="B14387" s="47"/>
      <c r="C14387" s="47"/>
      <c r="F14387" s="47"/>
      <c r="G14387" s="47"/>
      <c r="H14387" s="47"/>
    </row>
    <row r="14388" spans="1:8">
      <c r="A14388" s="47"/>
      <c r="B14388" s="47"/>
      <c r="C14388" s="47"/>
      <c r="F14388" s="47"/>
      <c r="G14388" s="47"/>
      <c r="H14388" s="47"/>
    </row>
    <row r="14389" spans="1:8">
      <c r="A14389" s="47"/>
      <c r="B14389" s="47"/>
      <c r="C14389" s="47"/>
      <c r="F14389" s="47"/>
      <c r="G14389" s="47"/>
      <c r="H14389" s="47"/>
    </row>
    <row r="14390" spans="1:8">
      <c r="A14390" s="47"/>
      <c r="B14390" s="47"/>
      <c r="C14390" s="47"/>
      <c r="F14390" s="47"/>
      <c r="G14390" s="47"/>
      <c r="H14390" s="47"/>
    </row>
    <row r="14391" spans="1:8">
      <c r="A14391" s="47"/>
      <c r="B14391" s="47"/>
      <c r="C14391" s="47"/>
      <c r="F14391" s="47"/>
      <c r="G14391" s="47"/>
      <c r="H14391" s="47"/>
    </row>
    <row r="14392" spans="1:8">
      <c r="A14392" s="47"/>
      <c r="B14392" s="47"/>
      <c r="C14392" s="47"/>
      <c r="F14392" s="47"/>
      <c r="G14392" s="47"/>
      <c r="H14392" s="47"/>
    </row>
    <row r="14393" spans="1:8">
      <c r="A14393" s="47"/>
      <c r="B14393" s="47"/>
      <c r="C14393" s="47"/>
      <c r="F14393" s="47"/>
      <c r="G14393" s="47"/>
      <c r="H14393" s="47"/>
    </row>
    <row r="14394" spans="1:8">
      <c r="A14394" s="47"/>
      <c r="B14394" s="47"/>
      <c r="C14394" s="47"/>
      <c r="F14394" s="47"/>
      <c r="G14394" s="47"/>
      <c r="H14394" s="47"/>
    </row>
    <row r="14395" spans="1:8">
      <c r="A14395" s="47"/>
      <c r="B14395" s="47"/>
      <c r="C14395" s="47"/>
      <c r="F14395" s="47"/>
      <c r="G14395" s="47"/>
      <c r="H14395" s="47"/>
    </row>
    <row r="14396" spans="1:8">
      <c r="A14396" s="47"/>
      <c r="B14396" s="47"/>
      <c r="C14396" s="47"/>
      <c r="F14396" s="47"/>
      <c r="G14396" s="47"/>
      <c r="H14396" s="47"/>
    </row>
    <row r="14397" spans="1:8">
      <c r="A14397" s="47"/>
      <c r="B14397" s="47"/>
      <c r="C14397" s="47"/>
      <c r="F14397" s="47"/>
      <c r="G14397" s="47"/>
      <c r="H14397" s="47"/>
    </row>
    <row r="14398" spans="1:8">
      <c r="A14398" s="47"/>
      <c r="B14398" s="47"/>
      <c r="C14398" s="47"/>
      <c r="F14398" s="47"/>
      <c r="G14398" s="47"/>
      <c r="H14398" s="47"/>
    </row>
    <row r="14399" spans="1:8">
      <c r="A14399" s="47"/>
      <c r="B14399" s="47"/>
      <c r="C14399" s="47"/>
      <c r="F14399" s="47"/>
      <c r="G14399" s="47"/>
      <c r="H14399" s="47"/>
    </row>
    <row r="14400" spans="1:8">
      <c r="A14400" s="47"/>
      <c r="B14400" s="47"/>
      <c r="C14400" s="47"/>
      <c r="F14400" s="47"/>
      <c r="G14400" s="47"/>
      <c r="H14400" s="47"/>
    </row>
    <row r="14401" spans="1:8">
      <c r="A14401" s="47"/>
      <c r="B14401" s="47"/>
      <c r="C14401" s="47"/>
      <c r="F14401" s="47"/>
      <c r="G14401" s="47"/>
      <c r="H14401" s="47"/>
    </row>
    <row r="14402" spans="1:8">
      <c r="A14402" s="47"/>
      <c r="B14402" s="47"/>
      <c r="C14402" s="47"/>
      <c r="F14402" s="47"/>
      <c r="G14402" s="47"/>
      <c r="H14402" s="47"/>
    </row>
    <row r="14403" spans="1:8">
      <c r="A14403" s="47"/>
      <c r="B14403" s="47"/>
      <c r="C14403" s="47"/>
      <c r="F14403" s="47"/>
      <c r="G14403" s="47"/>
      <c r="H14403" s="47"/>
    </row>
    <row r="14404" spans="1:8">
      <c r="A14404" s="47"/>
      <c r="B14404" s="47"/>
      <c r="C14404" s="47"/>
      <c r="F14404" s="47"/>
      <c r="G14404" s="47"/>
      <c r="H14404" s="47"/>
    </row>
    <row r="14405" spans="1:8">
      <c r="A14405" s="47"/>
      <c r="B14405" s="47"/>
      <c r="C14405" s="47"/>
      <c r="F14405" s="47"/>
      <c r="G14405" s="47"/>
      <c r="H14405" s="47"/>
    </row>
    <row r="14406" spans="1:8">
      <c r="A14406" s="47"/>
      <c r="B14406" s="47"/>
      <c r="C14406" s="47"/>
      <c r="F14406" s="47"/>
      <c r="G14406" s="47"/>
      <c r="H14406" s="47"/>
    </row>
    <row r="14407" spans="1:8">
      <c r="A14407" s="47"/>
      <c r="B14407" s="47"/>
      <c r="C14407" s="47"/>
      <c r="F14407" s="47"/>
      <c r="G14407" s="47"/>
      <c r="H14407" s="47"/>
    </row>
    <row r="14408" spans="1:8">
      <c r="A14408" s="47"/>
      <c r="B14408" s="47"/>
      <c r="C14408" s="47"/>
      <c r="F14408" s="47"/>
      <c r="G14408" s="47"/>
      <c r="H14408" s="47"/>
    </row>
    <row r="14409" spans="1:8">
      <c r="A14409" s="47"/>
      <c r="B14409" s="47"/>
      <c r="C14409" s="47"/>
      <c r="F14409" s="47"/>
      <c r="G14409" s="47"/>
      <c r="H14409" s="47"/>
    </row>
    <row r="14410" spans="1:8">
      <c r="A14410" s="47"/>
      <c r="B14410" s="47"/>
      <c r="C14410" s="47"/>
      <c r="F14410" s="47"/>
      <c r="G14410" s="47"/>
      <c r="H14410" s="47"/>
    </row>
    <row r="14411" spans="1:8">
      <c r="A14411" s="47"/>
      <c r="B14411" s="47"/>
      <c r="C14411" s="47"/>
      <c r="F14411" s="47"/>
      <c r="G14411" s="47"/>
      <c r="H14411" s="47"/>
    </row>
    <row r="14412" spans="1:8">
      <c r="A14412" s="47"/>
      <c r="B14412" s="47"/>
      <c r="C14412" s="47"/>
      <c r="F14412" s="47"/>
      <c r="G14412" s="47"/>
      <c r="H14412" s="47"/>
    </row>
    <row r="14413" spans="1:8">
      <c r="A14413" s="47"/>
      <c r="B14413" s="47"/>
      <c r="C14413" s="47"/>
      <c r="F14413" s="47"/>
      <c r="G14413" s="47"/>
      <c r="H14413" s="47"/>
    </row>
    <row r="14414" spans="1:8">
      <c r="A14414" s="47"/>
      <c r="B14414" s="47"/>
      <c r="C14414" s="47"/>
      <c r="F14414" s="47"/>
      <c r="G14414" s="47"/>
      <c r="H14414" s="47"/>
    </row>
    <row r="14415" spans="1:8">
      <c r="A14415" s="47"/>
      <c r="B14415" s="47"/>
      <c r="C14415" s="47"/>
      <c r="F14415" s="47"/>
      <c r="G14415" s="47"/>
      <c r="H14415" s="47"/>
    </row>
    <row r="14416" spans="1:8">
      <c r="A14416" s="47"/>
      <c r="B14416" s="47"/>
      <c r="C14416" s="47"/>
      <c r="F14416" s="47"/>
      <c r="G14416" s="47"/>
      <c r="H14416" s="47"/>
    </row>
    <row r="14417" spans="1:8">
      <c r="A14417" s="47"/>
      <c r="B14417" s="47"/>
      <c r="C14417" s="47"/>
      <c r="F14417" s="47"/>
      <c r="G14417" s="47"/>
      <c r="H14417" s="47"/>
    </row>
    <row r="14418" spans="1:8">
      <c r="A14418" s="47"/>
      <c r="B14418" s="47"/>
      <c r="C14418" s="47"/>
      <c r="F14418" s="47"/>
      <c r="G14418" s="47"/>
      <c r="H14418" s="47"/>
    </row>
    <row r="14419" spans="1:8">
      <c r="A14419" s="47"/>
      <c r="B14419" s="47"/>
      <c r="C14419" s="47"/>
      <c r="F14419" s="47"/>
      <c r="G14419" s="47"/>
      <c r="H14419" s="47"/>
    </row>
    <row r="14420" spans="1:8">
      <c r="A14420" s="47"/>
      <c r="B14420" s="47"/>
      <c r="C14420" s="47"/>
      <c r="F14420" s="47"/>
      <c r="G14420" s="47"/>
      <c r="H14420" s="47"/>
    </row>
    <row r="14421" spans="1:8">
      <c r="A14421" s="47"/>
      <c r="B14421" s="47"/>
      <c r="C14421" s="47"/>
      <c r="F14421" s="47"/>
      <c r="G14421" s="47"/>
      <c r="H14421" s="47"/>
    </row>
    <row r="14422" spans="1:8">
      <c r="A14422" s="47"/>
      <c r="B14422" s="47"/>
      <c r="C14422" s="47"/>
      <c r="F14422" s="47"/>
      <c r="G14422" s="47"/>
      <c r="H14422" s="47"/>
    </row>
    <row r="14423" spans="1:8">
      <c r="A14423" s="47"/>
      <c r="B14423" s="47"/>
      <c r="C14423" s="47"/>
      <c r="F14423" s="47"/>
      <c r="G14423" s="47"/>
      <c r="H14423" s="47"/>
    </row>
    <row r="14424" spans="1:8">
      <c r="A14424" s="47"/>
      <c r="B14424" s="47"/>
      <c r="C14424" s="47"/>
      <c r="F14424" s="47"/>
      <c r="G14424" s="47"/>
      <c r="H14424" s="47"/>
    </row>
    <row r="14425" spans="1:8">
      <c r="A14425" s="47"/>
      <c r="B14425" s="47"/>
      <c r="C14425" s="47"/>
      <c r="F14425" s="47"/>
      <c r="G14425" s="47"/>
      <c r="H14425" s="47"/>
    </row>
    <row r="14426" spans="1:8">
      <c r="A14426" s="47"/>
      <c r="B14426" s="47"/>
      <c r="C14426" s="47"/>
      <c r="F14426" s="47"/>
      <c r="G14426" s="47"/>
      <c r="H14426" s="47"/>
    </row>
    <row r="14427" spans="1:8">
      <c r="A14427" s="47"/>
      <c r="B14427" s="47"/>
      <c r="C14427" s="47"/>
      <c r="F14427" s="47"/>
      <c r="G14427" s="47"/>
      <c r="H14427" s="47"/>
    </row>
    <row r="14428" spans="1:8">
      <c r="A14428" s="47"/>
      <c r="B14428" s="47"/>
      <c r="C14428" s="47"/>
      <c r="F14428" s="47"/>
      <c r="G14428" s="47"/>
      <c r="H14428" s="47"/>
    </row>
    <row r="14429" spans="1:8">
      <c r="A14429" s="47"/>
      <c r="B14429" s="47"/>
      <c r="C14429" s="47"/>
      <c r="F14429" s="47"/>
      <c r="G14429" s="47"/>
      <c r="H14429" s="47"/>
    </row>
    <row r="14430" spans="1:8">
      <c r="A14430" s="47"/>
      <c r="B14430" s="47"/>
      <c r="C14430" s="47"/>
      <c r="F14430" s="47"/>
      <c r="G14430" s="47"/>
      <c r="H14430" s="47"/>
    </row>
    <row r="14431" spans="1:8">
      <c r="A14431" s="47"/>
      <c r="B14431" s="47"/>
      <c r="C14431" s="47"/>
      <c r="F14431" s="47"/>
      <c r="G14431" s="47"/>
      <c r="H14431" s="47"/>
    </row>
    <row r="14432" spans="1:8">
      <c r="A14432" s="47"/>
      <c r="B14432" s="47"/>
      <c r="C14432" s="47"/>
      <c r="F14432" s="47"/>
      <c r="G14432" s="47"/>
      <c r="H14432" s="47"/>
    </row>
    <row r="14433" spans="1:8">
      <c r="A14433" s="47"/>
      <c r="B14433" s="47"/>
      <c r="C14433" s="47"/>
      <c r="F14433" s="47"/>
      <c r="G14433" s="47"/>
      <c r="H14433" s="47"/>
    </row>
    <row r="14434" spans="1:8">
      <c r="A14434" s="47"/>
      <c r="B14434" s="47"/>
      <c r="C14434" s="47"/>
      <c r="F14434" s="47"/>
      <c r="G14434" s="47"/>
      <c r="H14434" s="47"/>
    </row>
    <row r="14435" spans="1:8">
      <c r="A14435" s="47"/>
      <c r="B14435" s="47"/>
      <c r="C14435" s="47"/>
      <c r="F14435" s="47"/>
      <c r="G14435" s="47"/>
      <c r="H14435" s="47"/>
    </row>
    <row r="14436" spans="1:8">
      <c r="A14436" s="47"/>
      <c r="B14436" s="47"/>
      <c r="C14436" s="47"/>
      <c r="F14436" s="47"/>
      <c r="G14436" s="47"/>
      <c r="H14436" s="47"/>
    </row>
    <row r="14437" spans="1:8">
      <c r="A14437" s="47"/>
      <c r="B14437" s="47"/>
      <c r="C14437" s="47"/>
      <c r="F14437" s="47"/>
      <c r="G14437" s="47"/>
      <c r="H14437" s="47"/>
    </row>
    <row r="14438" spans="1:8">
      <c r="A14438" s="47"/>
      <c r="B14438" s="47"/>
      <c r="C14438" s="47"/>
      <c r="F14438" s="47"/>
      <c r="G14438" s="47"/>
      <c r="H14438" s="47"/>
    </row>
    <row r="14439" spans="1:8">
      <c r="A14439" s="47"/>
      <c r="B14439" s="47"/>
      <c r="C14439" s="47"/>
      <c r="F14439" s="47"/>
      <c r="G14439" s="47"/>
      <c r="H14439" s="47"/>
    </row>
    <row r="14440" spans="1:8">
      <c r="A14440" s="47"/>
      <c r="B14440" s="47"/>
      <c r="C14440" s="47"/>
      <c r="F14440" s="47"/>
      <c r="G14440" s="47"/>
      <c r="H14440" s="47"/>
    </row>
    <row r="14441" spans="1:8">
      <c r="A14441" s="47"/>
      <c r="B14441" s="47"/>
      <c r="C14441" s="47"/>
      <c r="F14441" s="47"/>
      <c r="G14441" s="47"/>
      <c r="H14441" s="47"/>
    </row>
    <row r="14442" spans="1:8">
      <c r="A14442" s="47"/>
      <c r="B14442" s="47"/>
      <c r="C14442" s="47"/>
      <c r="F14442" s="47"/>
      <c r="G14442" s="47"/>
      <c r="H14442" s="47"/>
    </row>
    <row r="14443" spans="1:8">
      <c r="A14443" s="47"/>
      <c r="B14443" s="47"/>
      <c r="C14443" s="47"/>
      <c r="F14443" s="47"/>
      <c r="G14443" s="47"/>
      <c r="H14443" s="47"/>
    </row>
    <row r="14444" spans="1:8">
      <c r="A14444" s="47"/>
      <c r="B14444" s="47"/>
      <c r="C14444" s="47"/>
      <c r="F14444" s="47"/>
      <c r="G14444" s="47"/>
      <c r="H14444" s="47"/>
    </row>
    <row r="14445" spans="1:8">
      <c r="A14445" s="47"/>
      <c r="B14445" s="47"/>
      <c r="C14445" s="47"/>
      <c r="F14445" s="47"/>
      <c r="G14445" s="47"/>
      <c r="H14445" s="47"/>
    </row>
    <row r="14446" spans="1:8">
      <c r="A14446" s="47"/>
      <c r="B14446" s="47"/>
      <c r="C14446" s="47"/>
      <c r="F14446" s="47"/>
      <c r="G14446" s="47"/>
      <c r="H14446" s="47"/>
    </row>
    <row r="14447" spans="1:8">
      <c r="A14447" s="47"/>
      <c r="B14447" s="47"/>
      <c r="C14447" s="47"/>
      <c r="F14447" s="47"/>
      <c r="G14447" s="47"/>
      <c r="H14447" s="47"/>
    </row>
    <row r="14448" spans="1:8">
      <c r="A14448" s="47"/>
      <c r="B14448" s="47"/>
      <c r="C14448" s="47"/>
      <c r="F14448" s="47"/>
      <c r="G14448" s="47"/>
      <c r="H14448" s="47"/>
    </row>
    <row r="14449" spans="1:8">
      <c r="A14449" s="47"/>
      <c r="B14449" s="47"/>
      <c r="C14449" s="47"/>
      <c r="F14449" s="47"/>
      <c r="G14449" s="47"/>
      <c r="H14449" s="47"/>
    </row>
    <row r="14450" spans="1:8">
      <c r="A14450" s="47"/>
      <c r="B14450" s="47"/>
      <c r="C14450" s="47"/>
      <c r="F14450" s="47"/>
      <c r="G14450" s="47"/>
      <c r="H14450" s="47"/>
    </row>
    <row r="14451" spans="1:8">
      <c r="A14451" s="47"/>
      <c r="B14451" s="47"/>
      <c r="C14451" s="47"/>
      <c r="F14451" s="47"/>
      <c r="G14451" s="47"/>
      <c r="H14451" s="47"/>
    </row>
    <row r="14452" spans="1:8">
      <c r="A14452" s="47"/>
      <c r="B14452" s="47"/>
      <c r="C14452" s="47"/>
      <c r="F14452" s="47"/>
      <c r="G14452" s="47"/>
      <c r="H14452" s="47"/>
    </row>
    <row r="14453" spans="1:8">
      <c r="A14453" s="47"/>
      <c r="B14453" s="47"/>
      <c r="C14453" s="47"/>
      <c r="F14453" s="47"/>
      <c r="G14453" s="47"/>
      <c r="H14453" s="47"/>
    </row>
    <row r="14454" spans="1:8">
      <c r="A14454" s="47"/>
      <c r="B14454" s="47"/>
      <c r="C14454" s="47"/>
      <c r="F14454" s="47"/>
      <c r="G14454" s="47"/>
      <c r="H14454" s="47"/>
    </row>
    <row r="14455" spans="1:8">
      <c r="A14455" s="47"/>
      <c r="B14455" s="47"/>
      <c r="C14455" s="47"/>
      <c r="F14455" s="47"/>
      <c r="G14455" s="47"/>
      <c r="H14455" s="47"/>
    </row>
    <row r="14456" spans="1:8">
      <c r="A14456" s="47"/>
      <c r="B14456" s="47"/>
      <c r="C14456" s="47"/>
      <c r="F14456" s="47"/>
      <c r="G14456" s="47"/>
      <c r="H14456" s="47"/>
    </row>
    <row r="14457" spans="1:8">
      <c r="A14457" s="47"/>
      <c r="B14457" s="47"/>
      <c r="C14457" s="47"/>
      <c r="F14457" s="47"/>
      <c r="G14457" s="47"/>
      <c r="H14457" s="47"/>
    </row>
    <row r="14458" spans="1:8">
      <c r="A14458" s="47"/>
      <c r="B14458" s="47"/>
      <c r="C14458" s="47"/>
      <c r="F14458" s="47"/>
      <c r="G14458" s="47"/>
      <c r="H14458" s="47"/>
    </row>
    <row r="14459" spans="1:8">
      <c r="A14459" s="47"/>
      <c r="B14459" s="47"/>
      <c r="C14459" s="47"/>
      <c r="F14459" s="47"/>
      <c r="G14459" s="47"/>
      <c r="H14459" s="47"/>
    </row>
    <row r="14460" spans="1:8">
      <c r="A14460" s="47"/>
      <c r="B14460" s="47"/>
      <c r="C14460" s="47"/>
      <c r="F14460" s="47"/>
      <c r="G14460" s="47"/>
      <c r="H14460" s="47"/>
    </row>
    <row r="14461" spans="1:8">
      <c r="A14461" s="47"/>
      <c r="B14461" s="47"/>
      <c r="C14461" s="47"/>
      <c r="F14461" s="47"/>
      <c r="G14461" s="47"/>
      <c r="H14461" s="47"/>
    </row>
    <row r="14462" spans="1:8">
      <c r="A14462" s="47"/>
      <c r="B14462" s="47"/>
      <c r="C14462" s="47"/>
      <c r="F14462" s="47"/>
      <c r="G14462" s="47"/>
      <c r="H14462" s="47"/>
    </row>
    <row r="14463" spans="1:8">
      <c r="A14463" s="47"/>
      <c r="B14463" s="47"/>
      <c r="C14463" s="47"/>
      <c r="F14463" s="47"/>
      <c r="G14463" s="47"/>
      <c r="H14463" s="47"/>
    </row>
    <row r="14464" spans="1:8">
      <c r="A14464" s="47"/>
      <c r="B14464" s="47"/>
      <c r="C14464" s="47"/>
      <c r="F14464" s="47"/>
      <c r="G14464" s="47"/>
      <c r="H14464" s="47"/>
    </row>
    <row r="14465" spans="1:8">
      <c r="A14465" s="47"/>
      <c r="B14465" s="47"/>
      <c r="C14465" s="47"/>
      <c r="F14465" s="47"/>
      <c r="G14465" s="47"/>
      <c r="H14465" s="47"/>
    </row>
    <row r="14466" spans="1:8">
      <c r="A14466" s="47"/>
      <c r="B14466" s="47"/>
      <c r="C14466" s="47"/>
      <c r="F14466" s="47"/>
      <c r="G14466" s="47"/>
      <c r="H14466" s="47"/>
    </row>
    <row r="14467" spans="1:8">
      <c r="A14467" s="47"/>
      <c r="B14467" s="47"/>
      <c r="C14467" s="47"/>
      <c r="F14467" s="47"/>
      <c r="G14467" s="47"/>
      <c r="H14467" s="47"/>
    </row>
    <row r="14468" spans="1:8">
      <c r="A14468" s="47"/>
      <c r="B14468" s="47"/>
      <c r="C14468" s="47"/>
      <c r="F14468" s="47"/>
      <c r="G14468" s="47"/>
      <c r="H14468" s="47"/>
    </row>
    <row r="14469" spans="1:8">
      <c r="A14469" s="47"/>
      <c r="B14469" s="47"/>
      <c r="C14469" s="47"/>
      <c r="F14469" s="47"/>
      <c r="G14469" s="47"/>
      <c r="H14469" s="47"/>
    </row>
    <row r="14470" spans="1:8">
      <c r="A14470" s="47"/>
      <c r="B14470" s="47"/>
      <c r="C14470" s="47"/>
      <c r="F14470" s="47"/>
      <c r="G14470" s="47"/>
      <c r="H14470" s="47"/>
    </row>
    <row r="14471" spans="1:8">
      <c r="A14471" s="47"/>
      <c r="B14471" s="47"/>
      <c r="C14471" s="47"/>
      <c r="F14471" s="47"/>
      <c r="G14471" s="47"/>
      <c r="H14471" s="47"/>
    </row>
    <row r="14472" spans="1:8">
      <c r="A14472" s="47"/>
      <c r="B14472" s="47"/>
      <c r="C14472" s="47"/>
      <c r="F14472" s="47"/>
      <c r="G14472" s="47"/>
      <c r="H14472" s="47"/>
    </row>
    <row r="14473" spans="1:8">
      <c r="A14473" s="47"/>
      <c r="B14473" s="47"/>
      <c r="C14473" s="47"/>
      <c r="F14473" s="47"/>
      <c r="G14473" s="47"/>
      <c r="H14473" s="47"/>
    </row>
    <row r="14474" spans="1:8">
      <c r="A14474" s="47"/>
      <c r="B14474" s="47"/>
      <c r="C14474" s="47"/>
      <c r="F14474" s="47"/>
      <c r="G14474" s="47"/>
      <c r="H14474" s="47"/>
    </row>
    <row r="14475" spans="1:8">
      <c r="A14475" s="47"/>
      <c r="B14475" s="47"/>
      <c r="C14475" s="47"/>
      <c r="F14475" s="47"/>
      <c r="G14475" s="47"/>
      <c r="H14475" s="47"/>
    </row>
    <row r="14476" spans="1:8">
      <c r="A14476" s="47"/>
      <c r="B14476" s="47"/>
      <c r="C14476" s="47"/>
      <c r="F14476" s="47"/>
      <c r="G14476" s="47"/>
      <c r="H14476" s="47"/>
    </row>
    <row r="14477" spans="1:8">
      <c r="A14477" s="47"/>
      <c r="B14477" s="47"/>
      <c r="C14477" s="47"/>
      <c r="F14477" s="47"/>
      <c r="G14477" s="47"/>
      <c r="H14477" s="47"/>
    </row>
    <row r="14478" spans="1:8">
      <c r="A14478" s="47"/>
      <c r="B14478" s="47"/>
      <c r="C14478" s="47"/>
      <c r="F14478" s="47"/>
      <c r="G14478" s="47"/>
      <c r="H14478" s="47"/>
    </row>
    <row r="14479" spans="1:8">
      <c r="A14479" s="47"/>
      <c r="B14479" s="47"/>
      <c r="C14479" s="47"/>
      <c r="F14479" s="47"/>
      <c r="G14479" s="47"/>
      <c r="H14479" s="47"/>
    </row>
    <row r="14480" spans="1:8">
      <c r="A14480" s="47"/>
      <c r="B14480" s="47"/>
      <c r="C14480" s="47"/>
      <c r="F14480" s="47"/>
      <c r="G14480" s="47"/>
      <c r="H14480" s="47"/>
    </row>
    <row r="14481" spans="1:8">
      <c r="A14481" s="47"/>
      <c r="B14481" s="47"/>
      <c r="C14481" s="47"/>
      <c r="F14481" s="47"/>
      <c r="G14481" s="47"/>
      <c r="H14481" s="47"/>
    </row>
    <row r="14482" spans="1:8">
      <c r="A14482" s="47"/>
      <c r="B14482" s="47"/>
      <c r="C14482" s="47"/>
      <c r="F14482" s="47"/>
      <c r="G14482" s="47"/>
      <c r="H14482" s="47"/>
    </row>
    <row r="14483" spans="1:8">
      <c r="A14483" s="47"/>
      <c r="B14483" s="47"/>
      <c r="C14483" s="47"/>
      <c r="F14483" s="47"/>
      <c r="G14483" s="47"/>
      <c r="H14483" s="47"/>
    </row>
    <row r="14484" spans="1:8">
      <c r="A14484" s="47"/>
      <c r="B14484" s="47"/>
      <c r="C14484" s="47"/>
      <c r="F14484" s="47"/>
      <c r="G14484" s="47"/>
      <c r="H14484" s="47"/>
    </row>
    <row r="14485" spans="1:8">
      <c r="A14485" s="47"/>
      <c r="B14485" s="47"/>
      <c r="C14485" s="47"/>
      <c r="F14485" s="47"/>
      <c r="G14485" s="47"/>
      <c r="H14485" s="47"/>
    </row>
    <row r="14486" spans="1:8">
      <c r="A14486" s="47"/>
      <c r="B14486" s="47"/>
      <c r="C14486" s="47"/>
      <c r="F14486" s="47"/>
      <c r="G14486" s="47"/>
      <c r="H14486" s="47"/>
    </row>
    <row r="14487" spans="1:8">
      <c r="A14487" s="47"/>
      <c r="B14487" s="47"/>
      <c r="C14487" s="47"/>
      <c r="F14487" s="47"/>
      <c r="G14487" s="47"/>
      <c r="H14487" s="47"/>
    </row>
    <row r="14488" spans="1:8">
      <c r="A14488" s="47"/>
      <c r="B14488" s="47"/>
      <c r="C14488" s="47"/>
      <c r="F14488" s="47"/>
      <c r="G14488" s="47"/>
      <c r="H14488" s="47"/>
    </row>
    <row r="14489" spans="1:8">
      <c r="A14489" s="47"/>
      <c r="B14489" s="47"/>
      <c r="C14489" s="47"/>
      <c r="F14489" s="47"/>
      <c r="G14489" s="47"/>
      <c r="H14489" s="47"/>
    </row>
    <row r="14490" spans="1:8">
      <c r="A14490" s="47"/>
      <c r="B14490" s="47"/>
      <c r="C14490" s="47"/>
      <c r="F14490" s="47"/>
      <c r="G14490" s="47"/>
      <c r="H14490" s="47"/>
    </row>
    <row r="14491" spans="1:8">
      <c r="A14491" s="47"/>
      <c r="B14491" s="47"/>
      <c r="C14491" s="47"/>
      <c r="F14491" s="47"/>
      <c r="G14491" s="47"/>
      <c r="H14491" s="47"/>
    </row>
    <row r="14492" spans="1:8">
      <c r="A14492" s="47"/>
      <c r="B14492" s="47"/>
      <c r="C14492" s="47"/>
      <c r="F14492" s="47"/>
      <c r="G14492" s="47"/>
      <c r="H14492" s="47"/>
    </row>
    <row r="14493" spans="1:8">
      <c r="A14493" s="47"/>
      <c r="B14493" s="47"/>
      <c r="C14493" s="47"/>
      <c r="F14493" s="47"/>
      <c r="G14493" s="47"/>
      <c r="H14493" s="47"/>
    </row>
    <row r="14494" spans="1:8">
      <c r="A14494" s="47"/>
      <c r="B14494" s="47"/>
      <c r="C14494" s="47"/>
      <c r="F14494" s="47"/>
      <c r="G14494" s="47"/>
      <c r="H14494" s="47"/>
    </row>
    <row r="14495" spans="1:8">
      <c r="A14495" s="47"/>
      <c r="B14495" s="47"/>
      <c r="C14495" s="47"/>
      <c r="F14495" s="47"/>
      <c r="G14495" s="47"/>
      <c r="H14495" s="47"/>
    </row>
    <row r="14496" spans="1:8">
      <c r="A14496" s="47"/>
      <c r="B14496" s="47"/>
      <c r="C14496" s="47"/>
      <c r="F14496" s="47"/>
      <c r="G14496" s="47"/>
      <c r="H14496" s="47"/>
    </row>
    <row r="14497" spans="1:8">
      <c r="A14497" s="47"/>
      <c r="B14497" s="47"/>
      <c r="C14497" s="47"/>
      <c r="F14497" s="47"/>
      <c r="G14497" s="47"/>
      <c r="H14497" s="47"/>
    </row>
    <row r="14498" spans="1:8">
      <c r="A14498" s="47"/>
      <c r="B14498" s="47"/>
      <c r="C14498" s="47"/>
      <c r="F14498" s="47"/>
      <c r="G14498" s="47"/>
      <c r="H14498" s="47"/>
    </row>
    <row r="14499" spans="1:8">
      <c r="A14499" s="47"/>
      <c r="B14499" s="47"/>
      <c r="C14499" s="47"/>
      <c r="F14499" s="47"/>
      <c r="G14499" s="47"/>
      <c r="H14499" s="47"/>
    </row>
    <row r="14500" spans="1:8">
      <c r="A14500" s="47"/>
      <c r="B14500" s="47"/>
      <c r="C14500" s="47"/>
      <c r="F14500" s="47"/>
      <c r="G14500" s="47"/>
      <c r="H14500" s="47"/>
    </row>
    <row r="14501" spans="1:8">
      <c r="A14501" s="47"/>
      <c r="B14501" s="47"/>
      <c r="C14501" s="47"/>
      <c r="F14501" s="47"/>
      <c r="G14501" s="47"/>
      <c r="H14501" s="47"/>
    </row>
    <row r="14502" spans="1:8">
      <c r="A14502" s="47"/>
      <c r="B14502" s="47"/>
      <c r="C14502" s="47"/>
      <c r="F14502" s="47"/>
      <c r="G14502" s="47"/>
      <c r="H14502" s="47"/>
    </row>
    <row r="14503" spans="1:8">
      <c r="A14503" s="47"/>
      <c r="B14503" s="47"/>
      <c r="C14503" s="47"/>
      <c r="F14503" s="47"/>
      <c r="G14503" s="47"/>
      <c r="H14503" s="47"/>
    </row>
    <row r="14504" spans="1:8">
      <c r="A14504" s="47"/>
      <c r="B14504" s="47"/>
      <c r="C14504" s="47"/>
      <c r="F14504" s="47"/>
      <c r="G14504" s="47"/>
      <c r="H14504" s="47"/>
    </row>
    <row r="14505" spans="1:8">
      <c r="A14505" s="47"/>
      <c r="B14505" s="47"/>
      <c r="C14505" s="47"/>
      <c r="F14505" s="47"/>
      <c r="G14505" s="47"/>
      <c r="H14505" s="47"/>
    </row>
    <row r="14506" spans="1:8">
      <c r="A14506" s="47"/>
      <c r="B14506" s="47"/>
      <c r="C14506" s="47"/>
      <c r="F14506" s="47"/>
      <c r="G14506" s="47"/>
      <c r="H14506" s="47"/>
    </row>
    <row r="14507" spans="1:8">
      <c r="A14507" s="47"/>
      <c r="B14507" s="47"/>
      <c r="C14507" s="47"/>
      <c r="F14507" s="47"/>
      <c r="G14507" s="47"/>
      <c r="H14507" s="47"/>
    </row>
    <row r="14508" spans="1:8">
      <c r="A14508" s="47"/>
      <c r="B14508" s="47"/>
      <c r="C14508" s="47"/>
      <c r="F14508" s="47"/>
      <c r="G14508" s="47"/>
      <c r="H14508" s="47"/>
    </row>
    <row r="14509" spans="1:8">
      <c r="A14509" s="47"/>
      <c r="B14509" s="47"/>
      <c r="C14509" s="47"/>
      <c r="F14509" s="47"/>
      <c r="G14509" s="47"/>
      <c r="H14509" s="47"/>
    </row>
    <row r="14510" spans="1:8">
      <c r="A14510" s="47"/>
      <c r="B14510" s="47"/>
      <c r="C14510" s="47"/>
      <c r="F14510" s="47"/>
      <c r="G14510" s="47"/>
      <c r="H14510" s="47"/>
    </row>
    <row r="14511" spans="1:8">
      <c r="A14511" s="47"/>
      <c r="B14511" s="47"/>
      <c r="C14511" s="47"/>
      <c r="F14511" s="47"/>
      <c r="G14511" s="47"/>
      <c r="H14511" s="47"/>
    </row>
    <row r="14512" spans="1:8">
      <c r="A14512" s="47"/>
      <c r="B14512" s="47"/>
      <c r="C14512" s="47"/>
      <c r="F14512" s="47"/>
      <c r="G14512" s="47"/>
      <c r="H14512" s="47"/>
    </row>
    <row r="14513" spans="1:8">
      <c r="A14513" s="47"/>
      <c r="B14513" s="47"/>
      <c r="C14513" s="47"/>
      <c r="F14513" s="47"/>
      <c r="G14513" s="47"/>
      <c r="H14513" s="47"/>
    </row>
    <row r="14514" spans="1:8">
      <c r="A14514" s="47"/>
      <c r="B14514" s="47"/>
      <c r="C14514" s="47"/>
      <c r="F14514" s="47"/>
      <c r="G14514" s="47"/>
      <c r="H14514" s="47"/>
    </row>
    <row r="14515" spans="1:8">
      <c r="A14515" s="47"/>
      <c r="B14515" s="47"/>
      <c r="C14515" s="47"/>
      <c r="F14515" s="47"/>
      <c r="G14515" s="47"/>
      <c r="H14515" s="47"/>
    </row>
    <row r="14516" spans="1:8">
      <c r="A14516" s="47"/>
      <c r="B14516" s="47"/>
      <c r="C14516" s="47"/>
      <c r="F14516" s="47"/>
      <c r="G14516" s="47"/>
      <c r="H14516" s="47"/>
    </row>
    <row r="14517" spans="1:8">
      <c r="A14517" s="47"/>
      <c r="B14517" s="47"/>
      <c r="C14517" s="47"/>
      <c r="F14517" s="47"/>
      <c r="G14517" s="47"/>
      <c r="H14517" s="47"/>
    </row>
    <row r="14518" spans="1:8">
      <c r="A14518" s="47"/>
      <c r="B14518" s="47"/>
      <c r="C14518" s="47"/>
      <c r="F14518" s="47"/>
      <c r="G14518" s="47"/>
      <c r="H14518" s="47"/>
    </row>
    <row r="14519" spans="1:8">
      <c r="A14519" s="47"/>
      <c r="B14519" s="47"/>
      <c r="C14519" s="47"/>
      <c r="F14519" s="47"/>
      <c r="G14519" s="47"/>
      <c r="H14519" s="47"/>
    </row>
    <row r="14520" spans="1:8">
      <c r="A14520" s="47"/>
      <c r="B14520" s="47"/>
      <c r="C14520" s="47"/>
      <c r="F14520" s="47"/>
      <c r="G14520" s="47"/>
      <c r="H14520" s="47"/>
    </row>
    <row r="14521" spans="1:8">
      <c r="A14521" s="47"/>
      <c r="B14521" s="47"/>
      <c r="C14521" s="47"/>
      <c r="F14521" s="47"/>
      <c r="G14521" s="47"/>
      <c r="H14521" s="47"/>
    </row>
    <row r="14522" spans="1:8">
      <c r="A14522" s="47"/>
      <c r="B14522" s="47"/>
      <c r="C14522" s="47"/>
      <c r="F14522" s="47"/>
      <c r="G14522" s="47"/>
      <c r="H14522" s="47"/>
    </row>
    <row r="14523" spans="1:8">
      <c r="A14523" s="47"/>
      <c r="B14523" s="47"/>
      <c r="C14523" s="47"/>
      <c r="F14523" s="47"/>
      <c r="G14523" s="47"/>
      <c r="H14523" s="47"/>
    </row>
    <row r="14524" spans="1:8">
      <c r="A14524" s="47"/>
      <c r="B14524" s="47"/>
      <c r="C14524" s="47"/>
      <c r="F14524" s="47"/>
      <c r="G14524" s="47"/>
      <c r="H14524" s="47"/>
    </row>
    <row r="14525" spans="1:8">
      <c r="A14525" s="47"/>
      <c r="B14525" s="47"/>
      <c r="C14525" s="47"/>
      <c r="F14525" s="47"/>
      <c r="G14525" s="47"/>
      <c r="H14525" s="47"/>
    </row>
    <row r="14526" spans="1:8">
      <c r="A14526" s="47"/>
      <c r="B14526" s="47"/>
      <c r="C14526" s="47"/>
      <c r="F14526" s="47"/>
      <c r="G14526" s="47"/>
      <c r="H14526" s="47"/>
    </row>
    <row r="14527" spans="1:8">
      <c r="A14527" s="47"/>
      <c r="B14527" s="47"/>
      <c r="C14527" s="47"/>
      <c r="F14527" s="47"/>
      <c r="G14527" s="47"/>
      <c r="H14527" s="47"/>
    </row>
    <row r="14528" spans="1:8">
      <c r="A14528" s="47"/>
      <c r="B14528" s="47"/>
      <c r="C14528" s="47"/>
      <c r="F14528" s="47"/>
      <c r="G14528" s="47"/>
      <c r="H14528" s="47"/>
    </row>
    <row r="14529" spans="1:8">
      <c r="A14529" s="47"/>
      <c r="B14529" s="47"/>
      <c r="C14529" s="47"/>
      <c r="F14529" s="47"/>
      <c r="G14529" s="47"/>
      <c r="H14529" s="47"/>
    </row>
    <row r="14530" spans="1:8">
      <c r="A14530" s="47"/>
      <c r="B14530" s="47"/>
      <c r="C14530" s="47"/>
      <c r="F14530" s="47"/>
      <c r="G14530" s="47"/>
      <c r="H14530" s="47"/>
    </row>
    <row r="14531" spans="1:8">
      <c r="A14531" s="47"/>
      <c r="B14531" s="47"/>
      <c r="C14531" s="47"/>
      <c r="F14531" s="47"/>
      <c r="G14531" s="47"/>
      <c r="H14531" s="47"/>
    </row>
    <row r="14532" spans="1:8">
      <c r="A14532" s="47"/>
      <c r="B14532" s="47"/>
      <c r="C14532" s="47"/>
      <c r="F14532" s="47"/>
      <c r="G14532" s="47"/>
      <c r="H14532" s="47"/>
    </row>
    <row r="14533" spans="1:8">
      <c r="A14533" s="47"/>
      <c r="B14533" s="47"/>
      <c r="C14533" s="47"/>
      <c r="F14533" s="47"/>
      <c r="G14533" s="47"/>
      <c r="H14533" s="47"/>
    </row>
    <row r="14534" spans="1:8">
      <c r="A14534" s="47"/>
      <c r="B14534" s="47"/>
      <c r="C14534" s="47"/>
      <c r="F14534" s="47"/>
      <c r="G14534" s="47"/>
      <c r="H14534" s="47"/>
    </row>
    <row r="14535" spans="1:8">
      <c r="A14535" s="47"/>
      <c r="B14535" s="47"/>
      <c r="C14535" s="47"/>
      <c r="F14535" s="47"/>
      <c r="G14535" s="47"/>
      <c r="H14535" s="47"/>
    </row>
    <row r="14536" spans="1:8">
      <c r="A14536" s="47"/>
      <c r="B14536" s="47"/>
      <c r="C14536" s="47"/>
      <c r="F14536" s="47"/>
      <c r="G14536" s="47"/>
      <c r="H14536" s="47"/>
    </row>
    <row r="14537" spans="1:8">
      <c r="A14537" s="47"/>
      <c r="B14537" s="47"/>
      <c r="C14537" s="47"/>
      <c r="F14537" s="47"/>
      <c r="G14537" s="47"/>
      <c r="H14537" s="47"/>
    </row>
    <row r="14538" spans="1:8">
      <c r="A14538" s="47"/>
      <c r="B14538" s="47"/>
      <c r="C14538" s="47"/>
      <c r="F14538" s="47"/>
      <c r="G14538" s="47"/>
      <c r="H14538" s="47"/>
    </row>
    <row r="14539" spans="1:8">
      <c r="A14539" s="47"/>
      <c r="B14539" s="47"/>
      <c r="C14539" s="47"/>
      <c r="F14539" s="47"/>
      <c r="G14539" s="47"/>
      <c r="H14539" s="47"/>
    </row>
    <row r="14540" spans="1:8">
      <c r="A14540" s="47"/>
      <c r="B14540" s="47"/>
      <c r="C14540" s="47"/>
      <c r="F14540" s="47"/>
      <c r="G14540" s="47"/>
      <c r="H14540" s="47"/>
    </row>
    <row r="14541" spans="1:8">
      <c r="A14541" s="47"/>
      <c r="B14541" s="47"/>
      <c r="C14541" s="47"/>
      <c r="F14541" s="47"/>
      <c r="G14541" s="47"/>
      <c r="H14541" s="47"/>
    </row>
    <row r="14542" spans="1:8">
      <c r="A14542" s="47"/>
      <c r="B14542" s="47"/>
      <c r="C14542" s="47"/>
      <c r="F14542" s="47"/>
      <c r="G14542" s="47"/>
      <c r="H14542" s="47"/>
    </row>
    <row r="14543" spans="1:8">
      <c r="A14543" s="47"/>
      <c r="B14543" s="47"/>
      <c r="C14543" s="47"/>
      <c r="F14543" s="47"/>
      <c r="G14543" s="47"/>
      <c r="H14543" s="47"/>
    </row>
    <row r="14544" spans="1:8">
      <c r="A14544" s="47"/>
      <c r="B14544" s="47"/>
      <c r="C14544" s="47"/>
      <c r="F14544" s="47"/>
      <c r="G14544" s="47"/>
      <c r="H14544" s="47"/>
    </row>
    <row r="14545" spans="1:8">
      <c r="A14545" s="47"/>
      <c r="B14545" s="47"/>
      <c r="C14545" s="47"/>
      <c r="F14545" s="47"/>
      <c r="G14545" s="47"/>
      <c r="H14545" s="47"/>
    </row>
    <row r="14546" spans="1:8">
      <c r="A14546" s="47"/>
      <c r="B14546" s="47"/>
      <c r="C14546" s="47"/>
      <c r="F14546" s="47"/>
      <c r="G14546" s="47"/>
      <c r="H14546" s="47"/>
    </row>
    <row r="14547" spans="1:8">
      <c r="A14547" s="47"/>
      <c r="B14547" s="47"/>
      <c r="C14547" s="47"/>
      <c r="F14547" s="47"/>
      <c r="G14547" s="47"/>
      <c r="H14547" s="47"/>
    </row>
    <row r="14548" spans="1:8">
      <c r="A14548" s="47"/>
      <c r="B14548" s="47"/>
      <c r="C14548" s="47"/>
      <c r="F14548" s="47"/>
      <c r="G14548" s="47"/>
      <c r="H14548" s="47"/>
    </row>
    <row r="14549" spans="1:8">
      <c r="A14549" s="47"/>
      <c r="B14549" s="47"/>
      <c r="C14549" s="47"/>
      <c r="F14549" s="47"/>
      <c r="G14549" s="47"/>
      <c r="H14549" s="47"/>
    </row>
    <row r="14550" spans="1:8">
      <c r="A14550" s="47"/>
      <c r="B14550" s="47"/>
      <c r="C14550" s="47"/>
      <c r="F14550" s="47"/>
      <c r="G14550" s="47"/>
      <c r="H14550" s="47"/>
    </row>
    <row r="14551" spans="1:8">
      <c r="A14551" s="47"/>
      <c r="B14551" s="47"/>
      <c r="C14551" s="47"/>
      <c r="F14551" s="47"/>
      <c r="G14551" s="47"/>
      <c r="H14551" s="47"/>
    </row>
    <row r="14552" spans="1:8">
      <c r="A14552" s="47"/>
      <c r="B14552" s="47"/>
      <c r="C14552" s="47"/>
      <c r="F14552" s="47"/>
      <c r="G14552" s="47"/>
      <c r="H14552" s="47"/>
    </row>
    <row r="14553" spans="1:8">
      <c r="A14553" s="47"/>
      <c r="B14553" s="47"/>
      <c r="C14553" s="47"/>
      <c r="F14553" s="47"/>
      <c r="G14553" s="47"/>
      <c r="H14553" s="47"/>
    </row>
    <row r="14554" spans="1:8">
      <c r="A14554" s="47"/>
      <c r="B14554" s="47"/>
      <c r="C14554" s="47"/>
      <c r="F14554" s="47"/>
      <c r="G14554" s="47"/>
      <c r="H14554" s="47"/>
    </row>
    <row r="14555" spans="1:8">
      <c r="A14555" s="47"/>
      <c r="B14555" s="47"/>
      <c r="C14555" s="47"/>
      <c r="F14555" s="47"/>
      <c r="G14555" s="47"/>
      <c r="H14555" s="47"/>
    </row>
    <row r="14556" spans="1:8">
      <c r="A14556" s="47"/>
      <c r="B14556" s="47"/>
      <c r="C14556" s="47"/>
      <c r="F14556" s="47"/>
      <c r="G14556" s="47"/>
      <c r="H14556" s="47"/>
    </row>
    <row r="14557" spans="1:8">
      <c r="A14557" s="47"/>
      <c r="B14557" s="47"/>
      <c r="C14557" s="47"/>
      <c r="F14557" s="47"/>
      <c r="G14557" s="47"/>
      <c r="H14557" s="47"/>
    </row>
    <row r="14558" spans="1:8">
      <c r="A14558" s="47"/>
      <c r="B14558" s="47"/>
      <c r="C14558" s="47"/>
      <c r="F14558" s="47"/>
      <c r="G14558" s="47"/>
      <c r="H14558" s="47"/>
    </row>
    <row r="14559" spans="1:8">
      <c r="A14559" s="47"/>
      <c r="B14559" s="47"/>
      <c r="C14559" s="47"/>
      <c r="F14559" s="47"/>
      <c r="G14559" s="47"/>
      <c r="H14559" s="47"/>
    </row>
    <row r="14560" spans="1:8">
      <c r="A14560" s="47"/>
      <c r="B14560" s="47"/>
      <c r="C14560" s="47"/>
      <c r="F14560" s="47"/>
      <c r="G14560" s="47"/>
      <c r="H14560" s="47"/>
    </row>
    <row r="14561" spans="1:8">
      <c r="A14561" s="47"/>
      <c r="B14561" s="47"/>
      <c r="C14561" s="47"/>
      <c r="F14561" s="47"/>
      <c r="G14561" s="47"/>
      <c r="H14561" s="47"/>
    </row>
    <row r="14562" spans="1:8">
      <c r="A14562" s="47"/>
      <c r="B14562" s="47"/>
      <c r="C14562" s="47"/>
      <c r="F14562" s="47"/>
      <c r="G14562" s="47"/>
      <c r="H14562" s="47"/>
    </row>
    <row r="14563" spans="1:8">
      <c r="A14563" s="47"/>
      <c r="B14563" s="47"/>
      <c r="C14563" s="47"/>
      <c r="F14563" s="47"/>
      <c r="G14563" s="47"/>
      <c r="H14563" s="47"/>
    </row>
    <row r="14564" spans="1:8">
      <c r="A14564" s="47"/>
      <c r="B14564" s="47"/>
      <c r="C14564" s="47"/>
      <c r="F14564" s="47"/>
      <c r="G14564" s="47"/>
      <c r="H14564" s="47"/>
    </row>
    <row r="14565" spans="1:8">
      <c r="A14565" s="47"/>
      <c r="B14565" s="47"/>
      <c r="C14565" s="47"/>
      <c r="F14565" s="47"/>
      <c r="G14565" s="47"/>
      <c r="H14565" s="47"/>
    </row>
    <row r="14566" spans="1:8">
      <c r="A14566" s="47"/>
      <c r="B14566" s="47"/>
      <c r="C14566" s="47"/>
      <c r="F14566" s="47"/>
      <c r="G14566" s="47"/>
      <c r="H14566" s="47"/>
    </row>
    <row r="14567" spans="1:8">
      <c r="A14567" s="47"/>
      <c r="B14567" s="47"/>
      <c r="C14567" s="47"/>
      <c r="F14567" s="47"/>
      <c r="G14567" s="47"/>
      <c r="H14567" s="47"/>
    </row>
    <row r="14568" spans="1:8">
      <c r="A14568" s="47"/>
      <c r="B14568" s="47"/>
      <c r="C14568" s="47"/>
      <c r="F14568" s="47"/>
      <c r="G14568" s="47"/>
      <c r="H14568" s="47"/>
    </row>
    <row r="14569" spans="1:8">
      <c r="A14569" s="47"/>
      <c r="B14569" s="47"/>
      <c r="C14569" s="47"/>
      <c r="F14569" s="47"/>
      <c r="G14569" s="47"/>
      <c r="H14569" s="47"/>
    </row>
    <row r="14570" spans="1:8">
      <c r="A14570" s="47"/>
      <c r="B14570" s="47"/>
      <c r="C14570" s="47"/>
      <c r="F14570" s="47"/>
      <c r="G14570" s="47"/>
      <c r="H14570" s="47"/>
    </row>
    <row r="14571" spans="1:8">
      <c r="A14571" s="47"/>
      <c r="B14571" s="47"/>
      <c r="C14571" s="47"/>
      <c r="F14571" s="47"/>
      <c r="G14571" s="47"/>
      <c r="H14571" s="47"/>
    </row>
    <row r="14572" spans="1:8">
      <c r="A14572" s="47"/>
      <c r="B14572" s="47"/>
      <c r="C14572" s="47"/>
      <c r="F14572" s="47"/>
      <c r="G14572" s="47"/>
      <c r="H14572" s="47"/>
    </row>
    <row r="14573" spans="1:8">
      <c r="A14573" s="47"/>
      <c r="B14573" s="47"/>
      <c r="C14573" s="47"/>
      <c r="F14573" s="47"/>
      <c r="G14573" s="47"/>
      <c r="H14573" s="47"/>
    </row>
    <row r="14574" spans="1:8">
      <c r="A14574" s="47"/>
      <c r="B14574" s="47"/>
      <c r="C14574" s="47"/>
      <c r="F14574" s="47"/>
      <c r="G14574" s="47"/>
      <c r="H14574" s="47"/>
    </row>
    <row r="14575" spans="1:8">
      <c r="A14575" s="47"/>
      <c r="B14575" s="47"/>
      <c r="C14575" s="47"/>
      <c r="F14575" s="47"/>
      <c r="G14575" s="47"/>
      <c r="H14575" s="47"/>
    </row>
    <row r="14576" spans="1:8">
      <c r="A14576" s="47"/>
      <c r="B14576" s="47"/>
      <c r="C14576" s="47"/>
      <c r="F14576" s="47"/>
      <c r="G14576" s="47"/>
      <c r="H14576" s="47"/>
    </row>
    <row r="14577" spans="1:8">
      <c r="A14577" s="47"/>
      <c r="B14577" s="47"/>
      <c r="C14577" s="47"/>
      <c r="F14577" s="47"/>
      <c r="G14577" s="47"/>
      <c r="H14577" s="47"/>
    </row>
    <row r="14578" spans="1:8">
      <c r="A14578" s="47"/>
      <c r="B14578" s="47"/>
      <c r="C14578" s="47"/>
      <c r="F14578" s="47"/>
      <c r="G14578" s="47"/>
      <c r="H14578" s="47"/>
    </row>
    <row r="14579" spans="1:8">
      <c r="A14579" s="47"/>
      <c r="B14579" s="47"/>
      <c r="C14579" s="47"/>
      <c r="F14579" s="47"/>
      <c r="G14579" s="47"/>
      <c r="H14579" s="47"/>
    </row>
    <row r="14580" spans="1:8">
      <c r="A14580" s="47"/>
      <c r="B14580" s="47"/>
      <c r="C14580" s="47"/>
      <c r="F14580" s="47"/>
      <c r="G14580" s="47"/>
      <c r="H14580" s="47"/>
    </row>
    <row r="14581" spans="1:8">
      <c r="A14581" s="47"/>
      <c r="B14581" s="47"/>
      <c r="C14581" s="47"/>
      <c r="F14581" s="47"/>
      <c r="G14581" s="47"/>
      <c r="H14581" s="47"/>
    </row>
    <row r="14582" spans="1:8">
      <c r="A14582" s="47"/>
      <c r="B14582" s="47"/>
      <c r="C14582" s="47"/>
      <c r="F14582" s="47"/>
      <c r="G14582" s="47"/>
      <c r="H14582" s="47"/>
    </row>
    <row r="14583" spans="1:8">
      <c r="A14583" s="47"/>
      <c r="B14583" s="47"/>
      <c r="C14583" s="47"/>
      <c r="F14583" s="47"/>
      <c r="G14583" s="47"/>
      <c r="H14583" s="47"/>
    </row>
    <row r="14584" spans="1:8">
      <c r="A14584" s="47"/>
      <c r="B14584" s="47"/>
      <c r="C14584" s="47"/>
      <c r="F14584" s="47"/>
      <c r="G14584" s="47"/>
      <c r="H14584" s="47"/>
    </row>
    <row r="14585" spans="1:8">
      <c r="A14585" s="47"/>
      <c r="B14585" s="47"/>
      <c r="C14585" s="47"/>
      <c r="F14585" s="47"/>
      <c r="G14585" s="47"/>
      <c r="H14585" s="47"/>
    </row>
    <row r="14586" spans="1:8">
      <c r="A14586" s="47"/>
      <c r="B14586" s="47"/>
      <c r="C14586" s="47"/>
      <c r="F14586" s="47"/>
      <c r="G14586" s="47"/>
      <c r="H14586" s="47"/>
    </row>
    <row r="14587" spans="1:8">
      <c r="A14587" s="47"/>
      <c r="B14587" s="47"/>
      <c r="C14587" s="47"/>
      <c r="F14587" s="47"/>
      <c r="G14587" s="47"/>
      <c r="H14587" s="47"/>
    </row>
    <row r="14588" spans="1:8">
      <c r="A14588" s="47"/>
      <c r="B14588" s="47"/>
      <c r="C14588" s="47"/>
      <c r="F14588" s="47"/>
      <c r="G14588" s="47"/>
      <c r="H14588" s="47"/>
    </row>
    <row r="14589" spans="1:8">
      <c r="A14589" s="47"/>
      <c r="B14589" s="47"/>
      <c r="C14589" s="47"/>
      <c r="F14589" s="47"/>
      <c r="G14589" s="47"/>
      <c r="H14589" s="47"/>
    </row>
    <row r="14590" spans="1:8">
      <c r="A14590" s="47"/>
      <c r="B14590" s="47"/>
      <c r="C14590" s="47"/>
      <c r="F14590" s="47"/>
      <c r="G14590" s="47"/>
      <c r="H14590" s="47"/>
    </row>
    <row r="14591" spans="1:8">
      <c r="A14591" s="47"/>
      <c r="B14591" s="47"/>
      <c r="C14591" s="47"/>
      <c r="F14591" s="47"/>
      <c r="G14591" s="47"/>
      <c r="H14591" s="47"/>
    </row>
    <row r="14592" spans="1:8">
      <c r="A14592" s="47"/>
      <c r="B14592" s="47"/>
      <c r="C14592" s="47"/>
      <c r="F14592" s="47"/>
      <c r="G14592" s="47"/>
      <c r="H14592" s="47"/>
    </row>
    <row r="14593" spans="1:8">
      <c r="A14593" s="47"/>
      <c r="B14593" s="47"/>
      <c r="C14593" s="47"/>
      <c r="F14593" s="47"/>
      <c r="G14593" s="47"/>
      <c r="H14593" s="47"/>
    </row>
    <row r="14594" spans="1:8">
      <c r="A14594" s="47"/>
      <c r="B14594" s="47"/>
      <c r="C14594" s="47"/>
      <c r="F14594" s="47"/>
      <c r="G14594" s="47"/>
      <c r="H14594" s="47"/>
    </row>
    <row r="14595" spans="1:8">
      <c r="A14595" s="47"/>
      <c r="B14595" s="47"/>
      <c r="C14595" s="47"/>
      <c r="F14595" s="47"/>
      <c r="G14595" s="47"/>
      <c r="H14595" s="47"/>
    </row>
    <row r="14596" spans="1:8">
      <c r="A14596" s="47"/>
      <c r="B14596" s="47"/>
      <c r="C14596" s="47"/>
      <c r="F14596" s="47"/>
      <c r="G14596" s="47"/>
      <c r="H14596" s="47"/>
    </row>
    <row r="14597" spans="1:8">
      <c r="A14597" s="47"/>
      <c r="B14597" s="47"/>
      <c r="C14597" s="47"/>
      <c r="F14597" s="47"/>
      <c r="G14597" s="47"/>
      <c r="H14597" s="47"/>
    </row>
    <row r="14598" spans="1:8">
      <c r="A14598" s="47"/>
      <c r="B14598" s="47"/>
      <c r="C14598" s="47"/>
      <c r="F14598" s="47"/>
      <c r="G14598" s="47"/>
      <c r="H14598" s="47"/>
    </row>
    <row r="14599" spans="1:8">
      <c r="A14599" s="47"/>
      <c r="B14599" s="47"/>
      <c r="C14599" s="47"/>
      <c r="F14599" s="47"/>
      <c r="G14599" s="47"/>
      <c r="H14599" s="47"/>
    </row>
    <row r="14600" spans="1:8">
      <c r="A14600" s="47"/>
      <c r="B14600" s="47"/>
      <c r="C14600" s="47"/>
      <c r="F14600" s="47"/>
      <c r="G14600" s="47"/>
      <c r="H14600" s="47"/>
    </row>
    <row r="14601" spans="1:8">
      <c r="A14601" s="47"/>
      <c r="B14601" s="47"/>
      <c r="C14601" s="47"/>
      <c r="F14601" s="47"/>
      <c r="G14601" s="47"/>
      <c r="H14601" s="47"/>
    </row>
    <row r="14602" spans="1:8">
      <c r="A14602" s="47"/>
      <c r="B14602" s="47"/>
      <c r="C14602" s="47"/>
      <c r="F14602" s="47"/>
      <c r="G14602" s="47"/>
      <c r="H14602" s="47"/>
    </row>
    <row r="14603" spans="1:8">
      <c r="A14603" s="47"/>
      <c r="B14603" s="47"/>
      <c r="C14603" s="47"/>
      <c r="F14603" s="47"/>
      <c r="G14603" s="47"/>
      <c r="H14603" s="47"/>
    </row>
    <row r="14604" spans="1:8">
      <c r="A14604" s="47"/>
      <c r="B14604" s="47"/>
      <c r="C14604" s="47"/>
      <c r="F14604" s="47"/>
      <c r="G14604" s="47"/>
      <c r="H14604" s="47"/>
    </row>
    <row r="14605" spans="1:8">
      <c r="A14605" s="47"/>
      <c r="B14605" s="47"/>
      <c r="C14605" s="47"/>
      <c r="F14605" s="47"/>
      <c r="G14605" s="47"/>
      <c r="H14605" s="47"/>
    </row>
    <row r="14606" spans="1:8">
      <c r="A14606" s="47"/>
      <c r="B14606" s="47"/>
      <c r="C14606" s="47"/>
      <c r="F14606" s="47"/>
      <c r="G14606" s="47"/>
      <c r="H14606" s="47"/>
    </row>
    <row r="14607" spans="1:8">
      <c r="A14607" s="47"/>
      <c r="B14607" s="47"/>
      <c r="C14607" s="47"/>
      <c r="F14607" s="47"/>
      <c r="G14607" s="47"/>
      <c r="H14607" s="47"/>
    </row>
    <row r="14608" spans="1:8">
      <c r="A14608" s="47"/>
      <c r="B14608" s="47"/>
      <c r="C14608" s="47"/>
      <c r="F14608" s="47"/>
      <c r="G14608" s="47"/>
      <c r="H14608" s="47"/>
    </row>
    <row r="14609" spans="1:8">
      <c r="A14609" s="47"/>
      <c r="B14609" s="47"/>
      <c r="C14609" s="47"/>
      <c r="F14609" s="47"/>
      <c r="G14609" s="47"/>
      <c r="H14609" s="47"/>
    </row>
    <row r="14610" spans="1:8">
      <c r="A14610" s="47"/>
      <c r="B14610" s="47"/>
      <c r="C14610" s="47"/>
      <c r="F14610" s="47"/>
      <c r="G14610" s="47"/>
      <c r="H14610" s="47"/>
    </row>
    <row r="14611" spans="1:8">
      <c r="A14611" s="47"/>
      <c r="B14611" s="47"/>
      <c r="C14611" s="47"/>
      <c r="F14611" s="47"/>
      <c r="G14611" s="47"/>
      <c r="H14611" s="47"/>
    </row>
    <row r="14612" spans="1:8">
      <c r="A14612" s="47"/>
      <c r="B14612" s="47"/>
      <c r="C14612" s="47"/>
      <c r="F14612" s="47"/>
      <c r="G14612" s="47"/>
      <c r="H14612" s="47"/>
    </row>
    <row r="14613" spans="1:8">
      <c r="A14613" s="47"/>
      <c r="B14613" s="47"/>
      <c r="C14613" s="47"/>
      <c r="F14613" s="47"/>
      <c r="G14613" s="47"/>
      <c r="H14613" s="47"/>
    </row>
    <row r="14614" spans="1:8">
      <c r="A14614" s="47"/>
      <c r="B14614" s="47"/>
      <c r="C14614" s="47"/>
      <c r="F14614" s="47"/>
      <c r="G14614" s="47"/>
      <c r="H14614" s="47"/>
    </row>
    <row r="14615" spans="1:8">
      <c r="A14615" s="47"/>
      <c r="B14615" s="47"/>
      <c r="C14615" s="47"/>
      <c r="F14615" s="47"/>
      <c r="G14615" s="47"/>
      <c r="H14615" s="47"/>
    </row>
    <row r="14616" spans="1:8">
      <c r="A14616" s="47"/>
      <c r="B14616" s="47"/>
      <c r="C14616" s="47"/>
      <c r="F14616" s="47"/>
      <c r="G14616" s="47"/>
      <c r="H14616" s="47"/>
    </row>
    <row r="14617" spans="1:8">
      <c r="A14617" s="47"/>
      <c r="B14617" s="47"/>
      <c r="C14617" s="47"/>
      <c r="F14617" s="47"/>
      <c r="G14617" s="47"/>
      <c r="H14617" s="47"/>
    </row>
    <row r="14618" spans="1:8">
      <c r="A14618" s="47"/>
      <c r="B14618" s="47"/>
      <c r="C14618" s="47"/>
      <c r="F14618" s="47"/>
      <c r="G14618" s="47"/>
      <c r="H14618" s="47"/>
    </row>
    <row r="14619" spans="1:8">
      <c r="A14619" s="47"/>
      <c r="B14619" s="47"/>
      <c r="C14619" s="47"/>
      <c r="F14619" s="47"/>
      <c r="G14619" s="47"/>
      <c r="H14619" s="47"/>
    </row>
    <row r="14620" spans="1:8">
      <c r="A14620" s="47"/>
      <c r="B14620" s="47"/>
      <c r="C14620" s="47"/>
      <c r="F14620" s="47"/>
      <c r="G14620" s="47"/>
      <c r="H14620" s="47"/>
    </row>
    <row r="14621" spans="1:8">
      <c r="A14621" s="47"/>
      <c r="B14621" s="47"/>
      <c r="C14621" s="47"/>
      <c r="F14621" s="47"/>
      <c r="G14621" s="47"/>
      <c r="H14621" s="47"/>
    </row>
    <row r="14622" spans="1:8">
      <c r="A14622" s="47"/>
      <c r="B14622" s="47"/>
      <c r="C14622" s="47"/>
      <c r="F14622" s="47"/>
      <c r="G14622" s="47"/>
      <c r="H14622" s="47"/>
    </row>
    <row r="14623" spans="1:8">
      <c r="A14623" s="47"/>
      <c r="B14623" s="47"/>
      <c r="C14623" s="47"/>
      <c r="F14623" s="47"/>
      <c r="G14623" s="47"/>
      <c r="H14623" s="47"/>
    </row>
    <row r="14624" spans="1:8">
      <c r="A14624" s="47"/>
      <c r="B14624" s="47"/>
      <c r="C14624" s="47"/>
      <c r="F14624" s="47"/>
      <c r="G14624" s="47"/>
      <c r="H14624" s="47"/>
    </row>
    <row r="14625" spans="1:8">
      <c r="A14625" s="47"/>
      <c r="B14625" s="47"/>
      <c r="C14625" s="47"/>
      <c r="F14625" s="47"/>
      <c r="G14625" s="47"/>
      <c r="H14625" s="47"/>
    </row>
    <row r="14626" spans="1:8">
      <c r="A14626" s="47"/>
      <c r="B14626" s="47"/>
      <c r="C14626" s="47"/>
      <c r="F14626" s="47"/>
      <c r="G14626" s="47"/>
      <c r="H14626" s="47"/>
    </row>
    <row r="14627" spans="1:8">
      <c r="A14627" s="47"/>
      <c r="B14627" s="47"/>
      <c r="C14627" s="47"/>
      <c r="F14627" s="47"/>
      <c r="G14627" s="47"/>
      <c r="H14627" s="47"/>
    </row>
    <row r="14628" spans="1:8">
      <c r="A14628" s="47"/>
      <c r="B14628" s="47"/>
      <c r="C14628" s="47"/>
      <c r="F14628" s="47"/>
      <c r="G14628" s="47"/>
      <c r="H14628" s="47"/>
    </row>
    <row r="14629" spans="1:8">
      <c r="A14629" s="47"/>
      <c r="B14629" s="47"/>
      <c r="C14629" s="47"/>
      <c r="F14629" s="47"/>
      <c r="G14629" s="47"/>
      <c r="H14629" s="47"/>
    </row>
    <row r="14630" spans="1:8">
      <c r="A14630" s="47"/>
      <c r="B14630" s="47"/>
      <c r="C14630" s="47"/>
      <c r="F14630" s="47"/>
      <c r="G14630" s="47"/>
      <c r="H14630" s="47"/>
    </row>
    <row r="14631" spans="1:8">
      <c r="A14631" s="47"/>
      <c r="B14631" s="47"/>
      <c r="C14631" s="47"/>
      <c r="F14631" s="47"/>
      <c r="G14631" s="47"/>
      <c r="H14631" s="47"/>
    </row>
    <row r="14632" spans="1:8">
      <c r="A14632" s="47"/>
      <c r="B14632" s="47"/>
      <c r="C14632" s="47"/>
      <c r="F14632" s="47"/>
      <c r="G14632" s="47"/>
      <c r="H14632" s="47"/>
    </row>
    <row r="14633" spans="1:8">
      <c r="A14633" s="47"/>
      <c r="B14633" s="47"/>
      <c r="C14633" s="47"/>
      <c r="F14633" s="47"/>
      <c r="G14633" s="47"/>
      <c r="H14633" s="47"/>
    </row>
    <row r="14634" spans="1:8">
      <c r="A14634" s="47"/>
      <c r="B14634" s="47"/>
      <c r="C14634" s="47"/>
      <c r="F14634" s="47"/>
      <c r="G14634" s="47"/>
      <c r="H14634" s="47"/>
    </row>
    <row r="14635" spans="1:8">
      <c r="A14635" s="47"/>
      <c r="B14635" s="47"/>
      <c r="C14635" s="47"/>
      <c r="F14635" s="47"/>
      <c r="G14635" s="47"/>
      <c r="H14635" s="47"/>
    </row>
    <row r="14636" spans="1:8">
      <c r="A14636" s="47"/>
      <c r="B14636" s="47"/>
      <c r="C14636" s="47"/>
      <c r="F14636" s="47"/>
      <c r="G14636" s="47"/>
      <c r="H14636" s="47"/>
    </row>
    <row r="14637" spans="1:8">
      <c r="A14637" s="47"/>
      <c r="B14637" s="47"/>
      <c r="C14637" s="47"/>
      <c r="F14637" s="47"/>
      <c r="G14637" s="47"/>
      <c r="H14637" s="47"/>
    </row>
    <row r="14638" spans="1:8">
      <c r="A14638" s="47"/>
      <c r="B14638" s="47"/>
      <c r="C14638" s="47"/>
      <c r="F14638" s="47"/>
      <c r="G14638" s="47"/>
      <c r="H14638" s="47"/>
    </row>
    <row r="14639" spans="1:8">
      <c r="A14639" s="47"/>
      <c r="B14639" s="47"/>
      <c r="C14639" s="47"/>
      <c r="F14639" s="47"/>
      <c r="G14639" s="47"/>
      <c r="H14639" s="47"/>
    </row>
    <row r="14640" spans="1:8">
      <c r="A14640" s="47"/>
      <c r="B14640" s="47"/>
      <c r="C14640" s="47"/>
      <c r="F14640" s="47"/>
      <c r="G14640" s="47"/>
      <c r="H14640" s="47"/>
    </row>
    <row r="14641" spans="1:8">
      <c r="A14641" s="47"/>
      <c r="B14641" s="47"/>
      <c r="C14641" s="47"/>
      <c r="F14641" s="47"/>
      <c r="G14641" s="47"/>
      <c r="H14641" s="47"/>
    </row>
    <row r="14642" spans="1:8">
      <c r="A14642" s="47"/>
      <c r="B14642" s="47"/>
      <c r="C14642" s="47"/>
      <c r="F14642" s="47"/>
      <c r="G14642" s="47"/>
      <c r="H14642" s="47"/>
    </row>
    <row r="14643" spans="1:8">
      <c r="A14643" s="47"/>
      <c r="B14643" s="47"/>
      <c r="C14643" s="47"/>
      <c r="F14643" s="47"/>
      <c r="G14643" s="47"/>
      <c r="H14643" s="47"/>
    </row>
    <row r="14644" spans="1:8">
      <c r="A14644" s="47"/>
      <c r="B14644" s="47"/>
      <c r="C14644" s="47"/>
      <c r="F14644" s="47"/>
      <c r="G14644" s="47"/>
      <c r="H14644" s="47"/>
    </row>
    <row r="14645" spans="1:8">
      <c r="A14645" s="47"/>
      <c r="B14645" s="47"/>
      <c r="C14645" s="47"/>
      <c r="F14645" s="47"/>
      <c r="G14645" s="47"/>
      <c r="H14645" s="47"/>
    </row>
    <row r="14646" spans="1:8">
      <c r="A14646" s="47"/>
      <c r="B14646" s="47"/>
      <c r="C14646" s="47"/>
      <c r="F14646" s="47"/>
      <c r="G14646" s="47"/>
      <c r="H14646" s="47"/>
    </row>
    <row r="14647" spans="1:8">
      <c r="A14647" s="47"/>
      <c r="B14647" s="47"/>
      <c r="C14647" s="47"/>
      <c r="F14647" s="47"/>
      <c r="G14647" s="47"/>
      <c r="H14647" s="47"/>
    </row>
    <row r="14648" spans="1:8">
      <c r="A14648" s="47"/>
      <c r="B14648" s="47"/>
      <c r="C14648" s="47"/>
      <c r="F14648" s="47"/>
      <c r="G14648" s="47"/>
      <c r="H14648" s="47"/>
    </row>
    <row r="14649" spans="1:8">
      <c r="A14649" s="47"/>
      <c r="B14649" s="47"/>
      <c r="C14649" s="47"/>
      <c r="F14649" s="47"/>
      <c r="G14649" s="47"/>
      <c r="H14649" s="47"/>
    </row>
    <row r="14650" spans="1:8">
      <c r="A14650" s="47"/>
      <c r="B14650" s="47"/>
      <c r="C14650" s="47"/>
      <c r="F14650" s="47"/>
      <c r="G14650" s="47"/>
      <c r="H14650" s="47"/>
    </row>
    <row r="14651" spans="1:8">
      <c r="A14651" s="47"/>
      <c r="B14651" s="47"/>
      <c r="C14651" s="47"/>
      <c r="F14651" s="47"/>
      <c r="G14651" s="47"/>
      <c r="H14651" s="47"/>
    </row>
    <row r="14652" spans="1:8">
      <c r="A14652" s="47"/>
      <c r="B14652" s="47"/>
      <c r="C14652" s="47"/>
      <c r="F14652" s="47"/>
      <c r="G14652" s="47"/>
      <c r="H14652" s="47"/>
    </row>
    <row r="14653" spans="1:8">
      <c r="A14653" s="47"/>
      <c r="B14653" s="47"/>
      <c r="C14653" s="47"/>
      <c r="F14653" s="47"/>
      <c r="G14653" s="47"/>
      <c r="H14653" s="47"/>
    </row>
    <row r="14654" spans="1:8">
      <c r="A14654" s="47"/>
      <c r="B14654" s="47"/>
      <c r="C14654" s="47"/>
      <c r="F14654" s="47"/>
      <c r="G14654" s="47"/>
      <c r="H14654" s="47"/>
    </row>
    <row r="14655" spans="1:8">
      <c r="A14655" s="47"/>
      <c r="B14655" s="47"/>
      <c r="C14655" s="47"/>
      <c r="F14655" s="47"/>
      <c r="G14655" s="47"/>
      <c r="H14655" s="47"/>
    </row>
    <row r="14656" spans="1:8">
      <c r="A14656" s="47"/>
      <c r="B14656" s="47"/>
      <c r="C14656" s="47"/>
      <c r="F14656" s="47"/>
      <c r="G14656" s="47"/>
      <c r="H14656" s="47"/>
    </row>
    <row r="14657" spans="1:8">
      <c r="A14657" s="47"/>
      <c r="B14657" s="47"/>
      <c r="C14657" s="47"/>
      <c r="F14657" s="47"/>
      <c r="G14657" s="47"/>
      <c r="H14657" s="47"/>
    </row>
    <row r="14658" spans="1:8">
      <c r="A14658" s="47"/>
      <c r="B14658" s="47"/>
      <c r="C14658" s="47"/>
      <c r="F14658" s="47"/>
      <c r="G14658" s="47"/>
      <c r="H14658" s="47"/>
    </row>
    <row r="14659" spans="1:8">
      <c r="A14659" s="47"/>
      <c r="B14659" s="47"/>
      <c r="C14659" s="47"/>
      <c r="F14659" s="47"/>
      <c r="G14659" s="47"/>
      <c r="H14659" s="47"/>
    </row>
    <row r="14660" spans="1:8">
      <c r="A14660" s="47"/>
      <c r="B14660" s="47"/>
      <c r="C14660" s="47"/>
      <c r="F14660" s="47"/>
      <c r="G14660" s="47"/>
      <c r="H14660" s="47"/>
    </row>
    <row r="14661" spans="1:8">
      <c r="A14661" s="47"/>
      <c r="B14661" s="47"/>
      <c r="C14661" s="47"/>
      <c r="F14661" s="47"/>
      <c r="G14661" s="47"/>
      <c r="H14661" s="47"/>
    </row>
    <row r="14662" spans="1:8">
      <c r="A14662" s="47"/>
      <c r="B14662" s="47"/>
      <c r="C14662" s="47"/>
      <c r="F14662" s="47"/>
      <c r="G14662" s="47"/>
      <c r="H14662" s="47"/>
    </row>
    <row r="14663" spans="1:8">
      <c r="A14663" s="47"/>
      <c r="B14663" s="47"/>
      <c r="C14663" s="47"/>
      <c r="F14663" s="47"/>
      <c r="G14663" s="47"/>
      <c r="H14663" s="47"/>
    </row>
    <row r="14664" spans="1:8">
      <c r="A14664" s="47"/>
      <c r="B14664" s="47"/>
      <c r="C14664" s="47"/>
      <c r="F14664" s="47"/>
      <c r="G14664" s="47"/>
      <c r="H14664" s="47"/>
    </row>
    <row r="14665" spans="1:8">
      <c r="A14665" s="47"/>
      <c r="B14665" s="47"/>
      <c r="C14665" s="47"/>
      <c r="F14665" s="47"/>
      <c r="G14665" s="47"/>
      <c r="H14665" s="47"/>
    </row>
    <row r="14666" spans="1:8">
      <c r="A14666" s="47"/>
      <c r="B14666" s="47"/>
      <c r="C14666" s="47"/>
      <c r="F14666" s="47"/>
      <c r="G14666" s="47"/>
      <c r="H14666" s="47"/>
    </row>
    <row r="14667" spans="1:8">
      <c r="A14667" s="47"/>
      <c r="B14667" s="47"/>
      <c r="C14667" s="47"/>
      <c r="F14667" s="47"/>
      <c r="G14667" s="47"/>
      <c r="H14667" s="47"/>
    </row>
    <row r="14668" spans="1:8">
      <c r="A14668" s="47"/>
      <c r="B14668" s="47"/>
      <c r="C14668" s="47"/>
      <c r="F14668" s="47"/>
      <c r="G14668" s="47"/>
      <c r="H14668" s="47"/>
    </row>
    <row r="14669" spans="1:8">
      <c r="A14669" s="47"/>
      <c r="B14669" s="47"/>
      <c r="C14669" s="47"/>
      <c r="F14669" s="47"/>
      <c r="G14669" s="47"/>
      <c r="H14669" s="47"/>
    </row>
    <row r="14670" spans="1:8">
      <c r="A14670" s="47"/>
      <c r="B14670" s="47"/>
      <c r="C14670" s="47"/>
      <c r="F14670" s="47"/>
      <c r="G14670" s="47"/>
      <c r="H14670" s="47"/>
    </row>
    <row r="14671" spans="1:8">
      <c r="A14671" s="47"/>
      <c r="B14671" s="47"/>
      <c r="C14671" s="47"/>
      <c r="F14671" s="47"/>
      <c r="G14671" s="47"/>
      <c r="H14671" s="47"/>
    </row>
    <row r="14672" spans="1:8">
      <c r="A14672" s="47"/>
      <c r="B14672" s="47"/>
      <c r="C14672" s="47"/>
      <c r="F14672" s="47"/>
      <c r="G14672" s="47"/>
      <c r="H14672" s="47"/>
    </row>
    <row r="14673" spans="1:8">
      <c r="A14673" s="47"/>
      <c r="B14673" s="47"/>
      <c r="C14673" s="47"/>
      <c r="F14673" s="47"/>
      <c r="G14673" s="47"/>
      <c r="H14673" s="47"/>
    </row>
    <row r="14674" spans="1:8">
      <c r="A14674" s="47"/>
      <c r="B14674" s="47"/>
      <c r="C14674" s="47"/>
      <c r="F14674" s="47"/>
      <c r="G14674" s="47"/>
      <c r="H14674" s="47"/>
    </row>
    <row r="14675" spans="1:8">
      <c r="A14675" s="47"/>
      <c r="B14675" s="47"/>
      <c r="C14675" s="47"/>
      <c r="F14675" s="47"/>
      <c r="G14675" s="47"/>
      <c r="H14675" s="47"/>
    </row>
    <row r="14676" spans="1:8">
      <c r="A14676" s="47"/>
      <c r="B14676" s="47"/>
      <c r="C14676" s="47"/>
      <c r="F14676" s="47"/>
      <c r="G14676" s="47"/>
      <c r="H14676" s="47"/>
    </row>
    <row r="14677" spans="1:8">
      <c r="A14677" s="47"/>
      <c r="B14677" s="47"/>
      <c r="C14677" s="47"/>
      <c r="F14677" s="47"/>
      <c r="G14677" s="47"/>
      <c r="H14677" s="47"/>
    </row>
    <row r="14678" spans="1:8">
      <c r="A14678" s="47"/>
      <c r="B14678" s="47"/>
      <c r="C14678" s="47"/>
      <c r="F14678" s="47"/>
      <c r="G14678" s="47"/>
      <c r="H14678" s="47"/>
    </row>
    <row r="14679" spans="1:8">
      <c r="A14679" s="47"/>
      <c r="B14679" s="47"/>
      <c r="C14679" s="47"/>
      <c r="F14679" s="47"/>
      <c r="G14679" s="47"/>
      <c r="H14679" s="47"/>
    </row>
    <row r="14680" spans="1:8">
      <c r="A14680" s="47"/>
      <c r="B14680" s="47"/>
      <c r="C14680" s="47"/>
      <c r="F14680" s="47"/>
      <c r="G14680" s="47"/>
      <c r="H14680" s="47"/>
    </row>
    <row r="14681" spans="1:8">
      <c r="A14681" s="47"/>
      <c r="B14681" s="47"/>
      <c r="C14681" s="47"/>
      <c r="F14681" s="47"/>
      <c r="G14681" s="47"/>
      <c r="H14681" s="47"/>
    </row>
    <row r="14682" spans="1:8">
      <c r="A14682" s="47"/>
      <c r="B14682" s="47"/>
      <c r="C14682" s="47"/>
      <c r="F14682" s="47"/>
      <c r="G14682" s="47"/>
      <c r="H14682" s="47"/>
    </row>
    <row r="14683" spans="1:8">
      <c r="A14683" s="47"/>
      <c r="B14683" s="47"/>
      <c r="C14683" s="47"/>
      <c r="F14683" s="47"/>
      <c r="G14683" s="47"/>
      <c r="H14683" s="47"/>
    </row>
    <row r="14684" spans="1:8">
      <c r="A14684" s="47"/>
      <c r="B14684" s="47"/>
      <c r="C14684" s="47"/>
      <c r="F14684" s="47"/>
      <c r="G14684" s="47"/>
      <c r="H14684" s="47"/>
    </row>
    <row r="14685" spans="1:8">
      <c r="A14685" s="47"/>
      <c r="B14685" s="47"/>
      <c r="C14685" s="47"/>
      <c r="F14685" s="47"/>
      <c r="G14685" s="47"/>
      <c r="H14685" s="47"/>
    </row>
    <row r="14686" spans="1:8">
      <c r="A14686" s="47"/>
      <c r="B14686" s="47"/>
      <c r="C14686" s="47"/>
      <c r="F14686" s="47"/>
      <c r="G14686" s="47"/>
      <c r="H14686" s="47"/>
    </row>
    <row r="14687" spans="1:8">
      <c r="A14687" s="47"/>
      <c r="B14687" s="47"/>
      <c r="C14687" s="47"/>
      <c r="F14687" s="47"/>
      <c r="G14687" s="47"/>
      <c r="H14687" s="47"/>
    </row>
    <row r="14688" spans="1:8">
      <c r="A14688" s="47"/>
      <c r="B14688" s="47"/>
      <c r="C14688" s="47"/>
      <c r="F14688" s="47"/>
      <c r="G14688" s="47"/>
      <c r="H14688" s="47"/>
    </row>
    <row r="14689" spans="1:8">
      <c r="A14689" s="47"/>
      <c r="B14689" s="47"/>
      <c r="C14689" s="47"/>
      <c r="F14689" s="47"/>
      <c r="G14689" s="47"/>
      <c r="H14689" s="47"/>
    </row>
    <row r="14690" spans="1:8">
      <c r="A14690" s="47"/>
      <c r="B14690" s="47"/>
      <c r="C14690" s="47"/>
      <c r="F14690" s="47"/>
      <c r="G14690" s="47"/>
      <c r="H14690" s="47"/>
    </row>
    <row r="14691" spans="1:8">
      <c r="A14691" s="47"/>
      <c r="B14691" s="47"/>
      <c r="C14691" s="47"/>
      <c r="F14691" s="47"/>
      <c r="G14691" s="47"/>
      <c r="H14691" s="47"/>
    </row>
    <row r="14692" spans="1:8">
      <c r="A14692" s="47"/>
      <c r="B14692" s="47"/>
      <c r="C14692" s="47"/>
      <c r="F14692" s="47"/>
      <c r="G14692" s="47"/>
      <c r="H14692" s="47"/>
    </row>
    <row r="14693" spans="1:8">
      <c r="A14693" s="47"/>
      <c r="B14693" s="47"/>
      <c r="C14693" s="47"/>
      <c r="F14693" s="47"/>
      <c r="G14693" s="47"/>
      <c r="H14693" s="47"/>
    </row>
    <row r="14694" spans="1:8">
      <c r="A14694" s="47"/>
      <c r="B14694" s="47"/>
      <c r="C14694" s="47"/>
      <c r="F14694" s="47"/>
      <c r="G14694" s="47"/>
      <c r="H14694" s="47"/>
    </row>
    <row r="14695" spans="1:8">
      <c r="A14695" s="47"/>
      <c r="B14695" s="47"/>
      <c r="C14695" s="47"/>
      <c r="F14695" s="47"/>
      <c r="G14695" s="47"/>
      <c r="H14695" s="47"/>
    </row>
    <row r="14696" spans="1:8">
      <c r="A14696" s="47"/>
      <c r="B14696" s="47"/>
      <c r="C14696" s="47"/>
      <c r="F14696" s="47"/>
      <c r="G14696" s="47"/>
      <c r="H14696" s="47"/>
    </row>
    <row r="14697" spans="1:8">
      <c r="A14697" s="47"/>
      <c r="B14697" s="47"/>
      <c r="C14697" s="47"/>
      <c r="F14697" s="47"/>
      <c r="G14697" s="47"/>
      <c r="H14697" s="47"/>
    </row>
    <row r="14698" spans="1:8">
      <c r="A14698" s="47"/>
      <c r="B14698" s="47"/>
      <c r="C14698" s="47"/>
      <c r="F14698" s="47"/>
      <c r="G14698" s="47"/>
      <c r="H14698" s="47"/>
    </row>
    <row r="14699" spans="1:8">
      <c r="A14699" s="47"/>
      <c r="B14699" s="47"/>
      <c r="C14699" s="47"/>
      <c r="F14699" s="47"/>
      <c r="G14699" s="47"/>
      <c r="H14699" s="47"/>
    </row>
    <row r="14700" spans="1:8">
      <c r="A14700" s="47"/>
      <c r="B14700" s="47"/>
      <c r="C14700" s="47"/>
      <c r="F14700" s="47"/>
      <c r="G14700" s="47"/>
      <c r="H14700" s="47"/>
    </row>
    <row r="14701" spans="1:8">
      <c r="A14701" s="47"/>
      <c r="B14701" s="47"/>
      <c r="C14701" s="47"/>
      <c r="F14701" s="47"/>
      <c r="G14701" s="47"/>
      <c r="H14701" s="47"/>
    </row>
    <row r="14702" spans="1:8">
      <c r="A14702" s="47"/>
      <c r="B14702" s="47"/>
      <c r="C14702" s="47"/>
      <c r="F14702" s="47"/>
      <c r="G14702" s="47"/>
      <c r="H14702" s="47"/>
    </row>
    <row r="14703" spans="1:8">
      <c r="A14703" s="47"/>
      <c r="B14703" s="47"/>
      <c r="C14703" s="47"/>
      <c r="F14703" s="47"/>
      <c r="G14703" s="47"/>
      <c r="H14703" s="47"/>
    </row>
    <row r="14704" spans="1:8">
      <c r="A14704" s="47"/>
      <c r="B14704" s="47"/>
      <c r="C14704" s="47"/>
      <c r="F14704" s="47"/>
      <c r="G14704" s="47"/>
      <c r="H14704" s="47"/>
    </row>
    <row r="14705" spans="1:8">
      <c r="A14705" s="47"/>
      <c r="B14705" s="47"/>
      <c r="C14705" s="47"/>
      <c r="F14705" s="47"/>
      <c r="G14705" s="47"/>
      <c r="H14705" s="47"/>
    </row>
    <row r="14706" spans="1:8">
      <c r="A14706" s="47"/>
      <c r="B14706" s="47"/>
      <c r="C14706" s="47"/>
      <c r="F14706" s="47"/>
      <c r="G14706" s="47"/>
      <c r="H14706" s="47"/>
    </row>
    <row r="14707" spans="1:8">
      <c r="A14707" s="47"/>
      <c r="B14707" s="47"/>
      <c r="C14707" s="47"/>
      <c r="F14707" s="47"/>
      <c r="G14707" s="47"/>
      <c r="H14707" s="47"/>
    </row>
    <row r="14708" spans="1:8">
      <c r="A14708" s="47"/>
      <c r="B14708" s="47"/>
      <c r="C14708" s="47"/>
      <c r="F14708" s="47"/>
      <c r="G14708" s="47"/>
      <c r="H14708" s="47"/>
    </row>
    <row r="14709" spans="1:8">
      <c r="A14709" s="47"/>
      <c r="B14709" s="47"/>
      <c r="C14709" s="47"/>
      <c r="F14709" s="47"/>
      <c r="G14709" s="47"/>
      <c r="H14709" s="47"/>
    </row>
    <row r="14710" spans="1:8">
      <c r="A14710" s="47"/>
      <c r="B14710" s="47"/>
      <c r="C14710" s="47"/>
      <c r="F14710" s="47"/>
      <c r="G14710" s="47"/>
      <c r="H14710" s="47"/>
    </row>
    <row r="14711" spans="1:8">
      <c r="A14711" s="47"/>
      <c r="B14711" s="47"/>
      <c r="C14711" s="47"/>
      <c r="F14711" s="47"/>
      <c r="G14711" s="47"/>
      <c r="H14711" s="47"/>
    </row>
    <row r="14712" spans="1:8">
      <c r="A14712" s="47"/>
      <c r="B14712" s="47"/>
      <c r="C14712" s="47"/>
      <c r="F14712" s="47"/>
      <c r="G14712" s="47"/>
      <c r="H14712" s="47"/>
    </row>
    <row r="14713" spans="1:8">
      <c r="A14713" s="47"/>
      <c r="B14713" s="47"/>
      <c r="C14713" s="47"/>
      <c r="F14713" s="47"/>
      <c r="G14713" s="47"/>
      <c r="H14713" s="47"/>
    </row>
    <row r="14714" spans="1:8">
      <c r="A14714" s="47"/>
      <c r="B14714" s="47"/>
      <c r="C14714" s="47"/>
      <c r="F14714" s="47"/>
      <c r="G14714" s="47"/>
      <c r="H14714" s="47"/>
    </row>
    <row r="14715" spans="1:8">
      <c r="A14715" s="47"/>
      <c r="B14715" s="47"/>
      <c r="C14715" s="47"/>
      <c r="F14715" s="47"/>
      <c r="G14715" s="47"/>
      <c r="H14715" s="47"/>
    </row>
    <row r="14716" spans="1:8">
      <c r="A14716" s="47"/>
      <c r="B14716" s="47"/>
      <c r="C14716" s="47"/>
      <c r="F14716" s="47"/>
      <c r="G14716" s="47"/>
      <c r="H14716" s="47"/>
    </row>
    <row r="14717" spans="1:8">
      <c r="A14717" s="47"/>
      <c r="B14717" s="47"/>
      <c r="C14717" s="47"/>
      <c r="F14717" s="47"/>
      <c r="G14717" s="47"/>
      <c r="H14717" s="47"/>
    </row>
    <row r="14718" spans="1:8">
      <c r="A14718" s="47"/>
      <c r="B14718" s="47"/>
      <c r="C14718" s="47"/>
      <c r="F14718" s="47"/>
      <c r="G14718" s="47"/>
      <c r="H14718" s="47"/>
    </row>
    <row r="14719" spans="1:8">
      <c r="A14719" s="47"/>
      <c r="B14719" s="47"/>
      <c r="C14719" s="47"/>
      <c r="F14719" s="47"/>
      <c r="G14719" s="47"/>
      <c r="H14719" s="47"/>
    </row>
    <row r="14720" spans="1:8">
      <c r="A14720" s="47"/>
      <c r="B14720" s="47"/>
      <c r="C14720" s="47"/>
      <c r="F14720" s="47"/>
      <c r="G14720" s="47"/>
      <c r="H14720" s="47"/>
    </row>
    <row r="14721" spans="1:8">
      <c r="A14721" s="47"/>
      <c r="B14721" s="47"/>
      <c r="C14721" s="47"/>
      <c r="F14721" s="47"/>
      <c r="G14721" s="47"/>
      <c r="H14721" s="47"/>
    </row>
    <row r="14722" spans="1:8">
      <c r="A14722" s="47"/>
      <c r="B14722" s="47"/>
      <c r="C14722" s="47"/>
      <c r="F14722" s="47"/>
      <c r="G14722" s="47"/>
      <c r="H14722" s="47"/>
    </row>
    <row r="14723" spans="1:8">
      <c r="A14723" s="47"/>
      <c r="B14723" s="47"/>
      <c r="C14723" s="47"/>
      <c r="F14723" s="47"/>
      <c r="G14723" s="47"/>
      <c r="H14723" s="47"/>
    </row>
    <row r="14724" spans="1:8">
      <c r="A14724" s="47"/>
      <c r="B14724" s="47"/>
      <c r="C14724" s="47"/>
      <c r="F14724" s="47"/>
      <c r="G14724" s="47"/>
      <c r="H14724" s="47"/>
    </row>
    <row r="14725" spans="1:8">
      <c r="A14725" s="47"/>
      <c r="B14725" s="47"/>
      <c r="C14725" s="47"/>
      <c r="F14725" s="47"/>
      <c r="G14725" s="47"/>
      <c r="H14725" s="47"/>
    </row>
    <row r="14726" spans="1:8">
      <c r="A14726" s="47"/>
      <c r="B14726" s="47"/>
      <c r="C14726" s="47"/>
      <c r="F14726" s="47"/>
      <c r="G14726" s="47"/>
      <c r="H14726" s="47"/>
    </row>
    <row r="14727" spans="1:8">
      <c r="A14727" s="47"/>
      <c r="B14727" s="47"/>
      <c r="C14727" s="47"/>
      <c r="F14727" s="47"/>
      <c r="G14727" s="47"/>
      <c r="H14727" s="47"/>
    </row>
    <row r="14728" spans="1:8">
      <c r="A14728" s="47"/>
      <c r="B14728" s="47"/>
      <c r="C14728" s="47"/>
      <c r="F14728" s="47"/>
      <c r="G14728" s="47"/>
      <c r="H14728" s="47"/>
    </row>
    <row r="14729" spans="1:8">
      <c r="A14729" s="47"/>
      <c r="B14729" s="47"/>
      <c r="C14729" s="47"/>
      <c r="F14729" s="47"/>
      <c r="G14729" s="47"/>
      <c r="H14729" s="47"/>
    </row>
    <row r="14730" spans="1:8">
      <c r="A14730" s="47"/>
      <c r="B14730" s="47"/>
      <c r="C14730" s="47"/>
      <c r="F14730" s="47"/>
      <c r="G14730" s="47"/>
      <c r="H14730" s="47"/>
    </row>
    <row r="14731" spans="1:8">
      <c r="A14731" s="47"/>
      <c r="B14731" s="47"/>
      <c r="C14731" s="47"/>
      <c r="F14731" s="47"/>
      <c r="G14731" s="47"/>
      <c r="H14731" s="47"/>
    </row>
    <row r="14732" spans="1:8">
      <c r="A14732" s="47"/>
      <c r="B14732" s="47"/>
      <c r="C14732" s="47"/>
      <c r="F14732" s="47"/>
      <c r="G14732" s="47"/>
      <c r="H14732" s="47"/>
    </row>
    <row r="14733" spans="1:8">
      <c r="A14733" s="47"/>
      <c r="B14733" s="47"/>
      <c r="C14733" s="47"/>
      <c r="F14733" s="47"/>
      <c r="G14733" s="47"/>
      <c r="H14733" s="47"/>
    </row>
    <row r="14734" spans="1:8">
      <c r="A14734" s="47"/>
      <c r="B14734" s="47"/>
      <c r="C14734" s="47"/>
      <c r="F14734" s="47"/>
      <c r="G14734" s="47"/>
      <c r="H14734" s="47"/>
    </row>
    <row r="14735" spans="1:8">
      <c r="A14735" s="47"/>
      <c r="B14735" s="47"/>
      <c r="C14735" s="47"/>
      <c r="F14735" s="47"/>
      <c r="G14735" s="47"/>
      <c r="H14735" s="47"/>
    </row>
    <row r="14736" spans="1:8">
      <c r="A14736" s="47"/>
      <c r="B14736" s="47"/>
      <c r="C14736" s="47"/>
      <c r="F14736" s="47"/>
      <c r="G14736" s="47"/>
      <c r="H14736" s="47"/>
    </row>
    <row r="14737" spans="1:8">
      <c r="A14737" s="47"/>
      <c r="B14737" s="47"/>
      <c r="C14737" s="47"/>
      <c r="F14737" s="47"/>
      <c r="G14737" s="47"/>
      <c r="H14737" s="47"/>
    </row>
    <row r="14738" spans="1:8">
      <c r="A14738" s="47"/>
      <c r="B14738" s="47"/>
      <c r="C14738" s="47"/>
      <c r="F14738" s="47"/>
      <c r="G14738" s="47"/>
      <c r="H14738" s="47"/>
    </row>
    <row r="14739" spans="1:8">
      <c r="A14739" s="47"/>
      <c r="B14739" s="47"/>
      <c r="C14739" s="47"/>
      <c r="F14739" s="47"/>
      <c r="G14739" s="47"/>
      <c r="H14739" s="47"/>
    </row>
    <row r="14740" spans="1:8">
      <c r="A14740" s="47"/>
      <c r="B14740" s="47"/>
      <c r="C14740" s="47"/>
      <c r="F14740" s="47"/>
      <c r="G14740" s="47"/>
      <c r="H14740" s="47"/>
    </row>
    <row r="14741" spans="1:8">
      <c r="A14741" s="47"/>
      <c r="B14741" s="47"/>
      <c r="C14741" s="47"/>
      <c r="F14741" s="47"/>
      <c r="G14741" s="47"/>
      <c r="H14741" s="47"/>
    </row>
    <row r="14742" spans="1:8">
      <c r="A14742" s="47"/>
      <c r="B14742" s="47"/>
      <c r="C14742" s="47"/>
      <c r="F14742" s="47"/>
      <c r="G14742" s="47"/>
      <c r="H14742" s="47"/>
    </row>
    <row r="14743" spans="1:8">
      <c r="A14743" s="47"/>
      <c r="B14743" s="47"/>
      <c r="C14743" s="47"/>
      <c r="F14743" s="47"/>
      <c r="G14743" s="47"/>
      <c r="H14743" s="47"/>
    </row>
    <row r="14744" spans="1:8">
      <c r="A14744" s="47"/>
      <c r="B14744" s="47"/>
      <c r="C14744" s="47"/>
      <c r="F14744" s="47"/>
      <c r="G14744" s="47"/>
      <c r="H14744" s="47"/>
    </row>
    <row r="14745" spans="1:8">
      <c r="A14745" s="47"/>
      <c r="B14745" s="47"/>
      <c r="C14745" s="47"/>
      <c r="F14745" s="47"/>
      <c r="G14745" s="47"/>
      <c r="H14745" s="47"/>
    </row>
    <row r="14746" spans="1:8">
      <c r="A14746" s="47"/>
      <c r="B14746" s="47"/>
      <c r="C14746" s="47"/>
      <c r="F14746" s="47"/>
      <c r="G14746" s="47"/>
      <c r="H14746" s="47"/>
    </row>
    <row r="14747" spans="1:8">
      <c r="A14747" s="47"/>
      <c r="B14747" s="47"/>
      <c r="C14747" s="47"/>
      <c r="F14747" s="47"/>
      <c r="G14747" s="47"/>
      <c r="H14747" s="47"/>
    </row>
    <row r="14748" spans="1:8">
      <c r="A14748" s="47"/>
      <c r="B14748" s="47"/>
      <c r="C14748" s="47"/>
      <c r="F14748" s="47"/>
      <c r="G14748" s="47"/>
      <c r="H14748" s="47"/>
    </row>
    <row r="14749" spans="1:8">
      <c r="A14749" s="47"/>
      <c r="B14749" s="47"/>
      <c r="C14749" s="47"/>
      <c r="F14749" s="47"/>
      <c r="G14749" s="47"/>
      <c r="H14749" s="47"/>
    </row>
    <row r="14750" spans="1:8">
      <c r="A14750" s="47"/>
      <c r="B14750" s="47"/>
      <c r="C14750" s="47"/>
      <c r="F14750" s="47"/>
      <c r="G14750" s="47"/>
      <c r="H14750" s="47"/>
    </row>
    <row r="14751" spans="1:8">
      <c r="A14751" s="47"/>
      <c r="B14751" s="47"/>
      <c r="C14751" s="47"/>
      <c r="F14751" s="47"/>
      <c r="G14751" s="47"/>
      <c r="H14751" s="47"/>
    </row>
    <row r="14752" spans="1:8">
      <c r="A14752" s="47"/>
      <c r="B14752" s="47"/>
      <c r="C14752" s="47"/>
      <c r="F14752" s="47"/>
      <c r="G14752" s="47"/>
      <c r="H14752" s="47"/>
    </row>
    <row r="14753" spans="1:8">
      <c r="A14753" s="47"/>
      <c r="B14753" s="47"/>
      <c r="C14753" s="47"/>
      <c r="F14753" s="47"/>
      <c r="G14753" s="47"/>
      <c r="H14753" s="47"/>
    </row>
    <row r="14754" spans="1:8">
      <c r="A14754" s="47"/>
      <c r="B14754" s="47"/>
      <c r="C14754" s="47"/>
      <c r="F14754" s="47"/>
      <c r="G14754" s="47"/>
      <c r="H14754" s="47"/>
    </row>
    <row r="14755" spans="1:8">
      <c r="A14755" s="47"/>
      <c r="B14755" s="47"/>
      <c r="C14755" s="47"/>
      <c r="F14755" s="47"/>
      <c r="G14755" s="47"/>
      <c r="H14755" s="47"/>
    </row>
    <row r="14756" spans="1:8">
      <c r="A14756" s="47"/>
      <c r="B14756" s="47"/>
      <c r="C14756" s="47"/>
      <c r="F14756" s="47"/>
      <c r="G14756" s="47"/>
      <c r="H14756" s="47"/>
    </row>
    <row r="14757" spans="1:8">
      <c r="A14757" s="47"/>
      <c r="B14757" s="47"/>
      <c r="C14757" s="47"/>
      <c r="F14757" s="47"/>
      <c r="G14757" s="47"/>
      <c r="H14757" s="47"/>
    </row>
    <row r="14758" spans="1:8">
      <c r="A14758" s="47"/>
      <c r="B14758" s="47"/>
      <c r="C14758" s="47"/>
      <c r="F14758" s="47"/>
      <c r="G14758" s="47"/>
      <c r="H14758" s="47"/>
    </row>
    <row r="14759" spans="1:8">
      <c r="A14759" s="47"/>
      <c r="B14759" s="47"/>
      <c r="C14759" s="47"/>
      <c r="F14759" s="47"/>
      <c r="G14759" s="47"/>
      <c r="H14759" s="47"/>
    </row>
    <row r="14760" spans="1:8">
      <c r="A14760" s="47"/>
      <c r="B14760" s="47"/>
      <c r="C14760" s="47"/>
      <c r="F14760" s="47"/>
      <c r="G14760" s="47"/>
      <c r="H14760" s="47"/>
    </row>
    <row r="14761" spans="1:8">
      <c r="A14761" s="47"/>
      <c r="B14761" s="47"/>
      <c r="C14761" s="47"/>
      <c r="F14761" s="47"/>
      <c r="G14761" s="47"/>
      <c r="H14761" s="47"/>
    </row>
    <row r="14762" spans="1:8">
      <c r="A14762" s="47"/>
      <c r="B14762" s="47"/>
      <c r="C14762" s="47"/>
      <c r="F14762" s="47"/>
      <c r="G14762" s="47"/>
      <c r="H14762" s="47"/>
    </row>
    <row r="14763" spans="1:8">
      <c r="A14763" s="47"/>
      <c r="B14763" s="47"/>
      <c r="C14763" s="47"/>
      <c r="F14763" s="47"/>
      <c r="G14763" s="47"/>
      <c r="H14763" s="47"/>
    </row>
    <row r="14764" spans="1:8">
      <c r="A14764" s="47"/>
      <c r="B14764" s="47"/>
      <c r="C14764" s="47"/>
      <c r="F14764" s="47"/>
      <c r="G14764" s="47"/>
      <c r="H14764" s="47"/>
    </row>
    <row r="14765" spans="1:8">
      <c r="A14765" s="47"/>
      <c r="B14765" s="47"/>
      <c r="C14765" s="47"/>
      <c r="F14765" s="47"/>
      <c r="G14765" s="47"/>
      <c r="H14765" s="47"/>
    </row>
    <row r="14766" spans="1:8">
      <c r="A14766" s="47"/>
      <c r="B14766" s="47"/>
      <c r="C14766" s="47"/>
      <c r="F14766" s="47"/>
      <c r="G14766" s="47"/>
      <c r="H14766" s="47"/>
    </row>
    <row r="14767" spans="1:8">
      <c r="A14767" s="47"/>
      <c r="B14767" s="47"/>
      <c r="C14767" s="47"/>
      <c r="F14767" s="47"/>
      <c r="G14767" s="47"/>
      <c r="H14767" s="47"/>
    </row>
    <row r="14768" spans="1:8">
      <c r="A14768" s="47"/>
      <c r="B14768" s="47"/>
      <c r="C14768" s="47"/>
      <c r="F14768" s="47"/>
      <c r="G14768" s="47"/>
      <c r="H14768" s="47"/>
    </row>
    <row r="14769" spans="1:8">
      <c r="A14769" s="47"/>
      <c r="B14769" s="47"/>
      <c r="C14769" s="47"/>
      <c r="F14769" s="47"/>
      <c r="G14769" s="47"/>
      <c r="H14769" s="47"/>
    </row>
    <row r="14770" spans="1:8">
      <c r="A14770" s="47"/>
      <c r="B14770" s="47"/>
      <c r="C14770" s="47"/>
      <c r="F14770" s="47"/>
      <c r="G14770" s="47"/>
      <c r="H14770" s="47"/>
    </row>
    <row r="14771" spans="1:8">
      <c r="A14771" s="47"/>
      <c r="B14771" s="47"/>
      <c r="C14771" s="47"/>
      <c r="F14771" s="47"/>
      <c r="G14771" s="47"/>
      <c r="H14771" s="47"/>
    </row>
    <row r="14772" spans="1:8">
      <c r="A14772" s="47"/>
      <c r="B14772" s="47"/>
      <c r="C14772" s="47"/>
      <c r="F14772" s="47"/>
      <c r="G14772" s="47"/>
      <c r="H14772" s="47"/>
    </row>
    <row r="14773" spans="1:8">
      <c r="A14773" s="47"/>
      <c r="B14773" s="47"/>
      <c r="C14773" s="47"/>
      <c r="F14773" s="47"/>
      <c r="G14773" s="47"/>
      <c r="H14773" s="47"/>
    </row>
    <row r="14774" spans="1:8">
      <c r="A14774" s="47"/>
      <c r="B14774" s="47"/>
      <c r="C14774" s="47"/>
      <c r="F14774" s="47"/>
      <c r="G14774" s="47"/>
      <c r="H14774" s="47"/>
    </row>
    <row r="14775" spans="1:8">
      <c r="A14775" s="47"/>
      <c r="B14775" s="47"/>
      <c r="C14775" s="47"/>
      <c r="F14775" s="47"/>
      <c r="G14775" s="47"/>
      <c r="H14775" s="47"/>
    </row>
    <row r="14776" spans="1:8">
      <c r="A14776" s="47"/>
      <c r="B14776" s="47"/>
      <c r="C14776" s="47"/>
      <c r="F14776" s="47"/>
      <c r="G14776" s="47"/>
      <c r="H14776" s="47"/>
    </row>
    <row r="14777" spans="1:8">
      <c r="A14777" s="47"/>
      <c r="B14777" s="47"/>
      <c r="C14777" s="47"/>
      <c r="F14777" s="47"/>
      <c r="G14777" s="47"/>
      <c r="H14777" s="47"/>
    </row>
    <row r="14778" spans="1:8">
      <c r="A14778" s="47"/>
      <c r="B14778" s="47"/>
      <c r="C14778" s="47"/>
      <c r="F14778" s="47"/>
      <c r="G14778" s="47"/>
      <c r="H14778" s="47"/>
    </row>
    <row r="14779" spans="1:8">
      <c r="A14779" s="47"/>
      <c r="B14779" s="47"/>
      <c r="C14779" s="47"/>
      <c r="F14779" s="47"/>
      <c r="G14779" s="47"/>
      <c r="H14779" s="47"/>
    </row>
    <row r="14780" spans="1:8">
      <c r="A14780" s="47"/>
      <c r="B14780" s="47"/>
      <c r="C14780" s="47"/>
      <c r="F14780" s="47"/>
      <c r="G14780" s="47"/>
      <c r="H14780" s="47"/>
    </row>
    <row r="14781" spans="1:8">
      <c r="A14781" s="47"/>
      <c r="B14781" s="47"/>
      <c r="C14781" s="47"/>
      <c r="F14781" s="47"/>
      <c r="G14781" s="47"/>
      <c r="H14781" s="47"/>
    </row>
    <row r="14782" spans="1:8">
      <c r="A14782" s="47"/>
      <c r="B14782" s="47"/>
      <c r="C14782" s="47"/>
      <c r="F14782" s="47"/>
      <c r="G14782" s="47"/>
      <c r="H14782" s="47"/>
    </row>
    <row r="14783" spans="1:8">
      <c r="A14783" s="47"/>
      <c r="B14783" s="47"/>
      <c r="C14783" s="47"/>
      <c r="F14783" s="47"/>
      <c r="G14783" s="47"/>
      <c r="H14783" s="47"/>
    </row>
    <row r="14784" spans="1:8">
      <c r="A14784" s="47"/>
      <c r="B14784" s="47"/>
      <c r="C14784" s="47"/>
      <c r="F14784" s="47"/>
      <c r="G14784" s="47"/>
      <c r="H14784" s="47"/>
    </row>
    <row r="14785" spans="1:8">
      <c r="A14785" s="47"/>
      <c r="B14785" s="47"/>
      <c r="C14785" s="47"/>
      <c r="F14785" s="47"/>
      <c r="G14785" s="47"/>
      <c r="H14785" s="47"/>
    </row>
    <row r="14786" spans="1:8">
      <c r="A14786" s="47"/>
      <c r="B14786" s="47"/>
      <c r="C14786" s="47"/>
      <c r="F14786" s="47"/>
      <c r="G14786" s="47"/>
      <c r="H14786" s="47"/>
    </row>
    <row r="14787" spans="1:8">
      <c r="A14787" s="47"/>
      <c r="B14787" s="47"/>
      <c r="C14787" s="47"/>
      <c r="F14787" s="47"/>
      <c r="G14787" s="47"/>
      <c r="H14787" s="47"/>
    </row>
    <row r="14788" spans="1:8">
      <c r="A14788" s="47"/>
      <c r="B14788" s="47"/>
      <c r="C14788" s="47"/>
      <c r="F14788" s="47"/>
      <c r="G14788" s="47"/>
      <c r="H14788" s="47"/>
    </row>
    <row r="14789" spans="1:8">
      <c r="A14789" s="47"/>
      <c r="B14789" s="47"/>
      <c r="C14789" s="47"/>
      <c r="F14789" s="47"/>
      <c r="G14789" s="47"/>
      <c r="H14789" s="47"/>
    </row>
    <row r="14790" spans="1:8">
      <c r="A14790" s="47"/>
      <c r="B14790" s="47"/>
      <c r="C14790" s="47"/>
      <c r="F14790" s="47"/>
      <c r="G14790" s="47"/>
      <c r="H14790" s="47"/>
    </row>
    <row r="14791" spans="1:8">
      <c r="A14791" s="47"/>
      <c r="B14791" s="47"/>
      <c r="C14791" s="47"/>
      <c r="F14791" s="47"/>
      <c r="G14791" s="47"/>
      <c r="H14791" s="47"/>
    </row>
    <row r="14792" spans="1:8">
      <c r="A14792" s="47"/>
      <c r="B14792" s="47"/>
      <c r="C14792" s="47"/>
      <c r="F14792" s="47"/>
      <c r="G14792" s="47"/>
      <c r="H14792" s="47"/>
    </row>
    <row r="14793" spans="1:8">
      <c r="A14793" s="47"/>
      <c r="B14793" s="47"/>
      <c r="C14793" s="47"/>
      <c r="F14793" s="47"/>
      <c r="G14793" s="47"/>
      <c r="H14793" s="47"/>
    </row>
    <row r="14794" spans="1:8">
      <c r="A14794" s="47"/>
      <c r="B14794" s="47"/>
      <c r="C14794" s="47"/>
      <c r="F14794" s="47"/>
      <c r="G14794" s="47"/>
      <c r="H14794" s="47"/>
    </row>
    <row r="14795" spans="1:8">
      <c r="A14795" s="47"/>
      <c r="B14795" s="47"/>
      <c r="C14795" s="47"/>
      <c r="F14795" s="47"/>
      <c r="G14795" s="47"/>
      <c r="H14795" s="47"/>
    </row>
    <row r="14796" spans="1:8">
      <c r="A14796" s="47"/>
      <c r="B14796" s="47"/>
      <c r="C14796" s="47"/>
      <c r="F14796" s="47"/>
      <c r="G14796" s="47"/>
      <c r="H14796" s="47"/>
    </row>
    <row r="14797" spans="1:8">
      <c r="A14797" s="47"/>
      <c r="B14797" s="47"/>
      <c r="C14797" s="47"/>
      <c r="F14797" s="47"/>
      <c r="G14797" s="47"/>
      <c r="H14797" s="47"/>
    </row>
    <row r="14798" spans="1:8">
      <c r="A14798" s="47"/>
      <c r="B14798" s="47"/>
      <c r="C14798" s="47"/>
      <c r="F14798" s="47"/>
      <c r="G14798" s="47"/>
      <c r="H14798" s="47"/>
    </row>
    <row r="14799" spans="1:8">
      <c r="A14799" s="47"/>
      <c r="B14799" s="47"/>
      <c r="C14799" s="47"/>
      <c r="F14799" s="47"/>
      <c r="G14799" s="47"/>
      <c r="H14799" s="47"/>
    </row>
    <row r="14800" spans="1:8">
      <c r="A14800" s="47"/>
      <c r="B14800" s="47"/>
      <c r="C14800" s="47"/>
      <c r="F14800" s="47"/>
      <c r="G14800" s="47"/>
      <c r="H14800" s="47"/>
    </row>
    <row r="14801" spans="1:8">
      <c r="A14801" s="47"/>
      <c r="B14801" s="47"/>
      <c r="C14801" s="47"/>
      <c r="F14801" s="47"/>
      <c r="G14801" s="47"/>
      <c r="H14801" s="47"/>
    </row>
    <row r="14802" spans="1:8">
      <c r="A14802" s="47"/>
      <c r="B14802" s="47"/>
      <c r="C14802" s="47"/>
      <c r="F14802" s="47"/>
      <c r="G14802" s="47"/>
      <c r="H14802" s="47"/>
    </row>
    <row r="14803" spans="1:8">
      <c r="A14803" s="47"/>
      <c r="B14803" s="47"/>
      <c r="C14803" s="47"/>
      <c r="F14803" s="47"/>
      <c r="G14803" s="47"/>
      <c r="H14803" s="47"/>
    </row>
    <row r="14804" spans="1:8">
      <c r="A14804" s="47"/>
      <c r="B14804" s="47"/>
      <c r="C14804" s="47"/>
      <c r="F14804" s="47"/>
      <c r="G14804" s="47"/>
      <c r="H14804" s="47"/>
    </row>
    <row r="14805" spans="1:8">
      <c r="A14805" s="47"/>
      <c r="B14805" s="47"/>
      <c r="C14805" s="47"/>
      <c r="F14805" s="47"/>
      <c r="G14805" s="47"/>
      <c r="H14805" s="47"/>
    </row>
    <row r="14806" spans="1:8">
      <c r="A14806" s="47"/>
      <c r="B14806" s="47"/>
      <c r="C14806" s="47"/>
      <c r="F14806" s="47"/>
      <c r="G14806" s="47"/>
      <c r="H14806" s="47"/>
    </row>
    <row r="14807" spans="1:8">
      <c r="A14807" s="47"/>
      <c r="B14807" s="47"/>
      <c r="C14807" s="47"/>
      <c r="F14807" s="47"/>
      <c r="G14807" s="47"/>
      <c r="H14807" s="47"/>
    </row>
    <row r="14808" spans="1:8">
      <c r="A14808" s="47"/>
      <c r="B14808" s="47"/>
      <c r="C14808" s="47"/>
      <c r="F14808" s="47"/>
      <c r="G14808" s="47"/>
      <c r="H14808" s="47"/>
    </row>
    <row r="14809" spans="1:8">
      <c r="A14809" s="47"/>
      <c r="B14809" s="47"/>
      <c r="C14809" s="47"/>
      <c r="F14809" s="47"/>
      <c r="G14809" s="47"/>
      <c r="H14809" s="47"/>
    </row>
    <row r="14810" spans="1:8">
      <c r="A14810" s="47"/>
      <c r="B14810" s="47"/>
      <c r="C14810" s="47"/>
      <c r="F14810" s="47"/>
      <c r="G14810" s="47"/>
      <c r="H14810" s="47"/>
    </row>
    <row r="14811" spans="1:8">
      <c r="A14811" s="47"/>
      <c r="B14811" s="47"/>
      <c r="C14811" s="47"/>
      <c r="F14811" s="47"/>
      <c r="G14811" s="47"/>
      <c r="H14811" s="47"/>
    </row>
    <row r="14812" spans="1:8">
      <c r="A14812" s="47"/>
      <c r="B14812" s="47"/>
      <c r="C14812" s="47"/>
      <c r="F14812" s="47"/>
      <c r="G14812" s="47"/>
      <c r="H14812" s="47"/>
    </row>
    <row r="14813" spans="1:8">
      <c r="A14813" s="47"/>
      <c r="B14813" s="47"/>
      <c r="C14813" s="47"/>
      <c r="F14813" s="47"/>
      <c r="G14813" s="47"/>
      <c r="H14813" s="47"/>
    </row>
    <row r="14814" spans="1:8">
      <c r="A14814" s="47"/>
      <c r="B14814" s="47"/>
      <c r="C14814" s="47"/>
      <c r="F14814" s="47"/>
      <c r="G14814" s="47"/>
      <c r="H14814" s="47"/>
    </row>
    <row r="14815" spans="1:8">
      <c r="A14815" s="47"/>
      <c r="B14815" s="47"/>
      <c r="C14815" s="47"/>
      <c r="F14815" s="47"/>
      <c r="G14815" s="47"/>
      <c r="H14815" s="47"/>
    </row>
    <row r="14816" spans="1:8">
      <c r="A14816" s="47"/>
      <c r="B14816" s="47"/>
      <c r="C14816" s="47"/>
      <c r="F14816" s="47"/>
      <c r="G14816" s="47"/>
      <c r="H14816" s="47"/>
    </row>
    <row r="14817" spans="1:8">
      <c r="A14817" s="47"/>
      <c r="B14817" s="47"/>
      <c r="C14817" s="47"/>
      <c r="F14817" s="47"/>
      <c r="G14817" s="47"/>
      <c r="H14817" s="47"/>
    </row>
    <row r="14818" spans="1:8">
      <c r="A14818" s="47"/>
      <c r="B14818" s="47"/>
      <c r="C14818" s="47"/>
      <c r="F14818" s="47"/>
      <c r="G14818" s="47"/>
      <c r="H14818" s="47"/>
    </row>
    <row r="14819" spans="1:8">
      <c r="A14819" s="47"/>
      <c r="B14819" s="47"/>
      <c r="C14819" s="47"/>
      <c r="F14819" s="47"/>
      <c r="G14819" s="47"/>
      <c r="H14819" s="47"/>
    </row>
    <row r="14820" spans="1:8">
      <c r="A14820" s="47"/>
      <c r="B14820" s="47"/>
      <c r="C14820" s="47"/>
      <c r="F14820" s="47"/>
      <c r="G14820" s="47"/>
      <c r="H14820" s="47"/>
    </row>
    <row r="14821" spans="1:8">
      <c r="A14821" s="47"/>
      <c r="B14821" s="47"/>
      <c r="C14821" s="47"/>
      <c r="F14821" s="47"/>
      <c r="G14821" s="47"/>
      <c r="H14821" s="47"/>
    </row>
    <row r="14822" spans="1:8">
      <c r="A14822" s="47"/>
      <c r="B14822" s="47"/>
      <c r="C14822" s="47"/>
      <c r="F14822" s="47"/>
      <c r="G14822" s="47"/>
      <c r="H14822" s="47"/>
    </row>
    <row r="14823" spans="1:8">
      <c r="A14823" s="47"/>
      <c r="B14823" s="47"/>
      <c r="C14823" s="47"/>
      <c r="F14823" s="47"/>
      <c r="G14823" s="47"/>
      <c r="H14823" s="47"/>
    </row>
    <row r="14824" spans="1:8">
      <c r="A14824" s="47"/>
      <c r="B14824" s="47"/>
      <c r="C14824" s="47"/>
      <c r="F14824" s="47"/>
      <c r="G14824" s="47"/>
      <c r="H14824" s="47"/>
    </row>
    <row r="14825" spans="1:8">
      <c r="A14825" s="47"/>
      <c r="B14825" s="47"/>
      <c r="C14825" s="47"/>
      <c r="F14825" s="47"/>
      <c r="G14825" s="47"/>
      <c r="H14825" s="47"/>
    </row>
    <row r="14826" spans="1:8">
      <c r="A14826" s="47"/>
      <c r="B14826" s="47"/>
      <c r="C14826" s="47"/>
      <c r="F14826" s="47"/>
      <c r="G14826" s="47"/>
      <c r="H14826" s="47"/>
    </row>
    <row r="14827" spans="1:8">
      <c r="A14827" s="47"/>
      <c r="B14827" s="47"/>
      <c r="C14827" s="47"/>
      <c r="F14827" s="47"/>
      <c r="G14827" s="47"/>
      <c r="H14827" s="47"/>
    </row>
    <row r="14828" spans="1:8">
      <c r="A14828" s="47"/>
      <c r="B14828" s="47"/>
      <c r="C14828" s="47"/>
      <c r="F14828" s="47"/>
      <c r="G14828" s="47"/>
      <c r="H14828" s="47"/>
    </row>
    <row r="14829" spans="1:8">
      <c r="A14829" s="47"/>
      <c r="B14829" s="47"/>
      <c r="C14829" s="47"/>
      <c r="F14829" s="47"/>
      <c r="G14829" s="47"/>
      <c r="H14829" s="47"/>
    </row>
    <row r="14830" spans="1:8">
      <c r="A14830" s="47"/>
      <c r="B14830" s="47"/>
      <c r="C14830" s="47"/>
      <c r="F14830" s="47"/>
      <c r="G14830" s="47"/>
      <c r="H14830" s="47"/>
    </row>
    <row r="14831" spans="1:8">
      <c r="A14831" s="47"/>
      <c r="B14831" s="47"/>
      <c r="C14831" s="47"/>
      <c r="F14831" s="47"/>
      <c r="G14831" s="47"/>
      <c r="H14831" s="47"/>
    </row>
    <row r="14832" spans="1:8">
      <c r="A14832" s="47"/>
      <c r="B14832" s="47"/>
      <c r="C14832" s="47"/>
      <c r="F14832" s="47"/>
      <c r="G14832" s="47"/>
      <c r="H14832" s="47"/>
    </row>
    <row r="14833" spans="1:8">
      <c r="A14833" s="47"/>
      <c r="B14833" s="47"/>
      <c r="C14833" s="47"/>
      <c r="F14833" s="47"/>
      <c r="G14833" s="47"/>
      <c r="H14833" s="47"/>
    </row>
    <row r="14834" spans="1:8">
      <c r="A14834" s="47"/>
      <c r="B14834" s="47"/>
      <c r="C14834" s="47"/>
      <c r="F14834" s="47"/>
      <c r="G14834" s="47"/>
      <c r="H14834" s="47"/>
    </row>
    <row r="14835" spans="1:8">
      <c r="A14835" s="47"/>
      <c r="B14835" s="47"/>
      <c r="C14835" s="47"/>
      <c r="F14835" s="47"/>
      <c r="G14835" s="47"/>
      <c r="H14835" s="47"/>
    </row>
    <row r="14836" spans="1:8">
      <c r="A14836" s="47"/>
      <c r="B14836" s="47"/>
      <c r="C14836" s="47"/>
      <c r="F14836" s="47"/>
      <c r="G14836" s="47"/>
      <c r="H14836" s="47"/>
    </row>
    <row r="14837" spans="1:8">
      <c r="A14837" s="47"/>
      <c r="B14837" s="47"/>
      <c r="C14837" s="47"/>
      <c r="F14837" s="47"/>
      <c r="G14837" s="47"/>
      <c r="H14837" s="47"/>
    </row>
    <row r="14838" spans="1:8">
      <c r="A14838" s="47"/>
      <c r="B14838" s="47"/>
      <c r="C14838" s="47"/>
      <c r="F14838" s="47"/>
      <c r="G14838" s="47"/>
      <c r="H14838" s="47"/>
    </row>
    <row r="14839" spans="1:8">
      <c r="A14839" s="47"/>
      <c r="B14839" s="47"/>
      <c r="C14839" s="47"/>
      <c r="F14839" s="47"/>
      <c r="G14839" s="47"/>
      <c r="H14839" s="47"/>
    </row>
    <row r="14840" spans="1:8">
      <c r="A14840" s="47"/>
      <c r="B14840" s="47"/>
      <c r="C14840" s="47"/>
      <c r="F14840" s="47"/>
      <c r="G14840" s="47"/>
      <c r="H14840" s="47"/>
    </row>
    <row r="14841" spans="1:8">
      <c r="A14841" s="47"/>
      <c r="B14841" s="47"/>
      <c r="C14841" s="47"/>
      <c r="F14841" s="47"/>
      <c r="G14841" s="47"/>
      <c r="H14841" s="47"/>
    </row>
    <row r="14842" spans="1:8">
      <c r="A14842" s="47"/>
      <c r="B14842" s="47"/>
      <c r="C14842" s="47"/>
      <c r="F14842" s="47"/>
      <c r="G14842" s="47"/>
      <c r="H14842" s="47"/>
    </row>
    <row r="14843" spans="1:8">
      <c r="A14843" s="47"/>
      <c r="B14843" s="47"/>
      <c r="C14843" s="47"/>
      <c r="F14843" s="47"/>
      <c r="G14843" s="47"/>
      <c r="H14843" s="47"/>
    </row>
    <row r="14844" spans="1:8">
      <c r="A14844" s="47"/>
      <c r="B14844" s="47"/>
      <c r="C14844" s="47"/>
      <c r="F14844" s="47"/>
      <c r="G14844" s="47"/>
      <c r="H14844" s="47"/>
    </row>
    <row r="14845" spans="1:8">
      <c r="A14845" s="47"/>
      <c r="B14845" s="47"/>
      <c r="C14845" s="47"/>
      <c r="F14845" s="47"/>
      <c r="G14845" s="47"/>
      <c r="H14845" s="47"/>
    </row>
    <row r="14846" spans="1:8">
      <c r="A14846" s="47"/>
      <c r="B14846" s="47"/>
      <c r="C14846" s="47"/>
      <c r="F14846" s="47"/>
      <c r="G14846" s="47"/>
      <c r="H14846" s="47"/>
    </row>
    <row r="14847" spans="1:8">
      <c r="A14847" s="47"/>
      <c r="B14847" s="47"/>
      <c r="C14847" s="47"/>
      <c r="F14847" s="47"/>
      <c r="G14847" s="47"/>
      <c r="H14847" s="47"/>
    </row>
    <row r="14848" spans="1:8">
      <c r="A14848" s="47"/>
      <c r="B14848" s="47"/>
      <c r="C14848" s="47"/>
      <c r="F14848" s="47"/>
      <c r="G14848" s="47"/>
      <c r="H14848" s="47"/>
    </row>
    <row r="14849" spans="1:8">
      <c r="A14849" s="47"/>
      <c r="B14849" s="47"/>
      <c r="C14849" s="47"/>
      <c r="F14849" s="47"/>
      <c r="G14849" s="47"/>
      <c r="H14849" s="47"/>
    </row>
    <row r="14850" spans="1:8">
      <c r="A14850" s="47"/>
      <c r="B14850" s="47"/>
      <c r="C14850" s="47"/>
      <c r="F14850" s="47"/>
      <c r="G14850" s="47"/>
      <c r="H14850" s="47"/>
    </row>
    <row r="14851" spans="1:8">
      <c r="A14851" s="47"/>
      <c r="B14851" s="47"/>
      <c r="C14851" s="47"/>
      <c r="F14851" s="47"/>
      <c r="G14851" s="47"/>
      <c r="H14851" s="47"/>
    </row>
    <row r="14852" spans="1:8">
      <c r="A14852" s="47"/>
      <c r="B14852" s="47"/>
      <c r="C14852" s="47"/>
      <c r="F14852" s="47"/>
      <c r="G14852" s="47"/>
      <c r="H14852" s="47"/>
    </row>
    <row r="14853" spans="1:8">
      <c r="A14853" s="47"/>
      <c r="B14853" s="47"/>
      <c r="C14853" s="47"/>
      <c r="F14853" s="47"/>
      <c r="G14853" s="47"/>
      <c r="H14853" s="47"/>
    </row>
    <row r="14854" spans="1:8">
      <c r="A14854" s="47"/>
      <c r="B14854" s="47"/>
      <c r="C14854" s="47"/>
      <c r="F14854" s="47"/>
      <c r="G14854" s="47"/>
      <c r="H14854" s="47"/>
    </row>
    <row r="14855" spans="1:8">
      <c r="A14855" s="47"/>
      <c r="B14855" s="47"/>
      <c r="C14855" s="47"/>
      <c r="F14855" s="47"/>
      <c r="G14855" s="47"/>
      <c r="H14855" s="47"/>
    </row>
    <row r="14856" spans="1:8">
      <c r="A14856" s="47"/>
      <c r="B14856" s="47"/>
      <c r="C14856" s="47"/>
      <c r="F14856" s="47"/>
      <c r="G14856" s="47"/>
      <c r="H14856" s="47"/>
    </row>
    <row r="14857" spans="1:8">
      <c r="A14857" s="47"/>
      <c r="B14857" s="47"/>
      <c r="C14857" s="47"/>
      <c r="F14857" s="47"/>
      <c r="G14857" s="47"/>
      <c r="H14857" s="47"/>
    </row>
    <row r="14858" spans="1:8">
      <c r="A14858" s="47"/>
      <c r="B14858" s="47"/>
      <c r="C14858" s="47"/>
      <c r="F14858" s="47"/>
      <c r="G14858" s="47"/>
      <c r="H14858" s="47"/>
    </row>
    <row r="14859" spans="1:8">
      <c r="A14859" s="47"/>
      <c r="B14859" s="47"/>
      <c r="C14859" s="47"/>
      <c r="F14859" s="47"/>
      <c r="G14859" s="47"/>
      <c r="H14859" s="47"/>
    </row>
    <row r="14860" spans="1:8">
      <c r="A14860" s="47"/>
      <c r="B14860" s="47"/>
      <c r="C14860" s="47"/>
      <c r="F14860" s="47"/>
      <c r="G14860" s="47"/>
      <c r="H14860" s="47"/>
    </row>
    <row r="14861" spans="1:8">
      <c r="A14861" s="47"/>
      <c r="B14861" s="47"/>
      <c r="C14861" s="47"/>
      <c r="F14861" s="47"/>
      <c r="G14861" s="47"/>
      <c r="H14861" s="47"/>
    </row>
    <row r="14862" spans="1:8">
      <c r="A14862" s="47"/>
      <c r="B14862" s="47"/>
      <c r="C14862" s="47"/>
      <c r="F14862" s="47"/>
      <c r="G14862" s="47"/>
      <c r="H14862" s="47"/>
    </row>
    <row r="14863" spans="1:8">
      <c r="A14863" s="47"/>
      <c r="B14863" s="47"/>
      <c r="C14863" s="47"/>
      <c r="F14863" s="47"/>
      <c r="G14863" s="47"/>
      <c r="H14863" s="47"/>
    </row>
    <row r="14864" spans="1:8">
      <c r="A14864" s="47"/>
      <c r="B14864" s="47"/>
      <c r="C14864" s="47"/>
      <c r="F14864" s="47"/>
      <c r="G14864" s="47"/>
      <c r="H14864" s="47"/>
    </row>
    <row r="14865" spans="1:8">
      <c r="A14865" s="47"/>
      <c r="B14865" s="47"/>
      <c r="C14865" s="47"/>
      <c r="F14865" s="47"/>
      <c r="G14865" s="47"/>
      <c r="H14865" s="47"/>
    </row>
    <row r="14866" spans="1:8">
      <c r="A14866" s="47"/>
      <c r="B14866" s="47"/>
      <c r="C14866" s="47"/>
      <c r="F14866" s="47"/>
      <c r="G14866" s="47"/>
      <c r="H14866" s="47"/>
    </row>
    <row r="14867" spans="1:8">
      <c r="A14867" s="47"/>
      <c r="B14867" s="47"/>
      <c r="C14867" s="47"/>
      <c r="F14867" s="47"/>
      <c r="G14867" s="47"/>
      <c r="H14867" s="47"/>
    </row>
    <row r="14868" spans="1:8">
      <c r="A14868" s="47"/>
      <c r="B14868" s="47"/>
      <c r="C14868" s="47"/>
      <c r="F14868" s="47"/>
      <c r="G14868" s="47"/>
      <c r="H14868" s="47"/>
    </row>
    <row r="14869" spans="1:8">
      <c r="A14869" s="47"/>
      <c r="B14869" s="47"/>
      <c r="C14869" s="47"/>
      <c r="F14869" s="47"/>
      <c r="G14869" s="47"/>
      <c r="H14869" s="47"/>
    </row>
    <row r="14870" spans="1:8">
      <c r="A14870" s="47"/>
      <c r="B14870" s="47"/>
      <c r="C14870" s="47"/>
      <c r="F14870" s="47"/>
      <c r="G14870" s="47"/>
      <c r="H14870" s="47"/>
    </row>
    <row r="14871" spans="1:8">
      <c r="A14871" s="47"/>
      <c r="B14871" s="47"/>
      <c r="C14871" s="47"/>
      <c r="F14871" s="47"/>
      <c r="G14871" s="47"/>
      <c r="H14871" s="47"/>
    </row>
    <row r="14872" spans="1:8">
      <c r="A14872" s="47"/>
      <c r="B14872" s="47"/>
      <c r="C14872" s="47"/>
      <c r="F14872" s="47"/>
      <c r="G14872" s="47"/>
      <c r="H14872" s="47"/>
    </row>
    <row r="14873" spans="1:8">
      <c r="A14873" s="47"/>
      <c r="B14873" s="47"/>
      <c r="C14873" s="47"/>
      <c r="F14873" s="47"/>
      <c r="G14873" s="47"/>
      <c r="H14873" s="47"/>
    </row>
    <row r="14874" spans="1:8">
      <c r="A14874" s="47"/>
      <c r="B14874" s="47"/>
      <c r="C14874" s="47"/>
      <c r="F14874" s="47"/>
      <c r="G14874" s="47"/>
      <c r="H14874" s="47"/>
    </row>
    <row r="14875" spans="1:8">
      <c r="A14875" s="47"/>
      <c r="B14875" s="47"/>
      <c r="C14875" s="47"/>
      <c r="F14875" s="47"/>
      <c r="G14875" s="47"/>
      <c r="H14875" s="47"/>
    </row>
    <row r="14876" spans="1:8">
      <c r="A14876" s="47"/>
      <c r="B14876" s="47"/>
      <c r="C14876" s="47"/>
      <c r="F14876" s="47"/>
      <c r="G14876" s="47"/>
      <c r="H14876" s="47"/>
    </row>
    <row r="14877" spans="1:8">
      <c r="A14877" s="47"/>
      <c r="B14877" s="47"/>
      <c r="C14877" s="47"/>
      <c r="F14877" s="47"/>
      <c r="G14877" s="47"/>
      <c r="H14877" s="47"/>
    </row>
    <row r="14878" spans="1:8">
      <c r="A14878" s="47"/>
      <c r="B14878" s="47"/>
      <c r="C14878" s="47"/>
      <c r="F14878" s="47"/>
      <c r="G14878" s="47"/>
      <c r="H14878" s="47"/>
    </row>
    <row r="14879" spans="1:8">
      <c r="A14879" s="47"/>
      <c r="B14879" s="47"/>
      <c r="C14879" s="47"/>
      <c r="F14879" s="47"/>
      <c r="G14879" s="47"/>
      <c r="H14879" s="47"/>
    </row>
    <row r="14880" spans="1:8">
      <c r="A14880" s="47"/>
      <c r="B14880" s="47"/>
      <c r="C14880" s="47"/>
      <c r="F14880" s="47"/>
      <c r="G14880" s="47"/>
      <c r="H14880" s="47"/>
    </row>
    <row r="14881" spans="1:8">
      <c r="A14881" s="47"/>
      <c r="B14881" s="47"/>
      <c r="C14881" s="47"/>
      <c r="F14881" s="47"/>
      <c r="G14881" s="47"/>
      <c r="H14881" s="47"/>
    </row>
    <row r="14882" spans="1:8">
      <c r="A14882" s="47"/>
      <c r="B14882" s="47"/>
      <c r="C14882" s="47"/>
      <c r="F14882" s="47"/>
      <c r="G14882" s="47"/>
      <c r="H14882" s="47"/>
    </row>
    <row r="14883" spans="1:8">
      <c r="A14883" s="47"/>
      <c r="B14883" s="47"/>
      <c r="C14883" s="47"/>
      <c r="F14883" s="47"/>
      <c r="G14883" s="47"/>
      <c r="H14883" s="47"/>
    </row>
    <row r="14884" spans="1:8">
      <c r="A14884" s="47"/>
      <c r="B14884" s="47"/>
      <c r="C14884" s="47"/>
      <c r="F14884" s="47"/>
      <c r="G14884" s="47"/>
      <c r="H14884" s="47"/>
    </row>
    <row r="14885" spans="1:8">
      <c r="A14885" s="47"/>
      <c r="B14885" s="47"/>
      <c r="C14885" s="47"/>
      <c r="F14885" s="47"/>
      <c r="G14885" s="47"/>
      <c r="H14885" s="47"/>
    </row>
    <row r="14886" spans="1:8">
      <c r="A14886" s="47"/>
      <c r="B14886" s="47"/>
      <c r="C14886" s="47"/>
      <c r="F14886" s="47"/>
      <c r="G14886" s="47"/>
      <c r="H14886" s="47"/>
    </row>
    <row r="14887" spans="1:8">
      <c r="A14887" s="47"/>
      <c r="B14887" s="47"/>
      <c r="C14887" s="47"/>
      <c r="F14887" s="47"/>
      <c r="G14887" s="47"/>
      <c r="H14887" s="47"/>
    </row>
    <row r="14888" spans="1:8">
      <c r="A14888" s="47"/>
      <c r="B14888" s="47"/>
      <c r="C14888" s="47"/>
      <c r="F14888" s="47"/>
      <c r="G14888" s="47"/>
      <c r="H14888" s="47"/>
    </row>
    <row r="14889" spans="1:8">
      <c r="A14889" s="47"/>
      <c r="B14889" s="47"/>
      <c r="C14889" s="47"/>
      <c r="F14889" s="47"/>
      <c r="G14889" s="47"/>
      <c r="H14889" s="47"/>
    </row>
    <row r="14890" spans="1:8">
      <c r="A14890" s="47"/>
      <c r="B14890" s="47"/>
      <c r="C14890" s="47"/>
      <c r="F14890" s="47"/>
      <c r="G14890" s="47"/>
      <c r="H14890" s="47"/>
    </row>
    <row r="14891" spans="1:8">
      <c r="A14891" s="47"/>
      <c r="B14891" s="47"/>
      <c r="C14891" s="47"/>
      <c r="F14891" s="47"/>
      <c r="G14891" s="47"/>
      <c r="H14891" s="47"/>
    </row>
    <row r="14892" spans="1:8">
      <c r="A14892" s="47"/>
      <c r="B14892" s="47"/>
      <c r="C14892" s="47"/>
      <c r="F14892" s="47"/>
      <c r="G14892" s="47"/>
      <c r="H14892" s="47"/>
    </row>
    <row r="14893" spans="1:8">
      <c r="A14893" s="47"/>
      <c r="B14893" s="47"/>
      <c r="C14893" s="47"/>
      <c r="F14893" s="47"/>
      <c r="G14893" s="47"/>
      <c r="H14893" s="47"/>
    </row>
    <row r="14894" spans="1:8">
      <c r="A14894" s="47"/>
      <c r="B14894" s="47"/>
      <c r="C14894" s="47"/>
      <c r="F14894" s="47"/>
      <c r="G14894" s="47"/>
      <c r="H14894" s="47"/>
    </row>
    <row r="14895" spans="1:8">
      <c r="A14895" s="47"/>
      <c r="B14895" s="47"/>
      <c r="C14895" s="47"/>
      <c r="F14895" s="47"/>
      <c r="G14895" s="47"/>
      <c r="H14895" s="47"/>
    </row>
    <row r="14896" spans="1:8">
      <c r="A14896" s="47"/>
      <c r="B14896" s="47"/>
      <c r="C14896" s="47"/>
      <c r="F14896" s="47"/>
      <c r="G14896" s="47"/>
      <c r="H14896" s="47"/>
    </row>
    <row r="14897" spans="1:8">
      <c r="A14897" s="47"/>
      <c r="B14897" s="47"/>
      <c r="C14897" s="47"/>
      <c r="F14897" s="47"/>
      <c r="G14897" s="47"/>
      <c r="H14897" s="47"/>
    </row>
    <row r="14898" spans="1:8">
      <c r="A14898" s="47"/>
      <c r="B14898" s="47"/>
      <c r="C14898" s="47"/>
      <c r="F14898" s="47"/>
      <c r="G14898" s="47"/>
      <c r="H14898" s="47"/>
    </row>
    <row r="14899" spans="1:8">
      <c r="A14899" s="47"/>
      <c r="B14899" s="47"/>
      <c r="C14899" s="47"/>
      <c r="F14899" s="47"/>
      <c r="G14899" s="47"/>
      <c r="H14899" s="47"/>
    </row>
    <row r="14900" spans="1:8">
      <c r="A14900" s="47"/>
      <c r="B14900" s="47"/>
      <c r="C14900" s="47"/>
      <c r="F14900" s="47"/>
      <c r="G14900" s="47"/>
      <c r="H14900" s="47"/>
    </row>
    <row r="14901" spans="1:8">
      <c r="A14901" s="47"/>
      <c r="B14901" s="47"/>
      <c r="C14901" s="47"/>
      <c r="F14901" s="47"/>
      <c r="G14901" s="47"/>
      <c r="H14901" s="47"/>
    </row>
    <row r="14902" spans="1:8">
      <c r="A14902" s="47"/>
      <c r="B14902" s="47"/>
      <c r="C14902" s="47"/>
      <c r="F14902" s="47"/>
      <c r="G14902" s="47"/>
      <c r="H14902" s="47"/>
    </row>
    <row r="14903" spans="1:8">
      <c r="A14903" s="47"/>
      <c r="B14903" s="47"/>
      <c r="C14903" s="47"/>
      <c r="F14903" s="47"/>
      <c r="G14903" s="47"/>
      <c r="H14903" s="47"/>
    </row>
    <row r="14904" spans="1:8">
      <c r="A14904" s="47"/>
      <c r="B14904" s="47"/>
      <c r="C14904" s="47"/>
      <c r="F14904" s="47"/>
      <c r="G14904" s="47"/>
      <c r="H14904" s="47"/>
    </row>
    <row r="14905" spans="1:8">
      <c r="A14905" s="47"/>
      <c r="B14905" s="47"/>
      <c r="C14905" s="47"/>
      <c r="F14905" s="47"/>
      <c r="G14905" s="47"/>
      <c r="H14905" s="47"/>
    </row>
    <row r="14906" spans="1:8">
      <c r="A14906" s="47"/>
      <c r="B14906" s="47"/>
      <c r="C14906" s="47"/>
      <c r="F14906" s="47"/>
      <c r="G14906" s="47"/>
      <c r="H14906" s="47"/>
    </row>
    <row r="14907" spans="1:8">
      <c r="A14907" s="47"/>
      <c r="B14907" s="47"/>
      <c r="C14907" s="47"/>
      <c r="F14907" s="47"/>
      <c r="G14907" s="47"/>
      <c r="H14907" s="47"/>
    </row>
    <row r="14908" spans="1:8">
      <c r="A14908" s="47"/>
      <c r="B14908" s="47"/>
      <c r="C14908" s="47"/>
      <c r="F14908" s="47"/>
      <c r="G14908" s="47"/>
      <c r="H14908" s="47"/>
    </row>
    <row r="14909" spans="1:8">
      <c r="A14909" s="47"/>
      <c r="B14909" s="47"/>
      <c r="C14909" s="47"/>
      <c r="F14909" s="47"/>
      <c r="G14909" s="47"/>
      <c r="H14909" s="47"/>
    </row>
    <row r="14910" spans="1:8">
      <c r="A14910" s="47"/>
      <c r="B14910" s="47"/>
      <c r="C14910" s="47"/>
      <c r="F14910" s="47"/>
      <c r="G14910" s="47"/>
      <c r="H14910" s="47"/>
    </row>
    <row r="14911" spans="1:8">
      <c r="A14911" s="47"/>
      <c r="B14911" s="47"/>
      <c r="C14911" s="47"/>
      <c r="F14911" s="47"/>
      <c r="G14911" s="47"/>
      <c r="H14911" s="47"/>
    </row>
    <row r="14912" spans="1:8">
      <c r="A14912" s="47"/>
      <c r="B14912" s="47"/>
      <c r="C14912" s="47"/>
      <c r="F14912" s="47"/>
      <c r="G14912" s="47"/>
      <c r="H14912" s="47"/>
    </row>
    <row r="14913" spans="1:8">
      <c r="A14913" s="47"/>
      <c r="B14913" s="47"/>
      <c r="C14913" s="47"/>
      <c r="F14913" s="47"/>
      <c r="G14913" s="47"/>
      <c r="H14913" s="47"/>
    </row>
    <row r="14914" spans="1:8">
      <c r="A14914" s="47"/>
      <c r="B14914" s="47"/>
      <c r="C14914" s="47"/>
      <c r="F14914" s="47"/>
      <c r="G14914" s="47"/>
      <c r="H14914" s="47"/>
    </row>
    <row r="14915" spans="1:8">
      <c r="A14915" s="47"/>
      <c r="B14915" s="47"/>
      <c r="C14915" s="47"/>
      <c r="F14915" s="47"/>
      <c r="G14915" s="47"/>
      <c r="H14915" s="47"/>
    </row>
    <row r="14916" spans="1:8">
      <c r="A14916" s="47"/>
      <c r="B14916" s="47"/>
      <c r="C14916" s="47"/>
      <c r="F14916" s="47"/>
      <c r="G14916" s="47"/>
      <c r="H14916" s="47"/>
    </row>
    <row r="14917" spans="1:8">
      <c r="A14917" s="47"/>
      <c r="B14917" s="47"/>
      <c r="C14917" s="47"/>
      <c r="F14917" s="47"/>
      <c r="G14917" s="47"/>
      <c r="H14917" s="47"/>
    </row>
    <row r="14918" spans="1:8">
      <c r="A14918" s="47"/>
      <c r="B14918" s="47"/>
      <c r="C14918" s="47"/>
      <c r="F14918" s="47"/>
      <c r="G14918" s="47"/>
      <c r="H14918" s="47"/>
    </row>
    <row r="14919" spans="1:8">
      <c r="A14919" s="47"/>
      <c r="B14919" s="47"/>
      <c r="C14919" s="47"/>
      <c r="F14919" s="47"/>
      <c r="G14919" s="47"/>
      <c r="H14919" s="47"/>
    </row>
    <row r="14920" spans="1:8">
      <c r="A14920" s="47"/>
      <c r="B14920" s="47"/>
      <c r="C14920" s="47"/>
      <c r="F14920" s="47"/>
      <c r="G14920" s="47"/>
      <c r="H14920" s="47"/>
    </row>
    <row r="14921" spans="1:8">
      <c r="A14921" s="47"/>
      <c r="B14921" s="47"/>
      <c r="C14921" s="47"/>
      <c r="F14921" s="47"/>
      <c r="G14921" s="47"/>
      <c r="H14921" s="47"/>
    </row>
    <row r="14922" spans="1:8">
      <c r="A14922" s="47"/>
      <c r="B14922" s="47"/>
      <c r="C14922" s="47"/>
      <c r="F14922" s="47"/>
      <c r="G14922" s="47"/>
      <c r="H14922" s="47"/>
    </row>
    <row r="14923" spans="1:8">
      <c r="A14923" s="47"/>
      <c r="B14923" s="47"/>
      <c r="C14923" s="47"/>
      <c r="F14923" s="47"/>
      <c r="G14923" s="47"/>
      <c r="H14923" s="47"/>
    </row>
    <row r="14924" spans="1:8">
      <c r="A14924" s="47"/>
      <c r="B14924" s="47"/>
      <c r="C14924" s="47"/>
      <c r="F14924" s="47"/>
      <c r="G14924" s="47"/>
      <c r="H14924" s="47"/>
    </row>
    <row r="14925" spans="1:8">
      <c r="A14925" s="47"/>
      <c r="B14925" s="47"/>
      <c r="C14925" s="47"/>
      <c r="F14925" s="47"/>
      <c r="G14925" s="47"/>
      <c r="H14925" s="47"/>
    </row>
    <row r="14926" spans="1:8">
      <c r="A14926" s="47"/>
      <c r="B14926" s="47"/>
      <c r="C14926" s="47"/>
      <c r="F14926" s="47"/>
      <c r="G14926" s="47"/>
      <c r="H14926" s="47"/>
    </row>
    <row r="14927" spans="1:8">
      <c r="A14927" s="47"/>
      <c r="B14927" s="47"/>
      <c r="C14927" s="47"/>
      <c r="F14927" s="47"/>
      <c r="G14927" s="47"/>
      <c r="H14927" s="47"/>
    </row>
    <row r="14928" spans="1:8">
      <c r="A14928" s="47"/>
      <c r="B14928" s="47"/>
      <c r="C14928" s="47"/>
      <c r="F14928" s="47"/>
      <c r="G14928" s="47"/>
      <c r="H14928" s="47"/>
    </row>
    <row r="14929" spans="1:8">
      <c r="A14929" s="47"/>
      <c r="B14929" s="47"/>
      <c r="C14929" s="47"/>
      <c r="F14929" s="47"/>
      <c r="G14929" s="47"/>
      <c r="H14929" s="47"/>
    </row>
    <row r="14930" spans="1:8">
      <c r="A14930" s="47"/>
      <c r="B14930" s="47"/>
      <c r="C14930" s="47"/>
      <c r="F14930" s="47"/>
      <c r="G14930" s="47"/>
      <c r="H14930" s="47"/>
    </row>
    <row r="14931" spans="1:8">
      <c r="A14931" s="47"/>
      <c r="B14931" s="47"/>
      <c r="C14931" s="47"/>
      <c r="F14931" s="47"/>
      <c r="G14931" s="47"/>
      <c r="H14931" s="47"/>
    </row>
    <row r="14932" spans="1:8">
      <c r="A14932" s="47"/>
      <c r="B14932" s="47"/>
      <c r="C14932" s="47"/>
      <c r="F14932" s="47"/>
      <c r="G14932" s="47"/>
      <c r="H14932" s="47"/>
    </row>
    <row r="14933" spans="1:8">
      <c r="A14933" s="47"/>
      <c r="B14933" s="47"/>
      <c r="C14933" s="47"/>
      <c r="F14933" s="47"/>
      <c r="G14933" s="47"/>
      <c r="H14933" s="47"/>
    </row>
    <row r="14934" spans="1:8">
      <c r="A14934" s="47"/>
      <c r="B14934" s="47"/>
      <c r="C14934" s="47"/>
      <c r="F14934" s="47"/>
      <c r="G14934" s="47"/>
      <c r="H14934" s="47"/>
    </row>
    <row r="14935" spans="1:8">
      <c r="A14935" s="47"/>
      <c r="B14935" s="47"/>
      <c r="C14935" s="47"/>
      <c r="F14935" s="47"/>
      <c r="G14935" s="47"/>
      <c r="H14935" s="47"/>
    </row>
    <row r="14936" spans="1:8">
      <c r="A14936" s="47"/>
      <c r="B14936" s="47"/>
      <c r="C14936" s="47"/>
      <c r="F14936" s="47"/>
      <c r="G14936" s="47"/>
      <c r="H14936" s="47"/>
    </row>
    <row r="14937" spans="1:8">
      <c r="A14937" s="47"/>
      <c r="B14937" s="47"/>
      <c r="C14937" s="47"/>
      <c r="F14937" s="47"/>
      <c r="G14937" s="47"/>
      <c r="H14937" s="47"/>
    </row>
    <row r="14938" spans="1:8">
      <c r="A14938" s="47"/>
      <c r="B14938" s="47"/>
      <c r="C14938" s="47"/>
      <c r="F14938" s="47"/>
      <c r="G14938" s="47"/>
      <c r="H14938" s="47"/>
    </row>
    <row r="14939" spans="1:8">
      <c r="A14939" s="47"/>
      <c r="B14939" s="47"/>
      <c r="C14939" s="47"/>
      <c r="F14939" s="47"/>
      <c r="G14939" s="47"/>
      <c r="H14939" s="47"/>
    </row>
    <row r="14940" spans="1:8">
      <c r="A14940" s="47"/>
      <c r="B14940" s="47"/>
      <c r="C14940" s="47"/>
      <c r="F14940" s="47"/>
      <c r="G14940" s="47"/>
      <c r="H14940" s="47"/>
    </row>
    <row r="14941" spans="1:8">
      <c r="A14941" s="47"/>
      <c r="B14941" s="47"/>
      <c r="C14941" s="47"/>
      <c r="F14941" s="47"/>
      <c r="G14941" s="47"/>
      <c r="H14941" s="47"/>
    </row>
    <row r="14942" spans="1:8">
      <c r="A14942" s="47"/>
      <c r="B14942" s="47"/>
      <c r="C14942" s="47"/>
      <c r="F14942" s="47"/>
      <c r="G14942" s="47"/>
      <c r="H14942" s="47"/>
    </row>
    <row r="14943" spans="1:8">
      <c r="A14943" s="47"/>
      <c r="B14943" s="47"/>
      <c r="C14943" s="47"/>
      <c r="F14943" s="47"/>
      <c r="G14943" s="47"/>
      <c r="H14943" s="47"/>
    </row>
    <row r="14944" spans="1:8">
      <c r="A14944" s="47"/>
      <c r="B14944" s="47"/>
      <c r="C14944" s="47"/>
      <c r="F14944" s="47"/>
      <c r="G14944" s="47"/>
      <c r="H14944" s="47"/>
    </row>
    <row r="14945" spans="1:8">
      <c r="A14945" s="47"/>
      <c r="B14945" s="47"/>
      <c r="C14945" s="47"/>
      <c r="F14945" s="47"/>
      <c r="G14945" s="47"/>
      <c r="H14945" s="47"/>
    </row>
    <row r="14946" spans="1:8">
      <c r="A14946" s="47"/>
      <c r="B14946" s="47"/>
      <c r="C14946" s="47"/>
      <c r="F14946" s="47"/>
      <c r="G14946" s="47"/>
      <c r="H14946" s="47"/>
    </row>
    <row r="14947" spans="1:8">
      <c r="A14947" s="47"/>
      <c r="B14947" s="47"/>
      <c r="C14947" s="47"/>
      <c r="F14947" s="47"/>
      <c r="G14947" s="47"/>
      <c r="H14947" s="47"/>
    </row>
    <row r="14948" spans="1:8">
      <c r="A14948" s="47"/>
      <c r="B14948" s="47"/>
      <c r="C14948" s="47"/>
      <c r="F14948" s="47"/>
      <c r="G14948" s="47"/>
      <c r="H14948" s="47"/>
    </row>
    <row r="14949" spans="1:8">
      <c r="A14949" s="47"/>
      <c r="B14949" s="47"/>
      <c r="C14949" s="47"/>
      <c r="F14949" s="47"/>
      <c r="G14949" s="47"/>
      <c r="H14949" s="47"/>
    </row>
    <row r="14950" spans="1:8">
      <c r="A14950" s="47"/>
      <c r="B14950" s="47"/>
      <c r="C14950" s="47"/>
      <c r="F14950" s="47"/>
      <c r="G14950" s="47"/>
      <c r="H14950" s="47"/>
    </row>
    <row r="14951" spans="1:8">
      <c r="A14951" s="47"/>
      <c r="B14951" s="47"/>
      <c r="C14951" s="47"/>
      <c r="F14951" s="47"/>
      <c r="G14951" s="47"/>
      <c r="H14951" s="47"/>
    </row>
    <row r="14952" spans="1:8">
      <c r="A14952" s="47"/>
      <c r="B14952" s="47"/>
      <c r="C14952" s="47"/>
      <c r="F14952" s="47"/>
      <c r="G14952" s="47"/>
      <c r="H14952" s="47"/>
    </row>
    <row r="14953" spans="1:8">
      <c r="A14953" s="47"/>
      <c r="B14953" s="47"/>
      <c r="C14953" s="47"/>
      <c r="F14953" s="47"/>
      <c r="G14953" s="47"/>
      <c r="H14953" s="47"/>
    </row>
    <row r="14954" spans="1:8">
      <c r="A14954" s="47"/>
      <c r="B14954" s="47"/>
      <c r="C14954" s="47"/>
      <c r="F14954" s="47"/>
      <c r="G14954" s="47"/>
      <c r="H14954" s="47"/>
    </row>
    <row r="14955" spans="1:8">
      <c r="A14955" s="47"/>
      <c r="B14955" s="47"/>
      <c r="C14955" s="47"/>
      <c r="F14955" s="47"/>
      <c r="G14955" s="47"/>
      <c r="H14955" s="47"/>
    </row>
    <row r="14956" spans="1:8">
      <c r="A14956" s="47"/>
      <c r="B14956" s="47"/>
      <c r="C14956" s="47"/>
      <c r="F14956" s="47"/>
      <c r="G14956" s="47"/>
      <c r="H14956" s="47"/>
    </row>
    <row r="14957" spans="1:8">
      <c r="A14957" s="47"/>
      <c r="B14957" s="47"/>
      <c r="C14957" s="47"/>
      <c r="F14957" s="47"/>
      <c r="G14957" s="47"/>
      <c r="H14957" s="47"/>
    </row>
    <row r="14958" spans="1:8">
      <c r="A14958" s="47"/>
      <c r="B14958" s="47"/>
      <c r="C14958" s="47"/>
      <c r="F14958" s="47"/>
      <c r="G14958" s="47"/>
      <c r="H14958" s="47"/>
    </row>
    <row r="14959" spans="1:8">
      <c r="A14959" s="47"/>
      <c r="B14959" s="47"/>
      <c r="C14959" s="47"/>
      <c r="F14959" s="47"/>
      <c r="G14959" s="47"/>
      <c r="H14959" s="47"/>
    </row>
    <row r="14960" spans="1:8">
      <c r="A14960" s="47"/>
      <c r="B14960" s="47"/>
      <c r="C14960" s="47"/>
      <c r="F14960" s="47"/>
      <c r="G14960" s="47"/>
      <c r="H14960" s="47"/>
    </row>
    <row r="14961" spans="1:8">
      <c r="A14961" s="47"/>
      <c r="B14961" s="47"/>
      <c r="C14961" s="47"/>
      <c r="F14961" s="47"/>
      <c r="G14961" s="47"/>
      <c r="H14961" s="47"/>
    </row>
    <row r="14962" spans="1:8">
      <c r="A14962" s="47"/>
      <c r="B14962" s="47"/>
      <c r="C14962" s="47"/>
      <c r="F14962" s="47"/>
      <c r="G14962" s="47"/>
      <c r="H14962" s="47"/>
    </row>
    <row r="14963" spans="1:8">
      <c r="A14963" s="47"/>
      <c r="B14963" s="47"/>
      <c r="C14963" s="47"/>
      <c r="F14963" s="47"/>
      <c r="G14963" s="47"/>
      <c r="H14963" s="47"/>
    </row>
    <row r="14964" spans="1:8">
      <c r="A14964" s="47"/>
      <c r="B14964" s="47"/>
      <c r="C14964" s="47"/>
      <c r="F14964" s="47"/>
      <c r="G14964" s="47"/>
      <c r="H14964" s="47"/>
    </row>
    <row r="14965" spans="1:8">
      <c r="A14965" s="47"/>
      <c r="B14965" s="47"/>
      <c r="C14965" s="47"/>
      <c r="F14965" s="47"/>
      <c r="G14965" s="47"/>
      <c r="H14965" s="47"/>
    </row>
    <row r="14966" spans="1:8">
      <c r="A14966" s="47"/>
      <c r="B14966" s="47"/>
      <c r="C14966" s="47"/>
      <c r="F14966" s="47"/>
      <c r="G14966" s="47"/>
      <c r="H14966" s="47"/>
    </row>
    <row r="14967" spans="1:8">
      <c r="A14967" s="47"/>
      <c r="B14967" s="47"/>
      <c r="C14967" s="47"/>
      <c r="F14967" s="47"/>
      <c r="G14967" s="47"/>
      <c r="H14967" s="47"/>
    </row>
    <row r="14968" spans="1:8">
      <c r="A14968" s="47"/>
      <c r="B14968" s="47"/>
      <c r="C14968" s="47"/>
      <c r="F14968" s="47"/>
      <c r="G14968" s="47"/>
      <c r="H14968" s="47"/>
    </row>
    <row r="14969" spans="1:8">
      <c r="A14969" s="47"/>
      <c r="B14969" s="47"/>
      <c r="C14969" s="47"/>
      <c r="F14969" s="47"/>
      <c r="G14969" s="47"/>
      <c r="H14969" s="47"/>
    </row>
    <row r="14970" spans="1:8">
      <c r="A14970" s="47"/>
      <c r="B14970" s="47"/>
      <c r="C14970" s="47"/>
      <c r="F14970" s="47"/>
      <c r="G14970" s="47"/>
      <c r="H14970" s="47"/>
    </row>
    <row r="14971" spans="1:8">
      <c r="A14971" s="47"/>
      <c r="B14971" s="47"/>
      <c r="C14971" s="47"/>
      <c r="F14971" s="47"/>
      <c r="G14971" s="47"/>
      <c r="H14971" s="47"/>
    </row>
    <row r="14972" spans="1:8">
      <c r="A14972" s="47"/>
      <c r="B14972" s="47"/>
      <c r="C14972" s="47"/>
      <c r="F14972" s="47"/>
      <c r="G14972" s="47"/>
      <c r="H14972" s="47"/>
    </row>
    <row r="14973" spans="1:8">
      <c r="A14973" s="47"/>
      <c r="B14973" s="47"/>
      <c r="C14973" s="47"/>
      <c r="F14973" s="47"/>
      <c r="G14973" s="47"/>
      <c r="H14973" s="47"/>
    </row>
    <row r="14974" spans="1:8">
      <c r="A14974" s="47"/>
      <c r="B14974" s="47"/>
      <c r="C14974" s="47"/>
      <c r="F14974" s="47"/>
      <c r="G14974" s="47"/>
      <c r="H14974" s="47"/>
    </row>
    <row r="14975" spans="1:8">
      <c r="A14975" s="47"/>
      <c r="B14975" s="47"/>
      <c r="C14975" s="47"/>
      <c r="F14975" s="47"/>
      <c r="G14975" s="47"/>
      <c r="H14975" s="47"/>
    </row>
    <row r="14976" spans="1:8">
      <c r="A14976" s="47"/>
      <c r="B14976" s="47"/>
      <c r="C14976" s="47"/>
      <c r="F14976" s="47"/>
      <c r="G14976" s="47"/>
      <c r="H14976" s="47"/>
    </row>
    <row r="14977" spans="1:8">
      <c r="A14977" s="47"/>
      <c r="B14977" s="47"/>
      <c r="C14977" s="47"/>
      <c r="F14977" s="47"/>
      <c r="G14977" s="47"/>
      <c r="H14977" s="47"/>
    </row>
    <row r="14978" spans="1:8">
      <c r="A14978" s="47"/>
      <c r="B14978" s="47"/>
      <c r="C14978" s="47"/>
      <c r="F14978" s="47"/>
      <c r="G14978" s="47"/>
      <c r="H14978" s="47"/>
    </row>
    <row r="14979" spans="1:8">
      <c r="A14979" s="47"/>
      <c r="B14979" s="47"/>
      <c r="C14979" s="47"/>
      <c r="F14979" s="47"/>
      <c r="G14979" s="47"/>
      <c r="H14979" s="47"/>
    </row>
    <row r="14980" spans="1:8">
      <c r="A14980" s="47"/>
      <c r="B14980" s="47"/>
      <c r="C14980" s="47"/>
      <c r="F14980" s="47"/>
      <c r="G14980" s="47"/>
      <c r="H14980" s="47"/>
    </row>
    <row r="14981" spans="1:8">
      <c r="A14981" s="47"/>
      <c r="B14981" s="47"/>
      <c r="C14981" s="47"/>
      <c r="F14981" s="47"/>
      <c r="G14981" s="47"/>
      <c r="H14981" s="47"/>
    </row>
    <row r="14982" spans="1:8">
      <c r="A14982" s="47"/>
      <c r="B14982" s="47"/>
      <c r="C14982" s="47"/>
      <c r="F14982" s="47"/>
      <c r="G14982" s="47"/>
      <c r="H14982" s="47"/>
    </row>
    <row r="14983" spans="1:8">
      <c r="A14983" s="47"/>
      <c r="B14983" s="47"/>
      <c r="C14983" s="47"/>
      <c r="F14983" s="47"/>
      <c r="G14983" s="47"/>
      <c r="H14983" s="47"/>
    </row>
    <row r="14984" spans="1:8">
      <c r="A14984" s="47"/>
      <c r="B14984" s="47"/>
      <c r="C14984" s="47"/>
      <c r="F14984" s="47"/>
      <c r="G14984" s="47"/>
      <c r="H14984" s="47"/>
    </row>
    <row r="14985" spans="1:8">
      <c r="A14985" s="47"/>
      <c r="B14985" s="47"/>
      <c r="C14985" s="47"/>
      <c r="F14985" s="47"/>
      <c r="G14985" s="47"/>
      <c r="H14985" s="47"/>
    </row>
    <row r="14986" spans="1:8">
      <c r="A14986" s="47"/>
      <c r="B14986" s="47"/>
      <c r="C14986" s="47"/>
      <c r="F14986" s="47"/>
      <c r="G14986" s="47"/>
      <c r="H14986" s="47"/>
    </row>
    <row r="14987" spans="1:8">
      <c r="A14987" s="47"/>
      <c r="B14987" s="47"/>
      <c r="C14987" s="47"/>
      <c r="F14987" s="47"/>
      <c r="G14987" s="47"/>
      <c r="H14987" s="47"/>
    </row>
    <row r="14988" spans="1:8">
      <c r="A14988" s="47"/>
      <c r="B14988" s="47"/>
      <c r="C14988" s="47"/>
      <c r="F14988" s="47"/>
      <c r="G14988" s="47"/>
      <c r="H14988" s="47"/>
    </row>
    <row r="14989" spans="1:8">
      <c r="A14989" s="47"/>
      <c r="B14989" s="47"/>
      <c r="C14989" s="47"/>
      <c r="F14989" s="47"/>
      <c r="G14989" s="47"/>
      <c r="H14989" s="47"/>
    </row>
    <row r="14990" spans="1:8">
      <c r="A14990" s="47"/>
      <c r="B14990" s="47"/>
      <c r="C14990" s="47"/>
      <c r="F14990" s="47"/>
      <c r="G14990" s="47"/>
      <c r="H14990" s="47"/>
    </row>
    <row r="14991" spans="1:8">
      <c r="A14991" s="47"/>
      <c r="B14991" s="47"/>
      <c r="C14991" s="47"/>
      <c r="F14991" s="47"/>
      <c r="G14991" s="47"/>
      <c r="H14991" s="47"/>
    </row>
    <row r="14992" spans="1:8">
      <c r="A14992" s="47"/>
      <c r="B14992" s="47"/>
      <c r="C14992" s="47"/>
      <c r="F14992" s="47"/>
      <c r="G14992" s="47"/>
      <c r="H14992" s="47"/>
    </row>
    <row r="14993" spans="1:8">
      <c r="A14993" s="47"/>
      <c r="B14993" s="47"/>
      <c r="C14993" s="47"/>
      <c r="F14993" s="47"/>
      <c r="G14993" s="47"/>
      <c r="H14993" s="47"/>
    </row>
    <row r="14994" spans="1:8">
      <c r="A14994" s="47"/>
      <c r="B14994" s="47"/>
      <c r="C14994" s="47"/>
      <c r="F14994" s="47"/>
      <c r="G14994" s="47"/>
      <c r="H14994" s="47"/>
    </row>
    <row r="14995" spans="1:8">
      <c r="A14995" s="47"/>
      <c r="B14995" s="47"/>
      <c r="C14995" s="47"/>
      <c r="F14995" s="47"/>
      <c r="G14995" s="47"/>
      <c r="H14995" s="47"/>
    </row>
    <row r="14996" spans="1:8">
      <c r="A14996" s="47"/>
      <c r="B14996" s="47"/>
      <c r="C14996" s="47"/>
      <c r="F14996" s="47"/>
      <c r="G14996" s="47"/>
      <c r="H14996" s="47"/>
    </row>
    <row r="14997" spans="1:8">
      <c r="A14997" s="47"/>
      <c r="B14997" s="47"/>
      <c r="C14997" s="47"/>
      <c r="F14997" s="47"/>
      <c r="G14997" s="47"/>
      <c r="H14997" s="47"/>
    </row>
    <row r="14998" spans="1:8">
      <c r="A14998" s="47"/>
      <c r="B14998" s="47"/>
      <c r="C14998" s="47"/>
      <c r="F14998" s="47"/>
      <c r="G14998" s="47"/>
      <c r="H14998" s="47"/>
    </row>
    <row r="14999" spans="1:8">
      <c r="A14999" s="47"/>
      <c r="B14999" s="47"/>
      <c r="C14999" s="47"/>
      <c r="F14999" s="47"/>
      <c r="G14999" s="47"/>
      <c r="H14999" s="47"/>
    </row>
    <row r="15000" spans="1:8">
      <c r="A15000" s="47"/>
      <c r="B15000" s="47"/>
      <c r="C15000" s="47"/>
      <c r="F15000" s="47"/>
      <c r="G15000" s="47"/>
      <c r="H15000" s="47"/>
    </row>
    <row r="15001" spans="1:8">
      <c r="A15001" s="47"/>
      <c r="B15001" s="47"/>
      <c r="C15001" s="47"/>
      <c r="F15001" s="47"/>
      <c r="G15001" s="47"/>
      <c r="H15001" s="47"/>
    </row>
    <row r="15002" spans="1:8">
      <c r="A15002" s="47"/>
      <c r="B15002" s="47"/>
      <c r="C15002" s="47"/>
      <c r="F15002" s="47"/>
      <c r="G15002" s="47"/>
      <c r="H15002" s="47"/>
    </row>
    <row r="15003" spans="1:8">
      <c r="A15003" s="47"/>
      <c r="B15003" s="47"/>
      <c r="C15003" s="47"/>
      <c r="F15003" s="47"/>
      <c r="G15003" s="47"/>
      <c r="H15003" s="47"/>
    </row>
    <row r="15004" spans="1:8">
      <c r="A15004" s="47"/>
      <c r="B15004" s="47"/>
      <c r="C15004" s="47"/>
      <c r="F15004" s="47"/>
      <c r="G15004" s="47"/>
      <c r="H15004" s="47"/>
    </row>
    <row r="15005" spans="1:8">
      <c r="A15005" s="47"/>
      <c r="B15005" s="47"/>
      <c r="C15005" s="47"/>
      <c r="F15005" s="47"/>
      <c r="G15005" s="47"/>
      <c r="H15005" s="47"/>
    </row>
    <row r="15006" spans="1:8">
      <c r="A15006" s="47"/>
      <c r="B15006" s="47"/>
      <c r="C15006" s="47"/>
      <c r="F15006" s="47"/>
      <c r="G15006" s="47"/>
      <c r="H15006" s="47"/>
    </row>
    <row r="15007" spans="1:8">
      <c r="A15007" s="47"/>
      <c r="B15007" s="47"/>
      <c r="C15007" s="47"/>
      <c r="F15007" s="47"/>
      <c r="G15007" s="47"/>
      <c r="H15007" s="47"/>
    </row>
    <row r="15008" spans="1:8">
      <c r="A15008" s="47"/>
      <c r="B15008" s="47"/>
      <c r="C15008" s="47"/>
      <c r="F15008" s="47"/>
      <c r="G15008" s="47"/>
      <c r="H15008" s="47"/>
    </row>
    <row r="15009" spans="1:8">
      <c r="A15009" s="47"/>
      <c r="B15009" s="47"/>
      <c r="C15009" s="47"/>
      <c r="F15009" s="47"/>
      <c r="G15009" s="47"/>
      <c r="H15009" s="47"/>
    </row>
    <row r="15010" spans="1:8">
      <c r="A15010" s="47"/>
      <c r="B15010" s="47"/>
      <c r="C15010" s="47"/>
      <c r="F15010" s="47"/>
      <c r="G15010" s="47"/>
      <c r="H15010" s="47"/>
    </row>
    <row r="15011" spans="1:8">
      <c r="A15011" s="47"/>
      <c r="B15011" s="47"/>
      <c r="C15011" s="47"/>
      <c r="F15011" s="47"/>
      <c r="G15011" s="47"/>
      <c r="H15011" s="47"/>
    </row>
    <row r="15012" spans="1:8">
      <c r="A15012" s="47"/>
      <c r="B15012" s="47"/>
      <c r="C15012" s="47"/>
      <c r="F15012" s="47"/>
      <c r="G15012" s="47"/>
      <c r="H15012" s="47"/>
    </row>
    <row r="15013" spans="1:8">
      <c r="A15013" s="47"/>
      <c r="B15013" s="47"/>
      <c r="C15013" s="47"/>
      <c r="F15013" s="47"/>
      <c r="G15013" s="47"/>
      <c r="H15013" s="47"/>
    </row>
    <row r="15014" spans="1:8">
      <c r="A15014" s="47"/>
      <c r="B15014" s="47"/>
      <c r="C15014" s="47"/>
      <c r="F15014" s="47"/>
      <c r="G15014" s="47"/>
      <c r="H15014" s="47"/>
    </row>
    <row r="15015" spans="1:8">
      <c r="A15015" s="47"/>
      <c r="B15015" s="47"/>
      <c r="C15015" s="47"/>
      <c r="F15015" s="47"/>
      <c r="G15015" s="47"/>
      <c r="H15015" s="47"/>
    </row>
    <row r="15016" spans="1:8">
      <c r="A15016" s="47"/>
      <c r="B15016" s="47"/>
      <c r="C15016" s="47"/>
      <c r="F15016" s="47"/>
      <c r="G15016" s="47"/>
      <c r="H15016" s="47"/>
    </row>
    <row r="15017" spans="1:8">
      <c r="A15017" s="47"/>
      <c r="B15017" s="47"/>
      <c r="C15017" s="47"/>
      <c r="F15017" s="47"/>
      <c r="G15017" s="47"/>
      <c r="H15017" s="47"/>
    </row>
    <row r="15018" spans="1:8">
      <c r="A15018" s="47"/>
      <c r="B15018" s="47"/>
      <c r="C15018" s="47"/>
      <c r="F15018" s="47"/>
      <c r="G15018" s="47"/>
      <c r="H15018" s="47"/>
    </row>
    <row r="15019" spans="1:8">
      <c r="A15019" s="47"/>
      <c r="B15019" s="47"/>
      <c r="C15019" s="47"/>
      <c r="F15019" s="47"/>
      <c r="G15019" s="47"/>
      <c r="H15019" s="47"/>
    </row>
    <row r="15020" spans="1:8">
      <c r="A15020" s="47"/>
      <c r="B15020" s="47"/>
      <c r="C15020" s="47"/>
      <c r="F15020" s="47"/>
      <c r="G15020" s="47"/>
      <c r="H15020" s="47"/>
    </row>
    <row r="15021" spans="1:8">
      <c r="A15021" s="47"/>
      <c r="B15021" s="47"/>
      <c r="C15021" s="47"/>
      <c r="F15021" s="47"/>
      <c r="G15021" s="47"/>
      <c r="H15021" s="47"/>
    </row>
    <row r="15022" spans="1:8">
      <c r="A15022" s="47"/>
      <c r="B15022" s="47"/>
      <c r="C15022" s="47"/>
      <c r="F15022" s="47"/>
      <c r="G15022" s="47"/>
      <c r="H15022" s="47"/>
    </row>
    <row r="15023" spans="1:8">
      <c r="A15023" s="47"/>
      <c r="B15023" s="47"/>
      <c r="C15023" s="47"/>
      <c r="F15023" s="47"/>
      <c r="G15023" s="47"/>
      <c r="H15023" s="47"/>
    </row>
    <row r="15024" spans="1:8">
      <c r="A15024" s="47"/>
      <c r="B15024" s="47"/>
      <c r="C15024" s="47"/>
      <c r="F15024" s="47"/>
      <c r="G15024" s="47"/>
      <c r="H15024" s="47"/>
    </row>
    <row r="15025" spans="1:8">
      <c r="A15025" s="47"/>
      <c r="B15025" s="47"/>
      <c r="C15025" s="47"/>
      <c r="F15025" s="47"/>
      <c r="G15025" s="47"/>
      <c r="H15025" s="47"/>
    </row>
    <row r="15026" spans="1:8">
      <c r="A15026" s="47"/>
      <c r="B15026" s="47"/>
      <c r="C15026" s="47"/>
      <c r="F15026" s="47"/>
      <c r="G15026" s="47"/>
      <c r="H15026" s="47"/>
    </row>
    <row r="15027" spans="1:8">
      <c r="A15027" s="47"/>
      <c r="B15027" s="47"/>
      <c r="C15027" s="47"/>
      <c r="F15027" s="47"/>
      <c r="G15027" s="47"/>
      <c r="H15027" s="47"/>
    </row>
    <row r="15028" spans="1:8">
      <c r="A15028" s="47"/>
      <c r="B15028" s="47"/>
      <c r="C15028" s="47"/>
      <c r="F15028" s="47"/>
      <c r="G15028" s="47"/>
      <c r="H15028" s="47"/>
    </row>
    <row r="15029" spans="1:8">
      <c r="A15029" s="47"/>
      <c r="B15029" s="47"/>
      <c r="C15029" s="47"/>
      <c r="F15029" s="47"/>
      <c r="G15029" s="47"/>
      <c r="H15029" s="47"/>
    </row>
    <row r="15030" spans="1:8">
      <c r="A15030" s="47"/>
      <c r="B15030" s="47"/>
      <c r="C15030" s="47"/>
      <c r="F15030" s="47"/>
      <c r="G15030" s="47"/>
      <c r="H15030" s="47"/>
    </row>
    <row r="15031" spans="1:8">
      <c r="A15031" s="47"/>
      <c r="B15031" s="47"/>
      <c r="C15031" s="47"/>
      <c r="F15031" s="47"/>
      <c r="G15031" s="47"/>
      <c r="H15031" s="47"/>
    </row>
    <row r="15032" spans="1:8">
      <c r="A15032" s="47"/>
      <c r="B15032" s="47"/>
      <c r="C15032" s="47"/>
      <c r="F15032" s="47"/>
      <c r="G15032" s="47"/>
      <c r="H15032" s="47"/>
    </row>
    <row r="15033" spans="1:8">
      <c r="A15033" s="47"/>
      <c r="B15033" s="47"/>
      <c r="C15033" s="47"/>
      <c r="F15033" s="47"/>
      <c r="G15033" s="47"/>
      <c r="H15033" s="47"/>
    </row>
    <row r="15034" spans="1:8">
      <c r="A15034" s="47"/>
      <c r="B15034" s="47"/>
      <c r="C15034" s="47"/>
      <c r="F15034" s="47"/>
      <c r="G15034" s="47"/>
      <c r="H15034" s="47"/>
    </row>
    <row r="15035" spans="1:8">
      <c r="A15035" s="47"/>
      <c r="B15035" s="47"/>
      <c r="C15035" s="47"/>
      <c r="F15035" s="47"/>
      <c r="G15035" s="47"/>
      <c r="H15035" s="47"/>
    </row>
    <row r="15036" spans="1:8">
      <c r="A15036" s="47"/>
      <c r="B15036" s="47"/>
      <c r="C15036" s="47"/>
      <c r="F15036" s="47"/>
      <c r="G15036" s="47"/>
      <c r="H15036" s="47"/>
    </row>
    <row r="15037" spans="1:8">
      <c r="A15037" s="47"/>
      <c r="B15037" s="47"/>
      <c r="C15037" s="47"/>
      <c r="F15037" s="47"/>
      <c r="G15037" s="47"/>
      <c r="H15037" s="47"/>
    </row>
    <row r="15038" spans="1:8">
      <c r="A15038" s="47"/>
      <c r="B15038" s="47"/>
      <c r="C15038" s="47"/>
      <c r="F15038" s="47"/>
      <c r="G15038" s="47"/>
      <c r="H15038" s="47"/>
    </row>
    <row r="15039" spans="1:8">
      <c r="A15039" s="47"/>
      <c r="B15039" s="47"/>
      <c r="C15039" s="47"/>
      <c r="F15039" s="47"/>
      <c r="G15039" s="47"/>
      <c r="H15039" s="47"/>
    </row>
    <row r="15040" spans="1:8">
      <c r="A15040" s="47"/>
      <c r="B15040" s="47"/>
      <c r="C15040" s="47"/>
      <c r="F15040" s="47"/>
      <c r="G15040" s="47"/>
      <c r="H15040" s="47"/>
    </row>
    <row r="15041" spans="1:8">
      <c r="A15041" s="47"/>
      <c r="B15041" s="47"/>
      <c r="C15041" s="47"/>
      <c r="F15041" s="47"/>
      <c r="G15041" s="47"/>
      <c r="H15041" s="47"/>
    </row>
    <row r="15042" spans="1:8">
      <c r="A15042" s="47"/>
      <c r="B15042" s="47"/>
      <c r="C15042" s="47"/>
      <c r="F15042" s="47"/>
      <c r="G15042" s="47"/>
      <c r="H15042" s="47"/>
    </row>
    <row r="15043" spans="1:8">
      <c r="A15043" s="47"/>
      <c r="B15043" s="47"/>
      <c r="C15043" s="47"/>
      <c r="F15043" s="47"/>
      <c r="G15043" s="47"/>
      <c r="H15043" s="47"/>
    </row>
    <row r="15044" spans="1:8">
      <c r="A15044" s="47"/>
      <c r="B15044" s="47"/>
      <c r="C15044" s="47"/>
      <c r="F15044" s="47"/>
      <c r="G15044" s="47"/>
      <c r="H15044" s="47"/>
    </row>
    <row r="15045" spans="1:8">
      <c r="A15045" s="47"/>
      <c r="B15045" s="47"/>
      <c r="C15045" s="47"/>
      <c r="F15045" s="47"/>
      <c r="G15045" s="47"/>
      <c r="H15045" s="47"/>
    </row>
    <row r="15046" spans="1:8">
      <c r="A15046" s="47"/>
      <c r="B15046" s="47"/>
      <c r="C15046" s="47"/>
      <c r="F15046" s="47"/>
      <c r="G15046" s="47"/>
      <c r="H15046" s="47"/>
    </row>
    <row r="15047" spans="1:8">
      <c r="A15047" s="47"/>
      <c r="B15047" s="47"/>
      <c r="C15047" s="47"/>
      <c r="F15047" s="47"/>
      <c r="G15047" s="47"/>
      <c r="H15047" s="47"/>
    </row>
    <row r="15048" spans="1:8">
      <c r="A15048" s="47"/>
      <c r="B15048" s="47"/>
      <c r="C15048" s="47"/>
      <c r="F15048" s="47"/>
      <c r="G15048" s="47"/>
      <c r="H15048" s="47"/>
    </row>
    <row r="15049" spans="1:8">
      <c r="A15049" s="47"/>
      <c r="B15049" s="47"/>
      <c r="C15049" s="47"/>
      <c r="F15049" s="47"/>
      <c r="G15049" s="47"/>
      <c r="H15049" s="47"/>
    </row>
    <row r="15050" spans="1:8">
      <c r="A15050" s="47"/>
      <c r="B15050" s="47"/>
      <c r="C15050" s="47"/>
      <c r="F15050" s="47"/>
      <c r="G15050" s="47"/>
      <c r="H15050" s="47"/>
    </row>
    <row r="15051" spans="1:8">
      <c r="A15051" s="47"/>
      <c r="B15051" s="47"/>
      <c r="C15051" s="47"/>
      <c r="F15051" s="47"/>
      <c r="G15051" s="47"/>
      <c r="H15051" s="47"/>
    </row>
    <row r="15052" spans="1:8">
      <c r="A15052" s="47"/>
      <c r="B15052" s="47"/>
      <c r="C15052" s="47"/>
      <c r="F15052" s="47"/>
      <c r="G15052" s="47"/>
      <c r="H15052" s="47"/>
    </row>
    <row r="15053" spans="1:8">
      <c r="A15053" s="47"/>
      <c r="B15053" s="47"/>
      <c r="C15053" s="47"/>
      <c r="F15053" s="47"/>
      <c r="G15053" s="47"/>
      <c r="H15053" s="47"/>
    </row>
    <row r="15054" spans="1:8">
      <c r="A15054" s="47"/>
      <c r="B15054" s="47"/>
      <c r="C15054" s="47"/>
      <c r="F15054" s="47"/>
      <c r="G15054" s="47"/>
      <c r="H15054" s="47"/>
    </row>
    <row r="15055" spans="1:8">
      <c r="A15055" s="47"/>
      <c r="B15055" s="47"/>
      <c r="C15055" s="47"/>
      <c r="F15055" s="47"/>
      <c r="G15055" s="47"/>
      <c r="H15055" s="47"/>
    </row>
    <row r="15056" spans="1:8">
      <c r="A15056" s="47"/>
      <c r="B15056" s="47"/>
      <c r="C15056" s="47"/>
      <c r="F15056" s="47"/>
      <c r="G15056" s="47"/>
      <c r="H15056" s="47"/>
    </row>
    <row r="15057" spans="1:8">
      <c r="A15057" s="47"/>
      <c r="B15057" s="47"/>
      <c r="C15057" s="47"/>
      <c r="F15057" s="47"/>
      <c r="G15057" s="47"/>
      <c r="H15057" s="47"/>
    </row>
    <row r="15058" spans="1:8">
      <c r="A15058" s="47"/>
      <c r="B15058" s="47"/>
      <c r="C15058" s="47"/>
      <c r="F15058" s="47"/>
      <c r="G15058" s="47"/>
      <c r="H15058" s="47"/>
    </row>
    <row r="15059" spans="1:8">
      <c r="A15059" s="47"/>
      <c r="B15059" s="47"/>
      <c r="C15059" s="47"/>
      <c r="F15059" s="47"/>
      <c r="G15059" s="47"/>
      <c r="H15059" s="47"/>
    </row>
    <row r="15060" spans="1:8">
      <c r="A15060" s="47"/>
      <c r="B15060" s="47"/>
      <c r="C15060" s="47"/>
      <c r="F15060" s="47"/>
      <c r="G15060" s="47"/>
      <c r="H15060" s="47"/>
    </row>
    <row r="15061" spans="1:8">
      <c r="A15061" s="47"/>
      <c r="B15061" s="47"/>
      <c r="C15061" s="47"/>
      <c r="F15061" s="47"/>
      <c r="G15061" s="47"/>
      <c r="H15061" s="47"/>
    </row>
    <row r="15062" spans="1:8">
      <c r="A15062" s="47"/>
      <c r="B15062" s="47"/>
      <c r="C15062" s="47"/>
      <c r="F15062" s="47"/>
      <c r="G15062" s="47"/>
      <c r="H15062" s="47"/>
    </row>
    <row r="15063" spans="1:8">
      <c r="A15063" s="47"/>
      <c r="B15063" s="47"/>
      <c r="C15063" s="47"/>
      <c r="F15063" s="47"/>
      <c r="G15063" s="47"/>
      <c r="H15063" s="47"/>
    </row>
    <row r="15064" spans="1:8">
      <c r="A15064" s="47"/>
      <c r="B15064" s="47"/>
      <c r="C15064" s="47"/>
      <c r="F15064" s="47"/>
      <c r="G15064" s="47"/>
      <c r="H15064" s="47"/>
    </row>
    <row r="15065" spans="1:8">
      <c r="A15065" s="47"/>
      <c r="B15065" s="47"/>
      <c r="C15065" s="47"/>
      <c r="F15065" s="47"/>
      <c r="G15065" s="47"/>
      <c r="H15065" s="47"/>
    </row>
    <row r="15066" spans="1:8">
      <c r="A15066" s="47"/>
      <c r="B15066" s="47"/>
      <c r="C15066" s="47"/>
      <c r="F15066" s="47"/>
      <c r="G15066" s="47"/>
      <c r="H15066" s="47"/>
    </row>
    <row r="15067" spans="1:8">
      <c r="A15067" s="47"/>
      <c r="B15067" s="47"/>
      <c r="C15067" s="47"/>
      <c r="F15067" s="47"/>
      <c r="G15067" s="47"/>
      <c r="H15067" s="47"/>
    </row>
    <row r="15068" spans="1:8">
      <c r="A15068" s="47"/>
      <c r="B15068" s="47"/>
      <c r="C15068" s="47"/>
      <c r="F15068" s="47"/>
      <c r="G15068" s="47"/>
      <c r="H15068" s="47"/>
    </row>
    <row r="15069" spans="1:8">
      <c r="A15069" s="47"/>
      <c r="B15069" s="47"/>
      <c r="C15069" s="47"/>
      <c r="F15069" s="47"/>
      <c r="G15069" s="47"/>
      <c r="H15069" s="47"/>
    </row>
    <row r="15070" spans="1:8">
      <c r="A15070" s="47"/>
      <c r="B15070" s="47"/>
      <c r="C15070" s="47"/>
      <c r="F15070" s="47"/>
      <c r="G15070" s="47"/>
      <c r="H15070" s="47"/>
    </row>
    <row r="15071" spans="1:8">
      <c r="A15071" s="47"/>
      <c r="B15071" s="47"/>
      <c r="C15071" s="47"/>
      <c r="F15071" s="47"/>
      <c r="G15071" s="47"/>
      <c r="H15071" s="47"/>
    </row>
    <row r="15072" spans="1:8">
      <c r="A15072" s="47"/>
      <c r="B15072" s="47"/>
      <c r="C15072" s="47"/>
      <c r="F15072" s="47"/>
      <c r="G15072" s="47"/>
      <c r="H15072" s="47"/>
    </row>
    <row r="15073" spans="1:8">
      <c r="A15073" s="47"/>
      <c r="B15073" s="47"/>
      <c r="C15073" s="47"/>
      <c r="F15073" s="47"/>
      <c r="G15073" s="47"/>
      <c r="H15073" s="47"/>
    </row>
    <row r="15074" spans="1:8">
      <c r="A15074" s="47"/>
      <c r="B15074" s="47"/>
      <c r="C15074" s="47"/>
      <c r="F15074" s="47"/>
      <c r="G15074" s="47"/>
      <c r="H15074" s="47"/>
    </row>
    <row r="15075" spans="1:8">
      <c r="A15075" s="47"/>
      <c r="B15075" s="47"/>
      <c r="C15075" s="47"/>
      <c r="F15075" s="47"/>
      <c r="G15075" s="47"/>
      <c r="H15075" s="47"/>
    </row>
    <row r="15076" spans="1:8">
      <c r="A15076" s="47"/>
      <c r="B15076" s="47"/>
      <c r="C15076" s="47"/>
      <c r="F15076" s="47"/>
      <c r="G15076" s="47"/>
      <c r="H15076" s="47"/>
    </row>
    <row r="15077" spans="1:8">
      <c r="A15077" s="47"/>
      <c r="B15077" s="47"/>
      <c r="C15077" s="47"/>
      <c r="F15077" s="47"/>
      <c r="G15077" s="47"/>
      <c r="H15077" s="47"/>
    </row>
    <row r="15078" spans="1:8">
      <c r="A15078" s="47"/>
      <c r="B15078" s="47"/>
      <c r="C15078" s="47"/>
      <c r="F15078" s="47"/>
      <c r="G15078" s="47"/>
      <c r="H15078" s="47"/>
    </row>
    <row r="15079" spans="1:8">
      <c r="A15079" s="47"/>
      <c r="B15079" s="47"/>
      <c r="C15079" s="47"/>
      <c r="F15079" s="47"/>
      <c r="G15079" s="47"/>
      <c r="H15079" s="47"/>
    </row>
    <row r="15080" spans="1:8">
      <c r="A15080" s="47"/>
      <c r="B15080" s="47"/>
      <c r="C15080" s="47"/>
      <c r="F15080" s="47"/>
      <c r="G15080" s="47"/>
      <c r="H15080" s="47"/>
    </row>
    <row r="15081" spans="1:8">
      <c r="A15081" s="47"/>
      <c r="B15081" s="47"/>
      <c r="C15081" s="47"/>
      <c r="F15081" s="47"/>
      <c r="G15081" s="47"/>
      <c r="H15081" s="47"/>
    </row>
    <row r="15082" spans="1:8">
      <c r="A15082" s="47"/>
      <c r="B15082" s="47"/>
      <c r="C15082" s="47"/>
      <c r="F15082" s="47"/>
      <c r="G15082" s="47"/>
      <c r="H15082" s="47"/>
    </row>
    <row r="15083" spans="1:8">
      <c r="A15083" s="47"/>
      <c r="B15083" s="47"/>
      <c r="C15083" s="47"/>
      <c r="F15083" s="47"/>
      <c r="G15083" s="47"/>
      <c r="H15083" s="47"/>
    </row>
    <row r="15084" spans="1:8">
      <c r="A15084" s="47"/>
      <c r="B15084" s="47"/>
      <c r="C15084" s="47"/>
      <c r="F15084" s="47"/>
      <c r="G15084" s="47"/>
      <c r="H15084" s="47"/>
    </row>
    <row r="15085" spans="1:8">
      <c r="A15085" s="47"/>
      <c r="B15085" s="47"/>
      <c r="C15085" s="47"/>
      <c r="F15085" s="47"/>
      <c r="G15085" s="47"/>
      <c r="H15085" s="47"/>
    </row>
    <row r="15086" spans="1:8">
      <c r="A15086" s="47"/>
      <c r="B15086" s="47"/>
      <c r="C15086" s="47"/>
      <c r="F15086" s="47"/>
      <c r="G15086" s="47"/>
      <c r="H15086" s="47"/>
    </row>
    <row r="15087" spans="1:8">
      <c r="A15087" s="47"/>
      <c r="B15087" s="47"/>
      <c r="C15087" s="47"/>
      <c r="F15087" s="47"/>
      <c r="G15087" s="47"/>
      <c r="H15087" s="47"/>
    </row>
    <row r="15088" spans="1:8">
      <c r="A15088" s="47"/>
      <c r="B15088" s="47"/>
      <c r="C15088" s="47"/>
      <c r="F15088" s="47"/>
      <c r="G15088" s="47"/>
      <c r="H15088" s="47"/>
    </row>
    <row r="15089" spans="1:8">
      <c r="A15089" s="47"/>
      <c r="B15089" s="47"/>
      <c r="C15089" s="47"/>
      <c r="F15089" s="47"/>
      <c r="G15089" s="47"/>
      <c r="H15089" s="47"/>
    </row>
    <row r="15090" spans="1:8">
      <c r="A15090" s="47"/>
      <c r="B15090" s="47"/>
      <c r="C15090" s="47"/>
      <c r="F15090" s="47"/>
      <c r="G15090" s="47"/>
      <c r="H15090" s="47"/>
    </row>
    <row r="15091" spans="1:8">
      <c r="A15091" s="47"/>
      <c r="B15091" s="47"/>
      <c r="C15091" s="47"/>
      <c r="F15091" s="47"/>
      <c r="G15091" s="47"/>
      <c r="H15091" s="47"/>
    </row>
    <row r="15092" spans="1:8">
      <c r="A15092" s="47"/>
      <c r="B15092" s="47"/>
      <c r="C15092" s="47"/>
      <c r="F15092" s="47"/>
      <c r="G15092" s="47"/>
      <c r="H15092" s="47"/>
    </row>
    <row r="15093" spans="1:8">
      <c r="A15093" s="47"/>
      <c r="B15093" s="47"/>
      <c r="C15093" s="47"/>
      <c r="F15093" s="47"/>
      <c r="G15093" s="47"/>
      <c r="H15093" s="47"/>
    </row>
    <row r="15094" spans="1:8">
      <c r="A15094" s="47"/>
      <c r="B15094" s="47"/>
      <c r="C15094" s="47"/>
      <c r="F15094" s="47"/>
      <c r="G15094" s="47"/>
      <c r="H15094" s="47"/>
    </row>
    <row r="15095" spans="1:8">
      <c r="A15095" s="47"/>
      <c r="B15095" s="47"/>
      <c r="C15095" s="47"/>
      <c r="F15095" s="47"/>
      <c r="G15095" s="47"/>
      <c r="H15095" s="47"/>
    </row>
    <row r="15096" spans="1:8">
      <c r="A15096" s="47"/>
      <c r="B15096" s="47"/>
      <c r="C15096" s="47"/>
      <c r="F15096" s="47"/>
      <c r="G15096" s="47"/>
      <c r="H15096" s="47"/>
    </row>
    <row r="15097" spans="1:8">
      <c r="A15097" s="47"/>
      <c r="B15097" s="47"/>
      <c r="C15097" s="47"/>
      <c r="F15097" s="47"/>
      <c r="G15097" s="47"/>
      <c r="H15097" s="47"/>
    </row>
    <row r="15098" spans="1:8">
      <c r="A15098" s="47"/>
      <c r="B15098" s="47"/>
      <c r="C15098" s="47"/>
      <c r="F15098" s="47"/>
      <c r="G15098" s="47"/>
      <c r="H15098" s="47"/>
    </row>
    <row r="15099" spans="1:8">
      <c r="A15099" s="47"/>
      <c r="B15099" s="47"/>
      <c r="C15099" s="47"/>
      <c r="F15099" s="47"/>
      <c r="G15099" s="47"/>
      <c r="H15099" s="47"/>
    </row>
    <row r="15100" spans="1:8">
      <c r="A15100" s="47"/>
      <c r="B15100" s="47"/>
      <c r="C15100" s="47"/>
      <c r="F15100" s="47"/>
      <c r="G15100" s="47"/>
      <c r="H15100" s="47"/>
    </row>
    <row r="15101" spans="1:8">
      <c r="A15101" s="47"/>
      <c r="B15101" s="47"/>
      <c r="C15101" s="47"/>
      <c r="F15101" s="47"/>
      <c r="G15101" s="47"/>
      <c r="H15101" s="47"/>
    </row>
    <row r="15102" spans="1:8">
      <c r="A15102" s="47"/>
      <c r="B15102" s="47"/>
      <c r="C15102" s="47"/>
      <c r="F15102" s="47"/>
      <c r="G15102" s="47"/>
      <c r="H15102" s="47"/>
    </row>
    <row r="15103" spans="1:8">
      <c r="A15103" s="47"/>
      <c r="B15103" s="47"/>
      <c r="C15103" s="47"/>
      <c r="F15103" s="47"/>
      <c r="G15103" s="47"/>
      <c r="H15103" s="47"/>
    </row>
    <row r="15104" spans="1:8">
      <c r="A15104" s="47"/>
      <c r="B15104" s="47"/>
      <c r="C15104" s="47"/>
      <c r="F15104" s="47"/>
      <c r="G15104" s="47"/>
      <c r="H15104" s="47"/>
    </row>
    <row r="15105" spans="1:8">
      <c r="A15105" s="47"/>
      <c r="B15105" s="47"/>
      <c r="C15105" s="47"/>
      <c r="F15105" s="47"/>
      <c r="G15105" s="47"/>
      <c r="H15105" s="47"/>
    </row>
    <row r="15106" spans="1:8">
      <c r="A15106" s="47"/>
      <c r="B15106" s="47"/>
      <c r="C15106" s="47"/>
      <c r="F15106" s="47"/>
      <c r="G15106" s="47"/>
      <c r="H15106" s="47"/>
    </row>
    <row r="15107" spans="1:8">
      <c r="A15107" s="47"/>
      <c r="B15107" s="47"/>
      <c r="C15107" s="47"/>
      <c r="F15107" s="47"/>
      <c r="G15107" s="47"/>
      <c r="H15107" s="47"/>
    </row>
    <row r="15108" spans="1:8">
      <c r="A15108" s="47"/>
      <c r="B15108" s="47"/>
      <c r="C15108" s="47"/>
      <c r="F15108" s="47"/>
      <c r="G15108" s="47"/>
      <c r="H15108" s="47"/>
    </row>
    <row r="15109" spans="1:8">
      <c r="A15109" s="47"/>
      <c r="B15109" s="47"/>
      <c r="C15109" s="47"/>
      <c r="F15109" s="47"/>
      <c r="G15109" s="47"/>
      <c r="H15109" s="47"/>
    </row>
    <row r="15110" spans="1:8">
      <c r="A15110" s="47"/>
      <c r="B15110" s="47"/>
      <c r="C15110" s="47"/>
      <c r="F15110" s="47"/>
      <c r="G15110" s="47"/>
      <c r="H15110" s="47"/>
    </row>
    <row r="15111" spans="1:8">
      <c r="A15111" s="47"/>
      <c r="B15111" s="47"/>
      <c r="C15111" s="47"/>
      <c r="F15111" s="47"/>
      <c r="G15111" s="47"/>
      <c r="H15111" s="47"/>
    </row>
    <row r="15112" spans="1:8">
      <c r="A15112" s="47"/>
      <c r="B15112" s="47"/>
      <c r="C15112" s="47"/>
      <c r="F15112" s="47"/>
      <c r="G15112" s="47"/>
      <c r="H15112" s="47"/>
    </row>
    <row r="15113" spans="1:8">
      <c r="A15113" s="47"/>
      <c r="B15113" s="47"/>
      <c r="C15113" s="47"/>
      <c r="F15113" s="47"/>
      <c r="G15113" s="47"/>
      <c r="H15113" s="47"/>
    </row>
    <row r="15114" spans="1:8">
      <c r="A15114" s="47"/>
      <c r="B15114" s="47"/>
      <c r="C15114" s="47"/>
      <c r="F15114" s="47"/>
      <c r="G15114" s="47"/>
      <c r="H15114" s="47"/>
    </row>
    <row r="15115" spans="1:8">
      <c r="A15115" s="47"/>
      <c r="B15115" s="47"/>
      <c r="C15115" s="47"/>
      <c r="F15115" s="47"/>
      <c r="G15115" s="47"/>
      <c r="H15115" s="47"/>
    </row>
    <row r="15116" spans="1:8">
      <c r="A15116" s="47"/>
      <c r="B15116" s="47"/>
      <c r="C15116" s="47"/>
      <c r="F15116" s="47"/>
      <c r="G15116" s="47"/>
      <c r="H15116" s="47"/>
    </row>
    <row r="15117" spans="1:8">
      <c r="A15117" s="47"/>
      <c r="B15117" s="47"/>
      <c r="C15117" s="47"/>
      <c r="F15117" s="47"/>
      <c r="G15117" s="47"/>
      <c r="H15117" s="47"/>
    </row>
    <row r="15118" spans="1:8">
      <c r="A15118" s="47"/>
      <c r="B15118" s="47"/>
      <c r="C15118" s="47"/>
      <c r="F15118" s="47"/>
      <c r="G15118" s="47"/>
      <c r="H15118" s="47"/>
    </row>
    <row r="15119" spans="1:8">
      <c r="A15119" s="47"/>
      <c r="B15119" s="47"/>
      <c r="C15119" s="47"/>
      <c r="F15119" s="47"/>
      <c r="G15119" s="47"/>
      <c r="H15119" s="47"/>
    </row>
    <row r="15120" spans="1:8">
      <c r="A15120" s="47"/>
      <c r="B15120" s="47"/>
      <c r="C15120" s="47"/>
      <c r="F15120" s="47"/>
      <c r="G15120" s="47"/>
      <c r="H15120" s="47"/>
    </row>
    <row r="15121" spans="1:8">
      <c r="A15121" s="47"/>
      <c r="B15121" s="47"/>
      <c r="C15121" s="47"/>
      <c r="F15121" s="47"/>
      <c r="G15121" s="47"/>
      <c r="H15121" s="47"/>
    </row>
    <row r="15122" spans="1:8">
      <c r="A15122" s="47"/>
      <c r="B15122" s="47"/>
      <c r="C15122" s="47"/>
      <c r="F15122" s="47"/>
      <c r="G15122" s="47"/>
      <c r="H15122" s="47"/>
    </row>
    <row r="15123" spans="1:8">
      <c r="A15123" s="47"/>
      <c r="B15123" s="47"/>
      <c r="C15123" s="47"/>
      <c r="F15123" s="47"/>
      <c r="G15123" s="47"/>
      <c r="H15123" s="47"/>
    </row>
    <row r="15124" spans="1:8">
      <c r="A15124" s="47"/>
      <c r="B15124" s="47"/>
      <c r="C15124" s="47"/>
      <c r="F15124" s="47"/>
      <c r="G15124" s="47"/>
      <c r="H15124" s="47"/>
    </row>
    <row r="15125" spans="1:8">
      <c r="A15125" s="47"/>
      <c r="B15125" s="47"/>
      <c r="C15125" s="47"/>
      <c r="F15125" s="47"/>
      <c r="G15125" s="47"/>
      <c r="H15125" s="47"/>
    </row>
    <row r="15126" spans="1:8">
      <c r="A15126" s="47"/>
      <c r="B15126" s="47"/>
      <c r="C15126" s="47"/>
      <c r="F15126" s="47"/>
      <c r="G15126" s="47"/>
      <c r="H15126" s="47"/>
    </row>
    <row r="15127" spans="1:8">
      <c r="A15127" s="47"/>
      <c r="B15127" s="47"/>
      <c r="C15127" s="47"/>
      <c r="F15127" s="47"/>
      <c r="G15127" s="47"/>
      <c r="H15127" s="47"/>
    </row>
    <row r="15128" spans="1:8">
      <c r="A15128" s="47"/>
      <c r="B15128" s="47"/>
      <c r="C15128" s="47"/>
      <c r="F15128" s="47"/>
      <c r="G15128" s="47"/>
      <c r="H15128" s="47"/>
    </row>
    <row r="15129" spans="1:8">
      <c r="A15129" s="47"/>
      <c r="B15129" s="47"/>
      <c r="C15129" s="47"/>
      <c r="F15129" s="47"/>
      <c r="G15129" s="47"/>
      <c r="H15129" s="47"/>
    </row>
    <row r="15130" spans="1:8">
      <c r="A15130" s="47"/>
      <c r="B15130" s="47"/>
      <c r="C15130" s="47"/>
      <c r="F15130" s="47"/>
      <c r="G15130" s="47"/>
      <c r="H15130" s="47"/>
    </row>
    <row r="15131" spans="1:8">
      <c r="A15131" s="47"/>
      <c r="B15131" s="47"/>
      <c r="C15131" s="47"/>
      <c r="F15131" s="47"/>
      <c r="G15131" s="47"/>
      <c r="H15131" s="47"/>
    </row>
    <row r="15132" spans="1:8">
      <c r="A15132" s="47"/>
      <c r="B15132" s="47"/>
      <c r="C15132" s="47"/>
      <c r="F15132" s="47"/>
      <c r="G15132" s="47"/>
      <c r="H15132" s="47"/>
    </row>
    <row r="15133" spans="1:8">
      <c r="A15133" s="47"/>
      <c r="B15133" s="47"/>
      <c r="C15133" s="47"/>
      <c r="F15133" s="47"/>
      <c r="G15133" s="47"/>
      <c r="H15133" s="47"/>
    </row>
    <row r="15134" spans="1:8">
      <c r="A15134" s="47"/>
      <c r="B15134" s="47"/>
      <c r="C15134" s="47"/>
      <c r="F15134" s="47"/>
      <c r="G15134" s="47"/>
      <c r="H15134" s="47"/>
    </row>
    <row r="15135" spans="1:8">
      <c r="A15135" s="47"/>
      <c r="B15135" s="47"/>
      <c r="C15135" s="47"/>
      <c r="F15135" s="47"/>
      <c r="G15135" s="47"/>
      <c r="H15135" s="47"/>
    </row>
    <row r="15136" spans="1:8">
      <c r="A15136" s="47"/>
      <c r="B15136" s="47"/>
      <c r="C15136" s="47"/>
      <c r="F15136" s="47"/>
      <c r="G15136" s="47"/>
      <c r="H15136" s="47"/>
    </row>
    <row r="15137" spans="1:8">
      <c r="A15137" s="47"/>
      <c r="B15137" s="47"/>
      <c r="C15137" s="47"/>
      <c r="F15137" s="47"/>
      <c r="G15137" s="47"/>
      <c r="H15137" s="47"/>
    </row>
    <row r="15138" spans="1:8">
      <c r="A15138" s="47"/>
      <c r="B15138" s="47"/>
      <c r="C15138" s="47"/>
      <c r="F15138" s="47"/>
      <c r="G15138" s="47"/>
      <c r="H15138" s="47"/>
    </row>
    <row r="15139" spans="1:8">
      <c r="A15139" s="47"/>
      <c r="B15139" s="47"/>
      <c r="C15139" s="47"/>
      <c r="F15139" s="47"/>
      <c r="G15139" s="47"/>
      <c r="H15139" s="47"/>
    </row>
    <row r="15140" spans="1:8">
      <c r="A15140" s="47"/>
      <c r="B15140" s="47"/>
      <c r="C15140" s="47"/>
      <c r="F15140" s="47"/>
      <c r="G15140" s="47"/>
      <c r="H15140" s="47"/>
    </row>
    <row r="15141" spans="1:8">
      <c r="A15141" s="47"/>
      <c r="B15141" s="47"/>
      <c r="C15141" s="47"/>
      <c r="F15141" s="47"/>
      <c r="G15141" s="47"/>
      <c r="H15141" s="47"/>
    </row>
    <row r="15142" spans="1:8">
      <c r="A15142" s="47"/>
      <c r="B15142" s="47"/>
      <c r="C15142" s="47"/>
      <c r="F15142" s="47"/>
      <c r="G15142" s="47"/>
      <c r="H15142" s="47"/>
    </row>
    <row r="15143" spans="1:8">
      <c r="A15143" s="47"/>
      <c r="B15143" s="47"/>
      <c r="C15143" s="47"/>
      <c r="F15143" s="47"/>
      <c r="G15143" s="47"/>
      <c r="H15143" s="47"/>
    </row>
    <row r="15144" spans="1:8">
      <c r="A15144" s="47"/>
      <c r="B15144" s="47"/>
      <c r="C15144" s="47"/>
      <c r="F15144" s="47"/>
      <c r="G15144" s="47"/>
      <c r="H15144" s="47"/>
    </row>
    <row r="15145" spans="1:8">
      <c r="A15145" s="47"/>
      <c r="B15145" s="47"/>
      <c r="C15145" s="47"/>
      <c r="F15145" s="47"/>
      <c r="G15145" s="47"/>
      <c r="H15145" s="47"/>
    </row>
    <row r="15146" spans="1:8">
      <c r="A15146" s="47"/>
      <c r="B15146" s="47"/>
      <c r="C15146" s="47"/>
      <c r="F15146" s="47"/>
      <c r="G15146" s="47"/>
      <c r="H15146" s="47"/>
    </row>
    <row r="15147" spans="1:8">
      <c r="A15147" s="47"/>
      <c r="B15147" s="47"/>
      <c r="C15147" s="47"/>
      <c r="F15147" s="47"/>
      <c r="G15147" s="47"/>
      <c r="H15147" s="47"/>
    </row>
    <row r="15148" spans="1:8">
      <c r="A15148" s="47"/>
      <c r="B15148" s="47"/>
      <c r="C15148" s="47"/>
      <c r="F15148" s="47"/>
      <c r="G15148" s="47"/>
      <c r="H15148" s="47"/>
    </row>
    <row r="15149" spans="1:8">
      <c r="A15149" s="47"/>
      <c r="B15149" s="47"/>
      <c r="C15149" s="47"/>
      <c r="F15149" s="47"/>
      <c r="G15149" s="47"/>
      <c r="H15149" s="47"/>
    </row>
    <row r="15150" spans="1:8">
      <c r="A15150" s="47"/>
      <c r="B15150" s="47"/>
      <c r="C15150" s="47"/>
      <c r="F15150" s="47"/>
      <c r="G15150" s="47"/>
      <c r="H15150" s="47"/>
    </row>
    <row r="15151" spans="1:8">
      <c r="A15151" s="47"/>
      <c r="B15151" s="47"/>
      <c r="C15151" s="47"/>
      <c r="F15151" s="47"/>
      <c r="G15151" s="47"/>
      <c r="H15151" s="47"/>
    </row>
    <row r="15152" spans="1:8">
      <c r="A15152" s="47"/>
      <c r="B15152" s="47"/>
      <c r="C15152" s="47"/>
      <c r="F15152" s="47"/>
      <c r="G15152" s="47"/>
      <c r="H15152" s="47"/>
    </row>
    <row r="15153" spans="1:8">
      <c r="A15153" s="47"/>
      <c r="B15153" s="47"/>
      <c r="C15153" s="47"/>
      <c r="F15153" s="47"/>
      <c r="G15153" s="47"/>
      <c r="H15153" s="47"/>
    </row>
    <row r="15154" spans="1:8">
      <c r="A15154" s="47"/>
      <c r="B15154" s="47"/>
      <c r="C15154" s="47"/>
      <c r="F15154" s="47"/>
      <c r="G15154" s="47"/>
      <c r="H15154" s="47"/>
    </row>
    <row r="15155" spans="1:8">
      <c r="A15155" s="47"/>
      <c r="B15155" s="47"/>
      <c r="C15155" s="47"/>
      <c r="F15155" s="47"/>
      <c r="G15155" s="47"/>
      <c r="H15155" s="47"/>
    </row>
    <row r="15156" spans="1:8">
      <c r="A15156" s="47"/>
      <c r="B15156" s="47"/>
      <c r="C15156" s="47"/>
      <c r="F15156" s="47"/>
      <c r="G15156" s="47"/>
      <c r="H15156" s="47"/>
    </row>
    <row r="15157" spans="1:8">
      <c r="A15157" s="47"/>
      <c r="B15157" s="47"/>
      <c r="C15157" s="47"/>
      <c r="F15157" s="47"/>
      <c r="G15157" s="47"/>
      <c r="H15157" s="47"/>
    </row>
    <row r="15158" spans="1:8">
      <c r="A15158" s="47"/>
      <c r="B15158" s="47"/>
      <c r="C15158" s="47"/>
      <c r="F15158" s="47"/>
      <c r="G15158" s="47"/>
      <c r="H15158" s="47"/>
    </row>
    <row r="15159" spans="1:8">
      <c r="A15159" s="47"/>
      <c r="B15159" s="47"/>
      <c r="C15159" s="47"/>
      <c r="F15159" s="47"/>
      <c r="G15159" s="47"/>
      <c r="H15159" s="47"/>
    </row>
    <row r="15160" spans="1:8">
      <c r="A15160" s="47"/>
      <c r="B15160" s="47"/>
      <c r="C15160" s="47"/>
      <c r="F15160" s="47"/>
      <c r="G15160" s="47"/>
      <c r="H15160" s="47"/>
    </row>
    <row r="15161" spans="1:8">
      <c r="A15161" s="47"/>
      <c r="B15161" s="47"/>
      <c r="C15161" s="47"/>
      <c r="F15161" s="47"/>
      <c r="G15161" s="47"/>
      <c r="H15161" s="47"/>
    </row>
    <row r="15162" spans="1:8">
      <c r="A15162" s="47"/>
      <c r="B15162" s="47"/>
      <c r="C15162" s="47"/>
      <c r="F15162" s="47"/>
      <c r="G15162" s="47"/>
      <c r="H15162" s="47"/>
    </row>
    <row r="15163" spans="1:8">
      <c r="A15163" s="47"/>
      <c r="B15163" s="47"/>
      <c r="C15163" s="47"/>
      <c r="F15163" s="47"/>
      <c r="G15163" s="47"/>
      <c r="H15163" s="47"/>
    </row>
    <row r="15164" spans="1:8">
      <c r="A15164" s="47"/>
      <c r="B15164" s="47"/>
      <c r="C15164" s="47"/>
      <c r="F15164" s="47"/>
      <c r="G15164" s="47"/>
      <c r="H15164" s="47"/>
    </row>
    <row r="15165" spans="1:8">
      <c r="A15165" s="47"/>
      <c r="B15165" s="47"/>
      <c r="C15165" s="47"/>
      <c r="F15165" s="47"/>
      <c r="G15165" s="47"/>
      <c r="H15165" s="47"/>
    </row>
    <row r="15166" spans="1:8">
      <c r="A15166" s="47"/>
      <c r="B15166" s="47"/>
      <c r="C15166" s="47"/>
      <c r="F15166" s="47"/>
      <c r="G15166" s="47"/>
      <c r="H15166" s="47"/>
    </row>
    <row r="15167" spans="1:8">
      <c r="A15167" s="47"/>
      <c r="B15167" s="47"/>
      <c r="C15167" s="47"/>
      <c r="F15167" s="47"/>
      <c r="G15167" s="47"/>
      <c r="H15167" s="47"/>
    </row>
    <row r="15168" spans="1:8">
      <c r="A15168" s="47"/>
      <c r="B15168" s="47"/>
      <c r="C15168" s="47"/>
      <c r="F15168" s="47"/>
      <c r="G15168" s="47"/>
      <c r="H15168" s="47"/>
    </row>
    <row r="15169" spans="1:8">
      <c r="A15169" s="47"/>
      <c r="B15169" s="47"/>
      <c r="C15169" s="47"/>
      <c r="F15169" s="47"/>
      <c r="G15169" s="47"/>
      <c r="H15169" s="47"/>
    </row>
    <row r="15170" spans="1:8">
      <c r="A15170" s="47"/>
      <c r="B15170" s="47"/>
      <c r="C15170" s="47"/>
      <c r="F15170" s="47"/>
      <c r="G15170" s="47"/>
      <c r="H15170" s="47"/>
    </row>
    <row r="15171" spans="1:8">
      <c r="A15171" s="47"/>
      <c r="B15171" s="47"/>
      <c r="C15171" s="47"/>
      <c r="F15171" s="47"/>
      <c r="G15171" s="47"/>
      <c r="H15171" s="47"/>
    </row>
    <row r="15172" spans="1:8">
      <c r="A15172" s="47"/>
      <c r="B15172" s="47"/>
      <c r="C15172" s="47"/>
      <c r="F15172" s="47"/>
      <c r="G15172" s="47"/>
      <c r="H15172" s="47"/>
    </row>
    <row r="15173" spans="1:8">
      <c r="A15173" s="47"/>
      <c r="B15173" s="47"/>
      <c r="C15173" s="47"/>
      <c r="F15173" s="47"/>
      <c r="G15173" s="47"/>
      <c r="H15173" s="47"/>
    </row>
    <row r="15174" spans="1:8">
      <c r="A15174" s="47"/>
      <c r="B15174" s="47"/>
      <c r="C15174" s="47"/>
      <c r="F15174" s="47"/>
      <c r="G15174" s="47"/>
      <c r="H15174" s="47"/>
    </row>
    <row r="15175" spans="1:8">
      <c r="A15175" s="47"/>
      <c r="B15175" s="47"/>
      <c r="C15175" s="47"/>
      <c r="F15175" s="47"/>
      <c r="G15175" s="47"/>
      <c r="H15175" s="47"/>
    </row>
    <row r="15176" spans="1:8">
      <c r="A15176" s="47"/>
      <c r="B15176" s="47"/>
      <c r="C15176" s="47"/>
      <c r="F15176" s="47"/>
      <c r="G15176" s="47"/>
      <c r="H15176" s="47"/>
    </row>
    <row r="15177" spans="1:8">
      <c r="A15177" s="47"/>
      <c r="B15177" s="47"/>
      <c r="C15177" s="47"/>
      <c r="F15177" s="47"/>
      <c r="G15177" s="47"/>
      <c r="H15177" s="47"/>
    </row>
    <row r="15178" spans="1:8">
      <c r="A15178" s="47"/>
      <c r="B15178" s="47"/>
      <c r="C15178" s="47"/>
      <c r="F15178" s="47"/>
      <c r="G15178" s="47"/>
      <c r="H15178" s="47"/>
    </row>
    <row r="15179" spans="1:8">
      <c r="A15179" s="47"/>
      <c r="B15179" s="47"/>
      <c r="C15179" s="47"/>
      <c r="F15179" s="47"/>
      <c r="G15179" s="47"/>
      <c r="H15179" s="47"/>
    </row>
    <row r="15180" spans="1:8">
      <c r="A15180" s="47"/>
      <c r="B15180" s="47"/>
      <c r="C15180" s="47"/>
      <c r="F15180" s="47"/>
      <c r="G15180" s="47"/>
      <c r="H15180" s="47"/>
    </row>
    <row r="15181" spans="1:8">
      <c r="A15181" s="47"/>
      <c r="B15181" s="47"/>
      <c r="C15181" s="47"/>
      <c r="F15181" s="47"/>
      <c r="G15181" s="47"/>
      <c r="H15181" s="47"/>
    </row>
    <row r="15182" spans="1:8">
      <c r="A15182" s="47"/>
      <c r="B15182" s="47"/>
      <c r="C15182" s="47"/>
      <c r="F15182" s="47"/>
      <c r="G15182" s="47"/>
      <c r="H15182" s="47"/>
    </row>
    <row r="15183" spans="1:8">
      <c r="A15183" s="47"/>
      <c r="B15183" s="47"/>
      <c r="C15183" s="47"/>
      <c r="F15183" s="47"/>
      <c r="G15183" s="47"/>
      <c r="H15183" s="47"/>
    </row>
    <row r="15184" spans="1:8">
      <c r="A15184" s="47"/>
      <c r="B15184" s="47"/>
      <c r="C15184" s="47"/>
      <c r="F15184" s="47"/>
      <c r="G15184" s="47"/>
      <c r="H15184" s="47"/>
    </row>
    <row r="15185" spans="1:8">
      <c r="A15185" s="47"/>
      <c r="B15185" s="47"/>
      <c r="C15185" s="47"/>
      <c r="F15185" s="47"/>
      <c r="G15185" s="47"/>
      <c r="H15185" s="47"/>
    </row>
    <row r="15186" spans="1:8">
      <c r="A15186" s="47"/>
      <c r="B15186" s="47"/>
      <c r="C15186" s="47"/>
      <c r="F15186" s="47"/>
      <c r="G15186" s="47"/>
      <c r="H15186" s="47"/>
    </row>
    <row r="15187" spans="1:8">
      <c r="A15187" s="47"/>
      <c r="B15187" s="47"/>
      <c r="C15187" s="47"/>
      <c r="F15187" s="47"/>
      <c r="G15187" s="47"/>
      <c r="H15187" s="47"/>
    </row>
    <row r="15188" spans="1:8">
      <c r="A15188" s="47"/>
      <c r="B15188" s="47"/>
      <c r="C15188" s="47"/>
      <c r="F15188" s="47"/>
      <c r="G15188" s="47"/>
      <c r="H15188" s="47"/>
    </row>
    <row r="15189" spans="1:8">
      <c r="A15189" s="47"/>
      <c r="B15189" s="47"/>
      <c r="C15189" s="47"/>
      <c r="F15189" s="47"/>
      <c r="G15189" s="47"/>
      <c r="H15189" s="47"/>
    </row>
    <row r="15190" spans="1:8">
      <c r="A15190" s="47"/>
      <c r="B15190" s="47"/>
      <c r="C15190" s="47"/>
      <c r="F15190" s="47"/>
      <c r="G15190" s="47"/>
      <c r="H15190" s="47"/>
    </row>
    <row r="15191" spans="1:8">
      <c r="A15191" s="47"/>
      <c r="B15191" s="47"/>
      <c r="C15191" s="47"/>
      <c r="F15191" s="47"/>
      <c r="G15191" s="47"/>
      <c r="H15191" s="47"/>
    </row>
    <row r="15192" spans="1:8">
      <c r="A15192" s="47"/>
      <c r="B15192" s="47"/>
      <c r="C15192" s="47"/>
      <c r="F15192" s="47"/>
      <c r="G15192" s="47"/>
      <c r="H15192" s="47"/>
    </row>
    <row r="15193" spans="1:8">
      <c r="A15193" s="47"/>
      <c r="B15193" s="47"/>
      <c r="C15193" s="47"/>
      <c r="F15193" s="47"/>
      <c r="G15193" s="47"/>
      <c r="H15193" s="47"/>
    </row>
    <row r="15194" spans="1:8">
      <c r="A15194" s="47"/>
      <c r="B15194" s="47"/>
      <c r="C15194" s="47"/>
      <c r="F15194" s="47"/>
      <c r="G15194" s="47"/>
      <c r="H15194" s="47"/>
    </row>
    <row r="15195" spans="1:8">
      <c r="A15195" s="47"/>
      <c r="B15195" s="47"/>
      <c r="C15195" s="47"/>
      <c r="F15195" s="47"/>
      <c r="G15195" s="47"/>
      <c r="H15195" s="47"/>
    </row>
    <row r="15196" spans="1:8">
      <c r="A15196" s="47"/>
      <c r="B15196" s="47"/>
      <c r="C15196" s="47"/>
      <c r="F15196" s="47"/>
      <c r="G15196" s="47"/>
      <c r="H15196" s="47"/>
    </row>
    <row r="15197" spans="1:8">
      <c r="A15197" s="47"/>
      <c r="B15197" s="47"/>
      <c r="C15197" s="47"/>
      <c r="F15197" s="47"/>
      <c r="G15197" s="47"/>
      <c r="H15197" s="47"/>
    </row>
    <row r="15198" spans="1:8">
      <c r="A15198" s="47"/>
      <c r="B15198" s="47"/>
      <c r="C15198" s="47"/>
      <c r="F15198" s="47"/>
      <c r="G15198" s="47"/>
      <c r="H15198" s="47"/>
    </row>
    <row r="15199" spans="1:8">
      <c r="A15199" s="47"/>
      <c r="B15199" s="47"/>
      <c r="C15199" s="47"/>
      <c r="F15199" s="47"/>
      <c r="G15199" s="47"/>
      <c r="H15199" s="47"/>
    </row>
    <row r="15200" spans="1:8">
      <c r="A15200" s="47"/>
      <c r="B15200" s="47"/>
      <c r="C15200" s="47"/>
      <c r="F15200" s="47"/>
      <c r="G15200" s="47"/>
      <c r="H15200" s="47"/>
    </row>
    <row r="15201" spans="1:8">
      <c r="A15201" s="47"/>
      <c r="B15201" s="47"/>
      <c r="C15201" s="47"/>
      <c r="F15201" s="47"/>
      <c r="G15201" s="47"/>
      <c r="H15201" s="47"/>
    </row>
    <row r="15202" spans="1:8">
      <c r="A15202" s="47"/>
      <c r="B15202" s="47"/>
      <c r="C15202" s="47"/>
      <c r="F15202" s="47"/>
      <c r="G15202" s="47"/>
      <c r="H15202" s="47"/>
    </row>
    <row r="15203" spans="1:8">
      <c r="A15203" s="47"/>
      <c r="B15203" s="47"/>
      <c r="C15203" s="47"/>
      <c r="F15203" s="47"/>
      <c r="G15203" s="47"/>
      <c r="H15203" s="47"/>
    </row>
    <row r="15204" spans="1:8">
      <c r="A15204" s="47"/>
      <c r="B15204" s="47"/>
      <c r="C15204" s="47"/>
      <c r="F15204" s="47"/>
      <c r="G15204" s="47"/>
      <c r="H15204" s="47"/>
    </row>
    <row r="15205" spans="1:8">
      <c r="A15205" s="47"/>
      <c r="B15205" s="47"/>
      <c r="C15205" s="47"/>
      <c r="F15205" s="47"/>
      <c r="G15205" s="47"/>
      <c r="H15205" s="47"/>
    </row>
    <row r="15206" spans="1:8">
      <c r="A15206" s="47"/>
      <c r="B15206" s="47"/>
      <c r="C15206" s="47"/>
      <c r="F15206" s="47"/>
      <c r="G15206" s="47"/>
      <c r="H15206" s="47"/>
    </row>
    <row r="15207" spans="1:8">
      <c r="A15207" s="47"/>
      <c r="B15207" s="47"/>
      <c r="C15207" s="47"/>
      <c r="F15207" s="47"/>
      <c r="G15207" s="47"/>
      <c r="H15207" s="47"/>
    </row>
    <row r="15208" spans="1:8">
      <c r="A15208" s="47"/>
      <c r="B15208" s="47"/>
      <c r="C15208" s="47"/>
      <c r="F15208" s="47"/>
      <c r="G15208" s="47"/>
      <c r="H15208" s="47"/>
    </row>
    <row r="15209" spans="1:8">
      <c r="A15209" s="47"/>
      <c r="B15209" s="47"/>
      <c r="C15209" s="47"/>
      <c r="F15209" s="47"/>
      <c r="G15209" s="47"/>
      <c r="H15209" s="47"/>
    </row>
    <row r="15210" spans="1:8">
      <c r="A15210" s="47"/>
      <c r="B15210" s="47"/>
      <c r="C15210" s="47"/>
      <c r="F15210" s="47"/>
      <c r="G15210" s="47"/>
      <c r="H15210" s="47"/>
    </row>
    <row r="15211" spans="1:8">
      <c r="A15211" s="47"/>
      <c r="B15211" s="47"/>
      <c r="C15211" s="47"/>
      <c r="F15211" s="47"/>
      <c r="G15211" s="47"/>
      <c r="H15211" s="47"/>
    </row>
    <row r="15212" spans="1:8">
      <c r="A15212" s="47"/>
      <c r="B15212" s="47"/>
      <c r="C15212" s="47"/>
      <c r="F15212" s="47"/>
      <c r="G15212" s="47"/>
      <c r="H15212" s="47"/>
    </row>
    <row r="15213" spans="1:8">
      <c r="A15213" s="47"/>
      <c r="B15213" s="47"/>
      <c r="C15213" s="47"/>
      <c r="F15213" s="47"/>
      <c r="G15213" s="47"/>
      <c r="H15213" s="47"/>
    </row>
    <row r="15214" spans="1:8">
      <c r="A15214" s="47"/>
      <c r="B15214" s="47"/>
      <c r="C15214" s="47"/>
      <c r="F15214" s="47"/>
      <c r="G15214" s="47"/>
      <c r="H15214" s="47"/>
    </row>
    <row r="15215" spans="1:8">
      <c r="A15215" s="47"/>
      <c r="B15215" s="47"/>
      <c r="C15215" s="47"/>
      <c r="F15215" s="47"/>
      <c r="G15215" s="47"/>
      <c r="H15215" s="47"/>
    </row>
    <row r="15216" spans="1:8">
      <c r="A15216" s="47"/>
      <c r="B15216" s="47"/>
      <c r="C15216" s="47"/>
      <c r="F15216" s="47"/>
      <c r="G15216" s="47"/>
      <c r="H15216" s="47"/>
    </row>
    <row r="15217" spans="1:8">
      <c r="A15217" s="47"/>
      <c r="B15217" s="47"/>
      <c r="C15217" s="47"/>
      <c r="F15217" s="47"/>
      <c r="G15217" s="47"/>
      <c r="H15217" s="47"/>
    </row>
    <row r="15218" spans="1:8">
      <c r="A15218" s="47"/>
      <c r="B15218" s="47"/>
      <c r="C15218" s="47"/>
      <c r="F15218" s="47"/>
      <c r="G15218" s="47"/>
      <c r="H15218" s="47"/>
    </row>
    <row r="15219" spans="1:8">
      <c r="A15219" s="47"/>
      <c r="B15219" s="47"/>
      <c r="C15219" s="47"/>
      <c r="F15219" s="47"/>
      <c r="G15219" s="47"/>
      <c r="H15219" s="47"/>
    </row>
    <row r="15220" spans="1:8">
      <c r="A15220" s="47"/>
      <c r="B15220" s="47"/>
      <c r="C15220" s="47"/>
      <c r="F15220" s="47"/>
      <c r="G15220" s="47"/>
      <c r="H15220" s="47"/>
    </row>
    <row r="15221" spans="1:8">
      <c r="A15221" s="47"/>
      <c r="B15221" s="47"/>
      <c r="C15221" s="47"/>
      <c r="F15221" s="47"/>
      <c r="G15221" s="47"/>
      <c r="H15221" s="47"/>
    </row>
    <row r="15222" spans="1:8">
      <c r="A15222" s="47"/>
      <c r="B15222" s="47"/>
      <c r="C15222" s="47"/>
      <c r="F15222" s="47"/>
      <c r="G15222" s="47"/>
      <c r="H15222" s="47"/>
    </row>
    <row r="15223" spans="1:8">
      <c r="A15223" s="47"/>
      <c r="B15223" s="47"/>
      <c r="C15223" s="47"/>
      <c r="F15223" s="47"/>
      <c r="G15223" s="47"/>
      <c r="H15223" s="47"/>
    </row>
    <row r="15224" spans="1:8">
      <c r="A15224" s="47"/>
      <c r="B15224" s="47"/>
      <c r="C15224" s="47"/>
      <c r="F15224" s="47"/>
      <c r="G15224" s="47"/>
      <c r="H15224" s="47"/>
    </row>
    <row r="15225" spans="1:8">
      <c r="A15225" s="47"/>
      <c r="B15225" s="47"/>
      <c r="C15225" s="47"/>
      <c r="F15225" s="47"/>
      <c r="G15225" s="47"/>
      <c r="H15225" s="47"/>
    </row>
    <row r="15226" spans="1:8">
      <c r="A15226" s="47"/>
      <c r="B15226" s="47"/>
      <c r="C15226" s="47"/>
      <c r="F15226" s="47"/>
      <c r="G15226" s="47"/>
      <c r="H15226" s="47"/>
    </row>
    <row r="15227" spans="1:8">
      <c r="A15227" s="47"/>
      <c r="B15227" s="47"/>
      <c r="C15227" s="47"/>
      <c r="F15227" s="47"/>
      <c r="G15227" s="47"/>
      <c r="H15227" s="47"/>
    </row>
    <row r="15228" spans="1:8">
      <c r="A15228" s="47"/>
      <c r="B15228" s="47"/>
      <c r="C15228" s="47"/>
      <c r="F15228" s="47"/>
      <c r="G15228" s="47"/>
      <c r="H15228" s="47"/>
    </row>
    <row r="15229" spans="1:8">
      <c r="A15229" s="47"/>
      <c r="B15229" s="47"/>
      <c r="C15229" s="47"/>
      <c r="F15229" s="47"/>
      <c r="G15229" s="47"/>
      <c r="H15229" s="47"/>
    </row>
    <row r="15230" spans="1:8">
      <c r="A15230" s="47"/>
      <c r="B15230" s="47"/>
      <c r="C15230" s="47"/>
      <c r="F15230" s="47"/>
      <c r="G15230" s="47"/>
      <c r="H15230" s="47"/>
    </row>
    <row r="15231" spans="1:8">
      <c r="A15231" s="47"/>
      <c r="B15231" s="47"/>
      <c r="C15231" s="47"/>
      <c r="F15231" s="47"/>
      <c r="G15231" s="47"/>
      <c r="H15231" s="47"/>
    </row>
    <row r="15232" spans="1:8">
      <c r="A15232" s="47"/>
      <c r="B15232" s="47"/>
      <c r="C15232" s="47"/>
      <c r="F15232" s="47"/>
      <c r="G15232" s="47"/>
      <c r="H15232" s="47"/>
    </row>
    <row r="15233" spans="1:8">
      <c r="A15233" s="47"/>
      <c r="B15233" s="47"/>
      <c r="C15233" s="47"/>
      <c r="F15233" s="47"/>
      <c r="G15233" s="47"/>
      <c r="H15233" s="47"/>
    </row>
    <row r="15234" spans="1:8">
      <c r="A15234" s="47"/>
      <c r="B15234" s="47"/>
      <c r="C15234" s="47"/>
      <c r="F15234" s="47"/>
      <c r="G15234" s="47"/>
      <c r="H15234" s="47"/>
    </row>
    <row r="15235" spans="1:8">
      <c r="A15235" s="47"/>
      <c r="B15235" s="47"/>
      <c r="C15235" s="47"/>
      <c r="F15235" s="47"/>
      <c r="G15235" s="47"/>
      <c r="H15235" s="47"/>
    </row>
    <row r="15236" spans="1:8">
      <c r="A15236" s="47"/>
      <c r="B15236" s="47"/>
      <c r="C15236" s="47"/>
      <c r="F15236" s="47"/>
      <c r="G15236" s="47"/>
      <c r="H15236" s="47"/>
    </row>
    <row r="15237" spans="1:8">
      <c r="A15237" s="47"/>
      <c r="B15237" s="47"/>
      <c r="C15237" s="47"/>
      <c r="F15237" s="47"/>
      <c r="G15237" s="47"/>
      <c r="H15237" s="47"/>
    </row>
    <row r="15238" spans="1:8">
      <c r="A15238" s="47"/>
      <c r="B15238" s="47"/>
      <c r="C15238" s="47"/>
      <c r="F15238" s="47"/>
      <c r="G15238" s="47"/>
      <c r="H15238" s="47"/>
    </row>
    <row r="15239" spans="1:8">
      <c r="A15239" s="47"/>
      <c r="B15239" s="47"/>
      <c r="C15239" s="47"/>
      <c r="F15239" s="47"/>
      <c r="G15239" s="47"/>
      <c r="H15239" s="47"/>
    </row>
    <row r="15240" spans="1:8">
      <c r="A15240" s="47"/>
      <c r="B15240" s="47"/>
      <c r="C15240" s="47"/>
      <c r="F15240" s="47"/>
      <c r="G15240" s="47"/>
      <c r="H15240" s="47"/>
    </row>
    <row r="15241" spans="1:8">
      <c r="A15241" s="47"/>
      <c r="B15241" s="47"/>
      <c r="C15241" s="47"/>
      <c r="F15241" s="47"/>
      <c r="G15241" s="47"/>
      <c r="H15241" s="47"/>
    </row>
    <row r="15242" spans="1:8">
      <c r="A15242" s="47"/>
      <c r="B15242" s="47"/>
      <c r="C15242" s="47"/>
      <c r="F15242" s="47"/>
      <c r="G15242" s="47"/>
      <c r="H15242" s="47"/>
    </row>
    <row r="15243" spans="1:8">
      <c r="A15243" s="47"/>
      <c r="B15243" s="47"/>
      <c r="C15243" s="47"/>
      <c r="F15243" s="47"/>
      <c r="G15243" s="47"/>
      <c r="H15243" s="47"/>
    </row>
    <row r="15244" spans="1:8">
      <c r="A15244" s="47"/>
      <c r="B15244" s="47"/>
      <c r="C15244" s="47"/>
      <c r="F15244" s="47"/>
      <c r="G15244" s="47"/>
      <c r="H15244" s="47"/>
    </row>
    <row r="15245" spans="1:8">
      <c r="A15245" s="47"/>
      <c r="B15245" s="47"/>
      <c r="C15245" s="47"/>
      <c r="F15245" s="47"/>
      <c r="G15245" s="47"/>
      <c r="H15245" s="47"/>
    </row>
    <row r="15246" spans="1:8">
      <c r="A15246" s="47"/>
      <c r="B15246" s="47"/>
      <c r="C15246" s="47"/>
      <c r="F15246" s="47"/>
      <c r="G15246" s="47"/>
      <c r="H15246" s="47"/>
    </row>
    <row r="15247" spans="1:8">
      <c r="A15247" s="47"/>
      <c r="B15247" s="47"/>
      <c r="C15247" s="47"/>
      <c r="F15247" s="47"/>
      <c r="G15247" s="47"/>
      <c r="H15247" s="47"/>
    </row>
    <row r="15248" spans="1:8">
      <c r="A15248" s="47"/>
      <c r="B15248" s="47"/>
      <c r="C15248" s="47"/>
      <c r="F15248" s="47"/>
      <c r="G15248" s="47"/>
      <c r="H15248" s="47"/>
    </row>
    <row r="15249" spans="1:8">
      <c r="A15249" s="47"/>
      <c r="B15249" s="47"/>
      <c r="C15249" s="47"/>
      <c r="F15249" s="47"/>
      <c r="G15249" s="47"/>
      <c r="H15249" s="47"/>
    </row>
    <row r="15250" spans="1:8">
      <c r="A15250" s="47"/>
      <c r="B15250" s="47"/>
      <c r="C15250" s="47"/>
      <c r="F15250" s="47"/>
      <c r="G15250" s="47"/>
      <c r="H15250" s="47"/>
    </row>
    <row r="15251" spans="1:8">
      <c r="A15251" s="47"/>
      <c r="B15251" s="47"/>
      <c r="C15251" s="47"/>
      <c r="F15251" s="47"/>
      <c r="G15251" s="47"/>
      <c r="H15251" s="47"/>
    </row>
    <row r="15252" spans="1:8">
      <c r="A15252" s="47"/>
      <c r="B15252" s="47"/>
      <c r="C15252" s="47"/>
      <c r="F15252" s="47"/>
      <c r="G15252" s="47"/>
      <c r="H15252" s="47"/>
    </row>
    <row r="15253" spans="1:8">
      <c r="A15253" s="47"/>
      <c r="B15253" s="47"/>
      <c r="C15253" s="47"/>
      <c r="F15253" s="47"/>
      <c r="G15253" s="47"/>
      <c r="H15253" s="47"/>
    </row>
    <row r="15254" spans="1:8">
      <c r="A15254" s="47"/>
      <c r="B15254" s="47"/>
      <c r="C15254" s="47"/>
      <c r="F15254" s="47"/>
      <c r="G15254" s="47"/>
      <c r="H15254" s="47"/>
    </row>
    <row r="15255" spans="1:8">
      <c r="A15255" s="47"/>
      <c r="B15255" s="47"/>
      <c r="C15255" s="47"/>
      <c r="F15255" s="47"/>
      <c r="G15255" s="47"/>
      <c r="H15255" s="47"/>
    </row>
    <row r="15256" spans="1:8">
      <c r="A15256" s="47"/>
      <c r="B15256" s="47"/>
      <c r="C15256" s="47"/>
      <c r="F15256" s="47"/>
      <c r="G15256" s="47"/>
      <c r="H15256" s="47"/>
    </row>
    <row r="15257" spans="1:8">
      <c r="A15257" s="47"/>
      <c r="B15257" s="47"/>
      <c r="C15257" s="47"/>
      <c r="F15257" s="47"/>
      <c r="G15257" s="47"/>
      <c r="H15257" s="47"/>
    </row>
    <row r="15258" spans="1:8">
      <c r="A15258" s="47"/>
      <c r="B15258" s="47"/>
      <c r="C15258" s="47"/>
      <c r="F15258" s="47"/>
      <c r="G15258" s="47"/>
      <c r="H15258" s="47"/>
    </row>
    <row r="15259" spans="1:8">
      <c r="A15259" s="47"/>
      <c r="B15259" s="47"/>
      <c r="C15259" s="47"/>
      <c r="F15259" s="47"/>
      <c r="G15259" s="47"/>
      <c r="H15259" s="47"/>
    </row>
    <row r="15260" spans="1:8">
      <c r="A15260" s="47"/>
      <c r="B15260" s="47"/>
      <c r="C15260" s="47"/>
      <c r="F15260" s="47"/>
      <c r="G15260" s="47"/>
      <c r="H15260" s="47"/>
    </row>
    <row r="15261" spans="1:8">
      <c r="A15261" s="47"/>
      <c r="B15261" s="47"/>
      <c r="C15261" s="47"/>
      <c r="F15261" s="47"/>
      <c r="G15261" s="47"/>
      <c r="H15261" s="47"/>
    </row>
    <row r="15262" spans="1:8">
      <c r="A15262" s="47"/>
      <c r="B15262" s="47"/>
      <c r="C15262" s="47"/>
      <c r="F15262" s="47"/>
      <c r="G15262" s="47"/>
      <c r="H15262" s="47"/>
    </row>
    <row r="15263" spans="1:8">
      <c r="A15263" s="47"/>
      <c r="B15263" s="47"/>
      <c r="C15263" s="47"/>
      <c r="F15263" s="47"/>
      <c r="G15263" s="47"/>
      <c r="H15263" s="47"/>
    </row>
    <row r="15264" spans="1:8">
      <c r="A15264" s="47"/>
      <c r="B15264" s="47"/>
      <c r="C15264" s="47"/>
      <c r="F15264" s="47"/>
      <c r="G15264" s="47"/>
      <c r="H15264" s="47"/>
    </row>
    <row r="15265" spans="1:8">
      <c r="A15265" s="47"/>
      <c r="B15265" s="47"/>
      <c r="C15265" s="47"/>
      <c r="F15265" s="47"/>
      <c r="G15265" s="47"/>
      <c r="H15265" s="47"/>
    </row>
    <row r="15266" spans="1:8">
      <c r="A15266" s="47"/>
      <c r="B15266" s="47"/>
      <c r="C15266" s="47"/>
      <c r="F15266" s="47"/>
      <c r="G15266" s="47"/>
      <c r="H15266" s="47"/>
    </row>
    <row r="15267" spans="1:8">
      <c r="A15267" s="47"/>
      <c r="B15267" s="47"/>
      <c r="C15267" s="47"/>
      <c r="F15267" s="47"/>
      <c r="G15267" s="47"/>
      <c r="H15267" s="47"/>
    </row>
    <row r="15268" spans="1:8">
      <c r="A15268" s="47"/>
      <c r="B15268" s="47"/>
      <c r="C15268" s="47"/>
      <c r="F15268" s="47"/>
      <c r="G15268" s="47"/>
      <c r="H15268" s="47"/>
    </row>
    <row r="15269" spans="1:8">
      <c r="A15269" s="47"/>
      <c r="B15269" s="47"/>
      <c r="C15269" s="47"/>
      <c r="F15269" s="47"/>
      <c r="G15269" s="47"/>
      <c r="H15269" s="47"/>
    </row>
    <row r="15270" spans="1:8">
      <c r="A15270" s="47"/>
      <c r="B15270" s="47"/>
      <c r="C15270" s="47"/>
      <c r="F15270" s="47"/>
      <c r="G15270" s="47"/>
      <c r="H15270" s="47"/>
    </row>
    <row r="15271" spans="1:8">
      <c r="A15271" s="47"/>
      <c r="B15271" s="47"/>
      <c r="C15271" s="47"/>
      <c r="F15271" s="47"/>
      <c r="G15271" s="47"/>
      <c r="H15271" s="47"/>
    </row>
    <row r="15272" spans="1:8">
      <c r="A15272" s="47"/>
      <c r="B15272" s="47"/>
      <c r="C15272" s="47"/>
      <c r="F15272" s="47"/>
      <c r="G15272" s="47"/>
      <c r="H15272" s="47"/>
    </row>
    <row r="15273" spans="1:8">
      <c r="A15273" s="47"/>
      <c r="B15273" s="47"/>
      <c r="C15273" s="47"/>
      <c r="F15273" s="47"/>
      <c r="G15273" s="47"/>
      <c r="H15273" s="47"/>
    </row>
    <row r="15274" spans="1:8">
      <c r="A15274" s="47"/>
      <c r="B15274" s="47"/>
      <c r="C15274" s="47"/>
      <c r="F15274" s="47"/>
      <c r="G15274" s="47"/>
      <c r="H15274" s="47"/>
    </row>
    <row r="15275" spans="1:8">
      <c r="A15275" s="47"/>
      <c r="B15275" s="47"/>
      <c r="C15275" s="47"/>
      <c r="F15275" s="47"/>
      <c r="G15275" s="47"/>
      <c r="H15275" s="47"/>
    </row>
    <row r="15276" spans="1:8">
      <c r="A15276" s="47"/>
      <c r="B15276" s="47"/>
      <c r="C15276" s="47"/>
      <c r="F15276" s="47"/>
      <c r="G15276" s="47"/>
      <c r="H15276" s="47"/>
    </row>
    <row r="15277" spans="1:8">
      <c r="A15277" s="47"/>
      <c r="B15277" s="47"/>
      <c r="C15277" s="47"/>
      <c r="F15277" s="47"/>
      <c r="G15277" s="47"/>
      <c r="H15277" s="47"/>
    </row>
    <row r="15278" spans="1:8">
      <c r="A15278" s="47"/>
      <c r="B15278" s="47"/>
      <c r="C15278" s="47"/>
      <c r="F15278" s="47"/>
      <c r="G15278" s="47"/>
      <c r="H15278" s="47"/>
    </row>
    <row r="15279" spans="1:8">
      <c r="A15279" s="47"/>
      <c r="B15279" s="47"/>
      <c r="C15279" s="47"/>
      <c r="F15279" s="47"/>
      <c r="G15279" s="47"/>
      <c r="H15279" s="47"/>
    </row>
    <row r="15280" spans="1:8">
      <c r="A15280" s="47"/>
      <c r="B15280" s="47"/>
      <c r="C15280" s="47"/>
      <c r="F15280" s="47"/>
      <c r="G15280" s="47"/>
      <c r="H15280" s="47"/>
    </row>
    <row r="15281" spans="1:8">
      <c r="A15281" s="47"/>
      <c r="B15281" s="47"/>
      <c r="C15281" s="47"/>
      <c r="F15281" s="47"/>
      <c r="G15281" s="47"/>
      <c r="H15281" s="47"/>
    </row>
    <row r="15282" spans="1:8">
      <c r="A15282" s="47"/>
      <c r="B15282" s="47"/>
      <c r="C15282" s="47"/>
      <c r="F15282" s="47"/>
      <c r="G15282" s="47"/>
      <c r="H15282" s="47"/>
    </row>
    <row r="15283" spans="1:8">
      <c r="A15283" s="47"/>
      <c r="B15283" s="47"/>
      <c r="C15283" s="47"/>
      <c r="F15283" s="47"/>
      <c r="G15283" s="47"/>
      <c r="H15283" s="47"/>
    </row>
    <row r="15284" spans="1:8">
      <c r="A15284" s="47"/>
      <c r="B15284" s="47"/>
      <c r="C15284" s="47"/>
      <c r="F15284" s="47"/>
      <c r="G15284" s="47"/>
      <c r="H15284" s="47"/>
    </row>
    <row r="15285" spans="1:8">
      <c r="A15285" s="47"/>
      <c r="B15285" s="47"/>
      <c r="C15285" s="47"/>
      <c r="F15285" s="47"/>
      <c r="G15285" s="47"/>
      <c r="H15285" s="47"/>
    </row>
    <row r="15286" spans="1:8">
      <c r="A15286" s="47"/>
      <c r="B15286" s="47"/>
      <c r="C15286" s="47"/>
      <c r="F15286" s="47"/>
      <c r="G15286" s="47"/>
      <c r="H15286" s="47"/>
    </row>
    <row r="15287" spans="1:8">
      <c r="A15287" s="47"/>
      <c r="B15287" s="47"/>
      <c r="C15287" s="47"/>
      <c r="F15287" s="47"/>
      <c r="G15287" s="47"/>
      <c r="H15287" s="47"/>
    </row>
    <row r="15288" spans="1:8">
      <c r="A15288" s="47"/>
      <c r="B15288" s="47"/>
      <c r="C15288" s="47"/>
      <c r="F15288" s="47"/>
      <c r="G15288" s="47"/>
      <c r="H15288" s="47"/>
    </row>
    <row r="15289" spans="1:8">
      <c r="A15289" s="47"/>
      <c r="B15289" s="47"/>
      <c r="C15289" s="47"/>
      <c r="F15289" s="47"/>
      <c r="G15289" s="47"/>
      <c r="H15289" s="47"/>
    </row>
    <row r="15290" spans="1:8">
      <c r="A15290" s="47"/>
      <c r="B15290" s="47"/>
      <c r="C15290" s="47"/>
      <c r="F15290" s="47"/>
      <c r="G15290" s="47"/>
      <c r="H15290" s="47"/>
    </row>
    <row r="15291" spans="1:8">
      <c r="A15291" s="47"/>
      <c r="B15291" s="47"/>
      <c r="C15291" s="47"/>
      <c r="F15291" s="47"/>
      <c r="G15291" s="47"/>
      <c r="H15291" s="47"/>
    </row>
    <row r="15292" spans="1:8">
      <c r="A15292" s="47"/>
      <c r="B15292" s="47"/>
      <c r="C15292" s="47"/>
      <c r="F15292" s="47"/>
      <c r="G15292" s="47"/>
      <c r="H15292" s="47"/>
    </row>
    <row r="15293" spans="1:8">
      <c r="A15293" s="47"/>
      <c r="B15293" s="47"/>
      <c r="C15293" s="47"/>
      <c r="F15293" s="47"/>
      <c r="G15293" s="47"/>
      <c r="H15293" s="47"/>
    </row>
    <row r="15294" spans="1:8">
      <c r="A15294" s="47"/>
      <c r="B15294" s="47"/>
      <c r="C15294" s="47"/>
      <c r="F15294" s="47"/>
      <c r="G15294" s="47"/>
      <c r="H15294" s="47"/>
    </row>
    <row r="15295" spans="1:8">
      <c r="A15295" s="47"/>
      <c r="B15295" s="47"/>
      <c r="C15295" s="47"/>
      <c r="F15295" s="47"/>
      <c r="G15295" s="47"/>
      <c r="H15295" s="47"/>
    </row>
    <row r="15296" spans="1:8">
      <c r="A15296" s="47"/>
      <c r="B15296" s="47"/>
      <c r="C15296" s="47"/>
      <c r="F15296" s="47"/>
      <c r="G15296" s="47"/>
      <c r="H15296" s="47"/>
    </row>
    <row r="15297" spans="1:8">
      <c r="A15297" s="47"/>
      <c r="B15297" s="47"/>
      <c r="C15297" s="47"/>
      <c r="F15297" s="47"/>
      <c r="G15297" s="47"/>
      <c r="H15297" s="47"/>
    </row>
    <row r="15298" spans="1:8">
      <c r="A15298" s="47"/>
      <c r="B15298" s="47"/>
      <c r="C15298" s="47"/>
      <c r="F15298" s="47"/>
      <c r="G15298" s="47"/>
      <c r="H15298" s="47"/>
    </row>
    <row r="15299" spans="1:8">
      <c r="A15299" s="47"/>
      <c r="B15299" s="47"/>
      <c r="C15299" s="47"/>
      <c r="F15299" s="47"/>
      <c r="G15299" s="47"/>
      <c r="H15299" s="47"/>
    </row>
    <row r="15300" spans="1:8">
      <c r="A15300" s="47"/>
      <c r="B15300" s="47"/>
      <c r="C15300" s="47"/>
      <c r="F15300" s="47"/>
      <c r="G15300" s="47"/>
      <c r="H15300" s="47"/>
    </row>
    <row r="15301" spans="1:8">
      <c r="A15301" s="47"/>
      <c r="B15301" s="47"/>
      <c r="C15301" s="47"/>
      <c r="F15301" s="47"/>
      <c r="G15301" s="47"/>
      <c r="H15301" s="47"/>
    </row>
    <row r="15302" spans="1:8">
      <c r="A15302" s="47"/>
      <c r="B15302" s="47"/>
      <c r="C15302" s="47"/>
      <c r="F15302" s="47"/>
      <c r="G15302" s="47"/>
      <c r="H15302" s="47"/>
    </row>
    <row r="15303" spans="1:8">
      <c r="A15303" s="47"/>
      <c r="B15303" s="47"/>
      <c r="C15303" s="47"/>
      <c r="F15303" s="47"/>
      <c r="G15303" s="47"/>
      <c r="H15303" s="47"/>
    </row>
    <row r="15304" spans="1:8">
      <c r="A15304" s="47"/>
      <c r="B15304" s="47"/>
      <c r="C15304" s="47"/>
      <c r="F15304" s="47"/>
      <c r="G15304" s="47"/>
      <c r="H15304" s="47"/>
    </row>
    <row r="15305" spans="1:8">
      <c r="A15305" s="47"/>
      <c r="B15305" s="47"/>
      <c r="C15305" s="47"/>
      <c r="F15305" s="47"/>
      <c r="G15305" s="47"/>
      <c r="H15305" s="47"/>
    </row>
    <row r="15306" spans="1:8">
      <c r="A15306" s="47"/>
      <c r="B15306" s="47"/>
      <c r="C15306" s="47"/>
      <c r="F15306" s="47"/>
      <c r="G15306" s="47"/>
      <c r="H15306" s="47"/>
    </row>
    <row r="15307" spans="1:8">
      <c r="A15307" s="47"/>
      <c r="B15307" s="47"/>
      <c r="C15307" s="47"/>
      <c r="F15307" s="47"/>
      <c r="G15307" s="47"/>
      <c r="H15307" s="47"/>
    </row>
    <row r="15308" spans="1:8">
      <c r="A15308" s="47"/>
      <c r="B15308" s="47"/>
      <c r="C15308" s="47"/>
      <c r="F15308" s="47"/>
      <c r="G15308" s="47"/>
      <c r="H15308" s="47"/>
    </row>
    <row r="15309" spans="1:8">
      <c r="A15309" s="47"/>
      <c r="B15309" s="47"/>
      <c r="C15309" s="47"/>
      <c r="F15309" s="47"/>
      <c r="G15309" s="47"/>
      <c r="H15309" s="47"/>
    </row>
    <row r="15310" spans="1:8">
      <c r="A15310" s="47"/>
      <c r="B15310" s="47"/>
      <c r="C15310" s="47"/>
      <c r="F15310" s="47"/>
      <c r="G15310" s="47"/>
      <c r="H15310" s="47"/>
    </row>
    <row r="15311" spans="1:8">
      <c r="A15311" s="47"/>
      <c r="B15311" s="47"/>
      <c r="C15311" s="47"/>
      <c r="F15311" s="47"/>
      <c r="G15311" s="47"/>
      <c r="H15311" s="47"/>
    </row>
    <row r="15312" spans="1:8">
      <c r="A15312" s="47"/>
      <c r="B15312" s="47"/>
      <c r="C15312" s="47"/>
      <c r="F15312" s="47"/>
      <c r="G15312" s="47"/>
      <c r="H15312" s="47"/>
    </row>
    <row r="15313" spans="1:8">
      <c r="A15313" s="47"/>
      <c r="B15313" s="47"/>
      <c r="C15313" s="47"/>
      <c r="F15313" s="47"/>
      <c r="G15313" s="47"/>
      <c r="H15313" s="47"/>
    </row>
    <row r="15314" spans="1:8">
      <c r="A15314" s="47"/>
      <c r="B15314" s="47"/>
      <c r="C15314" s="47"/>
      <c r="F15314" s="47"/>
      <c r="G15314" s="47"/>
      <c r="H15314" s="47"/>
    </row>
    <row r="15315" spans="1:8">
      <c r="A15315" s="47"/>
      <c r="B15315" s="47"/>
      <c r="C15315" s="47"/>
      <c r="F15315" s="47"/>
      <c r="G15315" s="47"/>
      <c r="H15315" s="47"/>
    </row>
    <row r="15316" spans="1:8">
      <c r="A15316" s="47"/>
      <c r="B15316" s="47"/>
      <c r="C15316" s="47"/>
      <c r="F15316" s="47"/>
      <c r="G15316" s="47"/>
      <c r="H15316" s="47"/>
    </row>
    <row r="15317" spans="1:8">
      <c r="A15317" s="47"/>
      <c r="B15317" s="47"/>
      <c r="C15317" s="47"/>
      <c r="F15317" s="47"/>
      <c r="G15317" s="47"/>
      <c r="H15317" s="47"/>
    </row>
    <row r="15318" spans="1:8">
      <c r="A15318" s="47"/>
      <c r="B15318" s="47"/>
      <c r="C15318" s="47"/>
      <c r="F15318" s="47"/>
      <c r="G15318" s="47"/>
      <c r="H15318" s="47"/>
    </row>
    <row r="15319" spans="1:8">
      <c r="A15319" s="47"/>
      <c r="B15319" s="47"/>
      <c r="C15319" s="47"/>
      <c r="F15319" s="47"/>
      <c r="G15319" s="47"/>
      <c r="H15319" s="47"/>
    </row>
    <row r="15320" spans="1:8">
      <c r="A15320" s="47"/>
      <c r="B15320" s="47"/>
      <c r="C15320" s="47"/>
      <c r="F15320" s="47"/>
      <c r="G15320" s="47"/>
      <c r="H15320" s="47"/>
    </row>
    <row r="15321" spans="1:8">
      <c r="A15321" s="47"/>
      <c r="B15321" s="47"/>
      <c r="C15321" s="47"/>
      <c r="F15321" s="47"/>
      <c r="G15321" s="47"/>
      <c r="H15321" s="47"/>
    </row>
    <row r="15322" spans="1:8">
      <c r="A15322" s="47"/>
      <c r="B15322" s="47"/>
      <c r="C15322" s="47"/>
      <c r="F15322" s="47"/>
      <c r="G15322" s="47"/>
      <c r="H15322" s="47"/>
    </row>
    <row r="15323" spans="1:8">
      <c r="A15323" s="47"/>
      <c r="B15323" s="47"/>
      <c r="C15323" s="47"/>
      <c r="F15323" s="47"/>
      <c r="G15323" s="47"/>
      <c r="H15323" s="47"/>
    </row>
    <row r="15324" spans="1:8">
      <c r="A15324" s="47"/>
      <c r="B15324" s="47"/>
      <c r="C15324" s="47"/>
      <c r="F15324" s="47"/>
      <c r="G15324" s="47"/>
      <c r="H15324" s="47"/>
    </row>
    <row r="15325" spans="1:8">
      <c r="A15325" s="47"/>
      <c r="B15325" s="47"/>
      <c r="C15325" s="47"/>
      <c r="F15325" s="47"/>
      <c r="G15325" s="47"/>
      <c r="H15325" s="47"/>
    </row>
    <row r="15326" spans="1:8">
      <c r="A15326" s="47"/>
      <c r="B15326" s="47"/>
      <c r="C15326" s="47"/>
      <c r="F15326" s="47"/>
      <c r="G15326" s="47"/>
      <c r="H15326" s="47"/>
    </row>
    <row r="15327" spans="1:8">
      <c r="A15327" s="47"/>
      <c r="B15327" s="47"/>
      <c r="C15327" s="47"/>
      <c r="F15327" s="47"/>
      <c r="G15327" s="47"/>
      <c r="H15327" s="47"/>
    </row>
    <row r="15328" spans="1:8">
      <c r="A15328" s="47"/>
      <c r="B15328" s="47"/>
      <c r="C15328" s="47"/>
      <c r="F15328" s="47"/>
      <c r="G15328" s="47"/>
      <c r="H15328" s="47"/>
    </row>
    <row r="15329" spans="1:8">
      <c r="A15329" s="47"/>
      <c r="B15329" s="47"/>
      <c r="C15329" s="47"/>
      <c r="F15329" s="47"/>
      <c r="G15329" s="47"/>
      <c r="H15329" s="47"/>
    </row>
    <row r="15330" spans="1:8">
      <c r="A15330" s="47"/>
      <c r="B15330" s="47"/>
      <c r="C15330" s="47"/>
      <c r="F15330" s="47"/>
      <c r="G15330" s="47"/>
      <c r="H15330" s="47"/>
    </row>
    <row r="15331" spans="1:8">
      <c r="A15331" s="47"/>
      <c r="B15331" s="47"/>
      <c r="C15331" s="47"/>
      <c r="F15331" s="47"/>
      <c r="G15331" s="47"/>
      <c r="H15331" s="47"/>
    </row>
    <row r="15332" spans="1:8">
      <c r="A15332" s="47"/>
      <c r="B15332" s="47"/>
      <c r="C15332" s="47"/>
      <c r="F15332" s="47"/>
      <c r="G15332" s="47"/>
      <c r="H15332" s="47"/>
    </row>
    <row r="15333" spans="1:8">
      <c r="A15333" s="47"/>
      <c r="B15333" s="47"/>
      <c r="C15333" s="47"/>
      <c r="F15333" s="47"/>
      <c r="G15333" s="47"/>
      <c r="H15333" s="47"/>
    </row>
    <row r="15334" spans="1:8">
      <c r="A15334" s="47"/>
      <c r="B15334" s="47"/>
      <c r="C15334" s="47"/>
      <c r="F15334" s="47"/>
      <c r="G15334" s="47"/>
      <c r="H15334" s="47"/>
    </row>
    <row r="15335" spans="1:8">
      <c r="A15335" s="47"/>
      <c r="B15335" s="47"/>
      <c r="C15335" s="47"/>
      <c r="F15335" s="47"/>
      <c r="G15335" s="47"/>
      <c r="H15335" s="47"/>
    </row>
    <row r="15336" spans="1:8">
      <c r="A15336" s="47"/>
      <c r="B15336" s="47"/>
      <c r="C15336" s="47"/>
      <c r="F15336" s="47"/>
      <c r="G15336" s="47"/>
      <c r="H15336" s="47"/>
    </row>
    <row r="15337" spans="1:8">
      <c r="A15337" s="47"/>
      <c r="B15337" s="47"/>
      <c r="C15337" s="47"/>
      <c r="F15337" s="47"/>
      <c r="G15337" s="47"/>
      <c r="H15337" s="47"/>
    </row>
    <row r="15338" spans="1:8">
      <c r="A15338" s="47"/>
      <c r="B15338" s="47"/>
      <c r="C15338" s="47"/>
      <c r="F15338" s="47"/>
      <c r="G15338" s="47"/>
      <c r="H15338" s="47"/>
    </row>
    <row r="15339" spans="1:8">
      <c r="A15339" s="47"/>
      <c r="B15339" s="47"/>
      <c r="C15339" s="47"/>
      <c r="F15339" s="47"/>
      <c r="G15339" s="47"/>
      <c r="H15339" s="47"/>
    </row>
    <row r="15340" spans="1:8">
      <c r="A15340" s="47"/>
      <c r="B15340" s="47"/>
      <c r="C15340" s="47"/>
      <c r="F15340" s="47"/>
      <c r="G15340" s="47"/>
      <c r="H15340" s="47"/>
    </row>
    <row r="15341" spans="1:8">
      <c r="A15341" s="47"/>
      <c r="B15341" s="47"/>
      <c r="C15341" s="47"/>
      <c r="F15341" s="47"/>
      <c r="G15341" s="47"/>
      <c r="H15341" s="47"/>
    </row>
    <row r="15342" spans="1:8">
      <c r="A15342" s="47"/>
      <c r="B15342" s="47"/>
      <c r="C15342" s="47"/>
      <c r="F15342" s="47"/>
      <c r="G15342" s="47"/>
      <c r="H15342" s="47"/>
    </row>
    <row r="15343" spans="1:8">
      <c r="A15343" s="47"/>
      <c r="B15343" s="47"/>
      <c r="C15343" s="47"/>
      <c r="F15343" s="47"/>
      <c r="G15343" s="47"/>
      <c r="H15343" s="47"/>
    </row>
    <row r="15344" spans="1:8">
      <c r="A15344" s="47"/>
      <c r="B15344" s="47"/>
      <c r="C15344" s="47"/>
      <c r="F15344" s="47"/>
      <c r="G15344" s="47"/>
      <c r="H15344" s="47"/>
    </row>
    <row r="15345" spans="1:8">
      <c r="A15345" s="47"/>
      <c r="B15345" s="47"/>
      <c r="C15345" s="47"/>
      <c r="F15345" s="47"/>
      <c r="G15345" s="47"/>
      <c r="H15345" s="47"/>
    </row>
    <row r="15346" spans="1:8">
      <c r="A15346" s="47"/>
      <c r="B15346" s="47"/>
      <c r="C15346" s="47"/>
      <c r="F15346" s="47"/>
      <c r="G15346" s="47"/>
      <c r="H15346" s="47"/>
    </row>
    <row r="15347" spans="1:8">
      <c r="A15347" s="47"/>
      <c r="B15347" s="47"/>
      <c r="C15347" s="47"/>
      <c r="F15347" s="47"/>
      <c r="G15347" s="47"/>
      <c r="H15347" s="47"/>
    </row>
    <row r="15348" spans="1:8">
      <c r="A15348" s="47"/>
      <c r="B15348" s="47"/>
      <c r="C15348" s="47"/>
      <c r="F15348" s="47"/>
      <c r="G15348" s="47"/>
      <c r="H15348" s="47"/>
    </row>
    <row r="15349" spans="1:8">
      <c r="A15349" s="47"/>
      <c r="B15349" s="47"/>
      <c r="C15349" s="47"/>
      <c r="F15349" s="47"/>
      <c r="G15349" s="47"/>
      <c r="H15349" s="47"/>
    </row>
    <row r="15350" spans="1:8">
      <c r="A15350" s="47"/>
      <c r="B15350" s="47"/>
      <c r="C15350" s="47"/>
      <c r="F15350" s="47"/>
      <c r="G15350" s="47"/>
      <c r="H15350" s="47"/>
    </row>
    <row r="15351" spans="1:8">
      <c r="A15351" s="47"/>
      <c r="B15351" s="47"/>
      <c r="C15351" s="47"/>
      <c r="F15351" s="47"/>
      <c r="G15351" s="47"/>
      <c r="H15351" s="47"/>
    </row>
    <row r="15352" spans="1:8">
      <c r="A15352" s="47"/>
      <c r="B15352" s="47"/>
      <c r="C15352" s="47"/>
      <c r="F15352" s="47"/>
      <c r="G15352" s="47"/>
      <c r="H15352" s="47"/>
    </row>
    <row r="15353" spans="1:8">
      <c r="A15353" s="47"/>
      <c r="B15353" s="47"/>
      <c r="C15353" s="47"/>
      <c r="F15353" s="47"/>
      <c r="G15353" s="47"/>
      <c r="H15353" s="47"/>
    </row>
    <row r="15354" spans="1:8">
      <c r="A15354" s="47"/>
      <c r="B15354" s="47"/>
      <c r="C15354" s="47"/>
      <c r="F15354" s="47"/>
      <c r="G15354" s="47"/>
      <c r="H15354" s="47"/>
    </row>
    <row r="15355" spans="1:8">
      <c r="A15355" s="47"/>
      <c r="B15355" s="47"/>
      <c r="C15355" s="47"/>
      <c r="F15355" s="47"/>
      <c r="G15355" s="47"/>
      <c r="H15355" s="47"/>
    </row>
    <row r="15356" spans="1:8">
      <c r="A15356" s="47"/>
      <c r="B15356" s="47"/>
      <c r="C15356" s="47"/>
      <c r="F15356" s="47"/>
      <c r="G15356" s="47"/>
      <c r="H15356" s="47"/>
    </row>
    <row r="15357" spans="1:8">
      <c r="A15357" s="47"/>
      <c r="B15357" s="47"/>
      <c r="C15357" s="47"/>
      <c r="F15357" s="47"/>
      <c r="G15357" s="47"/>
      <c r="H15357" s="47"/>
    </row>
    <row r="15358" spans="1:8">
      <c r="A15358" s="47"/>
      <c r="B15358" s="47"/>
      <c r="C15358" s="47"/>
      <c r="F15358" s="47"/>
      <c r="G15358" s="47"/>
      <c r="H15358" s="47"/>
    </row>
    <row r="15359" spans="1:8">
      <c r="A15359" s="47"/>
      <c r="B15359" s="47"/>
      <c r="C15359" s="47"/>
      <c r="F15359" s="47"/>
      <c r="G15359" s="47"/>
      <c r="H15359" s="47"/>
    </row>
    <row r="15360" spans="1:8">
      <c r="A15360" s="47"/>
      <c r="B15360" s="47"/>
      <c r="C15360" s="47"/>
      <c r="F15360" s="47"/>
      <c r="G15360" s="47"/>
      <c r="H15360" s="47"/>
    </row>
    <row r="15361" spans="1:8">
      <c r="A15361" s="47"/>
      <c r="B15361" s="47"/>
      <c r="C15361" s="47"/>
      <c r="F15361" s="47"/>
      <c r="G15361" s="47"/>
      <c r="H15361" s="47"/>
    </row>
    <row r="15362" spans="1:8">
      <c r="A15362" s="47"/>
      <c r="B15362" s="47"/>
      <c r="C15362" s="47"/>
      <c r="F15362" s="47"/>
      <c r="G15362" s="47"/>
      <c r="H15362" s="47"/>
    </row>
    <row r="15363" spans="1:8">
      <c r="A15363" s="47"/>
      <c r="B15363" s="47"/>
      <c r="C15363" s="47"/>
      <c r="F15363" s="47"/>
      <c r="G15363" s="47"/>
      <c r="H15363" s="47"/>
    </row>
    <row r="15364" spans="1:8">
      <c r="A15364" s="47"/>
      <c r="B15364" s="47"/>
      <c r="C15364" s="47"/>
      <c r="F15364" s="47"/>
      <c r="G15364" s="47"/>
      <c r="H15364" s="47"/>
    </row>
    <row r="15365" spans="1:8">
      <c r="A15365" s="47"/>
      <c r="B15365" s="47"/>
      <c r="C15365" s="47"/>
      <c r="F15365" s="47"/>
      <c r="G15365" s="47"/>
      <c r="H15365" s="47"/>
    </row>
    <row r="15366" spans="1:8">
      <c r="A15366" s="47"/>
      <c r="B15366" s="47"/>
      <c r="C15366" s="47"/>
      <c r="F15366" s="47"/>
      <c r="G15366" s="47"/>
      <c r="H15366" s="47"/>
    </row>
    <row r="15367" spans="1:8">
      <c r="A15367" s="47"/>
      <c r="B15367" s="47"/>
      <c r="C15367" s="47"/>
      <c r="F15367" s="47"/>
      <c r="G15367" s="47"/>
      <c r="H15367" s="47"/>
    </row>
    <row r="15368" spans="1:8">
      <c r="A15368" s="47"/>
      <c r="B15368" s="47"/>
      <c r="C15368" s="47"/>
      <c r="F15368" s="47"/>
      <c r="G15368" s="47"/>
      <c r="H15368" s="47"/>
    </row>
    <row r="15369" spans="1:8">
      <c r="A15369" s="47"/>
      <c r="B15369" s="47"/>
      <c r="C15369" s="47"/>
      <c r="F15369" s="47"/>
      <c r="G15369" s="47"/>
      <c r="H15369" s="47"/>
    </row>
    <row r="15370" spans="1:8">
      <c r="A15370" s="47"/>
      <c r="B15370" s="47"/>
      <c r="C15370" s="47"/>
      <c r="F15370" s="47"/>
      <c r="G15370" s="47"/>
      <c r="H15370" s="47"/>
    </row>
    <row r="15371" spans="1:8">
      <c r="A15371" s="47"/>
      <c r="B15371" s="47"/>
      <c r="C15371" s="47"/>
      <c r="F15371" s="47"/>
      <c r="G15371" s="47"/>
      <c r="H15371" s="47"/>
    </row>
    <row r="15372" spans="1:8">
      <c r="A15372" s="47"/>
      <c r="B15372" s="47"/>
      <c r="C15372" s="47"/>
      <c r="F15372" s="47"/>
      <c r="G15372" s="47"/>
      <c r="H15372" s="47"/>
    </row>
    <row r="15373" spans="1:8">
      <c r="A15373" s="47"/>
      <c r="B15373" s="47"/>
      <c r="C15373" s="47"/>
      <c r="F15373" s="47"/>
      <c r="G15373" s="47"/>
      <c r="H15373" s="47"/>
    </row>
    <row r="15374" spans="1:8">
      <c r="A15374" s="47"/>
      <c r="B15374" s="47"/>
      <c r="C15374" s="47"/>
      <c r="F15374" s="47"/>
      <c r="G15374" s="47"/>
      <c r="H15374" s="47"/>
    </row>
    <row r="15375" spans="1:8">
      <c r="A15375" s="47"/>
      <c r="B15375" s="47"/>
      <c r="C15375" s="47"/>
      <c r="F15375" s="47"/>
      <c r="G15375" s="47"/>
      <c r="H15375" s="47"/>
    </row>
    <row r="15376" spans="1:8">
      <c r="A15376" s="47"/>
      <c r="B15376" s="47"/>
      <c r="C15376" s="47"/>
      <c r="F15376" s="47"/>
      <c r="G15376" s="47"/>
      <c r="H15376" s="47"/>
    </row>
    <row r="15377" spans="1:8">
      <c r="A15377" s="47"/>
      <c r="B15377" s="47"/>
      <c r="C15377" s="47"/>
      <c r="F15377" s="47"/>
      <c r="G15377" s="47"/>
      <c r="H15377" s="47"/>
    </row>
    <row r="15378" spans="1:8">
      <c r="A15378" s="47"/>
      <c r="B15378" s="47"/>
      <c r="C15378" s="47"/>
      <c r="F15378" s="47"/>
      <c r="G15378" s="47"/>
      <c r="H15378" s="47"/>
    </row>
    <row r="15379" spans="1:8">
      <c r="A15379" s="47"/>
      <c r="B15379" s="47"/>
      <c r="C15379" s="47"/>
      <c r="F15379" s="47"/>
      <c r="G15379" s="47"/>
      <c r="H15379" s="47"/>
    </row>
    <row r="15380" spans="1:8">
      <c r="A15380" s="47"/>
      <c r="B15380" s="47"/>
      <c r="C15380" s="47"/>
      <c r="F15380" s="47"/>
      <c r="G15380" s="47"/>
      <c r="H15380" s="47"/>
    </row>
    <row r="15381" spans="1:8">
      <c r="A15381" s="47"/>
      <c r="B15381" s="47"/>
      <c r="C15381" s="47"/>
      <c r="F15381" s="47"/>
      <c r="G15381" s="47"/>
      <c r="H15381" s="47"/>
    </row>
    <row r="15382" spans="1:8">
      <c r="A15382" s="47"/>
      <c r="B15382" s="47"/>
      <c r="C15382" s="47"/>
      <c r="F15382" s="47"/>
      <c r="G15382" s="47"/>
      <c r="H15382" s="47"/>
    </row>
    <row r="15383" spans="1:8">
      <c r="A15383" s="47"/>
      <c r="B15383" s="47"/>
      <c r="C15383" s="47"/>
      <c r="F15383" s="47"/>
      <c r="G15383" s="47"/>
      <c r="H15383" s="47"/>
    </row>
    <row r="15384" spans="1:8">
      <c r="A15384" s="47"/>
      <c r="B15384" s="47"/>
      <c r="C15384" s="47"/>
      <c r="F15384" s="47"/>
      <c r="G15384" s="47"/>
      <c r="H15384" s="47"/>
    </row>
    <row r="15385" spans="1:8">
      <c r="A15385" s="47"/>
      <c r="B15385" s="47"/>
      <c r="C15385" s="47"/>
      <c r="F15385" s="47"/>
      <c r="G15385" s="47"/>
      <c r="H15385" s="47"/>
    </row>
    <row r="15386" spans="1:8">
      <c r="A15386" s="47"/>
      <c r="B15386" s="47"/>
      <c r="C15386" s="47"/>
      <c r="F15386" s="47"/>
      <c r="G15386" s="47"/>
      <c r="H15386" s="47"/>
    </row>
    <row r="15387" spans="1:8">
      <c r="A15387" s="47"/>
      <c r="B15387" s="47"/>
      <c r="C15387" s="47"/>
      <c r="F15387" s="47"/>
      <c r="G15387" s="47"/>
      <c r="H15387" s="47"/>
    </row>
    <row r="15388" spans="1:8">
      <c r="A15388" s="47"/>
      <c r="B15388" s="47"/>
      <c r="C15388" s="47"/>
      <c r="F15388" s="47"/>
      <c r="G15388" s="47"/>
      <c r="H15388" s="47"/>
    </row>
    <row r="15389" spans="1:8">
      <c r="A15389" s="47"/>
      <c r="B15389" s="47"/>
      <c r="C15389" s="47"/>
      <c r="F15389" s="47"/>
      <c r="G15389" s="47"/>
      <c r="H15389" s="47"/>
    </row>
    <row r="15390" spans="1:8">
      <c r="A15390" s="47"/>
      <c r="B15390" s="47"/>
      <c r="C15390" s="47"/>
      <c r="F15390" s="47"/>
      <c r="G15390" s="47"/>
      <c r="H15390" s="47"/>
    </row>
    <row r="15391" spans="1:8">
      <c r="A15391" s="47"/>
      <c r="B15391" s="47"/>
      <c r="C15391" s="47"/>
      <c r="F15391" s="47"/>
      <c r="G15391" s="47"/>
      <c r="H15391" s="47"/>
    </row>
    <row r="15392" spans="1:8">
      <c r="A15392" s="47"/>
      <c r="B15392" s="47"/>
      <c r="C15392" s="47"/>
      <c r="F15392" s="47"/>
      <c r="G15392" s="47"/>
      <c r="H15392" s="47"/>
    </row>
    <row r="15393" spans="1:8">
      <c r="A15393" s="47"/>
      <c r="B15393" s="47"/>
      <c r="C15393" s="47"/>
      <c r="F15393" s="47"/>
      <c r="G15393" s="47"/>
      <c r="H15393" s="47"/>
    </row>
    <row r="15394" spans="1:8">
      <c r="A15394" s="47"/>
      <c r="B15394" s="47"/>
      <c r="C15394" s="47"/>
      <c r="F15394" s="47"/>
      <c r="G15394" s="47"/>
      <c r="H15394" s="47"/>
    </row>
    <row r="15395" spans="1:8">
      <c r="A15395" s="47"/>
      <c r="B15395" s="47"/>
      <c r="C15395" s="47"/>
      <c r="F15395" s="47"/>
      <c r="G15395" s="47"/>
      <c r="H15395" s="47"/>
    </row>
    <row r="15396" spans="1:8">
      <c r="A15396" s="47"/>
      <c r="B15396" s="47"/>
      <c r="C15396" s="47"/>
      <c r="F15396" s="47"/>
      <c r="G15396" s="47"/>
      <c r="H15396" s="47"/>
    </row>
    <row r="15397" spans="1:8">
      <c r="A15397" s="47"/>
      <c r="B15397" s="47"/>
      <c r="C15397" s="47"/>
      <c r="F15397" s="47"/>
      <c r="G15397" s="47"/>
      <c r="H15397" s="47"/>
    </row>
    <row r="15398" spans="1:8">
      <c r="A15398" s="47"/>
      <c r="B15398" s="47"/>
      <c r="C15398" s="47"/>
      <c r="F15398" s="47"/>
      <c r="G15398" s="47"/>
      <c r="H15398" s="47"/>
    </row>
    <row r="15399" spans="1:8">
      <c r="A15399" s="47"/>
      <c r="B15399" s="47"/>
      <c r="C15399" s="47"/>
      <c r="F15399" s="47"/>
      <c r="G15399" s="47"/>
      <c r="H15399" s="47"/>
    </row>
    <row r="15400" spans="1:8">
      <c r="A15400" s="47"/>
      <c r="B15400" s="47"/>
      <c r="C15400" s="47"/>
      <c r="F15400" s="47"/>
      <c r="G15400" s="47"/>
      <c r="H15400" s="47"/>
    </row>
    <row r="15401" spans="1:8">
      <c r="A15401" s="47"/>
      <c r="B15401" s="47"/>
      <c r="C15401" s="47"/>
      <c r="F15401" s="47"/>
      <c r="G15401" s="47"/>
      <c r="H15401" s="47"/>
    </row>
    <row r="15402" spans="1:8">
      <c r="A15402" s="47"/>
      <c r="B15402" s="47"/>
      <c r="C15402" s="47"/>
      <c r="F15402" s="47"/>
      <c r="G15402" s="47"/>
      <c r="H15402" s="47"/>
    </row>
    <row r="15403" spans="1:8">
      <c r="A15403" s="47"/>
      <c r="B15403" s="47"/>
      <c r="C15403" s="47"/>
      <c r="F15403" s="47"/>
      <c r="G15403" s="47"/>
      <c r="H15403" s="47"/>
    </row>
    <row r="15404" spans="1:8">
      <c r="A15404" s="47"/>
      <c r="B15404" s="47"/>
      <c r="C15404" s="47"/>
      <c r="F15404" s="47"/>
      <c r="G15404" s="47"/>
      <c r="H15404" s="47"/>
    </row>
    <row r="15405" spans="1:8">
      <c r="A15405" s="47"/>
      <c r="B15405" s="47"/>
      <c r="C15405" s="47"/>
      <c r="F15405" s="47"/>
      <c r="G15405" s="47"/>
      <c r="H15405" s="47"/>
    </row>
    <row r="15406" spans="1:8">
      <c r="A15406" s="47"/>
      <c r="B15406" s="47"/>
      <c r="C15406" s="47"/>
      <c r="F15406" s="47"/>
      <c r="G15406" s="47"/>
      <c r="H15406" s="47"/>
    </row>
    <row r="15407" spans="1:8">
      <c r="A15407" s="47"/>
      <c r="B15407" s="47"/>
      <c r="C15407" s="47"/>
      <c r="F15407" s="47"/>
      <c r="G15407" s="47"/>
      <c r="H15407" s="47"/>
    </row>
    <row r="15408" spans="1:8">
      <c r="A15408" s="47"/>
      <c r="B15408" s="47"/>
      <c r="C15408" s="47"/>
      <c r="F15408" s="47"/>
      <c r="G15408" s="47"/>
      <c r="H15408" s="47"/>
    </row>
    <row r="15409" spans="1:8">
      <c r="A15409" s="47"/>
      <c r="B15409" s="47"/>
      <c r="C15409" s="47"/>
      <c r="F15409" s="47"/>
      <c r="G15409" s="47"/>
      <c r="H15409" s="47"/>
    </row>
    <row r="15410" spans="1:8">
      <c r="A15410" s="47"/>
      <c r="B15410" s="47"/>
      <c r="C15410" s="47"/>
      <c r="F15410" s="47"/>
      <c r="G15410" s="47"/>
      <c r="H15410" s="47"/>
    </row>
    <row r="15411" spans="1:8">
      <c r="A15411" s="47"/>
      <c r="B15411" s="47"/>
      <c r="C15411" s="47"/>
      <c r="F15411" s="47"/>
      <c r="G15411" s="47"/>
      <c r="H15411" s="47"/>
    </row>
    <row r="15412" spans="1:8">
      <c r="A15412" s="47"/>
      <c r="B15412" s="47"/>
      <c r="C15412" s="47"/>
      <c r="F15412" s="47"/>
      <c r="G15412" s="47"/>
      <c r="H15412" s="47"/>
    </row>
    <row r="15413" spans="1:8">
      <c r="A15413" s="47"/>
      <c r="B15413" s="47"/>
      <c r="C15413" s="47"/>
      <c r="F15413" s="47"/>
      <c r="G15413" s="47"/>
      <c r="H15413" s="47"/>
    </row>
    <row r="15414" spans="1:8">
      <c r="A15414" s="47"/>
      <c r="B15414" s="47"/>
      <c r="C15414" s="47"/>
      <c r="F15414" s="47"/>
      <c r="G15414" s="47"/>
      <c r="H15414" s="47"/>
    </row>
    <row r="15415" spans="1:8">
      <c r="A15415" s="47"/>
      <c r="B15415" s="47"/>
      <c r="C15415" s="47"/>
      <c r="F15415" s="47"/>
      <c r="G15415" s="47"/>
      <c r="H15415" s="47"/>
    </row>
    <row r="15416" spans="1:8">
      <c r="A15416" s="47"/>
      <c r="B15416" s="47"/>
      <c r="C15416" s="47"/>
      <c r="F15416" s="47"/>
      <c r="G15416" s="47"/>
      <c r="H15416" s="47"/>
    </row>
    <row r="15417" spans="1:8">
      <c r="A15417" s="47"/>
      <c r="B15417" s="47"/>
      <c r="C15417" s="47"/>
      <c r="F15417" s="47"/>
      <c r="G15417" s="47"/>
      <c r="H15417" s="47"/>
    </row>
    <row r="15418" spans="1:8">
      <c r="A15418" s="47"/>
      <c r="B15418" s="47"/>
      <c r="C15418" s="47"/>
      <c r="F15418" s="47"/>
      <c r="G15418" s="47"/>
      <c r="H15418" s="47"/>
    </row>
    <row r="15419" spans="1:8">
      <c r="A15419" s="47"/>
      <c r="B15419" s="47"/>
      <c r="C15419" s="47"/>
      <c r="F15419" s="47"/>
      <c r="G15419" s="47"/>
      <c r="H15419" s="47"/>
    </row>
    <row r="15420" spans="1:8">
      <c r="A15420" s="47"/>
      <c r="B15420" s="47"/>
      <c r="C15420" s="47"/>
      <c r="F15420" s="47"/>
      <c r="G15420" s="47"/>
      <c r="H15420" s="47"/>
    </row>
    <row r="15421" spans="1:8">
      <c r="A15421" s="47"/>
      <c r="B15421" s="47"/>
      <c r="C15421" s="47"/>
      <c r="F15421" s="47"/>
      <c r="G15421" s="47"/>
      <c r="H15421" s="47"/>
    </row>
    <row r="15422" spans="1:8">
      <c r="A15422" s="47"/>
      <c r="B15422" s="47"/>
      <c r="C15422" s="47"/>
      <c r="F15422" s="47"/>
      <c r="G15422" s="47"/>
      <c r="H15422" s="47"/>
    </row>
    <row r="15423" spans="1:8">
      <c r="A15423" s="47"/>
      <c r="B15423" s="47"/>
      <c r="C15423" s="47"/>
      <c r="F15423" s="47"/>
      <c r="G15423" s="47"/>
      <c r="H15423" s="47"/>
    </row>
    <row r="15424" spans="1:8">
      <c r="A15424" s="47"/>
      <c r="B15424" s="47"/>
      <c r="C15424" s="47"/>
      <c r="F15424" s="47"/>
      <c r="G15424" s="47"/>
      <c r="H15424" s="47"/>
    </row>
    <row r="15425" spans="1:8">
      <c r="A15425" s="47"/>
      <c r="B15425" s="47"/>
      <c r="C15425" s="47"/>
      <c r="F15425" s="47"/>
      <c r="G15425" s="47"/>
      <c r="H15425" s="47"/>
    </row>
    <row r="15426" spans="1:8">
      <c r="A15426" s="47"/>
      <c r="B15426" s="47"/>
      <c r="C15426" s="47"/>
      <c r="F15426" s="47"/>
      <c r="G15426" s="47"/>
      <c r="H15426" s="47"/>
    </row>
    <row r="15427" spans="1:8">
      <c r="A15427" s="47"/>
      <c r="B15427" s="47"/>
      <c r="C15427" s="47"/>
      <c r="F15427" s="47"/>
      <c r="G15427" s="47"/>
      <c r="H15427" s="47"/>
    </row>
    <row r="15428" spans="1:8">
      <c r="A15428" s="47"/>
      <c r="B15428" s="47"/>
      <c r="C15428" s="47"/>
      <c r="F15428" s="47"/>
      <c r="G15428" s="47"/>
      <c r="H15428" s="47"/>
    </row>
    <row r="15429" spans="1:8">
      <c r="A15429" s="47"/>
      <c r="B15429" s="47"/>
      <c r="C15429" s="47"/>
      <c r="F15429" s="47"/>
      <c r="G15429" s="47"/>
      <c r="H15429" s="47"/>
    </row>
    <row r="15430" spans="1:8">
      <c r="A15430" s="47"/>
      <c r="B15430" s="47"/>
      <c r="C15430" s="47"/>
      <c r="F15430" s="47"/>
      <c r="G15430" s="47"/>
      <c r="H15430" s="47"/>
    </row>
    <row r="15431" spans="1:8">
      <c r="A15431" s="47"/>
      <c r="B15431" s="47"/>
      <c r="C15431" s="47"/>
      <c r="F15431" s="47"/>
      <c r="G15431" s="47"/>
      <c r="H15431" s="47"/>
    </row>
    <row r="15432" spans="1:8">
      <c r="A15432" s="47"/>
      <c r="B15432" s="47"/>
      <c r="C15432" s="47"/>
      <c r="F15432" s="47"/>
      <c r="G15432" s="47"/>
      <c r="H15432" s="47"/>
    </row>
    <row r="15433" spans="1:8">
      <c r="A15433" s="47"/>
      <c r="B15433" s="47"/>
      <c r="C15433" s="47"/>
      <c r="F15433" s="47"/>
      <c r="G15433" s="47"/>
      <c r="H15433" s="47"/>
    </row>
    <row r="15434" spans="1:8">
      <c r="A15434" s="47"/>
      <c r="B15434" s="47"/>
      <c r="C15434" s="47"/>
      <c r="F15434" s="47"/>
      <c r="G15434" s="47"/>
      <c r="H15434" s="47"/>
    </row>
    <row r="15435" spans="1:8">
      <c r="A15435" s="47"/>
      <c r="B15435" s="47"/>
      <c r="C15435" s="47"/>
      <c r="F15435" s="47"/>
      <c r="G15435" s="47"/>
      <c r="H15435" s="47"/>
    </row>
    <row r="15436" spans="1:8">
      <c r="A15436" s="47"/>
      <c r="B15436" s="47"/>
      <c r="C15436" s="47"/>
      <c r="F15436" s="47"/>
      <c r="G15436" s="47"/>
      <c r="H15436" s="47"/>
    </row>
    <row r="15437" spans="1:8">
      <c r="A15437" s="47"/>
      <c r="B15437" s="47"/>
      <c r="C15437" s="47"/>
      <c r="F15437" s="47"/>
      <c r="G15437" s="47"/>
      <c r="H15437" s="47"/>
    </row>
    <row r="15438" spans="1:8">
      <c r="A15438" s="47"/>
      <c r="B15438" s="47"/>
      <c r="C15438" s="47"/>
      <c r="F15438" s="47"/>
      <c r="G15438" s="47"/>
      <c r="H15438" s="47"/>
    </row>
    <row r="15439" spans="1:8">
      <c r="A15439" s="47"/>
      <c r="B15439" s="47"/>
      <c r="C15439" s="47"/>
      <c r="F15439" s="47"/>
      <c r="G15439" s="47"/>
      <c r="H15439" s="47"/>
    </row>
    <row r="15440" spans="1:8">
      <c r="A15440" s="47"/>
      <c r="B15440" s="47"/>
      <c r="C15440" s="47"/>
      <c r="F15440" s="47"/>
      <c r="G15440" s="47"/>
      <c r="H15440" s="47"/>
    </row>
    <row r="15441" spans="1:8">
      <c r="A15441" s="47"/>
      <c r="B15441" s="47"/>
      <c r="C15441" s="47"/>
      <c r="F15441" s="47"/>
      <c r="G15441" s="47"/>
      <c r="H15441" s="47"/>
    </row>
    <row r="15442" spans="1:8">
      <c r="A15442" s="47"/>
      <c r="B15442" s="47"/>
      <c r="C15442" s="47"/>
      <c r="F15442" s="47"/>
      <c r="G15442" s="47"/>
      <c r="H15442" s="47"/>
    </row>
    <row r="15443" spans="1:8">
      <c r="A15443" s="47"/>
      <c r="B15443" s="47"/>
      <c r="C15443" s="47"/>
      <c r="F15443" s="47"/>
      <c r="G15443" s="47"/>
      <c r="H15443" s="47"/>
    </row>
    <row r="15444" spans="1:8">
      <c r="A15444" s="47"/>
      <c r="B15444" s="47"/>
      <c r="C15444" s="47"/>
      <c r="F15444" s="47"/>
      <c r="G15444" s="47"/>
      <c r="H15444" s="47"/>
    </row>
    <row r="15445" spans="1:8">
      <c r="A15445" s="47"/>
      <c r="B15445" s="47"/>
      <c r="C15445" s="47"/>
      <c r="F15445" s="47"/>
      <c r="G15445" s="47"/>
      <c r="H15445" s="47"/>
    </row>
    <row r="15446" spans="1:8">
      <c r="A15446" s="47"/>
      <c r="B15446" s="47"/>
      <c r="C15446" s="47"/>
      <c r="F15446" s="47"/>
      <c r="G15446" s="47"/>
      <c r="H15446" s="47"/>
    </row>
    <row r="15447" spans="1:8">
      <c r="A15447" s="47"/>
      <c r="B15447" s="47"/>
      <c r="C15447" s="47"/>
      <c r="F15447" s="47"/>
      <c r="G15447" s="47"/>
      <c r="H15447" s="47"/>
    </row>
    <row r="15448" spans="1:8">
      <c r="A15448" s="47"/>
      <c r="B15448" s="47"/>
      <c r="C15448" s="47"/>
      <c r="F15448" s="47"/>
      <c r="G15448" s="47"/>
      <c r="H15448" s="47"/>
    </row>
    <row r="15449" spans="1:8">
      <c r="A15449" s="47"/>
      <c r="B15449" s="47"/>
      <c r="C15449" s="47"/>
      <c r="F15449" s="47"/>
      <c r="G15449" s="47"/>
      <c r="H15449" s="47"/>
    </row>
    <row r="15450" spans="1:8">
      <c r="A15450" s="47"/>
      <c r="B15450" s="47"/>
      <c r="C15450" s="47"/>
      <c r="F15450" s="47"/>
      <c r="G15450" s="47"/>
      <c r="H15450" s="47"/>
    </row>
    <row r="15451" spans="1:8">
      <c r="A15451" s="47"/>
      <c r="B15451" s="47"/>
      <c r="C15451" s="47"/>
      <c r="F15451" s="47"/>
      <c r="G15451" s="47"/>
      <c r="H15451" s="47"/>
    </row>
    <row r="15452" spans="1:8">
      <c r="A15452" s="47"/>
      <c r="B15452" s="47"/>
      <c r="C15452" s="47"/>
      <c r="F15452" s="47"/>
      <c r="G15452" s="47"/>
      <c r="H15452" s="47"/>
    </row>
    <row r="15453" spans="1:8">
      <c r="A15453" s="47"/>
      <c r="B15453" s="47"/>
      <c r="C15453" s="47"/>
      <c r="F15453" s="47"/>
      <c r="G15453" s="47"/>
      <c r="H15453" s="47"/>
    </row>
    <row r="15454" spans="1:8">
      <c r="A15454" s="47"/>
      <c r="B15454" s="47"/>
      <c r="C15454" s="47"/>
      <c r="F15454" s="47"/>
      <c r="G15454" s="47"/>
      <c r="H15454" s="47"/>
    </row>
    <row r="15455" spans="1:8">
      <c r="A15455" s="47"/>
      <c r="B15455" s="47"/>
      <c r="C15455" s="47"/>
      <c r="F15455" s="47"/>
      <c r="G15455" s="47"/>
      <c r="H15455" s="47"/>
    </row>
    <row r="15456" spans="1:8">
      <c r="A15456" s="47"/>
      <c r="B15456" s="47"/>
      <c r="C15456" s="47"/>
      <c r="F15456" s="47"/>
      <c r="G15456" s="47"/>
      <c r="H15456" s="47"/>
    </row>
    <row r="15457" spans="1:8">
      <c r="A15457" s="47"/>
      <c r="B15457" s="47"/>
      <c r="C15457" s="47"/>
      <c r="F15457" s="47"/>
      <c r="G15457" s="47"/>
      <c r="H15457" s="47"/>
    </row>
    <row r="15458" spans="1:8">
      <c r="A15458" s="47"/>
      <c r="B15458" s="47"/>
      <c r="C15458" s="47"/>
      <c r="F15458" s="47"/>
      <c r="G15458" s="47"/>
      <c r="H15458" s="47"/>
    </row>
    <row r="15459" spans="1:8">
      <c r="A15459" s="47"/>
      <c r="B15459" s="47"/>
      <c r="C15459" s="47"/>
      <c r="F15459" s="47"/>
      <c r="G15459" s="47"/>
      <c r="H15459" s="47"/>
    </row>
    <row r="15460" spans="1:8">
      <c r="A15460" s="47"/>
      <c r="B15460" s="47"/>
      <c r="C15460" s="47"/>
      <c r="F15460" s="47"/>
      <c r="G15460" s="47"/>
      <c r="H15460" s="47"/>
    </row>
    <row r="15461" spans="1:8">
      <c r="A15461" s="47"/>
      <c r="B15461" s="47"/>
      <c r="C15461" s="47"/>
      <c r="F15461" s="47"/>
      <c r="G15461" s="47"/>
      <c r="H15461" s="47"/>
    </row>
    <row r="15462" spans="1:8">
      <c r="A15462" s="47"/>
      <c r="B15462" s="47"/>
      <c r="C15462" s="47"/>
      <c r="F15462" s="47"/>
      <c r="G15462" s="47"/>
      <c r="H15462" s="47"/>
    </row>
    <row r="15463" spans="1:8">
      <c r="A15463" s="47"/>
      <c r="B15463" s="47"/>
      <c r="C15463" s="47"/>
      <c r="F15463" s="47"/>
      <c r="G15463" s="47"/>
      <c r="H15463" s="47"/>
    </row>
    <row r="15464" spans="1:8">
      <c r="A15464" s="47"/>
      <c r="B15464" s="47"/>
      <c r="C15464" s="47"/>
      <c r="F15464" s="47"/>
      <c r="G15464" s="47"/>
      <c r="H15464" s="47"/>
    </row>
    <row r="15465" spans="1:8">
      <c r="A15465" s="47"/>
      <c r="B15465" s="47"/>
      <c r="C15465" s="47"/>
      <c r="F15465" s="47"/>
      <c r="G15465" s="47"/>
      <c r="H15465" s="47"/>
    </row>
    <row r="15466" spans="1:8">
      <c r="A15466" s="47"/>
      <c r="B15466" s="47"/>
      <c r="C15466" s="47"/>
      <c r="F15466" s="47"/>
      <c r="G15466" s="47"/>
      <c r="H15466" s="47"/>
    </row>
    <row r="15467" spans="1:8">
      <c r="A15467" s="47"/>
      <c r="B15467" s="47"/>
      <c r="C15467" s="47"/>
      <c r="F15467" s="47"/>
      <c r="G15467" s="47"/>
      <c r="H15467" s="47"/>
    </row>
    <row r="15468" spans="1:8">
      <c r="A15468" s="47"/>
      <c r="B15468" s="47"/>
      <c r="C15468" s="47"/>
      <c r="F15468" s="47"/>
      <c r="G15468" s="47"/>
      <c r="H15468" s="47"/>
    </row>
    <row r="15469" spans="1:8">
      <c r="A15469" s="47"/>
      <c r="B15469" s="47"/>
      <c r="C15469" s="47"/>
      <c r="F15469" s="47"/>
      <c r="G15469" s="47"/>
      <c r="H15469" s="47"/>
    </row>
    <row r="15470" spans="1:8">
      <c r="A15470" s="47"/>
      <c r="B15470" s="47"/>
      <c r="C15470" s="47"/>
      <c r="F15470" s="47"/>
      <c r="G15470" s="47"/>
      <c r="H15470" s="47"/>
    </row>
    <row r="15471" spans="1:8">
      <c r="A15471" s="47"/>
      <c r="B15471" s="47"/>
      <c r="C15471" s="47"/>
      <c r="F15471" s="47"/>
      <c r="G15471" s="47"/>
      <c r="H15471" s="47"/>
    </row>
    <row r="15472" spans="1:8">
      <c r="A15472" s="47"/>
      <c r="B15472" s="47"/>
      <c r="C15472" s="47"/>
      <c r="F15472" s="47"/>
      <c r="G15472" s="47"/>
      <c r="H15472" s="47"/>
    </row>
    <row r="15473" spans="1:8">
      <c r="A15473" s="47"/>
      <c r="B15473" s="47"/>
      <c r="C15473" s="47"/>
      <c r="F15473" s="47"/>
      <c r="G15473" s="47"/>
      <c r="H15473" s="47"/>
    </row>
    <row r="15474" spans="1:8">
      <c r="A15474" s="47"/>
      <c r="B15474" s="47"/>
      <c r="C15474" s="47"/>
      <c r="F15474" s="47"/>
      <c r="G15474" s="47"/>
      <c r="H15474" s="47"/>
    </row>
    <row r="15475" spans="1:8">
      <c r="A15475" s="47"/>
      <c r="B15475" s="47"/>
      <c r="C15475" s="47"/>
      <c r="F15475" s="47"/>
      <c r="G15475" s="47"/>
      <c r="H15475" s="47"/>
    </row>
    <row r="15476" spans="1:8">
      <c r="A15476" s="47"/>
      <c r="B15476" s="47"/>
      <c r="C15476" s="47"/>
      <c r="F15476" s="47"/>
      <c r="G15476" s="47"/>
      <c r="H15476" s="47"/>
    </row>
    <row r="15477" spans="1:8">
      <c r="A15477" s="47"/>
      <c r="B15477" s="47"/>
      <c r="C15477" s="47"/>
      <c r="F15477" s="47"/>
      <c r="G15477" s="47"/>
      <c r="H15477" s="47"/>
    </row>
    <row r="15478" spans="1:8">
      <c r="A15478" s="47"/>
      <c r="B15478" s="47"/>
      <c r="C15478" s="47"/>
      <c r="F15478" s="47"/>
      <c r="G15478" s="47"/>
      <c r="H15478" s="47"/>
    </row>
    <row r="15479" spans="1:8">
      <c r="A15479" s="47"/>
      <c r="B15479" s="47"/>
      <c r="C15479" s="47"/>
      <c r="F15479" s="47"/>
      <c r="G15479" s="47"/>
      <c r="H15479" s="47"/>
    </row>
    <row r="15480" spans="1:8">
      <c r="A15480" s="47"/>
      <c r="B15480" s="47"/>
      <c r="C15480" s="47"/>
      <c r="F15480" s="47"/>
      <c r="G15480" s="47"/>
      <c r="H15480" s="47"/>
    </row>
    <row r="15481" spans="1:8">
      <c r="A15481" s="47"/>
      <c r="B15481" s="47"/>
      <c r="C15481" s="47"/>
      <c r="F15481" s="47"/>
      <c r="G15481" s="47"/>
      <c r="H15481" s="47"/>
    </row>
    <row r="15482" spans="1:8">
      <c r="A15482" s="47"/>
      <c r="B15482" s="47"/>
      <c r="C15482" s="47"/>
      <c r="F15482" s="47"/>
      <c r="G15482" s="47"/>
      <c r="H15482" s="47"/>
    </row>
    <row r="15483" spans="1:8">
      <c r="A15483" s="47"/>
      <c r="B15483" s="47"/>
      <c r="C15483" s="47"/>
      <c r="F15483" s="47"/>
      <c r="G15483" s="47"/>
      <c r="H15483" s="47"/>
    </row>
    <row r="15484" spans="1:8">
      <c r="A15484" s="47"/>
      <c r="B15484" s="47"/>
      <c r="C15484" s="47"/>
      <c r="F15484" s="47"/>
      <c r="G15484" s="47"/>
      <c r="H15484" s="47"/>
    </row>
    <row r="15485" spans="1:8">
      <c r="A15485" s="47"/>
      <c r="B15485" s="47"/>
      <c r="C15485" s="47"/>
      <c r="F15485" s="47"/>
      <c r="G15485" s="47"/>
      <c r="H15485" s="47"/>
    </row>
    <row r="15486" spans="1:8">
      <c r="A15486" s="47"/>
      <c r="B15486" s="47"/>
      <c r="C15486" s="47"/>
      <c r="F15486" s="47"/>
      <c r="G15486" s="47"/>
      <c r="H15486" s="47"/>
    </row>
    <row r="15487" spans="1:8">
      <c r="A15487" s="47"/>
      <c r="B15487" s="47"/>
      <c r="C15487" s="47"/>
      <c r="F15487" s="47"/>
      <c r="G15487" s="47"/>
      <c r="H15487" s="47"/>
    </row>
    <row r="15488" spans="1:8">
      <c r="A15488" s="47"/>
      <c r="B15488" s="47"/>
      <c r="C15488" s="47"/>
      <c r="F15488" s="47"/>
      <c r="G15488" s="47"/>
      <c r="H15488" s="47"/>
    </row>
    <row r="15489" spans="1:8">
      <c r="A15489" s="47"/>
      <c r="B15489" s="47"/>
      <c r="C15489" s="47"/>
      <c r="F15489" s="47"/>
      <c r="G15489" s="47"/>
      <c r="H15489" s="47"/>
    </row>
    <row r="15490" spans="1:8">
      <c r="A15490" s="47"/>
      <c r="B15490" s="47"/>
      <c r="C15490" s="47"/>
      <c r="F15490" s="47"/>
      <c r="G15490" s="47"/>
      <c r="H15490" s="47"/>
    </row>
    <row r="15491" spans="1:8">
      <c r="A15491" s="47"/>
      <c r="B15491" s="47"/>
      <c r="C15491" s="47"/>
      <c r="F15491" s="47"/>
      <c r="G15491" s="47"/>
      <c r="H15491" s="47"/>
    </row>
    <row r="15492" spans="1:8">
      <c r="A15492" s="47"/>
      <c r="B15492" s="47"/>
      <c r="C15492" s="47"/>
      <c r="F15492" s="47"/>
      <c r="G15492" s="47"/>
      <c r="H15492" s="47"/>
    </row>
    <row r="15493" spans="1:8">
      <c r="A15493" s="47"/>
      <c r="B15493" s="47"/>
      <c r="C15493" s="47"/>
      <c r="F15493" s="47"/>
      <c r="G15493" s="47"/>
      <c r="H15493" s="47"/>
    </row>
    <row r="15494" spans="1:8">
      <c r="A15494" s="47"/>
      <c r="B15494" s="47"/>
      <c r="C15494" s="47"/>
      <c r="F15494" s="47"/>
      <c r="G15494" s="47"/>
      <c r="H15494" s="47"/>
    </row>
    <row r="15495" spans="1:8">
      <c r="A15495" s="47"/>
      <c r="B15495" s="47"/>
      <c r="C15495" s="47"/>
      <c r="F15495" s="47"/>
      <c r="G15495" s="47"/>
      <c r="H15495" s="47"/>
    </row>
    <row r="15496" spans="1:8">
      <c r="A15496" s="47"/>
      <c r="B15496" s="47"/>
      <c r="C15496" s="47"/>
      <c r="F15496" s="47"/>
      <c r="G15496" s="47"/>
      <c r="H15496" s="47"/>
    </row>
    <row r="15497" spans="1:8">
      <c r="A15497" s="47"/>
      <c r="B15497" s="47"/>
      <c r="C15497" s="47"/>
      <c r="F15497" s="47"/>
      <c r="G15497" s="47"/>
      <c r="H15497" s="47"/>
    </row>
    <row r="15498" spans="1:8">
      <c r="A15498" s="47"/>
      <c r="B15498" s="47"/>
      <c r="C15498" s="47"/>
      <c r="F15498" s="47"/>
      <c r="G15498" s="47"/>
      <c r="H15498" s="47"/>
    </row>
    <row r="15499" spans="1:8">
      <c r="A15499" s="47"/>
      <c r="B15499" s="47"/>
      <c r="C15499" s="47"/>
      <c r="F15499" s="47"/>
      <c r="G15499" s="47"/>
      <c r="H15499" s="47"/>
    </row>
    <row r="15500" spans="1:8">
      <c r="A15500" s="47"/>
      <c r="B15500" s="47"/>
      <c r="C15500" s="47"/>
      <c r="F15500" s="47"/>
      <c r="G15500" s="47"/>
      <c r="H15500" s="47"/>
    </row>
    <row r="15501" spans="1:8">
      <c r="A15501" s="47"/>
      <c r="B15501" s="47"/>
      <c r="C15501" s="47"/>
      <c r="F15501" s="47"/>
      <c r="G15501" s="47"/>
      <c r="H15501" s="47"/>
    </row>
    <row r="15502" spans="1:8">
      <c r="A15502" s="47"/>
      <c r="B15502" s="47"/>
      <c r="C15502" s="47"/>
      <c r="F15502" s="47"/>
      <c r="G15502" s="47"/>
      <c r="H15502" s="47"/>
    </row>
    <row r="15503" spans="1:8">
      <c r="A15503" s="47"/>
      <c r="B15503" s="47"/>
      <c r="C15503" s="47"/>
      <c r="F15503" s="47"/>
      <c r="G15503" s="47"/>
      <c r="H15503" s="47"/>
    </row>
    <row r="15504" spans="1:8">
      <c r="A15504" s="47"/>
      <c r="B15504" s="47"/>
      <c r="C15504" s="47"/>
      <c r="F15504" s="47"/>
      <c r="G15504" s="47"/>
      <c r="H15504" s="47"/>
    </row>
    <row r="15505" spans="1:8">
      <c r="A15505" s="47"/>
      <c r="B15505" s="47"/>
      <c r="C15505" s="47"/>
      <c r="F15505" s="47"/>
      <c r="G15505" s="47"/>
      <c r="H15505" s="47"/>
    </row>
    <row r="15506" spans="1:8">
      <c r="A15506" s="47"/>
      <c r="B15506" s="47"/>
      <c r="C15506" s="47"/>
      <c r="F15506" s="47"/>
      <c r="G15506" s="47"/>
      <c r="H15506" s="47"/>
    </row>
    <row r="15507" spans="1:8">
      <c r="A15507" s="47"/>
      <c r="B15507" s="47"/>
      <c r="C15507" s="47"/>
      <c r="F15507" s="47"/>
      <c r="G15507" s="47"/>
      <c r="H15507" s="47"/>
    </row>
    <row r="15508" spans="1:8">
      <c r="A15508" s="47"/>
      <c r="B15508" s="47"/>
      <c r="C15508" s="47"/>
      <c r="F15508" s="47"/>
      <c r="G15508" s="47"/>
      <c r="H15508" s="47"/>
    </row>
    <row r="15509" spans="1:8">
      <c r="A15509" s="47"/>
      <c r="B15509" s="47"/>
      <c r="C15509" s="47"/>
      <c r="F15509" s="47"/>
      <c r="G15509" s="47"/>
      <c r="H15509" s="47"/>
    </row>
    <row r="15510" spans="1:8">
      <c r="A15510" s="47"/>
      <c r="B15510" s="47"/>
      <c r="C15510" s="47"/>
      <c r="F15510" s="47"/>
      <c r="G15510" s="47"/>
      <c r="H15510" s="47"/>
    </row>
    <row r="15511" spans="1:8">
      <c r="A15511" s="47"/>
      <c r="B15511" s="47"/>
      <c r="C15511" s="47"/>
      <c r="F15511" s="47"/>
      <c r="G15511" s="47"/>
      <c r="H15511" s="47"/>
    </row>
    <row r="15512" spans="1:8">
      <c r="A15512" s="47"/>
      <c r="B15512" s="47"/>
      <c r="C15512" s="47"/>
      <c r="F15512" s="47"/>
      <c r="G15512" s="47"/>
      <c r="H15512" s="47"/>
    </row>
    <row r="15513" spans="1:8">
      <c r="A15513" s="47"/>
      <c r="B15513" s="47"/>
      <c r="C15513" s="47"/>
      <c r="F15513" s="47"/>
      <c r="G15513" s="47"/>
      <c r="H15513" s="47"/>
    </row>
    <row r="15514" spans="1:8">
      <c r="A15514" s="47"/>
      <c r="B15514" s="47"/>
      <c r="C15514" s="47"/>
      <c r="F15514" s="47"/>
      <c r="G15514" s="47"/>
      <c r="H15514" s="47"/>
    </row>
    <row r="15515" spans="1:8">
      <c r="A15515" s="47"/>
      <c r="B15515" s="47"/>
      <c r="C15515" s="47"/>
      <c r="F15515" s="47"/>
      <c r="G15515" s="47"/>
      <c r="H15515" s="47"/>
    </row>
    <row r="15516" spans="1:8">
      <c r="A15516" s="47"/>
      <c r="B15516" s="47"/>
      <c r="C15516" s="47"/>
      <c r="F15516" s="47"/>
      <c r="G15516" s="47"/>
      <c r="H15516" s="47"/>
    </row>
    <row r="15517" spans="1:8">
      <c r="A15517" s="47"/>
      <c r="B15517" s="47"/>
      <c r="C15517" s="47"/>
      <c r="F15517" s="47"/>
      <c r="G15517" s="47"/>
      <c r="H15517" s="47"/>
    </row>
    <row r="15518" spans="1:8">
      <c r="A15518" s="47"/>
      <c r="B15518" s="47"/>
      <c r="C15518" s="47"/>
      <c r="F15518" s="47"/>
      <c r="G15518" s="47"/>
      <c r="H15518" s="47"/>
    </row>
    <row r="15519" spans="1:8">
      <c r="A15519" s="47"/>
      <c r="B15519" s="47"/>
      <c r="C15519" s="47"/>
      <c r="F15519" s="47"/>
      <c r="G15519" s="47"/>
      <c r="H15519" s="47"/>
    </row>
    <row r="15520" spans="1:8">
      <c r="A15520" s="47"/>
      <c r="B15520" s="47"/>
      <c r="C15520" s="47"/>
      <c r="F15520" s="47"/>
      <c r="G15520" s="47"/>
      <c r="H15520" s="47"/>
    </row>
    <row r="15521" spans="1:8">
      <c r="A15521" s="47"/>
      <c r="B15521" s="47"/>
      <c r="C15521" s="47"/>
      <c r="F15521" s="47"/>
      <c r="G15521" s="47"/>
      <c r="H15521" s="47"/>
    </row>
    <row r="15522" spans="1:8">
      <c r="A15522" s="47"/>
      <c r="B15522" s="47"/>
      <c r="C15522" s="47"/>
      <c r="F15522" s="47"/>
      <c r="G15522" s="47"/>
      <c r="H15522" s="47"/>
    </row>
    <row r="15523" spans="1:8">
      <c r="A15523" s="47"/>
      <c r="B15523" s="47"/>
      <c r="C15523" s="47"/>
      <c r="F15523" s="47"/>
      <c r="G15523" s="47"/>
      <c r="H15523" s="47"/>
    </row>
    <row r="15524" spans="1:8">
      <c r="A15524" s="47"/>
      <c r="B15524" s="47"/>
      <c r="C15524" s="47"/>
      <c r="F15524" s="47"/>
      <c r="G15524" s="47"/>
      <c r="H15524" s="47"/>
    </row>
    <row r="15525" spans="1:8">
      <c r="A15525" s="47"/>
      <c r="B15525" s="47"/>
      <c r="C15525" s="47"/>
      <c r="F15525" s="47"/>
      <c r="G15525" s="47"/>
      <c r="H15525" s="47"/>
    </row>
    <row r="15526" spans="1:8">
      <c r="A15526" s="47"/>
      <c r="B15526" s="47"/>
      <c r="C15526" s="47"/>
      <c r="F15526" s="47"/>
      <c r="G15526" s="47"/>
      <c r="H15526" s="47"/>
    </row>
    <row r="15527" spans="1:8">
      <c r="A15527" s="47"/>
      <c r="B15527" s="47"/>
      <c r="C15527" s="47"/>
      <c r="F15527" s="47"/>
      <c r="G15527" s="47"/>
      <c r="H15527" s="47"/>
    </row>
    <row r="15528" spans="1:8">
      <c r="A15528" s="47"/>
      <c r="B15528" s="47"/>
      <c r="C15528" s="47"/>
      <c r="F15528" s="47"/>
      <c r="G15528" s="47"/>
      <c r="H15528" s="47"/>
    </row>
    <row r="15529" spans="1:8">
      <c r="A15529" s="47"/>
      <c r="B15529" s="47"/>
      <c r="C15529" s="47"/>
      <c r="F15529" s="47"/>
      <c r="G15529" s="47"/>
      <c r="H15529" s="47"/>
    </row>
    <row r="15530" spans="1:8">
      <c r="A15530" s="47"/>
      <c r="B15530" s="47"/>
      <c r="C15530" s="47"/>
      <c r="F15530" s="47"/>
      <c r="G15530" s="47"/>
      <c r="H15530" s="47"/>
    </row>
    <row r="15531" spans="1:8">
      <c r="A15531" s="47"/>
      <c r="B15531" s="47"/>
      <c r="C15531" s="47"/>
      <c r="F15531" s="47"/>
      <c r="G15531" s="47"/>
      <c r="H15531" s="47"/>
    </row>
    <row r="15532" spans="1:8">
      <c r="A15532" s="47"/>
      <c r="B15532" s="47"/>
      <c r="C15532" s="47"/>
      <c r="F15532" s="47"/>
      <c r="G15532" s="47"/>
      <c r="H15532" s="47"/>
    </row>
    <row r="15533" spans="1:8">
      <c r="A15533" s="47"/>
      <c r="B15533" s="47"/>
      <c r="C15533" s="47"/>
      <c r="F15533" s="47"/>
      <c r="G15533" s="47"/>
      <c r="H15533" s="47"/>
    </row>
    <row r="15534" spans="1:8">
      <c r="A15534" s="47"/>
      <c r="B15534" s="47"/>
      <c r="C15534" s="47"/>
      <c r="F15534" s="47"/>
      <c r="G15534" s="47"/>
      <c r="H15534" s="47"/>
    </row>
    <row r="15535" spans="1:8">
      <c r="A15535" s="47"/>
      <c r="B15535" s="47"/>
      <c r="C15535" s="47"/>
      <c r="F15535" s="47"/>
      <c r="G15535" s="47"/>
      <c r="H15535" s="47"/>
    </row>
    <row r="15536" spans="1:8">
      <c r="A15536" s="47"/>
      <c r="B15536" s="47"/>
      <c r="C15536" s="47"/>
      <c r="F15536" s="47"/>
      <c r="G15536" s="47"/>
      <c r="H15536" s="47"/>
    </row>
    <row r="15537" spans="1:8">
      <c r="A15537" s="47"/>
      <c r="B15537" s="47"/>
      <c r="C15537" s="47"/>
      <c r="F15537" s="47"/>
      <c r="G15537" s="47"/>
      <c r="H15537" s="47"/>
    </row>
    <row r="15538" spans="1:8">
      <c r="A15538" s="47"/>
      <c r="B15538" s="47"/>
      <c r="C15538" s="47"/>
      <c r="F15538" s="47"/>
      <c r="G15538" s="47"/>
      <c r="H15538" s="47"/>
    </row>
    <row r="15539" spans="1:8">
      <c r="A15539" s="47"/>
      <c r="B15539" s="47"/>
      <c r="C15539" s="47"/>
      <c r="F15539" s="47"/>
      <c r="G15539" s="47"/>
      <c r="H15539" s="47"/>
    </row>
    <row r="15540" spans="1:8">
      <c r="A15540" s="47"/>
      <c r="B15540" s="47"/>
      <c r="C15540" s="47"/>
      <c r="F15540" s="47"/>
      <c r="G15540" s="47"/>
      <c r="H15540" s="47"/>
    </row>
    <row r="15541" spans="1:8">
      <c r="A15541" s="47"/>
      <c r="B15541" s="47"/>
      <c r="C15541" s="47"/>
      <c r="F15541" s="47"/>
      <c r="G15541" s="47"/>
      <c r="H15541" s="47"/>
    </row>
    <row r="15542" spans="1:8">
      <c r="A15542" s="47"/>
      <c r="B15542" s="47"/>
      <c r="C15542" s="47"/>
      <c r="F15542" s="47"/>
      <c r="G15542" s="47"/>
      <c r="H15542" s="47"/>
    </row>
    <row r="15543" spans="1:8">
      <c r="A15543" s="47"/>
      <c r="B15543" s="47"/>
      <c r="C15543" s="47"/>
      <c r="F15543" s="47"/>
      <c r="G15543" s="47"/>
      <c r="H15543" s="47"/>
    </row>
    <row r="15544" spans="1:8">
      <c r="A15544" s="47"/>
      <c r="B15544" s="47"/>
      <c r="C15544" s="47"/>
      <c r="F15544" s="47"/>
      <c r="G15544" s="47"/>
      <c r="H15544" s="47"/>
    </row>
    <row r="15545" spans="1:8">
      <c r="A15545" s="47"/>
      <c r="B15545" s="47"/>
      <c r="C15545" s="47"/>
      <c r="F15545" s="47"/>
      <c r="G15545" s="47"/>
      <c r="H15545" s="47"/>
    </row>
    <row r="15546" spans="1:8">
      <c r="A15546" s="47"/>
      <c r="B15546" s="47"/>
      <c r="C15546" s="47"/>
      <c r="F15546" s="47"/>
      <c r="G15546" s="47"/>
      <c r="H15546" s="47"/>
    </row>
    <row r="15547" spans="1:8">
      <c r="A15547" s="47"/>
      <c r="B15547" s="47"/>
      <c r="C15547" s="47"/>
      <c r="F15547" s="47"/>
      <c r="G15547" s="47"/>
      <c r="H15547" s="47"/>
    </row>
    <row r="15548" spans="1:8">
      <c r="A15548" s="47"/>
      <c r="B15548" s="47"/>
      <c r="C15548" s="47"/>
      <c r="F15548" s="47"/>
      <c r="G15548" s="47"/>
      <c r="H15548" s="47"/>
    </row>
    <row r="15549" spans="1:8">
      <c r="A15549" s="47"/>
      <c r="B15549" s="47"/>
      <c r="C15549" s="47"/>
      <c r="F15549" s="47"/>
      <c r="G15549" s="47"/>
      <c r="H15549" s="47"/>
    </row>
    <row r="15550" spans="1:8">
      <c r="A15550" s="47"/>
      <c r="B15550" s="47"/>
      <c r="C15550" s="47"/>
      <c r="F15550" s="47"/>
      <c r="G15550" s="47"/>
      <c r="H15550" s="47"/>
    </row>
    <row r="15551" spans="1:8">
      <c r="A15551" s="47"/>
      <c r="B15551" s="47"/>
      <c r="C15551" s="47"/>
      <c r="F15551" s="47"/>
      <c r="G15551" s="47"/>
      <c r="H15551" s="47"/>
    </row>
    <row r="15552" spans="1:8">
      <c r="A15552" s="47"/>
      <c r="B15552" s="47"/>
      <c r="C15552" s="47"/>
      <c r="F15552" s="47"/>
      <c r="G15552" s="47"/>
      <c r="H15552" s="47"/>
    </row>
    <row r="15553" spans="1:8">
      <c r="A15553" s="47"/>
      <c r="B15553" s="47"/>
      <c r="C15553" s="47"/>
      <c r="F15553" s="47"/>
      <c r="G15553" s="47"/>
      <c r="H15553" s="47"/>
    </row>
    <row r="15554" spans="1:8">
      <c r="A15554" s="47"/>
      <c r="B15554" s="47"/>
      <c r="C15554" s="47"/>
      <c r="F15554" s="47"/>
      <c r="G15554" s="47"/>
      <c r="H15554" s="47"/>
    </row>
    <row r="15555" spans="1:8">
      <c r="A15555" s="47"/>
      <c r="B15555" s="47"/>
      <c r="C15555" s="47"/>
      <c r="F15555" s="47"/>
      <c r="G15555" s="47"/>
      <c r="H15555" s="47"/>
    </row>
    <row r="15556" spans="1:8">
      <c r="A15556" s="47"/>
      <c r="B15556" s="47"/>
      <c r="C15556" s="47"/>
      <c r="F15556" s="47"/>
      <c r="G15556" s="47"/>
      <c r="H15556" s="47"/>
    </row>
    <row r="15557" spans="1:8">
      <c r="A15557" s="47"/>
      <c r="B15557" s="47"/>
      <c r="C15557" s="47"/>
      <c r="F15557" s="47"/>
      <c r="G15557" s="47"/>
      <c r="H15557" s="47"/>
    </row>
    <row r="15558" spans="1:8">
      <c r="A15558" s="47"/>
      <c r="B15558" s="47"/>
      <c r="C15558" s="47"/>
      <c r="F15558" s="47"/>
      <c r="G15558" s="47"/>
      <c r="H15558" s="47"/>
    </row>
    <row r="15559" spans="1:8">
      <c r="A15559" s="47"/>
      <c r="B15559" s="47"/>
      <c r="C15559" s="47"/>
      <c r="F15559" s="47"/>
      <c r="G15559" s="47"/>
      <c r="H15559" s="47"/>
    </row>
    <row r="15560" spans="1:8">
      <c r="A15560" s="47"/>
      <c r="B15560" s="47"/>
      <c r="C15560" s="47"/>
      <c r="F15560" s="47"/>
      <c r="G15560" s="47"/>
      <c r="H15560" s="47"/>
    </row>
    <row r="15561" spans="1:8">
      <c r="A15561" s="47"/>
      <c r="B15561" s="47"/>
      <c r="C15561" s="47"/>
      <c r="F15561" s="47"/>
      <c r="G15561" s="47"/>
      <c r="H15561" s="47"/>
    </row>
    <row r="15562" spans="1:8">
      <c r="A15562" s="47"/>
      <c r="B15562" s="47"/>
      <c r="C15562" s="47"/>
      <c r="F15562" s="47"/>
      <c r="G15562" s="47"/>
      <c r="H15562" s="47"/>
    </row>
    <row r="15563" spans="1:8">
      <c r="A15563" s="47"/>
      <c r="B15563" s="47"/>
      <c r="C15563" s="47"/>
      <c r="F15563" s="47"/>
      <c r="G15563" s="47"/>
      <c r="H15563" s="47"/>
    </row>
    <row r="15564" spans="1:8">
      <c r="A15564" s="47"/>
      <c r="B15564" s="47"/>
      <c r="C15564" s="47"/>
      <c r="F15564" s="47"/>
      <c r="G15564" s="47"/>
      <c r="H15564" s="47"/>
    </row>
    <row r="15565" spans="1:8">
      <c r="A15565" s="47"/>
      <c r="B15565" s="47"/>
      <c r="C15565" s="47"/>
      <c r="F15565" s="47"/>
      <c r="G15565" s="47"/>
      <c r="H15565" s="47"/>
    </row>
    <row r="15566" spans="1:8">
      <c r="A15566" s="47"/>
      <c r="B15566" s="47"/>
      <c r="C15566" s="47"/>
      <c r="F15566" s="47"/>
      <c r="G15566" s="47"/>
      <c r="H15566" s="47"/>
    </row>
    <row r="15567" spans="1:8">
      <c r="A15567" s="47"/>
      <c r="B15567" s="47"/>
      <c r="C15567" s="47"/>
      <c r="F15567" s="47"/>
      <c r="G15567" s="47"/>
      <c r="H15567" s="47"/>
    </row>
    <row r="15568" spans="1:8">
      <c r="A15568" s="47"/>
      <c r="B15568" s="47"/>
      <c r="C15568" s="47"/>
      <c r="F15568" s="47"/>
      <c r="G15568" s="47"/>
      <c r="H15568" s="47"/>
    </row>
    <row r="15569" spans="1:8">
      <c r="A15569" s="47"/>
      <c r="B15569" s="47"/>
      <c r="C15569" s="47"/>
      <c r="F15569" s="47"/>
      <c r="G15569" s="47"/>
      <c r="H15569" s="47"/>
    </row>
    <row r="15570" spans="1:8">
      <c r="A15570" s="47"/>
      <c r="B15570" s="47"/>
      <c r="C15570" s="47"/>
      <c r="F15570" s="47"/>
      <c r="G15570" s="47"/>
      <c r="H15570" s="47"/>
    </row>
    <row r="15571" spans="1:8">
      <c r="A15571" s="47"/>
      <c r="B15571" s="47"/>
      <c r="C15571" s="47"/>
      <c r="F15571" s="47"/>
      <c r="G15571" s="47"/>
      <c r="H15571" s="47"/>
    </row>
    <row r="15572" spans="1:8">
      <c r="A15572" s="47"/>
      <c r="B15572" s="47"/>
      <c r="C15572" s="47"/>
      <c r="F15572" s="47"/>
      <c r="G15572" s="47"/>
      <c r="H15572" s="47"/>
    </row>
    <row r="15573" spans="1:8">
      <c r="A15573" s="47"/>
      <c r="B15573" s="47"/>
      <c r="C15573" s="47"/>
      <c r="F15573" s="47"/>
      <c r="G15573" s="47"/>
      <c r="H15573" s="47"/>
    </row>
    <row r="15574" spans="1:8">
      <c r="A15574" s="47"/>
      <c r="B15574" s="47"/>
      <c r="C15574" s="47"/>
      <c r="F15574" s="47"/>
      <c r="G15574" s="47"/>
      <c r="H15574" s="47"/>
    </row>
    <row r="15575" spans="1:8">
      <c r="A15575" s="47"/>
      <c r="B15575" s="47"/>
      <c r="C15575" s="47"/>
      <c r="F15575" s="47"/>
      <c r="G15575" s="47"/>
      <c r="H15575" s="47"/>
    </row>
    <row r="15576" spans="1:8">
      <c r="A15576" s="47"/>
      <c r="B15576" s="47"/>
      <c r="C15576" s="47"/>
      <c r="F15576" s="47"/>
      <c r="G15576" s="47"/>
      <c r="H15576" s="47"/>
    </row>
    <row r="15577" spans="1:8">
      <c r="A15577" s="47"/>
      <c r="B15577" s="47"/>
      <c r="C15577" s="47"/>
      <c r="F15577" s="47"/>
      <c r="G15577" s="47"/>
      <c r="H15577" s="47"/>
    </row>
    <row r="15578" spans="1:8">
      <c r="A15578" s="47"/>
      <c r="B15578" s="47"/>
      <c r="C15578" s="47"/>
      <c r="F15578" s="47"/>
      <c r="G15578" s="47"/>
      <c r="H15578" s="47"/>
    </row>
    <row r="15579" spans="1:8">
      <c r="A15579" s="47"/>
      <c r="B15579" s="47"/>
      <c r="C15579" s="47"/>
      <c r="F15579" s="47"/>
      <c r="G15579" s="47"/>
      <c r="H15579" s="47"/>
    </row>
    <row r="15580" spans="1:8">
      <c r="A15580" s="47"/>
      <c r="B15580" s="47"/>
      <c r="C15580" s="47"/>
      <c r="F15580" s="47"/>
      <c r="G15580" s="47"/>
      <c r="H15580" s="47"/>
    </row>
    <row r="15581" spans="1:8">
      <c r="A15581" s="47"/>
      <c r="B15581" s="47"/>
      <c r="C15581" s="47"/>
      <c r="F15581" s="47"/>
      <c r="G15581" s="47"/>
      <c r="H15581" s="47"/>
    </row>
    <row r="15582" spans="1:8">
      <c r="A15582" s="47"/>
      <c r="B15582" s="47"/>
      <c r="C15582" s="47"/>
      <c r="F15582" s="47"/>
      <c r="G15582" s="47"/>
      <c r="H15582" s="47"/>
    </row>
    <row r="15583" spans="1:8">
      <c r="A15583" s="47"/>
      <c r="B15583" s="47"/>
      <c r="C15583" s="47"/>
      <c r="F15583" s="47"/>
      <c r="G15583" s="47"/>
      <c r="H15583" s="47"/>
    </row>
    <row r="15584" spans="1:8">
      <c r="A15584" s="47"/>
      <c r="B15584" s="47"/>
      <c r="C15584" s="47"/>
      <c r="F15584" s="47"/>
      <c r="G15584" s="47"/>
      <c r="H15584" s="47"/>
    </row>
    <row r="15585" spans="1:8">
      <c r="A15585" s="47"/>
      <c r="B15585" s="47"/>
      <c r="C15585" s="47"/>
      <c r="F15585" s="47"/>
      <c r="G15585" s="47"/>
      <c r="H15585" s="47"/>
    </row>
    <row r="15586" spans="1:8">
      <c r="A15586" s="47"/>
      <c r="B15586" s="47"/>
      <c r="C15586" s="47"/>
      <c r="F15586" s="47"/>
      <c r="G15586" s="47"/>
      <c r="H15586" s="47"/>
    </row>
    <row r="15587" spans="1:8">
      <c r="A15587" s="47"/>
      <c r="B15587" s="47"/>
      <c r="C15587" s="47"/>
      <c r="F15587" s="47"/>
      <c r="G15587" s="47"/>
      <c r="H15587" s="47"/>
    </row>
    <row r="15588" spans="1:8">
      <c r="A15588" s="47"/>
      <c r="B15588" s="47"/>
      <c r="C15588" s="47"/>
      <c r="F15588" s="47"/>
      <c r="G15588" s="47"/>
      <c r="H15588" s="47"/>
    </row>
    <row r="15589" spans="1:8">
      <c r="A15589" s="47"/>
      <c r="B15589" s="47"/>
      <c r="C15589" s="47"/>
      <c r="F15589" s="47"/>
      <c r="G15589" s="47"/>
      <c r="H15589" s="47"/>
    </row>
    <row r="15590" spans="1:8">
      <c r="A15590" s="47"/>
      <c r="B15590" s="47"/>
      <c r="C15590" s="47"/>
      <c r="F15590" s="47"/>
      <c r="G15590" s="47"/>
      <c r="H15590" s="47"/>
    </row>
    <row r="15591" spans="1:8">
      <c r="A15591" s="47"/>
      <c r="B15591" s="47"/>
      <c r="C15591" s="47"/>
      <c r="F15591" s="47"/>
      <c r="G15591" s="47"/>
      <c r="H15591" s="47"/>
    </row>
    <row r="15592" spans="1:8">
      <c r="A15592" s="47"/>
      <c r="B15592" s="47"/>
      <c r="C15592" s="47"/>
      <c r="F15592" s="47"/>
      <c r="G15592" s="47"/>
      <c r="H15592" s="47"/>
    </row>
    <row r="15593" spans="1:8">
      <c r="A15593" s="47"/>
      <c r="B15593" s="47"/>
      <c r="C15593" s="47"/>
      <c r="F15593" s="47"/>
      <c r="G15593" s="47"/>
      <c r="H15593" s="47"/>
    </row>
    <row r="15594" spans="1:8">
      <c r="A15594" s="47"/>
      <c r="B15594" s="47"/>
      <c r="C15594" s="47"/>
      <c r="F15594" s="47"/>
      <c r="G15594" s="47"/>
      <c r="H15594" s="47"/>
    </row>
    <row r="15595" spans="1:8">
      <c r="A15595" s="47"/>
      <c r="B15595" s="47"/>
      <c r="C15595" s="47"/>
      <c r="F15595" s="47"/>
      <c r="G15595" s="47"/>
      <c r="H15595" s="47"/>
    </row>
    <row r="15596" spans="1:8">
      <c r="A15596" s="47"/>
      <c r="B15596" s="47"/>
      <c r="C15596" s="47"/>
      <c r="F15596" s="47"/>
      <c r="G15596" s="47"/>
      <c r="H15596" s="47"/>
    </row>
    <row r="15597" spans="1:8">
      <c r="A15597" s="47"/>
      <c r="B15597" s="47"/>
      <c r="C15597" s="47"/>
      <c r="F15597" s="47"/>
      <c r="G15597" s="47"/>
      <c r="H15597" s="47"/>
    </row>
    <row r="15598" spans="1:8">
      <c r="A15598" s="47"/>
      <c r="B15598" s="47"/>
      <c r="C15598" s="47"/>
      <c r="F15598" s="47"/>
      <c r="G15598" s="47"/>
      <c r="H15598" s="47"/>
    </row>
    <row r="15599" spans="1:8">
      <c r="A15599" s="47"/>
      <c r="B15599" s="47"/>
      <c r="C15599" s="47"/>
      <c r="F15599" s="47"/>
      <c r="G15599" s="47"/>
      <c r="H15599" s="47"/>
    </row>
    <row r="15600" spans="1:8">
      <c r="A15600" s="47"/>
      <c r="B15600" s="47"/>
      <c r="C15600" s="47"/>
      <c r="F15600" s="47"/>
      <c r="G15600" s="47"/>
      <c r="H15600" s="47"/>
    </row>
    <row r="15601" spans="1:8">
      <c r="A15601" s="47"/>
      <c r="B15601" s="47"/>
      <c r="C15601" s="47"/>
      <c r="F15601" s="47"/>
      <c r="G15601" s="47"/>
      <c r="H15601" s="47"/>
    </row>
    <row r="15602" spans="1:8">
      <c r="A15602" s="47"/>
      <c r="B15602" s="47"/>
      <c r="C15602" s="47"/>
      <c r="F15602" s="47"/>
      <c r="G15602" s="47"/>
      <c r="H15602" s="47"/>
    </row>
    <row r="15603" spans="1:8">
      <c r="A15603" s="47"/>
      <c r="B15603" s="47"/>
      <c r="C15603" s="47"/>
      <c r="F15603" s="47"/>
      <c r="G15603" s="47"/>
      <c r="H15603" s="47"/>
    </row>
    <row r="15604" spans="1:8">
      <c r="A15604" s="47"/>
      <c r="B15604" s="47"/>
      <c r="C15604" s="47"/>
      <c r="F15604" s="47"/>
      <c r="G15604" s="47"/>
      <c r="H15604" s="47"/>
    </row>
    <row r="15605" spans="1:8">
      <c r="A15605" s="47"/>
      <c r="B15605" s="47"/>
      <c r="C15605" s="47"/>
      <c r="F15605" s="47"/>
      <c r="G15605" s="47"/>
      <c r="H15605" s="47"/>
    </row>
    <row r="15606" spans="1:8">
      <c r="A15606" s="47"/>
      <c r="B15606" s="47"/>
      <c r="C15606" s="47"/>
      <c r="F15606" s="47"/>
      <c r="G15606" s="47"/>
      <c r="H15606" s="47"/>
    </row>
    <row r="15607" spans="1:8">
      <c r="A15607" s="47"/>
      <c r="B15607" s="47"/>
      <c r="C15607" s="47"/>
      <c r="F15607" s="47"/>
      <c r="G15607" s="47"/>
      <c r="H15607" s="47"/>
    </row>
    <row r="15608" spans="1:8">
      <c r="A15608" s="47"/>
      <c r="B15608" s="47"/>
      <c r="C15608" s="47"/>
      <c r="F15608" s="47"/>
      <c r="G15608" s="47"/>
      <c r="H15608" s="47"/>
    </row>
    <row r="15609" spans="1:8">
      <c r="A15609" s="47"/>
      <c r="B15609" s="47"/>
      <c r="C15609" s="47"/>
      <c r="F15609" s="47"/>
      <c r="G15609" s="47"/>
      <c r="H15609" s="47"/>
    </row>
    <row r="15610" spans="1:8">
      <c r="A15610" s="47"/>
      <c r="B15610" s="47"/>
      <c r="C15610" s="47"/>
      <c r="F15610" s="47"/>
      <c r="G15610" s="47"/>
      <c r="H15610" s="47"/>
    </row>
    <row r="15611" spans="1:8">
      <c r="A15611" s="47"/>
      <c r="B15611" s="47"/>
      <c r="C15611" s="47"/>
      <c r="F15611" s="47"/>
      <c r="G15611" s="47"/>
      <c r="H15611" s="47"/>
    </row>
    <row r="15612" spans="1:8">
      <c r="A15612" s="47"/>
      <c r="B15612" s="47"/>
      <c r="C15612" s="47"/>
      <c r="F15612" s="47"/>
      <c r="G15612" s="47"/>
      <c r="H15612" s="47"/>
    </row>
    <row r="15613" spans="1:8">
      <c r="A15613" s="47"/>
      <c r="B15613" s="47"/>
      <c r="C15613" s="47"/>
      <c r="F15613" s="47"/>
      <c r="G15613" s="47"/>
      <c r="H15613" s="47"/>
    </row>
    <row r="15614" spans="1:8">
      <c r="A15614" s="47"/>
      <c r="B15614" s="47"/>
      <c r="C15614" s="47"/>
      <c r="F15614" s="47"/>
      <c r="G15614" s="47"/>
      <c r="H15614" s="47"/>
    </row>
    <row r="15615" spans="1:8">
      <c r="A15615" s="47"/>
      <c r="B15615" s="47"/>
      <c r="C15615" s="47"/>
      <c r="F15615" s="47"/>
      <c r="G15615" s="47"/>
      <c r="H15615" s="47"/>
    </row>
    <row r="15616" spans="1:8">
      <c r="A15616" s="47"/>
      <c r="B15616" s="47"/>
      <c r="C15616" s="47"/>
      <c r="F15616" s="47"/>
      <c r="G15616" s="47"/>
      <c r="H15616" s="47"/>
    </row>
    <row r="15617" spans="1:8">
      <c r="A15617" s="47"/>
      <c r="B15617" s="47"/>
      <c r="C15617" s="47"/>
      <c r="F15617" s="47"/>
      <c r="G15617" s="47"/>
      <c r="H15617" s="47"/>
    </row>
    <row r="15618" spans="1:8">
      <c r="A15618" s="47"/>
      <c r="B15618" s="47"/>
      <c r="C15618" s="47"/>
      <c r="F15618" s="47"/>
      <c r="G15618" s="47"/>
      <c r="H15618" s="47"/>
    </row>
    <row r="15619" spans="1:8">
      <c r="A15619" s="47"/>
      <c r="B15619" s="47"/>
      <c r="C15619" s="47"/>
      <c r="F15619" s="47"/>
      <c r="G15619" s="47"/>
      <c r="H15619" s="47"/>
    </row>
    <row r="15620" spans="1:8">
      <c r="A15620" s="47"/>
      <c r="B15620" s="47"/>
      <c r="C15620" s="47"/>
      <c r="F15620" s="47"/>
      <c r="G15620" s="47"/>
      <c r="H15620" s="47"/>
    </row>
    <row r="15621" spans="1:8">
      <c r="A15621" s="47"/>
      <c r="B15621" s="47"/>
      <c r="C15621" s="47"/>
      <c r="F15621" s="47"/>
      <c r="G15621" s="47"/>
      <c r="H15621" s="47"/>
    </row>
    <row r="15622" spans="1:8">
      <c r="A15622" s="47"/>
      <c r="B15622" s="47"/>
      <c r="C15622" s="47"/>
      <c r="F15622" s="47"/>
      <c r="G15622" s="47"/>
      <c r="H15622" s="47"/>
    </row>
    <row r="15623" spans="1:8">
      <c r="A15623" s="47"/>
      <c r="B15623" s="47"/>
      <c r="C15623" s="47"/>
      <c r="F15623" s="47"/>
      <c r="G15623" s="47"/>
      <c r="H15623" s="47"/>
    </row>
    <row r="15624" spans="1:8">
      <c r="A15624" s="47"/>
      <c r="B15624" s="47"/>
      <c r="C15624" s="47"/>
      <c r="F15624" s="47"/>
      <c r="G15624" s="47"/>
      <c r="H15624" s="47"/>
    </row>
    <row r="15625" spans="1:8">
      <c r="A15625" s="47"/>
      <c r="B15625" s="47"/>
      <c r="C15625" s="47"/>
      <c r="F15625" s="47"/>
      <c r="G15625" s="47"/>
      <c r="H15625" s="47"/>
    </row>
    <row r="15626" spans="1:8">
      <c r="A15626" s="47"/>
      <c r="B15626" s="47"/>
      <c r="C15626" s="47"/>
      <c r="F15626" s="47"/>
      <c r="G15626" s="47"/>
      <c r="H15626" s="47"/>
    </row>
    <row r="15627" spans="1:8">
      <c r="A15627" s="47"/>
      <c r="B15627" s="47"/>
      <c r="C15627" s="47"/>
      <c r="F15627" s="47"/>
      <c r="G15627" s="47"/>
      <c r="H15627" s="47"/>
    </row>
    <row r="15628" spans="1:8">
      <c r="A15628" s="47"/>
      <c r="B15628" s="47"/>
      <c r="C15628" s="47"/>
      <c r="F15628" s="47"/>
      <c r="G15628" s="47"/>
      <c r="H15628" s="47"/>
    </row>
    <row r="15629" spans="1:8">
      <c r="A15629" s="47"/>
      <c r="B15629" s="47"/>
      <c r="C15629" s="47"/>
      <c r="F15629" s="47"/>
      <c r="G15629" s="47"/>
      <c r="H15629" s="47"/>
    </row>
    <row r="15630" spans="1:8">
      <c r="A15630" s="47"/>
      <c r="B15630" s="47"/>
      <c r="C15630" s="47"/>
      <c r="F15630" s="47"/>
      <c r="G15630" s="47"/>
      <c r="H15630" s="47"/>
    </row>
    <row r="15631" spans="1:8">
      <c r="A15631" s="47"/>
      <c r="B15631" s="47"/>
      <c r="C15631" s="47"/>
      <c r="F15631" s="47"/>
      <c r="G15631" s="47"/>
      <c r="H15631" s="47"/>
    </row>
    <row r="15632" spans="1:8">
      <c r="A15632" s="47"/>
      <c r="B15632" s="47"/>
      <c r="C15632" s="47"/>
      <c r="F15632" s="47"/>
      <c r="G15632" s="47"/>
      <c r="H15632" s="47"/>
    </row>
    <row r="15633" spans="1:8">
      <c r="A15633" s="47"/>
      <c r="B15633" s="47"/>
      <c r="C15633" s="47"/>
      <c r="F15633" s="47"/>
      <c r="G15633" s="47"/>
      <c r="H15633" s="47"/>
    </row>
    <row r="15634" spans="1:8">
      <c r="A15634" s="47"/>
      <c r="B15634" s="47"/>
      <c r="C15634" s="47"/>
      <c r="F15634" s="47"/>
      <c r="G15634" s="47"/>
      <c r="H15634" s="47"/>
    </row>
    <row r="15635" spans="1:8">
      <c r="A15635" s="47"/>
      <c r="B15635" s="47"/>
      <c r="C15635" s="47"/>
      <c r="F15635" s="47"/>
      <c r="G15635" s="47"/>
      <c r="H15635" s="47"/>
    </row>
    <row r="15636" spans="1:8">
      <c r="A15636" s="47"/>
      <c r="B15636" s="47"/>
      <c r="C15636" s="47"/>
      <c r="F15636" s="47"/>
      <c r="G15636" s="47"/>
      <c r="H15636" s="47"/>
    </row>
    <row r="15637" spans="1:8">
      <c r="A15637" s="47"/>
      <c r="B15637" s="47"/>
      <c r="C15637" s="47"/>
      <c r="F15637" s="47"/>
      <c r="G15637" s="47"/>
      <c r="H15637" s="47"/>
    </row>
    <row r="15638" spans="1:8">
      <c r="A15638" s="47"/>
      <c r="B15638" s="47"/>
      <c r="C15638" s="47"/>
      <c r="F15638" s="47"/>
      <c r="G15638" s="47"/>
      <c r="H15638" s="47"/>
    </row>
    <row r="15639" spans="1:8">
      <c r="A15639" s="47"/>
      <c r="B15639" s="47"/>
      <c r="C15639" s="47"/>
      <c r="F15639" s="47"/>
      <c r="G15639" s="47"/>
      <c r="H15639" s="47"/>
    </row>
    <row r="15640" spans="1:8">
      <c r="A15640" s="47"/>
      <c r="B15640" s="47"/>
      <c r="C15640" s="47"/>
      <c r="F15640" s="47"/>
      <c r="G15640" s="47"/>
      <c r="H15640" s="47"/>
    </row>
    <row r="15641" spans="1:8">
      <c r="A15641" s="47"/>
      <c r="B15641" s="47"/>
      <c r="C15641" s="47"/>
      <c r="F15641" s="47"/>
      <c r="G15641" s="47"/>
      <c r="H15641" s="47"/>
    </row>
    <row r="15642" spans="1:8">
      <c r="A15642" s="47"/>
      <c r="B15642" s="47"/>
      <c r="C15642" s="47"/>
      <c r="F15642" s="47"/>
      <c r="G15642" s="47"/>
      <c r="H15642" s="47"/>
    </row>
    <row r="15643" spans="1:8">
      <c r="A15643" s="47"/>
      <c r="B15643" s="47"/>
      <c r="C15643" s="47"/>
      <c r="F15643" s="47"/>
      <c r="G15643" s="47"/>
      <c r="H15643" s="47"/>
    </row>
    <row r="15644" spans="1:8">
      <c r="A15644" s="47"/>
      <c r="B15644" s="47"/>
      <c r="C15644" s="47"/>
      <c r="F15644" s="47"/>
      <c r="G15644" s="47"/>
      <c r="H15644" s="47"/>
    </row>
    <row r="15645" spans="1:8">
      <c r="A15645" s="47"/>
      <c r="B15645" s="47"/>
      <c r="C15645" s="47"/>
      <c r="F15645" s="47"/>
      <c r="G15645" s="47"/>
      <c r="H15645" s="47"/>
    </row>
    <row r="15646" spans="1:8">
      <c r="A15646" s="47"/>
      <c r="B15646" s="47"/>
      <c r="C15646" s="47"/>
      <c r="F15646" s="47"/>
      <c r="G15646" s="47"/>
      <c r="H15646" s="47"/>
    </row>
    <row r="15647" spans="1:8">
      <c r="A15647" s="47"/>
      <c r="B15647" s="47"/>
      <c r="C15647" s="47"/>
      <c r="F15647" s="47"/>
      <c r="G15647" s="47"/>
      <c r="H15647" s="47"/>
    </row>
    <row r="15648" spans="1:8">
      <c r="A15648" s="47"/>
      <c r="B15648" s="47"/>
      <c r="C15648" s="47"/>
      <c r="F15648" s="47"/>
      <c r="G15648" s="47"/>
      <c r="H15648" s="47"/>
    </row>
    <row r="15649" spans="1:8">
      <c r="A15649" s="47"/>
      <c r="B15649" s="47"/>
      <c r="C15649" s="47"/>
      <c r="F15649" s="47"/>
      <c r="G15649" s="47"/>
      <c r="H15649" s="47"/>
    </row>
    <row r="15650" spans="1:8">
      <c r="A15650" s="47"/>
      <c r="B15650" s="47"/>
      <c r="C15650" s="47"/>
      <c r="F15650" s="47"/>
      <c r="G15650" s="47"/>
      <c r="H15650" s="47"/>
    </row>
    <row r="15651" spans="1:8">
      <c r="A15651" s="47"/>
      <c r="B15651" s="47"/>
      <c r="C15651" s="47"/>
      <c r="F15651" s="47"/>
      <c r="G15651" s="47"/>
      <c r="H15651" s="47"/>
    </row>
    <row r="15652" spans="1:8">
      <c r="A15652" s="47"/>
      <c r="B15652" s="47"/>
      <c r="C15652" s="47"/>
      <c r="F15652" s="47"/>
      <c r="G15652" s="47"/>
      <c r="H15652" s="47"/>
    </row>
    <row r="15653" spans="1:8">
      <c r="A15653" s="47"/>
      <c r="B15653" s="47"/>
      <c r="C15653" s="47"/>
      <c r="F15653" s="47"/>
      <c r="G15653" s="47"/>
      <c r="H15653" s="47"/>
    </row>
    <row r="15654" spans="1:8">
      <c r="A15654" s="47"/>
      <c r="B15654" s="47"/>
      <c r="C15654" s="47"/>
      <c r="F15654" s="47"/>
      <c r="G15654" s="47"/>
      <c r="H15654" s="47"/>
    </row>
    <row r="15655" spans="1:8">
      <c r="A15655" s="47"/>
      <c r="B15655" s="47"/>
      <c r="C15655" s="47"/>
      <c r="F15655" s="47"/>
      <c r="G15655" s="47"/>
      <c r="H15655" s="47"/>
    </row>
    <row r="15656" spans="1:8">
      <c r="A15656" s="47"/>
      <c r="B15656" s="47"/>
      <c r="C15656" s="47"/>
      <c r="F15656" s="47"/>
      <c r="G15656" s="47"/>
      <c r="H15656" s="47"/>
    </row>
    <row r="15657" spans="1:8">
      <c r="A15657" s="47"/>
      <c r="B15657" s="47"/>
      <c r="C15657" s="47"/>
      <c r="F15657" s="47"/>
      <c r="G15657" s="47"/>
      <c r="H15657" s="47"/>
    </row>
    <row r="15658" spans="1:8">
      <c r="A15658" s="47"/>
      <c r="B15658" s="47"/>
      <c r="C15658" s="47"/>
      <c r="F15658" s="47"/>
      <c r="G15658" s="47"/>
      <c r="H15658" s="47"/>
    </row>
    <row r="15659" spans="1:8">
      <c r="A15659" s="47"/>
      <c r="B15659" s="47"/>
      <c r="C15659" s="47"/>
      <c r="F15659" s="47"/>
      <c r="G15659" s="47"/>
      <c r="H15659" s="47"/>
    </row>
    <row r="15660" spans="1:8">
      <c r="A15660" s="47"/>
      <c r="B15660" s="47"/>
      <c r="C15660" s="47"/>
      <c r="F15660" s="47"/>
      <c r="G15660" s="47"/>
      <c r="H15660" s="47"/>
    </row>
    <row r="15661" spans="1:8">
      <c r="A15661" s="47"/>
      <c r="B15661" s="47"/>
      <c r="C15661" s="47"/>
      <c r="F15661" s="47"/>
      <c r="G15661" s="47"/>
      <c r="H15661" s="47"/>
    </row>
    <row r="15662" spans="1:8">
      <c r="A15662" s="47"/>
      <c r="B15662" s="47"/>
      <c r="C15662" s="47"/>
      <c r="F15662" s="47"/>
      <c r="G15662" s="47"/>
      <c r="H15662" s="47"/>
    </row>
    <row r="15663" spans="1:8">
      <c r="A15663" s="47"/>
      <c r="B15663" s="47"/>
      <c r="C15663" s="47"/>
      <c r="F15663" s="47"/>
      <c r="G15663" s="47"/>
      <c r="H15663" s="47"/>
    </row>
    <row r="15664" spans="1:8">
      <c r="A15664" s="47"/>
      <c r="B15664" s="47"/>
      <c r="C15664" s="47"/>
      <c r="F15664" s="47"/>
      <c r="G15664" s="47"/>
      <c r="H15664" s="47"/>
    </row>
    <row r="15665" spans="1:8">
      <c r="A15665" s="47"/>
      <c r="B15665" s="47"/>
      <c r="C15665" s="47"/>
      <c r="F15665" s="47"/>
      <c r="G15665" s="47"/>
      <c r="H15665" s="47"/>
    </row>
    <row r="15666" spans="1:8">
      <c r="A15666" s="47"/>
      <c r="B15666" s="47"/>
      <c r="C15666" s="47"/>
      <c r="F15666" s="47"/>
      <c r="G15666" s="47"/>
      <c r="H15666" s="47"/>
    </row>
    <row r="15667" spans="1:8">
      <c r="A15667" s="47"/>
      <c r="B15667" s="47"/>
      <c r="C15667" s="47"/>
      <c r="F15667" s="47"/>
      <c r="G15667" s="47"/>
      <c r="H15667" s="47"/>
    </row>
    <row r="15668" spans="1:8">
      <c r="A15668" s="47"/>
      <c r="B15668" s="47"/>
      <c r="C15668" s="47"/>
      <c r="F15668" s="47"/>
      <c r="G15668" s="47"/>
      <c r="H15668" s="47"/>
    </row>
    <row r="15669" spans="1:8">
      <c r="A15669" s="47"/>
      <c r="B15669" s="47"/>
      <c r="C15669" s="47"/>
      <c r="F15669" s="47"/>
      <c r="G15669" s="47"/>
      <c r="H15669" s="47"/>
    </row>
    <row r="15670" spans="1:8">
      <c r="A15670" s="47"/>
      <c r="B15670" s="47"/>
      <c r="C15670" s="47"/>
      <c r="F15670" s="47"/>
      <c r="G15670" s="47"/>
      <c r="H15670" s="47"/>
    </row>
    <row r="15671" spans="1:8">
      <c r="A15671" s="47"/>
      <c r="B15671" s="47"/>
      <c r="C15671" s="47"/>
      <c r="F15671" s="47"/>
      <c r="G15671" s="47"/>
      <c r="H15671" s="47"/>
    </row>
    <row r="15672" spans="1:8">
      <c r="A15672" s="47"/>
      <c r="B15672" s="47"/>
      <c r="C15672" s="47"/>
      <c r="F15672" s="47"/>
      <c r="G15672" s="47"/>
      <c r="H15672" s="47"/>
    </row>
    <row r="15673" spans="1:8">
      <c r="A15673" s="47"/>
      <c r="B15673" s="47"/>
      <c r="C15673" s="47"/>
      <c r="F15673" s="47"/>
      <c r="G15673" s="47"/>
      <c r="H15673" s="47"/>
    </row>
    <row r="15674" spans="1:8">
      <c r="A15674" s="47"/>
      <c r="B15674" s="47"/>
      <c r="C15674" s="47"/>
      <c r="F15674" s="47"/>
      <c r="G15674" s="47"/>
      <c r="H15674" s="47"/>
    </row>
    <row r="15675" spans="1:8">
      <c r="A15675" s="47"/>
      <c r="B15675" s="47"/>
      <c r="C15675" s="47"/>
      <c r="F15675" s="47"/>
      <c r="G15675" s="47"/>
      <c r="H15675" s="47"/>
    </row>
    <row r="15676" spans="1:8">
      <c r="A15676" s="47"/>
      <c r="B15676" s="47"/>
      <c r="C15676" s="47"/>
      <c r="F15676" s="47"/>
      <c r="G15676" s="47"/>
      <c r="H15676" s="47"/>
    </row>
    <row r="15677" spans="1:8">
      <c r="A15677" s="47"/>
      <c r="B15677" s="47"/>
      <c r="C15677" s="47"/>
      <c r="F15677" s="47"/>
      <c r="G15677" s="47"/>
      <c r="H15677" s="47"/>
    </row>
    <row r="15678" spans="1:8">
      <c r="A15678" s="47"/>
      <c r="B15678" s="47"/>
      <c r="C15678" s="47"/>
      <c r="F15678" s="47"/>
      <c r="G15678" s="47"/>
      <c r="H15678" s="47"/>
    </row>
    <row r="15679" spans="1:8">
      <c r="A15679" s="47"/>
      <c r="B15679" s="47"/>
      <c r="C15679" s="47"/>
      <c r="F15679" s="47"/>
      <c r="G15679" s="47"/>
      <c r="H15679" s="47"/>
    </row>
    <row r="15680" spans="1:8">
      <c r="A15680" s="47"/>
      <c r="B15680" s="47"/>
      <c r="C15680" s="47"/>
      <c r="F15680" s="47"/>
      <c r="G15680" s="47"/>
      <c r="H15680" s="47"/>
    </row>
    <row r="15681" spans="1:8">
      <c r="A15681" s="47"/>
      <c r="B15681" s="47"/>
      <c r="C15681" s="47"/>
      <c r="F15681" s="47"/>
      <c r="G15681" s="47"/>
      <c r="H15681" s="47"/>
    </row>
    <row r="15682" spans="1:8">
      <c r="A15682" s="47"/>
      <c r="B15682" s="47"/>
      <c r="C15682" s="47"/>
      <c r="F15682" s="47"/>
      <c r="G15682" s="47"/>
      <c r="H15682" s="47"/>
    </row>
    <row r="15683" spans="1:8">
      <c r="A15683" s="47"/>
      <c r="B15683" s="47"/>
      <c r="C15683" s="47"/>
      <c r="F15683" s="47"/>
      <c r="G15683" s="47"/>
      <c r="H15683" s="47"/>
    </row>
    <row r="15684" spans="1:8">
      <c r="A15684" s="47"/>
      <c r="B15684" s="47"/>
      <c r="C15684" s="47"/>
      <c r="F15684" s="47"/>
      <c r="G15684" s="47"/>
      <c r="H15684" s="47"/>
    </row>
    <row r="15685" spans="1:8">
      <c r="A15685" s="47"/>
      <c r="B15685" s="47"/>
      <c r="C15685" s="47"/>
      <c r="F15685" s="47"/>
      <c r="G15685" s="47"/>
      <c r="H15685" s="47"/>
    </row>
    <row r="15686" spans="1:8">
      <c r="A15686" s="47"/>
      <c r="B15686" s="47"/>
      <c r="C15686" s="47"/>
      <c r="F15686" s="47"/>
      <c r="G15686" s="47"/>
      <c r="H15686" s="47"/>
    </row>
    <row r="15687" spans="1:8">
      <c r="A15687" s="47"/>
      <c r="B15687" s="47"/>
      <c r="C15687" s="47"/>
      <c r="F15687" s="47"/>
      <c r="G15687" s="47"/>
      <c r="H15687" s="47"/>
    </row>
    <row r="15688" spans="1:8">
      <c r="A15688" s="47"/>
      <c r="B15688" s="47"/>
      <c r="C15688" s="47"/>
      <c r="F15688" s="47"/>
      <c r="G15688" s="47"/>
      <c r="H15688" s="47"/>
    </row>
    <row r="15689" spans="1:8">
      <c r="A15689" s="47"/>
      <c r="B15689" s="47"/>
      <c r="C15689" s="47"/>
      <c r="F15689" s="47"/>
      <c r="G15689" s="47"/>
      <c r="H15689" s="47"/>
    </row>
    <row r="15690" spans="1:8">
      <c r="A15690" s="47"/>
      <c r="B15690" s="47"/>
      <c r="C15690" s="47"/>
      <c r="F15690" s="47"/>
      <c r="G15690" s="47"/>
      <c r="H15690" s="47"/>
    </row>
    <row r="15691" spans="1:8">
      <c r="A15691" s="47"/>
      <c r="B15691" s="47"/>
      <c r="C15691" s="47"/>
      <c r="F15691" s="47"/>
      <c r="G15691" s="47"/>
      <c r="H15691" s="47"/>
    </row>
    <row r="15692" spans="1:8">
      <c r="A15692" s="47"/>
      <c r="B15692" s="47"/>
      <c r="C15692" s="47"/>
      <c r="F15692" s="47"/>
      <c r="G15692" s="47"/>
      <c r="H15692" s="47"/>
    </row>
    <row r="15693" spans="1:8">
      <c r="A15693" s="47"/>
      <c r="B15693" s="47"/>
      <c r="C15693" s="47"/>
      <c r="F15693" s="47"/>
      <c r="G15693" s="47"/>
      <c r="H15693" s="47"/>
    </row>
    <row r="15694" spans="1:8">
      <c r="A15694" s="47"/>
      <c r="B15694" s="47"/>
      <c r="C15694" s="47"/>
      <c r="F15694" s="47"/>
      <c r="G15694" s="47"/>
      <c r="H15694" s="47"/>
    </row>
    <row r="15695" spans="1:8">
      <c r="A15695" s="47"/>
      <c r="B15695" s="47"/>
      <c r="C15695" s="47"/>
      <c r="F15695" s="47"/>
      <c r="G15695" s="47"/>
      <c r="H15695" s="47"/>
    </row>
    <row r="15696" spans="1:8">
      <c r="A15696" s="47"/>
      <c r="B15696" s="47"/>
      <c r="C15696" s="47"/>
      <c r="F15696" s="47"/>
      <c r="G15696" s="47"/>
      <c r="H15696" s="47"/>
    </row>
    <row r="15697" spans="1:8">
      <c r="A15697" s="47"/>
      <c r="B15697" s="47"/>
      <c r="C15697" s="47"/>
      <c r="F15697" s="47"/>
      <c r="G15697" s="47"/>
      <c r="H15697" s="47"/>
    </row>
    <row r="15698" spans="1:8">
      <c r="A15698" s="47"/>
      <c r="B15698" s="47"/>
      <c r="C15698" s="47"/>
      <c r="F15698" s="47"/>
      <c r="G15698" s="47"/>
      <c r="H15698" s="47"/>
    </row>
    <row r="15699" spans="1:8">
      <c r="A15699" s="47"/>
      <c r="B15699" s="47"/>
      <c r="C15699" s="47"/>
      <c r="F15699" s="47"/>
      <c r="G15699" s="47"/>
      <c r="H15699" s="47"/>
    </row>
    <row r="15700" spans="1:8">
      <c r="A15700" s="47"/>
      <c r="B15700" s="47"/>
      <c r="C15700" s="47"/>
      <c r="F15700" s="47"/>
      <c r="G15700" s="47"/>
      <c r="H15700" s="47"/>
    </row>
    <row r="15701" spans="1:8">
      <c r="A15701" s="47"/>
      <c r="B15701" s="47"/>
      <c r="C15701" s="47"/>
      <c r="F15701" s="47"/>
      <c r="G15701" s="47"/>
      <c r="H15701" s="47"/>
    </row>
    <row r="15702" spans="1:8">
      <c r="A15702" s="47"/>
      <c r="B15702" s="47"/>
      <c r="C15702" s="47"/>
      <c r="F15702" s="47"/>
      <c r="G15702" s="47"/>
      <c r="H15702" s="47"/>
    </row>
    <row r="15703" spans="1:8">
      <c r="A15703" s="47"/>
      <c r="B15703" s="47"/>
      <c r="C15703" s="47"/>
      <c r="F15703" s="47"/>
      <c r="G15703" s="47"/>
      <c r="H15703" s="47"/>
    </row>
    <row r="15704" spans="1:8">
      <c r="A15704" s="47"/>
      <c r="B15704" s="47"/>
      <c r="C15704" s="47"/>
      <c r="F15704" s="47"/>
      <c r="G15704" s="47"/>
      <c r="H15704" s="47"/>
    </row>
    <row r="15705" spans="1:8">
      <c r="A15705" s="47"/>
      <c r="B15705" s="47"/>
      <c r="C15705" s="47"/>
      <c r="F15705" s="47"/>
      <c r="G15705" s="47"/>
      <c r="H15705" s="47"/>
    </row>
    <row r="15706" spans="1:8">
      <c r="A15706" s="47"/>
      <c r="B15706" s="47"/>
      <c r="C15706" s="47"/>
      <c r="F15706" s="47"/>
      <c r="G15706" s="47"/>
      <c r="H15706" s="47"/>
    </row>
    <row r="15707" spans="1:8">
      <c r="A15707" s="47"/>
      <c r="B15707" s="47"/>
      <c r="C15707" s="47"/>
      <c r="F15707" s="47"/>
      <c r="G15707" s="47"/>
      <c r="H15707" s="47"/>
    </row>
    <row r="15708" spans="1:8">
      <c r="A15708" s="47"/>
      <c r="B15708" s="47"/>
      <c r="C15708" s="47"/>
      <c r="F15708" s="47"/>
      <c r="G15708" s="47"/>
      <c r="H15708" s="47"/>
    </row>
    <row r="15709" spans="1:8">
      <c r="A15709" s="47"/>
      <c r="B15709" s="47"/>
      <c r="C15709" s="47"/>
      <c r="F15709" s="47"/>
      <c r="G15709" s="47"/>
      <c r="H15709" s="47"/>
    </row>
    <row r="15710" spans="1:8">
      <c r="A15710" s="47"/>
      <c r="B15710" s="47"/>
      <c r="C15710" s="47"/>
      <c r="F15710" s="47"/>
      <c r="G15710" s="47"/>
      <c r="H15710" s="47"/>
    </row>
    <row r="15711" spans="1:8">
      <c r="A15711" s="47"/>
      <c r="B15711" s="47"/>
      <c r="C15711" s="47"/>
      <c r="F15711" s="47"/>
      <c r="G15711" s="47"/>
      <c r="H15711" s="47"/>
    </row>
    <row r="15712" spans="1:8">
      <c r="A15712" s="47"/>
      <c r="B15712" s="47"/>
      <c r="C15712" s="47"/>
      <c r="F15712" s="47"/>
      <c r="G15712" s="47"/>
      <c r="H15712" s="47"/>
    </row>
    <row r="15713" spans="1:8">
      <c r="A15713" s="47"/>
      <c r="B15713" s="47"/>
      <c r="C15713" s="47"/>
      <c r="F15713" s="47"/>
      <c r="G15713" s="47"/>
      <c r="H15713" s="47"/>
    </row>
    <row r="15714" spans="1:8">
      <c r="A15714" s="47"/>
      <c r="B15714" s="47"/>
      <c r="C15714" s="47"/>
      <c r="F15714" s="47"/>
      <c r="G15714" s="47"/>
      <c r="H15714" s="47"/>
    </row>
    <row r="15715" spans="1:8">
      <c r="A15715" s="47"/>
      <c r="B15715" s="47"/>
      <c r="C15715" s="47"/>
      <c r="F15715" s="47"/>
      <c r="G15715" s="47"/>
      <c r="H15715" s="47"/>
    </row>
    <row r="15716" spans="1:8">
      <c r="A15716" s="47"/>
      <c r="B15716" s="47"/>
      <c r="C15716" s="47"/>
      <c r="F15716" s="47"/>
      <c r="G15716" s="47"/>
      <c r="H15716" s="47"/>
    </row>
    <row r="15717" spans="1:8">
      <c r="A15717" s="47"/>
      <c r="B15717" s="47"/>
      <c r="C15717" s="47"/>
      <c r="F15717" s="47"/>
      <c r="G15717" s="47"/>
      <c r="H15717" s="47"/>
    </row>
    <row r="15718" spans="1:8">
      <c r="A15718" s="47"/>
      <c r="B15718" s="47"/>
      <c r="C15718" s="47"/>
      <c r="F15718" s="47"/>
      <c r="G15718" s="47"/>
      <c r="H15718" s="47"/>
    </row>
    <row r="15719" spans="1:8">
      <c r="A15719" s="47"/>
      <c r="B15719" s="47"/>
      <c r="C15719" s="47"/>
      <c r="F15719" s="47"/>
      <c r="G15719" s="47"/>
      <c r="H15719" s="47"/>
    </row>
    <row r="15720" spans="1:8">
      <c r="A15720" s="47"/>
      <c r="B15720" s="47"/>
      <c r="C15720" s="47"/>
      <c r="F15720" s="47"/>
      <c r="G15720" s="47"/>
      <c r="H15720" s="47"/>
    </row>
    <row r="15721" spans="1:8">
      <c r="A15721" s="47"/>
      <c r="B15721" s="47"/>
      <c r="C15721" s="47"/>
      <c r="F15721" s="47"/>
      <c r="G15721" s="47"/>
      <c r="H15721" s="47"/>
    </row>
    <row r="15722" spans="1:8">
      <c r="A15722" s="47"/>
      <c r="B15722" s="47"/>
      <c r="C15722" s="47"/>
      <c r="F15722" s="47"/>
      <c r="G15722" s="47"/>
      <c r="H15722" s="47"/>
    </row>
    <row r="15723" spans="1:8">
      <c r="A15723" s="47"/>
      <c r="B15723" s="47"/>
      <c r="C15723" s="47"/>
      <c r="F15723" s="47"/>
      <c r="G15723" s="47"/>
      <c r="H15723" s="47"/>
    </row>
    <row r="15724" spans="1:8">
      <c r="A15724" s="47"/>
      <c r="B15724" s="47"/>
      <c r="C15724" s="47"/>
      <c r="F15724" s="47"/>
      <c r="G15724" s="47"/>
      <c r="H15724" s="47"/>
    </row>
    <row r="15725" spans="1:8">
      <c r="A15725" s="47"/>
      <c r="B15725" s="47"/>
      <c r="C15725" s="47"/>
      <c r="F15725" s="47"/>
      <c r="G15725" s="47"/>
      <c r="H15725" s="47"/>
    </row>
    <row r="15726" spans="1:8">
      <c r="A15726" s="47"/>
      <c r="B15726" s="47"/>
      <c r="C15726" s="47"/>
      <c r="F15726" s="47"/>
      <c r="G15726" s="47"/>
      <c r="H15726" s="47"/>
    </row>
    <row r="15727" spans="1:8">
      <c r="A15727" s="47"/>
      <c r="B15727" s="47"/>
      <c r="C15727" s="47"/>
      <c r="F15727" s="47"/>
      <c r="G15727" s="47"/>
      <c r="H15727" s="47"/>
    </row>
    <row r="15728" spans="1:8">
      <c r="A15728" s="47"/>
      <c r="B15728" s="47"/>
      <c r="C15728" s="47"/>
      <c r="F15728" s="47"/>
      <c r="G15728" s="47"/>
      <c r="H15728" s="47"/>
    </row>
    <row r="15729" spans="1:8">
      <c r="A15729" s="47"/>
      <c r="B15729" s="47"/>
      <c r="C15729" s="47"/>
      <c r="F15729" s="47"/>
      <c r="G15729" s="47"/>
      <c r="H15729" s="47"/>
    </row>
    <row r="15730" spans="1:8">
      <c r="A15730" s="47"/>
      <c r="B15730" s="47"/>
      <c r="C15730" s="47"/>
      <c r="F15730" s="47"/>
      <c r="G15730" s="47"/>
      <c r="H15730" s="47"/>
    </row>
    <row r="15731" spans="1:8">
      <c r="A15731" s="47"/>
      <c r="B15731" s="47"/>
      <c r="C15731" s="47"/>
      <c r="F15731" s="47"/>
      <c r="G15731" s="47"/>
      <c r="H15731" s="47"/>
    </row>
    <row r="15732" spans="1:8">
      <c r="A15732" s="47"/>
      <c r="B15732" s="47"/>
      <c r="C15732" s="47"/>
      <c r="F15732" s="47"/>
      <c r="G15732" s="47"/>
      <c r="H15732" s="47"/>
    </row>
    <row r="15733" spans="1:8">
      <c r="A15733" s="47"/>
      <c r="B15733" s="47"/>
      <c r="C15733" s="47"/>
      <c r="F15733" s="47"/>
      <c r="G15733" s="47"/>
      <c r="H15733" s="47"/>
    </row>
    <row r="15734" spans="1:8">
      <c r="A15734" s="47"/>
      <c r="B15734" s="47"/>
      <c r="C15734" s="47"/>
      <c r="F15734" s="47"/>
      <c r="G15734" s="47"/>
      <c r="H15734" s="47"/>
    </row>
    <row r="15735" spans="1:8">
      <c r="A15735" s="47"/>
      <c r="B15735" s="47"/>
      <c r="C15735" s="47"/>
      <c r="F15735" s="47"/>
      <c r="G15735" s="47"/>
      <c r="H15735" s="47"/>
    </row>
    <row r="15736" spans="1:8">
      <c r="A15736" s="47"/>
      <c r="B15736" s="47"/>
      <c r="C15736" s="47"/>
      <c r="F15736" s="47"/>
      <c r="G15736" s="47"/>
      <c r="H15736" s="47"/>
    </row>
    <row r="15737" spans="1:8">
      <c r="A15737" s="47"/>
      <c r="B15737" s="47"/>
      <c r="C15737" s="47"/>
      <c r="F15737" s="47"/>
      <c r="G15737" s="47"/>
      <c r="H15737" s="47"/>
    </row>
    <row r="15738" spans="1:8">
      <c r="A15738" s="47"/>
      <c r="B15738" s="47"/>
      <c r="C15738" s="47"/>
      <c r="F15738" s="47"/>
      <c r="G15738" s="47"/>
      <c r="H15738" s="47"/>
    </row>
    <row r="15739" spans="1:8">
      <c r="A15739" s="47"/>
      <c r="B15739" s="47"/>
      <c r="C15739" s="47"/>
      <c r="F15739" s="47"/>
      <c r="G15739" s="47"/>
      <c r="H15739" s="47"/>
    </row>
    <row r="15740" spans="1:8">
      <c r="A15740" s="47"/>
      <c r="B15740" s="47"/>
      <c r="C15740" s="47"/>
      <c r="F15740" s="47"/>
      <c r="G15740" s="47"/>
      <c r="H15740" s="47"/>
    </row>
    <row r="15741" spans="1:8">
      <c r="A15741" s="47"/>
      <c r="B15741" s="47"/>
      <c r="C15741" s="47"/>
      <c r="F15741" s="47"/>
      <c r="G15741" s="47"/>
      <c r="H15741" s="47"/>
    </row>
    <row r="15742" spans="1:8">
      <c r="A15742" s="47"/>
      <c r="B15742" s="47"/>
      <c r="C15742" s="47"/>
      <c r="F15742" s="47"/>
      <c r="G15742" s="47"/>
      <c r="H15742" s="47"/>
    </row>
    <row r="15743" spans="1:8">
      <c r="A15743" s="47"/>
      <c r="B15743" s="47"/>
      <c r="C15743" s="47"/>
      <c r="F15743" s="47"/>
      <c r="G15743" s="47"/>
      <c r="H15743" s="47"/>
    </row>
    <row r="15744" spans="1:8">
      <c r="A15744" s="47"/>
      <c r="B15744" s="47"/>
      <c r="C15744" s="47"/>
      <c r="F15744" s="47"/>
      <c r="G15744" s="47"/>
      <c r="H15744" s="47"/>
    </row>
    <row r="15745" spans="1:8">
      <c r="A15745" s="47"/>
      <c r="B15745" s="47"/>
      <c r="C15745" s="47"/>
      <c r="F15745" s="47"/>
      <c r="G15745" s="47"/>
      <c r="H15745" s="47"/>
    </row>
    <row r="15746" spans="1:8">
      <c r="A15746" s="47"/>
      <c r="B15746" s="47"/>
      <c r="C15746" s="47"/>
      <c r="F15746" s="47"/>
      <c r="G15746" s="47"/>
      <c r="H15746" s="47"/>
    </row>
    <row r="15747" spans="1:8">
      <c r="A15747" s="47"/>
      <c r="B15747" s="47"/>
      <c r="C15747" s="47"/>
      <c r="F15747" s="47"/>
      <c r="G15747" s="47"/>
      <c r="H15747" s="47"/>
    </row>
    <row r="15748" spans="1:8">
      <c r="A15748" s="47"/>
      <c r="B15748" s="47"/>
      <c r="C15748" s="47"/>
      <c r="F15748" s="47"/>
      <c r="G15748" s="47"/>
      <c r="H15748" s="47"/>
    </row>
    <row r="15749" spans="1:8">
      <c r="A15749" s="47"/>
      <c r="B15749" s="47"/>
      <c r="C15749" s="47"/>
      <c r="F15749" s="47"/>
      <c r="G15749" s="47"/>
      <c r="H15749" s="47"/>
    </row>
    <row r="15750" spans="1:8">
      <c r="A15750" s="47"/>
      <c r="B15750" s="47"/>
      <c r="C15750" s="47"/>
      <c r="F15750" s="47"/>
      <c r="G15750" s="47"/>
      <c r="H15750" s="47"/>
    </row>
    <row r="15751" spans="1:8">
      <c r="A15751" s="47"/>
      <c r="B15751" s="47"/>
      <c r="C15751" s="47"/>
      <c r="F15751" s="47"/>
      <c r="G15751" s="47"/>
      <c r="H15751" s="47"/>
    </row>
    <row r="15752" spans="1:8">
      <c r="A15752" s="47"/>
      <c r="B15752" s="47"/>
      <c r="C15752" s="47"/>
      <c r="F15752" s="47"/>
      <c r="G15752" s="47"/>
      <c r="H15752" s="47"/>
    </row>
    <row r="15753" spans="1:8">
      <c r="A15753" s="47"/>
      <c r="B15753" s="47"/>
      <c r="C15753" s="47"/>
      <c r="F15753" s="47"/>
      <c r="G15753" s="47"/>
      <c r="H15753" s="47"/>
    </row>
    <row r="15754" spans="1:8">
      <c r="A15754" s="47"/>
      <c r="B15754" s="47"/>
      <c r="C15754" s="47"/>
      <c r="F15754" s="47"/>
      <c r="G15754" s="47"/>
      <c r="H15754" s="47"/>
    </row>
    <row r="15755" spans="1:8">
      <c r="A15755" s="47"/>
      <c r="B15755" s="47"/>
      <c r="C15755" s="47"/>
      <c r="F15755" s="47"/>
      <c r="G15755" s="47"/>
      <c r="H15755" s="47"/>
    </row>
    <row r="15756" spans="1:8">
      <c r="A15756" s="47"/>
      <c r="B15756" s="47"/>
      <c r="C15756" s="47"/>
      <c r="F15756" s="47"/>
      <c r="G15756" s="47"/>
      <c r="H15756" s="47"/>
    </row>
    <row r="15757" spans="1:8">
      <c r="A15757" s="47"/>
      <c r="B15757" s="47"/>
      <c r="C15757" s="47"/>
      <c r="F15757" s="47"/>
      <c r="G15757" s="47"/>
      <c r="H15757" s="47"/>
    </row>
    <row r="15758" spans="1:8">
      <c r="A15758" s="47"/>
      <c r="B15758" s="47"/>
      <c r="C15758" s="47"/>
      <c r="F15758" s="47"/>
      <c r="G15758" s="47"/>
      <c r="H15758" s="47"/>
    </row>
    <row r="15759" spans="1:8">
      <c r="A15759" s="47"/>
      <c r="B15759" s="47"/>
      <c r="C15759" s="47"/>
      <c r="F15759" s="47"/>
      <c r="G15759" s="47"/>
      <c r="H15759" s="47"/>
    </row>
    <row r="15760" spans="1:8">
      <c r="A15760" s="47"/>
      <c r="B15760" s="47"/>
      <c r="C15760" s="47"/>
      <c r="F15760" s="47"/>
      <c r="G15760" s="47"/>
      <c r="H15760" s="47"/>
    </row>
    <row r="15761" spans="1:8">
      <c r="A15761" s="47"/>
      <c r="B15761" s="47"/>
      <c r="C15761" s="47"/>
      <c r="F15761" s="47"/>
      <c r="G15761" s="47"/>
      <c r="H15761" s="47"/>
    </row>
    <row r="15762" spans="1:8">
      <c r="A15762" s="47"/>
      <c r="B15762" s="47"/>
      <c r="C15762" s="47"/>
      <c r="F15762" s="47"/>
      <c r="G15762" s="47"/>
      <c r="H15762" s="47"/>
    </row>
    <row r="15763" spans="1:8">
      <c r="A15763" s="47"/>
      <c r="B15763" s="47"/>
      <c r="C15763" s="47"/>
      <c r="F15763" s="47"/>
      <c r="G15763" s="47"/>
      <c r="H15763" s="47"/>
    </row>
    <row r="15764" spans="1:8">
      <c r="A15764" s="47"/>
      <c r="B15764" s="47"/>
      <c r="C15764" s="47"/>
      <c r="F15764" s="47"/>
      <c r="G15764" s="47"/>
      <c r="H15764" s="47"/>
    </row>
    <row r="15765" spans="1:8">
      <c r="A15765" s="47"/>
      <c r="B15765" s="47"/>
      <c r="C15765" s="47"/>
      <c r="F15765" s="47"/>
      <c r="G15765" s="47"/>
      <c r="H15765" s="47"/>
    </row>
    <row r="15766" spans="1:8">
      <c r="A15766" s="47"/>
      <c r="B15766" s="47"/>
      <c r="C15766" s="47"/>
      <c r="F15766" s="47"/>
      <c r="G15766" s="47"/>
      <c r="H15766" s="47"/>
    </row>
    <row r="15767" spans="1:8">
      <c r="A15767" s="47"/>
      <c r="B15767" s="47"/>
      <c r="C15767" s="47"/>
      <c r="F15767" s="47"/>
      <c r="G15767" s="47"/>
      <c r="H15767" s="47"/>
    </row>
    <row r="15768" spans="1:8">
      <c r="A15768" s="47"/>
      <c r="B15768" s="47"/>
      <c r="C15768" s="47"/>
      <c r="F15768" s="47"/>
      <c r="G15768" s="47"/>
      <c r="H15768" s="47"/>
    </row>
    <row r="15769" spans="1:8">
      <c r="A15769" s="47"/>
      <c r="B15769" s="47"/>
      <c r="C15769" s="47"/>
      <c r="F15769" s="47"/>
      <c r="G15769" s="47"/>
      <c r="H15769" s="47"/>
    </row>
    <row r="15770" spans="1:8">
      <c r="A15770" s="47"/>
      <c r="B15770" s="47"/>
      <c r="C15770" s="47"/>
      <c r="F15770" s="47"/>
      <c r="G15770" s="47"/>
      <c r="H15770" s="47"/>
    </row>
    <row r="15771" spans="1:8">
      <c r="A15771" s="47"/>
      <c r="B15771" s="47"/>
      <c r="C15771" s="47"/>
      <c r="F15771" s="47"/>
      <c r="G15771" s="47"/>
      <c r="H15771" s="47"/>
    </row>
    <row r="15772" spans="1:8">
      <c r="A15772" s="47"/>
      <c r="B15772" s="47"/>
      <c r="C15772" s="47"/>
      <c r="F15772" s="47"/>
      <c r="G15772" s="47"/>
      <c r="H15772" s="47"/>
    </row>
    <row r="15773" spans="1:8">
      <c r="A15773" s="47"/>
      <c r="B15773" s="47"/>
      <c r="C15773" s="47"/>
      <c r="F15773" s="47"/>
      <c r="G15773" s="47"/>
      <c r="H15773" s="47"/>
    </row>
    <row r="15774" spans="1:8">
      <c r="A15774" s="47"/>
      <c r="B15774" s="47"/>
      <c r="C15774" s="47"/>
      <c r="F15774" s="47"/>
      <c r="G15774" s="47"/>
      <c r="H15774" s="47"/>
    </row>
    <row r="15775" spans="1:8">
      <c r="A15775" s="47"/>
      <c r="B15775" s="47"/>
      <c r="C15775" s="47"/>
      <c r="F15775" s="47"/>
      <c r="G15775" s="47"/>
      <c r="H15775" s="47"/>
    </row>
    <row r="15776" spans="1:8">
      <c r="A15776" s="47"/>
      <c r="B15776" s="47"/>
      <c r="C15776" s="47"/>
      <c r="F15776" s="47"/>
      <c r="G15776" s="47"/>
      <c r="H15776" s="47"/>
    </row>
    <row r="15777" spans="1:8">
      <c r="A15777" s="47"/>
      <c r="B15777" s="47"/>
      <c r="C15777" s="47"/>
      <c r="F15777" s="47"/>
      <c r="G15777" s="47"/>
      <c r="H15777" s="47"/>
    </row>
    <row r="15778" spans="1:8">
      <c r="A15778" s="47"/>
      <c r="B15778" s="47"/>
      <c r="C15778" s="47"/>
      <c r="F15778" s="47"/>
      <c r="G15778" s="47"/>
      <c r="H15778" s="47"/>
    </row>
    <row r="15779" spans="1:8">
      <c r="A15779" s="47"/>
      <c r="B15779" s="47"/>
      <c r="C15779" s="47"/>
      <c r="F15779" s="47"/>
      <c r="G15779" s="47"/>
      <c r="H15779" s="47"/>
    </row>
    <row r="15780" spans="1:8">
      <c r="A15780" s="47"/>
      <c r="B15780" s="47"/>
      <c r="C15780" s="47"/>
      <c r="F15780" s="47"/>
      <c r="G15780" s="47"/>
      <c r="H15780" s="47"/>
    </row>
    <row r="15781" spans="1:8">
      <c r="A15781" s="47"/>
      <c r="B15781" s="47"/>
      <c r="C15781" s="47"/>
      <c r="F15781" s="47"/>
      <c r="G15781" s="47"/>
      <c r="H15781" s="47"/>
    </row>
    <row r="15782" spans="1:8">
      <c r="A15782" s="47"/>
      <c r="B15782" s="47"/>
      <c r="C15782" s="47"/>
      <c r="F15782" s="47"/>
      <c r="G15782" s="47"/>
      <c r="H15782" s="47"/>
    </row>
    <row r="15783" spans="1:8">
      <c r="A15783" s="47"/>
      <c r="B15783" s="47"/>
      <c r="C15783" s="47"/>
      <c r="F15783" s="47"/>
      <c r="G15783" s="47"/>
      <c r="H15783" s="47"/>
    </row>
    <row r="15784" spans="1:8">
      <c r="A15784" s="47"/>
      <c r="B15784" s="47"/>
      <c r="C15784" s="47"/>
      <c r="F15784" s="47"/>
      <c r="G15784" s="47"/>
      <c r="H15784" s="47"/>
    </row>
    <row r="15785" spans="1:8">
      <c r="A15785" s="47"/>
      <c r="B15785" s="47"/>
      <c r="C15785" s="47"/>
      <c r="F15785" s="47"/>
      <c r="G15785" s="47"/>
      <c r="H15785" s="47"/>
    </row>
    <row r="15786" spans="1:8">
      <c r="A15786" s="47"/>
      <c r="B15786" s="47"/>
      <c r="C15786" s="47"/>
      <c r="F15786" s="47"/>
      <c r="G15786" s="47"/>
      <c r="H15786" s="47"/>
    </row>
    <row r="15787" spans="1:8">
      <c r="A15787" s="47"/>
      <c r="B15787" s="47"/>
      <c r="C15787" s="47"/>
      <c r="F15787" s="47"/>
      <c r="G15787" s="47"/>
      <c r="H15787" s="47"/>
    </row>
    <row r="15788" spans="1:8">
      <c r="A15788" s="47"/>
      <c r="B15788" s="47"/>
      <c r="C15788" s="47"/>
      <c r="F15788" s="47"/>
      <c r="G15788" s="47"/>
      <c r="H15788" s="47"/>
    </row>
    <row r="15789" spans="1:8">
      <c r="A15789" s="47"/>
      <c r="B15789" s="47"/>
      <c r="C15789" s="47"/>
      <c r="F15789" s="47"/>
      <c r="G15789" s="47"/>
      <c r="H15789" s="47"/>
    </row>
    <row r="15790" spans="1:8">
      <c r="A15790" s="47"/>
      <c r="B15790" s="47"/>
      <c r="C15790" s="47"/>
      <c r="F15790" s="47"/>
      <c r="G15790" s="47"/>
      <c r="H15790" s="47"/>
    </row>
    <row r="15791" spans="1:8">
      <c r="A15791" s="47"/>
      <c r="B15791" s="47"/>
      <c r="C15791" s="47"/>
      <c r="F15791" s="47"/>
      <c r="G15791" s="47"/>
      <c r="H15791" s="47"/>
    </row>
    <row r="15792" spans="1:8">
      <c r="A15792" s="47"/>
      <c r="B15792" s="47"/>
      <c r="C15792" s="47"/>
      <c r="F15792" s="47"/>
      <c r="G15792" s="47"/>
      <c r="H15792" s="47"/>
    </row>
    <row r="15793" spans="1:8">
      <c r="A15793" s="47"/>
      <c r="B15793" s="47"/>
      <c r="C15793" s="47"/>
      <c r="F15793" s="47"/>
      <c r="G15793" s="47"/>
      <c r="H15793" s="47"/>
    </row>
    <row r="15794" spans="1:8">
      <c r="A15794" s="47"/>
      <c r="B15794" s="47"/>
      <c r="C15794" s="47"/>
      <c r="F15794" s="47"/>
      <c r="G15794" s="47"/>
      <c r="H15794" s="47"/>
    </row>
    <row r="15795" spans="1:8">
      <c r="A15795" s="47"/>
      <c r="B15795" s="47"/>
      <c r="C15795" s="47"/>
      <c r="F15795" s="47"/>
      <c r="G15795" s="47"/>
      <c r="H15795" s="47"/>
    </row>
    <row r="15796" spans="1:8">
      <c r="A15796" s="47"/>
      <c r="B15796" s="47"/>
      <c r="C15796" s="47"/>
      <c r="F15796" s="47"/>
      <c r="G15796" s="47"/>
      <c r="H15796" s="47"/>
    </row>
    <row r="15797" spans="1:8">
      <c r="A15797" s="47"/>
      <c r="B15797" s="47"/>
      <c r="C15797" s="47"/>
      <c r="F15797" s="47"/>
      <c r="G15797" s="47"/>
      <c r="H15797" s="47"/>
    </row>
    <row r="15798" spans="1:8">
      <c r="A15798" s="47"/>
      <c r="B15798" s="47"/>
      <c r="C15798" s="47"/>
      <c r="F15798" s="47"/>
      <c r="G15798" s="47"/>
      <c r="H15798" s="47"/>
    </row>
    <row r="15799" spans="1:8">
      <c r="A15799" s="47"/>
      <c r="B15799" s="47"/>
      <c r="C15799" s="47"/>
      <c r="F15799" s="47"/>
      <c r="G15799" s="47"/>
      <c r="H15799" s="47"/>
    </row>
    <row r="15800" spans="1:8">
      <c r="A15800" s="47"/>
      <c r="B15800" s="47"/>
      <c r="C15800" s="47"/>
      <c r="F15800" s="47"/>
      <c r="G15800" s="47"/>
      <c r="H15800" s="47"/>
    </row>
    <row r="15801" spans="1:8">
      <c r="A15801" s="47"/>
      <c r="B15801" s="47"/>
      <c r="C15801" s="47"/>
      <c r="F15801" s="47"/>
      <c r="G15801" s="47"/>
      <c r="H15801" s="47"/>
    </row>
    <row r="15802" spans="1:8">
      <c r="A15802" s="47"/>
      <c r="B15802" s="47"/>
      <c r="C15802" s="47"/>
      <c r="F15802" s="47"/>
      <c r="G15802" s="47"/>
      <c r="H15802" s="47"/>
    </row>
    <row r="15803" spans="1:8">
      <c r="A15803" s="47"/>
      <c r="B15803" s="47"/>
      <c r="C15803" s="47"/>
      <c r="F15803" s="47"/>
      <c r="G15803" s="47"/>
      <c r="H15803" s="47"/>
    </row>
    <row r="15804" spans="1:8">
      <c r="A15804" s="47"/>
      <c r="B15804" s="47"/>
      <c r="C15804" s="47"/>
      <c r="F15804" s="47"/>
      <c r="G15804" s="47"/>
      <c r="H15804" s="47"/>
    </row>
    <row r="15805" spans="1:8">
      <c r="A15805" s="47"/>
      <c r="B15805" s="47"/>
      <c r="C15805" s="47"/>
      <c r="F15805" s="47"/>
      <c r="G15805" s="47"/>
      <c r="H15805" s="47"/>
    </row>
    <row r="15806" spans="1:8">
      <c r="A15806" s="47"/>
      <c r="B15806" s="47"/>
      <c r="C15806" s="47"/>
      <c r="F15806" s="47"/>
      <c r="G15806" s="47"/>
      <c r="H15806" s="47"/>
    </row>
    <row r="15807" spans="1:8">
      <c r="A15807" s="47"/>
      <c r="B15807" s="47"/>
      <c r="C15807" s="47"/>
      <c r="F15807" s="47"/>
      <c r="G15807" s="47"/>
      <c r="H15807" s="47"/>
    </row>
    <row r="15808" spans="1:8">
      <c r="A15808" s="47"/>
      <c r="B15808" s="47"/>
      <c r="C15808" s="47"/>
      <c r="F15808" s="47"/>
      <c r="G15808" s="47"/>
      <c r="H15808" s="47"/>
    </row>
    <row r="15809" spans="1:8">
      <c r="A15809" s="47"/>
      <c r="B15809" s="47"/>
      <c r="C15809" s="47"/>
      <c r="F15809" s="47"/>
      <c r="G15809" s="47"/>
      <c r="H15809" s="47"/>
    </row>
    <row r="15810" spans="1:8">
      <c r="A15810" s="47"/>
      <c r="B15810" s="47"/>
      <c r="C15810" s="47"/>
      <c r="F15810" s="47"/>
      <c r="G15810" s="47"/>
      <c r="H15810" s="47"/>
    </row>
    <row r="15811" spans="1:8">
      <c r="A15811" s="47"/>
      <c r="B15811" s="47"/>
      <c r="C15811" s="47"/>
      <c r="F15811" s="47"/>
      <c r="G15811" s="47"/>
      <c r="H15811" s="47"/>
    </row>
    <row r="15812" spans="1:8">
      <c r="A15812" s="47"/>
      <c r="B15812" s="47"/>
      <c r="C15812" s="47"/>
      <c r="F15812" s="47"/>
      <c r="G15812" s="47"/>
      <c r="H15812" s="47"/>
    </row>
    <row r="15813" spans="1:8">
      <c r="A15813" s="47"/>
      <c r="B15813" s="47"/>
      <c r="C15813" s="47"/>
      <c r="F15813" s="47"/>
      <c r="G15813" s="47"/>
      <c r="H15813" s="47"/>
    </row>
    <row r="15814" spans="1:8">
      <c r="A15814" s="47"/>
      <c r="B15814" s="47"/>
      <c r="C15814" s="47"/>
      <c r="F15814" s="47"/>
      <c r="G15814" s="47"/>
      <c r="H15814" s="47"/>
    </row>
    <row r="15815" spans="1:8">
      <c r="A15815" s="47"/>
      <c r="B15815" s="47"/>
      <c r="C15815" s="47"/>
      <c r="F15815" s="47"/>
      <c r="G15815" s="47"/>
      <c r="H15815" s="47"/>
    </row>
    <row r="15816" spans="1:8">
      <c r="A15816" s="47"/>
      <c r="B15816" s="47"/>
      <c r="C15816" s="47"/>
      <c r="F15816" s="47"/>
      <c r="G15816" s="47"/>
      <c r="H15816" s="47"/>
    </row>
    <row r="15817" spans="1:8">
      <c r="A15817" s="47"/>
      <c r="B15817" s="47"/>
      <c r="C15817" s="47"/>
      <c r="F15817" s="47"/>
      <c r="G15817" s="47"/>
      <c r="H15817" s="47"/>
    </row>
    <row r="15818" spans="1:8">
      <c r="A15818" s="47"/>
      <c r="B15818" s="47"/>
      <c r="C15818" s="47"/>
      <c r="F15818" s="47"/>
      <c r="G15818" s="47"/>
      <c r="H15818" s="47"/>
    </row>
    <row r="15819" spans="1:8">
      <c r="A15819" s="47"/>
      <c r="B15819" s="47"/>
      <c r="C15819" s="47"/>
      <c r="F15819" s="47"/>
      <c r="G15819" s="47"/>
      <c r="H15819" s="47"/>
    </row>
    <row r="15820" spans="1:8">
      <c r="A15820" s="47"/>
      <c r="B15820" s="47"/>
      <c r="C15820" s="47"/>
      <c r="F15820" s="47"/>
      <c r="G15820" s="47"/>
      <c r="H15820" s="47"/>
    </row>
    <row r="15821" spans="1:8">
      <c r="A15821" s="47"/>
      <c r="B15821" s="47"/>
      <c r="C15821" s="47"/>
      <c r="F15821" s="47"/>
      <c r="G15821" s="47"/>
      <c r="H15821" s="47"/>
    </row>
    <row r="15822" spans="1:8">
      <c r="A15822" s="47"/>
      <c r="B15822" s="47"/>
      <c r="C15822" s="47"/>
      <c r="F15822" s="47"/>
      <c r="G15822" s="47"/>
      <c r="H15822" s="47"/>
    </row>
    <row r="15823" spans="1:8">
      <c r="A15823" s="47"/>
      <c r="B15823" s="47"/>
      <c r="C15823" s="47"/>
      <c r="F15823" s="47"/>
      <c r="G15823" s="47"/>
      <c r="H15823" s="47"/>
    </row>
    <row r="15824" spans="1:8">
      <c r="A15824" s="47"/>
      <c r="B15824" s="47"/>
      <c r="C15824" s="47"/>
      <c r="F15824" s="47"/>
      <c r="G15824" s="47"/>
      <c r="H15824" s="47"/>
    </row>
    <row r="15825" spans="1:8">
      <c r="A15825" s="47"/>
      <c r="B15825" s="47"/>
      <c r="C15825" s="47"/>
      <c r="F15825" s="47"/>
      <c r="G15825" s="47"/>
      <c r="H15825" s="47"/>
    </row>
    <row r="15826" spans="1:8">
      <c r="A15826" s="47"/>
      <c r="B15826" s="47"/>
      <c r="C15826" s="47"/>
      <c r="F15826" s="47"/>
      <c r="G15826" s="47"/>
      <c r="H15826" s="47"/>
    </row>
    <row r="15827" spans="1:8">
      <c r="A15827" s="47"/>
      <c r="B15827" s="47"/>
      <c r="C15827" s="47"/>
      <c r="F15827" s="47"/>
      <c r="G15827" s="47"/>
      <c r="H15827" s="47"/>
    </row>
    <row r="15828" spans="1:8">
      <c r="A15828" s="47"/>
      <c r="B15828" s="47"/>
      <c r="C15828" s="47"/>
      <c r="F15828" s="47"/>
      <c r="G15828" s="47"/>
      <c r="H15828" s="47"/>
    </row>
    <row r="15829" spans="1:8">
      <c r="A15829" s="47"/>
      <c r="B15829" s="47"/>
      <c r="C15829" s="47"/>
      <c r="F15829" s="47"/>
      <c r="G15829" s="47"/>
      <c r="H15829" s="47"/>
    </row>
    <row r="15830" spans="1:8">
      <c r="A15830" s="47"/>
      <c r="B15830" s="47"/>
      <c r="C15830" s="47"/>
      <c r="F15830" s="47"/>
      <c r="G15830" s="47"/>
      <c r="H15830" s="47"/>
    </row>
    <row r="15831" spans="1:8">
      <c r="A15831" s="47"/>
      <c r="B15831" s="47"/>
      <c r="C15831" s="47"/>
      <c r="F15831" s="47"/>
      <c r="G15831" s="47"/>
      <c r="H15831" s="47"/>
    </row>
    <row r="15832" spans="1:8">
      <c r="A15832" s="47"/>
      <c r="B15832" s="47"/>
      <c r="C15832" s="47"/>
      <c r="F15832" s="47"/>
      <c r="G15832" s="47"/>
      <c r="H15832" s="47"/>
    </row>
    <row r="15833" spans="1:8">
      <c r="A15833" s="47"/>
      <c r="B15833" s="47"/>
      <c r="C15833" s="47"/>
      <c r="F15833" s="47"/>
      <c r="G15833" s="47"/>
      <c r="H15833" s="47"/>
    </row>
    <row r="15834" spans="1:8">
      <c r="A15834" s="47"/>
      <c r="B15834" s="47"/>
      <c r="C15834" s="47"/>
      <c r="F15834" s="47"/>
      <c r="G15834" s="47"/>
      <c r="H15834" s="47"/>
    </row>
    <row r="15835" spans="1:8">
      <c r="A15835" s="47"/>
      <c r="B15835" s="47"/>
      <c r="C15835" s="47"/>
      <c r="F15835" s="47"/>
      <c r="G15835" s="47"/>
      <c r="H15835" s="47"/>
    </row>
    <row r="15836" spans="1:8">
      <c r="A15836" s="47"/>
      <c r="B15836" s="47"/>
      <c r="C15836" s="47"/>
      <c r="F15836" s="47"/>
      <c r="G15836" s="47"/>
      <c r="H15836" s="47"/>
    </row>
    <row r="15837" spans="1:8">
      <c r="A15837" s="47"/>
      <c r="B15837" s="47"/>
      <c r="C15837" s="47"/>
      <c r="F15837" s="47"/>
      <c r="G15837" s="47"/>
      <c r="H15837" s="47"/>
    </row>
    <row r="15838" spans="1:8">
      <c r="A15838" s="47"/>
      <c r="B15838" s="47"/>
      <c r="C15838" s="47"/>
      <c r="F15838" s="47"/>
      <c r="G15838" s="47"/>
      <c r="H15838" s="47"/>
    </row>
    <row r="15839" spans="1:8">
      <c r="A15839" s="47"/>
      <c r="B15839" s="47"/>
      <c r="C15839" s="47"/>
      <c r="F15839" s="47"/>
      <c r="G15839" s="47"/>
      <c r="H15839" s="47"/>
    </row>
    <row r="15840" spans="1:8">
      <c r="A15840" s="47"/>
      <c r="B15840" s="47"/>
      <c r="C15840" s="47"/>
      <c r="F15840" s="47"/>
      <c r="G15840" s="47"/>
      <c r="H15840" s="47"/>
    </row>
    <row r="15841" spans="1:8">
      <c r="A15841" s="47"/>
      <c r="B15841" s="47"/>
      <c r="C15841" s="47"/>
      <c r="F15841" s="47"/>
      <c r="G15841" s="47"/>
      <c r="H15841" s="47"/>
    </row>
    <row r="15842" spans="1:8">
      <c r="A15842" s="47"/>
      <c r="B15842" s="47"/>
      <c r="C15842" s="47"/>
      <c r="F15842" s="47"/>
      <c r="G15842" s="47"/>
      <c r="H15842" s="47"/>
    </row>
    <row r="15843" spans="1:8">
      <c r="A15843" s="47"/>
      <c r="B15843" s="47"/>
      <c r="C15843" s="47"/>
      <c r="F15843" s="47"/>
      <c r="G15843" s="47"/>
      <c r="H15843" s="47"/>
    </row>
    <row r="15844" spans="1:8">
      <c r="A15844" s="47"/>
      <c r="B15844" s="47"/>
      <c r="C15844" s="47"/>
      <c r="F15844" s="47"/>
      <c r="G15844" s="47"/>
      <c r="H15844" s="47"/>
    </row>
    <row r="15845" spans="1:8">
      <c r="A15845" s="47"/>
      <c r="B15845" s="47"/>
      <c r="C15845" s="47"/>
      <c r="F15845" s="47"/>
      <c r="G15845" s="47"/>
      <c r="H15845" s="47"/>
    </row>
    <row r="15846" spans="1:8">
      <c r="A15846" s="47"/>
      <c r="B15846" s="47"/>
      <c r="C15846" s="47"/>
      <c r="F15846" s="47"/>
      <c r="G15846" s="47"/>
      <c r="H15846" s="47"/>
    </row>
    <row r="15847" spans="1:8">
      <c r="A15847" s="47"/>
      <c r="B15847" s="47"/>
      <c r="C15847" s="47"/>
      <c r="F15847" s="47"/>
      <c r="G15847" s="47"/>
      <c r="H15847" s="47"/>
    </row>
    <row r="15848" spans="1:8">
      <c r="A15848" s="47"/>
      <c r="B15848" s="47"/>
      <c r="C15848" s="47"/>
      <c r="F15848" s="47"/>
      <c r="G15848" s="47"/>
      <c r="H15848" s="47"/>
    </row>
    <row r="15849" spans="1:8">
      <c r="A15849" s="47"/>
      <c r="B15849" s="47"/>
      <c r="C15849" s="47"/>
      <c r="F15849" s="47"/>
      <c r="G15849" s="47"/>
      <c r="H15849" s="47"/>
    </row>
    <row r="15850" spans="1:8">
      <c r="A15850" s="47"/>
      <c r="B15850" s="47"/>
      <c r="C15850" s="47"/>
      <c r="F15850" s="47"/>
      <c r="G15850" s="47"/>
      <c r="H15850" s="47"/>
    </row>
    <row r="15851" spans="1:8">
      <c r="A15851" s="47"/>
      <c r="B15851" s="47"/>
      <c r="C15851" s="47"/>
      <c r="F15851" s="47"/>
      <c r="G15851" s="47"/>
      <c r="H15851" s="47"/>
    </row>
    <row r="15852" spans="1:8">
      <c r="A15852" s="47"/>
      <c r="B15852" s="47"/>
      <c r="C15852" s="47"/>
      <c r="F15852" s="47"/>
      <c r="G15852" s="47"/>
      <c r="H15852" s="47"/>
    </row>
    <row r="15853" spans="1:8">
      <c r="A15853" s="47"/>
      <c r="B15853" s="47"/>
      <c r="C15853" s="47"/>
      <c r="F15853" s="47"/>
      <c r="G15853" s="47"/>
      <c r="H15853" s="47"/>
    </row>
    <row r="15854" spans="1:8">
      <c r="A15854" s="47"/>
      <c r="B15854" s="47"/>
      <c r="C15854" s="47"/>
      <c r="F15854" s="47"/>
      <c r="G15854" s="47"/>
      <c r="H15854" s="47"/>
    </row>
    <row r="15855" spans="1:8">
      <c r="A15855" s="47"/>
      <c r="B15855" s="47"/>
      <c r="C15855" s="47"/>
      <c r="F15855" s="47"/>
      <c r="G15855" s="47"/>
      <c r="H15855" s="47"/>
    </row>
    <row r="15856" spans="1:8">
      <c r="A15856" s="47"/>
      <c r="B15856" s="47"/>
      <c r="C15856" s="47"/>
      <c r="F15856" s="47"/>
      <c r="G15856" s="47"/>
      <c r="H15856" s="47"/>
    </row>
    <row r="15857" spans="1:8">
      <c r="A15857" s="47"/>
      <c r="B15857" s="47"/>
      <c r="C15857" s="47"/>
      <c r="F15857" s="47"/>
      <c r="G15857" s="47"/>
      <c r="H15857" s="47"/>
    </row>
    <row r="15858" spans="1:8">
      <c r="A15858" s="47"/>
      <c r="B15858" s="47"/>
      <c r="C15858" s="47"/>
      <c r="F15858" s="47"/>
      <c r="G15858" s="47"/>
      <c r="H15858" s="47"/>
    </row>
    <row r="15859" spans="1:8">
      <c r="A15859" s="47"/>
      <c r="B15859" s="47"/>
      <c r="C15859" s="47"/>
      <c r="F15859" s="47"/>
      <c r="G15859" s="47"/>
      <c r="H15859" s="47"/>
    </row>
    <row r="15860" spans="1:8">
      <c r="A15860" s="47"/>
      <c r="B15860" s="47"/>
      <c r="C15860" s="47"/>
      <c r="F15860" s="47"/>
      <c r="G15860" s="47"/>
      <c r="H15860" s="47"/>
    </row>
    <row r="15861" spans="1:8">
      <c r="A15861" s="47"/>
      <c r="B15861" s="47"/>
      <c r="C15861" s="47"/>
      <c r="F15861" s="47"/>
      <c r="G15861" s="47"/>
      <c r="H15861" s="47"/>
    </row>
    <row r="15862" spans="1:8">
      <c r="A15862" s="47"/>
      <c r="B15862" s="47"/>
      <c r="C15862" s="47"/>
      <c r="F15862" s="47"/>
      <c r="G15862" s="47"/>
      <c r="H15862" s="47"/>
    </row>
    <row r="15863" spans="1:8">
      <c r="A15863" s="47"/>
      <c r="B15863" s="47"/>
      <c r="C15863" s="47"/>
      <c r="F15863" s="47"/>
      <c r="G15863" s="47"/>
      <c r="H15863" s="47"/>
    </row>
    <row r="15864" spans="1:8">
      <c r="A15864" s="47"/>
      <c r="B15864" s="47"/>
      <c r="C15864" s="47"/>
      <c r="F15864" s="47"/>
      <c r="G15864" s="47"/>
      <c r="H15864" s="47"/>
    </row>
    <row r="15865" spans="1:8">
      <c r="A15865" s="47"/>
      <c r="B15865" s="47"/>
      <c r="C15865" s="47"/>
      <c r="F15865" s="47"/>
      <c r="G15865" s="47"/>
      <c r="H15865" s="47"/>
    </row>
    <row r="15866" spans="1:8">
      <c r="A15866" s="47"/>
      <c r="B15866" s="47"/>
      <c r="C15866" s="47"/>
      <c r="F15866" s="47"/>
      <c r="G15866" s="47"/>
      <c r="H15866" s="47"/>
    </row>
    <row r="15867" spans="1:8">
      <c r="A15867" s="47"/>
      <c r="B15867" s="47"/>
      <c r="C15867" s="47"/>
      <c r="F15867" s="47"/>
      <c r="G15867" s="47"/>
      <c r="H15867" s="47"/>
    </row>
    <row r="15868" spans="1:8">
      <c r="A15868" s="47"/>
      <c r="B15868" s="47"/>
      <c r="C15868" s="47"/>
      <c r="F15868" s="47"/>
      <c r="G15868" s="47"/>
      <c r="H15868" s="47"/>
    </row>
    <row r="15869" spans="1:8">
      <c r="A15869" s="47"/>
      <c r="B15869" s="47"/>
      <c r="C15869" s="47"/>
      <c r="F15869" s="47"/>
      <c r="G15869" s="47"/>
      <c r="H15869" s="47"/>
    </row>
    <row r="15870" spans="1:8">
      <c r="A15870" s="47"/>
      <c r="B15870" s="47"/>
      <c r="C15870" s="47"/>
      <c r="F15870" s="47"/>
      <c r="G15870" s="47"/>
      <c r="H15870" s="47"/>
    </row>
    <row r="15871" spans="1:8">
      <c r="A15871" s="47"/>
      <c r="B15871" s="47"/>
      <c r="C15871" s="47"/>
      <c r="F15871" s="47"/>
      <c r="G15871" s="47"/>
      <c r="H15871" s="47"/>
    </row>
    <row r="15872" spans="1:8">
      <c r="A15872" s="47"/>
      <c r="B15872" s="47"/>
      <c r="C15872" s="47"/>
      <c r="F15872" s="47"/>
      <c r="G15872" s="47"/>
      <c r="H15872" s="47"/>
    </row>
    <row r="15873" spans="1:8">
      <c r="A15873" s="47"/>
      <c r="B15873" s="47"/>
      <c r="C15873" s="47"/>
      <c r="F15873" s="47"/>
      <c r="G15873" s="47"/>
      <c r="H15873" s="47"/>
    </row>
    <row r="15874" spans="1:8">
      <c r="A15874" s="47"/>
      <c r="B15874" s="47"/>
      <c r="C15874" s="47"/>
      <c r="F15874" s="47"/>
      <c r="G15874" s="47"/>
      <c r="H15874" s="47"/>
    </row>
    <row r="15875" spans="1:8">
      <c r="A15875" s="47"/>
      <c r="B15875" s="47"/>
      <c r="C15875" s="47"/>
      <c r="F15875" s="47"/>
      <c r="G15875" s="47"/>
      <c r="H15875" s="47"/>
    </row>
    <row r="15876" spans="1:8">
      <c r="A15876" s="47"/>
      <c r="B15876" s="47"/>
      <c r="C15876" s="47"/>
      <c r="F15876" s="47"/>
      <c r="G15876" s="47"/>
      <c r="H15876" s="47"/>
    </row>
    <row r="15877" spans="1:8">
      <c r="A15877" s="47"/>
      <c r="B15877" s="47"/>
      <c r="C15877" s="47"/>
      <c r="F15877" s="47"/>
      <c r="G15877" s="47"/>
      <c r="H15877" s="47"/>
    </row>
    <row r="15878" spans="1:8">
      <c r="A15878" s="47"/>
      <c r="B15878" s="47"/>
      <c r="C15878" s="47"/>
      <c r="F15878" s="47"/>
      <c r="G15878" s="47"/>
      <c r="H15878" s="47"/>
    </row>
    <row r="15879" spans="1:8">
      <c r="A15879" s="47"/>
      <c r="B15879" s="47"/>
      <c r="C15879" s="47"/>
      <c r="F15879" s="47"/>
      <c r="G15879" s="47"/>
      <c r="H15879" s="47"/>
    </row>
    <row r="15880" spans="1:8">
      <c r="A15880" s="47"/>
      <c r="B15880" s="47"/>
      <c r="C15880" s="47"/>
      <c r="F15880" s="47"/>
      <c r="G15880" s="47"/>
      <c r="H15880" s="47"/>
    </row>
    <row r="15881" spans="1:8">
      <c r="A15881" s="47"/>
      <c r="B15881" s="47"/>
      <c r="C15881" s="47"/>
      <c r="F15881" s="47"/>
      <c r="G15881" s="47"/>
      <c r="H15881" s="47"/>
    </row>
    <row r="15882" spans="1:8">
      <c r="A15882" s="47"/>
      <c r="B15882" s="47"/>
      <c r="C15882" s="47"/>
      <c r="F15882" s="47"/>
      <c r="G15882" s="47"/>
      <c r="H15882" s="47"/>
    </row>
    <row r="15883" spans="1:8">
      <c r="A15883" s="47"/>
      <c r="B15883" s="47"/>
      <c r="C15883" s="47"/>
      <c r="F15883" s="47"/>
      <c r="G15883" s="47"/>
      <c r="H15883" s="47"/>
    </row>
    <row r="15884" spans="1:8">
      <c r="A15884" s="47"/>
      <c r="B15884" s="47"/>
      <c r="C15884" s="47"/>
      <c r="F15884" s="47"/>
      <c r="G15884" s="47"/>
      <c r="H15884" s="47"/>
    </row>
    <row r="15885" spans="1:8">
      <c r="A15885" s="47"/>
      <c r="B15885" s="47"/>
      <c r="C15885" s="47"/>
      <c r="F15885" s="47"/>
      <c r="G15885" s="47"/>
      <c r="H15885" s="47"/>
    </row>
    <row r="15886" spans="1:8">
      <c r="A15886" s="47"/>
      <c r="B15886" s="47"/>
      <c r="C15886" s="47"/>
      <c r="F15886" s="47"/>
      <c r="G15886" s="47"/>
      <c r="H15886" s="47"/>
    </row>
    <row r="15887" spans="1:8">
      <c r="A15887" s="47"/>
      <c r="B15887" s="47"/>
      <c r="C15887" s="47"/>
      <c r="F15887" s="47"/>
      <c r="G15887" s="47"/>
      <c r="H15887" s="47"/>
    </row>
    <row r="15888" spans="1:8">
      <c r="A15888" s="47"/>
      <c r="B15888" s="47"/>
      <c r="C15888" s="47"/>
      <c r="F15888" s="47"/>
      <c r="G15888" s="47"/>
      <c r="H15888" s="47"/>
    </row>
    <row r="15889" spans="1:8">
      <c r="A15889" s="47"/>
      <c r="B15889" s="47"/>
      <c r="C15889" s="47"/>
      <c r="F15889" s="47"/>
      <c r="G15889" s="47"/>
      <c r="H15889" s="47"/>
    </row>
    <row r="15890" spans="1:8">
      <c r="A15890" s="47"/>
      <c r="B15890" s="47"/>
      <c r="C15890" s="47"/>
      <c r="F15890" s="47"/>
      <c r="G15890" s="47"/>
      <c r="H15890" s="47"/>
    </row>
    <row r="15891" spans="1:8">
      <c r="A15891" s="47"/>
      <c r="B15891" s="47"/>
      <c r="C15891" s="47"/>
      <c r="F15891" s="47"/>
      <c r="G15891" s="47"/>
      <c r="H15891" s="47"/>
    </row>
    <row r="15892" spans="1:8">
      <c r="A15892" s="47"/>
      <c r="B15892" s="47"/>
      <c r="C15892" s="47"/>
      <c r="F15892" s="47"/>
      <c r="G15892" s="47"/>
      <c r="H15892" s="47"/>
    </row>
    <row r="15893" spans="1:8">
      <c r="A15893" s="47"/>
      <c r="B15893" s="47"/>
      <c r="C15893" s="47"/>
      <c r="F15893" s="47"/>
      <c r="G15893" s="47"/>
      <c r="H15893" s="47"/>
    </row>
    <row r="15894" spans="1:8">
      <c r="A15894" s="47"/>
      <c r="B15894" s="47"/>
      <c r="C15894" s="47"/>
      <c r="F15894" s="47"/>
      <c r="G15894" s="47"/>
      <c r="H15894" s="47"/>
    </row>
    <row r="15895" spans="1:8">
      <c r="A15895" s="47"/>
      <c r="B15895" s="47"/>
      <c r="C15895" s="47"/>
      <c r="F15895" s="47"/>
      <c r="G15895" s="47"/>
      <c r="H15895" s="47"/>
    </row>
    <row r="15896" spans="1:8">
      <c r="A15896" s="47"/>
      <c r="B15896" s="47"/>
      <c r="C15896" s="47"/>
      <c r="F15896" s="47"/>
      <c r="G15896" s="47"/>
      <c r="H15896" s="47"/>
    </row>
    <row r="15897" spans="1:8">
      <c r="A15897" s="47"/>
      <c r="B15897" s="47"/>
      <c r="C15897" s="47"/>
      <c r="F15897" s="47"/>
      <c r="G15897" s="47"/>
      <c r="H15897" s="47"/>
    </row>
    <row r="15898" spans="1:8">
      <c r="A15898" s="47"/>
      <c r="B15898" s="47"/>
      <c r="C15898" s="47"/>
      <c r="F15898" s="47"/>
      <c r="G15898" s="47"/>
      <c r="H15898" s="47"/>
    </row>
    <row r="15899" spans="1:8">
      <c r="A15899" s="47"/>
      <c r="B15899" s="47"/>
      <c r="C15899" s="47"/>
      <c r="F15899" s="47"/>
      <c r="G15899" s="47"/>
      <c r="H15899" s="47"/>
    </row>
    <row r="15900" spans="1:8">
      <c r="A15900" s="47"/>
      <c r="B15900" s="47"/>
      <c r="C15900" s="47"/>
      <c r="F15900" s="47"/>
      <c r="G15900" s="47"/>
      <c r="H15900" s="47"/>
    </row>
    <row r="15901" spans="1:8">
      <c r="A15901" s="47"/>
      <c r="B15901" s="47"/>
      <c r="C15901" s="47"/>
      <c r="F15901" s="47"/>
      <c r="G15901" s="47"/>
      <c r="H15901" s="47"/>
    </row>
    <row r="15902" spans="1:8">
      <c r="A15902" s="47"/>
      <c r="B15902" s="47"/>
      <c r="C15902" s="47"/>
      <c r="F15902" s="47"/>
      <c r="G15902" s="47"/>
      <c r="H15902" s="47"/>
    </row>
    <row r="15903" spans="1:8">
      <c r="A15903" s="47"/>
      <c r="B15903" s="47"/>
      <c r="C15903" s="47"/>
      <c r="F15903" s="47"/>
      <c r="G15903" s="47"/>
      <c r="H15903" s="47"/>
    </row>
    <row r="15904" spans="1:8">
      <c r="A15904" s="47"/>
      <c r="B15904" s="47"/>
      <c r="C15904" s="47"/>
      <c r="F15904" s="47"/>
      <c r="G15904" s="47"/>
      <c r="H15904" s="47"/>
    </row>
    <row r="15905" spans="1:8">
      <c r="A15905" s="47"/>
      <c r="B15905" s="47"/>
      <c r="C15905" s="47"/>
      <c r="F15905" s="47"/>
      <c r="G15905" s="47"/>
      <c r="H15905" s="47"/>
    </row>
    <row r="15906" spans="1:8">
      <c r="A15906" s="47"/>
      <c r="B15906" s="47"/>
      <c r="C15906" s="47"/>
      <c r="F15906" s="47"/>
      <c r="G15906" s="47"/>
      <c r="H15906" s="47"/>
    </row>
    <row r="15907" spans="1:8">
      <c r="A15907" s="47"/>
      <c r="B15907" s="47"/>
      <c r="C15907" s="47"/>
      <c r="F15907" s="47"/>
      <c r="G15907" s="47"/>
      <c r="H15907" s="47"/>
    </row>
    <row r="15908" spans="1:8">
      <c r="A15908" s="47"/>
      <c r="B15908" s="47"/>
      <c r="C15908" s="47"/>
      <c r="F15908" s="47"/>
      <c r="G15908" s="47"/>
      <c r="H15908" s="47"/>
    </row>
    <row r="15909" spans="1:8">
      <c r="A15909" s="47"/>
      <c r="B15909" s="47"/>
      <c r="C15909" s="47"/>
      <c r="F15909" s="47"/>
      <c r="G15909" s="47"/>
      <c r="H15909" s="47"/>
    </row>
    <row r="15910" spans="1:8">
      <c r="A15910" s="47"/>
      <c r="B15910" s="47"/>
      <c r="C15910" s="47"/>
      <c r="F15910" s="47"/>
      <c r="G15910" s="47"/>
      <c r="H15910" s="47"/>
    </row>
    <row r="15911" spans="1:8">
      <c r="A15911" s="47"/>
      <c r="B15911" s="47"/>
      <c r="C15911" s="47"/>
      <c r="F15911" s="47"/>
      <c r="G15911" s="47"/>
      <c r="H15911" s="47"/>
    </row>
    <row r="15912" spans="1:8">
      <c r="A15912" s="47"/>
      <c r="B15912" s="47"/>
      <c r="C15912" s="47"/>
      <c r="F15912" s="47"/>
      <c r="G15912" s="47"/>
      <c r="H15912" s="47"/>
    </row>
    <row r="15913" spans="1:8">
      <c r="A15913" s="47"/>
      <c r="B15913" s="47"/>
      <c r="C15913" s="47"/>
      <c r="F15913" s="47"/>
      <c r="G15913" s="47"/>
      <c r="H15913" s="47"/>
    </row>
    <row r="15914" spans="1:8">
      <c r="A15914" s="47"/>
      <c r="B15914" s="47"/>
      <c r="C15914" s="47"/>
      <c r="F15914" s="47"/>
      <c r="G15914" s="47"/>
      <c r="H15914" s="47"/>
    </row>
    <row r="15915" spans="1:8">
      <c r="A15915" s="47"/>
      <c r="B15915" s="47"/>
      <c r="C15915" s="47"/>
      <c r="F15915" s="47"/>
      <c r="G15915" s="47"/>
      <c r="H15915" s="47"/>
    </row>
    <row r="15916" spans="1:8">
      <c r="A15916" s="47"/>
      <c r="B15916" s="47"/>
      <c r="C15916" s="47"/>
      <c r="F15916" s="47"/>
      <c r="G15916" s="47"/>
      <c r="H15916" s="47"/>
    </row>
    <row r="15917" spans="1:8">
      <c r="A15917" s="47"/>
      <c r="B15917" s="47"/>
      <c r="C15917" s="47"/>
      <c r="F15917" s="47"/>
      <c r="G15917" s="47"/>
      <c r="H15917" s="47"/>
    </row>
    <row r="15918" spans="1:8">
      <c r="A15918" s="47"/>
      <c r="B15918" s="47"/>
      <c r="C15918" s="47"/>
      <c r="F15918" s="47"/>
      <c r="G15918" s="47"/>
      <c r="H15918" s="47"/>
    </row>
    <row r="15919" spans="1:8">
      <c r="A15919" s="47"/>
      <c r="B15919" s="47"/>
      <c r="C15919" s="47"/>
      <c r="F15919" s="47"/>
      <c r="G15919" s="47"/>
      <c r="H15919" s="47"/>
    </row>
    <row r="15920" spans="1:8">
      <c r="A15920" s="47"/>
      <c r="B15920" s="47"/>
      <c r="C15920" s="47"/>
      <c r="F15920" s="47"/>
      <c r="G15920" s="47"/>
      <c r="H15920" s="47"/>
    </row>
    <row r="15921" spans="1:8">
      <c r="A15921" s="47"/>
      <c r="B15921" s="47"/>
      <c r="C15921" s="47"/>
      <c r="F15921" s="47"/>
      <c r="G15921" s="47"/>
      <c r="H15921" s="47"/>
    </row>
    <row r="15922" spans="1:8">
      <c r="A15922" s="47"/>
      <c r="B15922" s="47"/>
      <c r="C15922" s="47"/>
      <c r="F15922" s="47"/>
      <c r="G15922" s="47"/>
      <c r="H15922" s="47"/>
    </row>
    <row r="15923" spans="1:8">
      <c r="A15923" s="47"/>
      <c r="B15923" s="47"/>
      <c r="C15923" s="47"/>
      <c r="F15923" s="47"/>
      <c r="G15923" s="47"/>
      <c r="H15923" s="47"/>
    </row>
    <row r="15924" spans="1:8">
      <c r="A15924" s="47"/>
      <c r="B15924" s="47"/>
      <c r="C15924" s="47"/>
      <c r="F15924" s="47"/>
      <c r="G15924" s="47"/>
      <c r="H15924" s="47"/>
    </row>
    <row r="15925" spans="1:8">
      <c r="A15925" s="47"/>
      <c r="B15925" s="47"/>
      <c r="C15925" s="47"/>
      <c r="F15925" s="47"/>
      <c r="G15925" s="47"/>
      <c r="H15925" s="47"/>
    </row>
    <row r="15926" spans="1:8">
      <c r="A15926" s="47"/>
      <c r="B15926" s="47"/>
      <c r="C15926" s="47"/>
      <c r="F15926" s="47"/>
      <c r="G15926" s="47"/>
      <c r="H15926" s="47"/>
    </row>
    <row r="15927" spans="1:8">
      <c r="A15927" s="47"/>
      <c r="B15927" s="47"/>
      <c r="C15927" s="47"/>
      <c r="F15927" s="47"/>
      <c r="G15927" s="47"/>
      <c r="H15927" s="47"/>
    </row>
    <row r="15928" spans="1:8">
      <c r="A15928" s="47"/>
      <c r="B15928" s="47"/>
      <c r="C15928" s="47"/>
      <c r="F15928" s="47"/>
      <c r="G15928" s="47"/>
      <c r="H15928" s="47"/>
    </row>
    <row r="15929" spans="1:8">
      <c r="A15929" s="47"/>
      <c r="B15929" s="47"/>
      <c r="C15929" s="47"/>
      <c r="F15929" s="47"/>
      <c r="G15929" s="47"/>
      <c r="H15929" s="47"/>
    </row>
    <row r="15930" spans="1:8">
      <c r="A15930" s="47"/>
      <c r="B15930" s="47"/>
      <c r="C15930" s="47"/>
      <c r="F15930" s="47"/>
      <c r="G15930" s="47"/>
      <c r="H15930" s="47"/>
    </row>
    <row r="15931" spans="1:8">
      <c r="A15931" s="47"/>
      <c r="B15931" s="47"/>
      <c r="C15931" s="47"/>
      <c r="F15931" s="47"/>
      <c r="G15931" s="47"/>
      <c r="H15931" s="47"/>
    </row>
    <row r="15932" spans="1:8">
      <c r="A15932" s="47"/>
      <c r="B15932" s="47"/>
      <c r="C15932" s="47"/>
      <c r="F15932" s="47"/>
      <c r="G15932" s="47"/>
      <c r="H15932" s="47"/>
    </row>
    <row r="15933" spans="1:8">
      <c r="A15933" s="47"/>
      <c r="B15933" s="47"/>
      <c r="C15933" s="47"/>
      <c r="F15933" s="47"/>
      <c r="G15933" s="47"/>
      <c r="H15933" s="47"/>
    </row>
    <row r="15934" spans="1:8">
      <c r="A15934" s="47"/>
      <c r="B15934" s="47"/>
      <c r="C15934" s="47"/>
      <c r="F15934" s="47"/>
      <c r="G15934" s="47"/>
      <c r="H15934" s="47"/>
    </row>
    <row r="15935" spans="1:8">
      <c r="A15935" s="47"/>
      <c r="B15935" s="47"/>
      <c r="C15935" s="47"/>
      <c r="F15935" s="47"/>
      <c r="G15935" s="47"/>
      <c r="H15935" s="47"/>
    </row>
    <row r="15936" spans="1:8">
      <c r="A15936" s="47"/>
      <c r="B15936" s="47"/>
      <c r="C15936" s="47"/>
      <c r="F15936" s="47"/>
      <c r="G15936" s="47"/>
      <c r="H15936" s="47"/>
    </row>
    <row r="15937" spans="1:8">
      <c r="A15937" s="47"/>
      <c r="B15937" s="47"/>
      <c r="C15937" s="47"/>
      <c r="F15937" s="47"/>
      <c r="G15937" s="47"/>
      <c r="H15937" s="47"/>
    </row>
    <row r="15938" spans="1:8">
      <c r="A15938" s="47"/>
      <c r="B15938" s="47"/>
      <c r="C15938" s="47"/>
      <c r="F15938" s="47"/>
      <c r="G15938" s="47"/>
      <c r="H15938" s="47"/>
    </row>
    <row r="15939" spans="1:8">
      <c r="A15939" s="47"/>
      <c r="B15939" s="47"/>
      <c r="C15939" s="47"/>
      <c r="F15939" s="47"/>
      <c r="G15939" s="47"/>
      <c r="H15939" s="47"/>
    </row>
    <row r="15940" spans="1:8">
      <c r="A15940" s="47"/>
      <c r="B15940" s="47"/>
      <c r="C15940" s="47"/>
      <c r="F15940" s="47"/>
      <c r="G15940" s="47"/>
      <c r="H15940" s="47"/>
    </row>
    <row r="15941" spans="1:8">
      <c r="A15941" s="47"/>
      <c r="B15941" s="47"/>
      <c r="C15941" s="47"/>
      <c r="F15941" s="47"/>
      <c r="G15941" s="47"/>
      <c r="H15941" s="47"/>
    </row>
    <row r="15942" spans="1:8">
      <c r="A15942" s="47"/>
      <c r="B15942" s="47"/>
      <c r="C15942" s="47"/>
      <c r="F15942" s="47"/>
      <c r="G15942" s="47"/>
      <c r="H15942" s="47"/>
    </row>
    <row r="15943" spans="1:8">
      <c r="A15943" s="47"/>
      <c r="B15943" s="47"/>
      <c r="C15943" s="47"/>
      <c r="F15943" s="47"/>
      <c r="G15943" s="47"/>
      <c r="H15943" s="47"/>
    </row>
    <row r="15944" spans="1:8">
      <c r="A15944" s="47"/>
      <c r="B15944" s="47"/>
      <c r="C15944" s="47"/>
      <c r="F15944" s="47"/>
      <c r="G15944" s="47"/>
      <c r="H15944" s="47"/>
    </row>
    <row r="15945" spans="1:8">
      <c r="A15945" s="47"/>
      <c r="B15945" s="47"/>
      <c r="C15945" s="47"/>
      <c r="F15945" s="47"/>
      <c r="G15945" s="47"/>
      <c r="H15945" s="47"/>
    </row>
    <row r="15946" spans="1:8">
      <c r="A15946" s="47"/>
      <c r="B15946" s="47"/>
      <c r="C15946" s="47"/>
      <c r="F15946" s="47"/>
      <c r="G15946" s="47"/>
      <c r="H15946" s="47"/>
    </row>
    <row r="15947" spans="1:8">
      <c r="A15947" s="47"/>
      <c r="B15947" s="47"/>
      <c r="C15947" s="47"/>
      <c r="F15947" s="47"/>
      <c r="G15947" s="47"/>
      <c r="H15947" s="47"/>
    </row>
    <row r="15948" spans="1:8">
      <c r="A15948" s="47"/>
      <c r="B15948" s="47"/>
      <c r="C15948" s="47"/>
      <c r="F15948" s="47"/>
      <c r="G15948" s="47"/>
      <c r="H15948" s="47"/>
    </row>
    <row r="15949" spans="1:8">
      <c r="A15949" s="47"/>
      <c r="B15949" s="47"/>
      <c r="C15949" s="47"/>
      <c r="F15949" s="47"/>
      <c r="G15949" s="47"/>
      <c r="H15949" s="47"/>
    </row>
    <row r="15950" spans="1:8">
      <c r="A15950" s="47"/>
      <c r="B15950" s="47"/>
      <c r="C15950" s="47"/>
      <c r="F15950" s="47"/>
      <c r="G15950" s="47"/>
      <c r="H15950" s="47"/>
    </row>
    <row r="15951" spans="1:8">
      <c r="A15951" s="47"/>
      <c r="B15951" s="47"/>
      <c r="C15951" s="47"/>
      <c r="F15951" s="47"/>
      <c r="G15951" s="47"/>
      <c r="H15951" s="47"/>
    </row>
    <row r="15952" spans="1:8">
      <c r="A15952" s="47"/>
      <c r="B15952" s="47"/>
      <c r="C15952" s="47"/>
      <c r="F15952" s="47"/>
      <c r="G15952" s="47"/>
      <c r="H15952" s="47"/>
    </row>
    <row r="15953" spans="1:8">
      <c r="A15953" s="47"/>
      <c r="B15953" s="47"/>
      <c r="C15953" s="47"/>
      <c r="F15953" s="47"/>
      <c r="G15953" s="47"/>
      <c r="H15953" s="47"/>
    </row>
    <row r="15954" spans="1:8">
      <c r="A15954" s="47"/>
      <c r="B15954" s="47"/>
      <c r="C15954" s="47"/>
      <c r="F15954" s="47"/>
      <c r="G15954" s="47"/>
      <c r="H15954" s="47"/>
    </row>
    <row r="15955" spans="1:8">
      <c r="A15955" s="47"/>
      <c r="B15955" s="47"/>
      <c r="C15955" s="47"/>
      <c r="F15955" s="47"/>
      <c r="G15955" s="47"/>
      <c r="H15955" s="47"/>
    </row>
    <row r="15956" spans="1:8">
      <c r="A15956" s="47"/>
      <c r="B15956" s="47"/>
      <c r="C15956" s="47"/>
      <c r="F15956" s="47"/>
      <c r="G15956" s="47"/>
      <c r="H15956" s="47"/>
    </row>
    <row r="15957" spans="1:8">
      <c r="A15957" s="47"/>
      <c r="B15957" s="47"/>
      <c r="C15957" s="47"/>
      <c r="F15957" s="47"/>
      <c r="G15957" s="47"/>
      <c r="H15957" s="47"/>
    </row>
    <row r="15958" spans="1:8">
      <c r="A15958" s="47"/>
      <c r="B15958" s="47"/>
      <c r="C15958" s="47"/>
      <c r="F15958" s="47"/>
      <c r="G15958" s="47"/>
      <c r="H15958" s="47"/>
    </row>
    <row r="15959" spans="1:8">
      <c r="A15959" s="47"/>
      <c r="B15959" s="47"/>
      <c r="C15959" s="47"/>
      <c r="F15959" s="47"/>
      <c r="G15959" s="47"/>
      <c r="H15959" s="47"/>
    </row>
    <row r="15960" spans="1:8">
      <c r="A15960" s="47"/>
      <c r="B15960" s="47"/>
      <c r="C15960" s="47"/>
      <c r="F15960" s="47"/>
      <c r="G15960" s="47"/>
      <c r="H15960" s="47"/>
    </row>
    <row r="15961" spans="1:8">
      <c r="A15961" s="47"/>
      <c r="B15961" s="47"/>
      <c r="C15961" s="47"/>
      <c r="F15961" s="47"/>
      <c r="G15961" s="47"/>
      <c r="H15961" s="47"/>
    </row>
    <row r="15962" spans="1:8">
      <c r="A15962" s="47"/>
      <c r="B15962" s="47"/>
      <c r="C15962" s="47"/>
      <c r="F15962" s="47"/>
      <c r="G15962" s="47"/>
      <c r="H15962" s="47"/>
    </row>
    <row r="15963" spans="1:8">
      <c r="A15963" s="47"/>
      <c r="B15963" s="47"/>
      <c r="C15963" s="47"/>
      <c r="F15963" s="47"/>
      <c r="G15963" s="47"/>
      <c r="H15963" s="47"/>
    </row>
    <row r="15964" spans="1:8">
      <c r="A15964" s="47"/>
      <c r="B15964" s="47"/>
      <c r="C15964" s="47"/>
      <c r="F15964" s="47"/>
      <c r="G15964" s="47"/>
      <c r="H15964" s="47"/>
    </row>
    <row r="15965" spans="1:8">
      <c r="A15965" s="47"/>
      <c r="B15965" s="47"/>
      <c r="C15965" s="47"/>
      <c r="F15965" s="47"/>
      <c r="G15965" s="47"/>
      <c r="H15965" s="47"/>
    </row>
    <row r="15966" spans="1:8">
      <c r="A15966" s="47"/>
      <c r="B15966" s="47"/>
      <c r="C15966" s="47"/>
      <c r="F15966" s="47"/>
      <c r="G15966" s="47"/>
      <c r="H15966" s="47"/>
    </row>
    <row r="15967" spans="1:8">
      <c r="A15967" s="47"/>
      <c r="B15967" s="47"/>
      <c r="C15967" s="47"/>
      <c r="F15967" s="47"/>
      <c r="G15967" s="47"/>
      <c r="H15967" s="47"/>
    </row>
    <row r="15968" spans="1:8">
      <c r="A15968" s="47"/>
      <c r="B15968" s="47"/>
      <c r="C15968" s="47"/>
      <c r="F15968" s="47"/>
      <c r="G15968" s="47"/>
      <c r="H15968" s="47"/>
    </row>
    <row r="15969" spans="1:8">
      <c r="A15969" s="47"/>
      <c r="B15969" s="47"/>
      <c r="C15969" s="47"/>
      <c r="F15969" s="47"/>
      <c r="G15969" s="47"/>
      <c r="H15969" s="47"/>
    </row>
    <row r="15970" spans="1:8">
      <c r="A15970" s="47"/>
      <c r="B15970" s="47"/>
      <c r="C15970" s="47"/>
      <c r="F15970" s="47"/>
      <c r="G15970" s="47"/>
      <c r="H15970" s="47"/>
    </row>
    <row r="15971" spans="1:8">
      <c r="A15971" s="47"/>
      <c r="B15971" s="47"/>
      <c r="C15971" s="47"/>
      <c r="F15971" s="47"/>
      <c r="G15971" s="47"/>
      <c r="H15971" s="47"/>
    </row>
    <row r="15972" spans="1:8">
      <c r="A15972" s="47"/>
      <c r="B15972" s="47"/>
      <c r="C15972" s="47"/>
      <c r="F15972" s="47"/>
      <c r="G15972" s="47"/>
      <c r="H15972" s="47"/>
    </row>
    <row r="15973" spans="1:8">
      <c r="A15973" s="47"/>
      <c r="B15973" s="47"/>
      <c r="C15973" s="47"/>
      <c r="F15973" s="47"/>
      <c r="G15973" s="47"/>
      <c r="H15973" s="47"/>
    </row>
    <row r="15974" spans="1:8">
      <c r="A15974" s="47"/>
      <c r="B15974" s="47"/>
      <c r="C15974" s="47"/>
      <c r="F15974" s="47"/>
      <c r="G15974" s="47"/>
      <c r="H15974" s="47"/>
    </row>
    <row r="15975" spans="1:8">
      <c r="A15975" s="47"/>
      <c r="B15975" s="47"/>
      <c r="C15975" s="47"/>
      <c r="F15975" s="47"/>
      <c r="G15975" s="47"/>
      <c r="H15975" s="47"/>
    </row>
    <row r="15976" spans="1:8">
      <c r="A15976" s="47"/>
      <c r="B15976" s="47"/>
      <c r="C15976" s="47"/>
      <c r="F15976" s="47"/>
      <c r="G15976" s="47"/>
      <c r="H15976" s="47"/>
    </row>
    <row r="15977" spans="1:8">
      <c r="A15977" s="47"/>
      <c r="B15977" s="47"/>
      <c r="C15977" s="47"/>
      <c r="F15977" s="47"/>
      <c r="G15977" s="47"/>
      <c r="H15977" s="47"/>
    </row>
    <row r="15978" spans="1:8">
      <c r="A15978" s="47"/>
      <c r="B15978" s="47"/>
      <c r="C15978" s="47"/>
      <c r="F15978" s="47"/>
      <c r="G15978" s="47"/>
      <c r="H15978" s="47"/>
    </row>
    <row r="15979" spans="1:8">
      <c r="A15979" s="47"/>
      <c r="B15979" s="47"/>
      <c r="C15979" s="47"/>
      <c r="F15979" s="47"/>
      <c r="G15979" s="47"/>
      <c r="H15979" s="47"/>
    </row>
    <row r="15980" spans="1:8">
      <c r="A15980" s="47"/>
      <c r="B15980" s="47"/>
      <c r="C15980" s="47"/>
      <c r="F15980" s="47"/>
      <c r="G15980" s="47"/>
      <c r="H15980" s="47"/>
    </row>
    <row r="15981" spans="1:8">
      <c r="A15981" s="47"/>
      <c r="B15981" s="47"/>
      <c r="C15981" s="47"/>
      <c r="F15981" s="47"/>
      <c r="G15981" s="47"/>
      <c r="H15981" s="47"/>
    </row>
    <row r="15982" spans="1:8">
      <c r="A15982" s="47"/>
      <c r="B15982" s="47"/>
      <c r="C15982" s="47"/>
      <c r="F15982" s="47"/>
      <c r="G15982" s="47"/>
      <c r="H15982" s="47"/>
    </row>
    <row r="15983" spans="1:8">
      <c r="A15983" s="47"/>
      <c r="B15983" s="47"/>
      <c r="C15983" s="47"/>
      <c r="F15983" s="47"/>
      <c r="G15983" s="47"/>
      <c r="H15983" s="47"/>
    </row>
    <row r="15984" spans="1:8">
      <c r="A15984" s="47"/>
      <c r="B15984" s="47"/>
      <c r="C15984" s="47"/>
      <c r="F15984" s="47"/>
      <c r="G15984" s="47"/>
      <c r="H15984" s="47"/>
    </row>
    <row r="15985" spans="1:8">
      <c r="A15985" s="47"/>
      <c r="B15985" s="47"/>
      <c r="C15985" s="47"/>
      <c r="F15985" s="47"/>
      <c r="G15985" s="47"/>
      <c r="H15985" s="47"/>
    </row>
    <row r="15986" spans="1:8">
      <c r="A15986" s="47"/>
      <c r="B15986" s="47"/>
      <c r="C15986" s="47"/>
      <c r="F15986" s="47"/>
      <c r="G15986" s="47"/>
      <c r="H15986" s="47"/>
    </row>
    <row r="15987" spans="1:8">
      <c r="A15987" s="47"/>
      <c r="B15987" s="47"/>
      <c r="C15987" s="47"/>
      <c r="F15987" s="47"/>
      <c r="G15987" s="47"/>
      <c r="H15987" s="47"/>
    </row>
    <row r="15988" spans="1:8">
      <c r="A15988" s="47"/>
      <c r="B15988" s="47"/>
      <c r="C15988" s="47"/>
      <c r="F15988" s="47"/>
      <c r="G15988" s="47"/>
      <c r="H15988" s="47"/>
    </row>
    <row r="15989" spans="1:8">
      <c r="A15989" s="47"/>
      <c r="B15989" s="47"/>
      <c r="C15989" s="47"/>
      <c r="F15989" s="47"/>
      <c r="G15989" s="47"/>
      <c r="H15989" s="47"/>
    </row>
    <row r="15990" spans="1:8">
      <c r="A15990" s="47"/>
      <c r="B15990" s="47"/>
      <c r="C15990" s="47"/>
      <c r="F15990" s="47"/>
      <c r="G15990" s="47"/>
      <c r="H15990" s="47"/>
    </row>
    <row r="15991" spans="1:8">
      <c r="A15991" s="47"/>
      <c r="B15991" s="47"/>
      <c r="C15991" s="47"/>
      <c r="F15991" s="47"/>
      <c r="G15991" s="47"/>
      <c r="H15991" s="47"/>
    </row>
    <row r="15992" spans="1:8">
      <c r="A15992" s="47"/>
      <c r="B15992" s="47"/>
      <c r="C15992" s="47"/>
      <c r="F15992" s="47"/>
      <c r="G15992" s="47"/>
      <c r="H15992" s="47"/>
    </row>
    <row r="15993" spans="1:8">
      <c r="A15993" s="47"/>
      <c r="B15993" s="47"/>
      <c r="C15993" s="47"/>
      <c r="F15993" s="47"/>
      <c r="G15993" s="47"/>
      <c r="H15993" s="47"/>
    </row>
    <row r="15994" spans="1:8">
      <c r="A15994" s="47"/>
      <c r="B15994" s="47"/>
      <c r="C15994" s="47"/>
      <c r="F15994" s="47"/>
      <c r="G15994" s="47"/>
      <c r="H15994" s="47"/>
    </row>
    <row r="15995" spans="1:8">
      <c r="A15995" s="47"/>
      <c r="B15995" s="47"/>
      <c r="C15995" s="47"/>
      <c r="F15995" s="47"/>
      <c r="G15995" s="47"/>
      <c r="H15995" s="47"/>
    </row>
    <row r="15996" spans="1:8">
      <c r="A15996" s="47"/>
      <c r="B15996" s="47"/>
      <c r="C15996" s="47"/>
      <c r="F15996" s="47"/>
      <c r="G15996" s="47"/>
      <c r="H15996" s="47"/>
    </row>
    <row r="15997" spans="1:8">
      <c r="A15997" s="47"/>
      <c r="B15997" s="47"/>
      <c r="C15997" s="47"/>
      <c r="F15997" s="47"/>
      <c r="G15997" s="47"/>
      <c r="H15997" s="47"/>
    </row>
    <row r="15998" spans="1:8">
      <c r="A15998" s="47"/>
      <c r="B15998" s="47"/>
      <c r="C15998" s="47"/>
      <c r="F15998" s="47"/>
      <c r="G15998" s="47"/>
      <c r="H15998" s="47"/>
    </row>
    <row r="15999" spans="1:8">
      <c r="A15999" s="47"/>
      <c r="B15999" s="47"/>
      <c r="C15999" s="47"/>
      <c r="F15999" s="47"/>
      <c r="G15999" s="47"/>
      <c r="H15999" s="47"/>
    </row>
    <row r="16000" spans="1:8">
      <c r="A16000" s="47"/>
      <c r="B16000" s="47"/>
      <c r="C16000" s="47"/>
      <c r="F16000" s="47"/>
      <c r="G16000" s="47"/>
      <c r="H16000" s="47"/>
    </row>
    <row r="16001" spans="1:8">
      <c r="A16001" s="47"/>
      <c r="B16001" s="47"/>
      <c r="C16001" s="47"/>
      <c r="F16001" s="47"/>
      <c r="G16001" s="47"/>
      <c r="H16001" s="47"/>
    </row>
    <row r="16002" spans="1:8">
      <c r="A16002" s="47"/>
      <c r="B16002" s="47"/>
      <c r="C16002" s="47"/>
      <c r="F16002" s="47"/>
      <c r="G16002" s="47"/>
      <c r="H16002" s="47"/>
    </row>
    <row r="16003" spans="1:8">
      <c r="A16003" s="47"/>
      <c r="B16003" s="47"/>
      <c r="C16003" s="47"/>
      <c r="F16003" s="47"/>
      <c r="G16003" s="47"/>
      <c r="H16003" s="47"/>
    </row>
    <row r="16004" spans="1:8">
      <c r="A16004" s="47"/>
      <c r="B16004" s="47"/>
      <c r="C16004" s="47"/>
      <c r="F16004" s="47"/>
      <c r="G16004" s="47"/>
      <c r="H16004" s="47"/>
    </row>
    <row r="16005" spans="1:8">
      <c r="A16005" s="47"/>
      <c r="B16005" s="47"/>
      <c r="C16005" s="47"/>
      <c r="F16005" s="47"/>
      <c r="G16005" s="47"/>
      <c r="H16005" s="47"/>
    </row>
    <row r="16006" spans="1:8">
      <c r="A16006" s="47"/>
      <c r="B16006" s="47"/>
      <c r="C16006" s="47"/>
      <c r="F16006" s="47"/>
      <c r="G16006" s="47"/>
      <c r="H16006" s="47"/>
    </row>
    <row r="16007" spans="1:8">
      <c r="A16007" s="47"/>
      <c r="B16007" s="47"/>
      <c r="C16007" s="47"/>
      <c r="F16007" s="47"/>
      <c r="G16007" s="47"/>
      <c r="H16007" s="47"/>
    </row>
    <row r="16008" spans="1:8">
      <c r="A16008" s="47"/>
      <c r="B16008" s="47"/>
      <c r="C16008" s="47"/>
      <c r="F16008" s="47"/>
      <c r="G16008" s="47"/>
      <c r="H16008" s="47"/>
    </row>
    <row r="16009" spans="1:8">
      <c r="A16009" s="47"/>
      <c r="B16009" s="47"/>
      <c r="C16009" s="47"/>
      <c r="F16009" s="47"/>
      <c r="G16009" s="47"/>
      <c r="H16009" s="47"/>
    </row>
    <row r="16010" spans="1:8">
      <c r="A16010" s="47"/>
      <c r="B16010" s="47"/>
      <c r="C16010" s="47"/>
      <c r="F16010" s="47"/>
      <c r="G16010" s="47"/>
      <c r="H16010" s="47"/>
    </row>
    <row r="16011" spans="1:8">
      <c r="A16011" s="47"/>
      <c r="B16011" s="47"/>
      <c r="C16011" s="47"/>
      <c r="F16011" s="47"/>
      <c r="G16011" s="47"/>
      <c r="H16011" s="47"/>
    </row>
    <row r="16012" spans="1:8">
      <c r="A16012" s="47"/>
      <c r="B16012" s="47"/>
      <c r="C16012" s="47"/>
      <c r="F16012" s="47"/>
      <c r="G16012" s="47"/>
      <c r="H16012" s="47"/>
    </row>
    <row r="16013" spans="1:8">
      <c r="A16013" s="47"/>
      <c r="B16013" s="47"/>
      <c r="C16013" s="47"/>
      <c r="F16013" s="47"/>
      <c r="G16013" s="47"/>
      <c r="H16013" s="47"/>
    </row>
    <row r="16014" spans="1:8">
      <c r="A16014" s="47"/>
      <c r="B16014" s="47"/>
      <c r="C16014" s="47"/>
      <c r="F16014" s="47"/>
      <c r="G16014" s="47"/>
      <c r="H16014" s="47"/>
    </row>
    <row r="16015" spans="1:8">
      <c r="A16015" s="47"/>
      <c r="B16015" s="47"/>
      <c r="C16015" s="47"/>
      <c r="F16015" s="47"/>
      <c r="G16015" s="47"/>
      <c r="H16015" s="47"/>
    </row>
    <row r="16016" spans="1:8">
      <c r="A16016" s="47"/>
      <c r="B16016" s="47"/>
      <c r="C16016" s="47"/>
      <c r="F16016" s="47"/>
      <c r="G16016" s="47"/>
      <c r="H16016" s="47"/>
    </row>
    <row r="16017" spans="1:8">
      <c r="A16017" s="47"/>
      <c r="B16017" s="47"/>
      <c r="C16017" s="47"/>
      <c r="F16017" s="47"/>
      <c r="G16017" s="47"/>
      <c r="H16017" s="47"/>
    </row>
    <row r="16018" spans="1:8">
      <c r="A16018" s="47"/>
      <c r="B16018" s="47"/>
      <c r="C16018" s="47"/>
      <c r="F16018" s="47"/>
      <c r="G16018" s="47"/>
      <c r="H16018" s="47"/>
    </row>
    <row r="16019" spans="1:8">
      <c r="A16019" s="47"/>
      <c r="B16019" s="47"/>
      <c r="C16019" s="47"/>
      <c r="F16019" s="47"/>
      <c r="G16019" s="47"/>
      <c r="H16019" s="47"/>
    </row>
    <row r="16020" spans="1:8">
      <c r="A16020" s="47"/>
      <c r="B16020" s="47"/>
      <c r="C16020" s="47"/>
      <c r="F16020" s="47"/>
      <c r="G16020" s="47"/>
      <c r="H16020" s="47"/>
    </row>
    <row r="16021" spans="1:8">
      <c r="A16021" s="47"/>
      <c r="B16021" s="47"/>
      <c r="C16021" s="47"/>
      <c r="F16021" s="47"/>
      <c r="G16021" s="47"/>
      <c r="H16021" s="47"/>
    </row>
    <row r="16022" spans="1:8">
      <c r="A16022" s="47"/>
      <c r="B16022" s="47"/>
      <c r="C16022" s="47"/>
      <c r="F16022" s="47"/>
      <c r="G16022" s="47"/>
      <c r="H16022" s="47"/>
    </row>
    <row r="16023" spans="1:8">
      <c r="A16023" s="47"/>
      <c r="B16023" s="47"/>
      <c r="C16023" s="47"/>
      <c r="F16023" s="47"/>
      <c r="G16023" s="47"/>
      <c r="H16023" s="47"/>
    </row>
    <row r="16024" spans="1:8">
      <c r="A16024" s="47"/>
      <c r="B16024" s="47"/>
      <c r="C16024" s="47"/>
      <c r="F16024" s="47"/>
      <c r="G16024" s="47"/>
      <c r="H16024" s="47"/>
    </row>
    <row r="16025" spans="1:8">
      <c r="A16025" s="47"/>
      <c r="B16025" s="47"/>
      <c r="C16025" s="47"/>
      <c r="F16025" s="47"/>
      <c r="G16025" s="47"/>
      <c r="H16025" s="47"/>
    </row>
    <row r="16026" spans="1:8">
      <c r="A16026" s="47"/>
      <c r="B16026" s="47"/>
      <c r="C16026" s="47"/>
      <c r="F16026" s="47"/>
      <c r="G16026" s="47"/>
      <c r="H16026" s="47"/>
    </row>
    <row r="16027" spans="1:8">
      <c r="A16027" s="47"/>
      <c r="B16027" s="47"/>
      <c r="C16027" s="47"/>
      <c r="F16027" s="47"/>
      <c r="G16027" s="47"/>
      <c r="H16027" s="47"/>
    </row>
    <row r="16028" spans="1:8">
      <c r="A16028" s="47"/>
      <c r="B16028" s="47"/>
      <c r="C16028" s="47"/>
      <c r="F16028" s="47"/>
      <c r="G16028" s="47"/>
      <c r="H16028" s="47"/>
    </row>
    <row r="16029" spans="1:8">
      <c r="A16029" s="47"/>
      <c r="B16029" s="47"/>
      <c r="C16029" s="47"/>
      <c r="F16029" s="47"/>
      <c r="G16029" s="47"/>
      <c r="H16029" s="47"/>
    </row>
    <row r="16030" spans="1:8">
      <c r="A16030" s="47"/>
      <c r="B16030" s="47"/>
      <c r="C16030" s="47"/>
      <c r="F16030" s="47"/>
      <c r="G16030" s="47"/>
      <c r="H16030" s="47"/>
    </row>
    <row r="16031" spans="1:8">
      <c r="A16031" s="47"/>
      <c r="B16031" s="47"/>
      <c r="C16031" s="47"/>
      <c r="F16031" s="47"/>
      <c r="G16031" s="47"/>
      <c r="H16031" s="47"/>
    </row>
    <row r="16032" spans="1:8">
      <c r="A16032" s="47"/>
      <c r="B16032" s="47"/>
      <c r="C16032" s="47"/>
      <c r="F16032" s="47"/>
      <c r="G16032" s="47"/>
      <c r="H16032" s="47"/>
    </row>
    <row r="16033" spans="1:8">
      <c r="A16033" s="47"/>
      <c r="B16033" s="47"/>
      <c r="C16033" s="47"/>
      <c r="F16033" s="47"/>
      <c r="G16033" s="47"/>
      <c r="H16033" s="47"/>
    </row>
    <row r="16034" spans="1:8">
      <c r="A16034" s="47"/>
      <c r="B16034" s="47"/>
      <c r="C16034" s="47"/>
      <c r="F16034" s="47"/>
      <c r="G16034" s="47"/>
      <c r="H16034" s="47"/>
    </row>
    <row r="16035" spans="1:8">
      <c r="A16035" s="47"/>
      <c r="B16035" s="47"/>
      <c r="C16035" s="47"/>
      <c r="F16035" s="47"/>
      <c r="G16035" s="47"/>
      <c r="H16035" s="47"/>
    </row>
    <row r="16036" spans="1:8">
      <c r="A16036" s="47"/>
      <c r="B16036" s="47"/>
      <c r="C16036" s="47"/>
      <c r="F16036" s="47"/>
      <c r="G16036" s="47"/>
      <c r="H16036" s="47"/>
    </row>
    <row r="16037" spans="1:8">
      <c r="A16037" s="47"/>
      <c r="B16037" s="47"/>
      <c r="C16037" s="47"/>
      <c r="F16037" s="47"/>
      <c r="G16037" s="47"/>
      <c r="H16037" s="47"/>
    </row>
    <row r="16038" spans="1:8">
      <c r="A16038" s="47"/>
      <c r="B16038" s="47"/>
      <c r="C16038" s="47"/>
      <c r="F16038" s="47"/>
      <c r="G16038" s="47"/>
      <c r="H16038" s="47"/>
    </row>
    <row r="16039" spans="1:8">
      <c r="A16039" s="47"/>
      <c r="B16039" s="47"/>
      <c r="C16039" s="47"/>
      <c r="F16039" s="47"/>
      <c r="G16039" s="47"/>
      <c r="H16039" s="47"/>
    </row>
    <row r="16040" spans="1:8">
      <c r="A16040" s="47"/>
      <c r="B16040" s="47"/>
      <c r="C16040" s="47"/>
      <c r="F16040" s="47"/>
      <c r="G16040" s="47"/>
      <c r="H16040" s="47"/>
    </row>
    <row r="16041" spans="1:8">
      <c r="A16041" s="47"/>
      <c r="B16041" s="47"/>
      <c r="C16041" s="47"/>
      <c r="F16041" s="47"/>
      <c r="G16041" s="47"/>
      <c r="H16041" s="47"/>
    </row>
    <row r="16042" spans="1:8">
      <c r="A16042" s="47"/>
      <c r="B16042" s="47"/>
      <c r="C16042" s="47"/>
      <c r="F16042" s="47"/>
      <c r="G16042" s="47"/>
      <c r="H16042" s="47"/>
    </row>
    <row r="16043" spans="1:8">
      <c r="A16043" s="47"/>
      <c r="B16043" s="47"/>
      <c r="C16043" s="47"/>
      <c r="F16043" s="47"/>
      <c r="G16043" s="47"/>
      <c r="H16043" s="47"/>
    </row>
    <row r="16044" spans="1:8">
      <c r="A16044" s="47"/>
      <c r="B16044" s="47"/>
      <c r="C16044" s="47"/>
      <c r="F16044" s="47"/>
      <c r="G16044" s="47"/>
      <c r="H16044" s="47"/>
    </row>
    <row r="16045" spans="1:8">
      <c r="A16045" s="47"/>
      <c r="B16045" s="47"/>
      <c r="C16045" s="47"/>
      <c r="F16045" s="47"/>
      <c r="G16045" s="47"/>
      <c r="H16045" s="47"/>
    </row>
    <row r="16046" spans="1:8">
      <c r="A16046" s="47"/>
      <c r="B16046" s="47"/>
      <c r="C16046" s="47"/>
      <c r="F16046" s="47"/>
      <c r="G16046" s="47"/>
      <c r="H16046" s="47"/>
    </row>
    <row r="16047" spans="1:8">
      <c r="A16047" s="47"/>
      <c r="B16047" s="47"/>
      <c r="C16047" s="47"/>
      <c r="F16047" s="47"/>
      <c r="G16047" s="47"/>
      <c r="H16047" s="47"/>
    </row>
    <row r="16048" spans="1:8">
      <c r="A16048" s="47"/>
      <c r="B16048" s="47"/>
      <c r="C16048" s="47"/>
      <c r="F16048" s="47"/>
      <c r="G16048" s="47"/>
      <c r="H16048" s="47"/>
    </row>
    <row r="16049" spans="1:8">
      <c r="A16049" s="47"/>
      <c r="B16049" s="47"/>
      <c r="C16049" s="47"/>
      <c r="F16049" s="47"/>
      <c r="G16049" s="47"/>
      <c r="H16049" s="47"/>
    </row>
    <row r="16050" spans="1:8">
      <c r="A16050" s="47"/>
      <c r="B16050" s="47"/>
      <c r="C16050" s="47"/>
      <c r="F16050" s="47"/>
      <c r="G16050" s="47"/>
      <c r="H16050" s="47"/>
    </row>
    <row r="16051" spans="1:8">
      <c r="A16051" s="47"/>
      <c r="B16051" s="47"/>
      <c r="C16051" s="47"/>
      <c r="F16051" s="47"/>
      <c r="G16051" s="47"/>
      <c r="H16051" s="47"/>
    </row>
    <row r="16052" spans="1:8">
      <c r="A16052" s="47"/>
      <c r="B16052" s="47"/>
      <c r="C16052" s="47"/>
      <c r="F16052" s="47"/>
      <c r="G16052" s="47"/>
      <c r="H16052" s="47"/>
    </row>
    <row r="16053" spans="1:8">
      <c r="A16053" s="47"/>
      <c r="B16053" s="47"/>
      <c r="C16053" s="47"/>
      <c r="F16053" s="47"/>
      <c r="G16053" s="47"/>
      <c r="H16053" s="47"/>
    </row>
    <row r="16054" spans="1:8">
      <c r="A16054" s="47"/>
      <c r="B16054" s="47"/>
      <c r="C16054" s="47"/>
      <c r="F16054" s="47"/>
      <c r="G16054" s="47"/>
      <c r="H16054" s="47"/>
    </row>
    <row r="16055" spans="1:8">
      <c r="A16055" s="47"/>
      <c r="B16055" s="47"/>
      <c r="C16055" s="47"/>
      <c r="F16055" s="47"/>
      <c r="G16055" s="47"/>
      <c r="H16055" s="47"/>
    </row>
    <row r="16056" spans="1:8">
      <c r="A16056" s="47"/>
      <c r="B16056" s="47"/>
      <c r="C16056" s="47"/>
      <c r="F16056" s="47"/>
      <c r="G16056" s="47"/>
      <c r="H16056" s="47"/>
    </row>
    <row r="16057" spans="1:8">
      <c r="A16057" s="47"/>
      <c r="B16057" s="47"/>
      <c r="C16057" s="47"/>
      <c r="F16057" s="47"/>
      <c r="G16057" s="47"/>
      <c r="H16057" s="47"/>
    </row>
    <row r="16058" spans="1:8">
      <c r="A16058" s="47"/>
      <c r="B16058" s="47"/>
      <c r="C16058" s="47"/>
      <c r="F16058" s="47"/>
      <c r="G16058" s="47"/>
      <c r="H16058" s="47"/>
    </row>
    <row r="16059" spans="1:8">
      <c r="A16059" s="47"/>
      <c r="B16059" s="47"/>
      <c r="C16059" s="47"/>
      <c r="F16059" s="47"/>
      <c r="G16059" s="47"/>
      <c r="H16059" s="47"/>
    </row>
    <row r="16060" spans="1:8">
      <c r="A16060" s="47"/>
      <c r="B16060" s="47"/>
      <c r="C16060" s="47"/>
      <c r="F16060" s="47"/>
      <c r="G16060" s="47"/>
      <c r="H16060" s="47"/>
    </row>
    <row r="16061" spans="1:8">
      <c r="A16061" s="47"/>
      <c r="B16061" s="47"/>
      <c r="C16061" s="47"/>
      <c r="F16061" s="47"/>
      <c r="G16061" s="47"/>
      <c r="H16061" s="47"/>
    </row>
    <row r="16062" spans="1:8">
      <c r="A16062" s="47"/>
      <c r="B16062" s="47"/>
      <c r="C16062" s="47"/>
      <c r="F16062" s="47"/>
      <c r="G16062" s="47"/>
      <c r="H16062" s="47"/>
    </row>
    <row r="16063" spans="1:8">
      <c r="A16063" s="47"/>
      <c r="B16063" s="47"/>
      <c r="C16063" s="47"/>
      <c r="F16063" s="47"/>
      <c r="G16063" s="47"/>
      <c r="H16063" s="47"/>
    </row>
    <row r="16064" spans="1:8">
      <c r="A16064" s="47"/>
      <c r="B16064" s="47"/>
      <c r="C16064" s="47"/>
      <c r="F16064" s="47"/>
      <c r="G16064" s="47"/>
      <c r="H16064" s="47"/>
    </row>
    <row r="16065" spans="1:8">
      <c r="A16065" s="47"/>
      <c r="B16065" s="47"/>
      <c r="C16065" s="47"/>
      <c r="F16065" s="47"/>
      <c r="G16065" s="47"/>
      <c r="H16065" s="47"/>
    </row>
    <row r="16066" spans="1:8">
      <c r="A16066" s="47"/>
      <c r="B16066" s="47"/>
      <c r="C16066" s="47"/>
      <c r="F16066" s="47"/>
      <c r="G16066" s="47"/>
      <c r="H16066" s="47"/>
    </row>
    <row r="16067" spans="1:8">
      <c r="A16067" s="47"/>
      <c r="B16067" s="47"/>
      <c r="C16067" s="47"/>
      <c r="F16067" s="47"/>
      <c r="G16067" s="47"/>
      <c r="H16067" s="47"/>
    </row>
    <row r="16068" spans="1:8">
      <c r="A16068" s="47"/>
      <c r="B16068" s="47"/>
      <c r="C16068" s="47"/>
      <c r="F16068" s="47"/>
      <c r="G16068" s="47"/>
      <c r="H16068" s="47"/>
    </row>
    <row r="16069" spans="1:8">
      <c r="A16069" s="47"/>
      <c r="B16069" s="47"/>
      <c r="C16069" s="47"/>
      <c r="F16069" s="47"/>
      <c r="G16069" s="47"/>
      <c r="H16069" s="47"/>
    </row>
    <row r="16070" spans="1:8">
      <c r="A16070" s="47"/>
      <c r="B16070" s="47"/>
      <c r="C16070" s="47"/>
      <c r="F16070" s="47"/>
      <c r="G16070" s="47"/>
      <c r="H16070" s="47"/>
    </row>
    <row r="16071" spans="1:8">
      <c r="A16071" s="47"/>
      <c r="B16071" s="47"/>
      <c r="C16071" s="47"/>
      <c r="F16071" s="47"/>
      <c r="G16071" s="47"/>
      <c r="H16071" s="47"/>
    </row>
    <row r="16072" spans="1:8">
      <c r="A16072" s="47"/>
      <c r="B16072" s="47"/>
      <c r="C16072" s="47"/>
      <c r="F16072" s="47"/>
      <c r="G16072" s="47"/>
      <c r="H16072" s="47"/>
    </row>
    <row r="16073" spans="1:8">
      <c r="A16073" s="47"/>
      <c r="B16073" s="47"/>
      <c r="C16073" s="47"/>
      <c r="F16073" s="47"/>
      <c r="G16073" s="47"/>
      <c r="H16073" s="47"/>
    </row>
    <row r="16074" spans="1:8">
      <c r="A16074" s="47"/>
      <c r="B16074" s="47"/>
      <c r="C16074" s="47"/>
      <c r="F16074" s="47"/>
      <c r="G16074" s="47"/>
      <c r="H16074" s="47"/>
    </row>
    <row r="16075" spans="1:8">
      <c r="A16075" s="47"/>
      <c r="B16075" s="47"/>
      <c r="C16075" s="47"/>
      <c r="F16075" s="47"/>
      <c r="G16075" s="47"/>
      <c r="H16075" s="47"/>
    </row>
    <row r="16076" spans="1:8">
      <c r="A16076" s="47"/>
      <c r="B16076" s="47"/>
      <c r="C16076" s="47"/>
      <c r="F16076" s="47"/>
      <c r="G16076" s="47"/>
      <c r="H16076" s="47"/>
    </row>
    <row r="16077" spans="1:8">
      <c r="A16077" s="47"/>
      <c r="B16077" s="47"/>
      <c r="C16077" s="47"/>
      <c r="F16077" s="47"/>
      <c r="G16077" s="47"/>
      <c r="H16077" s="47"/>
    </row>
    <row r="16078" spans="1:8">
      <c r="A16078" s="47"/>
      <c r="B16078" s="47"/>
      <c r="C16078" s="47"/>
      <c r="F16078" s="47"/>
      <c r="G16078" s="47"/>
      <c r="H16078" s="47"/>
    </row>
    <row r="16079" spans="1:8">
      <c r="A16079" s="47"/>
      <c r="B16079" s="47"/>
      <c r="C16079" s="47"/>
      <c r="F16079" s="47"/>
      <c r="G16079" s="47"/>
      <c r="H16079" s="47"/>
    </row>
    <row r="16080" spans="1:8">
      <c r="A16080" s="47"/>
      <c r="B16080" s="47"/>
      <c r="C16080" s="47"/>
      <c r="F16080" s="47"/>
      <c r="G16080" s="47"/>
      <c r="H16080" s="47"/>
    </row>
    <row r="16081" spans="1:8">
      <c r="A16081" s="47"/>
      <c r="B16081" s="47"/>
      <c r="C16081" s="47"/>
      <c r="F16081" s="47"/>
      <c r="G16081" s="47"/>
      <c r="H16081" s="47"/>
    </row>
    <row r="16082" spans="1:8">
      <c r="A16082" s="47"/>
      <c r="B16082" s="47"/>
      <c r="C16082" s="47"/>
      <c r="F16082" s="47"/>
      <c r="G16082" s="47"/>
      <c r="H16082" s="47"/>
    </row>
    <row r="16083" spans="1:8">
      <c r="A16083" s="47"/>
      <c r="B16083" s="47"/>
      <c r="C16083" s="47"/>
      <c r="F16083" s="47"/>
      <c r="G16083" s="47"/>
      <c r="H16083" s="47"/>
    </row>
    <row r="16084" spans="1:8">
      <c r="A16084" s="47"/>
      <c r="B16084" s="47"/>
      <c r="C16084" s="47"/>
      <c r="F16084" s="47"/>
      <c r="G16084" s="47"/>
      <c r="H16084" s="47"/>
    </row>
    <row r="16085" spans="1:8">
      <c r="A16085" s="47"/>
      <c r="B16085" s="47"/>
      <c r="C16085" s="47"/>
      <c r="F16085" s="47"/>
      <c r="G16085" s="47"/>
      <c r="H16085" s="47"/>
    </row>
    <row r="16086" spans="1:8">
      <c r="A16086" s="47"/>
      <c r="B16086" s="47"/>
      <c r="C16086" s="47"/>
      <c r="F16086" s="47"/>
      <c r="G16086" s="47"/>
      <c r="H16086" s="47"/>
    </row>
    <row r="16087" spans="1:8">
      <c r="A16087" s="47"/>
      <c r="B16087" s="47"/>
      <c r="C16087" s="47"/>
      <c r="F16087" s="47"/>
      <c r="G16087" s="47"/>
      <c r="H16087" s="47"/>
    </row>
    <row r="16088" spans="1:8">
      <c r="A16088" s="47"/>
      <c r="B16088" s="47"/>
      <c r="C16088" s="47"/>
      <c r="F16088" s="47"/>
      <c r="G16088" s="47"/>
      <c r="H16088" s="47"/>
    </row>
    <row r="16089" spans="1:8">
      <c r="A16089" s="47"/>
      <c r="B16089" s="47"/>
      <c r="C16089" s="47"/>
      <c r="F16089" s="47"/>
      <c r="G16089" s="47"/>
      <c r="H16089" s="47"/>
    </row>
    <row r="16090" spans="1:8">
      <c r="A16090" s="47"/>
      <c r="B16090" s="47"/>
      <c r="C16090" s="47"/>
      <c r="F16090" s="47"/>
      <c r="G16090" s="47"/>
      <c r="H16090" s="47"/>
    </row>
    <row r="16091" spans="1:8">
      <c r="A16091" s="47"/>
      <c r="B16091" s="47"/>
      <c r="C16091" s="47"/>
      <c r="F16091" s="47"/>
      <c r="G16091" s="47"/>
      <c r="H16091" s="47"/>
    </row>
    <row r="16092" spans="1:8">
      <c r="A16092" s="47"/>
      <c r="B16092" s="47"/>
      <c r="C16092" s="47"/>
      <c r="F16092" s="47"/>
      <c r="G16092" s="47"/>
      <c r="H16092" s="47"/>
    </row>
    <row r="16093" spans="1:8">
      <c r="A16093" s="47"/>
      <c r="B16093" s="47"/>
      <c r="C16093" s="47"/>
      <c r="F16093" s="47"/>
      <c r="G16093" s="47"/>
      <c r="H16093" s="47"/>
    </row>
    <row r="16094" spans="1:8">
      <c r="A16094" s="47"/>
      <c r="B16094" s="47"/>
      <c r="C16094" s="47"/>
      <c r="F16094" s="47"/>
      <c r="G16094" s="47"/>
      <c r="H16094" s="47"/>
    </row>
    <row r="16095" spans="1:8">
      <c r="A16095" s="47"/>
      <c r="B16095" s="47"/>
      <c r="C16095" s="47"/>
      <c r="F16095" s="47"/>
      <c r="G16095" s="47"/>
      <c r="H16095" s="47"/>
    </row>
    <row r="16096" spans="1:8">
      <c r="A16096" s="47"/>
      <c r="B16096" s="47"/>
      <c r="C16096" s="47"/>
      <c r="F16096" s="47"/>
      <c r="G16096" s="47"/>
      <c r="H16096" s="47"/>
    </row>
    <row r="16097" spans="1:8">
      <c r="A16097" s="47"/>
      <c r="B16097" s="47"/>
      <c r="C16097" s="47"/>
      <c r="F16097" s="47"/>
      <c r="G16097" s="47"/>
      <c r="H16097" s="47"/>
    </row>
    <row r="16098" spans="1:8">
      <c r="A16098" s="47"/>
      <c r="B16098" s="47"/>
      <c r="C16098" s="47"/>
      <c r="F16098" s="47"/>
      <c r="G16098" s="47"/>
      <c r="H16098" s="47"/>
    </row>
    <row r="16099" spans="1:8">
      <c r="A16099" s="47"/>
      <c r="B16099" s="47"/>
      <c r="C16099" s="47"/>
      <c r="F16099" s="47"/>
      <c r="G16099" s="47"/>
      <c r="H16099" s="47"/>
    </row>
    <row r="16100" spans="1:8">
      <c r="A16100" s="47"/>
      <c r="B16100" s="47"/>
      <c r="C16100" s="47"/>
      <c r="F16100" s="47"/>
      <c r="G16100" s="47"/>
      <c r="H16100" s="47"/>
    </row>
    <row r="16101" spans="1:8">
      <c r="A16101" s="47"/>
      <c r="B16101" s="47"/>
      <c r="C16101" s="47"/>
      <c r="F16101" s="47"/>
      <c r="G16101" s="47"/>
      <c r="H16101" s="47"/>
    </row>
    <row r="16102" spans="1:8">
      <c r="A16102" s="47"/>
      <c r="B16102" s="47"/>
      <c r="C16102" s="47"/>
      <c r="F16102" s="47"/>
      <c r="G16102" s="47"/>
      <c r="H16102" s="47"/>
    </row>
    <row r="16103" spans="1:8">
      <c r="A16103" s="47"/>
      <c r="B16103" s="47"/>
      <c r="C16103" s="47"/>
      <c r="F16103" s="47"/>
      <c r="G16103" s="47"/>
      <c r="H16103" s="47"/>
    </row>
    <row r="16104" spans="1:8">
      <c r="A16104" s="47"/>
      <c r="B16104" s="47"/>
      <c r="C16104" s="47"/>
      <c r="F16104" s="47"/>
      <c r="G16104" s="47"/>
      <c r="H16104" s="47"/>
    </row>
    <row r="16105" spans="1:8">
      <c r="A16105" s="47"/>
      <c r="B16105" s="47"/>
      <c r="C16105" s="47"/>
      <c r="F16105" s="47"/>
      <c r="G16105" s="47"/>
      <c r="H16105" s="47"/>
    </row>
    <row r="16106" spans="1:8">
      <c r="A16106" s="47"/>
      <c r="B16106" s="47"/>
      <c r="C16106" s="47"/>
      <c r="F16106" s="47"/>
      <c r="G16106" s="47"/>
      <c r="H16106" s="47"/>
    </row>
    <row r="16107" spans="1:8">
      <c r="A16107" s="47"/>
      <c r="B16107" s="47"/>
      <c r="C16107" s="47"/>
      <c r="F16107" s="47"/>
      <c r="G16107" s="47"/>
      <c r="H16107" s="47"/>
    </row>
    <row r="16108" spans="1:8">
      <c r="A16108" s="47"/>
      <c r="B16108" s="47"/>
      <c r="C16108" s="47"/>
      <c r="F16108" s="47"/>
      <c r="G16108" s="47"/>
      <c r="H16108" s="47"/>
    </row>
    <row r="16109" spans="1:8">
      <c r="A16109" s="47"/>
      <c r="B16109" s="47"/>
      <c r="C16109" s="47"/>
      <c r="F16109" s="47"/>
      <c r="G16109" s="47"/>
      <c r="H16109" s="47"/>
    </row>
    <row r="16110" spans="1:8">
      <c r="A16110" s="47"/>
      <c r="B16110" s="47"/>
      <c r="C16110" s="47"/>
      <c r="F16110" s="47"/>
      <c r="G16110" s="47"/>
      <c r="H16110" s="47"/>
    </row>
    <row r="16111" spans="1:8">
      <c r="A16111" s="47"/>
      <c r="B16111" s="47"/>
      <c r="C16111" s="47"/>
      <c r="F16111" s="47"/>
      <c r="G16111" s="47"/>
      <c r="H16111" s="47"/>
    </row>
    <row r="16112" spans="1:8">
      <c r="A16112" s="47"/>
      <c r="B16112" s="47"/>
      <c r="C16112" s="47"/>
      <c r="F16112" s="47"/>
      <c r="G16112" s="47"/>
      <c r="H16112" s="47"/>
    </row>
    <row r="16113" spans="1:8">
      <c r="A16113" s="47"/>
      <c r="B16113" s="47"/>
      <c r="C16113" s="47"/>
      <c r="F16113" s="47"/>
      <c r="G16113" s="47"/>
      <c r="H16113" s="47"/>
    </row>
    <row r="16114" spans="1:8">
      <c r="A16114" s="47"/>
      <c r="B16114" s="47"/>
      <c r="C16114" s="47"/>
      <c r="F16114" s="47"/>
      <c r="G16114" s="47"/>
      <c r="H16114" s="47"/>
    </row>
    <row r="16115" spans="1:8">
      <c r="A16115" s="47"/>
      <c r="B16115" s="47"/>
      <c r="C16115" s="47"/>
      <c r="F16115" s="47"/>
      <c r="G16115" s="47"/>
      <c r="H16115" s="47"/>
    </row>
    <row r="16116" spans="1:8">
      <c r="A16116" s="47"/>
      <c r="B16116" s="47"/>
      <c r="C16116" s="47"/>
      <c r="F16116" s="47"/>
      <c r="G16116" s="47"/>
      <c r="H16116" s="47"/>
    </row>
    <row r="16117" spans="1:8">
      <c r="A16117" s="47"/>
      <c r="B16117" s="47"/>
      <c r="C16117" s="47"/>
      <c r="F16117" s="47"/>
      <c r="G16117" s="47"/>
      <c r="H16117" s="47"/>
    </row>
    <row r="16118" spans="1:8">
      <c r="A16118" s="47"/>
      <c r="B16118" s="47"/>
      <c r="C16118" s="47"/>
      <c r="F16118" s="47"/>
      <c r="G16118" s="47"/>
      <c r="H16118" s="47"/>
    </row>
    <row r="16119" spans="1:8">
      <c r="A16119" s="47"/>
      <c r="B16119" s="47"/>
      <c r="C16119" s="47"/>
      <c r="F16119" s="47"/>
      <c r="G16119" s="47"/>
      <c r="H16119" s="47"/>
    </row>
    <row r="16120" spans="1:8">
      <c r="A16120" s="47"/>
      <c r="B16120" s="47"/>
      <c r="C16120" s="47"/>
      <c r="F16120" s="47"/>
      <c r="G16120" s="47"/>
      <c r="H16120" s="47"/>
    </row>
    <row r="16121" spans="1:8">
      <c r="A16121" s="47"/>
      <c r="B16121" s="47"/>
      <c r="C16121" s="47"/>
      <c r="F16121" s="47"/>
      <c r="G16121" s="47"/>
      <c r="H16121" s="47"/>
    </row>
    <row r="16122" spans="1:8">
      <c r="A16122" s="47"/>
      <c r="B16122" s="47"/>
      <c r="C16122" s="47"/>
      <c r="F16122" s="47"/>
      <c r="G16122" s="47"/>
      <c r="H16122" s="47"/>
    </row>
    <row r="16123" spans="1:8">
      <c r="A16123" s="47"/>
      <c r="B16123" s="47"/>
      <c r="C16123" s="47"/>
      <c r="F16123" s="47"/>
      <c r="G16123" s="47"/>
      <c r="H16123" s="47"/>
    </row>
    <row r="16124" spans="1:8">
      <c r="A16124" s="47"/>
      <c r="B16124" s="47"/>
      <c r="C16124" s="47"/>
      <c r="F16124" s="47"/>
      <c r="G16124" s="47"/>
      <c r="H16124" s="47"/>
    </row>
    <row r="16125" spans="1:8">
      <c r="A16125" s="47"/>
      <c r="B16125" s="47"/>
      <c r="C16125" s="47"/>
      <c r="F16125" s="47"/>
      <c r="G16125" s="47"/>
      <c r="H16125" s="47"/>
    </row>
    <row r="16126" spans="1:8">
      <c r="A16126" s="47"/>
      <c r="B16126" s="47"/>
      <c r="C16126" s="47"/>
      <c r="F16126" s="47"/>
      <c r="G16126" s="47"/>
      <c r="H16126" s="47"/>
    </row>
    <row r="16127" spans="1:8">
      <c r="A16127" s="47"/>
      <c r="B16127" s="47"/>
      <c r="C16127" s="47"/>
      <c r="F16127" s="47"/>
      <c r="G16127" s="47"/>
      <c r="H16127" s="47"/>
    </row>
    <row r="16128" spans="1:8">
      <c r="A16128" s="47"/>
      <c r="B16128" s="47"/>
      <c r="C16128" s="47"/>
      <c r="F16128" s="47"/>
      <c r="G16128" s="47"/>
      <c r="H16128" s="47"/>
    </row>
    <row r="16129" spans="1:8">
      <c r="A16129" s="47"/>
      <c r="B16129" s="47"/>
      <c r="C16129" s="47"/>
      <c r="F16129" s="47"/>
      <c r="G16129" s="47"/>
      <c r="H16129" s="47"/>
    </row>
    <row r="16130" spans="1:8">
      <c r="A16130" s="47"/>
      <c r="B16130" s="47"/>
      <c r="C16130" s="47"/>
      <c r="F16130" s="47"/>
      <c r="G16130" s="47"/>
      <c r="H16130" s="47"/>
    </row>
    <row r="16131" spans="1:8">
      <c r="A16131" s="47"/>
      <c r="B16131" s="47"/>
      <c r="C16131" s="47"/>
      <c r="F16131" s="47"/>
      <c r="G16131" s="47"/>
      <c r="H16131" s="47"/>
    </row>
    <row r="16132" spans="1:8">
      <c r="A16132" s="47"/>
      <c r="B16132" s="47"/>
      <c r="C16132" s="47"/>
      <c r="F16132" s="47"/>
      <c r="G16132" s="47"/>
      <c r="H16132" s="47"/>
    </row>
    <row r="16133" spans="1:8">
      <c r="A16133" s="47"/>
      <c r="B16133" s="47"/>
      <c r="C16133" s="47"/>
      <c r="F16133" s="47"/>
      <c r="G16133" s="47"/>
      <c r="H16133" s="47"/>
    </row>
    <row r="16134" spans="1:8">
      <c r="A16134" s="47"/>
      <c r="B16134" s="47"/>
      <c r="C16134" s="47"/>
      <c r="F16134" s="47"/>
      <c r="G16134" s="47"/>
      <c r="H16134" s="47"/>
    </row>
    <row r="16135" spans="1:8">
      <c r="A16135" s="47"/>
      <c r="B16135" s="47"/>
      <c r="C16135" s="47"/>
      <c r="F16135" s="47"/>
      <c r="G16135" s="47"/>
      <c r="H16135" s="47"/>
    </row>
    <row r="16136" spans="1:8">
      <c r="A16136" s="47"/>
      <c r="B16136" s="47"/>
      <c r="C16136" s="47"/>
      <c r="F16136" s="47"/>
      <c r="G16136" s="47"/>
      <c r="H16136" s="47"/>
    </row>
    <row r="16137" spans="1:8">
      <c r="A16137" s="47"/>
      <c r="B16137" s="47"/>
      <c r="C16137" s="47"/>
      <c r="F16137" s="47"/>
      <c r="G16137" s="47"/>
      <c r="H16137" s="47"/>
    </row>
    <row r="16138" spans="1:8">
      <c r="A16138" s="47"/>
      <c r="B16138" s="47"/>
      <c r="C16138" s="47"/>
      <c r="F16138" s="47"/>
      <c r="G16138" s="47"/>
      <c r="H16138" s="47"/>
    </row>
    <row r="16139" spans="1:8">
      <c r="A16139" s="47"/>
      <c r="B16139" s="47"/>
      <c r="C16139" s="47"/>
      <c r="F16139" s="47"/>
      <c r="G16139" s="47"/>
      <c r="H16139" s="47"/>
    </row>
    <row r="16140" spans="1:8">
      <c r="A16140" s="47"/>
      <c r="B16140" s="47"/>
      <c r="C16140" s="47"/>
      <c r="F16140" s="47"/>
      <c r="G16140" s="47"/>
      <c r="H16140" s="47"/>
    </row>
    <row r="16141" spans="1:8">
      <c r="A16141" s="47"/>
      <c r="B16141" s="47"/>
      <c r="C16141" s="47"/>
      <c r="F16141" s="47"/>
      <c r="G16141" s="47"/>
      <c r="H16141" s="47"/>
    </row>
    <row r="16142" spans="1:8">
      <c r="A16142" s="47"/>
      <c r="B16142" s="47"/>
      <c r="C16142" s="47"/>
      <c r="F16142" s="47"/>
      <c r="G16142" s="47"/>
      <c r="H16142" s="47"/>
    </row>
    <row r="16143" spans="1:8">
      <c r="A16143" s="47"/>
      <c r="B16143" s="47"/>
      <c r="C16143" s="47"/>
      <c r="F16143" s="47"/>
      <c r="G16143" s="47"/>
      <c r="H16143" s="47"/>
    </row>
    <row r="16144" spans="1:8">
      <c r="A16144" s="47"/>
      <c r="B16144" s="47"/>
      <c r="C16144" s="47"/>
      <c r="F16144" s="47"/>
      <c r="G16144" s="47"/>
      <c r="H16144" s="47"/>
    </row>
    <row r="16145" spans="1:8">
      <c r="A16145" s="47"/>
      <c r="B16145" s="47"/>
      <c r="C16145" s="47"/>
      <c r="F16145" s="47"/>
      <c r="G16145" s="47"/>
      <c r="H16145" s="47"/>
    </row>
    <row r="16146" spans="1:8">
      <c r="A16146" s="47"/>
      <c r="B16146" s="47"/>
      <c r="C16146" s="47"/>
      <c r="F16146" s="47"/>
      <c r="G16146" s="47"/>
      <c r="H16146" s="47"/>
    </row>
    <row r="16147" spans="1:8">
      <c r="A16147" s="47"/>
      <c r="B16147" s="47"/>
      <c r="C16147" s="47"/>
      <c r="F16147" s="47"/>
      <c r="G16147" s="47"/>
      <c r="H16147" s="47"/>
    </row>
    <row r="16148" spans="1:8">
      <c r="A16148" s="47"/>
      <c r="B16148" s="47"/>
      <c r="C16148" s="47"/>
      <c r="F16148" s="47"/>
      <c r="G16148" s="47"/>
      <c r="H16148" s="47"/>
    </row>
    <row r="16149" spans="1:8">
      <c r="A16149" s="47"/>
      <c r="B16149" s="47"/>
      <c r="C16149" s="47"/>
      <c r="F16149" s="47"/>
      <c r="G16149" s="47"/>
      <c r="H16149" s="47"/>
    </row>
    <row r="16150" spans="1:8">
      <c r="A16150" s="47"/>
      <c r="B16150" s="47"/>
      <c r="C16150" s="47"/>
      <c r="F16150" s="47"/>
      <c r="G16150" s="47"/>
      <c r="H16150" s="47"/>
    </row>
    <row r="16151" spans="1:8">
      <c r="A16151" s="47"/>
      <c r="B16151" s="47"/>
      <c r="C16151" s="47"/>
      <c r="F16151" s="47"/>
      <c r="G16151" s="47"/>
      <c r="H16151" s="47"/>
    </row>
    <row r="16152" spans="1:8">
      <c r="A16152" s="47"/>
      <c r="B16152" s="47"/>
      <c r="C16152" s="47"/>
      <c r="F16152" s="47"/>
      <c r="G16152" s="47"/>
      <c r="H16152" s="47"/>
    </row>
    <row r="16153" spans="1:8">
      <c r="A16153" s="47"/>
      <c r="B16153" s="47"/>
      <c r="C16153" s="47"/>
      <c r="F16153" s="47"/>
      <c r="G16153" s="47"/>
      <c r="H16153" s="47"/>
    </row>
    <row r="16154" spans="1:8">
      <c r="A16154" s="47"/>
      <c r="B16154" s="47"/>
      <c r="C16154" s="47"/>
      <c r="F16154" s="47"/>
      <c r="G16154" s="47"/>
      <c r="H16154" s="47"/>
    </row>
    <row r="16155" spans="1:8">
      <c r="A16155" s="47"/>
      <c r="B16155" s="47"/>
      <c r="C16155" s="47"/>
      <c r="F16155" s="47"/>
      <c r="G16155" s="47"/>
      <c r="H16155" s="47"/>
    </row>
    <row r="16156" spans="1:8">
      <c r="A16156" s="47"/>
      <c r="B16156" s="47"/>
      <c r="C16156" s="47"/>
      <c r="F16156" s="47"/>
      <c r="G16156" s="47"/>
      <c r="H16156" s="47"/>
    </row>
    <row r="16157" spans="1:8">
      <c r="A16157" s="47"/>
      <c r="B16157" s="47"/>
      <c r="C16157" s="47"/>
      <c r="F16157" s="47"/>
      <c r="G16157" s="47"/>
      <c r="H16157" s="47"/>
    </row>
    <row r="16158" spans="1:8">
      <c r="A16158" s="47"/>
      <c r="B16158" s="47"/>
      <c r="C16158" s="47"/>
      <c r="F16158" s="47"/>
      <c r="G16158" s="47"/>
      <c r="H16158" s="47"/>
    </row>
    <row r="16159" spans="1:8">
      <c r="A16159" s="47"/>
      <c r="B16159" s="47"/>
      <c r="C16159" s="47"/>
      <c r="F16159" s="47"/>
      <c r="G16159" s="47"/>
      <c r="H16159" s="47"/>
    </row>
    <row r="16160" spans="1:8">
      <c r="A16160" s="47"/>
      <c r="B16160" s="47"/>
      <c r="C16160" s="47"/>
      <c r="F16160" s="47"/>
      <c r="G16160" s="47"/>
      <c r="H16160" s="47"/>
    </row>
    <row r="16161" spans="1:8">
      <c r="A16161" s="47"/>
      <c r="B16161" s="47"/>
      <c r="C16161" s="47"/>
      <c r="F16161" s="47"/>
      <c r="G16161" s="47"/>
      <c r="H16161" s="47"/>
    </row>
    <row r="16162" spans="1:8">
      <c r="A16162" s="47"/>
      <c r="B16162" s="47"/>
      <c r="C16162" s="47"/>
      <c r="F16162" s="47"/>
      <c r="G16162" s="47"/>
      <c r="H16162" s="47"/>
    </row>
    <row r="16163" spans="1:8">
      <c r="A16163" s="47"/>
      <c r="B16163" s="47"/>
      <c r="C16163" s="47"/>
      <c r="F16163" s="47"/>
      <c r="G16163" s="47"/>
      <c r="H16163" s="47"/>
    </row>
    <row r="16164" spans="1:8">
      <c r="A16164" s="47"/>
      <c r="B16164" s="47"/>
      <c r="C16164" s="47"/>
      <c r="F16164" s="47"/>
      <c r="G16164" s="47"/>
      <c r="H16164" s="47"/>
    </row>
    <row r="16165" spans="1:8">
      <c r="A16165" s="47"/>
      <c r="B16165" s="47"/>
      <c r="C16165" s="47"/>
      <c r="F16165" s="47"/>
      <c r="G16165" s="47"/>
      <c r="H16165" s="47"/>
    </row>
    <row r="16166" spans="1:8">
      <c r="A16166" s="47"/>
      <c r="B16166" s="47"/>
      <c r="C16166" s="47"/>
      <c r="F16166" s="47"/>
      <c r="G16166" s="47"/>
      <c r="H16166" s="47"/>
    </row>
    <row r="16167" spans="1:8">
      <c r="A16167" s="47"/>
      <c r="B16167" s="47"/>
      <c r="C16167" s="47"/>
      <c r="F16167" s="47"/>
      <c r="G16167" s="47"/>
      <c r="H16167" s="47"/>
    </row>
    <row r="16168" spans="1:8">
      <c r="A16168" s="47"/>
      <c r="B16168" s="47"/>
      <c r="C16168" s="47"/>
      <c r="F16168" s="47"/>
      <c r="G16168" s="47"/>
      <c r="H16168" s="47"/>
    </row>
    <row r="16169" spans="1:8">
      <c r="A16169" s="47"/>
      <c r="B16169" s="47"/>
      <c r="C16169" s="47"/>
      <c r="F16169" s="47"/>
      <c r="G16169" s="47"/>
      <c r="H16169" s="47"/>
    </row>
    <row r="16170" spans="1:8">
      <c r="A16170" s="47"/>
      <c r="B16170" s="47"/>
      <c r="C16170" s="47"/>
      <c r="F16170" s="47"/>
      <c r="G16170" s="47"/>
      <c r="H16170" s="47"/>
    </row>
    <row r="16171" spans="1:8">
      <c r="A16171" s="47"/>
      <c r="B16171" s="47"/>
      <c r="C16171" s="47"/>
      <c r="F16171" s="47"/>
      <c r="G16171" s="47"/>
      <c r="H16171" s="47"/>
    </row>
    <row r="16172" spans="1:8">
      <c r="A16172" s="47"/>
      <c r="B16172" s="47"/>
      <c r="C16172" s="47"/>
      <c r="F16172" s="47"/>
      <c r="G16172" s="47"/>
      <c r="H16172" s="47"/>
    </row>
    <row r="16173" spans="1:8">
      <c r="A16173" s="47"/>
      <c r="B16173" s="47"/>
      <c r="C16173" s="47"/>
      <c r="F16173" s="47"/>
      <c r="G16173" s="47"/>
      <c r="H16173" s="47"/>
    </row>
    <row r="16174" spans="1:8">
      <c r="A16174" s="47"/>
      <c r="B16174" s="47"/>
      <c r="C16174" s="47"/>
      <c r="F16174" s="47"/>
      <c r="G16174" s="47"/>
      <c r="H16174" s="47"/>
    </row>
    <row r="16175" spans="1:8">
      <c r="A16175" s="47"/>
      <c r="B16175" s="47"/>
      <c r="C16175" s="47"/>
      <c r="F16175" s="47"/>
      <c r="G16175" s="47"/>
      <c r="H16175" s="47"/>
    </row>
    <row r="16176" spans="1:8">
      <c r="A16176" s="47"/>
      <c r="B16176" s="47"/>
      <c r="C16176" s="47"/>
      <c r="F16176" s="47"/>
      <c r="G16176" s="47"/>
      <c r="H16176" s="47"/>
    </row>
    <row r="16177" spans="1:8">
      <c r="A16177" s="47"/>
      <c r="B16177" s="47"/>
      <c r="C16177" s="47"/>
      <c r="F16177" s="47"/>
      <c r="G16177" s="47"/>
      <c r="H16177" s="47"/>
    </row>
    <row r="16178" spans="1:8">
      <c r="A16178" s="47"/>
      <c r="B16178" s="47"/>
      <c r="C16178" s="47"/>
      <c r="F16178" s="47"/>
      <c r="G16178" s="47"/>
      <c r="H16178" s="47"/>
    </row>
    <row r="16179" spans="1:8">
      <c r="A16179" s="47"/>
      <c r="B16179" s="47"/>
      <c r="C16179" s="47"/>
      <c r="F16179" s="47"/>
      <c r="G16179" s="47"/>
      <c r="H16179" s="47"/>
    </row>
    <row r="16180" spans="1:8">
      <c r="A16180" s="47"/>
      <c r="B16180" s="47"/>
      <c r="C16180" s="47"/>
      <c r="F16180" s="47"/>
      <c r="G16180" s="47"/>
      <c r="H16180" s="47"/>
    </row>
    <row r="16181" spans="1:8">
      <c r="A16181" s="47"/>
      <c r="B16181" s="47"/>
      <c r="C16181" s="47"/>
      <c r="F16181" s="47"/>
      <c r="G16181" s="47"/>
      <c r="H16181" s="47"/>
    </row>
    <row r="16182" spans="1:8">
      <c r="A16182" s="47"/>
      <c r="B16182" s="47"/>
      <c r="C16182" s="47"/>
      <c r="F16182" s="47"/>
      <c r="G16182" s="47"/>
      <c r="H16182" s="47"/>
    </row>
    <row r="16183" spans="1:8">
      <c r="A16183" s="47"/>
      <c r="B16183" s="47"/>
      <c r="C16183" s="47"/>
      <c r="F16183" s="47"/>
      <c r="G16183" s="47"/>
      <c r="H16183" s="47"/>
    </row>
    <row r="16184" spans="1:8">
      <c r="A16184" s="47"/>
      <c r="B16184" s="47"/>
      <c r="C16184" s="47"/>
      <c r="F16184" s="47"/>
      <c r="G16184" s="47"/>
      <c r="H16184" s="47"/>
    </row>
    <row r="16185" spans="1:8">
      <c r="A16185" s="47"/>
      <c r="B16185" s="47"/>
      <c r="C16185" s="47"/>
      <c r="F16185" s="47"/>
      <c r="G16185" s="47"/>
      <c r="H16185" s="47"/>
    </row>
    <row r="16186" spans="1:8">
      <c r="A16186" s="47"/>
      <c r="B16186" s="47"/>
      <c r="C16186" s="47"/>
      <c r="F16186" s="47"/>
      <c r="G16186" s="47"/>
      <c r="H16186" s="47"/>
    </row>
    <row r="16187" spans="1:8">
      <c r="A16187" s="47"/>
      <c r="B16187" s="47"/>
      <c r="C16187" s="47"/>
      <c r="F16187" s="47"/>
      <c r="G16187" s="47"/>
      <c r="H16187" s="47"/>
    </row>
    <row r="16188" spans="1:8">
      <c r="A16188" s="47"/>
      <c r="B16188" s="47"/>
      <c r="C16188" s="47"/>
      <c r="F16188" s="47"/>
      <c r="G16188" s="47"/>
      <c r="H16188" s="47"/>
    </row>
    <row r="16189" spans="1:8">
      <c r="A16189" s="47"/>
      <c r="B16189" s="47"/>
      <c r="C16189" s="47"/>
      <c r="F16189" s="47"/>
      <c r="G16189" s="47"/>
      <c r="H16189" s="47"/>
    </row>
    <row r="16190" spans="1:8">
      <c r="A16190" s="47"/>
      <c r="B16190" s="47"/>
      <c r="C16190" s="47"/>
      <c r="F16190" s="47"/>
      <c r="G16190" s="47"/>
      <c r="H16190" s="47"/>
    </row>
    <row r="16191" spans="1:8">
      <c r="A16191" s="47"/>
      <c r="B16191" s="47"/>
      <c r="C16191" s="47"/>
      <c r="F16191" s="47"/>
      <c r="G16191" s="47"/>
      <c r="H16191" s="47"/>
    </row>
    <row r="16192" spans="1:8">
      <c r="A16192" s="47"/>
      <c r="B16192" s="47"/>
      <c r="C16192" s="47"/>
      <c r="F16192" s="47"/>
      <c r="G16192" s="47"/>
      <c r="H16192" s="47"/>
    </row>
    <row r="16193" spans="1:8">
      <c r="A16193" s="47"/>
      <c r="B16193" s="47"/>
      <c r="C16193" s="47"/>
      <c r="F16193" s="47"/>
      <c r="G16193" s="47"/>
      <c r="H16193" s="47"/>
    </row>
    <row r="16194" spans="1:8">
      <c r="A16194" s="47"/>
      <c r="B16194" s="47"/>
      <c r="C16194" s="47"/>
      <c r="F16194" s="47"/>
      <c r="G16194" s="47"/>
      <c r="H16194" s="47"/>
    </row>
    <row r="16195" spans="1:8">
      <c r="A16195" s="47"/>
      <c r="B16195" s="47"/>
      <c r="C16195" s="47"/>
      <c r="F16195" s="47"/>
      <c r="G16195" s="47"/>
      <c r="H16195" s="47"/>
    </row>
    <row r="16196" spans="1:8">
      <c r="A16196" s="47"/>
      <c r="B16196" s="47"/>
      <c r="C16196" s="47"/>
      <c r="F16196" s="47"/>
      <c r="G16196" s="47"/>
      <c r="H16196" s="47"/>
    </row>
    <row r="16197" spans="1:8">
      <c r="A16197" s="47"/>
      <c r="B16197" s="47"/>
      <c r="C16197" s="47"/>
      <c r="F16197" s="47"/>
      <c r="G16197" s="47"/>
      <c r="H16197" s="47"/>
    </row>
    <row r="16198" spans="1:8">
      <c r="A16198" s="47"/>
      <c r="B16198" s="47"/>
      <c r="C16198" s="47"/>
      <c r="F16198" s="47"/>
      <c r="G16198" s="47"/>
      <c r="H16198" s="47"/>
    </row>
    <row r="16199" spans="1:8">
      <c r="A16199" s="47"/>
      <c r="B16199" s="47"/>
      <c r="C16199" s="47"/>
      <c r="F16199" s="47"/>
      <c r="G16199" s="47"/>
      <c r="H16199" s="47"/>
    </row>
    <row r="16200" spans="1:8">
      <c r="A16200" s="47"/>
      <c r="B16200" s="47"/>
      <c r="C16200" s="47"/>
      <c r="F16200" s="47"/>
      <c r="G16200" s="47"/>
      <c r="H16200" s="47"/>
    </row>
    <row r="16201" spans="1:8">
      <c r="A16201" s="47"/>
      <c r="B16201" s="47"/>
      <c r="C16201" s="47"/>
      <c r="F16201" s="47"/>
      <c r="G16201" s="47"/>
      <c r="H16201" s="47"/>
    </row>
    <row r="16202" spans="1:8">
      <c r="A16202" s="47"/>
      <c r="B16202" s="47"/>
      <c r="C16202" s="47"/>
      <c r="F16202" s="47"/>
      <c r="G16202" s="47"/>
      <c r="H16202" s="47"/>
    </row>
    <row r="16203" spans="1:8">
      <c r="A16203" s="47"/>
      <c r="B16203" s="47"/>
      <c r="C16203" s="47"/>
      <c r="F16203" s="47"/>
      <c r="G16203" s="47"/>
      <c r="H16203" s="47"/>
    </row>
    <row r="16204" spans="1:8">
      <c r="A16204" s="47"/>
      <c r="B16204" s="47"/>
      <c r="C16204" s="47"/>
      <c r="F16204" s="47"/>
      <c r="G16204" s="47"/>
      <c r="H16204" s="47"/>
    </row>
    <row r="16205" spans="1:8">
      <c r="A16205" s="47"/>
      <c r="B16205" s="47"/>
      <c r="C16205" s="47"/>
      <c r="F16205" s="47"/>
      <c r="G16205" s="47"/>
      <c r="H16205" s="47"/>
    </row>
    <row r="16206" spans="1:8">
      <c r="A16206" s="47"/>
      <c r="B16206" s="47"/>
      <c r="C16206" s="47"/>
      <c r="F16206" s="47"/>
      <c r="G16206" s="47"/>
      <c r="H16206" s="47"/>
    </row>
    <row r="16207" spans="1:8">
      <c r="A16207" s="47"/>
      <c r="B16207" s="47"/>
      <c r="C16207" s="47"/>
      <c r="F16207" s="47"/>
      <c r="G16207" s="47"/>
      <c r="H16207" s="47"/>
    </row>
    <row r="16208" spans="1:8">
      <c r="A16208" s="47"/>
      <c r="B16208" s="47"/>
      <c r="C16208" s="47"/>
      <c r="F16208" s="47"/>
      <c r="G16208" s="47"/>
      <c r="H16208" s="47"/>
    </row>
    <row r="16209" spans="1:8">
      <c r="A16209" s="47"/>
      <c r="B16209" s="47"/>
      <c r="C16209" s="47"/>
      <c r="F16209" s="47"/>
      <c r="G16209" s="47"/>
      <c r="H16209" s="47"/>
    </row>
    <row r="16210" spans="1:8">
      <c r="A16210" s="47"/>
      <c r="B16210" s="47"/>
      <c r="C16210" s="47"/>
      <c r="F16210" s="47"/>
      <c r="G16210" s="47"/>
      <c r="H16210" s="47"/>
    </row>
    <row r="16211" spans="1:8">
      <c r="A16211" s="47"/>
      <c r="B16211" s="47"/>
      <c r="C16211" s="47"/>
      <c r="F16211" s="47"/>
      <c r="G16211" s="47"/>
      <c r="H16211" s="47"/>
    </row>
    <row r="16212" spans="1:8">
      <c r="A16212" s="47"/>
      <c r="B16212" s="47"/>
      <c r="C16212" s="47"/>
      <c r="F16212" s="47"/>
      <c r="G16212" s="47"/>
      <c r="H16212" s="47"/>
    </row>
    <row r="16213" spans="1:8">
      <c r="A16213" s="47"/>
      <c r="B16213" s="47"/>
      <c r="C16213" s="47"/>
      <c r="F16213" s="47"/>
      <c r="G16213" s="47"/>
      <c r="H16213" s="47"/>
    </row>
    <row r="16214" spans="1:8">
      <c r="A16214" s="47"/>
      <c r="B16214" s="47"/>
      <c r="C16214" s="47"/>
      <c r="F16214" s="47"/>
      <c r="G16214" s="47"/>
      <c r="H16214" s="47"/>
    </row>
    <row r="16215" spans="1:8">
      <c r="A16215" s="47"/>
      <c r="B16215" s="47"/>
      <c r="C16215" s="47"/>
      <c r="F16215" s="47"/>
      <c r="G16215" s="47"/>
      <c r="H16215" s="47"/>
    </row>
    <row r="16216" spans="1:8">
      <c r="A16216" s="47"/>
      <c r="B16216" s="47"/>
      <c r="C16216" s="47"/>
      <c r="F16216" s="47"/>
      <c r="G16216" s="47"/>
      <c r="H16216" s="47"/>
    </row>
    <row r="16217" spans="1:8">
      <c r="A16217" s="47"/>
      <c r="B16217" s="47"/>
      <c r="C16217" s="47"/>
      <c r="F16217" s="47"/>
      <c r="G16217" s="47"/>
      <c r="H16217" s="47"/>
    </row>
    <row r="16218" spans="1:8">
      <c r="A16218" s="47"/>
      <c r="B16218" s="47"/>
      <c r="C16218" s="47"/>
      <c r="F16218" s="47"/>
      <c r="G16218" s="47"/>
      <c r="H16218" s="47"/>
    </row>
    <row r="16219" spans="1:8">
      <c r="A16219" s="47"/>
      <c r="B16219" s="47"/>
      <c r="C16219" s="47"/>
      <c r="F16219" s="47"/>
      <c r="G16219" s="47"/>
      <c r="H16219" s="47"/>
    </row>
    <row r="16220" spans="1:8">
      <c r="A16220" s="47"/>
      <c r="B16220" s="47"/>
      <c r="C16220" s="47"/>
      <c r="F16220" s="47"/>
      <c r="G16220" s="47"/>
      <c r="H16220" s="47"/>
    </row>
    <row r="16221" spans="1:8">
      <c r="A16221" s="47"/>
      <c r="B16221" s="47"/>
      <c r="C16221" s="47"/>
      <c r="F16221" s="47"/>
      <c r="G16221" s="47"/>
      <c r="H16221" s="47"/>
    </row>
    <row r="16222" spans="1:8">
      <c r="A16222" s="47"/>
      <c r="B16222" s="47"/>
      <c r="C16222" s="47"/>
      <c r="F16222" s="47"/>
      <c r="G16222" s="47"/>
      <c r="H16222" s="47"/>
    </row>
    <row r="16223" spans="1:8">
      <c r="A16223" s="47"/>
      <c r="B16223" s="47"/>
      <c r="C16223" s="47"/>
      <c r="F16223" s="47"/>
      <c r="G16223" s="47"/>
      <c r="H16223" s="47"/>
    </row>
    <row r="16224" spans="1:8">
      <c r="A16224" s="47"/>
      <c r="B16224" s="47"/>
      <c r="C16224" s="47"/>
      <c r="F16224" s="47"/>
      <c r="G16224" s="47"/>
      <c r="H16224" s="47"/>
    </row>
    <row r="16225" spans="1:8">
      <c r="A16225" s="47"/>
      <c r="B16225" s="47"/>
      <c r="C16225" s="47"/>
      <c r="F16225" s="47"/>
      <c r="G16225" s="47"/>
      <c r="H16225" s="47"/>
    </row>
    <row r="16226" spans="1:8">
      <c r="A16226" s="47"/>
      <c r="B16226" s="47"/>
      <c r="C16226" s="47"/>
      <c r="F16226" s="47"/>
      <c r="G16226" s="47"/>
      <c r="H16226" s="47"/>
    </row>
    <row r="16227" spans="1:8">
      <c r="A16227" s="47"/>
      <c r="B16227" s="47"/>
      <c r="C16227" s="47"/>
      <c r="F16227" s="47"/>
      <c r="G16227" s="47"/>
      <c r="H16227" s="47"/>
    </row>
    <row r="16228" spans="1:8">
      <c r="A16228" s="47"/>
      <c r="B16228" s="47"/>
      <c r="C16228" s="47"/>
      <c r="F16228" s="47"/>
      <c r="G16228" s="47"/>
      <c r="H16228" s="47"/>
    </row>
    <row r="16229" spans="1:8">
      <c r="A16229" s="47"/>
      <c r="B16229" s="47"/>
      <c r="C16229" s="47"/>
      <c r="F16229" s="47"/>
      <c r="G16229" s="47"/>
      <c r="H16229" s="47"/>
    </row>
    <row r="16230" spans="1:8">
      <c r="A16230" s="47"/>
      <c r="B16230" s="47"/>
      <c r="C16230" s="47"/>
      <c r="F16230" s="47"/>
      <c r="G16230" s="47"/>
      <c r="H16230" s="47"/>
    </row>
    <row r="16231" spans="1:8">
      <c r="A16231" s="47"/>
      <c r="B16231" s="47"/>
      <c r="C16231" s="47"/>
      <c r="F16231" s="47"/>
      <c r="G16231" s="47"/>
      <c r="H16231" s="47"/>
    </row>
    <row r="16232" spans="1:8">
      <c r="A16232" s="47"/>
      <c r="B16232" s="47"/>
      <c r="C16232" s="47"/>
      <c r="F16232" s="47"/>
      <c r="G16232" s="47"/>
      <c r="H16232" s="47"/>
    </row>
    <row r="16233" spans="1:8">
      <c r="A16233" s="47"/>
      <c r="B16233" s="47"/>
      <c r="C16233" s="47"/>
      <c r="F16233" s="47"/>
      <c r="G16233" s="47"/>
      <c r="H16233" s="47"/>
    </row>
    <row r="16234" spans="1:8">
      <c r="A16234" s="47"/>
      <c r="B16234" s="47"/>
      <c r="C16234" s="47"/>
      <c r="F16234" s="47"/>
      <c r="G16234" s="47"/>
      <c r="H16234" s="47"/>
    </row>
    <row r="16235" spans="1:8">
      <c r="A16235" s="47"/>
      <c r="B16235" s="47"/>
      <c r="C16235" s="47"/>
      <c r="F16235" s="47"/>
      <c r="G16235" s="47"/>
      <c r="H16235" s="47"/>
    </row>
    <row r="16236" spans="1:8">
      <c r="A16236" s="47"/>
      <c r="B16236" s="47"/>
      <c r="C16236" s="47"/>
      <c r="F16236" s="47"/>
      <c r="G16236" s="47"/>
      <c r="H16236" s="47"/>
    </row>
    <row r="16237" spans="1:8">
      <c r="A16237" s="47"/>
      <c r="B16237" s="47"/>
      <c r="C16237" s="47"/>
      <c r="F16237" s="47"/>
      <c r="G16237" s="47"/>
      <c r="H16237" s="47"/>
    </row>
    <row r="16238" spans="1:8">
      <c r="A16238" s="47"/>
      <c r="B16238" s="47"/>
      <c r="C16238" s="47"/>
      <c r="F16238" s="47"/>
      <c r="G16238" s="47"/>
      <c r="H16238" s="47"/>
    </row>
    <row r="16239" spans="1:8">
      <c r="A16239" s="47"/>
      <c r="B16239" s="47"/>
      <c r="C16239" s="47"/>
      <c r="F16239" s="47"/>
      <c r="G16239" s="47"/>
      <c r="H16239" s="47"/>
    </row>
    <row r="16240" spans="1:8">
      <c r="A16240" s="47"/>
      <c r="B16240" s="47"/>
      <c r="C16240" s="47"/>
      <c r="F16240" s="47"/>
      <c r="G16240" s="47"/>
      <c r="H16240" s="47"/>
    </row>
    <row r="16241" spans="1:8">
      <c r="A16241" s="47"/>
      <c r="B16241" s="47"/>
      <c r="C16241" s="47"/>
      <c r="F16241" s="47"/>
      <c r="G16241" s="47"/>
      <c r="H16241" s="47"/>
    </row>
    <row r="16242" spans="1:8">
      <c r="A16242" s="47"/>
      <c r="B16242" s="47"/>
      <c r="C16242" s="47"/>
      <c r="F16242" s="47"/>
      <c r="G16242" s="47"/>
      <c r="H16242" s="47"/>
    </row>
    <row r="16243" spans="1:8">
      <c r="A16243" s="47"/>
      <c r="B16243" s="47"/>
      <c r="C16243" s="47"/>
      <c r="F16243" s="47"/>
      <c r="G16243" s="47"/>
      <c r="H16243" s="47"/>
    </row>
    <row r="16244" spans="1:8">
      <c r="A16244" s="47"/>
      <c r="B16244" s="47"/>
      <c r="C16244" s="47"/>
      <c r="F16244" s="47"/>
      <c r="G16244" s="47"/>
      <c r="H16244" s="47"/>
    </row>
    <row r="16245" spans="1:8">
      <c r="A16245" s="47"/>
      <c r="B16245" s="47"/>
      <c r="C16245" s="47"/>
      <c r="F16245" s="47"/>
      <c r="G16245" s="47"/>
      <c r="H16245" s="47"/>
    </row>
    <row r="16246" spans="1:8">
      <c r="A16246" s="47"/>
      <c r="B16246" s="47"/>
      <c r="C16246" s="47"/>
      <c r="F16246" s="47"/>
      <c r="G16246" s="47"/>
      <c r="H16246" s="47"/>
    </row>
    <row r="16247" spans="1:8">
      <c r="A16247" s="47"/>
      <c r="B16247" s="47"/>
      <c r="C16247" s="47"/>
      <c r="F16247" s="47"/>
      <c r="G16247" s="47"/>
      <c r="H16247" s="47"/>
    </row>
    <row r="16248" spans="1:8">
      <c r="A16248" s="47"/>
      <c r="B16248" s="47"/>
      <c r="C16248" s="47"/>
      <c r="F16248" s="47"/>
      <c r="G16248" s="47"/>
      <c r="H16248" s="47"/>
    </row>
    <row r="16249" spans="1:8">
      <c r="A16249" s="47"/>
      <c r="B16249" s="47"/>
      <c r="C16249" s="47"/>
      <c r="F16249" s="47"/>
      <c r="G16249" s="47"/>
      <c r="H16249" s="47"/>
    </row>
    <row r="16250" spans="1:8">
      <c r="A16250" s="47"/>
      <c r="B16250" s="47"/>
      <c r="C16250" s="47"/>
      <c r="F16250" s="47"/>
      <c r="G16250" s="47"/>
      <c r="H16250" s="47"/>
    </row>
    <row r="16251" spans="1:8">
      <c r="A16251" s="47"/>
      <c r="B16251" s="47"/>
      <c r="C16251" s="47"/>
      <c r="F16251" s="47"/>
      <c r="G16251" s="47"/>
      <c r="H16251" s="47"/>
    </row>
    <row r="16252" spans="1:8">
      <c r="A16252" s="47"/>
      <c r="B16252" s="47"/>
      <c r="C16252" s="47"/>
      <c r="F16252" s="47"/>
      <c r="G16252" s="47"/>
      <c r="H16252" s="47"/>
    </row>
    <row r="16253" spans="1:8">
      <c r="A16253" s="47"/>
      <c r="B16253" s="47"/>
      <c r="C16253" s="47"/>
      <c r="F16253" s="47"/>
      <c r="G16253" s="47"/>
      <c r="H16253" s="47"/>
    </row>
    <row r="16254" spans="1:8">
      <c r="A16254" s="47"/>
      <c r="B16254" s="47"/>
      <c r="C16254" s="47"/>
      <c r="F16254" s="47"/>
      <c r="G16254" s="47"/>
      <c r="H16254" s="47"/>
    </row>
    <row r="16255" spans="1:8">
      <c r="A16255" s="47"/>
      <c r="B16255" s="47"/>
      <c r="C16255" s="47"/>
      <c r="F16255" s="47"/>
      <c r="G16255" s="47"/>
      <c r="H16255" s="47"/>
    </row>
    <row r="16256" spans="1:8">
      <c r="A16256" s="47"/>
      <c r="B16256" s="47"/>
      <c r="C16256" s="47"/>
      <c r="F16256" s="47"/>
      <c r="G16256" s="47"/>
      <c r="H16256" s="47"/>
    </row>
    <row r="16257" spans="1:8">
      <c r="A16257" s="47"/>
      <c r="B16257" s="47"/>
      <c r="C16257" s="47"/>
      <c r="F16257" s="47"/>
      <c r="G16257" s="47"/>
      <c r="H16257" s="47"/>
    </row>
    <row r="16258" spans="1:8">
      <c r="A16258" s="47"/>
      <c r="B16258" s="47"/>
      <c r="C16258" s="47"/>
      <c r="F16258" s="47"/>
      <c r="G16258" s="47"/>
      <c r="H16258" s="47"/>
    </row>
    <row r="16259" spans="1:8">
      <c r="A16259" s="47"/>
      <c r="B16259" s="47"/>
      <c r="C16259" s="47"/>
      <c r="F16259" s="47"/>
      <c r="G16259" s="47"/>
      <c r="H16259" s="47"/>
    </row>
    <row r="16260" spans="1:8">
      <c r="A16260" s="47"/>
      <c r="B16260" s="47"/>
      <c r="C16260" s="47"/>
      <c r="F16260" s="47"/>
      <c r="G16260" s="47"/>
      <c r="H16260" s="47"/>
    </row>
    <row r="16261" spans="1:8">
      <c r="A16261" s="47"/>
      <c r="B16261" s="47"/>
      <c r="C16261" s="47"/>
      <c r="F16261" s="47"/>
      <c r="G16261" s="47"/>
      <c r="H16261" s="47"/>
    </row>
    <row r="16262" spans="1:8">
      <c r="A16262" s="47"/>
      <c r="B16262" s="47"/>
      <c r="C16262" s="47"/>
      <c r="F16262" s="47"/>
      <c r="G16262" s="47"/>
      <c r="H16262" s="47"/>
    </row>
    <row r="16263" spans="1:8">
      <c r="A16263" s="47"/>
      <c r="B16263" s="47"/>
      <c r="C16263" s="47"/>
      <c r="F16263" s="47"/>
      <c r="G16263" s="47"/>
      <c r="H16263" s="47"/>
    </row>
    <row r="16264" spans="1:8">
      <c r="A16264" s="47"/>
      <c r="B16264" s="47"/>
      <c r="C16264" s="47"/>
      <c r="F16264" s="47"/>
      <c r="G16264" s="47"/>
      <c r="H16264" s="47"/>
    </row>
    <row r="16265" spans="1:8">
      <c r="A16265" s="47"/>
      <c r="B16265" s="47"/>
      <c r="C16265" s="47"/>
      <c r="F16265" s="47"/>
      <c r="G16265" s="47"/>
      <c r="H16265" s="47"/>
    </row>
    <row r="16266" spans="1:8">
      <c r="A16266" s="47"/>
      <c r="B16266" s="47"/>
      <c r="C16266" s="47"/>
      <c r="F16266" s="47"/>
      <c r="G16266" s="47"/>
      <c r="H16266" s="47"/>
    </row>
    <row r="16267" spans="1:8">
      <c r="A16267" s="47"/>
      <c r="B16267" s="47"/>
      <c r="C16267" s="47"/>
      <c r="F16267" s="47"/>
      <c r="G16267" s="47"/>
      <c r="H16267" s="47"/>
    </row>
    <row r="16268" spans="1:8">
      <c r="A16268" s="47"/>
      <c r="B16268" s="47"/>
      <c r="C16268" s="47"/>
      <c r="F16268" s="47"/>
      <c r="G16268" s="47"/>
      <c r="H16268" s="47"/>
    </row>
    <row r="16269" spans="1:8">
      <c r="A16269" s="47"/>
      <c r="B16269" s="47"/>
      <c r="C16269" s="47"/>
      <c r="F16269" s="47"/>
      <c r="G16269" s="47"/>
      <c r="H16269" s="47"/>
    </row>
    <row r="16270" spans="1:8">
      <c r="A16270" s="47"/>
      <c r="B16270" s="47"/>
      <c r="C16270" s="47"/>
      <c r="F16270" s="47"/>
      <c r="G16270" s="47"/>
      <c r="H16270" s="47"/>
    </row>
    <row r="16271" spans="1:8">
      <c r="A16271" s="47"/>
      <c r="B16271" s="47"/>
      <c r="C16271" s="47"/>
      <c r="F16271" s="47"/>
      <c r="G16271" s="47"/>
      <c r="H16271" s="47"/>
    </row>
    <row r="16272" spans="1:8">
      <c r="A16272" s="47"/>
      <c r="B16272" s="47"/>
      <c r="C16272" s="47"/>
      <c r="F16272" s="47"/>
      <c r="G16272" s="47"/>
      <c r="H16272" s="47"/>
    </row>
    <row r="16273" spans="1:8">
      <c r="A16273" s="47"/>
      <c r="B16273" s="47"/>
      <c r="C16273" s="47"/>
      <c r="F16273" s="47"/>
      <c r="G16273" s="47"/>
      <c r="H16273" s="47"/>
    </row>
    <row r="16274" spans="1:8">
      <c r="A16274" s="47"/>
      <c r="B16274" s="47"/>
      <c r="C16274" s="47"/>
      <c r="F16274" s="47"/>
      <c r="G16274" s="47"/>
      <c r="H16274" s="47"/>
    </row>
    <row r="16275" spans="1:8">
      <c r="A16275" s="47"/>
      <c r="B16275" s="47"/>
      <c r="C16275" s="47"/>
      <c r="F16275" s="47"/>
      <c r="G16275" s="47"/>
      <c r="H16275" s="47"/>
    </row>
    <row r="16276" spans="1:8">
      <c r="A16276" s="47"/>
      <c r="B16276" s="47"/>
      <c r="C16276" s="47"/>
      <c r="F16276" s="47"/>
      <c r="G16276" s="47"/>
      <c r="H16276" s="47"/>
    </row>
    <row r="16277" spans="1:8">
      <c r="A16277" s="47"/>
      <c r="B16277" s="47"/>
      <c r="C16277" s="47"/>
      <c r="F16277" s="47"/>
      <c r="G16277" s="47"/>
      <c r="H16277" s="47"/>
    </row>
    <row r="16278" spans="1:8">
      <c r="A16278" s="47"/>
      <c r="B16278" s="47"/>
      <c r="C16278" s="47"/>
      <c r="F16278" s="47"/>
      <c r="G16278" s="47"/>
      <c r="H16278" s="47"/>
    </row>
    <row r="16279" spans="1:8">
      <c r="A16279" s="47"/>
      <c r="B16279" s="47"/>
      <c r="C16279" s="47"/>
      <c r="F16279" s="47"/>
      <c r="G16279" s="47"/>
      <c r="H16279" s="47"/>
    </row>
    <row r="16280" spans="1:8">
      <c r="A16280" s="47"/>
      <c r="B16280" s="47"/>
      <c r="C16280" s="47"/>
      <c r="F16280" s="47"/>
      <c r="G16280" s="47"/>
      <c r="H16280" s="47"/>
    </row>
    <row r="16281" spans="1:8">
      <c r="A16281" s="47"/>
      <c r="B16281" s="47"/>
      <c r="C16281" s="47"/>
      <c r="F16281" s="47"/>
      <c r="G16281" s="47"/>
      <c r="H16281" s="47"/>
    </row>
    <row r="16282" spans="1:8">
      <c r="A16282" s="47"/>
      <c r="B16282" s="47"/>
      <c r="C16282" s="47"/>
      <c r="F16282" s="47"/>
      <c r="G16282" s="47"/>
      <c r="H16282" s="47"/>
    </row>
    <row r="16283" spans="1:8">
      <c r="A16283" s="47"/>
      <c r="B16283" s="47"/>
      <c r="C16283" s="47"/>
      <c r="F16283" s="47"/>
      <c r="G16283" s="47"/>
      <c r="H16283" s="47"/>
    </row>
    <row r="16284" spans="1:8">
      <c r="A16284" s="47"/>
      <c r="B16284" s="47"/>
      <c r="C16284" s="47"/>
      <c r="F16284" s="47"/>
      <c r="G16284" s="47"/>
      <c r="H16284" s="47"/>
    </row>
    <row r="16285" spans="1:8">
      <c r="A16285" s="47"/>
      <c r="B16285" s="47"/>
      <c r="C16285" s="47"/>
      <c r="F16285" s="47"/>
      <c r="G16285" s="47"/>
      <c r="H16285" s="47"/>
    </row>
    <row r="16286" spans="1:8">
      <c r="A16286" s="47"/>
      <c r="B16286" s="47"/>
      <c r="C16286" s="47"/>
      <c r="F16286" s="47"/>
      <c r="G16286" s="47"/>
      <c r="H16286" s="47"/>
    </row>
    <row r="16287" spans="1:8">
      <c r="A16287" s="47"/>
      <c r="B16287" s="47"/>
      <c r="C16287" s="47"/>
      <c r="F16287" s="47"/>
      <c r="G16287" s="47"/>
      <c r="H16287" s="47"/>
    </row>
    <row r="16288" spans="1:8">
      <c r="A16288" s="47"/>
      <c r="B16288" s="47"/>
      <c r="C16288" s="47"/>
      <c r="F16288" s="47"/>
      <c r="G16288" s="47"/>
      <c r="H16288" s="47"/>
    </row>
    <row r="16289" spans="1:8">
      <c r="A16289" s="47"/>
      <c r="B16289" s="47"/>
      <c r="C16289" s="47"/>
      <c r="F16289" s="47"/>
      <c r="G16289" s="47"/>
      <c r="H16289" s="47"/>
    </row>
    <row r="16290" spans="1:8">
      <c r="A16290" s="47"/>
      <c r="B16290" s="47"/>
      <c r="C16290" s="47"/>
      <c r="F16290" s="47"/>
      <c r="G16290" s="47"/>
      <c r="H16290" s="47"/>
    </row>
    <row r="16291" spans="1:8">
      <c r="A16291" s="47"/>
      <c r="B16291" s="47"/>
      <c r="C16291" s="47"/>
      <c r="F16291" s="47"/>
      <c r="G16291" s="47"/>
      <c r="H16291" s="47"/>
    </row>
    <row r="16292" spans="1:8">
      <c r="A16292" s="47"/>
      <c r="B16292" s="47"/>
      <c r="C16292" s="47"/>
      <c r="F16292" s="47"/>
      <c r="G16292" s="47"/>
      <c r="H16292" s="47"/>
    </row>
    <row r="16293" spans="1:8">
      <c r="A16293" s="47"/>
      <c r="B16293" s="47"/>
      <c r="C16293" s="47"/>
      <c r="F16293" s="47"/>
      <c r="G16293" s="47"/>
      <c r="H16293" s="47"/>
    </row>
    <row r="16294" spans="1:8">
      <c r="A16294" s="47"/>
      <c r="B16294" s="47"/>
      <c r="C16294" s="47"/>
      <c r="F16294" s="47"/>
      <c r="G16294" s="47"/>
      <c r="H16294" s="47"/>
    </row>
    <row r="16295" spans="1:8">
      <c r="A16295" s="47"/>
      <c r="B16295" s="47"/>
      <c r="C16295" s="47"/>
      <c r="F16295" s="47"/>
      <c r="G16295" s="47"/>
      <c r="H16295" s="47"/>
    </row>
    <row r="16296" spans="1:8">
      <c r="A16296" s="47"/>
      <c r="B16296" s="47"/>
      <c r="C16296" s="47"/>
      <c r="F16296" s="47"/>
      <c r="G16296" s="47"/>
      <c r="H16296" s="47"/>
    </row>
    <row r="16297" spans="1:8">
      <c r="A16297" s="47"/>
      <c r="B16297" s="47"/>
      <c r="C16297" s="47"/>
      <c r="F16297" s="47"/>
      <c r="G16297" s="47"/>
      <c r="H16297" s="47"/>
    </row>
    <row r="16298" spans="1:8">
      <c r="A16298" s="47"/>
      <c r="B16298" s="47"/>
      <c r="C16298" s="47"/>
      <c r="F16298" s="47"/>
      <c r="G16298" s="47"/>
      <c r="H16298" s="47"/>
    </row>
    <row r="16299" spans="1:8">
      <c r="A16299" s="47"/>
      <c r="B16299" s="47"/>
      <c r="C16299" s="47"/>
      <c r="F16299" s="47"/>
      <c r="G16299" s="47"/>
      <c r="H16299" s="47"/>
    </row>
    <row r="16300" spans="1:8">
      <c r="A16300" s="47"/>
      <c r="B16300" s="47"/>
      <c r="C16300" s="47"/>
      <c r="F16300" s="47"/>
      <c r="G16300" s="47"/>
      <c r="H16300" s="47"/>
    </row>
    <row r="16301" spans="1:8">
      <c r="A16301" s="47"/>
      <c r="B16301" s="47"/>
      <c r="C16301" s="47"/>
      <c r="F16301" s="47"/>
      <c r="G16301" s="47"/>
      <c r="H16301" s="47"/>
    </row>
    <row r="16302" spans="1:8">
      <c r="A16302" s="47"/>
      <c r="B16302" s="47"/>
      <c r="C16302" s="47"/>
      <c r="F16302" s="47"/>
      <c r="G16302" s="47"/>
      <c r="H16302" s="47"/>
    </row>
    <row r="16303" spans="1:8">
      <c r="A16303" s="47"/>
      <c r="B16303" s="47"/>
      <c r="C16303" s="47"/>
      <c r="F16303" s="47"/>
      <c r="G16303" s="47"/>
      <c r="H16303" s="47"/>
    </row>
    <row r="16304" spans="1:8">
      <c r="A16304" s="47"/>
      <c r="B16304" s="47"/>
      <c r="C16304" s="47"/>
      <c r="F16304" s="47"/>
      <c r="G16304" s="47"/>
      <c r="H16304" s="47"/>
    </row>
    <row r="16305" spans="1:8">
      <c r="A16305" s="47"/>
      <c r="B16305" s="47"/>
      <c r="C16305" s="47"/>
      <c r="F16305" s="47"/>
      <c r="G16305" s="47"/>
      <c r="H16305" s="47"/>
    </row>
    <row r="16306" spans="1:8">
      <c r="A16306" s="47"/>
      <c r="B16306" s="47"/>
      <c r="C16306" s="47"/>
      <c r="F16306" s="47"/>
      <c r="G16306" s="47"/>
      <c r="H16306" s="47"/>
    </row>
    <row r="16307" spans="1:8">
      <c r="A16307" s="47"/>
      <c r="B16307" s="47"/>
      <c r="C16307" s="47"/>
      <c r="F16307" s="47"/>
      <c r="G16307" s="47"/>
      <c r="H16307" s="47"/>
    </row>
    <row r="16308" spans="1:8">
      <c r="A16308" s="47"/>
      <c r="B16308" s="47"/>
      <c r="C16308" s="47"/>
      <c r="F16308" s="47"/>
      <c r="G16308" s="47"/>
      <c r="H16308" s="47"/>
    </row>
    <row r="16309" spans="1:8">
      <c r="A16309" s="47"/>
      <c r="B16309" s="47"/>
      <c r="C16309" s="47"/>
      <c r="F16309" s="47"/>
      <c r="G16309" s="47"/>
      <c r="H16309" s="47"/>
    </row>
    <row r="16310" spans="1:8">
      <c r="A16310" s="47"/>
      <c r="B16310" s="47"/>
      <c r="C16310" s="47"/>
      <c r="F16310" s="47"/>
      <c r="G16310" s="47"/>
      <c r="H16310" s="47"/>
    </row>
    <row r="16311" spans="1:8">
      <c r="A16311" s="47"/>
      <c r="B16311" s="47"/>
      <c r="C16311" s="47"/>
      <c r="F16311" s="47"/>
      <c r="G16311" s="47"/>
      <c r="H16311" s="47"/>
    </row>
    <row r="16312" spans="1:8">
      <c r="A16312" s="47"/>
      <c r="B16312" s="47"/>
      <c r="C16312" s="47"/>
      <c r="F16312" s="47"/>
      <c r="G16312" s="47"/>
      <c r="H16312" s="47"/>
    </row>
    <row r="16313" spans="1:8">
      <c r="A16313" s="47"/>
      <c r="B16313" s="47"/>
      <c r="C16313" s="47"/>
      <c r="F16313" s="47"/>
      <c r="G16313" s="47"/>
      <c r="H16313" s="47"/>
    </row>
    <row r="16314" spans="1:8">
      <c r="A16314" s="47"/>
      <c r="B16314" s="47"/>
      <c r="C16314" s="47"/>
      <c r="F16314" s="47"/>
      <c r="G16314" s="47"/>
      <c r="H16314" s="47"/>
    </row>
    <row r="16315" spans="1:8">
      <c r="A16315" s="47"/>
      <c r="B16315" s="47"/>
      <c r="C16315" s="47"/>
      <c r="F16315" s="47"/>
      <c r="G16315" s="47"/>
      <c r="H16315" s="47"/>
    </row>
    <row r="16316" spans="1:8">
      <c r="A16316" s="47"/>
      <c r="B16316" s="47"/>
      <c r="C16316" s="47"/>
      <c r="F16316" s="47"/>
      <c r="G16316" s="47"/>
      <c r="H16316" s="47"/>
    </row>
    <row r="16317" spans="1:8">
      <c r="A16317" s="47"/>
      <c r="B16317" s="47"/>
      <c r="C16317" s="47"/>
      <c r="F16317" s="47"/>
      <c r="G16317" s="47"/>
      <c r="H16317" s="47"/>
    </row>
    <row r="16318" spans="1:8">
      <c r="A16318" s="47"/>
      <c r="B16318" s="47"/>
      <c r="C16318" s="47"/>
      <c r="F16318" s="47"/>
      <c r="G16318" s="47"/>
      <c r="H16318" s="47"/>
    </row>
    <row r="16319" spans="1:8">
      <c r="A16319" s="47"/>
      <c r="B16319" s="47"/>
      <c r="C16319" s="47"/>
      <c r="F16319" s="47"/>
      <c r="G16319" s="47"/>
      <c r="H16319" s="47"/>
    </row>
    <row r="16320" spans="1:8">
      <c r="A16320" s="47"/>
      <c r="B16320" s="47"/>
      <c r="C16320" s="47"/>
      <c r="F16320" s="47"/>
      <c r="G16320" s="47"/>
      <c r="H16320" s="47"/>
    </row>
    <row r="16321" spans="1:8">
      <c r="A16321" s="47"/>
      <c r="B16321" s="47"/>
      <c r="C16321" s="47"/>
      <c r="F16321" s="47"/>
      <c r="G16321" s="47"/>
      <c r="H16321" s="47"/>
    </row>
    <row r="16322" spans="1:8">
      <c r="A16322" s="47"/>
      <c r="B16322" s="47"/>
      <c r="C16322" s="47"/>
      <c r="F16322" s="47"/>
      <c r="G16322" s="47"/>
      <c r="H16322" s="47"/>
    </row>
    <row r="16323" spans="1:8">
      <c r="A16323" s="47"/>
      <c r="B16323" s="47"/>
      <c r="C16323" s="47"/>
      <c r="F16323" s="47"/>
      <c r="G16323" s="47"/>
      <c r="H16323" s="47"/>
    </row>
    <row r="16324" spans="1:8">
      <c r="A16324" s="47"/>
      <c r="B16324" s="47"/>
      <c r="C16324" s="47"/>
      <c r="F16324" s="47"/>
      <c r="G16324" s="47"/>
      <c r="H16324" s="47"/>
    </row>
    <row r="16325" spans="1:8">
      <c r="A16325" s="47"/>
      <c r="B16325" s="47"/>
      <c r="C16325" s="47"/>
      <c r="F16325" s="47"/>
      <c r="G16325" s="47"/>
      <c r="H16325" s="47"/>
    </row>
    <row r="16326" spans="1:8">
      <c r="A16326" s="47"/>
      <c r="B16326" s="47"/>
      <c r="C16326" s="47"/>
      <c r="F16326" s="47"/>
      <c r="G16326" s="47"/>
      <c r="H16326" s="47"/>
    </row>
    <row r="16327" spans="1:8">
      <c r="A16327" s="47"/>
      <c r="B16327" s="47"/>
      <c r="C16327" s="47"/>
      <c r="F16327" s="47"/>
      <c r="G16327" s="47"/>
      <c r="H16327" s="47"/>
    </row>
    <row r="16328" spans="1:8">
      <c r="A16328" s="47"/>
      <c r="B16328" s="47"/>
      <c r="C16328" s="47"/>
      <c r="F16328" s="47"/>
      <c r="G16328" s="47"/>
      <c r="H16328" s="47"/>
    </row>
    <row r="16329" spans="1:8">
      <c r="A16329" s="47"/>
      <c r="B16329" s="47"/>
      <c r="C16329" s="47"/>
      <c r="F16329" s="47"/>
      <c r="G16329" s="47"/>
      <c r="H16329" s="47"/>
    </row>
    <row r="16330" spans="1:8">
      <c r="A16330" s="47"/>
      <c r="B16330" s="47"/>
      <c r="C16330" s="47"/>
      <c r="F16330" s="47"/>
      <c r="G16330" s="47"/>
      <c r="H16330" s="47"/>
    </row>
    <row r="16331" spans="1:8">
      <c r="A16331" s="47"/>
      <c r="B16331" s="47"/>
      <c r="C16331" s="47"/>
      <c r="F16331" s="47"/>
      <c r="G16331" s="47"/>
      <c r="H16331" s="47"/>
    </row>
    <row r="16332" spans="1:8">
      <c r="A16332" s="47"/>
      <c r="B16332" s="47"/>
      <c r="C16332" s="47"/>
      <c r="F16332" s="47"/>
      <c r="G16332" s="47"/>
      <c r="H16332" s="47"/>
    </row>
    <row r="16333" spans="1:8">
      <c r="A16333" s="47"/>
      <c r="B16333" s="47"/>
      <c r="C16333" s="47"/>
      <c r="F16333" s="47"/>
      <c r="G16333" s="47"/>
      <c r="H16333" s="47"/>
    </row>
    <row r="16334" spans="1:8">
      <c r="A16334" s="47"/>
      <c r="B16334" s="47"/>
      <c r="C16334" s="47"/>
      <c r="F16334" s="47"/>
      <c r="G16334" s="47"/>
      <c r="H16334" s="47"/>
    </row>
    <row r="16335" spans="1:8">
      <c r="A16335" s="47"/>
      <c r="B16335" s="47"/>
      <c r="C16335" s="47"/>
      <c r="F16335" s="47"/>
      <c r="G16335" s="47"/>
      <c r="H16335" s="47"/>
    </row>
    <row r="16336" spans="1:8">
      <c r="A16336" s="47"/>
      <c r="B16336" s="47"/>
      <c r="C16336" s="47"/>
      <c r="F16336" s="47"/>
      <c r="G16336" s="47"/>
      <c r="H16336" s="47"/>
    </row>
    <row r="16337" spans="1:8">
      <c r="A16337" s="47"/>
      <c r="B16337" s="47"/>
      <c r="C16337" s="47"/>
      <c r="F16337" s="47"/>
      <c r="G16337" s="47"/>
      <c r="H16337" s="47"/>
    </row>
    <row r="16338" spans="1:8">
      <c r="A16338" s="47"/>
      <c r="B16338" s="47"/>
      <c r="C16338" s="47"/>
      <c r="F16338" s="47"/>
      <c r="G16338" s="47"/>
      <c r="H16338" s="47"/>
    </row>
    <row r="16339" spans="1:8">
      <c r="A16339" s="47"/>
      <c r="B16339" s="47"/>
      <c r="C16339" s="47"/>
      <c r="F16339" s="47"/>
      <c r="G16339" s="47"/>
      <c r="H16339" s="47"/>
    </row>
    <row r="16340" spans="1:8">
      <c r="A16340" s="47"/>
      <c r="B16340" s="47"/>
      <c r="C16340" s="47"/>
      <c r="F16340" s="47"/>
      <c r="G16340" s="47"/>
      <c r="H16340" s="47"/>
    </row>
    <row r="16341" spans="1:8">
      <c r="A16341" s="47"/>
      <c r="B16341" s="47"/>
      <c r="C16341" s="47"/>
      <c r="F16341" s="47"/>
      <c r="G16341" s="47"/>
      <c r="H16341" s="47"/>
    </row>
    <row r="16342" spans="1:8">
      <c r="A16342" s="47"/>
      <c r="B16342" s="47"/>
      <c r="C16342" s="47"/>
      <c r="F16342" s="47"/>
      <c r="G16342" s="47"/>
      <c r="H16342" s="47"/>
    </row>
    <row r="16343" spans="1:8">
      <c r="A16343" s="47"/>
      <c r="B16343" s="47"/>
      <c r="C16343" s="47"/>
      <c r="F16343" s="47"/>
      <c r="G16343" s="47"/>
      <c r="H16343" s="47"/>
    </row>
    <row r="16344" spans="1:8">
      <c r="A16344" s="47"/>
      <c r="B16344" s="47"/>
      <c r="C16344" s="47"/>
      <c r="F16344" s="47"/>
      <c r="G16344" s="47"/>
      <c r="H16344" s="47"/>
    </row>
    <row r="16345" spans="1:8">
      <c r="A16345" s="47"/>
      <c r="B16345" s="47"/>
      <c r="C16345" s="47"/>
      <c r="F16345" s="47"/>
      <c r="G16345" s="47"/>
      <c r="H16345" s="47"/>
    </row>
    <row r="16346" spans="1:8">
      <c r="A16346" s="47"/>
      <c r="B16346" s="47"/>
      <c r="C16346" s="47"/>
      <c r="F16346" s="47"/>
      <c r="G16346" s="47"/>
      <c r="H16346" s="47"/>
    </row>
    <row r="16347" spans="1:8">
      <c r="A16347" s="47"/>
      <c r="B16347" s="47"/>
      <c r="C16347" s="47"/>
      <c r="F16347" s="47"/>
      <c r="G16347" s="47"/>
      <c r="H16347" s="47"/>
    </row>
    <row r="16348" spans="1:8">
      <c r="A16348" s="47"/>
      <c r="B16348" s="47"/>
      <c r="C16348" s="47"/>
      <c r="F16348" s="47"/>
      <c r="G16348" s="47"/>
      <c r="H16348" s="47"/>
    </row>
    <row r="16349" spans="1:8">
      <c r="A16349" s="47"/>
      <c r="B16349" s="47"/>
      <c r="C16349" s="47"/>
      <c r="F16349" s="47"/>
      <c r="G16349" s="47"/>
      <c r="H16349" s="47"/>
    </row>
    <row r="16350" spans="1:8">
      <c r="A16350" s="47"/>
      <c r="B16350" s="47"/>
      <c r="C16350" s="47"/>
      <c r="F16350" s="47"/>
      <c r="G16350" s="47"/>
      <c r="H16350" s="47"/>
    </row>
    <row r="16351" spans="1:8">
      <c r="A16351" s="47"/>
      <c r="B16351" s="47"/>
      <c r="C16351" s="47"/>
      <c r="F16351" s="47"/>
      <c r="G16351" s="47"/>
      <c r="H16351" s="47"/>
    </row>
    <row r="16352" spans="1:8">
      <c r="A16352" s="47"/>
      <c r="B16352" s="47"/>
      <c r="C16352" s="47"/>
      <c r="F16352" s="47"/>
      <c r="G16352" s="47"/>
      <c r="H16352" s="47"/>
    </row>
    <row r="16353" spans="1:8">
      <c r="A16353" s="47"/>
      <c r="B16353" s="47"/>
      <c r="C16353" s="47"/>
      <c r="F16353" s="47"/>
      <c r="G16353" s="47"/>
      <c r="H16353" s="47"/>
    </row>
    <row r="16354" spans="1:8">
      <c r="A16354" s="47"/>
      <c r="B16354" s="47"/>
      <c r="C16354" s="47"/>
      <c r="F16354" s="47"/>
      <c r="G16354" s="47"/>
      <c r="H16354" s="47"/>
    </row>
    <row r="16355" spans="1:8">
      <c r="A16355" s="47"/>
      <c r="B16355" s="47"/>
      <c r="C16355" s="47"/>
      <c r="F16355" s="47"/>
      <c r="G16355" s="47"/>
      <c r="H16355" s="47"/>
    </row>
    <row r="16356" spans="1:8">
      <c r="A16356" s="47"/>
      <c r="B16356" s="47"/>
      <c r="C16356" s="47"/>
      <c r="F16356" s="47"/>
      <c r="G16356" s="47"/>
      <c r="H16356" s="47"/>
    </row>
    <row r="16357" spans="1:8">
      <c r="A16357" s="47"/>
      <c r="B16357" s="47"/>
      <c r="C16357" s="47"/>
      <c r="F16357" s="47"/>
      <c r="G16357" s="47"/>
      <c r="H16357" s="47"/>
    </row>
    <row r="16358" spans="1:8">
      <c r="A16358" s="47"/>
      <c r="B16358" s="47"/>
      <c r="C16358" s="47"/>
      <c r="F16358" s="47"/>
      <c r="G16358" s="47"/>
      <c r="H16358" s="47"/>
    </row>
    <row r="16359" spans="1:8">
      <c r="A16359" s="47"/>
      <c r="B16359" s="47"/>
      <c r="C16359" s="47"/>
      <c r="F16359" s="47"/>
      <c r="G16359" s="47"/>
      <c r="H16359" s="47"/>
    </row>
    <row r="16360" spans="1:8">
      <c r="A16360" s="47"/>
      <c r="B16360" s="47"/>
      <c r="C16360" s="47"/>
      <c r="F16360" s="47"/>
      <c r="G16360" s="47"/>
      <c r="H16360" s="47"/>
    </row>
    <row r="16361" spans="1:8">
      <c r="A16361" s="47"/>
      <c r="B16361" s="47"/>
      <c r="C16361" s="47"/>
      <c r="F16361" s="47"/>
      <c r="G16361" s="47"/>
      <c r="H16361" s="47"/>
    </row>
    <row r="16362" spans="1:8">
      <c r="A16362" s="47"/>
      <c r="B16362" s="47"/>
      <c r="C16362" s="47"/>
      <c r="F16362" s="47"/>
      <c r="G16362" s="47"/>
      <c r="H16362" s="47"/>
    </row>
    <row r="16363" spans="1:8">
      <c r="A16363" s="47"/>
      <c r="B16363" s="47"/>
      <c r="C16363" s="47"/>
      <c r="F16363" s="47"/>
      <c r="G16363" s="47"/>
      <c r="H16363" s="47"/>
    </row>
    <row r="16364" spans="1:8">
      <c r="A16364" s="47"/>
      <c r="B16364" s="47"/>
      <c r="C16364" s="47"/>
      <c r="F16364" s="47"/>
      <c r="G16364" s="47"/>
      <c r="H16364" s="47"/>
    </row>
    <row r="16365" spans="1:8">
      <c r="A16365" s="47"/>
      <c r="B16365" s="47"/>
      <c r="C16365" s="47"/>
      <c r="F16365" s="47"/>
      <c r="G16365" s="47"/>
      <c r="H16365" s="47"/>
    </row>
    <row r="16366" spans="1:8">
      <c r="A16366" s="47"/>
      <c r="B16366" s="47"/>
      <c r="C16366" s="47"/>
      <c r="F16366" s="47"/>
      <c r="G16366" s="47"/>
      <c r="H16366" s="47"/>
    </row>
    <row r="16367" spans="1:8">
      <c r="A16367" s="47"/>
      <c r="B16367" s="47"/>
      <c r="C16367" s="47"/>
      <c r="F16367" s="47"/>
      <c r="G16367" s="47"/>
      <c r="H16367" s="47"/>
    </row>
    <row r="16368" spans="1:8">
      <c r="A16368" s="47"/>
      <c r="B16368" s="47"/>
      <c r="C16368" s="47"/>
      <c r="F16368" s="47"/>
      <c r="G16368" s="47"/>
      <c r="H16368" s="47"/>
    </row>
    <row r="16369" spans="1:8">
      <c r="A16369" s="47"/>
      <c r="B16369" s="47"/>
      <c r="C16369" s="47"/>
      <c r="F16369" s="47"/>
      <c r="G16369" s="47"/>
      <c r="H16369" s="47"/>
    </row>
    <row r="16370" spans="1:8">
      <c r="A16370" s="47"/>
      <c r="B16370" s="47"/>
      <c r="C16370" s="47"/>
      <c r="F16370" s="47"/>
      <c r="G16370" s="47"/>
      <c r="H16370" s="47"/>
    </row>
    <row r="16371" spans="1:8">
      <c r="A16371" s="47"/>
      <c r="B16371" s="47"/>
      <c r="C16371" s="47"/>
      <c r="F16371" s="47"/>
      <c r="G16371" s="47"/>
      <c r="H16371" s="47"/>
    </row>
    <row r="16372" spans="1:8">
      <c r="A16372" s="47"/>
      <c r="B16372" s="47"/>
      <c r="C16372" s="47"/>
      <c r="F16372" s="47"/>
      <c r="G16372" s="47"/>
      <c r="H16372" s="47"/>
    </row>
    <row r="16373" spans="1:8">
      <c r="A16373" s="47"/>
      <c r="B16373" s="47"/>
      <c r="C16373" s="47"/>
      <c r="F16373" s="47"/>
      <c r="G16373" s="47"/>
      <c r="H16373" s="47"/>
    </row>
    <row r="16374" spans="1:8">
      <c r="A16374" s="47"/>
      <c r="B16374" s="47"/>
      <c r="C16374" s="47"/>
      <c r="F16374" s="47"/>
      <c r="G16374" s="47"/>
      <c r="H16374" s="47"/>
    </row>
    <row r="16375" spans="1:8">
      <c r="A16375" s="47"/>
      <c r="B16375" s="47"/>
      <c r="C16375" s="47"/>
      <c r="F16375" s="47"/>
      <c r="G16375" s="47"/>
      <c r="H16375" s="47"/>
    </row>
    <row r="16376" spans="1:8">
      <c r="A16376" s="47"/>
      <c r="B16376" s="47"/>
      <c r="C16376" s="47"/>
      <c r="F16376" s="47"/>
      <c r="G16376" s="47"/>
      <c r="H16376" s="47"/>
    </row>
    <row r="16377" spans="1:8">
      <c r="A16377" s="47"/>
      <c r="B16377" s="47"/>
      <c r="C16377" s="47"/>
      <c r="F16377" s="47"/>
      <c r="G16377" s="47"/>
      <c r="H16377" s="47"/>
    </row>
    <row r="16378" spans="1:8">
      <c r="A16378" s="47"/>
      <c r="B16378" s="47"/>
      <c r="C16378" s="47"/>
      <c r="F16378" s="47"/>
      <c r="G16378" s="47"/>
      <c r="H16378" s="47"/>
    </row>
    <row r="16379" spans="1:8">
      <c r="A16379" s="47"/>
      <c r="B16379" s="47"/>
      <c r="C16379" s="47"/>
      <c r="F16379" s="47"/>
      <c r="G16379" s="47"/>
      <c r="H16379" s="47"/>
    </row>
    <row r="16380" spans="1:8">
      <c r="A16380" s="47"/>
      <c r="B16380" s="47"/>
      <c r="C16380" s="47"/>
      <c r="F16380" s="47"/>
      <c r="G16380" s="47"/>
      <c r="H16380" s="47"/>
    </row>
    <row r="16381" spans="1:8">
      <c r="A16381" s="47"/>
      <c r="B16381" s="47"/>
      <c r="C16381" s="47"/>
      <c r="F16381" s="47"/>
      <c r="G16381" s="47"/>
      <c r="H16381" s="47"/>
    </row>
    <row r="16382" spans="1:8">
      <c r="A16382" s="47"/>
      <c r="B16382" s="47"/>
      <c r="C16382" s="47"/>
      <c r="F16382" s="47"/>
      <c r="G16382" s="47"/>
      <c r="H16382" s="47"/>
    </row>
    <row r="16383" spans="1:8">
      <c r="A16383" s="47"/>
      <c r="B16383" s="47"/>
      <c r="C16383" s="47"/>
      <c r="F16383" s="47"/>
      <c r="G16383" s="47"/>
      <c r="H16383" s="47"/>
    </row>
    <row r="16384" spans="1:8">
      <c r="A16384" s="47"/>
      <c r="B16384" s="47"/>
      <c r="C16384" s="47"/>
      <c r="F16384" s="47"/>
      <c r="G16384" s="47"/>
      <c r="H16384" s="47"/>
    </row>
    <row r="16385" spans="1:8">
      <c r="A16385" s="47"/>
      <c r="B16385" s="47"/>
      <c r="C16385" s="47"/>
      <c r="F16385" s="47"/>
      <c r="G16385" s="47"/>
      <c r="H16385" s="47"/>
    </row>
    <row r="16386" spans="1:8">
      <c r="A16386" s="47"/>
      <c r="B16386" s="47"/>
      <c r="C16386" s="47"/>
      <c r="F16386" s="47"/>
      <c r="G16386" s="47"/>
      <c r="H16386" s="47"/>
    </row>
    <row r="16387" spans="1:8">
      <c r="A16387" s="47"/>
      <c r="B16387" s="47"/>
      <c r="C16387" s="47"/>
      <c r="F16387" s="47"/>
      <c r="G16387" s="47"/>
      <c r="H16387" s="47"/>
    </row>
    <row r="16388" spans="1:8">
      <c r="A16388" s="47"/>
      <c r="B16388" s="47"/>
      <c r="C16388" s="47"/>
      <c r="F16388" s="47"/>
      <c r="G16388" s="47"/>
      <c r="H16388" s="47"/>
    </row>
    <row r="16389" spans="1:8">
      <c r="A16389" s="47"/>
      <c r="B16389" s="47"/>
      <c r="C16389" s="47"/>
      <c r="F16389" s="47"/>
      <c r="G16389" s="47"/>
      <c r="H16389" s="47"/>
    </row>
    <row r="16390" spans="1:8">
      <c r="A16390" s="47"/>
      <c r="B16390" s="47"/>
      <c r="C16390" s="47"/>
      <c r="F16390" s="47"/>
      <c r="G16390" s="47"/>
      <c r="H16390" s="47"/>
    </row>
    <row r="16391" spans="1:8">
      <c r="A16391" s="47"/>
      <c r="B16391" s="47"/>
      <c r="C16391" s="47"/>
      <c r="F16391" s="47"/>
      <c r="G16391" s="47"/>
      <c r="H16391" s="47"/>
    </row>
    <row r="16392" spans="1:8">
      <c r="A16392" s="47"/>
      <c r="B16392" s="47"/>
      <c r="C16392" s="47"/>
      <c r="F16392" s="47"/>
      <c r="G16392" s="47"/>
      <c r="H16392" s="47"/>
    </row>
    <row r="16393" spans="1:8">
      <c r="A16393" s="47"/>
      <c r="B16393" s="47"/>
      <c r="C16393" s="47"/>
      <c r="F16393" s="47"/>
      <c r="G16393" s="47"/>
      <c r="H16393" s="47"/>
    </row>
    <row r="16394" spans="1:8">
      <c r="A16394" s="47"/>
      <c r="B16394" s="47"/>
      <c r="C16394" s="47"/>
      <c r="F16394" s="47"/>
      <c r="G16394" s="47"/>
      <c r="H16394" s="47"/>
    </row>
    <row r="16395" spans="1:8">
      <c r="A16395" s="47"/>
      <c r="B16395" s="47"/>
      <c r="C16395" s="47"/>
      <c r="F16395" s="47"/>
      <c r="G16395" s="47"/>
      <c r="H16395" s="47"/>
    </row>
    <row r="16396" spans="1:8">
      <c r="A16396" s="47"/>
      <c r="B16396" s="47"/>
      <c r="C16396" s="47"/>
      <c r="F16396" s="47"/>
      <c r="G16396" s="47"/>
      <c r="H16396" s="47"/>
    </row>
    <row r="16397" spans="1:8">
      <c r="A16397" s="47"/>
      <c r="B16397" s="47"/>
      <c r="C16397" s="47"/>
      <c r="F16397" s="47"/>
      <c r="G16397" s="47"/>
      <c r="H16397" s="47"/>
    </row>
    <row r="16398" spans="1:8">
      <c r="A16398" s="47"/>
      <c r="B16398" s="47"/>
      <c r="C16398" s="47"/>
      <c r="F16398" s="47"/>
      <c r="G16398" s="47"/>
      <c r="H16398" s="47"/>
    </row>
    <row r="16399" spans="1:8">
      <c r="A16399" s="47"/>
      <c r="B16399" s="47"/>
      <c r="C16399" s="47"/>
      <c r="F16399" s="47"/>
      <c r="G16399" s="47"/>
      <c r="H16399" s="47"/>
    </row>
    <row r="16400" spans="1:8">
      <c r="A16400" s="47"/>
      <c r="B16400" s="47"/>
      <c r="C16400" s="47"/>
      <c r="F16400" s="47"/>
      <c r="G16400" s="47"/>
      <c r="H16400" s="47"/>
    </row>
    <row r="16401" spans="1:8">
      <c r="A16401" s="47"/>
      <c r="B16401" s="47"/>
      <c r="C16401" s="47"/>
      <c r="F16401" s="47"/>
      <c r="G16401" s="47"/>
      <c r="H16401" s="47"/>
    </row>
    <row r="16402" spans="1:8">
      <c r="A16402" s="47"/>
      <c r="B16402" s="47"/>
      <c r="C16402" s="47"/>
      <c r="F16402" s="47"/>
      <c r="G16402" s="47"/>
      <c r="H16402" s="47"/>
    </row>
    <row r="16403" spans="1:8">
      <c r="A16403" s="47"/>
      <c r="B16403" s="47"/>
      <c r="C16403" s="47"/>
      <c r="F16403" s="47"/>
      <c r="G16403" s="47"/>
      <c r="H16403" s="47"/>
    </row>
    <row r="16404" spans="1:8">
      <c r="A16404" s="47"/>
      <c r="B16404" s="47"/>
      <c r="C16404" s="47"/>
      <c r="F16404" s="47"/>
      <c r="G16404" s="47"/>
      <c r="H16404" s="47"/>
    </row>
    <row r="16405" spans="1:8">
      <c r="A16405" s="47"/>
      <c r="B16405" s="47"/>
      <c r="C16405" s="47"/>
      <c r="F16405" s="47"/>
      <c r="G16405" s="47"/>
      <c r="H16405" s="47"/>
    </row>
    <row r="16406" spans="1:8">
      <c r="A16406" s="47"/>
      <c r="B16406" s="47"/>
      <c r="C16406" s="47"/>
      <c r="F16406" s="47"/>
      <c r="G16406" s="47"/>
      <c r="H16406" s="47"/>
    </row>
    <row r="16407" spans="1:8">
      <c r="A16407" s="47"/>
      <c r="B16407" s="47"/>
      <c r="C16407" s="47"/>
      <c r="F16407" s="47"/>
      <c r="G16407" s="47"/>
      <c r="H16407" s="47"/>
    </row>
    <row r="16408" spans="1:8">
      <c r="A16408" s="47"/>
      <c r="B16408" s="47"/>
      <c r="C16408" s="47"/>
      <c r="F16408" s="47"/>
      <c r="G16408" s="47"/>
      <c r="H16408" s="47"/>
    </row>
    <row r="16409" spans="1:8">
      <c r="A16409" s="47"/>
      <c r="B16409" s="47"/>
      <c r="C16409" s="47"/>
      <c r="F16409" s="47"/>
      <c r="G16409" s="47"/>
      <c r="H16409" s="47"/>
    </row>
    <row r="16410" spans="1:8">
      <c r="A16410" s="47"/>
      <c r="B16410" s="47"/>
      <c r="C16410" s="47"/>
      <c r="F16410" s="47"/>
      <c r="G16410" s="47"/>
      <c r="H16410" s="47"/>
    </row>
    <row r="16411" spans="1:8">
      <c r="A16411" s="47"/>
      <c r="B16411" s="47"/>
      <c r="C16411" s="47"/>
      <c r="F16411" s="47"/>
      <c r="G16411" s="47"/>
      <c r="H16411" s="47"/>
    </row>
    <row r="16412" spans="1:8">
      <c r="A16412" s="47"/>
      <c r="B16412" s="47"/>
      <c r="C16412" s="47"/>
      <c r="F16412" s="47"/>
      <c r="G16412" s="47"/>
      <c r="H16412" s="47"/>
    </row>
    <row r="16413" spans="1:8">
      <c r="A16413" s="47"/>
      <c r="B16413" s="47"/>
      <c r="C16413" s="47"/>
      <c r="F16413" s="47"/>
      <c r="G16413" s="47"/>
      <c r="H16413" s="47"/>
    </row>
    <row r="16414" spans="1:8">
      <c r="A16414" s="47"/>
      <c r="B16414" s="47"/>
      <c r="C16414" s="47"/>
      <c r="F16414" s="47"/>
      <c r="G16414" s="47"/>
      <c r="H16414" s="47"/>
    </row>
    <row r="16415" spans="1:8">
      <c r="A16415" s="47"/>
      <c r="B16415" s="47"/>
      <c r="C16415" s="47"/>
      <c r="F16415" s="47"/>
      <c r="G16415" s="47"/>
      <c r="H16415" s="47"/>
    </row>
    <row r="16416" spans="1:8">
      <c r="A16416" s="47"/>
      <c r="B16416" s="47"/>
      <c r="C16416" s="47"/>
      <c r="F16416" s="47"/>
      <c r="G16416" s="47"/>
      <c r="H16416" s="47"/>
    </row>
    <row r="16417" spans="1:8">
      <c r="A16417" s="47"/>
      <c r="B16417" s="47"/>
      <c r="C16417" s="47"/>
      <c r="F16417" s="47"/>
      <c r="G16417" s="47"/>
      <c r="H16417" s="47"/>
    </row>
    <row r="16418" spans="1:8">
      <c r="A16418" s="47"/>
      <c r="B16418" s="47"/>
      <c r="C16418" s="47"/>
      <c r="F16418" s="47"/>
      <c r="G16418" s="47"/>
      <c r="H16418" s="47"/>
    </row>
    <row r="16419" spans="1:8">
      <c r="A16419" s="47"/>
      <c r="B16419" s="47"/>
      <c r="C16419" s="47"/>
      <c r="F16419" s="47"/>
      <c r="G16419" s="47"/>
      <c r="H16419" s="47"/>
    </row>
    <row r="16420" spans="1:8">
      <c r="A16420" s="47"/>
      <c r="B16420" s="47"/>
      <c r="C16420" s="47"/>
      <c r="F16420" s="47"/>
      <c r="G16420" s="47"/>
      <c r="H16420" s="47"/>
    </row>
    <row r="16421" spans="1:8">
      <c r="A16421" s="47"/>
      <c r="B16421" s="47"/>
      <c r="C16421" s="47"/>
      <c r="F16421" s="47"/>
      <c r="G16421" s="47"/>
      <c r="H16421" s="47"/>
    </row>
    <row r="16422" spans="1:8">
      <c r="A16422" s="47"/>
      <c r="B16422" s="47"/>
      <c r="C16422" s="47"/>
      <c r="F16422" s="47"/>
      <c r="G16422" s="47"/>
      <c r="H16422" s="47"/>
    </row>
    <row r="16423" spans="1:8">
      <c r="A16423" s="47"/>
      <c r="B16423" s="47"/>
      <c r="C16423" s="47"/>
      <c r="F16423" s="47"/>
      <c r="G16423" s="47"/>
      <c r="H16423" s="47"/>
    </row>
  </sheetData>
  <sortState xmlns:xlrd2="http://schemas.microsoft.com/office/spreadsheetml/2017/richdata2" ref="F2:H33">
    <sortCondition descending="1" ref="H33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4A212-88E2-4F3E-A777-F838080F0F5A}">
  <dimension ref="A1:AU42"/>
  <sheetViews>
    <sheetView workbookViewId="0">
      <selection activeCell="AH29" sqref="AH29"/>
    </sheetView>
  </sheetViews>
  <sheetFormatPr defaultRowHeight="15.75"/>
  <cols>
    <col min="2" max="2" width="31.75" customWidth="1"/>
    <col min="3" max="33" width="0" hidden="1" customWidth="1"/>
  </cols>
  <sheetData>
    <row r="1" spans="1:44">
      <c r="AH1" s="222" t="s">
        <v>360</v>
      </c>
      <c r="AI1" s="222"/>
      <c r="AK1" s="222" t="s">
        <v>361</v>
      </c>
      <c r="AL1" s="222"/>
      <c r="AP1" s="222" t="s">
        <v>361</v>
      </c>
      <c r="AQ1" s="222"/>
    </row>
    <row r="2" spans="1:44" s="47" customFormat="1">
      <c r="A2" s="64"/>
      <c r="B2" s="65"/>
      <c r="C2" s="47" t="s">
        <v>282</v>
      </c>
      <c r="D2" s="47" t="s">
        <v>283</v>
      </c>
      <c r="E2" s="47" t="s">
        <v>284</v>
      </c>
      <c r="F2" s="47" t="s">
        <v>285</v>
      </c>
      <c r="G2" s="47" t="s">
        <v>286</v>
      </c>
      <c r="H2" s="47" t="s">
        <v>287</v>
      </c>
      <c r="I2" s="47" t="s">
        <v>288</v>
      </c>
      <c r="J2" s="47" t="s">
        <v>289</v>
      </c>
      <c r="K2" s="47" t="s">
        <v>290</v>
      </c>
      <c r="L2" s="47" t="s">
        <v>291</v>
      </c>
      <c r="M2" s="47" t="s">
        <v>292</v>
      </c>
      <c r="N2" s="47" t="s">
        <v>293</v>
      </c>
      <c r="O2" s="47" t="s">
        <v>294</v>
      </c>
      <c r="P2" s="47" t="s">
        <v>295</v>
      </c>
      <c r="Q2" s="47" t="s">
        <v>296</v>
      </c>
      <c r="R2" s="47" t="s">
        <v>297</v>
      </c>
      <c r="S2" s="47" t="s">
        <v>298</v>
      </c>
      <c r="T2" s="47" t="s">
        <v>299</v>
      </c>
      <c r="U2" s="47" t="s">
        <v>300</v>
      </c>
      <c r="V2" s="47" t="s">
        <v>301</v>
      </c>
      <c r="W2" s="47" t="s">
        <v>302</v>
      </c>
      <c r="X2" s="47" t="s">
        <v>303</v>
      </c>
      <c r="Y2" s="47" t="s">
        <v>304</v>
      </c>
      <c r="Z2" s="47" t="s">
        <v>305</v>
      </c>
      <c r="AA2" s="47" t="s">
        <v>306</v>
      </c>
      <c r="AB2" s="47" t="s">
        <v>307</v>
      </c>
      <c r="AC2" s="47" t="s">
        <v>308</v>
      </c>
      <c r="AD2" s="47" t="s">
        <v>309</v>
      </c>
      <c r="AE2" s="47" t="s">
        <v>310</v>
      </c>
      <c r="AF2" s="47" t="s">
        <v>311</v>
      </c>
      <c r="AG2" s="47" t="s">
        <v>312</v>
      </c>
      <c r="AH2" s="48" t="s">
        <v>362</v>
      </c>
      <c r="AI2" s="47" t="s">
        <v>363</v>
      </c>
      <c r="AK2" s="48" t="s">
        <v>362</v>
      </c>
      <c r="AL2" s="47" t="s">
        <v>363</v>
      </c>
      <c r="AO2"/>
      <c r="AP2" s="48" t="s">
        <v>362</v>
      </c>
      <c r="AQ2" s="47" t="s">
        <v>363</v>
      </c>
    </row>
    <row r="3" spans="1:44">
      <c r="A3" s="66" t="s">
        <v>364</v>
      </c>
      <c r="B3" s="67" t="s">
        <v>356</v>
      </c>
      <c r="C3" s="68">
        <v>643.84</v>
      </c>
      <c r="D3" s="68">
        <v>77.760000000000005</v>
      </c>
      <c r="E3" s="68">
        <v>439.27</v>
      </c>
      <c r="F3" s="68">
        <v>1065.6500000000001</v>
      </c>
      <c r="G3" s="68">
        <v>18.309999999999999</v>
      </c>
      <c r="H3" s="68">
        <v>438.16</v>
      </c>
      <c r="I3" s="68">
        <v>0.88</v>
      </c>
      <c r="J3" s="68">
        <v>148.08000000000001</v>
      </c>
      <c r="K3" s="68">
        <v>2112.4899999999998</v>
      </c>
      <c r="L3" s="68">
        <v>0</v>
      </c>
      <c r="M3" s="68">
        <v>0.09</v>
      </c>
      <c r="N3" s="68">
        <v>29.72</v>
      </c>
      <c r="O3" s="68">
        <v>25.43</v>
      </c>
      <c r="P3" s="68">
        <v>163.46</v>
      </c>
      <c r="Q3" s="68">
        <v>265.75</v>
      </c>
      <c r="R3" s="68">
        <v>4006.44</v>
      </c>
      <c r="S3" s="68">
        <v>767.66</v>
      </c>
      <c r="T3" s="68">
        <v>1.17</v>
      </c>
      <c r="U3" s="68">
        <v>163.41999999999999</v>
      </c>
      <c r="V3" s="68">
        <v>563.48</v>
      </c>
      <c r="W3" s="68">
        <v>139.16</v>
      </c>
      <c r="X3" s="68">
        <v>805.95</v>
      </c>
      <c r="Y3" s="68">
        <v>0.38</v>
      </c>
      <c r="Z3" s="68">
        <v>62.35</v>
      </c>
      <c r="AA3" s="68">
        <v>2.65</v>
      </c>
      <c r="AB3" s="68">
        <v>2.11</v>
      </c>
      <c r="AC3" s="68">
        <v>193.01</v>
      </c>
      <c r="AD3" s="68">
        <v>1003.9</v>
      </c>
      <c r="AE3" s="68">
        <v>675.21</v>
      </c>
      <c r="AF3" s="68">
        <v>1229.43</v>
      </c>
      <c r="AG3" s="68">
        <v>14613.71</v>
      </c>
      <c r="AH3" s="57">
        <v>29494.48</v>
      </c>
      <c r="AI3" s="72">
        <v>4237.0200000000004</v>
      </c>
      <c r="AJ3" s="152">
        <f>AH3+AI3</f>
        <v>33731.5</v>
      </c>
      <c r="AK3" s="30">
        <f>AH3/1000</f>
        <v>29.494479999999999</v>
      </c>
      <c r="AL3" s="30">
        <f t="shared" ref="AL3:AM3" si="0">AI3/1000</f>
        <v>4.2370200000000002</v>
      </c>
      <c r="AM3" s="151">
        <f t="shared" si="0"/>
        <v>33.731499999999997</v>
      </c>
      <c r="AO3" s="66" t="s">
        <v>146</v>
      </c>
      <c r="AP3" s="30">
        <v>28.299050000000001</v>
      </c>
      <c r="AQ3" s="30">
        <v>4.4915900000000004</v>
      </c>
      <c r="AR3" s="30">
        <f>AP3+AQ3</f>
        <v>32.790640000000003</v>
      </c>
    </row>
    <row r="4" spans="1:44">
      <c r="A4" s="66" t="s">
        <v>76</v>
      </c>
      <c r="B4" s="67" t="s">
        <v>357</v>
      </c>
      <c r="C4" s="68">
        <v>92.58</v>
      </c>
      <c r="D4" s="68">
        <v>125.73</v>
      </c>
      <c r="E4" s="68">
        <v>501.28</v>
      </c>
      <c r="F4" s="68">
        <v>1567.18</v>
      </c>
      <c r="G4" s="68">
        <v>15.36</v>
      </c>
      <c r="H4" s="68">
        <v>511.86</v>
      </c>
      <c r="I4" s="68">
        <v>2.33</v>
      </c>
      <c r="J4" s="68">
        <v>180.57</v>
      </c>
      <c r="K4" s="68">
        <v>3443.32</v>
      </c>
      <c r="L4" s="68">
        <v>0</v>
      </c>
      <c r="M4" s="68">
        <v>0.32</v>
      </c>
      <c r="N4" s="68">
        <v>43.06</v>
      </c>
      <c r="O4" s="68">
        <v>23.4</v>
      </c>
      <c r="P4" s="68">
        <v>173.22</v>
      </c>
      <c r="Q4" s="68">
        <v>351.95</v>
      </c>
      <c r="R4" s="68">
        <v>2191.88</v>
      </c>
      <c r="S4" s="68">
        <v>457.06</v>
      </c>
      <c r="T4" s="68">
        <v>1.56</v>
      </c>
      <c r="U4" s="68">
        <v>161.22999999999999</v>
      </c>
      <c r="V4" s="68">
        <v>899.87</v>
      </c>
      <c r="W4" s="68">
        <v>31.65</v>
      </c>
      <c r="X4" s="68">
        <v>968.1</v>
      </c>
      <c r="Y4" s="68">
        <v>4.82</v>
      </c>
      <c r="Z4" s="68">
        <v>54.17</v>
      </c>
      <c r="AA4" s="68">
        <v>3.79</v>
      </c>
      <c r="AB4" s="68">
        <v>4.47</v>
      </c>
      <c r="AC4" s="68">
        <v>382.93</v>
      </c>
      <c r="AD4" s="68">
        <v>1068.1300000000001</v>
      </c>
      <c r="AE4" s="68">
        <v>724.99</v>
      </c>
      <c r="AF4" s="68">
        <v>1508.72</v>
      </c>
      <c r="AG4" s="68">
        <v>16403.72</v>
      </c>
      <c r="AH4" s="57">
        <v>32512.18</v>
      </c>
      <c r="AI4" s="72">
        <v>5524.09</v>
      </c>
      <c r="AJ4" s="152">
        <f t="shared" ref="AJ4:AJ5" si="1">AH4+AI4</f>
        <v>38036.270000000004</v>
      </c>
      <c r="AK4" s="30">
        <f t="shared" ref="AK4:AK6" si="2">AH4/1000</f>
        <v>32.512180000000001</v>
      </c>
      <c r="AL4" s="30">
        <f t="shared" ref="AL4:AL6" si="3">AI4/1000</f>
        <v>5.5240900000000002</v>
      </c>
      <c r="AM4" s="151">
        <f t="shared" ref="AM4:AM5" si="4">AJ4/1000</f>
        <v>38.036270000000002</v>
      </c>
      <c r="AO4" s="66" t="s">
        <v>12</v>
      </c>
      <c r="AP4" s="30">
        <v>19.977049999999998</v>
      </c>
      <c r="AQ4" s="30">
        <v>20.501290000000001</v>
      </c>
      <c r="AR4" s="30">
        <f>AP4+AQ4</f>
        <v>40.478340000000003</v>
      </c>
    </row>
    <row r="5" spans="1:44">
      <c r="A5" s="66" t="s">
        <v>146</v>
      </c>
      <c r="B5" s="67" t="s">
        <v>358</v>
      </c>
      <c r="C5" s="68">
        <v>91.01</v>
      </c>
      <c r="D5" s="68">
        <v>103.52</v>
      </c>
      <c r="E5" s="68">
        <v>468.42</v>
      </c>
      <c r="F5" s="68">
        <v>1142.22</v>
      </c>
      <c r="G5" s="68">
        <v>12.24</v>
      </c>
      <c r="H5" s="68">
        <v>475.12</v>
      </c>
      <c r="I5" s="68">
        <v>2.21</v>
      </c>
      <c r="J5" s="68">
        <v>118.14</v>
      </c>
      <c r="K5" s="68">
        <v>2710.63</v>
      </c>
      <c r="L5" s="68">
        <v>0</v>
      </c>
      <c r="M5" s="68">
        <v>0</v>
      </c>
      <c r="N5" s="68">
        <v>31.84</v>
      </c>
      <c r="O5" s="68">
        <v>22.96</v>
      </c>
      <c r="P5" s="68">
        <v>173.14</v>
      </c>
      <c r="Q5" s="68">
        <v>299.20999999999998</v>
      </c>
      <c r="R5" s="68">
        <v>1427.83</v>
      </c>
      <c r="S5" s="68">
        <v>391.14</v>
      </c>
      <c r="T5" s="68">
        <v>1.44</v>
      </c>
      <c r="U5" s="68">
        <v>146.58000000000001</v>
      </c>
      <c r="V5" s="68">
        <v>782.82</v>
      </c>
      <c r="W5" s="68">
        <v>28.57</v>
      </c>
      <c r="X5" s="68">
        <v>878.03</v>
      </c>
      <c r="Y5" s="68">
        <v>0.27</v>
      </c>
      <c r="Z5" s="68">
        <v>45.4</v>
      </c>
      <c r="AA5" s="68">
        <v>1.57</v>
      </c>
      <c r="AB5" s="68">
        <v>3.27</v>
      </c>
      <c r="AC5" s="68">
        <v>228.49</v>
      </c>
      <c r="AD5" s="68">
        <v>980.76</v>
      </c>
      <c r="AE5" s="68">
        <v>598.82000000000005</v>
      </c>
      <c r="AF5" s="68">
        <v>1256.8699999999999</v>
      </c>
      <c r="AG5" s="68">
        <v>15876.53</v>
      </c>
      <c r="AH5" s="57">
        <v>28679.760000000002</v>
      </c>
      <c r="AI5" s="72">
        <v>4491.59</v>
      </c>
      <c r="AJ5" s="152">
        <f t="shared" si="1"/>
        <v>33171.350000000006</v>
      </c>
      <c r="AK5" s="30">
        <f t="shared" si="2"/>
        <v>28.679760000000002</v>
      </c>
      <c r="AL5" s="30">
        <f t="shared" si="3"/>
        <v>4.4915900000000004</v>
      </c>
      <c r="AM5" s="151">
        <f t="shared" si="4"/>
        <v>33.171350000000004</v>
      </c>
    </row>
    <row r="6" spans="1:44">
      <c r="A6" s="66" t="s">
        <v>12</v>
      </c>
      <c r="B6" s="71" t="s">
        <v>359</v>
      </c>
      <c r="C6" s="68">
        <v>6.94</v>
      </c>
      <c r="D6" s="68">
        <v>63.56</v>
      </c>
      <c r="E6" s="68">
        <v>72.06</v>
      </c>
      <c r="F6" s="68">
        <v>1970.62</v>
      </c>
      <c r="G6" s="68">
        <v>15.95</v>
      </c>
      <c r="H6" s="68">
        <v>179.39</v>
      </c>
      <c r="I6" s="68">
        <v>10.38</v>
      </c>
      <c r="J6" s="68">
        <v>69.39</v>
      </c>
      <c r="K6" s="68">
        <v>112.41</v>
      </c>
      <c r="L6" s="68">
        <v>2209.4299999999998</v>
      </c>
      <c r="M6" s="68">
        <v>0</v>
      </c>
      <c r="N6" s="68">
        <v>2.0299999999999998</v>
      </c>
      <c r="O6" s="68">
        <v>10.84</v>
      </c>
      <c r="P6" s="68">
        <v>30.63</v>
      </c>
      <c r="Q6" s="68">
        <v>266.51</v>
      </c>
      <c r="R6" s="68">
        <v>818.12</v>
      </c>
      <c r="S6" s="68">
        <v>53</v>
      </c>
      <c r="T6" s="68">
        <v>55.86</v>
      </c>
      <c r="U6" s="68">
        <v>17.53</v>
      </c>
      <c r="V6" s="68">
        <v>345.23</v>
      </c>
      <c r="W6" s="68">
        <v>4.38</v>
      </c>
      <c r="X6" s="68">
        <v>747.74</v>
      </c>
      <c r="Y6" s="68">
        <v>229.13</v>
      </c>
      <c r="Z6" s="68">
        <v>7.74</v>
      </c>
      <c r="AA6" s="68">
        <v>8.75</v>
      </c>
      <c r="AB6" s="68">
        <v>6.69</v>
      </c>
      <c r="AC6" s="68">
        <v>99.74</v>
      </c>
      <c r="AD6" s="68">
        <v>238.76</v>
      </c>
      <c r="AE6" s="68">
        <v>160.65</v>
      </c>
      <c r="AF6" s="68">
        <v>308.17</v>
      </c>
      <c r="AG6" s="68">
        <v>11855.42</v>
      </c>
      <c r="AH6" s="57">
        <v>19977.05</v>
      </c>
      <c r="AI6" s="72">
        <v>20501.29</v>
      </c>
      <c r="AJ6" s="152">
        <f>AH6+AI6</f>
        <v>40478.339999999997</v>
      </c>
      <c r="AK6" s="30">
        <f t="shared" si="2"/>
        <v>19.977049999999998</v>
      </c>
      <c r="AL6" s="30">
        <f t="shared" si="3"/>
        <v>20.501290000000001</v>
      </c>
      <c r="AM6" s="151">
        <f>AJ6/1000</f>
        <v>40.478339999999996</v>
      </c>
    </row>
    <row r="7" spans="1:44"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57"/>
      <c r="AI7" s="12"/>
      <c r="AJ7" s="12"/>
      <c r="AK7" s="30"/>
      <c r="AL7" s="30"/>
      <c r="AM7" s="30"/>
    </row>
    <row r="8" spans="1:44"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57"/>
      <c r="AI8" s="12"/>
      <c r="AJ8" s="12"/>
      <c r="AK8" s="30"/>
      <c r="AL8" s="30"/>
      <c r="AM8" s="30"/>
    </row>
    <row r="29" spans="34:47">
      <c r="AH29" s="104" t="s">
        <v>478</v>
      </c>
      <c r="AK29" s="115"/>
    </row>
    <row r="30" spans="34:47" ht="16.5">
      <c r="AH30" s="73" t="s">
        <v>548</v>
      </c>
      <c r="AN30" t="s">
        <v>549</v>
      </c>
    </row>
    <row r="31" spans="34:47">
      <c r="AI31" s="75">
        <v>2011</v>
      </c>
      <c r="AJ31" s="75">
        <v>2012</v>
      </c>
      <c r="AK31" s="75" t="s">
        <v>371</v>
      </c>
      <c r="AL31" s="75" t="s">
        <v>372</v>
      </c>
      <c r="AM31" s="75" t="s">
        <v>373</v>
      </c>
      <c r="AN31" s="75" t="s">
        <v>374</v>
      </c>
      <c r="AO31" s="75" t="s">
        <v>375</v>
      </c>
      <c r="AP31" s="75" t="s">
        <v>376</v>
      </c>
      <c r="AQ31" s="75" t="s">
        <v>377</v>
      </c>
      <c r="AR31" s="75" t="s">
        <v>378</v>
      </c>
      <c r="AS31" s="75" t="s">
        <v>379</v>
      </c>
      <c r="AT31" s="75" t="s">
        <v>380</v>
      </c>
      <c r="AU31" s="83" t="s">
        <v>386</v>
      </c>
    </row>
    <row r="32" spans="34:47">
      <c r="AH32" t="s">
        <v>550</v>
      </c>
      <c r="AI32">
        <v>0.44</v>
      </c>
      <c r="AJ32">
        <v>0.46</v>
      </c>
      <c r="AK32" s="8">
        <v>0.34200999999999998</v>
      </c>
      <c r="AL32" s="8">
        <v>0.83562999999999998</v>
      </c>
      <c r="AM32" s="8">
        <v>1.29853</v>
      </c>
      <c r="AN32" s="8">
        <v>1.0100899999999999</v>
      </c>
      <c r="AO32" s="8">
        <v>0.84025000000000005</v>
      </c>
      <c r="AP32" s="8">
        <v>0.82665</v>
      </c>
      <c r="AQ32" s="8">
        <v>0.65749000000000002</v>
      </c>
      <c r="AR32" s="8">
        <v>0.61688999999999994</v>
      </c>
      <c r="AS32" s="8">
        <v>0.91761999999999999</v>
      </c>
      <c r="AT32" s="8">
        <v>17.807279999999999</v>
      </c>
      <c r="AU32" s="8">
        <v>19.43</v>
      </c>
    </row>
    <row r="33" spans="34:47">
      <c r="AH33" t="s">
        <v>324</v>
      </c>
      <c r="AI33">
        <v>0.2</v>
      </c>
      <c r="AJ33">
        <v>0.24</v>
      </c>
      <c r="AK33">
        <v>0.34</v>
      </c>
      <c r="AL33">
        <v>0.45</v>
      </c>
      <c r="AM33">
        <v>0.26</v>
      </c>
      <c r="AN33">
        <v>0.48</v>
      </c>
      <c r="AO33">
        <v>0.37</v>
      </c>
      <c r="AP33">
        <v>0.35</v>
      </c>
      <c r="AQ33">
        <v>0.42</v>
      </c>
      <c r="AR33">
        <v>1.62</v>
      </c>
      <c r="AS33">
        <v>1.1000000000000001</v>
      </c>
      <c r="AT33">
        <v>10.62</v>
      </c>
      <c r="AU33">
        <v>18.87</v>
      </c>
    </row>
    <row r="34" spans="34:47">
      <c r="AH34" s="55" t="s">
        <v>12</v>
      </c>
      <c r="AI34" s="116">
        <f>AI32+AI33</f>
        <v>0.64</v>
      </c>
      <c r="AJ34" s="116">
        <f t="shared" ref="AJ34:AU34" si="5">AJ32+AJ33</f>
        <v>0.7</v>
      </c>
      <c r="AK34" s="116">
        <f t="shared" si="5"/>
        <v>0.68201000000000001</v>
      </c>
      <c r="AL34" s="116">
        <f t="shared" si="5"/>
        <v>1.2856300000000001</v>
      </c>
      <c r="AM34" s="116">
        <f t="shared" si="5"/>
        <v>1.55853</v>
      </c>
      <c r="AN34" s="116">
        <f t="shared" si="5"/>
        <v>1.4900899999999999</v>
      </c>
      <c r="AO34" s="116">
        <f t="shared" si="5"/>
        <v>1.21025</v>
      </c>
      <c r="AP34" s="116">
        <f t="shared" si="5"/>
        <v>1.17665</v>
      </c>
      <c r="AQ34" s="116">
        <f t="shared" si="5"/>
        <v>1.0774900000000001</v>
      </c>
      <c r="AR34" s="116">
        <f t="shared" si="5"/>
        <v>2.2368899999999998</v>
      </c>
      <c r="AS34" s="116">
        <f t="shared" si="5"/>
        <v>2.01762</v>
      </c>
      <c r="AT34" s="116">
        <f t="shared" si="5"/>
        <v>28.427279999999996</v>
      </c>
      <c r="AU34" s="116">
        <f t="shared" si="5"/>
        <v>38.299999999999997</v>
      </c>
    </row>
    <row r="38" spans="34:47" ht="16.5">
      <c r="AH38" s="73" t="s">
        <v>586</v>
      </c>
      <c r="AM38" t="s">
        <v>549</v>
      </c>
    </row>
    <row r="39" spans="34:47">
      <c r="AI39" s="75">
        <v>2011</v>
      </c>
      <c r="AJ39" s="75">
        <v>2012</v>
      </c>
      <c r="AK39" s="75" t="s">
        <v>371</v>
      </c>
      <c r="AL39" s="75" t="s">
        <v>372</v>
      </c>
      <c r="AM39" s="75" t="s">
        <v>373</v>
      </c>
      <c r="AN39" s="75" t="s">
        <v>374</v>
      </c>
      <c r="AO39" s="75" t="s">
        <v>375</v>
      </c>
      <c r="AP39" s="75" t="s">
        <v>376</v>
      </c>
      <c r="AQ39" s="75" t="s">
        <v>377</v>
      </c>
      <c r="AR39" s="75" t="s">
        <v>378</v>
      </c>
      <c r="AS39" s="75" t="s">
        <v>379</v>
      </c>
      <c r="AT39" s="75" t="s">
        <v>380</v>
      </c>
      <c r="AU39" s="83" t="s">
        <v>386</v>
      </c>
    </row>
    <row r="40" spans="34:47">
      <c r="AH40" t="s">
        <v>550</v>
      </c>
      <c r="AI40" s="8">
        <v>29.433919999999997</v>
      </c>
      <c r="AJ40" s="8">
        <v>28.199290000000001</v>
      </c>
      <c r="AK40" s="8">
        <v>27.750779999999999</v>
      </c>
      <c r="AL40" s="8">
        <v>26.410490000000003</v>
      </c>
      <c r="AM40" s="8">
        <v>26.739450000000001</v>
      </c>
      <c r="AN40" s="8">
        <v>27.085080000000001</v>
      </c>
      <c r="AO40" s="8">
        <v>29.084</v>
      </c>
      <c r="AP40" s="8">
        <v>28.300709999999999</v>
      </c>
      <c r="AQ40" s="8">
        <v>27.575770000000002</v>
      </c>
      <c r="AR40" s="8">
        <v>30.824669999999998</v>
      </c>
      <c r="AS40" s="8">
        <v>31.957750000000001</v>
      </c>
      <c r="AT40" s="8">
        <v>29.06549</v>
      </c>
      <c r="AU40" s="8">
        <v>30.41</v>
      </c>
    </row>
    <row r="41" spans="34:47">
      <c r="AH41" t="s">
        <v>324</v>
      </c>
      <c r="AI41" s="8">
        <v>4.1161899999999996</v>
      </c>
      <c r="AJ41" s="8">
        <v>4.7172299999999998</v>
      </c>
      <c r="AK41" s="8">
        <v>4.1927200000000004</v>
      </c>
      <c r="AL41" s="8">
        <v>4.6998100000000003</v>
      </c>
      <c r="AM41" s="8">
        <v>4.2311499999999995</v>
      </c>
      <c r="AN41" s="8">
        <v>4.6044900000000002</v>
      </c>
      <c r="AO41" s="8">
        <v>4.8247799999999996</v>
      </c>
      <c r="AP41" s="8">
        <v>5.0741999999999994</v>
      </c>
      <c r="AQ41" s="8">
        <v>5.1042899999999998</v>
      </c>
      <c r="AR41" s="8">
        <v>5.3243100000000005</v>
      </c>
      <c r="AS41" s="8">
        <v>4.0463200000000006</v>
      </c>
      <c r="AT41" s="8">
        <v>3.9635700000000003</v>
      </c>
      <c r="AU41" s="8">
        <v>4.1348785357393689</v>
      </c>
    </row>
    <row r="42" spans="34:47">
      <c r="AH42" s="55" t="s">
        <v>146</v>
      </c>
      <c r="AI42" s="116">
        <f>AI40+AI41</f>
        <v>33.550109999999997</v>
      </c>
      <c r="AJ42" s="116">
        <f t="shared" ref="AJ42" si="6">AJ40+AJ41</f>
        <v>32.916519999999998</v>
      </c>
      <c r="AK42" s="116">
        <f t="shared" ref="AK42" si="7">AK40+AK41</f>
        <v>31.9435</v>
      </c>
      <c r="AL42" s="116">
        <f t="shared" ref="AL42" si="8">AL40+AL41</f>
        <v>31.110300000000002</v>
      </c>
      <c r="AM42" s="116">
        <f t="shared" ref="AM42" si="9">AM40+AM41</f>
        <v>30.970600000000001</v>
      </c>
      <c r="AN42" s="116">
        <f t="shared" ref="AN42" si="10">AN40+AN41</f>
        <v>31.689570000000003</v>
      </c>
      <c r="AO42" s="116">
        <f t="shared" ref="AO42" si="11">AO40+AO41</f>
        <v>33.90878</v>
      </c>
      <c r="AP42" s="116">
        <f t="shared" ref="AP42" si="12">AP40+AP41</f>
        <v>33.37491</v>
      </c>
      <c r="AQ42" s="116">
        <f t="shared" ref="AQ42" si="13">AQ40+AQ41</f>
        <v>32.680060000000005</v>
      </c>
      <c r="AR42" s="116">
        <f t="shared" ref="AR42" si="14">AR40+AR41</f>
        <v>36.148979999999995</v>
      </c>
      <c r="AS42" s="116">
        <f t="shared" ref="AS42" si="15">AS40+AS41</f>
        <v>36.004069999999999</v>
      </c>
      <c r="AT42" s="116">
        <f t="shared" ref="AT42" si="16">AT40+AT41</f>
        <v>33.029060000000001</v>
      </c>
      <c r="AU42" s="116">
        <f>AU40+AU41</f>
        <v>34.544878535739372</v>
      </c>
    </row>
  </sheetData>
  <mergeCells count="3">
    <mergeCell ref="AH1:AI1"/>
    <mergeCell ref="AK1:AL1"/>
    <mergeCell ref="AP1:AQ1"/>
  </mergeCells>
  <hyperlinks>
    <hyperlink ref="AH29" r:id="rId1" display="https://public.flourish.studio/story/2315218/" xr:uid="{048F6405-C598-449E-8F06-D98D4E4840DD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8505E-141F-460C-9378-A45432624E4B}">
  <dimension ref="A1:N246"/>
  <sheetViews>
    <sheetView topLeftCell="A182" workbookViewId="0">
      <selection activeCell="N230" sqref="N230"/>
    </sheetView>
  </sheetViews>
  <sheetFormatPr defaultRowHeight="15.75"/>
  <cols>
    <col min="1" max="1" width="24" customWidth="1"/>
    <col min="2" max="2" width="64.375" customWidth="1"/>
    <col min="3" max="3" width="2.125" customWidth="1"/>
  </cols>
  <sheetData>
    <row r="1" spans="1:14">
      <c r="A1" s="117" t="e">
        <f ca="1">DotStatQuery(B1)</f>
        <v>#NAME?</v>
      </c>
      <c r="B1" s="117" t="s">
        <v>767</v>
      </c>
    </row>
    <row r="2" spans="1:14" ht="25.5">
      <c r="A2" s="118" t="s">
        <v>768</v>
      </c>
    </row>
    <row r="3" spans="1:14">
      <c r="A3" s="238" t="s">
        <v>327</v>
      </c>
      <c r="B3" s="239"/>
      <c r="C3" s="240"/>
      <c r="D3" s="241" t="s">
        <v>555</v>
      </c>
      <c r="E3" s="242"/>
      <c r="F3" s="242"/>
      <c r="G3" s="242"/>
      <c r="H3" s="242"/>
      <c r="I3" s="242"/>
      <c r="J3" s="242"/>
      <c r="K3" s="242"/>
      <c r="L3" s="242"/>
      <c r="M3" s="243"/>
    </row>
    <row r="4" spans="1:14">
      <c r="A4" s="238" t="s">
        <v>769</v>
      </c>
      <c r="B4" s="239"/>
      <c r="C4" s="240"/>
      <c r="D4" s="244" t="s">
        <v>770</v>
      </c>
      <c r="E4" s="245"/>
      <c r="F4" s="245"/>
      <c r="G4" s="245"/>
      <c r="H4" s="245"/>
      <c r="I4" s="245"/>
      <c r="J4" s="245"/>
      <c r="K4" s="245"/>
      <c r="L4" s="245"/>
      <c r="M4" s="246"/>
    </row>
    <row r="5" spans="1:14">
      <c r="A5" s="238" t="s">
        <v>771</v>
      </c>
      <c r="B5" s="239"/>
      <c r="C5" s="240"/>
      <c r="D5" s="241" t="s">
        <v>772</v>
      </c>
      <c r="E5" s="242"/>
      <c r="F5" s="242"/>
      <c r="G5" s="242"/>
      <c r="H5" s="242"/>
      <c r="I5" s="242"/>
      <c r="J5" s="242"/>
      <c r="K5" s="242"/>
      <c r="L5" s="242"/>
      <c r="M5" s="243"/>
    </row>
    <row r="6" spans="1:14">
      <c r="A6" s="238" t="s">
        <v>763</v>
      </c>
      <c r="B6" s="239"/>
      <c r="C6" s="240"/>
      <c r="D6" s="244" t="s">
        <v>773</v>
      </c>
      <c r="E6" s="245"/>
      <c r="F6" s="245"/>
      <c r="G6" s="245"/>
      <c r="H6" s="245"/>
      <c r="I6" s="245"/>
      <c r="J6" s="245"/>
      <c r="K6" s="245"/>
      <c r="L6" s="245"/>
      <c r="M6" s="246"/>
    </row>
    <row r="7" spans="1:14">
      <c r="A7" s="238" t="s">
        <v>774</v>
      </c>
      <c r="B7" s="239"/>
      <c r="C7" s="240"/>
      <c r="D7" s="244" t="s">
        <v>775</v>
      </c>
      <c r="E7" s="245"/>
      <c r="F7" s="245"/>
      <c r="G7" s="245"/>
      <c r="H7" s="245"/>
      <c r="I7" s="245"/>
      <c r="J7" s="245"/>
      <c r="K7" s="245"/>
      <c r="L7" s="245"/>
      <c r="M7" s="246"/>
    </row>
    <row r="8" spans="1:14">
      <c r="A8" s="238" t="s">
        <v>558</v>
      </c>
      <c r="B8" s="239"/>
      <c r="C8" s="240"/>
      <c r="D8" s="241" t="s">
        <v>776</v>
      </c>
      <c r="E8" s="242"/>
      <c r="F8" s="242"/>
      <c r="G8" s="242"/>
      <c r="H8" s="242"/>
      <c r="I8" s="242"/>
      <c r="J8" s="242"/>
      <c r="K8" s="242"/>
      <c r="L8" s="242"/>
      <c r="M8" s="243"/>
    </row>
    <row r="9" spans="1:14">
      <c r="A9" s="238" t="s">
        <v>577</v>
      </c>
      <c r="B9" s="239"/>
      <c r="C9" s="240"/>
      <c r="D9" s="241" t="s">
        <v>777</v>
      </c>
      <c r="E9" s="242"/>
      <c r="F9" s="242"/>
      <c r="G9" s="242"/>
      <c r="H9" s="242"/>
      <c r="I9" s="242"/>
      <c r="J9" s="242"/>
      <c r="K9" s="242"/>
      <c r="L9" s="242"/>
      <c r="M9" s="243"/>
    </row>
    <row r="10" spans="1:14">
      <c r="A10" s="247" t="s">
        <v>562</v>
      </c>
      <c r="B10" s="248"/>
      <c r="C10" s="249"/>
      <c r="D10" s="121" t="s">
        <v>371</v>
      </c>
      <c r="E10" s="121" t="s">
        <v>372</v>
      </c>
      <c r="F10" s="121" t="s">
        <v>373</v>
      </c>
      <c r="G10" s="121" t="s">
        <v>374</v>
      </c>
      <c r="H10" s="121" t="s">
        <v>375</v>
      </c>
      <c r="I10" s="121" t="s">
        <v>376</v>
      </c>
      <c r="J10" s="121" t="s">
        <v>377</v>
      </c>
      <c r="K10" s="121" t="s">
        <v>378</v>
      </c>
      <c r="L10" s="121" t="s">
        <v>379</v>
      </c>
      <c r="M10" s="121" t="s">
        <v>380</v>
      </c>
    </row>
    <row r="11" spans="1:14">
      <c r="A11" s="123" t="s">
        <v>381</v>
      </c>
      <c r="B11" s="123" t="s">
        <v>778</v>
      </c>
      <c r="C11" s="124" t="s">
        <v>382</v>
      </c>
      <c r="D11" s="124" t="s">
        <v>382</v>
      </c>
      <c r="E11" s="124" t="s">
        <v>382</v>
      </c>
      <c r="F11" s="124" t="s">
        <v>382</v>
      </c>
      <c r="G11" s="124" t="s">
        <v>382</v>
      </c>
      <c r="H11" s="124" t="s">
        <v>382</v>
      </c>
      <c r="I11" s="124" t="s">
        <v>382</v>
      </c>
      <c r="J11" s="124" t="s">
        <v>382</v>
      </c>
      <c r="K11" s="124" t="s">
        <v>382</v>
      </c>
      <c r="L11" s="124" t="s">
        <v>382</v>
      </c>
      <c r="M11" s="124" t="s">
        <v>382</v>
      </c>
    </row>
    <row r="12" spans="1:14">
      <c r="A12" s="250" t="s">
        <v>431</v>
      </c>
      <c r="B12" s="259" t="s">
        <v>779</v>
      </c>
      <c r="C12" s="124" t="s">
        <v>382</v>
      </c>
      <c r="D12" s="260">
        <v>339.14334300000002</v>
      </c>
      <c r="E12" s="260">
        <v>845.94471399999998</v>
      </c>
      <c r="F12" s="260">
        <v>1317.387663</v>
      </c>
      <c r="G12" s="260">
        <v>1026.77287</v>
      </c>
      <c r="H12" s="260">
        <v>855.11539600000003</v>
      </c>
      <c r="I12" s="260">
        <v>839.284941</v>
      </c>
      <c r="J12" s="260">
        <v>848.750764</v>
      </c>
      <c r="K12" s="260">
        <v>832.99972200000002</v>
      </c>
      <c r="L12" s="260">
        <v>980.24255300000004</v>
      </c>
      <c r="M12" s="260">
        <v>17862.127501999999</v>
      </c>
    </row>
    <row r="13" spans="1:14">
      <c r="A13" s="251"/>
      <c r="B13" s="125" t="s">
        <v>780</v>
      </c>
      <c r="C13" s="124" t="s">
        <v>382</v>
      </c>
      <c r="D13" s="235">
        <v>331.65374300000002</v>
      </c>
      <c r="E13" s="235">
        <v>717.25134100000002</v>
      </c>
      <c r="F13" s="235">
        <v>974.352531</v>
      </c>
      <c r="G13" s="235">
        <v>557.04000399999995</v>
      </c>
      <c r="H13" s="235">
        <v>661.24181499999997</v>
      </c>
      <c r="I13" s="235">
        <v>666.85885599999995</v>
      </c>
      <c r="J13" s="235">
        <v>706.181648</v>
      </c>
      <c r="K13" s="235">
        <v>716.071372</v>
      </c>
      <c r="L13" s="235">
        <v>874.10160800000006</v>
      </c>
      <c r="M13" s="235">
        <v>12593.911268</v>
      </c>
    </row>
    <row r="14" spans="1:14">
      <c r="A14" s="251"/>
      <c r="B14" s="125" t="s">
        <v>781</v>
      </c>
      <c r="C14" s="124" t="s">
        <v>382</v>
      </c>
      <c r="D14" s="234">
        <v>220.299544</v>
      </c>
      <c r="E14" s="234">
        <v>390.27296699999999</v>
      </c>
      <c r="F14" s="234">
        <v>409.05707899999999</v>
      </c>
      <c r="G14" s="234">
        <v>429.57832300000001</v>
      </c>
      <c r="H14" s="234">
        <v>528.10002099999997</v>
      </c>
      <c r="I14" s="234">
        <v>475.067699</v>
      </c>
      <c r="J14" s="234">
        <v>520.62905899999998</v>
      </c>
      <c r="K14" s="234">
        <v>528.128198</v>
      </c>
      <c r="L14" s="234">
        <v>648.96352000000002</v>
      </c>
      <c r="M14" s="234">
        <v>10325.347279</v>
      </c>
    </row>
    <row r="15" spans="1:14">
      <c r="A15" s="251"/>
      <c r="B15" s="253" t="s">
        <v>782</v>
      </c>
      <c r="C15" s="124" t="s">
        <v>382</v>
      </c>
      <c r="D15" s="254">
        <v>81.245304000000004</v>
      </c>
      <c r="E15" s="254">
        <v>82.900363999999996</v>
      </c>
      <c r="F15" s="254">
        <v>103.518539</v>
      </c>
      <c r="G15" s="254">
        <v>103.202962</v>
      </c>
      <c r="H15" s="254">
        <v>139.98791900000001</v>
      </c>
      <c r="I15" s="254">
        <v>150.783053</v>
      </c>
      <c r="J15" s="254">
        <v>174.33481699999999</v>
      </c>
      <c r="K15" s="254">
        <v>153.45620400000001</v>
      </c>
      <c r="L15" s="254">
        <v>146.84335100000001</v>
      </c>
      <c r="M15" s="254">
        <v>383.60480000000001</v>
      </c>
      <c r="N15" s="17">
        <f>M15/M$12</f>
        <v>2.1475874022120169E-2</v>
      </c>
    </row>
    <row r="16" spans="1:14">
      <c r="A16" s="251"/>
      <c r="B16" s="125" t="s">
        <v>783</v>
      </c>
      <c r="C16" s="124" t="s">
        <v>382</v>
      </c>
      <c r="D16" s="234">
        <v>6.1960470000000001</v>
      </c>
      <c r="E16" s="234">
        <v>5.6195779999999997</v>
      </c>
      <c r="F16" s="234">
        <v>10.935563999999999</v>
      </c>
      <c r="G16" s="234">
        <v>7.2309679999999998</v>
      </c>
      <c r="H16" s="234">
        <v>7.7471500000000004</v>
      </c>
      <c r="I16" s="234">
        <v>10.426945999999999</v>
      </c>
      <c r="J16" s="234">
        <v>16.892755000000001</v>
      </c>
      <c r="K16" s="234">
        <v>16.979171999999998</v>
      </c>
      <c r="L16" s="234">
        <v>9.7146589999999993</v>
      </c>
      <c r="M16" s="234">
        <v>229.48078100000001</v>
      </c>
    </row>
    <row r="17" spans="1:13">
      <c r="A17" s="251"/>
      <c r="B17" s="125" t="s">
        <v>784</v>
      </c>
      <c r="C17" s="124" t="s">
        <v>382</v>
      </c>
      <c r="D17" s="235">
        <v>1.2532239999999999</v>
      </c>
      <c r="E17" s="235">
        <v>1.3247910000000001</v>
      </c>
      <c r="F17" s="235">
        <v>1.225446</v>
      </c>
      <c r="G17" s="235">
        <v>0.662852</v>
      </c>
      <c r="H17" s="235">
        <v>0.69296800000000003</v>
      </c>
      <c r="I17" s="235">
        <v>0.49309599999999998</v>
      </c>
      <c r="J17" s="235">
        <v>1.8560989999999999</v>
      </c>
      <c r="K17" s="235">
        <v>1.233757</v>
      </c>
      <c r="L17" s="235">
        <v>1.258062</v>
      </c>
      <c r="M17" s="235">
        <v>213.991311</v>
      </c>
    </row>
    <row r="18" spans="1:13">
      <c r="A18" s="251"/>
      <c r="B18" s="125" t="s">
        <v>785</v>
      </c>
      <c r="C18" s="124" t="s">
        <v>382</v>
      </c>
      <c r="D18" s="234">
        <v>3.2342300000000002</v>
      </c>
      <c r="E18" s="234">
        <v>3.7003789999999999</v>
      </c>
      <c r="F18" s="234">
        <v>8.0383859999999991</v>
      </c>
      <c r="G18" s="234">
        <v>5.6944600000000003</v>
      </c>
      <c r="H18" s="234">
        <v>5.7927150000000003</v>
      </c>
      <c r="I18" s="234">
        <v>6.7344689999999998</v>
      </c>
      <c r="J18" s="234">
        <v>10.861508000000001</v>
      </c>
      <c r="K18" s="234">
        <v>13.273533</v>
      </c>
      <c r="L18" s="234">
        <v>5.5252759999999999</v>
      </c>
      <c r="M18" s="234">
        <v>8.1703740000000007</v>
      </c>
    </row>
    <row r="19" spans="1:13">
      <c r="A19" s="251"/>
      <c r="B19" s="125" t="s">
        <v>786</v>
      </c>
      <c r="C19" s="124" t="s">
        <v>382</v>
      </c>
      <c r="D19" s="235">
        <v>1.708593</v>
      </c>
      <c r="E19" s="235">
        <v>0.59067400000000003</v>
      </c>
      <c r="F19" s="235">
        <v>1.525852</v>
      </c>
      <c r="G19" s="235">
        <v>0.82416400000000001</v>
      </c>
      <c r="H19" s="235">
        <v>1.260127</v>
      </c>
      <c r="I19" s="235">
        <v>3.1770710000000002</v>
      </c>
      <c r="J19" s="235">
        <v>4.1745000000000001</v>
      </c>
      <c r="K19" s="235">
        <v>2.4714170000000002</v>
      </c>
      <c r="L19" s="235">
        <v>2.9181889999999999</v>
      </c>
      <c r="M19" s="235">
        <v>7.2537900000000004</v>
      </c>
    </row>
    <row r="20" spans="1:13">
      <c r="A20" s="251"/>
      <c r="B20" s="125" t="s">
        <v>787</v>
      </c>
      <c r="C20" s="124" t="s">
        <v>382</v>
      </c>
      <c r="D20" s="234" t="s">
        <v>788</v>
      </c>
      <c r="E20" s="234">
        <v>3.7339999999999999E-3</v>
      </c>
      <c r="F20" s="234">
        <v>0.14588000000000001</v>
      </c>
      <c r="G20" s="234">
        <v>4.9492000000000001E-2</v>
      </c>
      <c r="H20" s="234">
        <v>1.34E-3</v>
      </c>
      <c r="I20" s="234">
        <v>2.231E-2</v>
      </c>
      <c r="J20" s="234">
        <v>6.4800000000000003E-4</v>
      </c>
      <c r="K20" s="234">
        <v>4.6500000000000003E-4</v>
      </c>
      <c r="L20" s="234">
        <v>1.3132E-2</v>
      </c>
      <c r="M20" s="234">
        <v>6.5306000000000003E-2</v>
      </c>
    </row>
    <row r="21" spans="1:13">
      <c r="A21" s="251"/>
      <c r="B21" s="125" t="s">
        <v>789</v>
      </c>
      <c r="C21" s="124" t="s">
        <v>382</v>
      </c>
      <c r="D21" s="235">
        <v>5.314209</v>
      </c>
      <c r="E21" s="235">
        <v>3.2522380000000002</v>
      </c>
      <c r="F21" s="235">
        <v>3.9049830000000001</v>
      </c>
      <c r="G21" s="235">
        <v>7.0801889999999998</v>
      </c>
      <c r="H21" s="235">
        <v>6.9816140000000004</v>
      </c>
      <c r="I21" s="235">
        <v>7.3802510000000003</v>
      </c>
      <c r="J21" s="235">
        <v>9.6620709999999992</v>
      </c>
      <c r="K21" s="235">
        <v>4.2512420000000004</v>
      </c>
      <c r="L21" s="235">
        <v>10.126576999999999</v>
      </c>
      <c r="M21" s="235">
        <v>6.2172679999999998</v>
      </c>
    </row>
    <row r="22" spans="1:13">
      <c r="A22" s="251"/>
      <c r="B22" s="125" t="s">
        <v>790</v>
      </c>
      <c r="C22" s="124" t="s">
        <v>382</v>
      </c>
      <c r="D22" s="234">
        <v>5.1027199999999997</v>
      </c>
      <c r="E22" s="234">
        <v>2.6071119999999999</v>
      </c>
      <c r="F22" s="234">
        <v>2.9676260000000001</v>
      </c>
      <c r="G22" s="234">
        <v>3.524</v>
      </c>
      <c r="H22" s="234">
        <v>5.3323650000000002</v>
      </c>
      <c r="I22" s="234">
        <v>5.9419269999999997</v>
      </c>
      <c r="J22" s="234">
        <v>5.993017</v>
      </c>
      <c r="K22" s="234">
        <v>3.531968</v>
      </c>
      <c r="L22" s="234">
        <v>2.630509</v>
      </c>
      <c r="M22" s="234">
        <v>0.79100000000000004</v>
      </c>
    </row>
    <row r="23" spans="1:13">
      <c r="A23" s="251"/>
      <c r="B23" s="125" t="s">
        <v>791</v>
      </c>
      <c r="C23" s="124" t="s">
        <v>382</v>
      </c>
      <c r="D23" s="235">
        <v>0.152307</v>
      </c>
      <c r="E23" s="235">
        <v>0.63890499999999995</v>
      </c>
      <c r="F23" s="235">
        <v>0.91518600000000006</v>
      </c>
      <c r="G23" s="235">
        <v>3.5561889999999998</v>
      </c>
      <c r="H23" s="235">
        <v>1.5766819999999999</v>
      </c>
      <c r="I23" s="235">
        <v>1.232891</v>
      </c>
      <c r="J23" s="235">
        <v>3.312446</v>
      </c>
      <c r="K23" s="235">
        <v>0.17769099999999999</v>
      </c>
      <c r="L23" s="235">
        <v>8.9677000000000007E-2</v>
      </c>
      <c r="M23" s="235" t="s">
        <v>788</v>
      </c>
    </row>
    <row r="24" spans="1:13">
      <c r="A24" s="251"/>
      <c r="B24" s="125" t="s">
        <v>792</v>
      </c>
      <c r="C24" s="124" t="s">
        <v>382</v>
      </c>
      <c r="D24" s="234" t="s">
        <v>788</v>
      </c>
      <c r="E24" s="234" t="s">
        <v>788</v>
      </c>
      <c r="F24" s="234" t="s">
        <v>788</v>
      </c>
      <c r="G24" s="234" t="s">
        <v>788</v>
      </c>
      <c r="H24" s="234">
        <v>7.2567000000000006E-2</v>
      </c>
      <c r="I24" s="234">
        <v>7.0587999999999998E-2</v>
      </c>
      <c r="J24" s="234">
        <v>9.3011999999999997E-2</v>
      </c>
      <c r="K24" s="234">
        <v>0.52128699999999994</v>
      </c>
      <c r="L24" s="234">
        <v>1.0704469999999999</v>
      </c>
      <c r="M24" s="234">
        <v>3.1419999999999998E-3</v>
      </c>
    </row>
    <row r="25" spans="1:13">
      <c r="A25" s="251"/>
      <c r="B25" s="125" t="s">
        <v>793</v>
      </c>
      <c r="C25" s="124" t="s">
        <v>382</v>
      </c>
      <c r="D25" s="235">
        <v>5.9181999999999998E-2</v>
      </c>
      <c r="E25" s="235">
        <v>6.221E-3</v>
      </c>
      <c r="F25" s="235">
        <v>2.2171E-2</v>
      </c>
      <c r="G25" s="235" t="s">
        <v>788</v>
      </c>
      <c r="H25" s="235" t="s">
        <v>788</v>
      </c>
      <c r="I25" s="235">
        <v>0.11659600000000001</v>
      </c>
      <c r="J25" s="235">
        <v>0.25401400000000002</v>
      </c>
      <c r="K25" s="235">
        <v>6.4980000000000003E-3</v>
      </c>
      <c r="L25" s="235">
        <v>6.1379419999999998</v>
      </c>
      <c r="M25" s="235">
        <v>0.15279999999999999</v>
      </c>
    </row>
    <row r="26" spans="1:13">
      <c r="A26" s="251"/>
      <c r="B26" s="125" t="s">
        <v>794</v>
      </c>
      <c r="C26" s="124" t="s">
        <v>382</v>
      </c>
      <c r="D26" s="234" t="s">
        <v>788</v>
      </c>
      <c r="E26" s="234" t="s">
        <v>788</v>
      </c>
      <c r="F26" s="234" t="s">
        <v>788</v>
      </c>
      <c r="G26" s="234" t="s">
        <v>788</v>
      </c>
      <c r="H26" s="234" t="s">
        <v>788</v>
      </c>
      <c r="I26" s="234">
        <v>1.8249000000000001E-2</v>
      </c>
      <c r="J26" s="234">
        <v>9.5820000000000002E-3</v>
      </c>
      <c r="K26" s="234">
        <v>1.3798E-2</v>
      </c>
      <c r="L26" s="234">
        <v>0.131574</v>
      </c>
      <c r="M26" s="234">
        <v>5.2652010000000002</v>
      </c>
    </row>
    <row r="27" spans="1:13">
      <c r="A27" s="251"/>
      <c r="B27" s="125" t="s">
        <v>795</v>
      </c>
      <c r="C27" s="124" t="s">
        <v>382</v>
      </c>
      <c r="D27" s="235" t="s">
        <v>788</v>
      </c>
      <c r="E27" s="235" t="s">
        <v>788</v>
      </c>
      <c r="F27" s="235" t="s">
        <v>788</v>
      </c>
      <c r="G27" s="235" t="s">
        <v>788</v>
      </c>
      <c r="H27" s="235" t="s">
        <v>788</v>
      </c>
      <c r="I27" s="235" t="s">
        <v>788</v>
      </c>
      <c r="J27" s="235" t="s">
        <v>788</v>
      </c>
      <c r="K27" s="235" t="s">
        <v>788</v>
      </c>
      <c r="L27" s="235">
        <v>6.6428000000000001E-2</v>
      </c>
      <c r="M27" s="235">
        <v>5.1250000000000002E-3</v>
      </c>
    </row>
    <row r="28" spans="1:13">
      <c r="A28" s="251"/>
      <c r="B28" s="125" t="s">
        <v>796</v>
      </c>
      <c r="C28" s="124" t="s">
        <v>382</v>
      </c>
      <c r="D28" s="234">
        <v>1.3426640000000001</v>
      </c>
      <c r="E28" s="234">
        <v>1.7438149999999999</v>
      </c>
      <c r="F28" s="234">
        <v>1.6587639999999999</v>
      </c>
      <c r="G28" s="234">
        <v>0.81121600000000005</v>
      </c>
      <c r="H28" s="234">
        <v>0.68026500000000001</v>
      </c>
      <c r="I28" s="234">
        <v>1.510445</v>
      </c>
      <c r="J28" s="234">
        <v>1.4229909999999999</v>
      </c>
      <c r="K28" s="234">
        <v>4.4736909999999996</v>
      </c>
      <c r="L28" s="234">
        <v>7.1303770000000002</v>
      </c>
      <c r="M28" s="234">
        <v>2.768599</v>
      </c>
    </row>
    <row r="29" spans="1:13">
      <c r="A29" s="251"/>
      <c r="B29" s="125" t="s">
        <v>797</v>
      </c>
      <c r="C29" s="124" t="s">
        <v>382</v>
      </c>
      <c r="D29" s="235">
        <v>0.21881600000000001</v>
      </c>
      <c r="E29" s="235">
        <v>0.56780200000000003</v>
      </c>
      <c r="F29" s="235">
        <v>0.53475799999999996</v>
      </c>
      <c r="G29" s="235">
        <v>0.56014699999999995</v>
      </c>
      <c r="H29" s="235">
        <v>0.41898800000000003</v>
      </c>
      <c r="I29" s="235">
        <v>0.53136099999999997</v>
      </c>
      <c r="J29" s="235">
        <v>0.63208399999999998</v>
      </c>
      <c r="K29" s="235">
        <v>0.51190000000000002</v>
      </c>
      <c r="L29" s="235">
        <v>6.3855999999999996E-2</v>
      </c>
      <c r="M29" s="235">
        <v>0.37224499999999999</v>
      </c>
    </row>
    <row r="30" spans="1:13">
      <c r="A30" s="251"/>
      <c r="B30" s="125" t="s">
        <v>798</v>
      </c>
      <c r="C30" s="124" t="s">
        <v>382</v>
      </c>
      <c r="D30" s="234">
        <v>1.123848</v>
      </c>
      <c r="E30" s="234">
        <v>1.176013</v>
      </c>
      <c r="F30" s="234">
        <v>1.1240060000000001</v>
      </c>
      <c r="G30" s="234">
        <v>0.25106899999999999</v>
      </c>
      <c r="H30" s="234">
        <v>0.26127699999999998</v>
      </c>
      <c r="I30" s="234">
        <v>0.97908399999999995</v>
      </c>
      <c r="J30" s="234">
        <v>0.79090700000000003</v>
      </c>
      <c r="K30" s="234">
        <v>3.9617909999999998</v>
      </c>
      <c r="L30" s="234">
        <v>7.0665209999999998</v>
      </c>
      <c r="M30" s="234">
        <v>2.3963540000000001</v>
      </c>
    </row>
    <row r="31" spans="1:13">
      <c r="A31" s="251"/>
      <c r="B31" s="125" t="s">
        <v>799</v>
      </c>
      <c r="C31" s="124" t="s">
        <v>382</v>
      </c>
      <c r="D31" s="235">
        <v>68.392384000000007</v>
      </c>
      <c r="E31" s="235">
        <v>72.284733000000003</v>
      </c>
      <c r="F31" s="235">
        <v>87.019227999999998</v>
      </c>
      <c r="G31" s="235">
        <v>88.080589000000003</v>
      </c>
      <c r="H31" s="235">
        <v>124.57889</v>
      </c>
      <c r="I31" s="235">
        <v>131.46541099999999</v>
      </c>
      <c r="J31" s="235">
        <v>146.357</v>
      </c>
      <c r="K31" s="235">
        <v>127.752099</v>
      </c>
      <c r="L31" s="235">
        <v>119.87173799999999</v>
      </c>
      <c r="M31" s="235">
        <v>145.13815199999999</v>
      </c>
    </row>
    <row r="32" spans="1:13">
      <c r="A32" s="251"/>
      <c r="B32" s="125" t="s">
        <v>800</v>
      </c>
      <c r="C32" s="124" t="s">
        <v>382</v>
      </c>
      <c r="D32" s="234">
        <v>67.217125999999993</v>
      </c>
      <c r="E32" s="234">
        <v>71.489515999999995</v>
      </c>
      <c r="F32" s="234">
        <v>85.249796000000003</v>
      </c>
      <c r="G32" s="234">
        <v>86.013772000000003</v>
      </c>
      <c r="H32" s="234">
        <v>123.203968</v>
      </c>
      <c r="I32" s="234">
        <v>130.40719000000001</v>
      </c>
      <c r="J32" s="234">
        <v>145.322371</v>
      </c>
      <c r="K32" s="234">
        <v>126.661311</v>
      </c>
      <c r="L32" s="234">
        <v>119.55523700000001</v>
      </c>
      <c r="M32" s="234">
        <v>144.99662000000001</v>
      </c>
    </row>
    <row r="33" spans="1:14">
      <c r="A33" s="251"/>
      <c r="B33" s="125" t="s">
        <v>801</v>
      </c>
      <c r="C33" s="124" t="s">
        <v>382</v>
      </c>
      <c r="D33" s="235">
        <v>1.1752579999999999</v>
      </c>
      <c r="E33" s="235">
        <v>0.79521699999999995</v>
      </c>
      <c r="F33" s="235">
        <v>1.7694319999999999</v>
      </c>
      <c r="G33" s="235">
        <v>2.0668169999999999</v>
      </c>
      <c r="H33" s="235">
        <v>1.374922</v>
      </c>
      <c r="I33" s="235">
        <v>1.0582210000000001</v>
      </c>
      <c r="J33" s="235">
        <v>1.034629</v>
      </c>
      <c r="K33" s="235">
        <v>1.0907880000000001</v>
      </c>
      <c r="L33" s="235">
        <v>0.31650099999999998</v>
      </c>
      <c r="M33" s="235">
        <v>0.14153199999999999</v>
      </c>
    </row>
    <row r="34" spans="1:14">
      <c r="A34" s="251"/>
      <c r="B34" s="253" t="s">
        <v>802</v>
      </c>
      <c r="C34" s="124" t="s">
        <v>382</v>
      </c>
      <c r="D34" s="255">
        <v>6.9122260000000004</v>
      </c>
      <c r="E34" s="255">
        <v>12.133877</v>
      </c>
      <c r="F34" s="255">
        <v>10.203779000000001</v>
      </c>
      <c r="G34" s="255">
        <v>13.549905000000001</v>
      </c>
      <c r="H34" s="255">
        <v>10.813986</v>
      </c>
      <c r="I34" s="255">
        <v>10.31254</v>
      </c>
      <c r="J34" s="255">
        <v>15.598826000000001</v>
      </c>
      <c r="K34" s="255">
        <v>41.891016</v>
      </c>
      <c r="L34" s="255">
        <v>63.185730999999997</v>
      </c>
      <c r="M34" s="255">
        <v>115.697423</v>
      </c>
      <c r="N34" s="17">
        <f>M34/M$12</f>
        <v>6.4772476283715651E-3</v>
      </c>
    </row>
    <row r="35" spans="1:14">
      <c r="A35" s="251"/>
      <c r="B35" s="125" t="s">
        <v>803</v>
      </c>
      <c r="C35" s="124" t="s">
        <v>382</v>
      </c>
      <c r="D35" s="235">
        <v>1.807418</v>
      </c>
      <c r="E35" s="235">
        <v>2.0622060000000002</v>
      </c>
      <c r="F35" s="235">
        <v>3.4660869999999999</v>
      </c>
      <c r="G35" s="235">
        <v>6.2720969999999996</v>
      </c>
      <c r="H35" s="235">
        <v>3.3697509999999999</v>
      </c>
      <c r="I35" s="235">
        <v>3.3289270000000002</v>
      </c>
      <c r="J35" s="235">
        <v>4.8154300000000001</v>
      </c>
      <c r="K35" s="235">
        <v>5.0085519999999999</v>
      </c>
      <c r="L35" s="235">
        <v>13.175538</v>
      </c>
      <c r="M35" s="235">
        <v>30.743593000000001</v>
      </c>
    </row>
    <row r="36" spans="1:14">
      <c r="A36" s="251"/>
      <c r="B36" s="125" t="s">
        <v>804</v>
      </c>
      <c r="C36" s="124" t="s">
        <v>382</v>
      </c>
      <c r="D36" s="234">
        <v>0.88757600000000003</v>
      </c>
      <c r="E36" s="234">
        <v>1.1158159999999999</v>
      </c>
      <c r="F36" s="234">
        <v>2.0436019999999999</v>
      </c>
      <c r="G36" s="234">
        <v>4.0955519999999996</v>
      </c>
      <c r="H36" s="234">
        <v>1.782599</v>
      </c>
      <c r="I36" s="234">
        <v>1.6415759999999999</v>
      </c>
      <c r="J36" s="234">
        <v>3.2182339999999998</v>
      </c>
      <c r="K36" s="234">
        <v>2.3394460000000001</v>
      </c>
      <c r="L36" s="234">
        <v>11.054691</v>
      </c>
      <c r="M36" s="234">
        <v>16.391594999999999</v>
      </c>
    </row>
    <row r="37" spans="1:14">
      <c r="A37" s="251"/>
      <c r="B37" s="125" t="s">
        <v>805</v>
      </c>
      <c r="C37" s="124" t="s">
        <v>382</v>
      </c>
      <c r="D37" s="235">
        <v>0.115081</v>
      </c>
      <c r="E37" s="235">
        <v>5.8395000000000002E-2</v>
      </c>
      <c r="F37" s="235">
        <v>6.0390000000000001E-3</v>
      </c>
      <c r="G37" s="235">
        <v>7.1500000000000001E-3</v>
      </c>
      <c r="H37" s="235">
        <v>5.6127999999999997E-2</v>
      </c>
      <c r="I37" s="235">
        <v>0.12587400000000001</v>
      </c>
      <c r="J37" s="235">
        <v>0.42291800000000002</v>
      </c>
      <c r="K37" s="235">
        <v>0.42311500000000002</v>
      </c>
      <c r="L37" s="235">
        <v>1.2282249999999999</v>
      </c>
      <c r="M37" s="235">
        <v>7.7731490000000001</v>
      </c>
    </row>
    <row r="38" spans="1:14">
      <c r="A38" s="251"/>
      <c r="B38" s="125" t="s">
        <v>806</v>
      </c>
      <c r="C38" s="124" t="s">
        <v>382</v>
      </c>
      <c r="D38" s="234">
        <v>0.113331</v>
      </c>
      <c r="E38" s="234">
        <v>0.15227399999999999</v>
      </c>
      <c r="F38" s="234">
        <v>5.953E-2</v>
      </c>
      <c r="G38" s="234" t="s">
        <v>788</v>
      </c>
      <c r="H38" s="234">
        <v>4.7756E-2</v>
      </c>
      <c r="I38" s="234">
        <v>2.6419999999999999E-2</v>
      </c>
      <c r="J38" s="234">
        <v>2.4593E-2</v>
      </c>
      <c r="K38" s="234">
        <v>6.6541000000000003E-2</v>
      </c>
      <c r="L38" s="234">
        <v>0.21477199999999999</v>
      </c>
      <c r="M38" s="234">
        <v>0.34196700000000002</v>
      </c>
    </row>
    <row r="39" spans="1:14">
      <c r="A39" s="251"/>
      <c r="B39" s="125" t="s">
        <v>807</v>
      </c>
      <c r="C39" s="124" t="s">
        <v>382</v>
      </c>
      <c r="D39" s="235">
        <v>0.69142999999999999</v>
      </c>
      <c r="E39" s="235">
        <v>0.73572099999999996</v>
      </c>
      <c r="F39" s="235">
        <v>1.356916</v>
      </c>
      <c r="G39" s="235">
        <v>2.1693950000000002</v>
      </c>
      <c r="H39" s="235">
        <v>1.483268</v>
      </c>
      <c r="I39" s="235">
        <v>1.5350569999999999</v>
      </c>
      <c r="J39" s="235">
        <v>1.1496850000000001</v>
      </c>
      <c r="K39" s="235">
        <v>2.1794500000000001</v>
      </c>
      <c r="L39" s="235">
        <v>0.67784999999999995</v>
      </c>
      <c r="M39" s="235">
        <v>6.2368819999999996</v>
      </c>
    </row>
    <row r="40" spans="1:14">
      <c r="A40" s="251"/>
      <c r="B40" s="125" t="s">
        <v>808</v>
      </c>
      <c r="C40" s="124" t="s">
        <v>382</v>
      </c>
      <c r="D40" s="234">
        <v>5.1048080000000002</v>
      </c>
      <c r="E40" s="234">
        <v>10.071671</v>
      </c>
      <c r="F40" s="234">
        <v>6.737692</v>
      </c>
      <c r="G40" s="234">
        <v>7.2778080000000003</v>
      </c>
      <c r="H40" s="234">
        <v>7.4442349999999999</v>
      </c>
      <c r="I40" s="234">
        <v>6.9709750000000001</v>
      </c>
      <c r="J40" s="234">
        <v>9.9245330000000003</v>
      </c>
      <c r="K40" s="234">
        <v>35.447994000000001</v>
      </c>
      <c r="L40" s="234">
        <v>47.911588000000002</v>
      </c>
      <c r="M40" s="234">
        <v>81.978453000000002</v>
      </c>
    </row>
    <row r="41" spans="1:14">
      <c r="A41" s="251"/>
      <c r="B41" s="125" t="s">
        <v>809</v>
      </c>
      <c r="C41" s="124" t="s">
        <v>382</v>
      </c>
      <c r="D41" s="235">
        <v>0.43673000000000001</v>
      </c>
      <c r="E41" s="235">
        <v>1.296303</v>
      </c>
      <c r="F41" s="235">
        <v>1.8296600000000001</v>
      </c>
      <c r="G41" s="235">
        <v>0.191276</v>
      </c>
      <c r="H41" s="235">
        <v>1.06534</v>
      </c>
      <c r="I41" s="235">
        <v>1.174185</v>
      </c>
      <c r="J41" s="235">
        <v>1.01139</v>
      </c>
      <c r="K41" s="235">
        <v>2.3768899999999999</v>
      </c>
      <c r="L41" s="235">
        <v>2.5207269999999999</v>
      </c>
      <c r="M41" s="235">
        <v>12.201639999999999</v>
      </c>
    </row>
    <row r="42" spans="1:14">
      <c r="A42" s="251"/>
      <c r="B42" s="125" t="s">
        <v>810</v>
      </c>
      <c r="C42" s="124" t="s">
        <v>382</v>
      </c>
      <c r="D42" s="234">
        <v>0.730688</v>
      </c>
      <c r="E42" s="234">
        <v>0.32970899999999997</v>
      </c>
      <c r="F42" s="234">
        <v>0.11694499999999999</v>
      </c>
      <c r="G42" s="234">
        <v>2.4239999999999999E-3</v>
      </c>
      <c r="H42" s="234">
        <v>0.53662299999999996</v>
      </c>
      <c r="I42" s="234">
        <v>1.8282510000000001</v>
      </c>
      <c r="J42" s="234">
        <v>2.5627979999999999</v>
      </c>
      <c r="K42" s="234">
        <v>4.4379280000000003</v>
      </c>
      <c r="L42" s="234">
        <v>5.9627280000000003</v>
      </c>
      <c r="M42" s="234">
        <v>17.119443</v>
      </c>
    </row>
    <row r="43" spans="1:14">
      <c r="A43" s="251"/>
      <c r="B43" s="125" t="s">
        <v>811</v>
      </c>
      <c r="C43" s="124" t="s">
        <v>382</v>
      </c>
      <c r="D43" s="235">
        <v>2.215E-3</v>
      </c>
      <c r="E43" s="235" t="s">
        <v>788</v>
      </c>
      <c r="F43" s="235">
        <v>8.6650000000000008E-3</v>
      </c>
      <c r="G43" s="235" t="s">
        <v>788</v>
      </c>
      <c r="H43" s="235" t="s">
        <v>788</v>
      </c>
      <c r="I43" s="235" t="s">
        <v>788</v>
      </c>
      <c r="J43" s="235">
        <v>8.2123000000000002E-2</v>
      </c>
      <c r="K43" s="235">
        <v>5.0429999999999997E-3</v>
      </c>
      <c r="L43" s="235">
        <v>1.629E-3</v>
      </c>
      <c r="M43" s="235">
        <v>1.231813</v>
      </c>
    </row>
    <row r="44" spans="1:14">
      <c r="A44" s="251"/>
      <c r="B44" s="125" t="s">
        <v>812</v>
      </c>
      <c r="C44" s="124" t="s">
        <v>382</v>
      </c>
      <c r="D44" s="234" t="s">
        <v>788</v>
      </c>
      <c r="E44" s="234">
        <v>2.842101</v>
      </c>
      <c r="F44" s="234" t="s">
        <v>788</v>
      </c>
      <c r="G44" s="234">
        <v>0.371867</v>
      </c>
      <c r="H44" s="234">
        <v>4.7849999999999997E-2</v>
      </c>
      <c r="I44" s="234">
        <v>0.96653</v>
      </c>
      <c r="J44" s="234">
        <v>8.9443999999999996E-2</v>
      </c>
      <c r="K44" s="234">
        <v>2.4922240000000002</v>
      </c>
      <c r="L44" s="234">
        <v>0.80699699999999996</v>
      </c>
      <c r="M44" s="234">
        <v>5.8627399999999996</v>
      </c>
    </row>
    <row r="45" spans="1:14">
      <c r="A45" s="251"/>
      <c r="B45" s="125" t="s">
        <v>813</v>
      </c>
      <c r="C45" s="124" t="s">
        <v>382</v>
      </c>
      <c r="D45" s="235" t="s">
        <v>788</v>
      </c>
      <c r="E45" s="235" t="s">
        <v>788</v>
      </c>
      <c r="F45" s="235" t="s">
        <v>788</v>
      </c>
      <c r="G45" s="235">
        <v>4.08E-4</v>
      </c>
      <c r="H45" s="235">
        <v>4.0000000000000002E-4</v>
      </c>
      <c r="I45" s="235">
        <v>0.58672100000000005</v>
      </c>
      <c r="J45" s="235">
        <v>0.99366900000000002</v>
      </c>
      <c r="K45" s="235">
        <v>0.347501</v>
      </c>
      <c r="L45" s="235">
        <v>1.0289919999999999</v>
      </c>
      <c r="M45" s="235">
        <v>0.44056899999999999</v>
      </c>
    </row>
    <row r="46" spans="1:14">
      <c r="A46" s="251"/>
      <c r="B46" s="125" t="s">
        <v>814</v>
      </c>
      <c r="C46" s="124" t="s">
        <v>382</v>
      </c>
      <c r="D46" s="234">
        <v>3.9351750000000001</v>
      </c>
      <c r="E46" s="234">
        <v>5.5639649999999996</v>
      </c>
      <c r="F46" s="234">
        <v>4.6373819999999997</v>
      </c>
      <c r="G46" s="234">
        <v>6.5410940000000002</v>
      </c>
      <c r="H46" s="234">
        <v>5.6066659999999997</v>
      </c>
      <c r="I46" s="234">
        <v>2.164336</v>
      </c>
      <c r="J46" s="234">
        <v>5.1114360000000003</v>
      </c>
      <c r="K46" s="234">
        <v>5.9518779999999998</v>
      </c>
      <c r="L46" s="234">
        <v>5.0107499999999998</v>
      </c>
      <c r="M46" s="234">
        <v>6.3613619999999997</v>
      </c>
    </row>
    <row r="47" spans="1:14">
      <c r="A47" s="251"/>
      <c r="B47" s="125" t="s">
        <v>815</v>
      </c>
      <c r="C47" s="124" t="s">
        <v>382</v>
      </c>
      <c r="D47" s="235" t="s">
        <v>788</v>
      </c>
      <c r="E47" s="235" t="s">
        <v>788</v>
      </c>
      <c r="F47" s="235" t="s">
        <v>788</v>
      </c>
      <c r="G47" s="235" t="s">
        <v>788</v>
      </c>
      <c r="H47" s="235" t="s">
        <v>788</v>
      </c>
      <c r="I47" s="235" t="s">
        <v>788</v>
      </c>
      <c r="J47" s="235" t="s">
        <v>788</v>
      </c>
      <c r="K47" s="235">
        <v>19.801656999999999</v>
      </c>
      <c r="L47" s="235">
        <v>32.332529999999998</v>
      </c>
      <c r="M47" s="235">
        <v>38.628704999999997</v>
      </c>
    </row>
    <row r="48" spans="1:14">
      <c r="A48" s="251"/>
      <c r="B48" s="125" t="s">
        <v>816</v>
      </c>
      <c r="C48" s="124" t="s">
        <v>382</v>
      </c>
      <c r="D48" s="234" t="s">
        <v>788</v>
      </c>
      <c r="E48" s="234">
        <v>3.9593000000000003E-2</v>
      </c>
      <c r="F48" s="234">
        <v>0.14504</v>
      </c>
      <c r="G48" s="234">
        <v>0.170739</v>
      </c>
      <c r="H48" s="234">
        <v>0.18735599999999999</v>
      </c>
      <c r="I48" s="234">
        <v>0.25095200000000001</v>
      </c>
      <c r="J48" s="234">
        <v>7.3673000000000002E-2</v>
      </c>
      <c r="K48" s="234">
        <v>3.4873000000000001E-2</v>
      </c>
      <c r="L48" s="234">
        <v>0.24723500000000001</v>
      </c>
      <c r="M48" s="234">
        <v>0.13218099999999999</v>
      </c>
    </row>
    <row r="49" spans="1:14">
      <c r="A49" s="251"/>
      <c r="B49" s="125" t="s">
        <v>817</v>
      </c>
      <c r="C49" s="124" t="s">
        <v>382</v>
      </c>
      <c r="D49" s="235" t="s">
        <v>788</v>
      </c>
      <c r="E49" s="235" t="s">
        <v>788</v>
      </c>
      <c r="F49" s="235" t="s">
        <v>788</v>
      </c>
      <c r="G49" s="235" t="s">
        <v>788</v>
      </c>
      <c r="H49" s="235" t="s">
        <v>788</v>
      </c>
      <c r="I49" s="235">
        <v>1.2638E-2</v>
      </c>
      <c r="J49" s="235">
        <v>0.85886300000000004</v>
      </c>
      <c r="K49" s="235">
        <v>1.4344699999999999</v>
      </c>
      <c r="L49" s="235">
        <v>2.0986050000000001</v>
      </c>
      <c r="M49" s="235">
        <v>2.9753769999999999</v>
      </c>
    </row>
    <row r="50" spans="1:14">
      <c r="A50" s="251"/>
      <c r="B50" s="125" t="s">
        <v>818</v>
      </c>
      <c r="C50" s="124" t="s">
        <v>382</v>
      </c>
      <c r="D50" s="234" t="s">
        <v>788</v>
      </c>
      <c r="E50" s="234" t="s">
        <v>788</v>
      </c>
      <c r="F50" s="234" t="s">
        <v>788</v>
      </c>
      <c r="G50" s="234" t="s">
        <v>788</v>
      </c>
      <c r="H50" s="234" t="s">
        <v>788</v>
      </c>
      <c r="I50" s="234" t="s">
        <v>788</v>
      </c>
      <c r="J50" s="234">
        <v>5.4379999999999998E-2</v>
      </c>
      <c r="K50" s="234">
        <v>0.65725199999999995</v>
      </c>
      <c r="L50" s="234">
        <v>0.89489099999999999</v>
      </c>
      <c r="M50" s="234">
        <v>0.64837299999999998</v>
      </c>
    </row>
    <row r="51" spans="1:14">
      <c r="A51" s="251"/>
      <c r="B51" s="125" t="s">
        <v>819</v>
      </c>
      <c r="C51" s="124" t="s">
        <v>382</v>
      </c>
      <c r="D51" s="235" t="s">
        <v>788</v>
      </c>
      <c r="E51" s="235" t="s">
        <v>788</v>
      </c>
      <c r="F51" s="235" t="s">
        <v>788</v>
      </c>
      <c r="G51" s="235" t="s">
        <v>788</v>
      </c>
      <c r="H51" s="235" t="s">
        <v>788</v>
      </c>
      <c r="I51" s="235">
        <v>5.3049999999999998E-3</v>
      </c>
      <c r="J51" s="235" t="s">
        <v>788</v>
      </c>
      <c r="K51" s="235" t="s">
        <v>788</v>
      </c>
      <c r="L51" s="235">
        <v>1.2251E-2</v>
      </c>
      <c r="M51" s="235" t="s">
        <v>788</v>
      </c>
    </row>
    <row r="52" spans="1:14">
      <c r="A52" s="251"/>
      <c r="B52" s="125" t="s">
        <v>820</v>
      </c>
      <c r="C52" s="124" t="s">
        <v>382</v>
      </c>
      <c r="D52" s="234" t="s">
        <v>788</v>
      </c>
      <c r="E52" s="234" t="s">
        <v>788</v>
      </c>
      <c r="F52" s="234" t="s">
        <v>788</v>
      </c>
      <c r="G52" s="234" t="s">
        <v>788</v>
      </c>
      <c r="H52" s="234" t="s">
        <v>788</v>
      </c>
      <c r="I52" s="234" t="s">
        <v>788</v>
      </c>
      <c r="J52" s="234">
        <v>0.79649700000000001</v>
      </c>
      <c r="K52" s="234">
        <v>0.75680000000000003</v>
      </c>
      <c r="L52" s="234">
        <v>1.1736770000000001</v>
      </c>
      <c r="M52" s="234">
        <v>2.3207399999999998</v>
      </c>
    </row>
    <row r="53" spans="1:14">
      <c r="A53" s="251"/>
      <c r="B53" s="125" t="s">
        <v>821</v>
      </c>
      <c r="C53" s="124" t="s">
        <v>382</v>
      </c>
      <c r="D53" s="235" t="s">
        <v>788</v>
      </c>
      <c r="E53" s="235" t="s">
        <v>788</v>
      </c>
      <c r="F53" s="235" t="s">
        <v>788</v>
      </c>
      <c r="G53" s="235" t="s">
        <v>788</v>
      </c>
      <c r="H53" s="235" t="s">
        <v>788</v>
      </c>
      <c r="I53" s="235">
        <v>4.0419999999999996E-3</v>
      </c>
      <c r="J53" s="235" t="s">
        <v>788</v>
      </c>
      <c r="K53" s="235">
        <v>1.9626000000000001E-2</v>
      </c>
      <c r="L53" s="235">
        <v>1.7786E-2</v>
      </c>
      <c r="M53" s="235">
        <v>6.2639999999999996E-3</v>
      </c>
    </row>
    <row r="54" spans="1:14">
      <c r="A54" s="251"/>
      <c r="B54" s="125" t="s">
        <v>822</v>
      </c>
      <c r="C54" s="124" t="s">
        <v>382</v>
      </c>
      <c r="D54" s="234" t="s">
        <v>788</v>
      </c>
      <c r="E54" s="234" t="s">
        <v>788</v>
      </c>
      <c r="F54" s="234" t="s">
        <v>788</v>
      </c>
      <c r="G54" s="234" t="s">
        <v>788</v>
      </c>
      <c r="H54" s="234" t="s">
        <v>788</v>
      </c>
      <c r="I54" s="234">
        <v>3.2910000000000001E-3</v>
      </c>
      <c r="J54" s="234">
        <v>7.986E-3</v>
      </c>
      <c r="K54" s="234">
        <v>7.9199999999999995E-4</v>
      </c>
      <c r="L54" s="234" t="s">
        <v>788</v>
      </c>
      <c r="M54" s="234" t="s">
        <v>788</v>
      </c>
    </row>
    <row r="55" spans="1:14">
      <c r="A55" s="251"/>
      <c r="B55" s="253" t="s">
        <v>823</v>
      </c>
      <c r="C55" s="124" t="s">
        <v>382</v>
      </c>
      <c r="D55" s="254">
        <v>22.293109999999999</v>
      </c>
      <c r="E55" s="254">
        <v>25.224342</v>
      </c>
      <c r="F55" s="254">
        <v>27.177002000000002</v>
      </c>
      <c r="G55" s="254">
        <v>28.197261999999998</v>
      </c>
      <c r="H55" s="254">
        <v>31.699662</v>
      </c>
      <c r="I55" s="254">
        <v>30.823343999999999</v>
      </c>
      <c r="J55" s="254">
        <v>12.666833</v>
      </c>
      <c r="K55" s="254">
        <v>24.855862999999999</v>
      </c>
      <c r="L55" s="254">
        <v>25.460308000000001</v>
      </c>
      <c r="M55" s="254">
        <v>28.102155</v>
      </c>
      <c r="N55" s="17">
        <f>M55/M$12</f>
        <v>1.5732815140219684E-3</v>
      </c>
    </row>
    <row r="56" spans="1:14">
      <c r="A56" s="251"/>
      <c r="B56" s="125" t="s">
        <v>824</v>
      </c>
      <c r="C56" s="124" t="s">
        <v>382</v>
      </c>
      <c r="D56" s="234" t="s">
        <v>788</v>
      </c>
      <c r="E56" s="234">
        <v>8.0630000000000007E-3</v>
      </c>
      <c r="F56" s="234">
        <v>8.4957000000000005E-2</v>
      </c>
      <c r="G56" s="234" t="s">
        <v>788</v>
      </c>
      <c r="H56" s="234" t="s">
        <v>788</v>
      </c>
      <c r="I56" s="234" t="s">
        <v>788</v>
      </c>
      <c r="J56" s="234" t="s">
        <v>788</v>
      </c>
      <c r="K56" s="234" t="s">
        <v>788</v>
      </c>
      <c r="L56" s="234">
        <v>9.1620999999999994E-2</v>
      </c>
      <c r="M56" s="234">
        <v>1.8929000000000001E-2</v>
      </c>
    </row>
    <row r="57" spans="1:14">
      <c r="A57" s="251"/>
      <c r="B57" s="125" t="s">
        <v>825</v>
      </c>
      <c r="C57" s="124" t="s">
        <v>382</v>
      </c>
      <c r="D57" s="235">
        <v>0.47351199999999999</v>
      </c>
      <c r="E57" s="235">
        <v>0.39420500000000003</v>
      </c>
      <c r="F57" s="235">
        <v>4.2388000000000002E-2</v>
      </c>
      <c r="G57" s="235">
        <v>0.94355800000000001</v>
      </c>
      <c r="H57" s="235" t="s">
        <v>788</v>
      </c>
      <c r="I57" s="235" t="s">
        <v>788</v>
      </c>
      <c r="J57" s="235">
        <v>9.9299999999999996E-4</v>
      </c>
      <c r="K57" s="235">
        <v>8.5869999999999991E-3</v>
      </c>
      <c r="L57" s="235">
        <v>0.15883800000000001</v>
      </c>
      <c r="M57" s="235">
        <v>2.3630040000000001</v>
      </c>
    </row>
    <row r="58" spans="1:14">
      <c r="A58" s="251"/>
      <c r="B58" s="125" t="s">
        <v>826</v>
      </c>
      <c r="C58" s="124" t="s">
        <v>382</v>
      </c>
      <c r="D58" s="234">
        <v>1.915964</v>
      </c>
      <c r="E58" s="234">
        <v>1.5610269999999999</v>
      </c>
      <c r="F58" s="234">
        <v>1.553169</v>
      </c>
      <c r="G58" s="234">
        <v>1.1155219999999999</v>
      </c>
      <c r="H58" s="234">
        <v>1.6576E-2</v>
      </c>
      <c r="I58" s="234" t="s">
        <v>788</v>
      </c>
      <c r="J58" s="234">
        <v>1.7E-5</v>
      </c>
      <c r="K58" s="234" t="s">
        <v>788</v>
      </c>
      <c r="L58" s="234">
        <v>7.3429999999999997E-3</v>
      </c>
      <c r="M58" s="234">
        <v>0.21412700000000001</v>
      </c>
    </row>
    <row r="59" spans="1:14">
      <c r="A59" s="251"/>
      <c r="B59" s="125" t="s">
        <v>827</v>
      </c>
      <c r="C59" s="124" t="s">
        <v>382</v>
      </c>
      <c r="D59" s="235">
        <v>19.903634</v>
      </c>
      <c r="E59" s="235">
        <v>23.261047000000001</v>
      </c>
      <c r="F59" s="235">
        <v>25.470331999999999</v>
      </c>
      <c r="G59" s="235">
        <v>26.138182</v>
      </c>
      <c r="H59" s="235">
        <v>31.683085999999999</v>
      </c>
      <c r="I59" s="235">
        <v>30.823343999999999</v>
      </c>
      <c r="J59" s="235">
        <v>12.665823</v>
      </c>
      <c r="K59" s="235">
        <v>24.847276000000001</v>
      </c>
      <c r="L59" s="235">
        <v>25.189183</v>
      </c>
      <c r="M59" s="235">
        <v>25.506094999999998</v>
      </c>
    </row>
    <row r="60" spans="1:14">
      <c r="A60" s="251"/>
      <c r="B60" s="125" t="s">
        <v>828</v>
      </c>
      <c r="C60" s="124" t="s">
        <v>382</v>
      </c>
      <c r="D60" s="234" t="s">
        <v>788</v>
      </c>
      <c r="E60" s="234" t="s">
        <v>788</v>
      </c>
      <c r="F60" s="234">
        <v>2.6155999999999999E-2</v>
      </c>
      <c r="G60" s="234" t="s">
        <v>788</v>
      </c>
      <c r="H60" s="234" t="s">
        <v>788</v>
      </c>
      <c r="I60" s="234" t="s">
        <v>788</v>
      </c>
      <c r="J60" s="234" t="s">
        <v>788</v>
      </c>
      <c r="K60" s="234" t="s">
        <v>788</v>
      </c>
      <c r="L60" s="234">
        <v>1.3323E-2</v>
      </c>
      <c r="M60" s="234" t="s">
        <v>788</v>
      </c>
    </row>
    <row r="61" spans="1:14">
      <c r="A61" s="251"/>
      <c r="B61" s="253" t="s">
        <v>829</v>
      </c>
      <c r="C61" s="124" t="s">
        <v>382</v>
      </c>
      <c r="D61" s="254">
        <v>0.39078000000000002</v>
      </c>
      <c r="E61" s="254">
        <v>0.824986</v>
      </c>
      <c r="F61" s="254">
        <v>8.6869289999999992</v>
      </c>
      <c r="G61" s="254">
        <v>2.77196</v>
      </c>
      <c r="H61" s="254">
        <v>5.6588320000000003</v>
      </c>
      <c r="I61" s="254">
        <v>8.8171789999999994</v>
      </c>
      <c r="J61" s="254">
        <v>5.8318500000000002</v>
      </c>
      <c r="K61" s="254">
        <v>4.0693729999999997</v>
      </c>
      <c r="L61" s="254">
        <v>12.982664</v>
      </c>
      <c r="M61" s="254">
        <v>20.607454000000001</v>
      </c>
      <c r="N61" s="17">
        <f>M61/M$12</f>
        <v>1.1536953813420384E-3</v>
      </c>
    </row>
    <row r="62" spans="1:14">
      <c r="A62" s="251"/>
      <c r="B62" s="125" t="s">
        <v>830</v>
      </c>
      <c r="C62" s="124" t="s">
        <v>382</v>
      </c>
      <c r="D62" s="234">
        <v>3.0861E-2</v>
      </c>
      <c r="E62" s="234">
        <v>7.7190999999999996E-2</v>
      </c>
      <c r="F62" s="234">
        <v>0.113468</v>
      </c>
      <c r="G62" s="234">
        <v>1.7496000000000001E-2</v>
      </c>
      <c r="H62" s="234" t="s">
        <v>788</v>
      </c>
      <c r="I62" s="234">
        <v>1.2408000000000001E-2</v>
      </c>
      <c r="J62" s="234">
        <v>5.9695999999999999E-2</v>
      </c>
      <c r="K62" s="234">
        <v>1.9109999999999999E-2</v>
      </c>
      <c r="L62" s="234">
        <v>5.9069000000000003E-2</v>
      </c>
      <c r="M62" s="234">
        <v>0.34217799999999998</v>
      </c>
    </row>
    <row r="63" spans="1:14">
      <c r="A63" s="251"/>
      <c r="B63" s="125" t="s">
        <v>831</v>
      </c>
      <c r="C63" s="124" t="s">
        <v>382</v>
      </c>
      <c r="D63" s="235">
        <v>0.34378199999999998</v>
      </c>
      <c r="E63" s="235">
        <v>0.57711900000000005</v>
      </c>
      <c r="F63" s="235">
        <v>2.7872999999999998E-2</v>
      </c>
      <c r="G63" s="235" t="s">
        <v>788</v>
      </c>
      <c r="H63" s="235">
        <v>3.1712999999999998E-2</v>
      </c>
      <c r="I63" s="235">
        <v>1.3591000000000001E-2</v>
      </c>
      <c r="J63" s="235">
        <v>0.13466</v>
      </c>
      <c r="K63" s="235" t="s">
        <v>788</v>
      </c>
      <c r="L63" s="235">
        <v>2.6450000000000002E-3</v>
      </c>
      <c r="M63" s="235">
        <v>8.4527000000000005E-2</v>
      </c>
    </row>
    <row r="64" spans="1:14">
      <c r="A64" s="251"/>
      <c r="B64" s="125" t="s">
        <v>832</v>
      </c>
      <c r="C64" s="124" t="s">
        <v>382</v>
      </c>
      <c r="D64" s="234" t="s">
        <v>788</v>
      </c>
      <c r="E64" s="234">
        <v>1.1305000000000001E-2</v>
      </c>
      <c r="F64" s="234">
        <v>1.271501</v>
      </c>
      <c r="G64" s="234">
        <v>0.22293199999999999</v>
      </c>
      <c r="H64" s="234" t="s">
        <v>788</v>
      </c>
      <c r="I64" s="234" t="s">
        <v>788</v>
      </c>
      <c r="J64" s="234">
        <v>4.8024999999999998E-2</v>
      </c>
      <c r="K64" s="234" t="s">
        <v>788</v>
      </c>
      <c r="L64" s="234">
        <v>0.372278</v>
      </c>
      <c r="M64" s="234" t="s">
        <v>788</v>
      </c>
    </row>
    <row r="65" spans="1:14">
      <c r="A65" s="251"/>
      <c r="B65" s="125" t="s">
        <v>833</v>
      </c>
      <c r="C65" s="124" t="s">
        <v>382</v>
      </c>
      <c r="D65" s="235" t="s">
        <v>788</v>
      </c>
      <c r="E65" s="235" t="s">
        <v>788</v>
      </c>
      <c r="F65" s="235" t="s">
        <v>788</v>
      </c>
      <c r="G65" s="235" t="s">
        <v>788</v>
      </c>
      <c r="H65" s="235" t="s">
        <v>788</v>
      </c>
      <c r="I65" s="235" t="s">
        <v>788</v>
      </c>
      <c r="J65" s="235">
        <v>6.8411E-2</v>
      </c>
      <c r="K65" s="235">
        <v>0.101006</v>
      </c>
      <c r="L65" s="235">
        <v>0.88832999999999995</v>
      </c>
      <c r="M65" s="235" t="s">
        <v>788</v>
      </c>
    </row>
    <row r="66" spans="1:14">
      <c r="A66" s="251"/>
      <c r="B66" s="125" t="s">
        <v>834</v>
      </c>
      <c r="C66" s="124" t="s">
        <v>382</v>
      </c>
      <c r="D66" s="234" t="s">
        <v>788</v>
      </c>
      <c r="E66" s="234" t="s">
        <v>788</v>
      </c>
      <c r="F66" s="234">
        <v>5.5712609999999998</v>
      </c>
      <c r="G66" s="234">
        <v>1.5741000000000002E-2</v>
      </c>
      <c r="H66" s="234">
        <v>3.765755</v>
      </c>
      <c r="I66" s="234">
        <v>5.7761380000000004</v>
      </c>
      <c r="J66" s="234">
        <v>2.5398290000000001</v>
      </c>
      <c r="K66" s="234">
        <v>0.69160600000000005</v>
      </c>
      <c r="L66" s="234">
        <v>10.018577000000001</v>
      </c>
      <c r="M66" s="234">
        <v>0.53984900000000002</v>
      </c>
    </row>
    <row r="67" spans="1:14">
      <c r="A67" s="251"/>
      <c r="B67" s="125" t="s">
        <v>835</v>
      </c>
      <c r="C67" s="124" t="s">
        <v>382</v>
      </c>
      <c r="D67" s="235" t="s">
        <v>788</v>
      </c>
      <c r="E67" s="235">
        <v>0.15937100000000001</v>
      </c>
      <c r="F67" s="235">
        <v>1.1364430000000001</v>
      </c>
      <c r="G67" s="235">
        <v>1.669942</v>
      </c>
      <c r="H67" s="235">
        <v>0.56975299999999995</v>
      </c>
      <c r="I67" s="235">
        <v>0.123962</v>
      </c>
      <c r="J67" s="235">
        <v>0.142152</v>
      </c>
      <c r="K67" s="235">
        <v>0.81626100000000001</v>
      </c>
      <c r="L67" s="235">
        <v>0.198407</v>
      </c>
      <c r="M67" s="235">
        <v>0.83554700000000004</v>
      </c>
    </row>
    <row r="68" spans="1:14">
      <c r="A68" s="251"/>
      <c r="B68" s="125" t="s">
        <v>836</v>
      </c>
      <c r="C68" s="124" t="s">
        <v>382</v>
      </c>
      <c r="D68" s="234" t="s">
        <v>788</v>
      </c>
      <c r="E68" s="234" t="s">
        <v>788</v>
      </c>
      <c r="F68" s="234" t="s">
        <v>788</v>
      </c>
      <c r="G68" s="234" t="s">
        <v>788</v>
      </c>
      <c r="H68" s="234">
        <v>0.82372699999999999</v>
      </c>
      <c r="I68" s="234">
        <v>1.3592089999999999</v>
      </c>
      <c r="J68" s="234">
        <v>1.423211</v>
      </c>
      <c r="K68" s="234">
        <v>1.3648020000000001</v>
      </c>
      <c r="L68" s="234">
        <v>0.78844700000000001</v>
      </c>
      <c r="M68" s="234">
        <v>7.0100949999999997</v>
      </c>
    </row>
    <row r="69" spans="1:14">
      <c r="A69" s="251"/>
      <c r="B69" s="125" t="s">
        <v>837</v>
      </c>
      <c r="C69" s="124" t="s">
        <v>382</v>
      </c>
      <c r="D69" s="235" t="s">
        <v>788</v>
      </c>
      <c r="E69" s="235" t="s">
        <v>788</v>
      </c>
      <c r="F69" s="235" t="s">
        <v>788</v>
      </c>
      <c r="G69" s="235">
        <v>0.845441</v>
      </c>
      <c r="H69" s="235">
        <v>0.24526500000000001</v>
      </c>
      <c r="I69" s="235">
        <v>0.72310099999999999</v>
      </c>
      <c r="J69" s="235">
        <v>0.75954999999999995</v>
      </c>
      <c r="K69" s="235">
        <v>0.76860399999999995</v>
      </c>
      <c r="L69" s="235">
        <v>0.57773600000000003</v>
      </c>
      <c r="M69" s="235">
        <v>1.740351</v>
      </c>
    </row>
    <row r="70" spans="1:14">
      <c r="A70" s="251"/>
      <c r="B70" s="125" t="s">
        <v>838</v>
      </c>
      <c r="C70" s="124" t="s">
        <v>382</v>
      </c>
      <c r="D70" s="234" t="s">
        <v>788</v>
      </c>
      <c r="E70" s="234" t="s">
        <v>788</v>
      </c>
      <c r="F70" s="234">
        <v>0.52435600000000004</v>
      </c>
      <c r="G70" s="234" t="s">
        <v>788</v>
      </c>
      <c r="H70" s="234" t="s">
        <v>788</v>
      </c>
      <c r="I70" s="234" t="s">
        <v>788</v>
      </c>
      <c r="J70" s="234" t="s">
        <v>788</v>
      </c>
      <c r="K70" s="234">
        <v>9.8128000000000007E-2</v>
      </c>
      <c r="L70" s="234" t="s">
        <v>788</v>
      </c>
      <c r="M70" s="234">
        <v>1.472E-3</v>
      </c>
    </row>
    <row r="71" spans="1:14">
      <c r="A71" s="251"/>
      <c r="B71" s="125" t="s">
        <v>839</v>
      </c>
      <c r="C71" s="124" t="s">
        <v>382</v>
      </c>
      <c r="D71" s="235" t="s">
        <v>788</v>
      </c>
      <c r="E71" s="235" t="s">
        <v>788</v>
      </c>
      <c r="F71" s="235">
        <v>4.2027000000000002E-2</v>
      </c>
      <c r="G71" s="235" t="s">
        <v>788</v>
      </c>
      <c r="H71" s="235">
        <v>0.188164</v>
      </c>
      <c r="I71" s="235">
        <v>0.78411699999999995</v>
      </c>
      <c r="J71" s="235">
        <v>0.62082300000000001</v>
      </c>
      <c r="K71" s="235">
        <v>0.20985599999999999</v>
      </c>
      <c r="L71" s="235">
        <v>3.6070999999999999E-2</v>
      </c>
      <c r="M71" s="235">
        <v>10.019005</v>
      </c>
    </row>
    <row r="72" spans="1:14">
      <c r="A72" s="251"/>
      <c r="B72" s="125" t="s">
        <v>840</v>
      </c>
      <c r="C72" s="124" t="s">
        <v>382</v>
      </c>
      <c r="D72" s="234">
        <v>1.6136999999999999E-2</v>
      </c>
      <c r="E72" s="234" t="s">
        <v>788</v>
      </c>
      <c r="F72" s="234" t="s">
        <v>788</v>
      </c>
      <c r="G72" s="234">
        <v>4.08E-4</v>
      </c>
      <c r="H72" s="234">
        <v>3.4455E-2</v>
      </c>
      <c r="I72" s="234">
        <v>2.4653000000000001E-2</v>
      </c>
      <c r="J72" s="234">
        <v>3.5492999999999997E-2</v>
      </c>
      <c r="K72" s="234" t="s">
        <v>788</v>
      </c>
      <c r="L72" s="234">
        <v>4.1104000000000002E-2</v>
      </c>
      <c r="M72" s="234">
        <v>3.4430000000000002E-2</v>
      </c>
    </row>
    <row r="73" spans="1:14">
      <c r="A73" s="251"/>
      <c r="B73" s="253" t="s">
        <v>841</v>
      </c>
      <c r="C73" s="124" t="s">
        <v>382</v>
      </c>
      <c r="D73" s="254">
        <v>104.005961</v>
      </c>
      <c r="E73" s="254">
        <v>255.81690399999999</v>
      </c>
      <c r="F73" s="254">
        <v>250.70186699999999</v>
      </c>
      <c r="G73" s="254">
        <v>274.22950800000001</v>
      </c>
      <c r="H73" s="254">
        <v>326.96136200000001</v>
      </c>
      <c r="I73" s="254">
        <v>262.76510500000001</v>
      </c>
      <c r="J73" s="254">
        <v>300.54907500000002</v>
      </c>
      <c r="K73" s="254">
        <v>283.85125099999999</v>
      </c>
      <c r="L73" s="254">
        <v>346.47399899999999</v>
      </c>
      <c r="M73" s="254">
        <v>9643.2124199999998</v>
      </c>
      <c r="N73" s="17">
        <f>M73/M$12</f>
        <v>0.53986919637205932</v>
      </c>
    </row>
    <row r="74" spans="1:14">
      <c r="A74" s="251"/>
      <c r="B74" s="125" t="s">
        <v>842</v>
      </c>
      <c r="C74" s="124" t="s">
        <v>382</v>
      </c>
      <c r="D74" s="234">
        <v>76.410932000000003</v>
      </c>
      <c r="E74" s="234">
        <v>168.49644900000001</v>
      </c>
      <c r="F74" s="234">
        <v>163.209306</v>
      </c>
      <c r="G74" s="234">
        <v>153.82568499999999</v>
      </c>
      <c r="H74" s="234">
        <v>167.30839900000001</v>
      </c>
      <c r="I74" s="234">
        <v>164.75700800000001</v>
      </c>
      <c r="J74" s="234">
        <v>231.994336</v>
      </c>
      <c r="K74" s="234">
        <v>215.407644</v>
      </c>
      <c r="L74" s="234">
        <v>221.895106</v>
      </c>
      <c r="M74" s="234">
        <v>9459.0451919999996</v>
      </c>
      <c r="N74" s="17">
        <f>M74/M$12</f>
        <v>0.52955870967447094</v>
      </c>
    </row>
    <row r="75" spans="1:14">
      <c r="A75" s="251"/>
      <c r="B75" s="236" t="s">
        <v>843</v>
      </c>
      <c r="C75" s="124" t="s">
        <v>382</v>
      </c>
      <c r="D75" s="235">
        <v>6.7688980000000001</v>
      </c>
      <c r="E75" s="235">
        <v>39.319071000000001</v>
      </c>
      <c r="F75" s="235">
        <v>15.542790999999999</v>
      </c>
      <c r="G75" s="235">
        <v>13.798586999999999</v>
      </c>
      <c r="H75" s="235">
        <v>11.292278</v>
      </c>
      <c r="I75" s="235">
        <v>12.51965</v>
      </c>
      <c r="J75" s="235">
        <v>9.080152</v>
      </c>
      <c r="K75" s="235">
        <v>11.745376</v>
      </c>
      <c r="L75" s="235">
        <v>22.456181999999998</v>
      </c>
      <c r="M75" s="262">
        <v>8697.0034209999994</v>
      </c>
      <c r="N75" s="17">
        <f>M75/M$12</f>
        <v>0.48689627929406548</v>
      </c>
    </row>
    <row r="76" spans="1:14">
      <c r="A76" s="251"/>
      <c r="B76" s="125" t="s">
        <v>844</v>
      </c>
      <c r="C76" s="124" t="s">
        <v>382</v>
      </c>
      <c r="D76" s="234">
        <v>2.0986720000000001</v>
      </c>
      <c r="E76" s="234">
        <v>7.7286760000000001</v>
      </c>
      <c r="F76" s="234">
        <v>2.4984649999999999</v>
      </c>
      <c r="G76" s="234">
        <v>2.3134769999999998</v>
      </c>
      <c r="H76" s="234">
        <v>2.4095049999999998</v>
      </c>
      <c r="I76" s="234">
        <v>3.6918000000000002</v>
      </c>
      <c r="J76" s="234">
        <v>2.7674880000000002</v>
      </c>
      <c r="K76" s="234">
        <v>2.217222</v>
      </c>
      <c r="L76" s="234">
        <v>2.0860089999999998</v>
      </c>
      <c r="M76" s="262">
        <v>13.870547</v>
      </c>
    </row>
    <row r="77" spans="1:14">
      <c r="A77" s="251"/>
      <c r="B77" s="236" t="s">
        <v>845</v>
      </c>
      <c r="C77" s="124" t="s">
        <v>382</v>
      </c>
      <c r="D77" s="235">
        <v>8.4086130000000008</v>
      </c>
      <c r="E77" s="235">
        <v>9.4785170000000001</v>
      </c>
      <c r="F77" s="235">
        <v>16.978135999999999</v>
      </c>
      <c r="G77" s="235">
        <v>22.757162000000001</v>
      </c>
      <c r="H77" s="235">
        <v>25.396435</v>
      </c>
      <c r="I77" s="235">
        <v>27.496029</v>
      </c>
      <c r="J77" s="235">
        <v>37.062944000000002</v>
      </c>
      <c r="K77" s="235">
        <v>31.882451</v>
      </c>
      <c r="L77" s="235">
        <v>28.279654000000001</v>
      </c>
      <c r="M77" s="262">
        <v>48.391832000000001</v>
      </c>
    </row>
    <row r="78" spans="1:14">
      <c r="A78" s="251"/>
      <c r="B78" s="236" t="s">
        <v>846</v>
      </c>
      <c r="C78" s="124" t="s">
        <v>382</v>
      </c>
      <c r="D78" s="234">
        <v>1.2626900000000001</v>
      </c>
      <c r="E78" s="234">
        <v>6.0772089999999999</v>
      </c>
      <c r="F78" s="234">
        <v>2.7802180000000001</v>
      </c>
      <c r="G78" s="234">
        <v>9.0618809999999996</v>
      </c>
      <c r="H78" s="234">
        <v>15.52816</v>
      </c>
      <c r="I78" s="234">
        <v>13.832539000000001</v>
      </c>
      <c r="J78" s="234">
        <v>26.915731000000001</v>
      </c>
      <c r="K78" s="234">
        <v>18.082761000000001</v>
      </c>
      <c r="L78" s="234">
        <v>20.272971999999999</v>
      </c>
      <c r="M78" s="234">
        <v>13.935335</v>
      </c>
    </row>
    <row r="79" spans="1:14">
      <c r="A79" s="251"/>
      <c r="B79" s="125" t="s">
        <v>847</v>
      </c>
      <c r="C79" s="124" t="s">
        <v>382</v>
      </c>
      <c r="D79" s="235" t="s">
        <v>788</v>
      </c>
      <c r="E79" s="235" t="s">
        <v>788</v>
      </c>
      <c r="F79" s="235">
        <v>0.83058200000000004</v>
      </c>
      <c r="G79" s="235">
        <v>1.557572</v>
      </c>
      <c r="H79" s="235">
        <v>0.99172400000000005</v>
      </c>
      <c r="I79" s="235">
        <v>1.5907979999999999</v>
      </c>
      <c r="J79" s="235">
        <v>1.1502319999999999</v>
      </c>
      <c r="K79" s="235">
        <v>0.88349100000000003</v>
      </c>
      <c r="L79" s="235">
        <v>1.305474</v>
      </c>
      <c r="M79" s="235">
        <v>1.297131</v>
      </c>
    </row>
    <row r="80" spans="1:14">
      <c r="A80" s="251"/>
      <c r="B80" s="125" t="s">
        <v>848</v>
      </c>
      <c r="C80" s="124" t="s">
        <v>382</v>
      </c>
      <c r="D80" s="234" t="s">
        <v>788</v>
      </c>
      <c r="E80" s="234" t="s">
        <v>788</v>
      </c>
      <c r="F80" s="234" t="s">
        <v>788</v>
      </c>
      <c r="G80" s="234" t="s">
        <v>788</v>
      </c>
      <c r="H80" s="234" t="s">
        <v>788</v>
      </c>
      <c r="I80" s="234" t="s">
        <v>788</v>
      </c>
      <c r="J80" s="234" t="s">
        <v>788</v>
      </c>
      <c r="K80" s="234">
        <v>1.7729999999999999E-2</v>
      </c>
      <c r="L80" s="234">
        <v>1.100152</v>
      </c>
      <c r="M80" s="234" t="s">
        <v>788</v>
      </c>
    </row>
    <row r="81" spans="1:13">
      <c r="A81" s="251"/>
      <c r="B81" s="125" t="s">
        <v>849</v>
      </c>
      <c r="C81" s="124" t="s">
        <v>382</v>
      </c>
      <c r="D81" s="235">
        <v>14.277271000000001</v>
      </c>
      <c r="E81" s="235">
        <v>25.021294000000001</v>
      </c>
      <c r="F81" s="235">
        <v>41.692478999999999</v>
      </c>
      <c r="G81" s="235">
        <v>29.817602000000001</v>
      </c>
      <c r="H81" s="235">
        <v>31.059578999999999</v>
      </c>
      <c r="I81" s="235">
        <v>25.430803999999998</v>
      </c>
      <c r="J81" s="235">
        <v>24.591002</v>
      </c>
      <c r="K81" s="235">
        <v>33.547949000000003</v>
      </c>
      <c r="L81" s="235">
        <v>15.753576000000001</v>
      </c>
      <c r="M81" s="235">
        <v>39.013598000000002</v>
      </c>
    </row>
    <row r="82" spans="1:13">
      <c r="A82" s="251"/>
      <c r="B82" s="125" t="s">
        <v>850</v>
      </c>
      <c r="C82" s="124" t="s">
        <v>382</v>
      </c>
      <c r="D82" s="234" t="s">
        <v>788</v>
      </c>
      <c r="E82" s="234" t="s">
        <v>788</v>
      </c>
      <c r="F82" s="234" t="s">
        <v>788</v>
      </c>
      <c r="G82" s="234" t="s">
        <v>788</v>
      </c>
      <c r="H82" s="234" t="s">
        <v>788</v>
      </c>
      <c r="I82" s="234" t="s">
        <v>788</v>
      </c>
      <c r="J82" s="234">
        <v>0.49382500000000001</v>
      </c>
      <c r="K82" s="234" t="s">
        <v>788</v>
      </c>
      <c r="L82" s="234">
        <v>0.193913</v>
      </c>
      <c r="M82" s="262">
        <v>476.30520899999999</v>
      </c>
    </row>
    <row r="83" spans="1:13">
      <c r="A83" s="251"/>
      <c r="B83" s="125" t="s">
        <v>851</v>
      </c>
      <c r="C83" s="124" t="s">
        <v>382</v>
      </c>
      <c r="D83" s="235">
        <v>16.106897</v>
      </c>
      <c r="E83" s="235">
        <v>27.489929</v>
      </c>
      <c r="F83" s="235">
        <v>36.182946999999999</v>
      </c>
      <c r="G83" s="235">
        <v>29.716808</v>
      </c>
      <c r="H83" s="235">
        <v>36.475647000000002</v>
      </c>
      <c r="I83" s="235">
        <v>35.518262999999997</v>
      </c>
      <c r="J83" s="235">
        <v>32.495638</v>
      </c>
      <c r="K83" s="235">
        <v>44.011175999999999</v>
      </c>
      <c r="L83" s="235">
        <v>43.061956000000002</v>
      </c>
      <c r="M83" s="235">
        <v>53.883150000000001</v>
      </c>
    </row>
    <row r="84" spans="1:13">
      <c r="A84" s="251"/>
      <c r="B84" s="125" t="s">
        <v>852</v>
      </c>
      <c r="C84" s="124" t="s">
        <v>382</v>
      </c>
      <c r="D84" s="234">
        <v>2.6766540000000001</v>
      </c>
      <c r="E84" s="234">
        <v>19.723047000000001</v>
      </c>
      <c r="F84" s="234">
        <v>7.1485190000000003</v>
      </c>
      <c r="G84" s="234">
        <v>11.375533000000001</v>
      </c>
      <c r="H84" s="234">
        <v>2.1126529999999999</v>
      </c>
      <c r="I84" s="234">
        <v>2.3167550000000001</v>
      </c>
      <c r="J84" s="234">
        <v>33.277203</v>
      </c>
      <c r="K84" s="234">
        <v>10.467188</v>
      </c>
      <c r="L84" s="234">
        <v>11.654764999999999</v>
      </c>
      <c r="M84" s="234">
        <v>5.2662690000000003</v>
      </c>
    </row>
    <row r="85" spans="1:13">
      <c r="A85" s="251"/>
      <c r="B85" s="236" t="s">
        <v>853</v>
      </c>
      <c r="C85" s="124" t="s">
        <v>382</v>
      </c>
      <c r="D85" s="235">
        <v>5.1016890000000004</v>
      </c>
      <c r="E85" s="235">
        <v>4.9255469999999999</v>
      </c>
      <c r="F85" s="235">
        <v>6.2938470000000004</v>
      </c>
      <c r="G85" s="235">
        <v>7.4507539999999999</v>
      </c>
      <c r="H85" s="235">
        <v>12.152374999999999</v>
      </c>
      <c r="I85" s="235">
        <v>11.716329999999999</v>
      </c>
      <c r="J85" s="235">
        <v>10.70523</v>
      </c>
      <c r="K85" s="235">
        <v>10.586455000000001</v>
      </c>
      <c r="L85" s="235">
        <v>4.8282239999999996</v>
      </c>
      <c r="M85" s="235">
        <v>5.5675759999999999</v>
      </c>
    </row>
    <row r="86" spans="1:13">
      <c r="A86" s="251"/>
      <c r="B86" s="125" t="s">
        <v>854</v>
      </c>
      <c r="C86" s="124" t="s">
        <v>382</v>
      </c>
      <c r="D86" s="234">
        <v>13.709562999999999</v>
      </c>
      <c r="E86" s="234">
        <v>16.615587999999999</v>
      </c>
      <c r="F86" s="234">
        <v>21.17399</v>
      </c>
      <c r="G86" s="234">
        <v>15.273664999999999</v>
      </c>
      <c r="H86" s="234">
        <v>13.952652</v>
      </c>
      <c r="I86" s="234">
        <v>14.517154</v>
      </c>
      <c r="J86" s="234">
        <v>25.517523000000001</v>
      </c>
      <c r="K86" s="234">
        <v>23.493587000000002</v>
      </c>
      <c r="L86" s="234">
        <v>26.692088999999999</v>
      </c>
      <c r="M86" s="234">
        <v>25.591538</v>
      </c>
    </row>
    <row r="87" spans="1:13">
      <c r="A87" s="251"/>
      <c r="B87" s="125" t="s">
        <v>855</v>
      </c>
      <c r="C87" s="124" t="s">
        <v>382</v>
      </c>
      <c r="D87" s="235">
        <v>5.2459389999999999</v>
      </c>
      <c r="E87" s="235">
        <v>12.025708</v>
      </c>
      <c r="F87" s="235">
        <v>11.415841</v>
      </c>
      <c r="G87" s="235">
        <v>9.137067</v>
      </c>
      <c r="H87" s="235">
        <v>11.049617</v>
      </c>
      <c r="I87" s="235">
        <v>9.2798789999999993</v>
      </c>
      <c r="J87" s="235">
        <v>13.740235999999999</v>
      </c>
      <c r="K87" s="235">
        <v>10.670534</v>
      </c>
      <c r="L87" s="235">
        <v>13.156056</v>
      </c>
      <c r="M87" s="235">
        <v>37.127063999999997</v>
      </c>
    </row>
    <row r="88" spans="1:13" ht="21">
      <c r="A88" s="251"/>
      <c r="B88" s="125" t="s">
        <v>856</v>
      </c>
      <c r="C88" s="124" t="s">
        <v>382</v>
      </c>
      <c r="D88" s="234">
        <v>0.75404599999999999</v>
      </c>
      <c r="E88" s="234">
        <v>9.1863E-2</v>
      </c>
      <c r="F88" s="234">
        <v>0.67149099999999995</v>
      </c>
      <c r="G88" s="234">
        <v>0.36707800000000002</v>
      </c>
      <c r="H88" s="234">
        <v>4.1372439999999999</v>
      </c>
      <c r="I88" s="234">
        <v>4.7920759999999998</v>
      </c>
      <c r="J88" s="234">
        <v>7.3430260000000001</v>
      </c>
      <c r="K88" s="234">
        <v>8.9723249999999997</v>
      </c>
      <c r="L88" s="234">
        <v>13.110664999999999</v>
      </c>
      <c r="M88" s="234">
        <v>13.694775</v>
      </c>
    </row>
    <row r="89" spans="1:13">
      <c r="A89" s="251"/>
      <c r="B89" s="125" t="s">
        <v>857</v>
      </c>
      <c r="C89" s="124" t="s">
        <v>382</v>
      </c>
      <c r="D89" s="235" t="s">
        <v>788</v>
      </c>
      <c r="E89" s="235" t="s">
        <v>788</v>
      </c>
      <c r="F89" s="235" t="s">
        <v>788</v>
      </c>
      <c r="G89" s="235">
        <v>1.198499</v>
      </c>
      <c r="H89" s="235">
        <v>0.494226</v>
      </c>
      <c r="I89" s="235">
        <v>1.845459</v>
      </c>
      <c r="J89" s="235">
        <v>3.2230560000000001</v>
      </c>
      <c r="K89" s="235">
        <v>5.1742270000000001</v>
      </c>
      <c r="L89" s="235">
        <v>3.5553859999999999</v>
      </c>
      <c r="M89" s="235">
        <v>18.467407000000001</v>
      </c>
    </row>
    <row r="90" spans="1:13" ht="21">
      <c r="A90" s="251"/>
      <c r="B90" s="125" t="s">
        <v>858</v>
      </c>
      <c r="C90" s="124" t="s">
        <v>382</v>
      </c>
      <c r="D90" s="234" t="s">
        <v>788</v>
      </c>
      <c r="E90" s="234" t="s">
        <v>788</v>
      </c>
      <c r="F90" s="234" t="s">
        <v>788</v>
      </c>
      <c r="G90" s="234" t="s">
        <v>788</v>
      </c>
      <c r="H90" s="234">
        <v>0.25630399999999998</v>
      </c>
      <c r="I90" s="234">
        <v>0.20947199999999999</v>
      </c>
      <c r="J90" s="234">
        <v>3.6310500000000001</v>
      </c>
      <c r="K90" s="234">
        <v>3.6551719999999999</v>
      </c>
      <c r="L90" s="234">
        <v>14.388033</v>
      </c>
      <c r="M90" s="234">
        <v>9.6303400000000003</v>
      </c>
    </row>
    <row r="91" spans="1:13">
      <c r="A91" s="251"/>
      <c r="B91" s="125" t="s">
        <v>859</v>
      </c>
      <c r="C91" s="124" t="s">
        <v>382</v>
      </c>
      <c r="D91" s="235">
        <v>27.595029</v>
      </c>
      <c r="E91" s="235">
        <v>87.320454999999995</v>
      </c>
      <c r="F91" s="235">
        <v>87.492560999999995</v>
      </c>
      <c r="G91" s="235">
        <v>120.403823</v>
      </c>
      <c r="H91" s="235">
        <v>159.652963</v>
      </c>
      <c r="I91" s="235">
        <v>98.008097000000006</v>
      </c>
      <c r="J91" s="235">
        <v>68.554738999999998</v>
      </c>
      <c r="K91" s="235">
        <v>68.443607</v>
      </c>
      <c r="L91" s="235">
        <v>124.57889299999999</v>
      </c>
      <c r="M91" s="235">
        <v>184.16722799999999</v>
      </c>
    </row>
    <row r="92" spans="1:13">
      <c r="A92" s="251"/>
      <c r="B92" s="125" t="s">
        <v>860</v>
      </c>
      <c r="C92" s="124" t="s">
        <v>382</v>
      </c>
      <c r="D92" s="234">
        <v>25.994741000000001</v>
      </c>
      <c r="E92" s="234">
        <v>46.041524000000003</v>
      </c>
      <c r="F92" s="234">
        <v>28.787282000000001</v>
      </c>
      <c r="G92" s="234">
        <v>33.057392</v>
      </c>
      <c r="H92" s="234">
        <v>79.735658999999998</v>
      </c>
      <c r="I92" s="234">
        <v>28.590786999999999</v>
      </c>
      <c r="J92" s="234">
        <v>8.2539189999999998</v>
      </c>
      <c r="K92" s="234">
        <v>8.9484890000000004</v>
      </c>
      <c r="L92" s="234">
        <v>20.848904000000001</v>
      </c>
      <c r="M92" s="234">
        <v>6.8283779999999998</v>
      </c>
    </row>
    <row r="93" spans="1:13">
      <c r="A93" s="251"/>
      <c r="B93" s="125" t="s">
        <v>861</v>
      </c>
      <c r="C93" s="124" t="s">
        <v>382</v>
      </c>
      <c r="D93" s="235">
        <v>0.45746500000000001</v>
      </c>
      <c r="E93" s="235">
        <v>28.465772000000001</v>
      </c>
      <c r="F93" s="235">
        <v>45.086067999999997</v>
      </c>
      <c r="G93" s="235">
        <v>76.403133999999994</v>
      </c>
      <c r="H93" s="235">
        <v>72.068541999999994</v>
      </c>
      <c r="I93" s="235">
        <v>51.081802000000003</v>
      </c>
      <c r="J93" s="235">
        <v>42.319515000000003</v>
      </c>
      <c r="K93" s="235">
        <v>35.290332999999997</v>
      </c>
      <c r="L93" s="235">
        <v>72.007434000000003</v>
      </c>
      <c r="M93" s="235">
        <v>132.34124600000001</v>
      </c>
    </row>
    <row r="94" spans="1:13">
      <c r="A94" s="251"/>
      <c r="B94" s="125" t="s">
        <v>862</v>
      </c>
      <c r="C94" s="124" t="s">
        <v>382</v>
      </c>
      <c r="D94" s="234" t="s">
        <v>788</v>
      </c>
      <c r="E94" s="234">
        <v>0.99131400000000003</v>
      </c>
      <c r="F94" s="234">
        <v>10.592965</v>
      </c>
      <c r="G94" s="234">
        <v>5.8671300000000004</v>
      </c>
      <c r="H94" s="234">
        <v>2.0151340000000002</v>
      </c>
      <c r="I94" s="234">
        <v>11.855321999999999</v>
      </c>
      <c r="J94" s="234">
        <v>12.945975000000001</v>
      </c>
      <c r="K94" s="234">
        <v>14.053281</v>
      </c>
      <c r="L94" s="234">
        <v>25.456386999999999</v>
      </c>
      <c r="M94" s="234">
        <v>9.7286979999999996</v>
      </c>
    </row>
    <row r="95" spans="1:13">
      <c r="A95" s="251"/>
      <c r="B95" s="125" t="s">
        <v>863</v>
      </c>
      <c r="C95" s="124" t="s">
        <v>382</v>
      </c>
      <c r="D95" s="235">
        <v>1.1428229999999999</v>
      </c>
      <c r="E95" s="235">
        <v>8.1637799999999991</v>
      </c>
      <c r="F95" s="235">
        <v>1.84674</v>
      </c>
      <c r="G95" s="235">
        <v>1.468577</v>
      </c>
      <c r="H95" s="235">
        <v>0.60849699999999995</v>
      </c>
      <c r="I95" s="235">
        <v>0.23266100000000001</v>
      </c>
      <c r="J95" s="235">
        <v>0.116329</v>
      </c>
      <c r="K95" s="235">
        <v>0.35671399999999998</v>
      </c>
      <c r="L95" s="235">
        <v>0.61759200000000003</v>
      </c>
      <c r="M95" s="235">
        <v>0.24232699999999999</v>
      </c>
    </row>
    <row r="96" spans="1:13">
      <c r="A96" s="251"/>
      <c r="B96" s="125" t="s">
        <v>864</v>
      </c>
      <c r="C96" s="124" t="s">
        <v>382</v>
      </c>
      <c r="D96" s="234" t="s">
        <v>788</v>
      </c>
      <c r="E96" s="234">
        <v>3.6580650000000001</v>
      </c>
      <c r="F96" s="234">
        <v>1.1795059999999999</v>
      </c>
      <c r="G96" s="234">
        <v>3.6075900000000001</v>
      </c>
      <c r="H96" s="234">
        <v>5.2251310000000002</v>
      </c>
      <c r="I96" s="234">
        <v>6.2475250000000004</v>
      </c>
      <c r="J96" s="234">
        <v>4.9190009999999997</v>
      </c>
      <c r="K96" s="234">
        <v>9.7947900000000008</v>
      </c>
      <c r="L96" s="234">
        <v>5.6485760000000003</v>
      </c>
      <c r="M96" s="234">
        <v>35.026578999999998</v>
      </c>
    </row>
    <row r="97" spans="1:14">
      <c r="A97" s="251"/>
      <c r="B97" s="125" t="s">
        <v>865</v>
      </c>
      <c r="C97" s="124" t="s">
        <v>382</v>
      </c>
      <c r="D97" s="235">
        <v>5.4521629999999996</v>
      </c>
      <c r="E97" s="235">
        <v>13.372494</v>
      </c>
      <c r="F97" s="235">
        <v>8.7689629999999994</v>
      </c>
      <c r="G97" s="235">
        <v>7.6267259999999997</v>
      </c>
      <c r="H97" s="235">
        <v>12.978260000000001</v>
      </c>
      <c r="I97" s="235">
        <v>11.566478</v>
      </c>
      <c r="J97" s="235">
        <v>11.647658</v>
      </c>
      <c r="K97" s="235">
        <v>20.004491000000002</v>
      </c>
      <c r="L97" s="235">
        <v>54.017467000000003</v>
      </c>
      <c r="M97" s="235">
        <v>134.12302700000001</v>
      </c>
    </row>
    <row r="98" spans="1:14">
      <c r="A98" s="251"/>
      <c r="B98" s="125" t="s">
        <v>866</v>
      </c>
      <c r="C98" s="124" t="s">
        <v>382</v>
      </c>
      <c r="D98" s="234">
        <v>2.0462009999999999</v>
      </c>
      <c r="E98" s="234">
        <v>2.8573439999999999</v>
      </c>
      <c r="F98" s="234">
        <v>3.8383959999999999</v>
      </c>
      <c r="G98" s="234">
        <v>4.5811039999999998</v>
      </c>
      <c r="H98" s="234">
        <v>6.8737760000000003</v>
      </c>
      <c r="I98" s="234">
        <v>4.3919269999999999</v>
      </c>
      <c r="J98" s="234">
        <v>3.6258880000000002</v>
      </c>
      <c r="K98" s="234">
        <v>5.4484459999999997</v>
      </c>
      <c r="L98" s="234">
        <v>5.5867930000000001</v>
      </c>
      <c r="M98" s="234">
        <v>25.338432999999998</v>
      </c>
    </row>
    <row r="99" spans="1:14">
      <c r="A99" s="251"/>
      <c r="B99" s="125" t="s">
        <v>867</v>
      </c>
      <c r="C99" s="124" t="s">
        <v>382</v>
      </c>
      <c r="D99" s="235">
        <v>0.28060099999999999</v>
      </c>
      <c r="E99" s="235">
        <v>0.17136699999999999</v>
      </c>
      <c r="F99" s="235">
        <v>1.0900559999999999</v>
      </c>
      <c r="G99" s="235">
        <v>8.5711999999999997E-2</v>
      </c>
      <c r="H99" s="235">
        <v>0.42235499999999998</v>
      </c>
      <c r="I99" s="235">
        <v>0.12482699999999999</v>
      </c>
      <c r="J99" s="235">
        <v>0.43246899999999999</v>
      </c>
      <c r="K99" s="235">
        <v>0.97531900000000005</v>
      </c>
      <c r="L99" s="235">
        <v>4.9974559999999997</v>
      </c>
      <c r="M99" s="235">
        <v>2.8683339999999999</v>
      </c>
    </row>
    <row r="100" spans="1:14">
      <c r="A100" s="251"/>
      <c r="B100" s="125" t="s">
        <v>868</v>
      </c>
      <c r="C100" s="124" t="s">
        <v>382</v>
      </c>
      <c r="D100" s="234">
        <v>1.4999E-2</v>
      </c>
      <c r="E100" s="234">
        <v>6.2800999999999996E-2</v>
      </c>
      <c r="F100" s="234">
        <v>0.101548</v>
      </c>
      <c r="G100" s="234" t="s">
        <v>788</v>
      </c>
      <c r="H100" s="234" t="s">
        <v>788</v>
      </c>
      <c r="I100" s="234">
        <v>7.0218000000000003E-2</v>
      </c>
      <c r="J100" s="234">
        <v>1.2770999999999999E-2</v>
      </c>
      <c r="K100" s="234" t="s">
        <v>788</v>
      </c>
      <c r="L100" s="234" t="s">
        <v>788</v>
      </c>
      <c r="M100" s="234" t="s">
        <v>788</v>
      </c>
    </row>
    <row r="101" spans="1:14">
      <c r="A101" s="251"/>
      <c r="B101" s="125" t="s">
        <v>869</v>
      </c>
      <c r="C101" s="124" t="s">
        <v>382</v>
      </c>
      <c r="D101" s="235" t="s">
        <v>788</v>
      </c>
      <c r="E101" s="235" t="s">
        <v>788</v>
      </c>
      <c r="F101" s="235" t="s">
        <v>788</v>
      </c>
      <c r="G101" s="235" t="s">
        <v>788</v>
      </c>
      <c r="H101" s="235" t="s">
        <v>788</v>
      </c>
      <c r="I101" s="235" t="s">
        <v>788</v>
      </c>
      <c r="J101" s="235" t="s">
        <v>788</v>
      </c>
      <c r="K101" s="235">
        <v>4.5618460000000001</v>
      </c>
      <c r="L101" s="235">
        <v>25.886047999999999</v>
      </c>
      <c r="M101" s="235">
        <v>59.683202000000001</v>
      </c>
    </row>
    <row r="102" spans="1:14">
      <c r="A102" s="251"/>
      <c r="B102" s="125" t="s">
        <v>870</v>
      </c>
      <c r="C102" s="124" t="s">
        <v>382</v>
      </c>
      <c r="D102" s="234">
        <v>0.105461</v>
      </c>
      <c r="E102" s="234">
        <v>0.14385700000000001</v>
      </c>
      <c r="F102" s="234">
        <v>0.21534300000000001</v>
      </c>
      <c r="G102" s="234">
        <v>0.215027</v>
      </c>
      <c r="H102" s="234">
        <v>0.13756399999999999</v>
      </c>
      <c r="I102" s="234">
        <v>0.233738</v>
      </c>
      <c r="J102" s="234">
        <v>0.36824099999999999</v>
      </c>
      <c r="K102" s="234">
        <v>2.5517379999999998</v>
      </c>
      <c r="L102" s="234">
        <v>5.5619759999999996</v>
      </c>
      <c r="M102" s="234">
        <v>38.703902999999997</v>
      </c>
    </row>
    <row r="103" spans="1:14">
      <c r="A103" s="251"/>
      <c r="B103" s="125" t="s">
        <v>871</v>
      </c>
      <c r="C103" s="124" t="s">
        <v>382</v>
      </c>
      <c r="D103" s="235">
        <v>2.936887</v>
      </c>
      <c r="E103" s="235">
        <v>5.4001659999999996</v>
      </c>
      <c r="F103" s="235">
        <v>3.4517509999999998</v>
      </c>
      <c r="G103" s="235">
        <v>2.7448830000000002</v>
      </c>
      <c r="H103" s="235">
        <v>4.3568749999999996</v>
      </c>
      <c r="I103" s="235">
        <v>5.3131810000000002</v>
      </c>
      <c r="J103" s="235">
        <v>3.80844</v>
      </c>
      <c r="K103" s="235">
        <v>4.6335319999999998</v>
      </c>
      <c r="L103" s="235">
        <v>8.0304909999999996</v>
      </c>
      <c r="M103" s="235">
        <v>5.6944400000000002</v>
      </c>
    </row>
    <row r="104" spans="1:14">
      <c r="A104" s="251"/>
      <c r="B104" s="125" t="s">
        <v>872</v>
      </c>
      <c r="C104" s="124" t="s">
        <v>382</v>
      </c>
      <c r="D104" s="234">
        <v>6.6210000000000001E-3</v>
      </c>
      <c r="E104" s="234">
        <v>4.7369589999999997</v>
      </c>
      <c r="F104" s="234">
        <v>1.3983000000000001E-2</v>
      </c>
      <c r="G104" s="234" t="s">
        <v>788</v>
      </c>
      <c r="H104" s="234">
        <v>1.1821809999999999</v>
      </c>
      <c r="I104" s="234">
        <v>0.98314400000000002</v>
      </c>
      <c r="J104" s="234">
        <v>1.218442</v>
      </c>
      <c r="K104" s="234" t="s">
        <v>788</v>
      </c>
      <c r="L104" s="234">
        <v>0.73351500000000003</v>
      </c>
      <c r="M104" s="234">
        <v>0.42280600000000002</v>
      </c>
    </row>
    <row r="105" spans="1:14">
      <c r="A105" s="251"/>
      <c r="B105" s="125" t="s">
        <v>873</v>
      </c>
      <c r="C105" s="124" t="s">
        <v>382</v>
      </c>
      <c r="D105" s="235" t="s">
        <v>788</v>
      </c>
      <c r="E105" s="235" t="s">
        <v>788</v>
      </c>
      <c r="F105" s="235" t="s">
        <v>788</v>
      </c>
      <c r="G105" s="235" t="s">
        <v>788</v>
      </c>
      <c r="H105" s="235">
        <v>5.509E-3</v>
      </c>
      <c r="I105" s="235" t="s">
        <v>788</v>
      </c>
      <c r="J105" s="235" t="s">
        <v>788</v>
      </c>
      <c r="K105" s="235" t="s">
        <v>788</v>
      </c>
      <c r="L105" s="235" t="s">
        <v>788</v>
      </c>
      <c r="M105" s="235" t="s">
        <v>788</v>
      </c>
    </row>
    <row r="106" spans="1:14">
      <c r="A106" s="251"/>
      <c r="B106" s="125" t="s">
        <v>874</v>
      </c>
      <c r="C106" s="124" t="s">
        <v>382</v>
      </c>
      <c r="D106" s="234">
        <v>6.1393000000000003E-2</v>
      </c>
      <c r="E106" s="234" t="s">
        <v>788</v>
      </c>
      <c r="F106" s="234">
        <v>5.7886E-2</v>
      </c>
      <c r="G106" s="234" t="s">
        <v>788</v>
      </c>
      <c r="H106" s="234" t="s">
        <v>788</v>
      </c>
      <c r="I106" s="234" t="s">
        <v>788</v>
      </c>
      <c r="J106" s="234" t="s">
        <v>788</v>
      </c>
      <c r="K106" s="234" t="s">
        <v>788</v>
      </c>
      <c r="L106" s="234">
        <v>9.0791999999999998E-2</v>
      </c>
      <c r="M106" s="234">
        <v>3.1763E-2</v>
      </c>
    </row>
    <row r="107" spans="1:14">
      <c r="A107" s="251"/>
      <c r="B107" s="125" t="s">
        <v>875</v>
      </c>
      <c r="C107" s="124" t="s">
        <v>382</v>
      </c>
      <c r="D107" s="235" t="s">
        <v>788</v>
      </c>
      <c r="E107" s="235" t="s">
        <v>788</v>
      </c>
      <c r="F107" s="235" t="s">
        <v>788</v>
      </c>
      <c r="G107" s="235" t="s">
        <v>788</v>
      </c>
      <c r="H107" s="235" t="s">
        <v>788</v>
      </c>
      <c r="I107" s="235" t="s">
        <v>788</v>
      </c>
      <c r="J107" s="235">
        <v>8.9611999999999997E-2</v>
      </c>
      <c r="K107" s="235">
        <v>0.73538300000000001</v>
      </c>
      <c r="L107" s="235">
        <v>2.2577199999999999</v>
      </c>
      <c r="M107" s="235">
        <v>1.3801460000000001</v>
      </c>
    </row>
    <row r="108" spans="1:14">
      <c r="A108" s="251"/>
      <c r="B108" s="125" t="s">
        <v>876</v>
      </c>
      <c r="C108" s="124" t="s">
        <v>382</v>
      </c>
      <c r="D108" s="234" t="s">
        <v>788</v>
      </c>
      <c r="E108" s="234" t="s">
        <v>788</v>
      </c>
      <c r="F108" s="234" t="s">
        <v>788</v>
      </c>
      <c r="G108" s="234" t="s">
        <v>788</v>
      </c>
      <c r="H108" s="234" t="s">
        <v>788</v>
      </c>
      <c r="I108" s="234">
        <v>0.44944299999999998</v>
      </c>
      <c r="J108" s="234">
        <v>2.0917949999999998</v>
      </c>
      <c r="K108" s="234">
        <v>1.0982270000000001</v>
      </c>
      <c r="L108" s="234">
        <v>0.87267600000000001</v>
      </c>
      <c r="M108" s="234" t="s">
        <v>788</v>
      </c>
    </row>
    <row r="109" spans="1:14">
      <c r="A109" s="251"/>
      <c r="B109" s="253" t="s">
        <v>877</v>
      </c>
      <c r="C109" s="124" t="s">
        <v>382</v>
      </c>
      <c r="D109" s="254">
        <v>53.235715999999996</v>
      </c>
      <c r="E109" s="254">
        <v>101.3682</v>
      </c>
      <c r="F109" s="254">
        <v>73.042640000000006</v>
      </c>
      <c r="G109" s="254">
        <v>63.216129000000002</v>
      </c>
      <c r="H109" s="254">
        <v>72.924571999999998</v>
      </c>
      <c r="I109" s="254">
        <v>117.617724</v>
      </c>
      <c r="J109" s="254">
        <v>119.22363799999999</v>
      </c>
      <c r="K109" s="254">
        <v>138.29888700000001</v>
      </c>
      <c r="L109" s="254">
        <v>130.43912399999999</v>
      </c>
      <c r="M109" s="254">
        <v>617.35473200000001</v>
      </c>
      <c r="N109" s="17">
        <f>M109/M$12</f>
        <v>3.4562217290794478E-2</v>
      </c>
    </row>
    <row r="110" spans="1:14">
      <c r="A110" s="251"/>
      <c r="B110" s="125" t="s">
        <v>878</v>
      </c>
      <c r="C110" s="124" t="s">
        <v>382</v>
      </c>
      <c r="D110" s="234">
        <v>2.9092E-2</v>
      </c>
      <c r="E110" s="234">
        <v>0.13786899999999999</v>
      </c>
      <c r="F110" s="234">
        <v>0.29918800000000001</v>
      </c>
      <c r="G110" s="234">
        <v>0.34786299999999998</v>
      </c>
      <c r="H110" s="234">
        <v>0.38714500000000002</v>
      </c>
      <c r="I110" s="234">
        <v>0.55238600000000004</v>
      </c>
      <c r="J110" s="234">
        <v>3.9164850000000002</v>
      </c>
      <c r="K110" s="234">
        <v>4.0072939999999999</v>
      </c>
      <c r="L110" s="234">
        <v>14.298012</v>
      </c>
      <c r="M110" s="234">
        <v>21.603334</v>
      </c>
    </row>
    <row r="111" spans="1:14">
      <c r="A111" s="251"/>
      <c r="B111" s="125" t="s">
        <v>879</v>
      </c>
      <c r="C111" s="124" t="s">
        <v>382</v>
      </c>
      <c r="D111" s="235">
        <v>1.4999E-2</v>
      </c>
      <c r="E111" s="235">
        <v>3.8380999999999998E-2</v>
      </c>
      <c r="F111" s="235">
        <v>6.4400000000000004E-4</v>
      </c>
      <c r="G111" s="235">
        <v>0.30102600000000002</v>
      </c>
      <c r="H111" s="235">
        <v>0.33818599999999999</v>
      </c>
      <c r="I111" s="235">
        <v>0.145591</v>
      </c>
      <c r="J111" s="235">
        <v>2.9680000000000002E-2</v>
      </c>
      <c r="K111" s="235" t="s">
        <v>788</v>
      </c>
      <c r="L111" s="235">
        <v>9.4799999999999995E-4</v>
      </c>
      <c r="M111" s="235">
        <v>0.106568</v>
      </c>
    </row>
    <row r="112" spans="1:14">
      <c r="A112" s="251"/>
      <c r="B112" s="125" t="s">
        <v>880</v>
      </c>
      <c r="C112" s="124" t="s">
        <v>382</v>
      </c>
      <c r="D112" s="234" t="s">
        <v>788</v>
      </c>
      <c r="E112" s="234" t="s">
        <v>788</v>
      </c>
      <c r="F112" s="234" t="s">
        <v>788</v>
      </c>
      <c r="G112" s="234" t="s">
        <v>788</v>
      </c>
      <c r="H112" s="234" t="s">
        <v>788</v>
      </c>
      <c r="I112" s="234">
        <v>0.28736800000000001</v>
      </c>
      <c r="J112" s="234">
        <v>3.8137400000000001</v>
      </c>
      <c r="K112" s="234">
        <v>3.973484</v>
      </c>
      <c r="L112" s="234">
        <v>14.231195</v>
      </c>
      <c r="M112" s="234">
        <v>6.7876190000000003</v>
      </c>
    </row>
    <row r="113" spans="1:13">
      <c r="A113" s="251"/>
      <c r="B113" s="125" t="s">
        <v>881</v>
      </c>
      <c r="C113" s="124" t="s">
        <v>382</v>
      </c>
      <c r="D113" s="235" t="s">
        <v>788</v>
      </c>
      <c r="E113" s="235" t="s">
        <v>788</v>
      </c>
      <c r="F113" s="235">
        <v>0.25472299999999998</v>
      </c>
      <c r="G113" s="235">
        <v>2.614E-3</v>
      </c>
      <c r="H113" s="235" t="s">
        <v>788</v>
      </c>
      <c r="I113" s="235" t="s">
        <v>788</v>
      </c>
      <c r="J113" s="235" t="s">
        <v>788</v>
      </c>
      <c r="K113" s="235" t="s">
        <v>788</v>
      </c>
      <c r="L113" s="235" t="s">
        <v>788</v>
      </c>
      <c r="M113" s="235">
        <v>14.705465999999999</v>
      </c>
    </row>
    <row r="114" spans="1:13">
      <c r="A114" s="251"/>
      <c r="B114" s="125" t="s">
        <v>882</v>
      </c>
      <c r="C114" s="124" t="s">
        <v>382</v>
      </c>
      <c r="D114" s="234" t="s">
        <v>788</v>
      </c>
      <c r="E114" s="234" t="s">
        <v>788</v>
      </c>
      <c r="F114" s="234" t="s">
        <v>788</v>
      </c>
      <c r="G114" s="234" t="s">
        <v>788</v>
      </c>
      <c r="H114" s="234" t="s">
        <v>788</v>
      </c>
      <c r="I114" s="234" t="s">
        <v>788</v>
      </c>
      <c r="J114" s="234" t="s">
        <v>788</v>
      </c>
      <c r="K114" s="234">
        <v>9.6830000000000006E-3</v>
      </c>
      <c r="L114" s="234" t="s">
        <v>788</v>
      </c>
      <c r="M114" s="234" t="s">
        <v>788</v>
      </c>
    </row>
    <row r="115" spans="1:13">
      <c r="A115" s="251"/>
      <c r="B115" s="125" t="s">
        <v>883</v>
      </c>
      <c r="C115" s="124" t="s">
        <v>382</v>
      </c>
      <c r="D115" s="235" t="s">
        <v>788</v>
      </c>
      <c r="E115" s="235" t="s">
        <v>788</v>
      </c>
      <c r="F115" s="235" t="s">
        <v>788</v>
      </c>
      <c r="G115" s="235" t="s">
        <v>788</v>
      </c>
      <c r="H115" s="235">
        <v>2.1968000000000001E-2</v>
      </c>
      <c r="I115" s="235">
        <v>3.5243999999999998E-2</v>
      </c>
      <c r="J115" s="235">
        <v>3.6295000000000001E-2</v>
      </c>
      <c r="K115" s="235" t="s">
        <v>788</v>
      </c>
      <c r="L115" s="235" t="s">
        <v>788</v>
      </c>
      <c r="M115" s="235" t="s">
        <v>788</v>
      </c>
    </row>
    <row r="116" spans="1:13">
      <c r="A116" s="251"/>
      <c r="B116" s="125" t="s">
        <v>884</v>
      </c>
      <c r="C116" s="124" t="s">
        <v>382</v>
      </c>
      <c r="D116" s="234">
        <v>1.4093E-2</v>
      </c>
      <c r="E116" s="234">
        <v>9.9487999999999993E-2</v>
      </c>
      <c r="F116" s="234">
        <v>4.3820999999999999E-2</v>
      </c>
      <c r="G116" s="234">
        <v>4.4222999999999998E-2</v>
      </c>
      <c r="H116" s="234">
        <v>2.6991000000000001E-2</v>
      </c>
      <c r="I116" s="234">
        <v>8.4182999999999994E-2</v>
      </c>
      <c r="J116" s="234">
        <v>3.6769999999999997E-2</v>
      </c>
      <c r="K116" s="234">
        <v>2.4126999999999999E-2</v>
      </c>
      <c r="L116" s="234">
        <v>6.5868999999999997E-2</v>
      </c>
      <c r="M116" s="234">
        <v>3.6809999999999998E-3</v>
      </c>
    </row>
    <row r="117" spans="1:13">
      <c r="A117" s="251"/>
      <c r="B117" s="125" t="s">
        <v>885</v>
      </c>
      <c r="C117" s="124" t="s">
        <v>382</v>
      </c>
      <c r="D117" s="235">
        <v>2.5961999999999999E-2</v>
      </c>
      <c r="E117" s="235">
        <v>0.55257299999999998</v>
      </c>
      <c r="F117" s="235">
        <v>1.1458140000000001</v>
      </c>
      <c r="G117" s="235">
        <v>1.3418019999999999</v>
      </c>
      <c r="H117" s="235">
        <v>1.657159</v>
      </c>
      <c r="I117" s="235">
        <v>2.4300099999999998</v>
      </c>
      <c r="J117" s="235">
        <v>5.6289769999999999</v>
      </c>
      <c r="K117" s="235">
        <v>0.90946199999999999</v>
      </c>
      <c r="L117" s="235">
        <v>3.6898230000000001</v>
      </c>
      <c r="M117" s="235">
        <v>23.028624000000001</v>
      </c>
    </row>
    <row r="118" spans="1:13">
      <c r="A118" s="251"/>
      <c r="B118" s="125" t="s">
        <v>886</v>
      </c>
      <c r="C118" s="124" t="s">
        <v>382</v>
      </c>
      <c r="D118" s="234" t="s">
        <v>788</v>
      </c>
      <c r="E118" s="234" t="s">
        <v>788</v>
      </c>
      <c r="F118" s="234">
        <v>0.44260699999999997</v>
      </c>
      <c r="G118" s="234">
        <v>0.78369</v>
      </c>
      <c r="H118" s="234">
        <v>1.1019650000000001</v>
      </c>
      <c r="I118" s="234">
        <v>1.0508010000000001</v>
      </c>
      <c r="J118" s="234">
        <v>0.64264399999999999</v>
      </c>
      <c r="K118" s="234">
        <v>0.80089500000000002</v>
      </c>
      <c r="L118" s="234">
        <v>0.605541</v>
      </c>
      <c r="M118" s="234">
        <v>0.49931199999999998</v>
      </c>
    </row>
    <row r="119" spans="1:13">
      <c r="A119" s="251"/>
      <c r="B119" s="125" t="s">
        <v>887</v>
      </c>
      <c r="C119" s="124" t="s">
        <v>382</v>
      </c>
      <c r="D119" s="235" t="s">
        <v>788</v>
      </c>
      <c r="E119" s="235" t="s">
        <v>788</v>
      </c>
      <c r="F119" s="235" t="s">
        <v>788</v>
      </c>
      <c r="G119" s="235" t="s">
        <v>788</v>
      </c>
      <c r="H119" s="235" t="s">
        <v>788</v>
      </c>
      <c r="I119" s="235">
        <v>1.3063E-2</v>
      </c>
      <c r="J119" s="235" t="s">
        <v>788</v>
      </c>
      <c r="K119" s="235" t="s">
        <v>788</v>
      </c>
      <c r="L119" s="235">
        <v>6.4400000000000004E-4</v>
      </c>
      <c r="M119" s="235">
        <v>6.012E-3</v>
      </c>
    </row>
    <row r="120" spans="1:13">
      <c r="A120" s="251"/>
      <c r="B120" s="125" t="s">
        <v>888</v>
      </c>
      <c r="C120" s="124" t="s">
        <v>382</v>
      </c>
      <c r="D120" s="234" t="s">
        <v>788</v>
      </c>
      <c r="E120" s="234">
        <v>0.107682</v>
      </c>
      <c r="F120" s="234" t="s">
        <v>788</v>
      </c>
      <c r="G120" s="234">
        <v>0.51056500000000005</v>
      </c>
      <c r="H120" s="234">
        <v>0.36889</v>
      </c>
      <c r="I120" s="234">
        <v>1.224513</v>
      </c>
      <c r="J120" s="234">
        <v>0.76751800000000003</v>
      </c>
      <c r="K120" s="234">
        <v>1.3014E-2</v>
      </c>
      <c r="L120" s="234">
        <v>2.747293</v>
      </c>
      <c r="M120" s="234">
        <v>7.7200000000000001E-4</v>
      </c>
    </row>
    <row r="121" spans="1:13">
      <c r="A121" s="251"/>
      <c r="B121" s="125" t="s">
        <v>889</v>
      </c>
      <c r="C121" s="124" t="s">
        <v>382</v>
      </c>
      <c r="D121" s="235">
        <v>2.5961999999999999E-2</v>
      </c>
      <c r="E121" s="235">
        <v>0.44489099999999998</v>
      </c>
      <c r="F121" s="235">
        <v>0.70320700000000003</v>
      </c>
      <c r="G121" s="235">
        <v>4.7546999999999999E-2</v>
      </c>
      <c r="H121" s="235">
        <v>0.186304</v>
      </c>
      <c r="I121" s="235">
        <v>0.14163300000000001</v>
      </c>
      <c r="J121" s="235">
        <v>4.2188150000000002</v>
      </c>
      <c r="K121" s="235">
        <v>9.5552999999999999E-2</v>
      </c>
      <c r="L121" s="235">
        <v>0.33634500000000001</v>
      </c>
      <c r="M121" s="235">
        <v>22.522528000000001</v>
      </c>
    </row>
    <row r="122" spans="1:13">
      <c r="A122" s="251"/>
      <c r="B122" s="125" t="s">
        <v>890</v>
      </c>
      <c r="C122" s="124" t="s">
        <v>382</v>
      </c>
      <c r="D122" s="234">
        <v>35.086565</v>
      </c>
      <c r="E122" s="234">
        <v>73.528941000000003</v>
      </c>
      <c r="F122" s="234">
        <v>46.835478000000002</v>
      </c>
      <c r="G122" s="234">
        <v>48.973886999999998</v>
      </c>
      <c r="H122" s="234">
        <v>34.356560999999999</v>
      </c>
      <c r="I122" s="234">
        <v>65.165287000000006</v>
      </c>
      <c r="J122" s="234">
        <v>75.267491000000007</v>
      </c>
      <c r="K122" s="234">
        <v>85.248052000000001</v>
      </c>
      <c r="L122" s="234">
        <v>66.108652000000006</v>
      </c>
      <c r="M122" s="234">
        <v>517.254368</v>
      </c>
    </row>
    <row r="123" spans="1:13">
      <c r="A123" s="251"/>
      <c r="B123" s="125" t="s">
        <v>891</v>
      </c>
      <c r="C123" s="124" t="s">
        <v>382</v>
      </c>
      <c r="D123" s="235">
        <v>25.654197</v>
      </c>
      <c r="E123" s="235">
        <v>32.531509</v>
      </c>
      <c r="F123" s="235">
        <v>35.355558000000002</v>
      </c>
      <c r="G123" s="235">
        <v>26.124272000000001</v>
      </c>
      <c r="H123" s="235">
        <v>25.756537999999999</v>
      </c>
      <c r="I123" s="235">
        <v>52.887188000000002</v>
      </c>
      <c r="J123" s="235">
        <v>45.927182000000002</v>
      </c>
      <c r="K123" s="235">
        <v>38.087677999999997</v>
      </c>
      <c r="L123" s="235">
        <v>26.753076</v>
      </c>
      <c r="M123" s="235">
        <v>99.910315999999995</v>
      </c>
    </row>
    <row r="124" spans="1:13">
      <c r="A124" s="251"/>
      <c r="B124" s="125" t="s">
        <v>892</v>
      </c>
      <c r="C124" s="124" t="s">
        <v>382</v>
      </c>
      <c r="D124" s="234">
        <v>25.254128999999999</v>
      </c>
      <c r="E124" s="234">
        <v>32.160327000000002</v>
      </c>
      <c r="F124" s="234">
        <v>31.327057</v>
      </c>
      <c r="G124" s="234">
        <v>16.559412999999999</v>
      </c>
      <c r="H124" s="234">
        <v>21.709071000000002</v>
      </c>
      <c r="I124" s="234">
        <v>17.922211999999998</v>
      </c>
      <c r="J124" s="234">
        <v>28.761040000000001</v>
      </c>
      <c r="K124" s="234">
        <v>34.771774000000001</v>
      </c>
      <c r="L124" s="234">
        <v>25.565421000000001</v>
      </c>
      <c r="M124" s="234">
        <v>88.671948</v>
      </c>
    </row>
    <row r="125" spans="1:13">
      <c r="A125" s="251"/>
      <c r="B125" s="125" t="s">
        <v>893</v>
      </c>
      <c r="C125" s="124" t="s">
        <v>382</v>
      </c>
      <c r="D125" s="235">
        <v>0.39405600000000002</v>
      </c>
      <c r="E125" s="235">
        <v>0.355796</v>
      </c>
      <c r="F125" s="235">
        <v>0.224525</v>
      </c>
      <c r="G125" s="235">
        <v>1.422895</v>
      </c>
      <c r="H125" s="235">
        <v>0.718441</v>
      </c>
      <c r="I125" s="235">
        <v>0.46457300000000001</v>
      </c>
      <c r="J125" s="235">
        <v>9.8639999999999995E-3</v>
      </c>
      <c r="K125" s="235" t="s">
        <v>788</v>
      </c>
      <c r="L125" s="235">
        <v>5.6101999999999999E-2</v>
      </c>
      <c r="M125" s="235">
        <v>5.3164999999999997E-2</v>
      </c>
    </row>
    <row r="126" spans="1:13">
      <c r="A126" s="251"/>
      <c r="B126" s="125" t="s">
        <v>894</v>
      </c>
      <c r="C126" s="124" t="s">
        <v>382</v>
      </c>
      <c r="D126" s="234">
        <v>6.012E-3</v>
      </c>
      <c r="E126" s="234">
        <v>1.5386E-2</v>
      </c>
      <c r="F126" s="234" t="s">
        <v>788</v>
      </c>
      <c r="G126" s="234" t="s">
        <v>788</v>
      </c>
      <c r="H126" s="234" t="s">
        <v>788</v>
      </c>
      <c r="I126" s="234" t="s">
        <v>788</v>
      </c>
      <c r="J126" s="234" t="s">
        <v>788</v>
      </c>
      <c r="K126" s="234" t="s">
        <v>788</v>
      </c>
      <c r="L126" s="234" t="s">
        <v>788</v>
      </c>
      <c r="M126" s="234" t="s">
        <v>788</v>
      </c>
    </row>
    <row r="127" spans="1:13">
      <c r="A127" s="251"/>
      <c r="B127" s="125" t="s">
        <v>895</v>
      </c>
      <c r="C127" s="124" t="s">
        <v>382</v>
      </c>
      <c r="D127" s="235" t="s">
        <v>788</v>
      </c>
      <c r="E127" s="235" t="s">
        <v>788</v>
      </c>
      <c r="F127" s="235">
        <v>3.803976</v>
      </c>
      <c r="G127" s="235">
        <v>8.1419639999999998</v>
      </c>
      <c r="H127" s="235">
        <v>3.3290259999999998</v>
      </c>
      <c r="I127" s="235">
        <v>34.500402999999999</v>
      </c>
      <c r="J127" s="235">
        <v>17.156278</v>
      </c>
      <c r="K127" s="235">
        <v>3.3159040000000002</v>
      </c>
      <c r="L127" s="235">
        <v>1.131553</v>
      </c>
      <c r="M127" s="235">
        <v>11.185203</v>
      </c>
    </row>
    <row r="128" spans="1:13">
      <c r="A128" s="251"/>
      <c r="B128" s="125" t="s">
        <v>896</v>
      </c>
      <c r="C128" s="124" t="s">
        <v>382</v>
      </c>
      <c r="D128" s="234">
        <v>2.1186210000000001</v>
      </c>
      <c r="E128" s="234">
        <v>3.89384</v>
      </c>
      <c r="F128" s="234">
        <v>4.7047829999999999</v>
      </c>
      <c r="G128" s="234">
        <v>1.4284460000000001</v>
      </c>
      <c r="H128" s="234">
        <v>2.7794140000000001</v>
      </c>
      <c r="I128" s="234">
        <v>4.9594779999999998</v>
      </c>
      <c r="J128" s="234">
        <v>4.1613720000000001</v>
      </c>
      <c r="K128" s="234">
        <v>7.395124</v>
      </c>
      <c r="L128" s="234">
        <v>2.5373939999999999</v>
      </c>
      <c r="M128" s="234">
        <v>54.226224999999999</v>
      </c>
    </row>
    <row r="129" spans="1:13">
      <c r="A129" s="251"/>
      <c r="B129" s="125" t="s">
        <v>897</v>
      </c>
      <c r="C129" s="124" t="s">
        <v>382</v>
      </c>
      <c r="D129" s="235">
        <v>1.548084</v>
      </c>
      <c r="E129" s="235">
        <v>3.4163260000000002</v>
      </c>
      <c r="F129" s="235">
        <v>3.285765</v>
      </c>
      <c r="G129" s="235">
        <v>0.31895600000000002</v>
      </c>
      <c r="H129" s="235">
        <v>2.1507109999999998</v>
      </c>
      <c r="I129" s="235">
        <v>4.0430289999999998</v>
      </c>
      <c r="J129" s="235">
        <v>3.7199650000000002</v>
      </c>
      <c r="K129" s="235">
        <v>7.395124</v>
      </c>
      <c r="L129" s="235">
        <v>2.3186059999999999</v>
      </c>
      <c r="M129" s="235">
        <v>53.736564999999999</v>
      </c>
    </row>
    <row r="130" spans="1:13">
      <c r="A130" s="251"/>
      <c r="B130" s="125" t="s">
        <v>898</v>
      </c>
      <c r="C130" s="124" t="s">
        <v>382</v>
      </c>
      <c r="D130" s="234" t="s">
        <v>788</v>
      </c>
      <c r="E130" s="234" t="s">
        <v>788</v>
      </c>
      <c r="F130" s="234" t="s">
        <v>788</v>
      </c>
      <c r="G130" s="234">
        <v>2.3889000000000001E-2</v>
      </c>
      <c r="H130" s="234">
        <v>0.155112</v>
      </c>
      <c r="I130" s="234">
        <v>6.0089999999999998E-2</v>
      </c>
      <c r="J130" s="234" t="s">
        <v>788</v>
      </c>
      <c r="K130" s="234" t="s">
        <v>788</v>
      </c>
      <c r="L130" s="234" t="s">
        <v>788</v>
      </c>
      <c r="M130" s="234" t="s">
        <v>788</v>
      </c>
    </row>
    <row r="131" spans="1:13">
      <c r="A131" s="251"/>
      <c r="B131" s="125" t="s">
        <v>899</v>
      </c>
      <c r="C131" s="124" t="s">
        <v>382</v>
      </c>
      <c r="D131" s="235">
        <v>0.42298799999999998</v>
      </c>
      <c r="E131" s="235" t="s">
        <v>788</v>
      </c>
      <c r="F131" s="235" t="s">
        <v>788</v>
      </c>
      <c r="G131" s="235" t="s">
        <v>788</v>
      </c>
      <c r="H131" s="235">
        <v>6.2834000000000001E-2</v>
      </c>
      <c r="I131" s="235">
        <v>0.85635899999999998</v>
      </c>
      <c r="J131" s="235">
        <v>0.44140699999999999</v>
      </c>
      <c r="K131" s="235" t="s">
        <v>788</v>
      </c>
      <c r="L131" s="235">
        <v>0.207485</v>
      </c>
      <c r="M131" s="235">
        <v>0.48965999999999998</v>
      </c>
    </row>
    <row r="132" spans="1:13">
      <c r="A132" s="251"/>
      <c r="B132" s="125" t="s">
        <v>900</v>
      </c>
      <c r="C132" s="124" t="s">
        <v>382</v>
      </c>
      <c r="D132" s="234" t="s">
        <v>788</v>
      </c>
      <c r="E132" s="234">
        <v>8.8970999999999995E-2</v>
      </c>
      <c r="F132" s="234">
        <v>5.9216999999999999E-2</v>
      </c>
      <c r="G132" s="234">
        <v>2.562E-3</v>
      </c>
      <c r="H132" s="234" t="s">
        <v>788</v>
      </c>
      <c r="I132" s="234" t="s">
        <v>788</v>
      </c>
      <c r="J132" s="234" t="s">
        <v>788</v>
      </c>
      <c r="K132" s="234" t="s">
        <v>788</v>
      </c>
      <c r="L132" s="234" t="s">
        <v>788</v>
      </c>
      <c r="M132" s="234" t="s">
        <v>788</v>
      </c>
    </row>
    <row r="133" spans="1:13">
      <c r="A133" s="251"/>
      <c r="B133" s="125" t="s">
        <v>901</v>
      </c>
      <c r="C133" s="124" t="s">
        <v>382</v>
      </c>
      <c r="D133" s="235">
        <v>0.14754900000000001</v>
      </c>
      <c r="E133" s="235">
        <v>0.38854300000000003</v>
      </c>
      <c r="F133" s="235">
        <v>1.359801</v>
      </c>
      <c r="G133" s="235">
        <v>1.0830390000000001</v>
      </c>
      <c r="H133" s="235">
        <v>0.41075699999999998</v>
      </c>
      <c r="I133" s="235" t="s">
        <v>788</v>
      </c>
      <c r="J133" s="235" t="s">
        <v>788</v>
      </c>
      <c r="K133" s="235" t="s">
        <v>788</v>
      </c>
      <c r="L133" s="235">
        <v>1.1303000000000001E-2</v>
      </c>
      <c r="M133" s="235" t="s">
        <v>788</v>
      </c>
    </row>
    <row r="134" spans="1:13">
      <c r="A134" s="251"/>
      <c r="B134" s="125" t="s">
        <v>902</v>
      </c>
      <c r="C134" s="124" t="s">
        <v>382</v>
      </c>
      <c r="D134" s="234">
        <v>1.0683E-2</v>
      </c>
      <c r="E134" s="234">
        <v>0.16555500000000001</v>
      </c>
      <c r="F134" s="234">
        <v>1.8183999999999999E-2</v>
      </c>
      <c r="G134" s="234">
        <v>0.20047100000000001</v>
      </c>
      <c r="H134" s="234">
        <v>1.6142319999999999</v>
      </c>
      <c r="I134" s="234">
        <v>0.87682800000000005</v>
      </c>
      <c r="J134" s="234" t="s">
        <v>788</v>
      </c>
      <c r="K134" s="234">
        <v>0.24529300000000001</v>
      </c>
      <c r="L134" s="234">
        <v>9.7590000000000003E-3</v>
      </c>
      <c r="M134" s="234">
        <v>4.4538390000000003</v>
      </c>
    </row>
    <row r="135" spans="1:13">
      <c r="A135" s="251"/>
      <c r="B135" s="125" t="s">
        <v>903</v>
      </c>
      <c r="C135" s="124" t="s">
        <v>382</v>
      </c>
      <c r="D135" s="235">
        <v>1.0683E-2</v>
      </c>
      <c r="E135" s="235">
        <v>8.9840000000000007E-3</v>
      </c>
      <c r="F135" s="235">
        <v>1.8183999999999999E-2</v>
      </c>
      <c r="G135" s="235">
        <v>8.9005000000000001E-2</v>
      </c>
      <c r="H135" s="235">
        <v>1.3369930000000001</v>
      </c>
      <c r="I135" s="235">
        <v>0.87682800000000005</v>
      </c>
      <c r="J135" s="235" t="s">
        <v>788</v>
      </c>
      <c r="K135" s="235">
        <v>0.24312500000000001</v>
      </c>
      <c r="L135" s="235" t="s">
        <v>788</v>
      </c>
      <c r="M135" s="235">
        <v>4.4441319999999997</v>
      </c>
    </row>
    <row r="136" spans="1:13">
      <c r="A136" s="251"/>
      <c r="B136" s="125" t="s">
        <v>904</v>
      </c>
      <c r="C136" s="124" t="s">
        <v>382</v>
      </c>
      <c r="D136" s="234" t="s">
        <v>788</v>
      </c>
      <c r="E136" s="234">
        <v>0.15657099999999999</v>
      </c>
      <c r="F136" s="234" t="s">
        <v>788</v>
      </c>
      <c r="G136" s="234" t="s">
        <v>788</v>
      </c>
      <c r="H136" s="234" t="s">
        <v>788</v>
      </c>
      <c r="I136" s="234" t="s">
        <v>788</v>
      </c>
      <c r="J136" s="234" t="s">
        <v>788</v>
      </c>
      <c r="K136" s="234">
        <v>2.1679999999999998E-3</v>
      </c>
      <c r="L136" s="234">
        <v>9.7590000000000003E-3</v>
      </c>
      <c r="M136" s="234">
        <v>9.7070000000000004E-3</v>
      </c>
    </row>
    <row r="137" spans="1:13">
      <c r="A137" s="251"/>
      <c r="B137" s="125" t="s">
        <v>905</v>
      </c>
      <c r="C137" s="124" t="s">
        <v>382</v>
      </c>
      <c r="D137" s="235" t="s">
        <v>788</v>
      </c>
      <c r="E137" s="235" t="s">
        <v>788</v>
      </c>
      <c r="F137" s="235" t="s">
        <v>788</v>
      </c>
      <c r="G137" s="235">
        <v>0.111466</v>
      </c>
      <c r="H137" s="235">
        <v>0.27723900000000001</v>
      </c>
      <c r="I137" s="235" t="s">
        <v>788</v>
      </c>
      <c r="J137" s="235" t="s">
        <v>788</v>
      </c>
      <c r="K137" s="235" t="s">
        <v>788</v>
      </c>
      <c r="L137" s="235" t="s">
        <v>788</v>
      </c>
      <c r="M137" s="235" t="s">
        <v>788</v>
      </c>
    </row>
    <row r="138" spans="1:13">
      <c r="A138" s="251"/>
      <c r="B138" s="125" t="s">
        <v>906</v>
      </c>
      <c r="C138" s="124" t="s">
        <v>382</v>
      </c>
      <c r="D138" s="234">
        <v>7.1184010000000004</v>
      </c>
      <c r="E138" s="234">
        <v>36.906066000000003</v>
      </c>
      <c r="F138" s="234">
        <v>6.7569530000000002</v>
      </c>
      <c r="G138" s="234">
        <v>16.766466000000001</v>
      </c>
      <c r="H138" s="234">
        <v>0.25636300000000001</v>
      </c>
      <c r="I138" s="234">
        <v>1.4186099999999999</v>
      </c>
      <c r="J138" s="234">
        <v>1.5680430000000001</v>
      </c>
      <c r="K138" s="234">
        <v>0.51585800000000004</v>
      </c>
      <c r="L138" s="234">
        <v>0.82303199999999999</v>
      </c>
      <c r="M138" s="234">
        <v>1.077472</v>
      </c>
    </row>
    <row r="139" spans="1:13">
      <c r="A139" s="251"/>
      <c r="B139" s="125" t="s">
        <v>907</v>
      </c>
      <c r="C139" s="124" t="s">
        <v>382</v>
      </c>
      <c r="D139" s="235">
        <v>7.1184010000000004</v>
      </c>
      <c r="E139" s="235">
        <v>36.906066000000003</v>
      </c>
      <c r="F139" s="235">
        <v>6.7569530000000002</v>
      </c>
      <c r="G139" s="235">
        <v>16.766466000000001</v>
      </c>
      <c r="H139" s="235">
        <v>0.25636300000000001</v>
      </c>
      <c r="I139" s="235">
        <v>1.4186099999999999</v>
      </c>
      <c r="J139" s="235">
        <v>1.5680430000000001</v>
      </c>
      <c r="K139" s="235">
        <v>0.51585800000000004</v>
      </c>
      <c r="L139" s="235">
        <v>0.82303199999999999</v>
      </c>
      <c r="M139" s="235">
        <v>1.077472</v>
      </c>
    </row>
    <row r="140" spans="1:13">
      <c r="A140" s="251"/>
      <c r="B140" s="125" t="s">
        <v>908</v>
      </c>
      <c r="C140" s="124" t="s">
        <v>382</v>
      </c>
      <c r="D140" s="234">
        <v>0.18466299999999999</v>
      </c>
      <c r="E140" s="234">
        <v>3.1970999999999999E-2</v>
      </c>
      <c r="F140" s="234" t="s">
        <v>788</v>
      </c>
      <c r="G140" s="234">
        <v>4.4542320000000002</v>
      </c>
      <c r="H140" s="234">
        <v>3.9500139999999999</v>
      </c>
      <c r="I140" s="234">
        <v>5.0231830000000004</v>
      </c>
      <c r="J140" s="234">
        <v>23.610893999999998</v>
      </c>
      <c r="K140" s="234">
        <v>39.004098999999997</v>
      </c>
      <c r="L140" s="234">
        <v>35.985391</v>
      </c>
      <c r="M140" s="234">
        <v>357.58651600000002</v>
      </c>
    </row>
    <row r="141" spans="1:13">
      <c r="A141" s="251"/>
      <c r="B141" s="125" t="s">
        <v>909</v>
      </c>
      <c r="C141" s="124" t="s">
        <v>382</v>
      </c>
      <c r="D141" s="235" t="s">
        <v>788</v>
      </c>
      <c r="E141" s="235" t="s">
        <v>788</v>
      </c>
      <c r="F141" s="235" t="s">
        <v>788</v>
      </c>
      <c r="G141" s="235" t="s">
        <v>788</v>
      </c>
      <c r="H141" s="235" t="s">
        <v>788</v>
      </c>
      <c r="I141" s="235">
        <v>1.1250990000000001</v>
      </c>
      <c r="J141" s="235">
        <v>2.8856169999999999</v>
      </c>
      <c r="K141" s="235">
        <v>2.5813449999999998</v>
      </c>
      <c r="L141" s="235">
        <v>6.4480050000000002</v>
      </c>
      <c r="M141" s="235">
        <v>6.6621E-2</v>
      </c>
    </row>
    <row r="142" spans="1:13">
      <c r="A142" s="251"/>
      <c r="B142" s="125" t="s">
        <v>910</v>
      </c>
      <c r="C142" s="124" t="s">
        <v>382</v>
      </c>
      <c r="D142" s="234">
        <v>0.18466299999999999</v>
      </c>
      <c r="E142" s="234">
        <v>3.1970999999999999E-2</v>
      </c>
      <c r="F142" s="234" t="s">
        <v>788</v>
      </c>
      <c r="G142" s="234">
        <v>4.4542320000000002</v>
      </c>
      <c r="H142" s="234">
        <v>3.9409360000000002</v>
      </c>
      <c r="I142" s="234">
        <v>3.8980839999999999</v>
      </c>
      <c r="J142" s="234">
        <v>20.725276999999998</v>
      </c>
      <c r="K142" s="234">
        <v>36.422753999999998</v>
      </c>
      <c r="L142" s="234">
        <v>29.537386000000001</v>
      </c>
      <c r="M142" s="234">
        <v>149.46613400000001</v>
      </c>
    </row>
    <row r="143" spans="1:13">
      <c r="A143" s="251"/>
      <c r="B143" s="125" t="s">
        <v>911</v>
      </c>
      <c r="C143" s="124" t="s">
        <v>382</v>
      </c>
      <c r="D143" s="235" t="s">
        <v>788</v>
      </c>
      <c r="E143" s="235" t="s">
        <v>788</v>
      </c>
      <c r="F143" s="235" t="s">
        <v>788</v>
      </c>
      <c r="G143" s="235" t="s">
        <v>788</v>
      </c>
      <c r="H143" s="235">
        <v>9.0779999999999993E-3</v>
      </c>
      <c r="I143" s="235" t="s">
        <v>788</v>
      </c>
      <c r="J143" s="235" t="s">
        <v>788</v>
      </c>
      <c r="K143" s="235" t="s">
        <v>788</v>
      </c>
      <c r="L143" s="235" t="s">
        <v>788</v>
      </c>
      <c r="M143" s="235">
        <v>208.05376100000001</v>
      </c>
    </row>
    <row r="144" spans="1:13">
      <c r="A144" s="251"/>
      <c r="B144" s="125" t="s">
        <v>912</v>
      </c>
      <c r="C144" s="124" t="s">
        <v>382</v>
      </c>
      <c r="D144" s="234">
        <v>5.4846659999999998</v>
      </c>
      <c r="E144" s="234">
        <v>16.152131000000001</v>
      </c>
      <c r="F144" s="234">
        <v>9.7745549999999994</v>
      </c>
      <c r="G144" s="234">
        <v>5.3488959999999999</v>
      </c>
      <c r="H144" s="234">
        <v>14.755729000000001</v>
      </c>
      <c r="I144" s="234">
        <v>30.650559000000001</v>
      </c>
      <c r="J144" s="234">
        <v>8.9103940000000001</v>
      </c>
      <c r="K144" s="234">
        <v>15.201044</v>
      </c>
      <c r="L144" s="234">
        <v>10.910936</v>
      </c>
      <c r="M144" s="234">
        <v>9.2246070000000007</v>
      </c>
    </row>
    <row r="145" spans="1:14">
      <c r="A145" s="251"/>
      <c r="B145" s="125" t="s">
        <v>913</v>
      </c>
      <c r="C145" s="124" t="s">
        <v>382</v>
      </c>
      <c r="D145" s="235">
        <v>5.0261430000000002</v>
      </c>
      <c r="E145" s="235">
        <v>5.1563600000000003</v>
      </c>
      <c r="F145" s="235">
        <v>1.839305</v>
      </c>
      <c r="G145" s="235">
        <v>3.781663</v>
      </c>
      <c r="H145" s="235">
        <v>1.906155</v>
      </c>
      <c r="I145" s="235">
        <v>8.5759519999999991</v>
      </c>
      <c r="J145" s="235">
        <v>5.6829239999999999</v>
      </c>
      <c r="K145" s="235">
        <v>6.8725630000000004</v>
      </c>
      <c r="L145" s="235">
        <v>5.6152009999999999</v>
      </c>
      <c r="M145" s="235">
        <v>1.8986730000000001</v>
      </c>
    </row>
    <row r="146" spans="1:14">
      <c r="A146" s="251"/>
      <c r="B146" s="125" t="s">
        <v>914</v>
      </c>
      <c r="C146" s="124" t="s">
        <v>382</v>
      </c>
      <c r="D146" s="234" t="s">
        <v>788</v>
      </c>
      <c r="E146" s="234">
        <v>0.85263</v>
      </c>
      <c r="F146" s="234" t="s">
        <v>788</v>
      </c>
      <c r="G146" s="234" t="s">
        <v>788</v>
      </c>
      <c r="H146" s="234">
        <v>5.3622999999999997E-2</v>
      </c>
      <c r="I146" s="234">
        <v>0.11935999999999999</v>
      </c>
      <c r="J146" s="234">
        <v>4.5890000000000002E-3</v>
      </c>
      <c r="K146" s="234">
        <v>3.447E-3</v>
      </c>
      <c r="L146" s="234">
        <v>1.0904E-2</v>
      </c>
      <c r="M146" s="234">
        <v>1.1119999999999999E-3</v>
      </c>
    </row>
    <row r="147" spans="1:14">
      <c r="A147" s="251"/>
      <c r="B147" s="125" t="s">
        <v>915</v>
      </c>
      <c r="C147" s="124" t="s">
        <v>382</v>
      </c>
      <c r="D147" s="235">
        <v>5.8646999999999998E-2</v>
      </c>
      <c r="E147" s="235">
        <v>8.9415200000000006</v>
      </c>
      <c r="F147" s="235">
        <v>7.7642800000000003</v>
      </c>
      <c r="G147" s="235">
        <v>1.5278480000000001</v>
      </c>
      <c r="H147" s="235">
        <v>12.750588</v>
      </c>
      <c r="I147" s="235">
        <v>21.886445999999999</v>
      </c>
      <c r="J147" s="235">
        <v>3.1297130000000002</v>
      </c>
      <c r="K147" s="235">
        <v>8.2241979999999995</v>
      </c>
      <c r="L147" s="235">
        <v>5.0516909999999999</v>
      </c>
      <c r="M147" s="235">
        <v>7.2280160000000002</v>
      </c>
    </row>
    <row r="148" spans="1:14">
      <c r="A148" s="251"/>
      <c r="B148" s="125" t="s">
        <v>916</v>
      </c>
      <c r="C148" s="124" t="s">
        <v>382</v>
      </c>
      <c r="D148" s="234">
        <v>0.39987600000000001</v>
      </c>
      <c r="E148" s="234">
        <v>1.2016210000000001</v>
      </c>
      <c r="F148" s="234">
        <v>0.17097000000000001</v>
      </c>
      <c r="G148" s="234" t="s">
        <v>788</v>
      </c>
      <c r="H148" s="234" t="s">
        <v>788</v>
      </c>
      <c r="I148" s="234" t="s">
        <v>788</v>
      </c>
      <c r="J148" s="234" t="s">
        <v>788</v>
      </c>
      <c r="K148" s="234">
        <v>3.7866999999999998E-2</v>
      </c>
      <c r="L148" s="234">
        <v>0.15449499999999999</v>
      </c>
      <c r="M148" s="234">
        <v>5.4842000000000002E-2</v>
      </c>
    </row>
    <row r="149" spans="1:14">
      <c r="A149" s="251"/>
      <c r="B149" s="125" t="s">
        <v>917</v>
      </c>
      <c r="C149" s="124" t="s">
        <v>382</v>
      </c>
      <c r="D149" s="235" t="s">
        <v>788</v>
      </c>
      <c r="E149" s="235" t="s">
        <v>788</v>
      </c>
      <c r="F149" s="235" t="s">
        <v>788</v>
      </c>
      <c r="G149" s="235">
        <v>3.9385000000000003E-2</v>
      </c>
      <c r="H149" s="235">
        <v>4.5363000000000001E-2</v>
      </c>
      <c r="I149" s="235">
        <v>6.8801000000000001E-2</v>
      </c>
      <c r="J149" s="235">
        <v>9.3168000000000001E-2</v>
      </c>
      <c r="K149" s="235">
        <v>6.2968999999999997E-2</v>
      </c>
      <c r="L149" s="235">
        <v>7.8645000000000007E-2</v>
      </c>
      <c r="M149" s="235">
        <v>4.1964000000000001E-2</v>
      </c>
    </row>
    <row r="150" spans="1:14">
      <c r="A150" s="251"/>
      <c r="B150" s="125" t="s">
        <v>918</v>
      </c>
      <c r="C150" s="124" t="s">
        <v>382</v>
      </c>
      <c r="D150" s="234">
        <v>12.609431000000001</v>
      </c>
      <c r="E150" s="234">
        <v>10.996686</v>
      </c>
      <c r="F150" s="234">
        <v>14.987605</v>
      </c>
      <c r="G150" s="234">
        <v>7.2036809999999996</v>
      </c>
      <c r="H150" s="234">
        <v>21.767977999999999</v>
      </c>
      <c r="I150" s="234">
        <v>18.819482000000001</v>
      </c>
      <c r="J150" s="234">
        <v>25.500291000000001</v>
      </c>
      <c r="K150" s="234">
        <v>32.933034999999997</v>
      </c>
      <c r="L150" s="234">
        <v>35.431700999999997</v>
      </c>
      <c r="M150" s="234">
        <v>46.243799000000003</v>
      </c>
    </row>
    <row r="151" spans="1:14">
      <c r="A151" s="251"/>
      <c r="B151" s="125" t="s">
        <v>919</v>
      </c>
      <c r="C151" s="124" t="s">
        <v>382</v>
      </c>
      <c r="D151" s="235">
        <v>12.609431000000001</v>
      </c>
      <c r="E151" s="235">
        <v>10.996686</v>
      </c>
      <c r="F151" s="235">
        <v>14.926992</v>
      </c>
      <c r="G151" s="235">
        <v>7.2036809999999996</v>
      </c>
      <c r="H151" s="235">
        <v>21.767977999999999</v>
      </c>
      <c r="I151" s="235">
        <v>18.798283999999999</v>
      </c>
      <c r="J151" s="235">
        <v>25.471641000000002</v>
      </c>
      <c r="K151" s="235">
        <v>31.767783999999999</v>
      </c>
      <c r="L151" s="235">
        <v>30.920694999999998</v>
      </c>
      <c r="M151" s="235">
        <v>36.272117999999999</v>
      </c>
    </row>
    <row r="152" spans="1:14">
      <c r="A152" s="251"/>
      <c r="B152" s="125" t="s">
        <v>920</v>
      </c>
      <c r="C152" s="124" t="s">
        <v>382</v>
      </c>
      <c r="D152" s="234" t="s">
        <v>788</v>
      </c>
      <c r="E152" s="234" t="s">
        <v>788</v>
      </c>
      <c r="F152" s="234">
        <v>6.0613E-2</v>
      </c>
      <c r="G152" s="234" t="s">
        <v>788</v>
      </c>
      <c r="H152" s="234" t="s">
        <v>788</v>
      </c>
      <c r="I152" s="234" t="s">
        <v>788</v>
      </c>
      <c r="J152" s="234" t="s">
        <v>788</v>
      </c>
      <c r="K152" s="234" t="s">
        <v>788</v>
      </c>
      <c r="L152" s="234" t="s">
        <v>788</v>
      </c>
      <c r="M152" s="234" t="s">
        <v>788</v>
      </c>
    </row>
    <row r="153" spans="1:14">
      <c r="A153" s="251"/>
      <c r="B153" s="125" t="s">
        <v>921</v>
      </c>
      <c r="C153" s="124" t="s">
        <v>382</v>
      </c>
      <c r="D153" s="235" t="s">
        <v>788</v>
      </c>
      <c r="E153" s="235" t="s">
        <v>788</v>
      </c>
      <c r="F153" s="235" t="s">
        <v>788</v>
      </c>
      <c r="G153" s="235" t="s">
        <v>788</v>
      </c>
      <c r="H153" s="235" t="s">
        <v>788</v>
      </c>
      <c r="I153" s="235">
        <v>2.1198000000000002E-2</v>
      </c>
      <c r="J153" s="235">
        <v>2.8649999999999998E-2</v>
      </c>
      <c r="K153" s="235">
        <v>1.165251</v>
      </c>
      <c r="L153" s="235">
        <v>4.5036630000000004</v>
      </c>
      <c r="M153" s="235">
        <v>9.9292239999999996</v>
      </c>
    </row>
    <row r="154" spans="1:14">
      <c r="A154" s="251"/>
      <c r="B154" s="125" t="s">
        <v>922</v>
      </c>
      <c r="C154" s="124" t="s">
        <v>382</v>
      </c>
      <c r="D154" s="234" t="s">
        <v>788</v>
      </c>
      <c r="E154" s="234" t="s">
        <v>788</v>
      </c>
      <c r="F154" s="234" t="s">
        <v>788</v>
      </c>
      <c r="G154" s="234" t="s">
        <v>788</v>
      </c>
      <c r="H154" s="234" t="s">
        <v>788</v>
      </c>
      <c r="I154" s="234" t="s">
        <v>788</v>
      </c>
      <c r="J154" s="234" t="s">
        <v>788</v>
      </c>
      <c r="K154" s="234" t="s">
        <v>788</v>
      </c>
      <c r="L154" s="234">
        <v>7.3429999999999997E-3</v>
      </c>
      <c r="M154" s="234">
        <v>4.2457000000000002E-2</v>
      </c>
    </row>
    <row r="155" spans="1:14">
      <c r="A155" s="251"/>
      <c r="B155" s="253" t="s">
        <v>923</v>
      </c>
      <c r="C155" s="124" t="s">
        <v>382</v>
      </c>
      <c r="D155" s="254">
        <v>18.626256999999999</v>
      </c>
      <c r="E155" s="254">
        <v>19.602924000000002</v>
      </c>
      <c r="F155" s="254">
        <v>24.137128000000001</v>
      </c>
      <c r="G155" s="254">
        <v>29.309760000000001</v>
      </c>
      <c r="H155" s="254">
        <v>33.216608000000001</v>
      </c>
      <c r="I155" s="254">
        <v>30.533239999999999</v>
      </c>
      <c r="J155" s="254">
        <v>32.124755999999998</v>
      </c>
      <c r="K155" s="254">
        <v>29.725847000000002</v>
      </c>
      <c r="L155" s="254">
        <v>35.384419000000001</v>
      </c>
      <c r="M155" s="254">
        <v>96.288252</v>
      </c>
      <c r="N155" s="17">
        <f>M155/M$12</f>
        <v>5.3906373688810995E-3</v>
      </c>
    </row>
    <row r="156" spans="1:14">
      <c r="A156" s="251"/>
      <c r="B156" s="125" t="s">
        <v>924</v>
      </c>
      <c r="C156" s="124" t="s">
        <v>382</v>
      </c>
      <c r="D156" s="234">
        <v>10.288484</v>
      </c>
      <c r="E156" s="234">
        <v>11.45238</v>
      </c>
      <c r="F156" s="234">
        <v>9.5712150000000005</v>
      </c>
      <c r="G156" s="234">
        <v>11.696255000000001</v>
      </c>
      <c r="H156" s="234">
        <v>11.870191</v>
      </c>
      <c r="I156" s="234">
        <v>13.972434</v>
      </c>
      <c r="J156" s="234">
        <v>7.7563820000000003</v>
      </c>
      <c r="K156" s="234">
        <v>5.9188140000000002</v>
      </c>
      <c r="L156" s="234">
        <v>13.504016</v>
      </c>
      <c r="M156" s="234">
        <v>66.297247999999996</v>
      </c>
    </row>
    <row r="157" spans="1:14">
      <c r="A157" s="251"/>
      <c r="B157" s="125" t="s">
        <v>925</v>
      </c>
      <c r="C157" s="124" t="s">
        <v>382</v>
      </c>
      <c r="D157" s="235">
        <v>10.288484</v>
      </c>
      <c r="E157" s="235">
        <v>11.45238</v>
      </c>
      <c r="F157" s="235">
        <v>8.8347730000000002</v>
      </c>
      <c r="G157" s="235">
        <v>10.962253</v>
      </c>
      <c r="H157" s="235">
        <v>11.398678</v>
      </c>
      <c r="I157" s="235">
        <v>13.525484000000001</v>
      </c>
      <c r="J157" s="235">
        <v>7.5390969999999999</v>
      </c>
      <c r="K157" s="235">
        <v>5.6425599999999996</v>
      </c>
      <c r="L157" s="235">
        <v>13.277761999999999</v>
      </c>
      <c r="M157" s="235">
        <v>65.577866999999998</v>
      </c>
    </row>
    <row r="158" spans="1:14">
      <c r="A158" s="251"/>
      <c r="B158" s="125" t="s">
        <v>926</v>
      </c>
      <c r="C158" s="124" t="s">
        <v>382</v>
      </c>
      <c r="D158" s="234">
        <v>3.8228719999999998</v>
      </c>
      <c r="E158" s="234">
        <v>3.0070229999999998</v>
      </c>
      <c r="F158" s="234">
        <v>0.98209900000000006</v>
      </c>
      <c r="G158" s="234">
        <v>1.764014</v>
      </c>
      <c r="H158" s="234">
        <v>1.4956609999999999</v>
      </c>
      <c r="I158" s="234">
        <v>1.637886</v>
      </c>
      <c r="J158" s="234">
        <v>2.8309229999999999</v>
      </c>
      <c r="K158" s="234">
        <v>1.8003629999999999</v>
      </c>
      <c r="L158" s="234">
        <v>5.1206620000000003</v>
      </c>
      <c r="M158" s="234">
        <v>2.047952</v>
      </c>
    </row>
    <row r="159" spans="1:14">
      <c r="A159" s="251"/>
      <c r="B159" s="125" t="s">
        <v>927</v>
      </c>
      <c r="C159" s="124" t="s">
        <v>382</v>
      </c>
      <c r="D159" s="235">
        <v>2.6593460000000002</v>
      </c>
      <c r="E159" s="235">
        <v>4.4616369999999996</v>
      </c>
      <c r="F159" s="235">
        <v>1.9306179999999999</v>
      </c>
      <c r="G159" s="235">
        <v>0.69284299999999999</v>
      </c>
      <c r="H159" s="235">
        <v>3.0730140000000001</v>
      </c>
      <c r="I159" s="235">
        <v>3.445757</v>
      </c>
      <c r="J159" s="235">
        <v>0.86003700000000005</v>
      </c>
      <c r="K159" s="235">
        <v>0.32398900000000003</v>
      </c>
      <c r="L159" s="235">
        <v>4.8298870000000003</v>
      </c>
      <c r="M159" s="235">
        <v>0.88975499999999996</v>
      </c>
    </row>
    <row r="160" spans="1:14">
      <c r="A160" s="251"/>
      <c r="B160" s="125" t="s">
        <v>928</v>
      </c>
      <c r="C160" s="124" t="s">
        <v>382</v>
      </c>
      <c r="D160" s="234" t="s">
        <v>788</v>
      </c>
      <c r="E160" s="234">
        <v>8.7235999999999994E-2</v>
      </c>
      <c r="F160" s="234" t="s">
        <v>788</v>
      </c>
      <c r="G160" s="234">
        <v>3.8691999999999997E-2</v>
      </c>
      <c r="H160" s="234" t="s">
        <v>788</v>
      </c>
      <c r="I160" s="234">
        <v>5.7187000000000002E-2</v>
      </c>
      <c r="J160" s="234" t="s">
        <v>788</v>
      </c>
      <c r="K160" s="234" t="s">
        <v>788</v>
      </c>
      <c r="L160" s="234" t="s">
        <v>788</v>
      </c>
      <c r="M160" s="234" t="s">
        <v>788</v>
      </c>
    </row>
    <row r="161" spans="1:13">
      <c r="A161" s="251"/>
      <c r="B161" s="125" t="s">
        <v>929</v>
      </c>
      <c r="C161" s="124" t="s">
        <v>382</v>
      </c>
      <c r="D161" s="235" t="s">
        <v>788</v>
      </c>
      <c r="E161" s="235" t="s">
        <v>788</v>
      </c>
      <c r="F161" s="235" t="s">
        <v>788</v>
      </c>
      <c r="G161" s="235" t="s">
        <v>788</v>
      </c>
      <c r="H161" s="235" t="s">
        <v>788</v>
      </c>
      <c r="I161" s="235" t="s">
        <v>788</v>
      </c>
      <c r="J161" s="235" t="s">
        <v>788</v>
      </c>
      <c r="K161" s="235" t="s">
        <v>788</v>
      </c>
      <c r="L161" s="235" t="s">
        <v>788</v>
      </c>
      <c r="M161" s="235">
        <v>0.20511299999999999</v>
      </c>
    </row>
    <row r="162" spans="1:13">
      <c r="A162" s="251"/>
      <c r="B162" s="125" t="s">
        <v>930</v>
      </c>
      <c r="C162" s="124" t="s">
        <v>382</v>
      </c>
      <c r="D162" s="234">
        <v>1.7211000000000001E-2</v>
      </c>
      <c r="E162" s="234">
        <v>0.13984099999999999</v>
      </c>
      <c r="F162" s="234">
        <v>0.40376499999999999</v>
      </c>
      <c r="G162" s="234">
        <v>0.64710199999999996</v>
      </c>
      <c r="H162" s="234">
        <v>0.40031499999999998</v>
      </c>
      <c r="I162" s="234">
        <v>0.50609099999999996</v>
      </c>
      <c r="J162" s="234">
        <v>0.33843499999999999</v>
      </c>
      <c r="K162" s="234" t="s">
        <v>788</v>
      </c>
      <c r="L162" s="234">
        <v>0.226324</v>
      </c>
      <c r="M162" s="234">
        <v>47.801357000000003</v>
      </c>
    </row>
    <row r="163" spans="1:13">
      <c r="A163" s="251"/>
      <c r="B163" s="125" t="s">
        <v>931</v>
      </c>
      <c r="C163" s="124" t="s">
        <v>382</v>
      </c>
      <c r="D163" s="235">
        <v>0.27160000000000001</v>
      </c>
      <c r="E163" s="235">
        <v>0.13984099999999999</v>
      </c>
      <c r="F163" s="235">
        <v>0.12484000000000001</v>
      </c>
      <c r="G163" s="235">
        <v>1.0265390000000001</v>
      </c>
      <c r="H163" s="235">
        <v>0.323216</v>
      </c>
      <c r="I163" s="235">
        <v>0.11124299999999999</v>
      </c>
      <c r="J163" s="235">
        <v>1.639E-3</v>
      </c>
      <c r="K163" s="235">
        <v>0.255245</v>
      </c>
      <c r="L163" s="235">
        <v>0.81065100000000001</v>
      </c>
      <c r="M163" s="235">
        <v>0.32067299999999999</v>
      </c>
    </row>
    <row r="164" spans="1:13">
      <c r="A164" s="251"/>
      <c r="B164" s="125" t="s">
        <v>932</v>
      </c>
      <c r="C164" s="124" t="s">
        <v>382</v>
      </c>
      <c r="D164" s="234">
        <v>0.14122799999999999</v>
      </c>
      <c r="E164" s="234" t="s">
        <v>788</v>
      </c>
      <c r="F164" s="234">
        <v>0.26900000000000002</v>
      </c>
      <c r="G164" s="234">
        <v>0.70365800000000001</v>
      </c>
      <c r="H164" s="234">
        <v>1.14097</v>
      </c>
      <c r="I164" s="234">
        <v>0.69658399999999998</v>
      </c>
      <c r="J164" s="234" t="s">
        <v>788</v>
      </c>
      <c r="K164" s="234" t="s">
        <v>788</v>
      </c>
      <c r="L164" s="234" t="s">
        <v>788</v>
      </c>
      <c r="M164" s="234">
        <v>7.9639189999999997</v>
      </c>
    </row>
    <row r="165" spans="1:13">
      <c r="A165" s="251"/>
      <c r="B165" s="125" t="s">
        <v>933</v>
      </c>
      <c r="C165" s="124" t="s">
        <v>382</v>
      </c>
      <c r="D165" s="235">
        <v>3.5620000000000001E-3</v>
      </c>
      <c r="E165" s="235" t="s">
        <v>788</v>
      </c>
      <c r="F165" s="235">
        <v>0.117883</v>
      </c>
      <c r="G165" s="235">
        <v>0.66136799999999996</v>
      </c>
      <c r="H165" s="235">
        <v>1.1102000000000001E-2</v>
      </c>
      <c r="I165" s="235" t="s">
        <v>788</v>
      </c>
      <c r="J165" s="235" t="s">
        <v>788</v>
      </c>
      <c r="K165" s="235" t="s">
        <v>788</v>
      </c>
      <c r="L165" s="235" t="s">
        <v>788</v>
      </c>
      <c r="M165" s="235" t="s">
        <v>788</v>
      </c>
    </row>
    <row r="166" spans="1:13">
      <c r="A166" s="251"/>
      <c r="B166" s="125" t="s">
        <v>934</v>
      </c>
      <c r="C166" s="124" t="s">
        <v>382</v>
      </c>
      <c r="D166" s="234" t="s">
        <v>788</v>
      </c>
      <c r="E166" s="234" t="s">
        <v>788</v>
      </c>
      <c r="F166" s="234" t="s">
        <v>788</v>
      </c>
      <c r="G166" s="234" t="s">
        <v>788</v>
      </c>
      <c r="H166" s="234">
        <v>1.155E-3</v>
      </c>
      <c r="I166" s="234">
        <v>1.1440000000000001E-3</v>
      </c>
      <c r="J166" s="234">
        <v>5.9299999999999999E-4</v>
      </c>
      <c r="K166" s="234" t="s">
        <v>788</v>
      </c>
      <c r="L166" s="234" t="s">
        <v>788</v>
      </c>
      <c r="M166" s="234" t="s">
        <v>788</v>
      </c>
    </row>
    <row r="167" spans="1:13">
      <c r="A167" s="251"/>
      <c r="B167" s="125" t="s">
        <v>935</v>
      </c>
      <c r="C167" s="124" t="s">
        <v>382</v>
      </c>
      <c r="D167" s="235">
        <v>0.322245</v>
      </c>
      <c r="E167" s="235">
        <v>0.57287299999999997</v>
      </c>
      <c r="F167" s="235">
        <v>0.64019700000000002</v>
      </c>
      <c r="G167" s="235">
        <v>0.189719</v>
      </c>
      <c r="H167" s="235">
        <v>6.3826999999999995E-2</v>
      </c>
      <c r="I167" s="235">
        <v>0.42938199999999999</v>
      </c>
      <c r="J167" s="235">
        <v>0.33679599999999998</v>
      </c>
      <c r="K167" s="235" t="s">
        <v>788</v>
      </c>
      <c r="L167" s="235">
        <v>9.6624000000000002E-2</v>
      </c>
      <c r="M167" s="235">
        <v>2.4484530000000002</v>
      </c>
    </row>
    <row r="168" spans="1:13">
      <c r="A168" s="251"/>
      <c r="B168" s="125" t="s">
        <v>936</v>
      </c>
      <c r="C168" s="124" t="s">
        <v>382</v>
      </c>
      <c r="D168" s="234">
        <v>0.59940800000000005</v>
      </c>
      <c r="E168" s="234">
        <v>0.63306799999999996</v>
      </c>
      <c r="F168" s="234">
        <v>0.70205399999999996</v>
      </c>
      <c r="G168" s="234">
        <v>1.535649</v>
      </c>
      <c r="H168" s="234">
        <v>1.5751379999999999</v>
      </c>
      <c r="I168" s="234">
        <v>2.9883299999999999</v>
      </c>
      <c r="J168" s="234">
        <v>2.2645140000000001</v>
      </c>
      <c r="K168" s="234">
        <v>1.509595</v>
      </c>
      <c r="L168" s="234">
        <v>0.81818800000000003</v>
      </c>
      <c r="M168" s="234">
        <v>0.64910400000000001</v>
      </c>
    </row>
    <row r="169" spans="1:13">
      <c r="A169" s="251"/>
      <c r="B169" s="125" t="s">
        <v>937</v>
      </c>
      <c r="C169" s="124" t="s">
        <v>382</v>
      </c>
      <c r="D169" s="235" t="s">
        <v>788</v>
      </c>
      <c r="E169" s="235" t="s">
        <v>788</v>
      </c>
      <c r="F169" s="235" t="s">
        <v>788</v>
      </c>
      <c r="G169" s="235">
        <v>5.574E-3</v>
      </c>
      <c r="H169" s="235" t="s">
        <v>788</v>
      </c>
      <c r="I169" s="235">
        <v>2.0621E-2</v>
      </c>
      <c r="J169" s="235" t="s">
        <v>788</v>
      </c>
      <c r="K169" s="235">
        <v>2.7879999999999999E-2</v>
      </c>
      <c r="L169" s="235">
        <v>3.029E-3</v>
      </c>
      <c r="M169" s="235">
        <v>1.82376</v>
      </c>
    </row>
    <row r="170" spans="1:13">
      <c r="A170" s="251"/>
      <c r="B170" s="125" t="s">
        <v>938</v>
      </c>
      <c r="C170" s="124" t="s">
        <v>382</v>
      </c>
      <c r="D170" s="234">
        <v>0.322245</v>
      </c>
      <c r="E170" s="234">
        <v>0.32361099999999998</v>
      </c>
      <c r="F170" s="234">
        <v>0.41447000000000001</v>
      </c>
      <c r="G170" s="234">
        <v>0.45738299999999998</v>
      </c>
      <c r="H170" s="234">
        <v>0.29210599999999998</v>
      </c>
      <c r="I170" s="234">
        <v>0.109122</v>
      </c>
      <c r="J170" s="234">
        <v>1.639E-3</v>
      </c>
      <c r="K170" s="234">
        <v>9.1459999999999996E-3</v>
      </c>
      <c r="L170" s="234">
        <v>7.8700000000000005E-4</v>
      </c>
      <c r="M170" s="234" t="s">
        <v>788</v>
      </c>
    </row>
    <row r="171" spans="1:13">
      <c r="A171" s="251"/>
      <c r="B171" s="125" t="s">
        <v>939</v>
      </c>
      <c r="C171" s="124" t="s">
        <v>382</v>
      </c>
      <c r="D171" s="235">
        <v>0.14122799999999999</v>
      </c>
      <c r="E171" s="235" t="s">
        <v>788</v>
      </c>
      <c r="F171" s="235" t="s">
        <v>788</v>
      </c>
      <c r="G171" s="235" t="s">
        <v>788</v>
      </c>
      <c r="H171" s="235" t="s">
        <v>788</v>
      </c>
      <c r="I171" s="235" t="s">
        <v>788</v>
      </c>
      <c r="J171" s="235" t="s">
        <v>788</v>
      </c>
      <c r="K171" s="235" t="s">
        <v>788</v>
      </c>
      <c r="L171" s="235" t="s">
        <v>788</v>
      </c>
      <c r="M171" s="235" t="s">
        <v>788</v>
      </c>
    </row>
    <row r="172" spans="1:13">
      <c r="A172" s="251"/>
      <c r="B172" s="125" t="s">
        <v>940</v>
      </c>
      <c r="C172" s="124" t="s">
        <v>382</v>
      </c>
      <c r="D172" s="234">
        <v>1.6913750000000001</v>
      </c>
      <c r="E172" s="234">
        <v>1.210907</v>
      </c>
      <c r="F172" s="234">
        <v>1.866957</v>
      </c>
      <c r="G172" s="234">
        <v>1.3186869999999999</v>
      </c>
      <c r="H172" s="234">
        <v>1.2021660000000001</v>
      </c>
      <c r="I172" s="234">
        <v>1.9152420000000001</v>
      </c>
      <c r="J172" s="234">
        <v>1.639E-3</v>
      </c>
      <c r="K172" s="234">
        <v>1.087243</v>
      </c>
      <c r="L172" s="234">
        <v>0.40812300000000001</v>
      </c>
      <c r="M172" s="234">
        <v>0.37708199999999997</v>
      </c>
    </row>
    <row r="173" spans="1:13">
      <c r="A173" s="251"/>
      <c r="B173" s="125" t="s">
        <v>941</v>
      </c>
      <c r="C173" s="124" t="s">
        <v>382</v>
      </c>
      <c r="D173" s="235">
        <v>0.29616399999999998</v>
      </c>
      <c r="E173" s="235">
        <v>0.87634299999999998</v>
      </c>
      <c r="F173" s="235">
        <v>1.38289</v>
      </c>
      <c r="G173" s="235">
        <v>1.921025</v>
      </c>
      <c r="H173" s="235">
        <v>1.7998149999999999</v>
      </c>
      <c r="I173" s="235">
        <v>1.600033</v>
      </c>
      <c r="J173" s="235">
        <v>0.90155200000000002</v>
      </c>
      <c r="K173" s="235">
        <v>0.62909899999999996</v>
      </c>
      <c r="L173" s="235">
        <v>0.96348699999999998</v>
      </c>
      <c r="M173" s="235">
        <v>1.050699</v>
      </c>
    </row>
    <row r="174" spans="1:13">
      <c r="A174" s="251"/>
      <c r="B174" s="125" t="s">
        <v>942</v>
      </c>
      <c r="C174" s="124" t="s">
        <v>382</v>
      </c>
      <c r="D174" s="234" t="s">
        <v>788</v>
      </c>
      <c r="E174" s="234" t="s">
        <v>788</v>
      </c>
      <c r="F174" s="234" t="s">
        <v>788</v>
      </c>
      <c r="G174" s="234" t="s">
        <v>788</v>
      </c>
      <c r="H174" s="234">
        <v>2.0192999999999999E-2</v>
      </c>
      <c r="I174" s="234">
        <v>6.862E-3</v>
      </c>
      <c r="J174" s="234">
        <v>1.33E-3</v>
      </c>
      <c r="K174" s="234" t="s">
        <v>788</v>
      </c>
      <c r="L174" s="234" t="s">
        <v>788</v>
      </c>
      <c r="M174" s="234" t="s">
        <v>788</v>
      </c>
    </row>
    <row r="175" spans="1:13">
      <c r="A175" s="251"/>
      <c r="B175" s="125" t="s">
        <v>943</v>
      </c>
      <c r="C175" s="124" t="s">
        <v>382</v>
      </c>
      <c r="D175" s="235" t="s">
        <v>788</v>
      </c>
      <c r="E175" s="235" t="s">
        <v>788</v>
      </c>
      <c r="F175" s="235">
        <v>5.8486000000000003E-2</v>
      </c>
      <c r="G175" s="235">
        <v>4.2040000000000001E-2</v>
      </c>
      <c r="H175" s="235">
        <v>9.2190999999999995E-2</v>
      </c>
      <c r="I175" s="235">
        <v>0.42707699999999998</v>
      </c>
      <c r="J175" s="235">
        <v>0.21728500000000001</v>
      </c>
      <c r="K175" s="235">
        <v>0.276254</v>
      </c>
      <c r="L175" s="235">
        <v>0.22625400000000001</v>
      </c>
      <c r="M175" s="235">
        <v>0.71938100000000005</v>
      </c>
    </row>
    <row r="176" spans="1:13">
      <c r="A176" s="251"/>
      <c r="B176" s="125" t="s">
        <v>944</v>
      </c>
      <c r="C176" s="124" t="s">
        <v>382</v>
      </c>
      <c r="D176" s="234" t="s">
        <v>788</v>
      </c>
      <c r="E176" s="234" t="s">
        <v>788</v>
      </c>
      <c r="F176" s="234">
        <v>5.7874000000000002E-2</v>
      </c>
      <c r="G176" s="234">
        <v>4.2040000000000001E-2</v>
      </c>
      <c r="H176" s="234">
        <v>8.6568999999999993E-2</v>
      </c>
      <c r="I176" s="234">
        <v>0.15723999999999999</v>
      </c>
      <c r="J176" s="234">
        <v>0.17758599999999999</v>
      </c>
      <c r="K176" s="234">
        <v>0.16551199999999999</v>
      </c>
      <c r="L176" s="234">
        <v>5.6029000000000002E-2</v>
      </c>
      <c r="M176" s="234">
        <v>0.26758500000000002</v>
      </c>
    </row>
    <row r="177" spans="1:13">
      <c r="A177" s="251"/>
      <c r="B177" s="125" t="s">
        <v>945</v>
      </c>
      <c r="C177" s="124" t="s">
        <v>382</v>
      </c>
      <c r="D177" s="235" t="s">
        <v>788</v>
      </c>
      <c r="E177" s="235" t="s">
        <v>788</v>
      </c>
      <c r="F177" s="235">
        <v>6.1200000000000002E-4</v>
      </c>
      <c r="G177" s="235" t="s">
        <v>788</v>
      </c>
      <c r="H177" s="235" t="s">
        <v>788</v>
      </c>
      <c r="I177" s="235" t="s">
        <v>788</v>
      </c>
      <c r="J177" s="235">
        <v>3.9698999999999998E-2</v>
      </c>
      <c r="K177" s="235" t="s">
        <v>788</v>
      </c>
      <c r="L177" s="235">
        <v>4.2164E-2</v>
      </c>
      <c r="M177" s="235">
        <v>0.21834500000000001</v>
      </c>
    </row>
    <row r="178" spans="1:13">
      <c r="A178" s="251"/>
      <c r="B178" s="125" t="s">
        <v>946</v>
      </c>
      <c r="C178" s="124" t="s">
        <v>382</v>
      </c>
      <c r="D178" s="234" t="s">
        <v>788</v>
      </c>
      <c r="E178" s="234" t="s">
        <v>788</v>
      </c>
      <c r="F178" s="234" t="s">
        <v>788</v>
      </c>
      <c r="G178" s="234" t="s">
        <v>788</v>
      </c>
      <c r="H178" s="234">
        <v>2.8110000000000001E-3</v>
      </c>
      <c r="I178" s="234">
        <v>0.26117499999999999</v>
      </c>
      <c r="J178" s="234" t="s">
        <v>788</v>
      </c>
      <c r="K178" s="234">
        <v>7.3369999999999998E-3</v>
      </c>
      <c r="L178" s="234">
        <v>4.4320000000000002E-3</v>
      </c>
      <c r="M178" s="234">
        <v>0.20599999999999999</v>
      </c>
    </row>
    <row r="179" spans="1:13">
      <c r="A179" s="251"/>
      <c r="B179" s="125" t="s">
        <v>947</v>
      </c>
      <c r="C179" s="124" t="s">
        <v>382</v>
      </c>
      <c r="D179" s="235" t="s">
        <v>788</v>
      </c>
      <c r="E179" s="235" t="s">
        <v>788</v>
      </c>
      <c r="F179" s="235" t="s">
        <v>788</v>
      </c>
      <c r="G179" s="235" t="s">
        <v>788</v>
      </c>
      <c r="H179" s="235">
        <v>2.8110000000000001E-3</v>
      </c>
      <c r="I179" s="235">
        <v>8.6619999999999996E-3</v>
      </c>
      <c r="J179" s="235" t="s">
        <v>788</v>
      </c>
      <c r="K179" s="235">
        <v>0.103405</v>
      </c>
      <c r="L179" s="235">
        <v>0.123629</v>
      </c>
      <c r="M179" s="235">
        <v>2.7451E-2</v>
      </c>
    </row>
    <row r="180" spans="1:13">
      <c r="A180" s="251"/>
      <c r="B180" s="125" t="s">
        <v>948</v>
      </c>
      <c r="C180" s="124" t="s">
        <v>382</v>
      </c>
      <c r="D180" s="234" t="s">
        <v>788</v>
      </c>
      <c r="E180" s="234" t="s">
        <v>788</v>
      </c>
      <c r="F180" s="234">
        <v>0.677956</v>
      </c>
      <c r="G180" s="234">
        <v>0.69196199999999997</v>
      </c>
      <c r="H180" s="234">
        <v>0.37932199999999999</v>
      </c>
      <c r="I180" s="234">
        <v>1.9872999999999998E-2</v>
      </c>
      <c r="J180" s="234" t="s">
        <v>788</v>
      </c>
      <c r="K180" s="234" t="s">
        <v>788</v>
      </c>
      <c r="L180" s="234" t="s">
        <v>788</v>
      </c>
      <c r="M180" s="234" t="s">
        <v>788</v>
      </c>
    </row>
    <row r="181" spans="1:13">
      <c r="A181" s="251"/>
      <c r="B181" s="125" t="s">
        <v>949</v>
      </c>
      <c r="C181" s="124" t="s">
        <v>382</v>
      </c>
      <c r="D181" s="235" t="s">
        <v>788</v>
      </c>
      <c r="E181" s="235" t="s">
        <v>788</v>
      </c>
      <c r="F181" s="235">
        <v>0.677956</v>
      </c>
      <c r="G181" s="235">
        <v>0.69196199999999997</v>
      </c>
      <c r="H181" s="235">
        <v>0.37932199999999999</v>
      </c>
      <c r="I181" s="235">
        <v>1.9872999999999998E-2</v>
      </c>
      <c r="J181" s="235" t="s">
        <v>788</v>
      </c>
      <c r="K181" s="235" t="s">
        <v>788</v>
      </c>
      <c r="L181" s="235" t="s">
        <v>788</v>
      </c>
      <c r="M181" s="235" t="s">
        <v>788</v>
      </c>
    </row>
    <row r="182" spans="1:13">
      <c r="A182" s="251"/>
      <c r="B182" s="125" t="s">
        <v>950</v>
      </c>
      <c r="C182" s="124" t="s">
        <v>382</v>
      </c>
      <c r="D182" s="234">
        <v>4.2730360000000003</v>
      </c>
      <c r="E182" s="234">
        <v>5.1288840000000002</v>
      </c>
      <c r="F182" s="234">
        <v>10.03665</v>
      </c>
      <c r="G182" s="234">
        <v>10.301448000000001</v>
      </c>
      <c r="H182" s="234">
        <v>10.917458</v>
      </c>
      <c r="I182" s="234">
        <v>10.16892</v>
      </c>
      <c r="J182" s="234">
        <v>7.9767330000000003</v>
      </c>
      <c r="K182" s="234">
        <v>5.5700640000000003</v>
      </c>
      <c r="L182" s="234">
        <v>8.8640919999999994</v>
      </c>
      <c r="M182" s="234">
        <v>15.412157000000001</v>
      </c>
    </row>
    <row r="183" spans="1:13">
      <c r="A183" s="251"/>
      <c r="B183" s="125" t="s">
        <v>951</v>
      </c>
      <c r="C183" s="124" t="s">
        <v>382</v>
      </c>
      <c r="D183" s="235">
        <v>3.8965350000000001</v>
      </c>
      <c r="E183" s="235">
        <v>4.9965919999999997</v>
      </c>
      <c r="F183" s="235">
        <v>9.9560709999999997</v>
      </c>
      <c r="G183" s="235">
        <v>9.9664920000000006</v>
      </c>
      <c r="H183" s="235">
        <v>10.654652</v>
      </c>
      <c r="I183" s="235">
        <v>10.153795000000001</v>
      </c>
      <c r="J183" s="235">
        <v>7.8024579999999997</v>
      </c>
      <c r="K183" s="235">
        <v>5.5674809999999999</v>
      </c>
      <c r="L183" s="235">
        <v>8.8640919999999994</v>
      </c>
      <c r="M183" s="235">
        <v>15.264110000000001</v>
      </c>
    </row>
    <row r="184" spans="1:13">
      <c r="A184" s="251"/>
      <c r="B184" s="125" t="s">
        <v>952</v>
      </c>
      <c r="C184" s="124" t="s">
        <v>382</v>
      </c>
      <c r="D184" s="234" t="s">
        <v>788</v>
      </c>
      <c r="E184" s="234">
        <v>0.47140199999999999</v>
      </c>
      <c r="F184" s="234">
        <v>1.045086</v>
      </c>
      <c r="G184" s="234">
        <v>1.8140579999999999</v>
      </c>
      <c r="H184" s="234">
        <v>1.892285</v>
      </c>
      <c r="I184" s="234">
        <v>0.80181000000000002</v>
      </c>
      <c r="J184" s="234" t="s">
        <v>788</v>
      </c>
      <c r="K184" s="234" t="s">
        <v>788</v>
      </c>
      <c r="L184" s="234" t="s">
        <v>788</v>
      </c>
      <c r="M184" s="234" t="s">
        <v>788</v>
      </c>
    </row>
    <row r="185" spans="1:13">
      <c r="A185" s="251"/>
      <c r="B185" s="125" t="s">
        <v>953</v>
      </c>
      <c r="C185" s="124" t="s">
        <v>382</v>
      </c>
      <c r="D185" s="235" t="s">
        <v>788</v>
      </c>
      <c r="E185" s="235" t="s">
        <v>788</v>
      </c>
      <c r="F185" s="235" t="s">
        <v>788</v>
      </c>
      <c r="G185" s="235" t="s">
        <v>788</v>
      </c>
      <c r="H185" s="235" t="s">
        <v>788</v>
      </c>
      <c r="I185" s="235">
        <v>1.882E-3</v>
      </c>
      <c r="J185" s="235" t="s">
        <v>788</v>
      </c>
      <c r="K185" s="235" t="s">
        <v>788</v>
      </c>
      <c r="L185" s="235" t="s">
        <v>788</v>
      </c>
      <c r="M185" s="235" t="s">
        <v>788</v>
      </c>
    </row>
    <row r="186" spans="1:13">
      <c r="A186" s="251"/>
      <c r="B186" s="125" t="s">
        <v>954</v>
      </c>
      <c r="C186" s="124" t="s">
        <v>382</v>
      </c>
      <c r="D186" s="234">
        <v>3.2716189999999998</v>
      </c>
      <c r="E186" s="234">
        <v>4.3885449999999997</v>
      </c>
      <c r="F186" s="234">
        <v>8.0357920000000007</v>
      </c>
      <c r="G186" s="234">
        <v>7.4678940000000003</v>
      </c>
      <c r="H186" s="234">
        <v>8.5440149999999999</v>
      </c>
      <c r="I186" s="234">
        <v>7.9218159999999997</v>
      </c>
      <c r="J186" s="234">
        <v>6.3208700000000002</v>
      </c>
      <c r="K186" s="234">
        <v>5.031237</v>
      </c>
      <c r="L186" s="234">
        <v>8.1459720000000004</v>
      </c>
      <c r="M186" s="234">
        <v>15.059604</v>
      </c>
    </row>
    <row r="187" spans="1:13">
      <c r="A187" s="251"/>
      <c r="B187" s="125" t="s">
        <v>955</v>
      </c>
      <c r="C187" s="124" t="s">
        <v>382</v>
      </c>
      <c r="D187" s="235" t="s">
        <v>788</v>
      </c>
      <c r="E187" s="235" t="s">
        <v>788</v>
      </c>
      <c r="F187" s="235" t="s">
        <v>788</v>
      </c>
      <c r="G187" s="235" t="s">
        <v>788</v>
      </c>
      <c r="H187" s="235" t="s">
        <v>788</v>
      </c>
      <c r="I187" s="235">
        <v>5.359E-3</v>
      </c>
      <c r="J187" s="235" t="s">
        <v>788</v>
      </c>
      <c r="K187" s="235" t="s">
        <v>788</v>
      </c>
      <c r="L187" s="235">
        <v>6.1457999999999999E-2</v>
      </c>
      <c r="M187" s="235" t="s">
        <v>788</v>
      </c>
    </row>
    <row r="188" spans="1:13">
      <c r="A188" s="251"/>
      <c r="B188" s="125" t="s">
        <v>956</v>
      </c>
      <c r="C188" s="124" t="s">
        <v>382</v>
      </c>
      <c r="D188" s="234" t="s">
        <v>788</v>
      </c>
      <c r="E188" s="234" t="s">
        <v>788</v>
      </c>
      <c r="F188" s="234">
        <v>0.83734900000000001</v>
      </c>
      <c r="G188" s="234">
        <v>0.569156</v>
      </c>
      <c r="H188" s="234">
        <v>0.19148000000000001</v>
      </c>
      <c r="I188" s="234">
        <v>1.308713</v>
      </c>
      <c r="J188" s="234">
        <v>1.0103869999999999</v>
      </c>
      <c r="K188" s="234" t="s">
        <v>788</v>
      </c>
      <c r="L188" s="234">
        <v>0.28987099999999999</v>
      </c>
      <c r="M188" s="234">
        <v>0.15476000000000001</v>
      </c>
    </row>
    <row r="189" spans="1:13">
      <c r="A189" s="251"/>
      <c r="B189" s="125" t="s">
        <v>957</v>
      </c>
      <c r="C189" s="124" t="s">
        <v>382</v>
      </c>
      <c r="D189" s="235" t="s">
        <v>788</v>
      </c>
      <c r="E189" s="235" t="s">
        <v>788</v>
      </c>
      <c r="F189" s="235" t="s">
        <v>788</v>
      </c>
      <c r="G189" s="235">
        <v>0.115384</v>
      </c>
      <c r="H189" s="235" t="s">
        <v>788</v>
      </c>
      <c r="I189" s="235" t="s">
        <v>788</v>
      </c>
      <c r="J189" s="235" t="s">
        <v>788</v>
      </c>
      <c r="K189" s="235" t="s">
        <v>788</v>
      </c>
      <c r="L189" s="235" t="s">
        <v>788</v>
      </c>
      <c r="M189" s="235" t="s">
        <v>788</v>
      </c>
    </row>
    <row r="190" spans="1:13">
      <c r="A190" s="251"/>
      <c r="B190" s="125" t="s">
        <v>958</v>
      </c>
      <c r="C190" s="124" t="s">
        <v>382</v>
      </c>
      <c r="D190" s="234">
        <v>5.7898999999999999E-2</v>
      </c>
      <c r="E190" s="234" t="s">
        <v>788</v>
      </c>
      <c r="F190" s="234" t="s">
        <v>788</v>
      </c>
      <c r="G190" s="234" t="s">
        <v>788</v>
      </c>
      <c r="H190" s="234" t="s">
        <v>788</v>
      </c>
      <c r="I190" s="234" t="s">
        <v>788</v>
      </c>
      <c r="J190" s="234" t="s">
        <v>788</v>
      </c>
      <c r="K190" s="234" t="s">
        <v>788</v>
      </c>
      <c r="L190" s="234" t="s">
        <v>788</v>
      </c>
      <c r="M190" s="234" t="s">
        <v>788</v>
      </c>
    </row>
    <row r="191" spans="1:13">
      <c r="A191" s="251"/>
      <c r="B191" s="125" t="s">
        <v>959</v>
      </c>
      <c r="C191" s="124" t="s">
        <v>382</v>
      </c>
      <c r="D191" s="235">
        <v>0.14149400000000001</v>
      </c>
      <c r="E191" s="235" t="s">
        <v>788</v>
      </c>
      <c r="F191" s="235" t="s">
        <v>788</v>
      </c>
      <c r="G191" s="235" t="s">
        <v>788</v>
      </c>
      <c r="H191" s="235" t="s">
        <v>788</v>
      </c>
      <c r="I191" s="235" t="s">
        <v>788</v>
      </c>
      <c r="J191" s="235" t="s">
        <v>788</v>
      </c>
      <c r="K191" s="235">
        <v>9.9050000000000006E-3</v>
      </c>
      <c r="L191" s="235">
        <v>1.9951E-2</v>
      </c>
      <c r="M191" s="235">
        <v>4.9745999999999999E-2</v>
      </c>
    </row>
    <row r="192" spans="1:13">
      <c r="A192" s="251"/>
      <c r="B192" s="125" t="s">
        <v>960</v>
      </c>
      <c r="C192" s="124" t="s">
        <v>382</v>
      </c>
      <c r="D192" s="234">
        <v>0.107209</v>
      </c>
      <c r="E192" s="234" t="s">
        <v>788</v>
      </c>
      <c r="F192" s="234" t="s">
        <v>788</v>
      </c>
      <c r="G192" s="234" t="s">
        <v>788</v>
      </c>
      <c r="H192" s="234" t="s">
        <v>788</v>
      </c>
      <c r="I192" s="234" t="s">
        <v>788</v>
      </c>
      <c r="J192" s="234" t="s">
        <v>788</v>
      </c>
      <c r="K192" s="234" t="s">
        <v>788</v>
      </c>
      <c r="L192" s="234" t="s">
        <v>788</v>
      </c>
      <c r="M192" s="234" t="s">
        <v>788</v>
      </c>
    </row>
    <row r="193" spans="1:14">
      <c r="A193" s="251"/>
      <c r="B193" s="125" t="s">
        <v>961</v>
      </c>
      <c r="C193" s="124" t="s">
        <v>382</v>
      </c>
      <c r="D193" s="235">
        <v>0.31831399999999999</v>
      </c>
      <c r="E193" s="235">
        <v>0.13664499999999999</v>
      </c>
      <c r="F193" s="235">
        <v>3.7844000000000003E-2</v>
      </c>
      <c r="G193" s="235" t="s">
        <v>788</v>
      </c>
      <c r="H193" s="235">
        <v>2.6872E-2</v>
      </c>
      <c r="I193" s="235">
        <v>0.114215</v>
      </c>
      <c r="J193" s="235">
        <v>0.47120099999999998</v>
      </c>
      <c r="K193" s="235">
        <v>0.526339</v>
      </c>
      <c r="L193" s="235">
        <v>0.34683999999999998</v>
      </c>
      <c r="M193" s="235" t="s">
        <v>788</v>
      </c>
    </row>
    <row r="194" spans="1:14">
      <c r="A194" s="251"/>
      <c r="B194" s="125" t="s">
        <v>962</v>
      </c>
      <c r="C194" s="124" t="s">
        <v>382</v>
      </c>
      <c r="D194" s="234">
        <v>0.37650099999999997</v>
      </c>
      <c r="E194" s="234">
        <v>0.13229199999999999</v>
      </c>
      <c r="F194" s="234">
        <v>8.0578999999999998E-2</v>
      </c>
      <c r="G194" s="234">
        <v>0.33495599999999998</v>
      </c>
      <c r="H194" s="234">
        <v>0.26280599999999998</v>
      </c>
      <c r="I194" s="234">
        <v>1.5125E-2</v>
      </c>
      <c r="J194" s="234">
        <v>0.17427500000000001</v>
      </c>
      <c r="K194" s="234">
        <v>2.5829999999999998E-3</v>
      </c>
      <c r="L194" s="234" t="s">
        <v>788</v>
      </c>
      <c r="M194" s="234">
        <v>3.1315000000000003E-2</v>
      </c>
    </row>
    <row r="195" spans="1:14">
      <c r="A195" s="251"/>
      <c r="B195" s="125" t="s">
        <v>963</v>
      </c>
      <c r="C195" s="124" t="s">
        <v>382</v>
      </c>
      <c r="D195" s="235">
        <v>0.37650099999999997</v>
      </c>
      <c r="E195" s="235">
        <v>0.13229199999999999</v>
      </c>
      <c r="F195" s="235">
        <v>8.0578999999999998E-2</v>
      </c>
      <c r="G195" s="235">
        <v>0.33495599999999998</v>
      </c>
      <c r="H195" s="235">
        <v>0.26280599999999998</v>
      </c>
      <c r="I195" s="235">
        <v>1.5125E-2</v>
      </c>
      <c r="J195" s="235">
        <v>0.17427500000000001</v>
      </c>
      <c r="K195" s="235">
        <v>2.5829999999999998E-3</v>
      </c>
      <c r="L195" s="235" t="s">
        <v>788</v>
      </c>
      <c r="M195" s="235">
        <v>3.1315000000000003E-2</v>
      </c>
    </row>
    <row r="196" spans="1:14">
      <c r="A196" s="251"/>
      <c r="B196" s="125" t="s">
        <v>964</v>
      </c>
      <c r="C196" s="124" t="s">
        <v>382</v>
      </c>
      <c r="D196" s="234" t="s">
        <v>788</v>
      </c>
      <c r="E196" s="234" t="s">
        <v>788</v>
      </c>
      <c r="F196" s="234" t="s">
        <v>788</v>
      </c>
      <c r="G196" s="234" t="s">
        <v>788</v>
      </c>
      <c r="H196" s="234" t="s">
        <v>788</v>
      </c>
      <c r="I196" s="234" t="s">
        <v>788</v>
      </c>
      <c r="J196" s="234" t="s">
        <v>788</v>
      </c>
      <c r="K196" s="234" t="s">
        <v>788</v>
      </c>
      <c r="L196" s="234" t="s">
        <v>788</v>
      </c>
      <c r="M196" s="234">
        <v>0.116732</v>
      </c>
    </row>
    <row r="197" spans="1:14">
      <c r="A197" s="251"/>
      <c r="B197" s="125" t="s">
        <v>965</v>
      </c>
      <c r="C197" s="124" t="s">
        <v>382</v>
      </c>
      <c r="D197" s="235" t="s">
        <v>788</v>
      </c>
      <c r="E197" s="235" t="s">
        <v>788</v>
      </c>
      <c r="F197" s="235" t="s">
        <v>788</v>
      </c>
      <c r="G197" s="235" t="s">
        <v>788</v>
      </c>
      <c r="H197" s="235" t="s">
        <v>788</v>
      </c>
      <c r="I197" s="235" t="s">
        <v>788</v>
      </c>
      <c r="J197" s="235" t="s">
        <v>788</v>
      </c>
      <c r="K197" s="235" t="s">
        <v>788</v>
      </c>
      <c r="L197" s="235" t="s">
        <v>788</v>
      </c>
      <c r="M197" s="235">
        <v>0.116732</v>
      </c>
    </row>
    <row r="198" spans="1:14">
      <c r="A198" s="251"/>
      <c r="B198" s="125" t="s">
        <v>966</v>
      </c>
      <c r="C198" s="124" t="s">
        <v>382</v>
      </c>
      <c r="D198" s="234">
        <v>4.0090370000000002</v>
      </c>
      <c r="E198" s="234">
        <v>2.9527990000000002</v>
      </c>
      <c r="F198" s="234">
        <v>4.4096070000000003</v>
      </c>
      <c r="G198" s="234">
        <v>7.2635620000000003</v>
      </c>
      <c r="H198" s="234">
        <v>10.379851</v>
      </c>
      <c r="I198" s="234">
        <v>6.3914099999999996</v>
      </c>
      <c r="J198" s="234">
        <v>16.372691</v>
      </c>
      <c r="K198" s="234">
        <v>18.233568000000002</v>
      </c>
      <c r="L198" s="234">
        <v>13.009544</v>
      </c>
      <c r="M198" s="234">
        <v>14.559526999999999</v>
      </c>
    </row>
    <row r="199" spans="1:14">
      <c r="A199" s="251"/>
      <c r="B199" s="125" t="s">
        <v>967</v>
      </c>
      <c r="C199" s="124" t="s">
        <v>382</v>
      </c>
      <c r="D199" s="235">
        <v>3.3067030000000002</v>
      </c>
      <c r="E199" s="235">
        <v>2.3880349999999999</v>
      </c>
      <c r="F199" s="235">
        <v>3.6964869999999999</v>
      </c>
      <c r="G199" s="235">
        <v>2.3491439999999999</v>
      </c>
      <c r="H199" s="235">
        <v>5.4088539999999998</v>
      </c>
      <c r="I199" s="235">
        <v>3.6882090000000001</v>
      </c>
      <c r="J199" s="235">
        <v>8.0996000000000006</v>
      </c>
      <c r="K199" s="235">
        <v>4.8403130000000001</v>
      </c>
      <c r="L199" s="235">
        <v>3.1657869999999999</v>
      </c>
      <c r="M199" s="235">
        <v>10.813044</v>
      </c>
    </row>
    <row r="200" spans="1:14">
      <c r="A200" s="251"/>
      <c r="B200" s="125" t="s">
        <v>968</v>
      </c>
      <c r="C200" s="124" t="s">
        <v>382</v>
      </c>
      <c r="D200" s="234">
        <v>0.61468</v>
      </c>
      <c r="E200" s="234">
        <v>0.56476400000000004</v>
      </c>
      <c r="F200" s="234">
        <v>0.71311999999999998</v>
      </c>
      <c r="G200" s="234">
        <v>3.0780970000000001</v>
      </c>
      <c r="H200" s="234">
        <v>4.1862599999999999</v>
      </c>
      <c r="I200" s="234">
        <v>1.5958840000000001</v>
      </c>
      <c r="J200" s="234">
        <v>7.4429309999999997</v>
      </c>
      <c r="K200" s="234">
        <v>12.759176999999999</v>
      </c>
      <c r="L200" s="234">
        <v>9.4230599999999995</v>
      </c>
      <c r="M200" s="234">
        <v>3.6399879999999998</v>
      </c>
    </row>
    <row r="201" spans="1:14">
      <c r="A201" s="251"/>
      <c r="B201" s="125" t="s">
        <v>969</v>
      </c>
      <c r="C201" s="124" t="s">
        <v>382</v>
      </c>
      <c r="D201" s="235">
        <v>8.7653999999999996E-2</v>
      </c>
      <c r="E201" s="235" t="s">
        <v>788</v>
      </c>
      <c r="F201" s="235" t="s">
        <v>788</v>
      </c>
      <c r="G201" s="235">
        <v>1.830986</v>
      </c>
      <c r="H201" s="235">
        <v>0.77747500000000003</v>
      </c>
      <c r="I201" s="235">
        <v>0.75603399999999998</v>
      </c>
      <c r="J201" s="235">
        <v>0.50363199999999997</v>
      </c>
      <c r="K201" s="235">
        <v>0.237183</v>
      </c>
      <c r="L201" s="235">
        <v>2.2353000000000001E-2</v>
      </c>
      <c r="M201" s="235">
        <v>1.064E-2</v>
      </c>
    </row>
    <row r="202" spans="1:14">
      <c r="A202" s="251"/>
      <c r="B202" s="125" t="s">
        <v>970</v>
      </c>
      <c r="C202" s="124" t="s">
        <v>382</v>
      </c>
      <c r="D202" s="234" t="s">
        <v>788</v>
      </c>
      <c r="E202" s="234" t="s">
        <v>788</v>
      </c>
      <c r="F202" s="234" t="s">
        <v>788</v>
      </c>
      <c r="G202" s="234">
        <v>5.3350000000000003E-3</v>
      </c>
      <c r="H202" s="234">
        <v>7.2620000000000002E-3</v>
      </c>
      <c r="I202" s="234">
        <v>0.35128300000000001</v>
      </c>
      <c r="J202" s="234">
        <v>0.32652799999999998</v>
      </c>
      <c r="K202" s="234">
        <v>0.396895</v>
      </c>
      <c r="L202" s="234">
        <v>0.39834399999999998</v>
      </c>
      <c r="M202" s="234">
        <v>9.5854999999999996E-2</v>
      </c>
    </row>
    <row r="203" spans="1:14">
      <c r="A203" s="251"/>
      <c r="B203" s="125" t="s">
        <v>971</v>
      </c>
      <c r="C203" s="124" t="s">
        <v>382</v>
      </c>
      <c r="D203" s="235">
        <v>5.57E-2</v>
      </c>
      <c r="E203" s="235">
        <v>6.8861000000000006E-2</v>
      </c>
      <c r="F203" s="235">
        <v>0.119656</v>
      </c>
      <c r="G203" s="235">
        <v>4.8495000000000003E-2</v>
      </c>
      <c r="H203" s="235">
        <v>4.9107999999999999E-2</v>
      </c>
      <c r="I203" s="235">
        <v>4.7600000000000002E-4</v>
      </c>
      <c r="J203" s="235">
        <v>1.8950000000000002E-2</v>
      </c>
      <c r="K203" s="235">
        <v>3.4009999999999999E-3</v>
      </c>
      <c r="L203" s="235">
        <v>6.7669999999999996E-3</v>
      </c>
      <c r="M203" s="235">
        <v>1.932E-2</v>
      </c>
    </row>
    <row r="204" spans="1:14">
      <c r="A204" s="251"/>
      <c r="B204" s="125" t="s">
        <v>972</v>
      </c>
      <c r="C204" s="124" t="s">
        <v>382</v>
      </c>
      <c r="D204" s="234">
        <v>5.57E-2</v>
      </c>
      <c r="E204" s="234">
        <v>6.8861000000000006E-2</v>
      </c>
      <c r="F204" s="234">
        <v>0.119656</v>
      </c>
      <c r="G204" s="234">
        <v>4.8495000000000003E-2</v>
      </c>
      <c r="H204" s="234">
        <v>4.9107999999999999E-2</v>
      </c>
      <c r="I204" s="234">
        <v>4.7600000000000002E-4</v>
      </c>
      <c r="J204" s="234">
        <v>1.8950000000000002E-2</v>
      </c>
      <c r="K204" s="234">
        <v>3.4009999999999999E-3</v>
      </c>
      <c r="L204" s="234">
        <v>6.7669999999999996E-3</v>
      </c>
      <c r="M204" s="234">
        <v>1.932E-2</v>
      </c>
    </row>
    <row r="205" spans="1:14">
      <c r="A205" s="251"/>
      <c r="B205" s="253" t="s">
        <v>973</v>
      </c>
      <c r="C205" s="124" t="s">
        <v>382</v>
      </c>
      <c r="D205" s="254">
        <v>39.492226000000002</v>
      </c>
      <c r="E205" s="254">
        <v>206.00725</v>
      </c>
      <c r="F205" s="254">
        <v>468.11568399999999</v>
      </c>
      <c r="G205" s="254">
        <v>34.935791999999999</v>
      </c>
      <c r="H205" s="254">
        <v>27.000613999999999</v>
      </c>
      <c r="I205" s="254">
        <v>43.640192999999996</v>
      </c>
      <c r="J205" s="254">
        <v>34.204194999999999</v>
      </c>
      <c r="K205" s="254">
        <v>19.91844</v>
      </c>
      <c r="L205" s="254">
        <v>59.314545000000003</v>
      </c>
      <c r="M205" s="254">
        <v>1554.9210049999999</v>
      </c>
      <c r="N205" s="17">
        <f>M205/M$12</f>
        <v>8.7051276776850761E-2</v>
      </c>
    </row>
    <row r="206" spans="1:14">
      <c r="A206" s="251"/>
      <c r="B206" s="125" t="s">
        <v>974</v>
      </c>
      <c r="C206" s="124" t="s">
        <v>382</v>
      </c>
      <c r="D206" s="234">
        <v>27.166160999999999</v>
      </c>
      <c r="E206" s="234">
        <v>6.3461290000000004</v>
      </c>
      <c r="F206" s="234">
        <v>2.9764349999999999</v>
      </c>
      <c r="G206" s="234">
        <v>4.6924669999999997</v>
      </c>
      <c r="H206" s="234">
        <v>2.0861559999999999</v>
      </c>
      <c r="I206" s="234">
        <v>7.1920630000000001</v>
      </c>
      <c r="J206" s="234">
        <v>9.7144969999999997</v>
      </c>
      <c r="K206" s="234">
        <v>4.1830030000000002</v>
      </c>
      <c r="L206" s="234">
        <v>28.114027</v>
      </c>
      <c r="M206" s="234">
        <v>6.7819149999999997</v>
      </c>
    </row>
    <row r="207" spans="1:14">
      <c r="A207" s="251"/>
      <c r="B207" s="125" t="s">
        <v>975</v>
      </c>
      <c r="C207" s="124" t="s">
        <v>382</v>
      </c>
      <c r="D207" s="235">
        <v>2.4204560000000002</v>
      </c>
      <c r="E207" s="235">
        <v>5.2657470000000002</v>
      </c>
      <c r="F207" s="235">
        <v>2.1987130000000001</v>
      </c>
      <c r="G207" s="235">
        <v>3.7990740000000001</v>
      </c>
      <c r="H207" s="235">
        <v>1.19554</v>
      </c>
      <c r="I207" s="235">
        <v>3.456521</v>
      </c>
      <c r="J207" s="235">
        <v>4.0783529999999999</v>
      </c>
      <c r="K207" s="235">
        <v>2.63049</v>
      </c>
      <c r="L207" s="235">
        <v>22.197581</v>
      </c>
      <c r="M207" s="235">
        <v>5.092695</v>
      </c>
    </row>
    <row r="208" spans="1:14">
      <c r="A208" s="251"/>
      <c r="B208" s="125" t="s">
        <v>976</v>
      </c>
      <c r="C208" s="124" t="s">
        <v>382</v>
      </c>
      <c r="D208" s="234">
        <v>23.867049999999999</v>
      </c>
      <c r="E208" s="234">
        <v>0.11794300000000001</v>
      </c>
      <c r="F208" s="234">
        <v>0.24151</v>
      </c>
      <c r="G208" s="234">
        <v>7.3400000000000002E-3</v>
      </c>
      <c r="H208" s="234" t="s">
        <v>788</v>
      </c>
      <c r="I208" s="234">
        <v>2.7399269999999998</v>
      </c>
      <c r="J208" s="234">
        <v>2.414418</v>
      </c>
      <c r="K208" s="234" t="s">
        <v>788</v>
      </c>
      <c r="L208" s="234" t="s">
        <v>788</v>
      </c>
      <c r="M208" s="234" t="s">
        <v>788</v>
      </c>
    </row>
    <row r="209" spans="1:14">
      <c r="A209" s="251"/>
      <c r="B209" s="125" t="s">
        <v>977</v>
      </c>
      <c r="C209" s="124" t="s">
        <v>382</v>
      </c>
      <c r="D209" s="235">
        <v>0.164303</v>
      </c>
      <c r="E209" s="235">
        <v>0.28911399999999998</v>
      </c>
      <c r="F209" s="235" t="s">
        <v>788</v>
      </c>
      <c r="G209" s="235">
        <v>0.49825199999999997</v>
      </c>
      <c r="H209" s="235">
        <v>0.76328099999999999</v>
      </c>
      <c r="I209" s="235">
        <v>0.75184600000000001</v>
      </c>
      <c r="J209" s="235">
        <v>2.3708320000000001</v>
      </c>
      <c r="K209" s="235">
        <v>0.91875300000000004</v>
      </c>
      <c r="L209" s="235">
        <v>4.8647239999999998</v>
      </c>
      <c r="M209" s="235">
        <v>1.0993580000000001</v>
      </c>
    </row>
    <row r="210" spans="1:14">
      <c r="A210" s="251"/>
      <c r="B210" s="125" t="s">
        <v>978</v>
      </c>
      <c r="C210" s="124" t="s">
        <v>382</v>
      </c>
      <c r="D210" s="234">
        <v>0.14499200000000001</v>
      </c>
      <c r="E210" s="234">
        <v>0.122408</v>
      </c>
      <c r="F210" s="234">
        <v>0.22788800000000001</v>
      </c>
      <c r="G210" s="234">
        <v>0.38780100000000001</v>
      </c>
      <c r="H210" s="234" t="s">
        <v>788</v>
      </c>
      <c r="I210" s="234">
        <v>4.6667E-2</v>
      </c>
      <c r="J210" s="234">
        <v>0.58265100000000003</v>
      </c>
      <c r="K210" s="234" t="s">
        <v>788</v>
      </c>
      <c r="L210" s="234">
        <v>0.48629099999999997</v>
      </c>
      <c r="M210" s="234">
        <v>0.23917099999999999</v>
      </c>
    </row>
    <row r="211" spans="1:14">
      <c r="A211" s="251"/>
      <c r="B211" s="125" t="s">
        <v>979</v>
      </c>
      <c r="C211" s="124" t="s">
        <v>382</v>
      </c>
      <c r="D211" s="235">
        <v>0.51411700000000005</v>
      </c>
      <c r="E211" s="235">
        <v>0.55091699999999999</v>
      </c>
      <c r="F211" s="235">
        <v>0.30832399999999999</v>
      </c>
      <c r="G211" s="235" t="s">
        <v>788</v>
      </c>
      <c r="H211" s="235">
        <v>2.0407999999999999E-2</v>
      </c>
      <c r="I211" s="235">
        <v>0.103974</v>
      </c>
      <c r="J211" s="235">
        <v>0.16020599999999999</v>
      </c>
      <c r="K211" s="235">
        <v>0.41593200000000002</v>
      </c>
      <c r="L211" s="235">
        <v>0.37762099999999998</v>
      </c>
      <c r="M211" s="235">
        <v>1.6910000000000001E-2</v>
      </c>
    </row>
    <row r="212" spans="1:14">
      <c r="A212" s="251"/>
      <c r="B212" s="125" t="s">
        <v>980</v>
      </c>
      <c r="C212" s="124" t="s">
        <v>382</v>
      </c>
      <c r="D212" s="234">
        <v>5.5243E-2</v>
      </c>
      <c r="E212" s="234" t="s">
        <v>788</v>
      </c>
      <c r="F212" s="234" t="s">
        <v>788</v>
      </c>
      <c r="G212" s="234" t="s">
        <v>788</v>
      </c>
      <c r="H212" s="234">
        <v>0.10692699999999999</v>
      </c>
      <c r="I212" s="234">
        <v>9.3128000000000002E-2</v>
      </c>
      <c r="J212" s="234">
        <v>0.10803699999999999</v>
      </c>
      <c r="K212" s="234">
        <v>0.21782799999999999</v>
      </c>
      <c r="L212" s="234">
        <v>0.18781</v>
      </c>
      <c r="M212" s="234">
        <v>0.33378099999999999</v>
      </c>
    </row>
    <row r="213" spans="1:14">
      <c r="A213" s="251"/>
      <c r="B213" s="256" t="s">
        <v>981</v>
      </c>
      <c r="C213" s="257" t="s">
        <v>382</v>
      </c>
      <c r="D213" s="258">
        <v>12.326065</v>
      </c>
      <c r="E213" s="258">
        <v>199.66112100000001</v>
      </c>
      <c r="F213" s="258">
        <v>465.13924900000001</v>
      </c>
      <c r="G213" s="258">
        <v>30.243324999999999</v>
      </c>
      <c r="H213" s="258">
        <v>24.914458</v>
      </c>
      <c r="I213" s="258">
        <v>36.448129999999999</v>
      </c>
      <c r="J213" s="258">
        <v>24.489698000000001</v>
      </c>
      <c r="K213" s="258">
        <v>15.735436999999999</v>
      </c>
      <c r="L213" s="258">
        <v>31.200517999999999</v>
      </c>
      <c r="M213" s="258">
        <v>1548.1390899999999</v>
      </c>
      <c r="N213" s="17">
        <f>M213/M$12</f>
        <v>8.6671595521119013E-2</v>
      </c>
    </row>
    <row r="214" spans="1:14">
      <c r="A214" s="251"/>
      <c r="B214" s="125" t="s">
        <v>982</v>
      </c>
      <c r="C214" s="124" t="s">
        <v>382</v>
      </c>
      <c r="D214" s="234">
        <v>7.7983349999999998</v>
      </c>
      <c r="E214" s="234">
        <v>196.96184400000001</v>
      </c>
      <c r="F214" s="234">
        <v>459.94958400000002</v>
      </c>
      <c r="G214" s="234">
        <v>15.454874</v>
      </c>
      <c r="H214" s="234">
        <v>11.669454999999999</v>
      </c>
      <c r="I214" s="234">
        <v>20.225633999999999</v>
      </c>
      <c r="J214" s="234">
        <v>6.1254609999999996</v>
      </c>
      <c r="K214" s="234">
        <v>2.8545859999999998</v>
      </c>
      <c r="L214" s="234">
        <v>17.984331000000001</v>
      </c>
      <c r="M214" s="234">
        <v>1498.0663489999999</v>
      </c>
    </row>
    <row r="215" spans="1:14">
      <c r="A215" s="251"/>
      <c r="B215" s="125" t="s">
        <v>983</v>
      </c>
      <c r="C215" s="124" t="s">
        <v>382</v>
      </c>
      <c r="D215" s="235">
        <v>3.764173</v>
      </c>
      <c r="E215" s="235">
        <v>2.002202</v>
      </c>
      <c r="F215" s="235">
        <v>3.2878949999999998</v>
      </c>
      <c r="G215" s="235">
        <v>6.8691659999999999</v>
      </c>
      <c r="H215" s="235">
        <v>7.8502559999999999</v>
      </c>
      <c r="I215" s="235">
        <v>7.3766350000000003</v>
      </c>
      <c r="J215" s="235">
        <v>8.4526950000000003</v>
      </c>
      <c r="K215" s="235">
        <v>5.961773</v>
      </c>
      <c r="L215" s="235">
        <v>3.3802180000000002</v>
      </c>
      <c r="M215" s="235">
        <v>8.7929890000000004</v>
      </c>
    </row>
    <row r="216" spans="1:14">
      <c r="A216" s="251"/>
      <c r="B216" s="125" t="s">
        <v>984</v>
      </c>
      <c r="C216" s="124" t="s">
        <v>382</v>
      </c>
      <c r="D216" s="234">
        <v>6.3836000000000004E-2</v>
      </c>
      <c r="E216" s="234">
        <v>1.2808999999999999E-2</v>
      </c>
      <c r="F216" s="234">
        <v>4.3663E-2</v>
      </c>
      <c r="G216" s="234">
        <v>1.48054</v>
      </c>
      <c r="H216" s="234">
        <v>4.7660000000000003E-3</v>
      </c>
      <c r="I216" s="234">
        <v>3.7171000000000003E-2</v>
      </c>
      <c r="J216" s="234">
        <v>3.9199999999999999E-4</v>
      </c>
      <c r="K216" s="234">
        <v>0.13988500000000001</v>
      </c>
      <c r="L216" s="234">
        <v>0.16355500000000001</v>
      </c>
      <c r="M216" s="234">
        <v>0.96371899999999999</v>
      </c>
    </row>
    <row r="217" spans="1:14">
      <c r="A217" s="251"/>
      <c r="B217" s="125" t="s">
        <v>985</v>
      </c>
      <c r="C217" s="124" t="s">
        <v>382</v>
      </c>
      <c r="D217" s="235" t="s">
        <v>788</v>
      </c>
      <c r="E217" s="235" t="s">
        <v>788</v>
      </c>
      <c r="F217" s="235">
        <v>5.6291000000000001E-2</v>
      </c>
      <c r="G217" s="235" t="s">
        <v>788</v>
      </c>
      <c r="H217" s="235" t="s">
        <v>788</v>
      </c>
      <c r="I217" s="235">
        <v>0.91861499999999996</v>
      </c>
      <c r="J217" s="235">
        <v>0.91206399999999999</v>
      </c>
      <c r="K217" s="235">
        <v>0.48467300000000002</v>
      </c>
      <c r="L217" s="235">
        <v>1.933265</v>
      </c>
      <c r="M217" s="235">
        <v>4.7459600000000002</v>
      </c>
    </row>
    <row r="218" spans="1:14">
      <c r="A218" s="251"/>
      <c r="B218" s="125" t="s">
        <v>986</v>
      </c>
      <c r="C218" s="124" t="s">
        <v>382</v>
      </c>
      <c r="D218" s="234" t="s">
        <v>788</v>
      </c>
      <c r="E218" s="234" t="s">
        <v>788</v>
      </c>
      <c r="F218" s="234" t="s">
        <v>788</v>
      </c>
      <c r="G218" s="234" t="s">
        <v>788</v>
      </c>
      <c r="H218" s="234" t="s">
        <v>788</v>
      </c>
      <c r="I218" s="234" t="s">
        <v>788</v>
      </c>
      <c r="J218" s="234" t="s">
        <v>788</v>
      </c>
      <c r="K218" s="234" t="s">
        <v>788</v>
      </c>
      <c r="L218" s="234" t="s">
        <v>788</v>
      </c>
      <c r="M218" s="234">
        <v>5.5143060000000004</v>
      </c>
    </row>
    <row r="219" spans="1:14">
      <c r="A219" s="251"/>
      <c r="B219" s="125" t="s">
        <v>987</v>
      </c>
      <c r="C219" s="124" t="s">
        <v>382</v>
      </c>
      <c r="D219" s="235" t="s">
        <v>788</v>
      </c>
      <c r="E219" s="235" t="s">
        <v>788</v>
      </c>
      <c r="F219" s="235" t="s">
        <v>788</v>
      </c>
      <c r="G219" s="235" t="s">
        <v>788</v>
      </c>
      <c r="H219" s="235" t="s">
        <v>788</v>
      </c>
      <c r="I219" s="235" t="s">
        <v>788</v>
      </c>
      <c r="J219" s="235" t="s">
        <v>788</v>
      </c>
      <c r="K219" s="235" t="s">
        <v>788</v>
      </c>
      <c r="L219" s="235" t="s">
        <v>788</v>
      </c>
      <c r="M219" s="235">
        <v>1.1486E-2</v>
      </c>
    </row>
    <row r="220" spans="1:14">
      <c r="A220" s="251"/>
      <c r="B220" s="125" t="s">
        <v>988</v>
      </c>
      <c r="C220" s="124" t="s">
        <v>382</v>
      </c>
      <c r="D220" s="234" t="s">
        <v>788</v>
      </c>
      <c r="E220" s="234" t="s">
        <v>788</v>
      </c>
      <c r="F220" s="234" t="s">
        <v>788</v>
      </c>
      <c r="G220" s="234" t="s">
        <v>788</v>
      </c>
      <c r="H220" s="234" t="s">
        <v>788</v>
      </c>
      <c r="I220" s="234" t="s">
        <v>788</v>
      </c>
      <c r="J220" s="234">
        <v>1.079272</v>
      </c>
      <c r="K220" s="234" t="s">
        <v>788</v>
      </c>
      <c r="L220" s="234">
        <v>4.8329999999999998E-2</v>
      </c>
      <c r="M220" s="234">
        <v>2.4435479999999998</v>
      </c>
    </row>
    <row r="221" spans="1:14">
      <c r="A221" s="251"/>
      <c r="B221" s="125" t="s">
        <v>989</v>
      </c>
      <c r="C221" s="124" t="s">
        <v>382</v>
      </c>
      <c r="D221" s="235">
        <v>4.1418999999999997E-2</v>
      </c>
      <c r="E221" s="235">
        <v>0.15723400000000001</v>
      </c>
      <c r="F221" s="235">
        <v>0.66610199999999997</v>
      </c>
      <c r="G221" s="235">
        <v>5.6682569999999997</v>
      </c>
      <c r="H221" s="235">
        <v>3.9045740000000002</v>
      </c>
      <c r="I221" s="235">
        <v>6.3306319999999996</v>
      </c>
      <c r="J221" s="235">
        <v>6.6018860000000004</v>
      </c>
      <c r="K221" s="235">
        <v>4.4430500000000004</v>
      </c>
      <c r="L221" s="235">
        <v>3.9417</v>
      </c>
      <c r="M221" s="235">
        <v>5.0020369999999996</v>
      </c>
    </row>
    <row r="222" spans="1:14">
      <c r="A222" s="251"/>
      <c r="B222" s="125" t="s">
        <v>990</v>
      </c>
      <c r="C222" s="124" t="s">
        <v>382</v>
      </c>
      <c r="D222" s="234">
        <v>0.65830200000000005</v>
      </c>
      <c r="E222" s="234">
        <v>0.52703199999999994</v>
      </c>
      <c r="F222" s="234">
        <v>1.1357139999999999</v>
      </c>
      <c r="G222" s="234">
        <v>0.77048799999999995</v>
      </c>
      <c r="H222" s="234">
        <v>1.4854069999999999</v>
      </c>
      <c r="I222" s="234">
        <v>1.5594429999999999</v>
      </c>
      <c r="J222" s="234">
        <v>1.317928</v>
      </c>
      <c r="K222" s="234">
        <v>1.8514699999999999</v>
      </c>
      <c r="L222" s="234">
        <v>3.7491189999999999</v>
      </c>
      <c r="M222" s="234">
        <v>22.598696</v>
      </c>
    </row>
    <row r="223" spans="1:14">
      <c r="A223" s="251"/>
      <c r="B223" s="253" t="s">
        <v>991</v>
      </c>
      <c r="C223" s="124" t="s">
        <v>382</v>
      </c>
      <c r="D223" s="254" t="s">
        <v>788</v>
      </c>
      <c r="E223" s="254">
        <v>82.025869999999998</v>
      </c>
      <c r="F223" s="254">
        <v>43.945684999999997</v>
      </c>
      <c r="G223" s="254">
        <v>285.68585200000001</v>
      </c>
      <c r="H223" s="254" t="s">
        <v>788</v>
      </c>
      <c r="I223" s="254" t="s">
        <v>788</v>
      </c>
      <c r="J223" s="254" t="s">
        <v>788</v>
      </c>
      <c r="K223" s="254" t="s">
        <v>788</v>
      </c>
      <c r="L223" s="254">
        <v>1.1299999999999999E-3</v>
      </c>
      <c r="M223" s="254">
        <v>790.26995499999998</v>
      </c>
      <c r="N223" s="17">
        <f>M223/M$12</f>
        <v>4.424276754891121E-2</v>
      </c>
    </row>
    <row r="224" spans="1:14">
      <c r="A224" s="251"/>
      <c r="B224" s="125" t="s">
        <v>992</v>
      </c>
      <c r="C224" s="124" t="s">
        <v>382</v>
      </c>
      <c r="D224" s="234" t="s">
        <v>788</v>
      </c>
      <c r="E224" s="234">
        <v>79.240018000000006</v>
      </c>
      <c r="F224" s="234">
        <v>33.071038999999999</v>
      </c>
      <c r="G224" s="234">
        <v>285.68585200000001</v>
      </c>
      <c r="H224" s="234" t="s">
        <v>788</v>
      </c>
      <c r="I224" s="234" t="s">
        <v>788</v>
      </c>
      <c r="J224" s="234" t="s">
        <v>788</v>
      </c>
      <c r="K224" s="234" t="s">
        <v>788</v>
      </c>
      <c r="L224" s="234">
        <v>1.1299999999999999E-3</v>
      </c>
      <c r="M224" s="234">
        <v>740.36743300000001</v>
      </c>
    </row>
    <row r="225" spans="1:14">
      <c r="A225" s="251"/>
      <c r="B225" s="125" t="s">
        <v>993</v>
      </c>
      <c r="C225" s="124" t="s">
        <v>382</v>
      </c>
      <c r="D225" s="235" t="s">
        <v>788</v>
      </c>
      <c r="E225" s="235">
        <v>79.240018000000006</v>
      </c>
      <c r="F225" s="235">
        <v>33.071038999999999</v>
      </c>
      <c r="G225" s="235">
        <v>285.68585200000001</v>
      </c>
      <c r="H225" s="235" t="s">
        <v>788</v>
      </c>
      <c r="I225" s="235" t="s">
        <v>788</v>
      </c>
      <c r="J225" s="235" t="s">
        <v>788</v>
      </c>
      <c r="K225" s="235" t="s">
        <v>788</v>
      </c>
      <c r="L225" s="235">
        <v>1.1299999999999999E-3</v>
      </c>
      <c r="M225" s="235">
        <v>740.36743300000001</v>
      </c>
    </row>
    <row r="226" spans="1:14">
      <c r="A226" s="251"/>
      <c r="B226" s="125" t="s">
        <v>994</v>
      </c>
      <c r="C226" s="124" t="s">
        <v>382</v>
      </c>
      <c r="D226" s="234" t="s">
        <v>788</v>
      </c>
      <c r="E226" s="234">
        <v>1.2451E-2</v>
      </c>
      <c r="F226" s="234">
        <v>3.1144820000000002</v>
      </c>
      <c r="G226" s="234" t="s">
        <v>788</v>
      </c>
      <c r="H226" s="234" t="s">
        <v>788</v>
      </c>
      <c r="I226" s="234" t="s">
        <v>788</v>
      </c>
      <c r="J226" s="234" t="s">
        <v>788</v>
      </c>
      <c r="K226" s="234" t="s">
        <v>788</v>
      </c>
      <c r="L226" s="234" t="s">
        <v>788</v>
      </c>
      <c r="M226" s="234">
        <v>49.902521999999998</v>
      </c>
    </row>
    <row r="227" spans="1:14">
      <c r="A227" s="251"/>
      <c r="B227" s="125" t="s">
        <v>995</v>
      </c>
      <c r="C227" s="124" t="s">
        <v>382</v>
      </c>
      <c r="D227" s="235" t="s">
        <v>788</v>
      </c>
      <c r="E227" s="235">
        <v>1.2451E-2</v>
      </c>
      <c r="F227" s="235">
        <v>3.1144820000000002</v>
      </c>
      <c r="G227" s="235" t="s">
        <v>788</v>
      </c>
      <c r="H227" s="235" t="s">
        <v>788</v>
      </c>
      <c r="I227" s="235" t="s">
        <v>788</v>
      </c>
      <c r="J227" s="235" t="s">
        <v>788</v>
      </c>
      <c r="K227" s="235" t="s">
        <v>788</v>
      </c>
      <c r="L227" s="235" t="s">
        <v>788</v>
      </c>
      <c r="M227" s="235">
        <v>49.902521999999998</v>
      </c>
    </row>
    <row r="228" spans="1:14">
      <c r="A228" s="251"/>
      <c r="B228" s="125" t="s">
        <v>996</v>
      </c>
      <c r="C228" s="124" t="s">
        <v>382</v>
      </c>
      <c r="D228" s="234" t="s">
        <v>788</v>
      </c>
      <c r="E228" s="234">
        <v>2.7734009999999998</v>
      </c>
      <c r="F228" s="234">
        <v>7.7601639999999996</v>
      </c>
      <c r="G228" s="234" t="s">
        <v>788</v>
      </c>
      <c r="H228" s="234" t="s">
        <v>788</v>
      </c>
      <c r="I228" s="234" t="s">
        <v>788</v>
      </c>
      <c r="J228" s="234" t="s">
        <v>788</v>
      </c>
      <c r="K228" s="234" t="s">
        <v>788</v>
      </c>
      <c r="L228" s="234" t="s">
        <v>788</v>
      </c>
      <c r="M228" s="234" t="s">
        <v>788</v>
      </c>
    </row>
    <row r="229" spans="1:14">
      <c r="A229" s="251"/>
      <c r="B229" s="125" t="s">
        <v>997</v>
      </c>
      <c r="C229" s="124" t="s">
        <v>382</v>
      </c>
      <c r="D229" s="235" t="s">
        <v>788</v>
      </c>
      <c r="E229" s="235">
        <v>2.7734009999999998</v>
      </c>
      <c r="F229" s="235">
        <v>7.7601639999999996</v>
      </c>
      <c r="G229" s="235" t="s">
        <v>788</v>
      </c>
      <c r="H229" s="235" t="s">
        <v>788</v>
      </c>
      <c r="I229" s="235" t="s">
        <v>788</v>
      </c>
      <c r="J229" s="235" t="s">
        <v>788</v>
      </c>
      <c r="K229" s="235" t="s">
        <v>788</v>
      </c>
      <c r="L229" s="235" t="s">
        <v>788</v>
      </c>
      <c r="M229" s="235" t="s">
        <v>788</v>
      </c>
    </row>
    <row r="230" spans="1:14">
      <c r="A230" s="251"/>
      <c r="B230" s="253" t="s">
        <v>998</v>
      </c>
      <c r="C230" s="124" t="s">
        <v>382</v>
      </c>
      <c r="D230" s="255">
        <v>0.63385199999999997</v>
      </c>
      <c r="E230" s="255">
        <v>41.744548999999999</v>
      </c>
      <c r="F230" s="255">
        <v>285.40328399999999</v>
      </c>
      <c r="G230" s="255">
        <v>157.71959200000001</v>
      </c>
      <c r="H230" s="255">
        <v>141.893317</v>
      </c>
      <c r="I230" s="255">
        <v>128.50368399999999</v>
      </c>
      <c r="J230" s="255">
        <v>95.415588</v>
      </c>
      <c r="K230" s="255">
        <v>80.792293999999998</v>
      </c>
      <c r="L230" s="255">
        <v>73.684569999999994</v>
      </c>
      <c r="M230" s="255">
        <v>2396.9285570000002</v>
      </c>
      <c r="N230" s="17">
        <f>M230/M$12</f>
        <v>0.13419054122929194</v>
      </c>
    </row>
    <row r="231" spans="1:14">
      <c r="A231" s="251"/>
      <c r="B231" s="125" t="s">
        <v>999</v>
      </c>
      <c r="C231" s="124" t="s">
        <v>382</v>
      </c>
      <c r="D231" s="235">
        <v>4.045E-2</v>
      </c>
      <c r="E231" s="235">
        <v>39.362774000000002</v>
      </c>
      <c r="F231" s="235">
        <v>251.36356900000001</v>
      </c>
      <c r="G231" s="235">
        <v>122.15122599999999</v>
      </c>
      <c r="H231" s="235">
        <v>81.452556000000001</v>
      </c>
      <c r="I231" s="235">
        <v>78.902743999999998</v>
      </c>
      <c r="J231" s="235">
        <v>69.311751999999998</v>
      </c>
      <c r="K231" s="235">
        <v>67.437029999999993</v>
      </c>
      <c r="L231" s="235">
        <v>69.558457000000004</v>
      </c>
      <c r="M231" s="235">
        <v>2166.9997170000001</v>
      </c>
    </row>
    <row r="232" spans="1:14">
      <c r="A232" s="251"/>
      <c r="B232" s="125" t="s">
        <v>1000</v>
      </c>
      <c r="C232" s="124" t="s">
        <v>382</v>
      </c>
      <c r="D232" s="234">
        <v>8.0000000000000002E-3</v>
      </c>
      <c r="E232" s="234">
        <v>30.484418000000002</v>
      </c>
      <c r="F232" s="234">
        <v>219.59567100000001</v>
      </c>
      <c r="G232" s="234">
        <v>82.989968000000005</v>
      </c>
      <c r="H232" s="234">
        <v>58.796219000000001</v>
      </c>
      <c r="I232" s="234">
        <v>55.103850000000001</v>
      </c>
      <c r="J232" s="234">
        <v>43.974398000000001</v>
      </c>
      <c r="K232" s="234">
        <v>40.787762000000001</v>
      </c>
      <c r="L232" s="234">
        <v>35.833604999999999</v>
      </c>
      <c r="M232" s="234">
        <v>1418.1969260000001</v>
      </c>
    </row>
    <row r="233" spans="1:14">
      <c r="A233" s="251"/>
      <c r="B233" s="125" t="s">
        <v>1001</v>
      </c>
      <c r="C233" s="124" t="s">
        <v>382</v>
      </c>
      <c r="D233" s="235">
        <v>3.2030000000000001E-3</v>
      </c>
      <c r="E233" s="235">
        <v>2.030456</v>
      </c>
      <c r="F233" s="235">
        <v>14.84173</v>
      </c>
      <c r="G233" s="235">
        <v>18.684336999999999</v>
      </c>
      <c r="H233" s="235">
        <v>5.30722</v>
      </c>
      <c r="I233" s="235">
        <v>8.1106479999999994</v>
      </c>
      <c r="J233" s="235">
        <v>5.0423590000000003</v>
      </c>
      <c r="K233" s="235">
        <v>8.3127910000000007</v>
      </c>
      <c r="L233" s="235">
        <v>3.2951139999999999</v>
      </c>
      <c r="M233" s="235">
        <v>297.61408799999998</v>
      </c>
    </row>
    <row r="234" spans="1:14">
      <c r="A234" s="251"/>
      <c r="B234" s="125" t="s">
        <v>1002</v>
      </c>
      <c r="C234" s="124" t="s">
        <v>382</v>
      </c>
      <c r="D234" s="234">
        <v>2.9246999999999999E-2</v>
      </c>
      <c r="E234" s="234">
        <v>6.8479000000000001</v>
      </c>
      <c r="F234" s="234">
        <v>16.926168000000001</v>
      </c>
      <c r="G234" s="234">
        <v>20.476921000000001</v>
      </c>
      <c r="H234" s="234">
        <v>17.349117</v>
      </c>
      <c r="I234" s="234">
        <v>15.688245999999999</v>
      </c>
      <c r="J234" s="234">
        <v>20.294995</v>
      </c>
      <c r="K234" s="234">
        <v>18.336476999999999</v>
      </c>
      <c r="L234" s="234">
        <v>30.429738</v>
      </c>
      <c r="M234" s="234">
        <v>451.18870299999998</v>
      </c>
    </row>
    <row r="235" spans="1:14">
      <c r="A235" s="251"/>
      <c r="B235" s="125" t="s">
        <v>1003</v>
      </c>
      <c r="C235" s="124" t="s">
        <v>382</v>
      </c>
      <c r="D235" s="235">
        <v>0.124803</v>
      </c>
      <c r="E235" s="235">
        <v>0.46728999999999998</v>
      </c>
      <c r="F235" s="235">
        <v>25.993473999999999</v>
      </c>
      <c r="G235" s="235">
        <v>30.84047</v>
      </c>
      <c r="H235" s="235">
        <v>56.134594</v>
      </c>
      <c r="I235" s="235">
        <v>45.178862000000002</v>
      </c>
      <c r="J235" s="235">
        <v>24.527598000000001</v>
      </c>
      <c r="K235" s="235">
        <v>12.003710999999999</v>
      </c>
      <c r="L235" s="235">
        <v>3.761558</v>
      </c>
      <c r="M235" s="235">
        <v>123.973116</v>
      </c>
    </row>
    <row r="236" spans="1:14">
      <c r="A236" s="251"/>
      <c r="B236" s="125" t="s">
        <v>1004</v>
      </c>
      <c r="C236" s="124" t="s">
        <v>382</v>
      </c>
      <c r="D236" s="234">
        <v>0.124803</v>
      </c>
      <c r="E236" s="234">
        <v>0.46728999999999998</v>
      </c>
      <c r="F236" s="234">
        <v>25.993473999999999</v>
      </c>
      <c r="G236" s="234">
        <v>30.84047</v>
      </c>
      <c r="H236" s="234">
        <v>56.134594</v>
      </c>
      <c r="I236" s="234">
        <v>45.178862000000002</v>
      </c>
      <c r="J236" s="234">
        <v>24.527598000000001</v>
      </c>
      <c r="K236" s="234">
        <v>12.003710999999999</v>
      </c>
      <c r="L236" s="234">
        <v>3.761558</v>
      </c>
      <c r="M236" s="234">
        <v>123.973116</v>
      </c>
    </row>
    <row r="237" spans="1:14">
      <c r="A237" s="251"/>
      <c r="B237" s="125" t="s">
        <v>1005</v>
      </c>
      <c r="C237" s="124" t="s">
        <v>382</v>
      </c>
      <c r="D237" s="235">
        <v>0.46859899999999999</v>
      </c>
      <c r="E237" s="235">
        <v>1.914485</v>
      </c>
      <c r="F237" s="235">
        <v>8.0462410000000002</v>
      </c>
      <c r="G237" s="235">
        <v>4.7278960000000003</v>
      </c>
      <c r="H237" s="235">
        <v>4.3061670000000003</v>
      </c>
      <c r="I237" s="235">
        <v>4.422078</v>
      </c>
      <c r="J237" s="235">
        <v>1.576238</v>
      </c>
      <c r="K237" s="235">
        <v>1.351553</v>
      </c>
      <c r="L237" s="235">
        <v>0.36455500000000002</v>
      </c>
      <c r="M237" s="235">
        <v>105.955724</v>
      </c>
    </row>
    <row r="238" spans="1:14">
      <c r="A238" s="251"/>
      <c r="B238" s="125" t="s">
        <v>1006</v>
      </c>
      <c r="C238" s="124" t="s">
        <v>382</v>
      </c>
      <c r="D238" s="234">
        <v>0.46859899999999999</v>
      </c>
      <c r="E238" s="234">
        <v>1.914485</v>
      </c>
      <c r="F238" s="234">
        <v>8.0462410000000002</v>
      </c>
      <c r="G238" s="234">
        <v>4.7278960000000003</v>
      </c>
      <c r="H238" s="234">
        <v>4.3061670000000003</v>
      </c>
      <c r="I238" s="234">
        <v>4.422078</v>
      </c>
      <c r="J238" s="234">
        <v>1.576238</v>
      </c>
      <c r="K238" s="234">
        <v>1.351553</v>
      </c>
      <c r="L238" s="234">
        <v>0.36455500000000002</v>
      </c>
      <c r="M238" s="234">
        <v>105.955724</v>
      </c>
    </row>
    <row r="239" spans="1:14">
      <c r="A239" s="251"/>
      <c r="B239" s="125" t="s">
        <v>1007</v>
      </c>
      <c r="C239" s="124" t="s">
        <v>382</v>
      </c>
      <c r="D239" s="235">
        <v>3.6947429999999999</v>
      </c>
      <c r="E239" s="235">
        <v>3.130293</v>
      </c>
      <c r="F239" s="235">
        <v>9.4587489999999992</v>
      </c>
      <c r="G239" s="235">
        <v>2.3910140000000002</v>
      </c>
      <c r="H239" s="235">
        <v>23.609158999999998</v>
      </c>
      <c r="I239" s="235">
        <v>21.127063</v>
      </c>
      <c r="J239" s="235">
        <v>26.795967000000001</v>
      </c>
      <c r="K239" s="235">
        <v>27.092538999999999</v>
      </c>
      <c r="L239" s="235">
        <v>31.424612</v>
      </c>
      <c r="M239" s="235">
        <v>139.17945399999999</v>
      </c>
    </row>
    <row r="240" spans="1:14">
      <c r="A240" s="251"/>
      <c r="B240" s="125" t="s">
        <v>1008</v>
      </c>
      <c r="C240" s="124" t="s">
        <v>382</v>
      </c>
      <c r="D240" s="234">
        <v>3.6947429999999999</v>
      </c>
      <c r="E240" s="234">
        <v>3.130293</v>
      </c>
      <c r="F240" s="234">
        <v>9.4587489999999992</v>
      </c>
      <c r="G240" s="234">
        <v>2.3910140000000002</v>
      </c>
      <c r="H240" s="234">
        <v>23.609158999999998</v>
      </c>
      <c r="I240" s="234">
        <v>21.127063</v>
      </c>
      <c r="J240" s="234">
        <v>26.795967000000001</v>
      </c>
      <c r="K240" s="234">
        <v>27.092538999999999</v>
      </c>
      <c r="L240" s="234">
        <v>31.424612</v>
      </c>
      <c r="M240" s="234">
        <v>139.17945399999999</v>
      </c>
    </row>
    <row r="241" spans="1:13">
      <c r="A241" s="251"/>
      <c r="B241" s="125" t="s">
        <v>1009</v>
      </c>
      <c r="C241" s="124" t="s">
        <v>382</v>
      </c>
      <c r="D241" s="235">
        <v>2.1607029999999998</v>
      </c>
      <c r="E241" s="235">
        <v>5.3372000000000003E-2</v>
      </c>
      <c r="F241" s="235">
        <v>4.7198999999999998E-2</v>
      </c>
      <c r="G241" s="235">
        <v>12.369968999999999</v>
      </c>
      <c r="H241" s="235">
        <v>21.332998</v>
      </c>
      <c r="I241" s="235">
        <v>18.733667000000001</v>
      </c>
      <c r="J241" s="235">
        <v>15.27765</v>
      </c>
      <c r="K241" s="235">
        <v>7.316916</v>
      </c>
      <c r="L241" s="235" t="s">
        <v>788</v>
      </c>
      <c r="M241" s="235" t="s">
        <v>788</v>
      </c>
    </row>
    <row r="242" spans="1:13">
      <c r="A242" s="251"/>
      <c r="B242" s="125" t="s">
        <v>1010</v>
      </c>
      <c r="C242" s="124" t="s">
        <v>382</v>
      </c>
      <c r="D242" s="234">
        <v>2.1607029999999998</v>
      </c>
      <c r="E242" s="234">
        <v>5.3372000000000003E-2</v>
      </c>
      <c r="F242" s="234">
        <v>4.7198999999999998E-2</v>
      </c>
      <c r="G242" s="234">
        <v>12.369968999999999</v>
      </c>
      <c r="H242" s="234">
        <v>21.332998</v>
      </c>
      <c r="I242" s="234">
        <v>18.733667000000001</v>
      </c>
      <c r="J242" s="234">
        <v>15.27765</v>
      </c>
      <c r="K242" s="234">
        <v>7.316916</v>
      </c>
      <c r="L242" s="234" t="s">
        <v>788</v>
      </c>
      <c r="M242" s="234" t="s">
        <v>788</v>
      </c>
    </row>
    <row r="243" spans="1:13">
      <c r="A243" s="251"/>
      <c r="B243" s="125" t="s">
        <v>1011</v>
      </c>
      <c r="C243" s="124" t="s">
        <v>382</v>
      </c>
      <c r="D243" s="235">
        <v>1.000302</v>
      </c>
      <c r="E243" s="235">
        <v>1.7392890000000001</v>
      </c>
      <c r="F243" s="235">
        <v>4.1802149999999996</v>
      </c>
      <c r="G243" s="235">
        <v>11.566439000000001</v>
      </c>
      <c r="H243" s="235">
        <v>7.0381070000000001</v>
      </c>
      <c r="I243" s="235">
        <v>4.0616709999999996</v>
      </c>
      <c r="J243" s="235">
        <v>5.0799110000000001</v>
      </c>
      <c r="K243" s="235">
        <v>1.7266010000000001</v>
      </c>
      <c r="L243" s="235">
        <v>1.0306329999999999</v>
      </c>
      <c r="M243" s="235">
        <v>1941.838268</v>
      </c>
    </row>
    <row r="244" spans="1:13">
      <c r="A244" s="251"/>
      <c r="B244" s="125" t="s">
        <v>1012</v>
      </c>
      <c r="C244" s="124" t="s">
        <v>382</v>
      </c>
      <c r="D244" s="234">
        <v>0.99684799999999996</v>
      </c>
      <c r="E244" s="234">
        <v>1.7305539999999999</v>
      </c>
      <c r="F244" s="234">
        <v>4.1783720000000004</v>
      </c>
      <c r="G244" s="234">
        <v>11.549244</v>
      </c>
      <c r="H244" s="234">
        <v>7.019145</v>
      </c>
      <c r="I244" s="234">
        <v>4.0533489999999999</v>
      </c>
      <c r="J244" s="234">
        <v>5.0520370000000003</v>
      </c>
      <c r="K244" s="234">
        <v>1.723767</v>
      </c>
      <c r="L244" s="234">
        <v>1.022573</v>
      </c>
      <c r="M244" s="234">
        <v>1941.644176</v>
      </c>
    </row>
    <row r="245" spans="1:13">
      <c r="A245" s="252"/>
      <c r="B245" s="125" t="s">
        <v>1013</v>
      </c>
      <c r="C245" s="124" t="s">
        <v>382</v>
      </c>
      <c r="D245" s="235">
        <v>3.454E-3</v>
      </c>
      <c r="E245" s="235">
        <v>8.7349999999999997E-3</v>
      </c>
      <c r="F245" s="235">
        <v>1.843E-3</v>
      </c>
      <c r="G245" s="235">
        <v>1.7194999999999998E-2</v>
      </c>
      <c r="H245" s="235">
        <v>1.8962E-2</v>
      </c>
      <c r="I245" s="235">
        <v>8.3219999999999995E-3</v>
      </c>
      <c r="J245" s="235">
        <v>2.7873999999999999E-2</v>
      </c>
      <c r="K245" s="235">
        <v>2.8340000000000001E-3</v>
      </c>
      <c r="L245" s="235">
        <v>8.0599999999999995E-3</v>
      </c>
      <c r="M245" s="235">
        <v>0.19409199999999999</v>
      </c>
    </row>
    <row r="246" spans="1:13">
      <c r="A246" s="237" t="s">
        <v>1014</v>
      </c>
    </row>
  </sheetData>
  <mergeCells count="16">
    <mergeCell ref="A9:C9"/>
    <mergeCell ref="D9:M9"/>
    <mergeCell ref="A10:C10"/>
    <mergeCell ref="A12:A245"/>
    <mergeCell ref="A6:C6"/>
    <mergeCell ref="D6:M6"/>
    <mergeCell ref="A7:C7"/>
    <mergeCell ref="D7:M7"/>
    <mergeCell ref="A8:C8"/>
    <mergeCell ref="D8:M8"/>
    <mergeCell ref="A3:C3"/>
    <mergeCell ref="D3:M3"/>
    <mergeCell ref="A4:C4"/>
    <mergeCell ref="D4:M4"/>
    <mergeCell ref="A5:C5"/>
    <mergeCell ref="D5:M5"/>
  </mergeCells>
  <hyperlinks>
    <hyperlink ref="A2" r:id="rId1" display="http://stats.oecd.org/OECDStat_Metadata/ShowMetadata.ashx?Dataset=CRS1&amp;ShowOnWeb=true&amp;Lang=en" xr:uid="{32265BBE-1498-4A3C-A6C2-3960E8EA5217}"/>
    <hyperlink ref="D4" r:id="rId2" display="http://stats.oecd.org/OECDStat_Metadata/ShowMetadata.ashx?Dataset=CRS1&amp;Coords=[FLOW].[100]&amp;ShowOnWeb=true&amp;Lang=en" xr:uid="{2726D948-11E7-4CCB-8E32-EF96C0388A46}"/>
    <hyperlink ref="D6" r:id="rId3" display="http://stats.oecd.org/OECDStat_Metadata/ShowMetadata.ashx?Dataset=CRS1&amp;Coords=[FLOWTYPE].[112]&amp;ShowOnWeb=true&amp;Lang=en" xr:uid="{C01D9116-4277-46AC-901D-65656BF5BB10}"/>
    <hyperlink ref="D7" r:id="rId4" display="http://stats.oecd.org/OECDStat_Metadata/ShowMetadata.ashx?Dataset=CRS1&amp;Coords=[AIDTYPE].[100]&amp;ShowOnWeb=true&amp;Lang=en" xr:uid="{75CDACBC-F4B1-4912-8DDD-549C2699D9A0}"/>
    <hyperlink ref="B75" r:id="rId5" display="http://stats.oecd.org/OECDStat_Metadata/ShowMetadata.ashx?Dataset=CRS1&amp;Coords=[SECTOR].[15110]&amp;ShowOnWeb=true&amp;Lang=en" xr:uid="{0C12F5E2-5383-475D-94E6-88EF662F1DDF}"/>
    <hyperlink ref="B77" r:id="rId6" display="http://stats.oecd.org/OECDStat_Metadata/ShowMetadata.ashx?Dataset=CRS1&amp;Coords=[SECTOR].[15112]&amp;ShowOnWeb=true&amp;Lang=en" xr:uid="{93D47F0A-DAA6-447F-AA33-318E0EEDB81F}"/>
    <hyperlink ref="B78" r:id="rId7" display="http://stats.oecd.org/OECDStat_Metadata/ShowMetadata.ashx?Dataset=CRS1&amp;Coords=[SECTOR].[15113]&amp;ShowOnWeb=true&amp;Lang=en" xr:uid="{FC344811-657B-42C1-BAF7-ABEB2767411D}"/>
    <hyperlink ref="B85" r:id="rId8" display="http://stats.oecd.org/OECDStat_Metadata/ShowMetadata.ashx?Dataset=CRS1&amp;Coords=[SECTOR].[15152]&amp;ShowOnWeb=true&amp;Lang=en" xr:uid="{4FC49A87-4E34-4FB9-B41A-3DF05C6555C8}"/>
    <hyperlink ref="A246" r:id="rId9" display="https://stats-1.oecd.org/index.aspx?DatasetCode=CRS1" xr:uid="{964676E2-0355-4FC1-B456-93A2B656AAE4}"/>
  </hyperlinks>
  <pageMargins left="0.7" right="0.7" top="0.75" bottom="0.75" header="0.3" footer="0.3"/>
  <legacyDrawing r:id="rId1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2F4D3-CA8E-408D-A2D5-1BA2F678C4C9}">
  <dimension ref="A2:J16385"/>
  <sheetViews>
    <sheetView tabSelected="1" workbookViewId="0">
      <selection activeCell="C24" activeCellId="1" sqref="C31 C24"/>
    </sheetView>
  </sheetViews>
  <sheetFormatPr defaultRowHeight="15.75"/>
  <cols>
    <col min="2" max="2" width="17.875" bestFit="1" customWidth="1"/>
    <col min="3" max="3" width="26.625" bestFit="1" customWidth="1"/>
    <col min="5" max="5" width="17.875" bestFit="1" customWidth="1"/>
    <col min="6" max="6" width="26.625" bestFit="1" customWidth="1"/>
    <col min="8" max="8" width="26.625" bestFit="1" customWidth="1"/>
  </cols>
  <sheetData>
    <row r="2" spans="1:10">
      <c r="A2" s="64"/>
      <c r="B2" s="66">
        <v>155</v>
      </c>
      <c r="C2" s="66">
        <v>156</v>
      </c>
      <c r="E2" s="66">
        <v>157</v>
      </c>
      <c r="F2" s="66">
        <v>158</v>
      </c>
      <c r="H2" s="66">
        <v>163</v>
      </c>
    </row>
    <row r="3" spans="1:10">
      <c r="A3" s="65"/>
      <c r="B3" s="71" t="s">
        <v>359</v>
      </c>
      <c r="C3" s="71" t="s">
        <v>619</v>
      </c>
      <c r="E3" s="71" t="s">
        <v>620</v>
      </c>
      <c r="F3" s="71" t="s">
        <v>621</v>
      </c>
      <c r="H3" s="71" t="s">
        <v>480</v>
      </c>
      <c r="I3" t="s">
        <v>622</v>
      </c>
      <c r="J3" t="s">
        <v>623</v>
      </c>
    </row>
    <row r="4" spans="1:10">
      <c r="A4" s="47" t="s">
        <v>282</v>
      </c>
      <c r="B4" s="68">
        <v>6.94</v>
      </c>
      <c r="C4" s="68">
        <v>6.93</v>
      </c>
      <c r="E4" s="68">
        <v>34.479999999999997</v>
      </c>
      <c r="F4" s="68">
        <v>31.36</v>
      </c>
      <c r="H4" s="68">
        <v>342.61</v>
      </c>
      <c r="I4" s="17">
        <f>C4/H4</f>
        <v>2.0227080353754995E-2</v>
      </c>
      <c r="J4" s="17">
        <f>F4/H4</f>
        <v>9.1532646449315538E-2</v>
      </c>
    </row>
    <row r="5" spans="1:10">
      <c r="A5" s="47" t="s">
        <v>283</v>
      </c>
      <c r="B5" s="68">
        <v>63.56</v>
      </c>
      <c r="C5" s="68">
        <v>18.34</v>
      </c>
      <c r="E5" s="68">
        <v>7.5</v>
      </c>
      <c r="F5" s="68">
        <v>1.08</v>
      </c>
      <c r="H5" s="68">
        <v>136.22999999999999</v>
      </c>
      <c r="I5" s="17">
        <f t="shared" ref="I5:I36" si="0">C5/H5</f>
        <v>0.13462526609410558</v>
      </c>
      <c r="J5" s="17">
        <f t="shared" ref="J5:J36" si="1">F5/H5</f>
        <v>7.9277692138295542E-3</v>
      </c>
    </row>
    <row r="6" spans="1:10">
      <c r="A6" s="47" t="s">
        <v>284</v>
      </c>
      <c r="B6" s="68">
        <v>72.06</v>
      </c>
      <c r="C6" s="68">
        <v>46.88</v>
      </c>
      <c r="E6" s="68">
        <v>44.1</v>
      </c>
      <c r="F6" s="68">
        <v>9.76</v>
      </c>
      <c r="H6" s="68">
        <v>231.77</v>
      </c>
      <c r="I6" s="17">
        <f t="shared" si="0"/>
        <v>0.20226949130603616</v>
      </c>
      <c r="J6" s="17">
        <f t="shared" si="1"/>
        <v>4.2110713207058718E-2</v>
      </c>
    </row>
    <row r="7" spans="1:10">
      <c r="A7" s="47" t="s">
        <v>285</v>
      </c>
      <c r="B7" s="68">
        <v>1970.62</v>
      </c>
      <c r="C7" s="68">
        <v>27.69</v>
      </c>
      <c r="E7" s="68">
        <v>72.48</v>
      </c>
      <c r="F7" s="68">
        <v>55.39</v>
      </c>
      <c r="H7" s="68">
        <v>687.49</v>
      </c>
      <c r="I7" s="17">
        <f t="shared" si="0"/>
        <v>4.0276949482901572E-2</v>
      </c>
      <c r="J7" s="17">
        <f t="shared" si="1"/>
        <v>8.0568444631921921E-2</v>
      </c>
    </row>
    <row r="8" spans="1:10">
      <c r="A8" s="47" t="s">
        <v>286</v>
      </c>
      <c r="B8" s="68">
        <v>15.95</v>
      </c>
      <c r="C8" s="68">
        <v>13.98</v>
      </c>
      <c r="E8" s="68">
        <v>0.28000000000000003</v>
      </c>
      <c r="F8" s="68">
        <v>0.18</v>
      </c>
      <c r="H8" s="68">
        <v>31.97</v>
      </c>
      <c r="I8" s="17">
        <f t="shared" si="0"/>
        <v>0.43728495464497968</v>
      </c>
      <c r="J8" s="17">
        <f t="shared" si="1"/>
        <v>5.630278385986863E-3</v>
      </c>
    </row>
    <row r="9" spans="1:10">
      <c r="A9" s="47" t="s">
        <v>287</v>
      </c>
      <c r="B9" s="68">
        <v>179.39</v>
      </c>
      <c r="C9" s="68">
        <v>83.3</v>
      </c>
      <c r="E9" s="68">
        <v>37.630000000000003</v>
      </c>
      <c r="F9" s="68">
        <v>21.49</v>
      </c>
      <c r="H9" s="68">
        <v>404.42</v>
      </c>
      <c r="I9" s="17">
        <f t="shared" si="0"/>
        <v>0.20597398743880124</v>
      </c>
      <c r="J9" s="17">
        <f t="shared" si="1"/>
        <v>5.313782701152267E-2</v>
      </c>
    </row>
    <row r="10" spans="1:10">
      <c r="A10" s="47" t="s">
        <v>288</v>
      </c>
      <c r="B10" s="68">
        <v>10.38</v>
      </c>
      <c r="C10" s="68">
        <v>2.96</v>
      </c>
      <c r="E10" s="68">
        <v>7.0000000000000007E-2</v>
      </c>
      <c r="F10" s="68">
        <v>7.0000000000000007E-2</v>
      </c>
      <c r="H10" s="68">
        <v>4.87</v>
      </c>
      <c r="I10" s="17">
        <f t="shared" si="0"/>
        <v>0.6078028747433265</v>
      </c>
      <c r="J10" s="17">
        <f t="shared" si="1"/>
        <v>1.4373716632443533E-2</v>
      </c>
    </row>
    <row r="11" spans="1:10">
      <c r="A11" s="47" t="s">
        <v>324</v>
      </c>
      <c r="B11" s="68">
        <v>20501.29</v>
      </c>
      <c r="C11" s="68">
        <v>443.42</v>
      </c>
      <c r="E11" s="68">
        <v>330.65</v>
      </c>
      <c r="F11" s="68">
        <v>182.84</v>
      </c>
      <c r="H11" s="68">
        <v>3322.44</v>
      </c>
      <c r="I11" s="17">
        <f t="shared" si="0"/>
        <v>0.1334621543203188</v>
      </c>
      <c r="J11" s="17">
        <f t="shared" si="1"/>
        <v>5.5031844066409027E-2</v>
      </c>
    </row>
    <row r="12" spans="1:10">
      <c r="A12" s="47" t="s">
        <v>289</v>
      </c>
      <c r="B12" s="68">
        <v>69.39</v>
      </c>
      <c r="C12" s="68">
        <v>26.56</v>
      </c>
      <c r="E12" s="68">
        <v>8.81</v>
      </c>
      <c r="F12" s="68"/>
      <c r="H12" s="68">
        <v>142.47</v>
      </c>
      <c r="I12" s="17">
        <f t="shared" si="0"/>
        <v>0.18642521232540182</v>
      </c>
      <c r="J12" s="17">
        <f t="shared" si="1"/>
        <v>0</v>
      </c>
    </row>
    <row r="13" spans="1:10">
      <c r="A13" s="47" t="s">
        <v>290</v>
      </c>
      <c r="B13" s="68">
        <v>112.41</v>
      </c>
      <c r="C13" s="68">
        <v>79.540000000000006</v>
      </c>
      <c r="E13" s="68">
        <v>96.89</v>
      </c>
      <c r="F13" s="68">
        <v>56.2</v>
      </c>
      <c r="H13" s="163">
        <v>14.58</v>
      </c>
      <c r="I13" s="101">
        <f t="shared" si="0"/>
        <v>5.455418381344308</v>
      </c>
      <c r="J13" s="101">
        <f t="shared" si="1"/>
        <v>3.8545953360768177</v>
      </c>
    </row>
    <row r="14" spans="1:10">
      <c r="A14" s="47" t="s">
        <v>291</v>
      </c>
      <c r="B14" s="68">
        <v>2209.4299999999998</v>
      </c>
      <c r="C14" s="68">
        <v>386.89</v>
      </c>
      <c r="E14" s="68"/>
      <c r="F14" s="68"/>
      <c r="H14" s="68">
        <v>2655.52</v>
      </c>
      <c r="I14" s="17">
        <f t="shared" si="0"/>
        <v>0.14569274567692955</v>
      </c>
      <c r="J14" s="17">
        <f t="shared" si="1"/>
        <v>0</v>
      </c>
    </row>
    <row r="15" spans="1:10">
      <c r="A15" s="47" t="s">
        <v>292</v>
      </c>
      <c r="B15" s="68"/>
      <c r="C15" s="68"/>
      <c r="E15" s="68">
        <v>0.17</v>
      </c>
      <c r="F15" s="68"/>
      <c r="H15" s="68"/>
      <c r="I15" s="17"/>
      <c r="J15" s="17"/>
    </row>
    <row r="16" spans="1:10">
      <c r="A16" s="47" t="s">
        <v>293</v>
      </c>
      <c r="B16" s="68">
        <v>2.0299999999999998</v>
      </c>
      <c r="C16" s="68">
        <v>0.22</v>
      </c>
      <c r="E16" s="68">
        <v>1.77</v>
      </c>
      <c r="F16" s="68">
        <v>0.11</v>
      </c>
      <c r="H16" s="68">
        <v>68.37</v>
      </c>
      <c r="I16" s="17">
        <f t="shared" si="0"/>
        <v>3.217785578470089E-3</v>
      </c>
      <c r="J16" s="17">
        <f t="shared" si="1"/>
        <v>1.6088927892350445E-3</v>
      </c>
    </row>
    <row r="17" spans="1:10">
      <c r="A17" s="47" t="s">
        <v>294</v>
      </c>
      <c r="B17" s="68">
        <v>10.84</v>
      </c>
      <c r="C17" s="68">
        <v>4.47</v>
      </c>
      <c r="E17" s="68">
        <v>3.31</v>
      </c>
      <c r="F17" s="68">
        <v>0.42</v>
      </c>
      <c r="H17" s="68">
        <v>18.34</v>
      </c>
      <c r="I17" s="17">
        <f t="shared" si="0"/>
        <v>0.24372955288985823</v>
      </c>
      <c r="J17" s="17">
        <f t="shared" si="1"/>
        <v>2.2900763358778626E-2</v>
      </c>
    </row>
    <row r="18" spans="1:10">
      <c r="A18" s="47" t="s">
        <v>295</v>
      </c>
      <c r="B18" s="68">
        <v>30.63</v>
      </c>
      <c r="C18" s="68">
        <v>19.02</v>
      </c>
      <c r="E18" s="68">
        <v>19.11</v>
      </c>
      <c r="F18" s="68">
        <v>11.75</v>
      </c>
      <c r="H18" s="68">
        <v>187.17</v>
      </c>
      <c r="I18" s="17">
        <f t="shared" si="0"/>
        <v>0.10161884917454721</v>
      </c>
      <c r="J18" s="17">
        <f t="shared" si="1"/>
        <v>6.2777154458513659E-2</v>
      </c>
    </row>
    <row r="19" spans="1:10">
      <c r="A19" s="47" t="s">
        <v>296</v>
      </c>
      <c r="B19" s="68">
        <v>266.51</v>
      </c>
      <c r="C19" s="68">
        <v>71.319999999999993</v>
      </c>
      <c r="E19" s="68">
        <v>33.799999999999997</v>
      </c>
      <c r="F19" s="68">
        <v>8.11</v>
      </c>
      <c r="H19" s="68">
        <v>255.43</v>
      </c>
      <c r="I19" s="17">
        <f t="shared" si="0"/>
        <v>0.27921544062952663</v>
      </c>
      <c r="J19" s="17">
        <f t="shared" si="1"/>
        <v>3.1750381709274557E-2</v>
      </c>
    </row>
    <row r="20" spans="1:10">
      <c r="A20" s="47" t="s">
        <v>297</v>
      </c>
      <c r="B20" s="68">
        <v>818.12</v>
      </c>
      <c r="C20" s="68">
        <v>633.41999999999996</v>
      </c>
      <c r="E20" s="68">
        <v>95.89</v>
      </c>
      <c r="F20" s="68">
        <v>20</v>
      </c>
      <c r="H20" s="68">
        <v>1067</v>
      </c>
      <c r="I20" s="17">
        <f t="shared" si="0"/>
        <v>0.59364573570759138</v>
      </c>
      <c r="J20" s="17">
        <f t="shared" si="1"/>
        <v>1.874414245548266E-2</v>
      </c>
    </row>
    <row r="21" spans="1:10">
      <c r="A21" s="47" t="s">
        <v>298</v>
      </c>
      <c r="B21" s="68">
        <v>53</v>
      </c>
      <c r="C21" s="68">
        <v>51.97</v>
      </c>
      <c r="E21" s="68">
        <v>4.8</v>
      </c>
      <c r="F21" s="68"/>
      <c r="H21" s="68">
        <v>184.48</v>
      </c>
      <c r="I21" s="17">
        <f t="shared" si="0"/>
        <v>0.2817107545533391</v>
      </c>
      <c r="J21" s="17">
        <f t="shared" si="1"/>
        <v>0</v>
      </c>
    </row>
    <row r="22" spans="1:10">
      <c r="A22" s="47" t="s">
        <v>299</v>
      </c>
      <c r="B22" s="68">
        <v>55.86</v>
      </c>
      <c r="C22" s="68">
        <v>14.19</v>
      </c>
      <c r="E22" s="68">
        <v>0.33</v>
      </c>
      <c r="F22" s="68">
        <v>0.3</v>
      </c>
      <c r="H22" s="68">
        <v>18.760000000000002</v>
      </c>
      <c r="I22" s="17">
        <f t="shared" si="0"/>
        <v>0.75639658848614066</v>
      </c>
      <c r="J22" s="17">
        <f t="shared" si="1"/>
        <v>1.5991471215351809E-2</v>
      </c>
    </row>
    <row r="23" spans="1:10">
      <c r="A23" s="47" t="s">
        <v>300</v>
      </c>
      <c r="B23" s="68">
        <v>17.53</v>
      </c>
      <c r="C23" s="68">
        <v>9.1</v>
      </c>
      <c r="E23" s="68">
        <v>15.78</v>
      </c>
      <c r="F23" s="68">
        <v>5.91</v>
      </c>
      <c r="H23" s="68">
        <v>112.96</v>
      </c>
      <c r="I23" s="17">
        <f t="shared" si="0"/>
        <v>8.0559490084985835E-2</v>
      </c>
      <c r="J23" s="17">
        <f t="shared" si="1"/>
        <v>5.2319405099150146E-2</v>
      </c>
    </row>
    <row r="24" spans="1:10">
      <c r="A24" s="47" t="s">
        <v>301</v>
      </c>
      <c r="B24" s="68">
        <v>345.23</v>
      </c>
      <c r="C24" s="68"/>
      <c r="E24" s="68">
        <v>34.840000000000003</v>
      </c>
      <c r="F24" s="68"/>
      <c r="H24" s="68">
        <v>507.86</v>
      </c>
      <c r="I24" s="17">
        <f t="shared" si="0"/>
        <v>0</v>
      </c>
      <c r="J24" s="17">
        <f t="shared" si="1"/>
        <v>0</v>
      </c>
    </row>
    <row r="25" spans="1:10">
      <c r="A25" s="47" t="s">
        <v>302</v>
      </c>
      <c r="B25" s="68">
        <v>4.38</v>
      </c>
      <c r="C25" s="68">
        <v>4.38</v>
      </c>
      <c r="E25" s="68">
        <v>7.21</v>
      </c>
      <c r="F25" s="68">
        <v>6.75</v>
      </c>
      <c r="H25" s="68">
        <v>57.49</v>
      </c>
      <c r="I25" s="17">
        <f t="shared" si="0"/>
        <v>7.6187162984866927E-2</v>
      </c>
      <c r="J25" s="17">
        <f t="shared" si="1"/>
        <v>0.11741172377804836</v>
      </c>
    </row>
    <row r="26" spans="1:10">
      <c r="A26" s="47" t="s">
        <v>303</v>
      </c>
      <c r="B26" s="68">
        <v>747.74</v>
      </c>
      <c r="C26" s="68">
        <v>211.23</v>
      </c>
      <c r="E26" s="68">
        <v>114.78</v>
      </c>
      <c r="F26" s="68">
        <v>52.71</v>
      </c>
      <c r="H26" s="68">
        <v>951.43</v>
      </c>
      <c r="I26" s="17">
        <f t="shared" si="0"/>
        <v>0.22201318016039015</v>
      </c>
      <c r="J26" s="17">
        <f t="shared" si="1"/>
        <v>5.5400817716489921E-2</v>
      </c>
    </row>
    <row r="27" spans="1:10">
      <c r="A27" s="47" t="s">
        <v>304</v>
      </c>
      <c r="B27" s="68">
        <v>229.13</v>
      </c>
      <c r="C27" s="68">
        <v>73.489999999999995</v>
      </c>
      <c r="E27" s="68">
        <v>2.68</v>
      </c>
      <c r="F27" s="68"/>
      <c r="H27" s="68">
        <v>86.31</v>
      </c>
      <c r="I27" s="17">
        <f t="shared" si="0"/>
        <v>0.85146564708608496</v>
      </c>
      <c r="J27" s="17">
        <f t="shared" si="1"/>
        <v>0</v>
      </c>
    </row>
    <row r="28" spans="1:10">
      <c r="A28" s="47" t="s">
        <v>305</v>
      </c>
      <c r="B28" s="68">
        <v>7.74</v>
      </c>
      <c r="C28" s="68">
        <v>5.9</v>
      </c>
      <c r="E28" s="68">
        <v>6.52</v>
      </c>
      <c r="F28" s="68">
        <v>6.49</v>
      </c>
      <c r="H28" s="68">
        <v>18.190000000000001</v>
      </c>
      <c r="I28" s="17">
        <f t="shared" si="0"/>
        <v>0.32435404068169321</v>
      </c>
      <c r="J28" s="17">
        <f t="shared" si="1"/>
        <v>0.35678944474986257</v>
      </c>
    </row>
    <row r="29" spans="1:10">
      <c r="A29" s="47" t="s">
        <v>306</v>
      </c>
      <c r="B29" s="68">
        <v>8.75</v>
      </c>
      <c r="C29" s="68">
        <v>2.84</v>
      </c>
      <c r="E29" s="68">
        <v>0.2</v>
      </c>
      <c r="F29" s="68"/>
      <c r="H29" s="68">
        <v>3.12</v>
      </c>
      <c r="I29" s="17">
        <f t="shared" si="0"/>
        <v>0.91025641025641013</v>
      </c>
      <c r="J29" s="17">
        <f t="shared" si="1"/>
        <v>0</v>
      </c>
    </row>
    <row r="30" spans="1:10">
      <c r="A30" s="47" t="s">
        <v>307</v>
      </c>
      <c r="B30" s="68">
        <v>6.69</v>
      </c>
      <c r="C30" s="68">
        <v>4.88</v>
      </c>
      <c r="E30" s="68">
        <v>1.84</v>
      </c>
      <c r="F30" s="68">
        <v>1.84</v>
      </c>
      <c r="H30" s="68">
        <v>7.67</v>
      </c>
      <c r="I30" s="17">
        <f t="shared" si="0"/>
        <v>0.63624511082138202</v>
      </c>
      <c r="J30" s="17">
        <f t="shared" si="1"/>
        <v>0.23989569752281617</v>
      </c>
    </row>
    <row r="31" spans="1:10">
      <c r="A31" s="47" t="s">
        <v>308</v>
      </c>
      <c r="B31" s="68">
        <v>99.74</v>
      </c>
      <c r="C31" s="68"/>
      <c r="E31" s="68">
        <v>108.71</v>
      </c>
      <c r="F31" s="68"/>
      <c r="H31" s="68">
        <v>202.87</v>
      </c>
      <c r="I31" s="17">
        <f t="shared" si="0"/>
        <v>0</v>
      </c>
      <c r="J31" s="17">
        <f t="shared" si="1"/>
        <v>0</v>
      </c>
    </row>
    <row r="32" spans="1:10">
      <c r="A32" s="47" t="s">
        <v>309</v>
      </c>
      <c r="B32" s="68">
        <v>238.76</v>
      </c>
      <c r="C32" s="68">
        <v>116.61</v>
      </c>
      <c r="E32" s="68">
        <v>41.33</v>
      </c>
      <c r="F32" s="68">
        <v>22.63</v>
      </c>
      <c r="H32" s="68">
        <v>642.91999999999996</v>
      </c>
      <c r="I32" s="17">
        <f t="shared" si="0"/>
        <v>0.1813755988303366</v>
      </c>
      <c r="J32" s="17">
        <f t="shared" si="1"/>
        <v>3.5198780563678221E-2</v>
      </c>
    </row>
    <row r="33" spans="1:10">
      <c r="A33" s="47" t="s">
        <v>310</v>
      </c>
      <c r="B33" s="68">
        <v>160.65</v>
      </c>
      <c r="C33" s="68">
        <v>29.94</v>
      </c>
      <c r="E33" s="68">
        <v>113.35</v>
      </c>
      <c r="F33" s="68">
        <v>92.29</v>
      </c>
      <c r="H33" s="68">
        <v>650.04999999999995</v>
      </c>
      <c r="I33" s="17">
        <f t="shared" si="0"/>
        <v>4.6057995538804714E-2</v>
      </c>
      <c r="J33" s="17">
        <f t="shared" si="1"/>
        <v>0.14197369433120532</v>
      </c>
    </row>
    <row r="34" spans="1:10">
      <c r="A34" s="47" t="s">
        <v>311</v>
      </c>
      <c r="B34" s="68">
        <v>308.17</v>
      </c>
      <c r="C34" s="68">
        <v>166.65</v>
      </c>
      <c r="E34" s="68">
        <v>44.46</v>
      </c>
      <c r="F34" s="68">
        <v>29.46</v>
      </c>
      <c r="H34" s="68">
        <v>1092.49</v>
      </c>
      <c r="I34" s="17">
        <f t="shared" si="0"/>
        <v>0.15254144202692932</v>
      </c>
      <c r="J34" s="17">
        <f t="shared" si="1"/>
        <v>2.6965921884868512E-2</v>
      </c>
    </row>
    <row r="35" spans="1:10">
      <c r="A35" s="47" t="s">
        <v>312</v>
      </c>
      <c r="B35" s="68">
        <v>11855.42</v>
      </c>
      <c r="C35" s="68">
        <v>1068.01</v>
      </c>
      <c r="E35" s="68">
        <v>141.87</v>
      </c>
      <c r="F35" s="68">
        <v>31.78</v>
      </c>
      <c r="H35" s="68">
        <v>15087.58</v>
      </c>
      <c r="I35" s="17">
        <f t="shared" si="0"/>
        <v>7.0787362850768643E-2</v>
      </c>
      <c r="J35" s="17">
        <f t="shared" si="1"/>
        <v>2.1063682843769512E-3</v>
      </c>
    </row>
    <row r="36" spans="1:10">
      <c r="A36" s="48" t="s">
        <v>325</v>
      </c>
      <c r="B36" s="69">
        <v>19977.05</v>
      </c>
      <c r="C36" s="69">
        <v>3180.71</v>
      </c>
      <c r="E36" s="69">
        <v>1094.9900000000002</v>
      </c>
      <c r="F36" s="69">
        <v>466.08000000000004</v>
      </c>
      <c r="H36" s="69">
        <v>25872.42</v>
      </c>
      <c r="I36" s="17">
        <f t="shared" si="0"/>
        <v>0.1229382485287422</v>
      </c>
      <c r="J36" s="17">
        <f t="shared" si="1"/>
        <v>1.801454985656541E-2</v>
      </c>
    </row>
    <row r="37" spans="1:10">
      <c r="A37" s="47"/>
      <c r="B37" s="162"/>
      <c r="C37" s="164">
        <f>C36/B36</f>
        <v>0.15921820288781377</v>
      </c>
      <c r="E37" s="162"/>
      <c r="F37" s="164">
        <f>F36/E36</f>
        <v>0.42564772281025393</v>
      </c>
      <c r="H37" s="162"/>
    </row>
    <row r="38" spans="1:10">
      <c r="A38" s="47"/>
      <c r="B38" s="162"/>
      <c r="C38" s="162"/>
      <c r="E38" s="162"/>
      <c r="F38" s="162"/>
      <c r="H38" s="162"/>
    </row>
    <row r="39" spans="1:10">
      <c r="A39" s="47"/>
      <c r="B39" s="162"/>
      <c r="C39" s="162"/>
      <c r="E39" s="162"/>
      <c r="F39" s="162"/>
      <c r="H39" s="162">
        <f>H36/1000</f>
        <v>25.872419999999998</v>
      </c>
    </row>
    <row r="40" spans="1:10">
      <c r="A40" s="47"/>
      <c r="B40" s="162"/>
      <c r="C40" s="162"/>
      <c r="E40" s="162"/>
      <c r="F40" s="167">
        <v>-0.91</v>
      </c>
      <c r="H40" s="162"/>
    </row>
    <row r="41" spans="1:10">
      <c r="A41" s="47"/>
      <c r="B41" s="162"/>
      <c r="C41" s="162"/>
      <c r="E41" s="162"/>
      <c r="F41" s="162"/>
      <c r="H41" s="162"/>
    </row>
    <row r="42" spans="1:10">
      <c r="A42" s="47"/>
      <c r="B42" s="162"/>
      <c r="C42" s="162"/>
      <c r="E42" s="162"/>
      <c r="F42" s="162">
        <v>244</v>
      </c>
      <c r="H42" s="162"/>
    </row>
    <row r="43" spans="1:10">
      <c r="A43" s="47"/>
      <c r="B43" s="162"/>
      <c r="C43" s="162"/>
      <c r="E43" s="162"/>
      <c r="F43" s="164">
        <f>SUM(F36-F42)/F42</f>
        <v>0.91016393442622967</v>
      </c>
      <c r="H43" s="75" t="s">
        <v>380</v>
      </c>
    </row>
    <row r="44" spans="1:10">
      <c r="A44" s="47"/>
      <c r="B44" s="162">
        <v>17808</v>
      </c>
      <c r="C44">
        <v>2392</v>
      </c>
      <c r="E44" s="162"/>
      <c r="F44" s="162"/>
      <c r="G44" t="s">
        <v>624</v>
      </c>
      <c r="H44" s="82">
        <v>23.91</v>
      </c>
    </row>
    <row r="45" spans="1:10">
      <c r="A45" s="47"/>
      <c r="B45" s="165">
        <f>B36-B44</f>
        <v>2169.0499999999993</v>
      </c>
      <c r="C45" s="165">
        <f>C36-C44</f>
        <v>788.71</v>
      </c>
      <c r="E45" s="162"/>
      <c r="F45" s="165">
        <f>F36-F42</f>
        <v>222.08000000000004</v>
      </c>
      <c r="H45" s="166">
        <f>H39-H44</f>
        <v>1.9624199999999981</v>
      </c>
    </row>
    <row r="46" spans="1:10">
      <c r="A46" s="47"/>
      <c r="B46" s="165">
        <f>B45-C45</f>
        <v>1380.3399999999992</v>
      </c>
      <c r="C46" s="162"/>
      <c r="E46" s="162"/>
      <c r="F46" s="162"/>
      <c r="H46" s="162"/>
    </row>
    <row r="47" spans="1:10">
      <c r="A47" s="47"/>
      <c r="B47" s="162"/>
      <c r="C47" s="162"/>
      <c r="E47" s="162"/>
      <c r="F47" s="162"/>
      <c r="H47" s="162"/>
    </row>
    <row r="48" spans="1:10">
      <c r="A48" s="47"/>
      <c r="B48" s="162"/>
      <c r="C48" s="162"/>
      <c r="E48" s="162"/>
      <c r="F48" s="162"/>
      <c r="H48" s="162"/>
    </row>
    <row r="49" spans="1:8">
      <c r="A49" s="47"/>
      <c r="B49" s="162"/>
      <c r="C49" s="162"/>
      <c r="E49" s="162"/>
      <c r="F49" s="162"/>
      <c r="H49" s="162"/>
    </row>
    <row r="50" spans="1:8">
      <c r="A50" s="47"/>
      <c r="B50" s="162"/>
      <c r="C50" s="162"/>
      <c r="E50" s="162"/>
      <c r="F50" s="162"/>
      <c r="H50" s="162"/>
    </row>
    <row r="51" spans="1:8">
      <c r="A51" s="47"/>
      <c r="B51" s="162"/>
      <c r="C51" s="162"/>
      <c r="E51" s="162"/>
      <c r="F51" s="162"/>
      <c r="H51" s="162"/>
    </row>
    <row r="52" spans="1:8">
      <c r="A52" s="47"/>
      <c r="B52" s="162"/>
      <c r="C52" s="162"/>
      <c r="E52" s="162"/>
      <c r="F52" s="162"/>
      <c r="H52" s="162"/>
    </row>
    <row r="53" spans="1:8">
      <c r="A53" s="47"/>
      <c r="B53" s="162"/>
      <c r="C53" s="162"/>
      <c r="E53" s="162"/>
      <c r="F53" s="162"/>
      <c r="H53" s="162"/>
    </row>
    <row r="54" spans="1:8">
      <c r="A54" s="47"/>
      <c r="B54" s="162"/>
      <c r="C54" s="162"/>
      <c r="E54" s="162"/>
      <c r="F54" s="162"/>
      <c r="H54" s="162"/>
    </row>
    <row r="55" spans="1:8">
      <c r="A55" s="47"/>
      <c r="B55" s="162"/>
      <c r="C55" s="162"/>
      <c r="E55" s="162"/>
      <c r="F55" s="162"/>
      <c r="H55" s="162"/>
    </row>
    <row r="56" spans="1:8">
      <c r="A56" s="47"/>
      <c r="B56" s="162"/>
      <c r="C56" s="162"/>
      <c r="E56" s="162"/>
      <c r="F56" s="162"/>
      <c r="H56" s="162"/>
    </row>
    <row r="57" spans="1:8">
      <c r="A57" s="47"/>
      <c r="B57" s="162"/>
      <c r="C57" s="162"/>
      <c r="E57" s="162"/>
      <c r="F57" s="162"/>
      <c r="H57" s="162"/>
    </row>
    <row r="58" spans="1:8">
      <c r="A58" s="47"/>
      <c r="B58" s="162"/>
      <c r="C58" s="162"/>
      <c r="E58" s="162"/>
      <c r="F58" s="162"/>
      <c r="H58" s="162"/>
    </row>
    <row r="59" spans="1:8">
      <c r="A59" s="47"/>
      <c r="B59" s="162"/>
      <c r="C59" s="162"/>
      <c r="E59" s="162"/>
      <c r="F59" s="162"/>
      <c r="H59" s="162"/>
    </row>
    <row r="60" spans="1:8">
      <c r="A60" s="47"/>
      <c r="B60" s="162"/>
      <c r="C60" s="162"/>
      <c r="E60" s="162"/>
      <c r="F60" s="162"/>
      <c r="H60" s="162"/>
    </row>
    <row r="61" spans="1:8">
      <c r="A61" s="47"/>
      <c r="B61" s="162"/>
      <c r="C61" s="162"/>
      <c r="E61" s="162"/>
      <c r="F61" s="162"/>
      <c r="H61" s="162"/>
    </row>
    <row r="62" spans="1:8">
      <c r="A62" s="47"/>
      <c r="B62" s="162"/>
      <c r="C62" s="162"/>
      <c r="E62" s="162"/>
      <c r="F62" s="162"/>
      <c r="H62" s="162"/>
    </row>
    <row r="63" spans="1:8">
      <c r="A63" s="47"/>
      <c r="B63" s="162"/>
      <c r="C63" s="162"/>
      <c r="E63" s="162"/>
      <c r="F63" s="162"/>
      <c r="H63" s="162"/>
    </row>
    <row r="64" spans="1:8">
      <c r="A64" s="47"/>
      <c r="B64" s="162"/>
      <c r="C64" s="162"/>
      <c r="E64" s="162"/>
      <c r="F64" s="162"/>
      <c r="H64" s="162"/>
    </row>
    <row r="65" spans="1:8">
      <c r="A65" s="47"/>
      <c r="B65" s="162"/>
      <c r="C65" s="162"/>
      <c r="E65" s="162"/>
      <c r="F65" s="162"/>
      <c r="H65" s="162"/>
    </row>
    <row r="66" spans="1:8">
      <c r="A66" s="47"/>
      <c r="B66" s="162"/>
      <c r="C66" s="162"/>
      <c r="E66" s="162"/>
      <c r="F66" s="162"/>
      <c r="H66" s="162"/>
    </row>
    <row r="67" spans="1:8">
      <c r="A67" s="47"/>
      <c r="B67" s="162"/>
      <c r="C67" s="162"/>
      <c r="E67" s="162"/>
      <c r="F67" s="162"/>
      <c r="H67" s="162"/>
    </row>
    <row r="68" spans="1:8">
      <c r="A68" s="47"/>
      <c r="B68" s="162"/>
      <c r="C68" s="162"/>
      <c r="E68" s="162"/>
      <c r="F68" s="162"/>
      <c r="H68" s="162"/>
    </row>
    <row r="69" spans="1:8">
      <c r="A69" s="47"/>
      <c r="B69" s="162"/>
      <c r="C69" s="162"/>
      <c r="E69" s="162"/>
      <c r="F69" s="162"/>
      <c r="H69" s="162"/>
    </row>
    <row r="70" spans="1:8">
      <c r="A70" s="47"/>
      <c r="B70" s="162"/>
      <c r="C70" s="162"/>
      <c r="E70" s="162"/>
      <c r="F70" s="162"/>
      <c r="H70" s="162"/>
    </row>
    <row r="71" spans="1:8">
      <c r="A71" s="47"/>
      <c r="B71" s="162"/>
      <c r="C71" s="162"/>
      <c r="E71" s="162"/>
      <c r="F71" s="162"/>
      <c r="H71" s="162"/>
    </row>
    <row r="72" spans="1:8">
      <c r="A72" s="47"/>
      <c r="B72" s="162"/>
      <c r="C72" s="162"/>
      <c r="E72" s="162"/>
      <c r="F72" s="162"/>
      <c r="H72" s="162"/>
    </row>
    <row r="73" spans="1:8">
      <c r="A73" s="47"/>
      <c r="B73" s="162"/>
      <c r="C73" s="162"/>
      <c r="E73" s="162"/>
      <c r="F73" s="162"/>
      <c r="H73" s="162"/>
    </row>
    <row r="74" spans="1:8">
      <c r="A74" s="47"/>
      <c r="B74" s="162"/>
      <c r="C74" s="162"/>
      <c r="E74" s="162"/>
      <c r="F74" s="162"/>
      <c r="H74" s="162"/>
    </row>
    <row r="75" spans="1:8">
      <c r="A75" s="47"/>
      <c r="B75" s="162"/>
      <c r="C75" s="162"/>
      <c r="E75" s="162"/>
      <c r="F75" s="162"/>
      <c r="H75" s="162"/>
    </row>
    <row r="76" spans="1:8">
      <c r="A76" s="47"/>
      <c r="B76" s="162"/>
      <c r="C76" s="162"/>
      <c r="E76" s="162"/>
      <c r="F76" s="162"/>
      <c r="H76" s="162"/>
    </row>
    <row r="77" spans="1:8">
      <c r="A77" s="47"/>
      <c r="B77" s="162"/>
      <c r="C77" s="162"/>
      <c r="E77" s="162"/>
      <c r="F77" s="162"/>
      <c r="H77" s="162"/>
    </row>
    <row r="78" spans="1:8">
      <c r="A78" s="47"/>
      <c r="B78" s="162"/>
      <c r="C78" s="162"/>
      <c r="E78" s="162"/>
      <c r="F78" s="162"/>
      <c r="H78" s="162"/>
    </row>
    <row r="79" spans="1:8">
      <c r="A79" s="47"/>
      <c r="B79" s="162"/>
      <c r="C79" s="162"/>
      <c r="E79" s="162"/>
      <c r="F79" s="162"/>
      <c r="H79" s="162"/>
    </row>
    <row r="80" spans="1:8">
      <c r="A80" s="47"/>
      <c r="B80" s="162"/>
      <c r="C80" s="162"/>
      <c r="E80" s="162"/>
      <c r="F80" s="162"/>
      <c r="H80" s="162"/>
    </row>
    <row r="81" spans="1:8">
      <c r="A81" s="47"/>
      <c r="B81" s="162"/>
      <c r="C81" s="162"/>
      <c r="E81" s="162"/>
      <c r="F81" s="162"/>
      <c r="H81" s="162"/>
    </row>
    <row r="82" spans="1:8">
      <c r="A82" s="47"/>
      <c r="B82" s="162"/>
      <c r="C82" s="162"/>
      <c r="E82" s="162"/>
      <c r="F82" s="162"/>
      <c r="H82" s="162"/>
    </row>
    <row r="83" spans="1:8">
      <c r="A83" s="47"/>
      <c r="B83" s="162"/>
      <c r="C83" s="162"/>
      <c r="E83" s="162"/>
      <c r="F83" s="162"/>
      <c r="H83" s="162"/>
    </row>
    <row r="84" spans="1:8">
      <c r="A84" s="47"/>
      <c r="B84" s="162"/>
      <c r="C84" s="162"/>
      <c r="E84" s="162"/>
      <c r="F84" s="162"/>
      <c r="H84" s="162"/>
    </row>
    <row r="85" spans="1:8">
      <c r="A85" s="47"/>
      <c r="B85" s="162"/>
      <c r="C85" s="162"/>
      <c r="E85" s="162"/>
      <c r="F85" s="162"/>
      <c r="H85" s="162"/>
    </row>
    <row r="86" spans="1:8">
      <c r="A86" s="47"/>
      <c r="B86" s="162"/>
      <c r="C86" s="162"/>
      <c r="E86" s="162"/>
      <c r="F86" s="162"/>
      <c r="H86" s="162"/>
    </row>
    <row r="87" spans="1:8">
      <c r="A87" s="47"/>
      <c r="B87" s="162"/>
      <c r="C87" s="162"/>
      <c r="E87" s="162"/>
      <c r="F87" s="162"/>
      <c r="H87" s="162"/>
    </row>
    <row r="88" spans="1:8">
      <c r="A88" s="47"/>
      <c r="B88" s="162"/>
      <c r="C88" s="162"/>
      <c r="E88" s="162"/>
      <c r="F88" s="162"/>
      <c r="H88" s="162"/>
    </row>
    <row r="89" spans="1:8">
      <c r="A89" s="47"/>
      <c r="B89" s="162"/>
      <c r="C89" s="162"/>
      <c r="E89" s="162"/>
      <c r="F89" s="162"/>
      <c r="H89" s="162"/>
    </row>
    <row r="90" spans="1:8">
      <c r="A90" s="47"/>
      <c r="B90" s="162"/>
      <c r="C90" s="162"/>
      <c r="E90" s="162"/>
      <c r="F90" s="162"/>
      <c r="H90" s="162"/>
    </row>
    <row r="91" spans="1:8">
      <c r="A91" s="47"/>
      <c r="B91" s="162"/>
      <c r="C91" s="162"/>
      <c r="E91" s="162"/>
      <c r="F91" s="162"/>
      <c r="H91" s="162"/>
    </row>
    <row r="92" spans="1:8">
      <c r="A92" s="47"/>
      <c r="B92" s="162"/>
      <c r="C92" s="162"/>
      <c r="E92" s="162"/>
      <c r="F92" s="162"/>
      <c r="H92" s="162"/>
    </row>
    <row r="93" spans="1:8">
      <c r="A93" s="47"/>
      <c r="B93" s="162"/>
      <c r="C93" s="162"/>
      <c r="E93" s="162"/>
      <c r="F93" s="162"/>
      <c r="H93" s="162"/>
    </row>
    <row r="94" spans="1:8">
      <c r="A94" s="47"/>
      <c r="B94" s="162"/>
      <c r="C94" s="162"/>
      <c r="E94" s="162"/>
      <c r="F94" s="162"/>
      <c r="H94" s="162"/>
    </row>
    <row r="95" spans="1:8">
      <c r="A95" s="47"/>
      <c r="B95" s="162"/>
      <c r="C95" s="162"/>
      <c r="E95" s="162"/>
      <c r="F95" s="162"/>
      <c r="H95" s="162"/>
    </row>
    <row r="96" spans="1:8">
      <c r="A96" s="47"/>
      <c r="B96" s="162"/>
      <c r="C96" s="162"/>
      <c r="E96" s="162"/>
      <c r="F96" s="162"/>
      <c r="H96" s="162"/>
    </row>
    <row r="97" spans="1:8">
      <c r="A97" s="47"/>
      <c r="B97" s="162"/>
      <c r="C97" s="162"/>
      <c r="E97" s="162"/>
      <c r="F97" s="162"/>
      <c r="H97" s="162"/>
    </row>
    <row r="98" spans="1:8">
      <c r="A98" s="47"/>
      <c r="B98" s="162"/>
      <c r="C98" s="162"/>
      <c r="E98" s="162"/>
      <c r="F98" s="162"/>
      <c r="H98" s="162"/>
    </row>
    <row r="99" spans="1:8">
      <c r="A99" s="47"/>
      <c r="B99" s="162"/>
      <c r="C99" s="162"/>
      <c r="E99" s="162"/>
      <c r="F99" s="162"/>
      <c r="H99" s="162"/>
    </row>
    <row r="100" spans="1:8">
      <c r="A100" s="47"/>
      <c r="B100" s="162"/>
      <c r="C100" s="162"/>
      <c r="E100" s="162"/>
      <c r="F100" s="162"/>
      <c r="H100" s="162"/>
    </row>
    <row r="101" spans="1:8">
      <c r="A101" s="47"/>
      <c r="B101" s="162"/>
      <c r="C101" s="162"/>
      <c r="E101" s="162"/>
      <c r="F101" s="162"/>
      <c r="H101" s="162"/>
    </row>
    <row r="102" spans="1:8">
      <c r="A102" s="47"/>
      <c r="B102" s="162"/>
      <c r="C102" s="162"/>
      <c r="E102" s="162"/>
      <c r="F102" s="162"/>
      <c r="H102" s="162"/>
    </row>
    <row r="103" spans="1:8">
      <c r="A103" s="47"/>
      <c r="B103" s="162"/>
      <c r="C103" s="162"/>
      <c r="E103" s="162"/>
      <c r="F103" s="162"/>
      <c r="H103" s="162"/>
    </row>
    <row r="104" spans="1:8">
      <c r="A104" s="47"/>
      <c r="B104" s="162"/>
      <c r="C104" s="162"/>
      <c r="E104" s="162"/>
      <c r="F104" s="162"/>
      <c r="H104" s="162"/>
    </row>
    <row r="105" spans="1:8">
      <c r="A105" s="47"/>
      <c r="B105" s="162"/>
      <c r="C105" s="162"/>
      <c r="E105" s="162"/>
      <c r="F105" s="162"/>
      <c r="H105" s="162"/>
    </row>
    <row r="106" spans="1:8">
      <c r="A106" s="47"/>
      <c r="B106" s="162"/>
      <c r="C106" s="162"/>
      <c r="E106" s="162"/>
      <c r="F106" s="162"/>
      <c r="H106" s="162"/>
    </row>
    <row r="107" spans="1:8">
      <c r="A107" s="47"/>
      <c r="B107" s="162"/>
      <c r="C107" s="162"/>
      <c r="E107" s="162"/>
      <c r="F107" s="162"/>
      <c r="H107" s="162"/>
    </row>
    <row r="108" spans="1:8">
      <c r="A108" s="47"/>
      <c r="B108" s="162"/>
      <c r="C108" s="162"/>
      <c r="E108" s="162"/>
      <c r="F108" s="162"/>
      <c r="H108" s="162"/>
    </row>
    <row r="109" spans="1:8">
      <c r="A109" s="47"/>
      <c r="B109" s="162"/>
      <c r="C109" s="162"/>
      <c r="E109" s="162"/>
      <c r="F109" s="162"/>
      <c r="H109" s="162"/>
    </row>
    <row r="110" spans="1:8">
      <c r="A110" s="47"/>
      <c r="B110" s="162"/>
      <c r="C110" s="162"/>
      <c r="E110" s="162"/>
      <c r="F110" s="162"/>
      <c r="H110" s="162"/>
    </row>
    <row r="111" spans="1:8">
      <c r="A111" s="47"/>
      <c r="B111" s="162"/>
      <c r="C111" s="162"/>
      <c r="E111" s="162"/>
      <c r="F111" s="162"/>
      <c r="H111" s="162"/>
    </row>
    <row r="112" spans="1:8">
      <c r="A112" s="47"/>
      <c r="B112" s="162"/>
      <c r="C112" s="162"/>
      <c r="E112" s="162"/>
      <c r="F112" s="162"/>
      <c r="H112" s="162"/>
    </row>
    <row r="113" spans="1:8">
      <c r="A113" s="47"/>
      <c r="B113" s="162"/>
      <c r="C113" s="162"/>
      <c r="E113" s="162"/>
      <c r="F113" s="162"/>
      <c r="H113" s="162"/>
    </row>
    <row r="114" spans="1:8">
      <c r="A114" s="47"/>
      <c r="B114" s="162"/>
      <c r="C114" s="162"/>
      <c r="E114" s="162"/>
      <c r="F114" s="162"/>
      <c r="H114" s="162"/>
    </row>
    <row r="115" spans="1:8">
      <c r="A115" s="47"/>
      <c r="B115" s="162"/>
      <c r="C115" s="162"/>
      <c r="E115" s="162"/>
      <c r="F115" s="162"/>
      <c r="H115" s="162"/>
    </row>
    <row r="116" spans="1:8">
      <c r="A116" s="47"/>
      <c r="B116" s="162"/>
      <c r="C116" s="162"/>
      <c r="E116" s="162"/>
      <c r="F116" s="162"/>
      <c r="H116" s="162"/>
    </row>
    <row r="117" spans="1:8">
      <c r="A117" s="47"/>
      <c r="B117" s="162"/>
      <c r="C117" s="162"/>
      <c r="E117" s="162"/>
      <c r="F117" s="162"/>
      <c r="H117" s="162"/>
    </row>
    <row r="118" spans="1:8">
      <c r="A118" s="47"/>
      <c r="B118" s="162"/>
      <c r="C118" s="162"/>
      <c r="E118" s="162"/>
      <c r="F118" s="162"/>
      <c r="H118" s="162"/>
    </row>
    <row r="119" spans="1:8">
      <c r="A119" s="47"/>
      <c r="B119" s="162"/>
      <c r="C119" s="162"/>
      <c r="E119" s="162"/>
      <c r="F119" s="162"/>
      <c r="H119" s="162"/>
    </row>
    <row r="120" spans="1:8">
      <c r="A120" s="47"/>
      <c r="B120" s="162"/>
      <c r="C120" s="162"/>
      <c r="E120" s="162"/>
      <c r="F120" s="162"/>
      <c r="H120" s="162"/>
    </row>
    <row r="121" spans="1:8">
      <c r="A121" s="47"/>
      <c r="B121" s="162"/>
      <c r="C121" s="162"/>
      <c r="E121" s="162"/>
      <c r="F121" s="162"/>
      <c r="H121" s="162"/>
    </row>
    <row r="122" spans="1:8">
      <c r="A122" s="47"/>
      <c r="B122" s="162"/>
      <c r="C122" s="162"/>
      <c r="E122" s="162"/>
      <c r="F122" s="162"/>
      <c r="H122" s="162"/>
    </row>
    <row r="123" spans="1:8">
      <c r="A123" s="47"/>
      <c r="B123" s="162"/>
      <c r="C123" s="162"/>
      <c r="E123" s="162"/>
      <c r="F123" s="162"/>
      <c r="H123" s="162"/>
    </row>
    <row r="124" spans="1:8">
      <c r="A124" s="47"/>
      <c r="B124" s="162"/>
      <c r="C124" s="162"/>
      <c r="E124" s="162"/>
      <c r="F124" s="162"/>
      <c r="H124" s="162"/>
    </row>
    <row r="125" spans="1:8">
      <c r="A125" s="47"/>
      <c r="B125" s="162"/>
      <c r="C125" s="162"/>
      <c r="E125" s="162"/>
      <c r="F125" s="162"/>
      <c r="H125" s="162"/>
    </row>
    <row r="126" spans="1:8">
      <c r="A126" s="47"/>
      <c r="B126" s="162"/>
      <c r="C126" s="162"/>
      <c r="E126" s="162"/>
      <c r="F126" s="162"/>
      <c r="H126" s="162"/>
    </row>
    <row r="127" spans="1:8">
      <c r="A127" s="47"/>
      <c r="B127" s="162"/>
      <c r="C127" s="162"/>
      <c r="E127" s="162"/>
      <c r="F127" s="162"/>
      <c r="H127" s="162"/>
    </row>
    <row r="128" spans="1:8">
      <c r="A128" s="47"/>
      <c r="B128" s="162"/>
      <c r="C128" s="162"/>
      <c r="E128" s="162"/>
      <c r="F128" s="162"/>
      <c r="H128" s="162"/>
    </row>
    <row r="129" spans="1:8">
      <c r="A129" s="47"/>
      <c r="B129" s="162"/>
      <c r="C129" s="162"/>
      <c r="E129" s="162"/>
      <c r="F129" s="162"/>
      <c r="H129" s="162"/>
    </row>
    <row r="130" spans="1:8">
      <c r="A130" s="47"/>
      <c r="B130" s="162"/>
      <c r="C130" s="162"/>
      <c r="E130" s="162"/>
      <c r="F130" s="162"/>
      <c r="H130" s="162"/>
    </row>
    <row r="131" spans="1:8">
      <c r="A131" s="47"/>
      <c r="B131" s="162"/>
      <c r="C131" s="162"/>
      <c r="E131" s="162"/>
      <c r="F131" s="162"/>
      <c r="H131" s="162"/>
    </row>
    <row r="132" spans="1:8">
      <c r="A132" s="47"/>
      <c r="B132" s="162"/>
      <c r="C132" s="162"/>
      <c r="E132" s="162"/>
      <c r="F132" s="162"/>
      <c r="H132" s="162"/>
    </row>
    <row r="133" spans="1:8">
      <c r="A133" s="47"/>
      <c r="B133" s="162"/>
      <c r="C133" s="162"/>
      <c r="E133" s="162"/>
      <c r="F133" s="162"/>
      <c r="H133" s="162"/>
    </row>
    <row r="134" spans="1:8">
      <c r="A134" s="47"/>
      <c r="B134" s="162"/>
      <c r="C134" s="162"/>
      <c r="E134" s="162"/>
      <c r="F134" s="162"/>
      <c r="H134" s="162"/>
    </row>
    <row r="135" spans="1:8">
      <c r="A135" s="47"/>
      <c r="B135" s="162"/>
      <c r="C135" s="162"/>
      <c r="E135" s="162"/>
      <c r="F135" s="162"/>
      <c r="H135" s="162"/>
    </row>
    <row r="136" spans="1:8">
      <c r="A136" s="47"/>
      <c r="B136" s="162"/>
      <c r="C136" s="162"/>
      <c r="E136" s="162"/>
      <c r="F136" s="162"/>
      <c r="H136" s="162"/>
    </row>
    <row r="137" spans="1:8">
      <c r="A137" s="47"/>
      <c r="B137" s="162"/>
      <c r="C137" s="162"/>
      <c r="E137" s="162"/>
      <c r="F137" s="162"/>
      <c r="H137" s="162"/>
    </row>
    <row r="138" spans="1:8">
      <c r="A138" s="47"/>
      <c r="B138" s="162"/>
      <c r="C138" s="162"/>
      <c r="E138" s="162"/>
      <c r="F138" s="162"/>
      <c r="H138" s="162"/>
    </row>
    <row r="139" spans="1:8">
      <c r="A139" s="47"/>
      <c r="B139" s="162"/>
      <c r="C139" s="162"/>
      <c r="E139" s="162"/>
      <c r="F139" s="162"/>
      <c r="H139" s="162"/>
    </row>
    <row r="140" spans="1:8">
      <c r="A140" s="47"/>
      <c r="B140" s="162"/>
      <c r="C140" s="162"/>
      <c r="E140" s="162"/>
      <c r="F140" s="162"/>
      <c r="H140" s="162"/>
    </row>
    <row r="141" spans="1:8">
      <c r="A141" s="47"/>
      <c r="B141" s="162"/>
      <c r="C141" s="162"/>
      <c r="E141" s="162"/>
      <c r="F141" s="162"/>
      <c r="H141" s="162"/>
    </row>
    <row r="142" spans="1:8">
      <c r="A142" s="47"/>
      <c r="B142" s="162"/>
      <c r="C142" s="162"/>
      <c r="E142" s="162"/>
      <c r="F142" s="162"/>
      <c r="H142" s="162"/>
    </row>
    <row r="143" spans="1:8">
      <c r="A143" s="47"/>
      <c r="B143" s="162"/>
      <c r="C143" s="162"/>
      <c r="E143" s="162"/>
      <c r="F143" s="162"/>
      <c r="H143" s="162"/>
    </row>
    <row r="144" spans="1:8">
      <c r="A144" s="47"/>
      <c r="B144" s="162"/>
      <c r="C144" s="162"/>
      <c r="E144" s="162"/>
      <c r="F144" s="162"/>
      <c r="H144" s="162"/>
    </row>
    <row r="145" spans="1:8">
      <c r="A145" s="47"/>
      <c r="B145" s="162"/>
      <c r="C145" s="162"/>
      <c r="E145" s="162"/>
      <c r="F145" s="162"/>
      <c r="H145" s="162"/>
    </row>
    <row r="146" spans="1:8">
      <c r="A146" s="47"/>
      <c r="B146" s="162"/>
      <c r="C146" s="162"/>
      <c r="E146" s="162"/>
      <c r="F146" s="162"/>
      <c r="H146" s="162"/>
    </row>
    <row r="147" spans="1:8">
      <c r="A147" s="47"/>
      <c r="B147" s="162"/>
      <c r="C147" s="162"/>
      <c r="E147" s="162"/>
      <c r="F147" s="162"/>
      <c r="H147" s="162"/>
    </row>
    <row r="148" spans="1:8">
      <c r="A148" s="47"/>
      <c r="B148" s="162"/>
      <c r="C148" s="162"/>
      <c r="E148" s="162"/>
      <c r="F148" s="162"/>
      <c r="H148" s="162"/>
    </row>
    <row r="149" spans="1:8">
      <c r="A149" s="47"/>
      <c r="B149" s="162"/>
      <c r="C149" s="162"/>
      <c r="E149" s="162"/>
      <c r="F149" s="162"/>
      <c r="H149" s="162"/>
    </row>
    <row r="150" spans="1:8">
      <c r="A150" s="47"/>
      <c r="B150" s="162"/>
      <c r="C150" s="162"/>
      <c r="E150" s="162"/>
      <c r="F150" s="162"/>
      <c r="H150" s="162"/>
    </row>
    <row r="151" spans="1:8">
      <c r="A151" s="47"/>
      <c r="B151" s="162"/>
      <c r="C151" s="162"/>
      <c r="E151" s="162"/>
      <c r="F151" s="162"/>
      <c r="H151" s="162"/>
    </row>
    <row r="152" spans="1:8">
      <c r="A152" s="47"/>
      <c r="B152" s="162"/>
      <c r="C152" s="162"/>
      <c r="E152" s="162"/>
      <c r="F152" s="162"/>
      <c r="H152" s="162"/>
    </row>
    <row r="153" spans="1:8">
      <c r="A153" s="47"/>
      <c r="B153" s="162"/>
      <c r="C153" s="162"/>
      <c r="E153" s="162"/>
      <c r="F153" s="162"/>
      <c r="H153" s="162"/>
    </row>
    <row r="154" spans="1:8">
      <c r="A154" s="47"/>
      <c r="B154" s="162"/>
      <c r="C154" s="162"/>
      <c r="E154" s="162"/>
      <c r="F154" s="162"/>
      <c r="H154" s="162"/>
    </row>
    <row r="155" spans="1:8">
      <c r="A155" s="47"/>
      <c r="B155" s="162"/>
      <c r="C155" s="162"/>
      <c r="E155" s="162"/>
      <c r="F155" s="162"/>
      <c r="H155" s="162"/>
    </row>
    <row r="156" spans="1:8">
      <c r="A156" s="47"/>
      <c r="B156" s="162"/>
      <c r="C156" s="162"/>
      <c r="E156" s="162"/>
      <c r="F156" s="162"/>
      <c r="H156" s="162"/>
    </row>
    <row r="157" spans="1:8">
      <c r="A157" s="47"/>
      <c r="B157" s="162"/>
      <c r="C157" s="162"/>
      <c r="E157" s="162"/>
      <c r="F157" s="162"/>
      <c r="H157" s="162"/>
    </row>
    <row r="158" spans="1:8">
      <c r="A158" s="47"/>
      <c r="B158" s="162"/>
      <c r="C158" s="162"/>
      <c r="E158" s="162"/>
      <c r="F158" s="162"/>
      <c r="H158" s="162"/>
    </row>
    <row r="159" spans="1:8">
      <c r="A159" s="47"/>
      <c r="B159" s="162"/>
      <c r="C159" s="162"/>
      <c r="E159" s="162"/>
      <c r="F159" s="162"/>
      <c r="H159" s="162"/>
    </row>
    <row r="160" spans="1:8">
      <c r="A160" s="47"/>
      <c r="B160" s="162"/>
      <c r="C160" s="162"/>
      <c r="E160" s="162"/>
      <c r="F160" s="162"/>
      <c r="H160" s="162"/>
    </row>
    <row r="161" spans="1:8">
      <c r="A161" s="47"/>
      <c r="B161" s="162"/>
      <c r="C161" s="162"/>
      <c r="E161" s="162"/>
      <c r="F161" s="162"/>
      <c r="H161" s="162"/>
    </row>
    <row r="162" spans="1:8">
      <c r="A162" s="47"/>
      <c r="B162" s="162"/>
      <c r="C162" s="162"/>
      <c r="E162" s="162"/>
      <c r="F162" s="162"/>
      <c r="H162" s="162"/>
    </row>
    <row r="163" spans="1:8">
      <c r="A163" s="47"/>
      <c r="B163" s="162"/>
      <c r="C163" s="162"/>
      <c r="E163" s="162"/>
      <c r="F163" s="162"/>
      <c r="H163" s="162"/>
    </row>
    <row r="164" spans="1:8">
      <c r="A164" s="47"/>
      <c r="B164" s="162"/>
      <c r="C164" s="162"/>
      <c r="E164" s="162"/>
      <c r="F164" s="162"/>
      <c r="H164" s="162"/>
    </row>
    <row r="165" spans="1:8">
      <c r="A165" s="47"/>
      <c r="B165" s="162"/>
      <c r="C165" s="162"/>
      <c r="E165" s="162"/>
      <c r="F165" s="162"/>
      <c r="H165" s="162"/>
    </row>
    <row r="166" spans="1:8">
      <c r="A166" s="47"/>
      <c r="B166" s="162"/>
      <c r="C166" s="162"/>
      <c r="E166" s="162"/>
      <c r="F166" s="162"/>
      <c r="H166" s="162"/>
    </row>
    <row r="167" spans="1:8">
      <c r="A167" s="47"/>
      <c r="B167" s="162"/>
      <c r="C167" s="162"/>
      <c r="E167" s="162"/>
      <c r="F167" s="162"/>
      <c r="H167" s="162"/>
    </row>
    <row r="168" spans="1:8">
      <c r="A168" s="47"/>
      <c r="B168" s="162"/>
      <c r="C168" s="162"/>
      <c r="E168" s="162"/>
      <c r="F168" s="162"/>
      <c r="H168" s="162"/>
    </row>
    <row r="169" spans="1:8">
      <c r="A169" s="47"/>
      <c r="B169" s="162"/>
      <c r="C169" s="162"/>
      <c r="E169" s="162"/>
      <c r="F169" s="162"/>
      <c r="H169" s="162"/>
    </row>
    <row r="170" spans="1:8">
      <c r="A170" s="47"/>
      <c r="B170" s="162"/>
      <c r="C170" s="162"/>
      <c r="E170" s="162"/>
      <c r="F170" s="162"/>
      <c r="H170" s="162"/>
    </row>
    <row r="171" spans="1:8">
      <c r="A171" s="47"/>
      <c r="B171" s="162"/>
      <c r="C171" s="162"/>
      <c r="E171" s="162"/>
      <c r="F171" s="162"/>
      <c r="H171" s="162"/>
    </row>
    <row r="172" spans="1:8">
      <c r="A172" s="47"/>
      <c r="B172" s="162"/>
      <c r="C172" s="162"/>
      <c r="E172" s="162"/>
      <c r="F172" s="162"/>
      <c r="H172" s="162"/>
    </row>
    <row r="173" spans="1:8">
      <c r="A173" s="47"/>
      <c r="B173" s="162"/>
      <c r="C173" s="162"/>
      <c r="E173" s="162"/>
      <c r="F173" s="162"/>
      <c r="H173" s="162"/>
    </row>
    <row r="174" spans="1:8">
      <c r="A174" s="47"/>
      <c r="B174" s="162"/>
      <c r="C174" s="162"/>
      <c r="E174" s="162"/>
      <c r="F174" s="162"/>
      <c r="H174" s="162"/>
    </row>
    <row r="175" spans="1:8">
      <c r="A175" s="47"/>
      <c r="B175" s="162"/>
      <c r="C175" s="162"/>
      <c r="E175" s="162"/>
      <c r="F175" s="162"/>
      <c r="H175" s="162"/>
    </row>
    <row r="176" spans="1:8">
      <c r="A176" s="47"/>
      <c r="B176" s="162"/>
      <c r="C176" s="162"/>
      <c r="E176" s="162"/>
      <c r="F176" s="162"/>
      <c r="H176" s="162"/>
    </row>
    <row r="177" spans="1:8">
      <c r="A177" s="47"/>
      <c r="B177" s="162"/>
      <c r="C177" s="162"/>
      <c r="E177" s="162"/>
      <c r="F177" s="162"/>
      <c r="H177" s="162"/>
    </row>
    <row r="178" spans="1:8">
      <c r="A178" s="47"/>
      <c r="B178" s="162"/>
      <c r="C178" s="162"/>
      <c r="E178" s="162"/>
      <c r="F178" s="162"/>
      <c r="H178" s="162"/>
    </row>
    <row r="179" spans="1:8">
      <c r="A179" s="47"/>
      <c r="B179" s="162"/>
      <c r="C179" s="162"/>
      <c r="E179" s="162"/>
      <c r="F179" s="162"/>
      <c r="H179" s="162"/>
    </row>
    <row r="180" spans="1:8">
      <c r="A180" s="47"/>
      <c r="B180" s="162"/>
      <c r="C180" s="162"/>
      <c r="E180" s="162"/>
      <c r="F180" s="162"/>
      <c r="H180" s="162"/>
    </row>
    <row r="181" spans="1:8">
      <c r="A181" s="47"/>
      <c r="B181" s="162"/>
      <c r="C181" s="162"/>
      <c r="E181" s="162"/>
      <c r="F181" s="162"/>
      <c r="H181" s="162"/>
    </row>
    <row r="182" spans="1:8">
      <c r="A182" s="47"/>
      <c r="B182" s="162"/>
      <c r="C182" s="162"/>
      <c r="E182" s="162"/>
      <c r="F182" s="162"/>
      <c r="H182" s="162"/>
    </row>
    <row r="183" spans="1:8">
      <c r="A183" s="47"/>
      <c r="B183" s="162"/>
      <c r="C183" s="162"/>
      <c r="E183" s="162"/>
      <c r="F183" s="162"/>
      <c r="H183" s="162"/>
    </row>
    <row r="184" spans="1:8">
      <c r="A184" s="47"/>
      <c r="B184" s="162"/>
      <c r="C184" s="162"/>
      <c r="E184" s="162"/>
      <c r="F184" s="162"/>
      <c r="H184" s="162"/>
    </row>
    <row r="185" spans="1:8">
      <c r="A185" s="47"/>
      <c r="B185" s="162"/>
      <c r="C185" s="162"/>
      <c r="E185" s="162"/>
      <c r="F185" s="162"/>
      <c r="H185" s="162"/>
    </row>
    <row r="186" spans="1:8">
      <c r="A186" s="47"/>
      <c r="B186" s="162"/>
      <c r="C186" s="162"/>
      <c r="E186" s="162"/>
      <c r="F186" s="162"/>
      <c r="H186" s="162"/>
    </row>
    <row r="187" spans="1:8">
      <c r="A187" s="47"/>
      <c r="B187" s="162"/>
      <c r="C187" s="162"/>
      <c r="E187" s="162"/>
      <c r="F187" s="162"/>
      <c r="H187" s="162"/>
    </row>
    <row r="188" spans="1:8">
      <c r="A188" s="47"/>
      <c r="B188" s="162"/>
      <c r="C188" s="162"/>
      <c r="E188" s="162"/>
      <c r="F188" s="162"/>
      <c r="H188" s="162"/>
    </row>
    <row r="189" spans="1:8">
      <c r="A189" s="47"/>
      <c r="B189" s="162"/>
      <c r="C189" s="162"/>
      <c r="E189" s="162"/>
      <c r="F189" s="162"/>
      <c r="H189" s="162"/>
    </row>
    <row r="190" spans="1:8">
      <c r="A190" s="47"/>
      <c r="B190" s="162"/>
      <c r="C190" s="162"/>
      <c r="E190" s="162"/>
      <c r="F190" s="162"/>
      <c r="H190" s="162"/>
    </row>
    <row r="191" spans="1:8">
      <c r="A191" s="47"/>
      <c r="B191" s="162"/>
      <c r="C191" s="162"/>
      <c r="E191" s="162"/>
      <c r="F191" s="162"/>
      <c r="H191" s="162"/>
    </row>
    <row r="192" spans="1:8">
      <c r="A192" s="47"/>
      <c r="B192" s="162"/>
      <c r="C192" s="162"/>
      <c r="E192" s="162"/>
      <c r="F192" s="162"/>
      <c r="H192" s="162"/>
    </row>
    <row r="193" spans="1:8">
      <c r="A193" s="47"/>
      <c r="B193" s="162"/>
      <c r="C193" s="162"/>
      <c r="E193" s="162"/>
      <c r="F193" s="162"/>
      <c r="H193" s="162"/>
    </row>
    <row r="194" spans="1:8">
      <c r="A194" s="47"/>
      <c r="B194" s="162"/>
      <c r="C194" s="162"/>
      <c r="E194" s="162"/>
      <c r="F194" s="162"/>
      <c r="H194" s="162"/>
    </row>
    <row r="195" spans="1:8">
      <c r="A195" s="47"/>
      <c r="B195" s="162"/>
      <c r="C195" s="162"/>
      <c r="E195" s="162"/>
      <c r="F195" s="162"/>
      <c r="H195" s="162"/>
    </row>
    <row r="196" spans="1:8">
      <c r="A196" s="47"/>
      <c r="B196" s="162"/>
      <c r="C196" s="162"/>
      <c r="E196" s="162"/>
      <c r="F196" s="162"/>
      <c r="H196" s="162"/>
    </row>
    <row r="197" spans="1:8">
      <c r="A197" s="47"/>
      <c r="B197" s="162"/>
      <c r="C197" s="162"/>
      <c r="E197" s="162"/>
      <c r="F197" s="162"/>
      <c r="H197" s="162"/>
    </row>
    <row r="198" spans="1:8">
      <c r="A198" s="47"/>
      <c r="B198" s="162"/>
      <c r="C198" s="162"/>
      <c r="E198" s="162"/>
      <c r="F198" s="162"/>
      <c r="H198" s="162"/>
    </row>
    <row r="199" spans="1:8">
      <c r="A199" s="47"/>
      <c r="B199" s="162"/>
      <c r="C199" s="162"/>
      <c r="E199" s="162"/>
      <c r="F199" s="162"/>
      <c r="H199" s="162"/>
    </row>
    <row r="200" spans="1:8">
      <c r="A200" s="47"/>
      <c r="B200" s="162"/>
      <c r="C200" s="162"/>
      <c r="E200" s="162"/>
      <c r="F200" s="162"/>
      <c r="H200" s="162"/>
    </row>
    <row r="201" spans="1:8">
      <c r="A201" s="47"/>
      <c r="B201" s="162"/>
      <c r="C201" s="162"/>
      <c r="E201" s="162"/>
      <c r="F201" s="162"/>
      <c r="H201" s="162"/>
    </row>
    <row r="202" spans="1:8">
      <c r="A202" s="47"/>
      <c r="B202" s="162"/>
      <c r="C202" s="162"/>
      <c r="E202" s="162"/>
      <c r="F202" s="162"/>
      <c r="H202" s="162"/>
    </row>
    <row r="203" spans="1:8">
      <c r="A203" s="47"/>
      <c r="B203" s="162"/>
      <c r="C203" s="162"/>
      <c r="E203" s="162"/>
      <c r="F203" s="162"/>
      <c r="H203" s="162"/>
    </row>
    <row r="204" spans="1:8">
      <c r="A204" s="47"/>
      <c r="B204" s="162"/>
      <c r="C204" s="162"/>
      <c r="E204" s="162"/>
      <c r="F204" s="162"/>
      <c r="H204" s="162"/>
    </row>
    <row r="205" spans="1:8">
      <c r="A205" s="47"/>
      <c r="B205" s="162"/>
      <c r="C205" s="162"/>
      <c r="E205" s="162"/>
      <c r="F205" s="162"/>
      <c r="H205" s="162"/>
    </row>
    <row r="206" spans="1:8">
      <c r="A206" s="47"/>
      <c r="B206" s="162"/>
      <c r="C206" s="162"/>
      <c r="E206" s="162"/>
      <c r="F206" s="162"/>
      <c r="H206" s="162"/>
    </row>
    <row r="207" spans="1:8">
      <c r="A207" s="47"/>
      <c r="B207" s="162"/>
      <c r="C207" s="162"/>
      <c r="E207" s="162"/>
      <c r="F207" s="162"/>
      <c r="H207" s="162"/>
    </row>
    <row r="208" spans="1:8">
      <c r="A208" s="47"/>
      <c r="B208" s="162"/>
      <c r="C208" s="162"/>
      <c r="E208" s="162"/>
      <c r="F208" s="162"/>
      <c r="H208" s="162"/>
    </row>
    <row r="209" spans="1:8">
      <c r="A209" s="47"/>
      <c r="B209" s="162"/>
      <c r="C209" s="162"/>
      <c r="E209" s="162"/>
      <c r="F209" s="162"/>
      <c r="H209" s="162"/>
    </row>
    <row r="210" spans="1:8">
      <c r="A210" s="47"/>
      <c r="B210" s="162"/>
      <c r="C210" s="162"/>
      <c r="E210" s="162"/>
      <c r="F210" s="162"/>
      <c r="H210" s="162"/>
    </row>
    <row r="211" spans="1:8">
      <c r="A211" s="47"/>
      <c r="B211" s="162"/>
      <c r="C211" s="162"/>
      <c r="E211" s="162"/>
      <c r="F211" s="162"/>
      <c r="H211" s="162"/>
    </row>
    <row r="212" spans="1:8">
      <c r="A212" s="47"/>
      <c r="B212" s="162"/>
      <c r="C212" s="162"/>
      <c r="E212" s="162"/>
      <c r="F212" s="162"/>
      <c r="H212" s="162"/>
    </row>
    <row r="213" spans="1:8">
      <c r="A213" s="47"/>
      <c r="B213" s="162"/>
      <c r="C213" s="162"/>
      <c r="E213" s="162"/>
      <c r="F213" s="162"/>
      <c r="H213" s="162"/>
    </row>
    <row r="214" spans="1:8">
      <c r="A214" s="47"/>
      <c r="B214" s="162"/>
      <c r="C214" s="162"/>
      <c r="E214" s="162"/>
      <c r="F214" s="162"/>
      <c r="H214" s="162"/>
    </row>
    <row r="215" spans="1:8">
      <c r="A215" s="47"/>
      <c r="B215" s="162"/>
      <c r="C215" s="162"/>
      <c r="E215" s="162"/>
      <c r="F215" s="162"/>
      <c r="H215" s="162"/>
    </row>
    <row r="216" spans="1:8">
      <c r="A216" s="47"/>
      <c r="B216" s="162"/>
      <c r="C216" s="162"/>
      <c r="E216" s="162"/>
      <c r="F216" s="162"/>
      <c r="H216" s="162"/>
    </row>
    <row r="217" spans="1:8">
      <c r="A217" s="47"/>
      <c r="B217" s="162"/>
      <c r="C217" s="162"/>
      <c r="E217" s="162"/>
      <c r="F217" s="162"/>
      <c r="H217" s="162"/>
    </row>
    <row r="218" spans="1:8">
      <c r="A218" s="47"/>
      <c r="B218" s="162"/>
      <c r="C218" s="162"/>
      <c r="E218" s="162"/>
      <c r="F218" s="162"/>
      <c r="H218" s="162"/>
    </row>
    <row r="219" spans="1:8">
      <c r="A219" s="47"/>
      <c r="B219" s="162"/>
      <c r="C219" s="162"/>
      <c r="E219" s="162"/>
      <c r="F219" s="162"/>
      <c r="H219" s="162"/>
    </row>
    <row r="220" spans="1:8">
      <c r="A220" s="47"/>
      <c r="B220" s="162"/>
      <c r="C220" s="162"/>
      <c r="E220" s="162"/>
      <c r="F220" s="162"/>
      <c r="H220" s="162"/>
    </row>
    <row r="221" spans="1:8">
      <c r="A221" s="47"/>
      <c r="B221" s="162"/>
      <c r="C221" s="162"/>
      <c r="E221" s="162"/>
      <c r="F221" s="162"/>
      <c r="H221" s="162"/>
    </row>
    <row r="222" spans="1:8">
      <c r="A222" s="47"/>
      <c r="B222" s="162"/>
      <c r="C222" s="162"/>
      <c r="E222" s="162"/>
      <c r="F222" s="162"/>
      <c r="H222" s="162"/>
    </row>
    <row r="223" spans="1:8">
      <c r="A223" s="47"/>
      <c r="B223" s="162"/>
      <c r="C223" s="162"/>
      <c r="E223" s="162"/>
      <c r="F223" s="162"/>
      <c r="H223" s="162"/>
    </row>
    <row r="224" spans="1:8">
      <c r="A224" s="47"/>
      <c r="B224" s="162"/>
      <c r="C224" s="162"/>
      <c r="E224" s="162"/>
      <c r="F224" s="162"/>
      <c r="H224" s="162"/>
    </row>
    <row r="225" spans="1:8">
      <c r="A225" s="47"/>
      <c r="B225" s="162"/>
      <c r="C225" s="162"/>
      <c r="E225" s="162"/>
      <c r="F225" s="162"/>
      <c r="H225" s="162"/>
    </row>
    <row r="226" spans="1:8">
      <c r="A226" s="47"/>
      <c r="B226" s="162"/>
      <c r="C226" s="162"/>
      <c r="E226" s="162"/>
      <c r="F226" s="162"/>
      <c r="H226" s="162"/>
    </row>
    <row r="227" spans="1:8">
      <c r="A227" s="47"/>
      <c r="B227" s="162"/>
      <c r="C227" s="162"/>
      <c r="E227" s="162"/>
      <c r="F227" s="162"/>
      <c r="H227" s="162"/>
    </row>
    <row r="228" spans="1:8">
      <c r="A228" s="47"/>
      <c r="B228" s="162"/>
      <c r="C228" s="162"/>
      <c r="E228" s="162"/>
      <c r="F228" s="162"/>
      <c r="H228" s="162"/>
    </row>
    <row r="229" spans="1:8">
      <c r="A229" s="47"/>
      <c r="B229" s="162"/>
      <c r="C229" s="162"/>
      <c r="E229" s="162"/>
      <c r="F229" s="162"/>
      <c r="H229" s="162"/>
    </row>
    <row r="230" spans="1:8">
      <c r="A230" s="47"/>
      <c r="B230" s="162"/>
      <c r="C230" s="162"/>
      <c r="E230" s="162"/>
      <c r="F230" s="162"/>
      <c r="H230" s="162"/>
    </row>
    <row r="231" spans="1:8">
      <c r="A231" s="47"/>
      <c r="B231" s="162"/>
      <c r="C231" s="162"/>
      <c r="E231" s="162"/>
      <c r="F231" s="162"/>
      <c r="H231" s="162"/>
    </row>
    <row r="232" spans="1:8">
      <c r="A232" s="47"/>
      <c r="B232" s="162"/>
      <c r="C232" s="162"/>
      <c r="E232" s="162"/>
      <c r="F232" s="162"/>
      <c r="H232" s="162"/>
    </row>
    <row r="233" spans="1:8">
      <c r="A233" s="47"/>
      <c r="B233" s="162"/>
      <c r="C233" s="162"/>
      <c r="E233" s="162"/>
      <c r="F233" s="162"/>
      <c r="H233" s="162"/>
    </row>
    <row r="234" spans="1:8">
      <c r="A234" s="47"/>
      <c r="B234" s="162"/>
      <c r="C234" s="162"/>
      <c r="E234" s="162"/>
      <c r="F234" s="162"/>
      <c r="H234" s="162"/>
    </row>
    <row r="235" spans="1:8">
      <c r="A235" s="47"/>
      <c r="B235" s="162"/>
      <c r="C235" s="162"/>
      <c r="E235" s="162"/>
      <c r="F235" s="162"/>
      <c r="H235" s="162"/>
    </row>
    <row r="236" spans="1:8">
      <c r="A236" s="47"/>
      <c r="B236" s="162"/>
      <c r="C236" s="162"/>
      <c r="E236" s="162"/>
      <c r="F236" s="162"/>
      <c r="H236" s="162"/>
    </row>
    <row r="237" spans="1:8">
      <c r="A237" s="47"/>
      <c r="B237" s="162"/>
      <c r="C237" s="162"/>
      <c r="E237" s="162"/>
      <c r="F237" s="162"/>
      <c r="H237" s="162"/>
    </row>
    <row r="238" spans="1:8">
      <c r="A238" s="47"/>
      <c r="B238" s="162"/>
      <c r="C238" s="162"/>
      <c r="E238" s="162"/>
      <c r="F238" s="162"/>
      <c r="H238" s="162"/>
    </row>
    <row r="239" spans="1:8">
      <c r="A239" s="47"/>
      <c r="B239" s="162"/>
      <c r="C239" s="162"/>
      <c r="E239" s="162"/>
      <c r="F239" s="162"/>
      <c r="H239" s="162"/>
    </row>
    <row r="240" spans="1:8">
      <c r="A240" s="47"/>
      <c r="B240" s="162"/>
      <c r="C240" s="162"/>
      <c r="E240" s="162"/>
      <c r="F240" s="162"/>
      <c r="H240" s="162"/>
    </row>
    <row r="241" spans="1:8">
      <c r="A241" s="47"/>
      <c r="B241" s="162"/>
      <c r="C241" s="162"/>
      <c r="E241" s="162"/>
      <c r="F241" s="162"/>
      <c r="H241" s="162"/>
    </row>
    <row r="242" spans="1:8">
      <c r="A242" s="47"/>
      <c r="B242" s="162"/>
      <c r="C242" s="162"/>
      <c r="E242" s="162"/>
      <c r="F242" s="162"/>
      <c r="H242" s="162"/>
    </row>
    <row r="243" spans="1:8">
      <c r="A243" s="47"/>
      <c r="B243" s="162"/>
      <c r="C243" s="162"/>
      <c r="E243" s="162"/>
      <c r="F243" s="162"/>
      <c r="H243" s="162"/>
    </row>
    <row r="244" spans="1:8">
      <c r="A244" s="47"/>
      <c r="B244" s="162"/>
      <c r="C244" s="162"/>
      <c r="E244" s="162"/>
      <c r="F244" s="162"/>
      <c r="H244" s="162"/>
    </row>
    <row r="245" spans="1:8">
      <c r="A245" s="47"/>
      <c r="B245" s="162"/>
      <c r="C245" s="162"/>
      <c r="E245" s="162"/>
      <c r="F245" s="162"/>
      <c r="H245" s="162"/>
    </row>
    <row r="246" spans="1:8">
      <c r="A246" s="47"/>
      <c r="B246" s="162"/>
      <c r="C246" s="162"/>
      <c r="E246" s="162"/>
      <c r="F246" s="162"/>
      <c r="H246" s="162"/>
    </row>
    <row r="247" spans="1:8">
      <c r="A247" s="47"/>
      <c r="B247" s="162"/>
      <c r="C247" s="162"/>
      <c r="E247" s="162"/>
      <c r="F247" s="162"/>
      <c r="H247" s="162"/>
    </row>
    <row r="248" spans="1:8">
      <c r="A248" s="47"/>
      <c r="B248" s="162"/>
      <c r="C248" s="162"/>
      <c r="E248" s="162"/>
      <c r="F248" s="162"/>
      <c r="H248" s="162"/>
    </row>
    <row r="249" spans="1:8">
      <c r="A249" s="47"/>
      <c r="B249" s="162"/>
      <c r="C249" s="162"/>
      <c r="E249" s="162"/>
      <c r="F249" s="162"/>
      <c r="H249" s="162"/>
    </row>
    <row r="250" spans="1:8">
      <c r="A250" s="47"/>
      <c r="B250" s="162"/>
      <c r="C250" s="162"/>
      <c r="E250" s="162"/>
      <c r="F250" s="162"/>
      <c r="H250" s="162"/>
    </row>
    <row r="251" spans="1:8">
      <c r="A251" s="47"/>
      <c r="B251" s="162"/>
      <c r="C251" s="162"/>
      <c r="E251" s="162"/>
      <c r="F251" s="162"/>
      <c r="H251" s="162"/>
    </row>
    <row r="252" spans="1:8">
      <c r="A252" s="47"/>
      <c r="B252" s="162"/>
      <c r="C252" s="162"/>
      <c r="E252" s="162"/>
      <c r="F252" s="162"/>
      <c r="H252" s="162"/>
    </row>
    <row r="253" spans="1:8">
      <c r="A253" s="47"/>
      <c r="B253" s="162"/>
      <c r="C253" s="162"/>
      <c r="E253" s="162"/>
      <c r="F253" s="162"/>
      <c r="H253" s="162"/>
    </row>
    <row r="254" spans="1:8">
      <c r="A254" s="47"/>
      <c r="B254" s="162"/>
      <c r="C254" s="162"/>
      <c r="E254" s="162"/>
      <c r="F254" s="162"/>
      <c r="H254" s="162"/>
    </row>
    <row r="255" spans="1:8">
      <c r="A255" s="47"/>
      <c r="B255" s="162"/>
      <c r="C255" s="162"/>
      <c r="E255" s="162"/>
      <c r="F255" s="162"/>
      <c r="H255" s="162"/>
    </row>
    <row r="256" spans="1:8">
      <c r="A256" s="47"/>
      <c r="B256" s="162"/>
      <c r="C256" s="162"/>
      <c r="E256" s="162"/>
      <c r="F256" s="162"/>
      <c r="H256" s="162"/>
    </row>
    <row r="257" spans="1:8">
      <c r="A257" s="47"/>
      <c r="B257" s="162"/>
      <c r="C257" s="162"/>
      <c r="E257" s="162"/>
      <c r="F257" s="162"/>
      <c r="H257" s="162"/>
    </row>
    <row r="258" spans="1:8">
      <c r="A258" s="47"/>
      <c r="B258" s="162"/>
      <c r="C258" s="162"/>
      <c r="E258" s="162"/>
      <c r="F258" s="162"/>
      <c r="H258" s="162"/>
    </row>
    <row r="259" spans="1:8">
      <c r="A259" s="47"/>
      <c r="B259" s="162"/>
      <c r="C259" s="162"/>
      <c r="E259" s="162"/>
      <c r="F259" s="162"/>
      <c r="H259" s="162"/>
    </row>
    <row r="260" spans="1:8">
      <c r="A260" s="47"/>
      <c r="B260" s="162"/>
      <c r="C260" s="162"/>
      <c r="E260" s="162"/>
      <c r="F260" s="162"/>
      <c r="H260" s="162"/>
    </row>
    <row r="261" spans="1:8">
      <c r="A261" s="47"/>
      <c r="B261" s="162"/>
      <c r="C261" s="162"/>
      <c r="E261" s="162"/>
      <c r="F261" s="162"/>
      <c r="H261" s="162"/>
    </row>
    <row r="262" spans="1:8">
      <c r="A262" s="47"/>
      <c r="B262" s="162"/>
      <c r="C262" s="162"/>
      <c r="E262" s="162"/>
      <c r="F262" s="162"/>
      <c r="H262" s="162"/>
    </row>
    <row r="263" spans="1:8">
      <c r="A263" s="47"/>
      <c r="B263" s="162"/>
      <c r="C263" s="162"/>
      <c r="E263" s="162"/>
      <c r="F263" s="162"/>
      <c r="H263" s="162"/>
    </row>
    <row r="264" spans="1:8">
      <c r="A264" s="47"/>
      <c r="B264" s="162"/>
      <c r="C264" s="162"/>
      <c r="E264" s="162"/>
      <c r="F264" s="162"/>
      <c r="H264" s="162"/>
    </row>
    <row r="265" spans="1:8">
      <c r="A265" s="47"/>
      <c r="B265" s="162"/>
      <c r="C265" s="162"/>
      <c r="E265" s="162"/>
      <c r="F265" s="162"/>
      <c r="H265" s="162"/>
    </row>
    <row r="266" spans="1:8">
      <c r="A266" s="47"/>
      <c r="B266" s="162"/>
      <c r="C266" s="162"/>
      <c r="E266" s="162"/>
      <c r="F266" s="162"/>
      <c r="H266" s="162"/>
    </row>
    <row r="267" spans="1:8">
      <c r="A267" s="47"/>
      <c r="B267" s="162"/>
      <c r="C267" s="162"/>
      <c r="E267" s="162"/>
      <c r="F267" s="162"/>
      <c r="H267" s="162"/>
    </row>
    <row r="268" spans="1:8">
      <c r="A268" s="47"/>
      <c r="B268" s="162"/>
      <c r="C268" s="162"/>
      <c r="E268" s="162"/>
      <c r="F268" s="162"/>
      <c r="H268" s="162"/>
    </row>
    <row r="269" spans="1:8">
      <c r="A269" s="47"/>
      <c r="B269" s="162"/>
      <c r="C269" s="162"/>
      <c r="E269" s="162"/>
      <c r="F269" s="162"/>
      <c r="H269" s="162"/>
    </row>
    <row r="270" spans="1:8">
      <c r="A270" s="47"/>
      <c r="B270" s="162"/>
      <c r="C270" s="162"/>
      <c r="E270" s="162"/>
      <c r="F270" s="162"/>
      <c r="H270" s="162"/>
    </row>
    <row r="271" spans="1:8">
      <c r="A271" s="47"/>
      <c r="B271" s="162"/>
      <c r="C271" s="162"/>
      <c r="E271" s="162"/>
      <c r="F271" s="162"/>
      <c r="H271" s="162"/>
    </row>
    <row r="272" spans="1:8">
      <c r="A272" s="47"/>
      <c r="B272" s="162"/>
      <c r="C272" s="162"/>
      <c r="E272" s="162"/>
      <c r="F272" s="162"/>
      <c r="H272" s="162"/>
    </row>
    <row r="273" spans="1:8">
      <c r="A273" s="47"/>
      <c r="B273" s="162"/>
      <c r="C273" s="162"/>
      <c r="E273" s="162"/>
      <c r="F273" s="162"/>
      <c r="H273" s="162"/>
    </row>
    <row r="274" spans="1:8">
      <c r="A274" s="47"/>
      <c r="B274" s="162"/>
      <c r="C274" s="162"/>
      <c r="E274" s="162"/>
      <c r="F274" s="162"/>
      <c r="H274" s="162"/>
    </row>
    <row r="275" spans="1:8">
      <c r="A275" s="47"/>
      <c r="B275" s="162"/>
      <c r="C275" s="162"/>
      <c r="E275" s="162"/>
      <c r="F275" s="162"/>
      <c r="H275" s="162"/>
    </row>
    <row r="276" spans="1:8">
      <c r="A276" s="47"/>
      <c r="B276" s="162"/>
      <c r="C276" s="162"/>
      <c r="E276" s="162"/>
      <c r="F276" s="162"/>
      <c r="H276" s="162"/>
    </row>
    <row r="277" spans="1:8">
      <c r="A277" s="47"/>
      <c r="B277" s="162"/>
      <c r="C277" s="162"/>
      <c r="E277" s="162"/>
      <c r="F277" s="162"/>
      <c r="H277" s="162"/>
    </row>
    <row r="278" spans="1:8">
      <c r="A278" s="47"/>
      <c r="B278" s="162"/>
      <c r="C278" s="162"/>
      <c r="E278" s="162"/>
      <c r="F278" s="162"/>
      <c r="H278" s="162"/>
    </row>
    <row r="279" spans="1:8">
      <c r="A279" s="47"/>
      <c r="B279" s="162"/>
      <c r="C279" s="162"/>
      <c r="E279" s="162"/>
      <c r="F279" s="162"/>
      <c r="H279" s="162"/>
    </row>
    <row r="280" spans="1:8">
      <c r="A280" s="47"/>
      <c r="B280" s="162"/>
      <c r="C280" s="162"/>
      <c r="E280" s="162"/>
      <c r="F280" s="162"/>
      <c r="H280" s="162"/>
    </row>
    <row r="281" spans="1:8">
      <c r="A281" s="47"/>
      <c r="B281" s="162"/>
      <c r="C281" s="162"/>
      <c r="E281" s="162"/>
      <c r="F281" s="162"/>
      <c r="H281" s="162"/>
    </row>
    <row r="282" spans="1:8">
      <c r="A282" s="47"/>
      <c r="B282" s="162"/>
      <c r="C282" s="162"/>
      <c r="E282" s="162"/>
      <c r="F282" s="162"/>
      <c r="H282" s="162"/>
    </row>
    <row r="283" spans="1:8">
      <c r="A283" s="47"/>
      <c r="B283" s="162"/>
      <c r="C283" s="162"/>
      <c r="E283" s="162"/>
      <c r="F283" s="162"/>
      <c r="H283" s="162"/>
    </row>
    <row r="284" spans="1:8">
      <c r="A284" s="47"/>
      <c r="B284" s="162"/>
      <c r="C284" s="162"/>
      <c r="E284" s="162"/>
      <c r="F284" s="162"/>
      <c r="H284" s="162"/>
    </row>
    <row r="285" spans="1:8">
      <c r="A285" s="47"/>
      <c r="B285" s="162"/>
      <c r="C285" s="162"/>
      <c r="E285" s="162"/>
      <c r="F285" s="162"/>
      <c r="H285" s="162"/>
    </row>
    <row r="286" spans="1:8">
      <c r="A286" s="47"/>
      <c r="B286" s="162"/>
      <c r="C286" s="162"/>
      <c r="E286" s="162"/>
      <c r="F286" s="162"/>
      <c r="H286" s="162"/>
    </row>
    <row r="287" spans="1:8">
      <c r="A287" s="47"/>
      <c r="B287" s="162"/>
      <c r="C287" s="162"/>
      <c r="E287" s="162"/>
      <c r="F287" s="162"/>
      <c r="H287" s="162"/>
    </row>
    <row r="288" spans="1:8">
      <c r="A288" s="47"/>
      <c r="B288" s="162"/>
      <c r="C288" s="162"/>
      <c r="E288" s="162"/>
      <c r="F288" s="162"/>
      <c r="H288" s="162"/>
    </row>
    <row r="289" spans="1:8">
      <c r="A289" s="47"/>
      <c r="B289" s="162"/>
      <c r="C289" s="162"/>
      <c r="E289" s="162"/>
      <c r="F289" s="162"/>
      <c r="H289" s="162"/>
    </row>
    <row r="290" spans="1:8">
      <c r="A290" s="47"/>
      <c r="B290" s="162"/>
      <c r="C290" s="162"/>
      <c r="E290" s="162"/>
      <c r="F290" s="162"/>
      <c r="H290" s="162"/>
    </row>
    <row r="291" spans="1:8">
      <c r="A291" s="47"/>
      <c r="B291" s="162"/>
      <c r="C291" s="162"/>
      <c r="E291" s="162"/>
      <c r="F291" s="162"/>
      <c r="H291" s="162"/>
    </row>
    <row r="292" spans="1:8">
      <c r="A292" s="47"/>
      <c r="B292" s="162"/>
      <c r="C292" s="162"/>
      <c r="E292" s="162"/>
      <c r="F292" s="162"/>
      <c r="H292" s="162"/>
    </row>
    <row r="293" spans="1:8">
      <c r="A293" s="47"/>
      <c r="B293" s="162"/>
      <c r="C293" s="162"/>
      <c r="E293" s="162"/>
      <c r="F293" s="162"/>
      <c r="H293" s="162"/>
    </row>
    <row r="294" spans="1:8">
      <c r="A294" s="47"/>
      <c r="B294" s="162"/>
      <c r="C294" s="162"/>
      <c r="E294" s="162"/>
      <c r="F294" s="162"/>
      <c r="H294" s="162"/>
    </row>
    <row r="295" spans="1:8">
      <c r="A295" s="47"/>
      <c r="B295" s="162"/>
      <c r="C295" s="162"/>
      <c r="E295" s="162"/>
      <c r="F295" s="162"/>
      <c r="H295" s="162"/>
    </row>
    <row r="296" spans="1:8">
      <c r="A296" s="47"/>
      <c r="B296" s="162"/>
      <c r="C296" s="162"/>
      <c r="E296" s="162"/>
      <c r="F296" s="162"/>
      <c r="H296" s="162"/>
    </row>
    <row r="297" spans="1:8">
      <c r="A297" s="47"/>
      <c r="B297" s="162"/>
      <c r="C297" s="162"/>
      <c r="E297" s="162"/>
      <c r="F297" s="162"/>
      <c r="H297" s="162"/>
    </row>
    <row r="298" spans="1:8">
      <c r="A298" s="47"/>
      <c r="B298" s="162"/>
      <c r="C298" s="162"/>
      <c r="E298" s="162"/>
      <c r="F298" s="162"/>
      <c r="H298" s="162"/>
    </row>
    <row r="299" spans="1:8">
      <c r="A299" s="47"/>
      <c r="B299" s="162"/>
      <c r="C299" s="162"/>
      <c r="E299" s="162"/>
      <c r="F299" s="162"/>
      <c r="H299" s="162"/>
    </row>
    <row r="300" spans="1:8">
      <c r="A300" s="47"/>
      <c r="B300" s="162"/>
      <c r="C300" s="162"/>
      <c r="E300" s="162"/>
      <c r="F300" s="162"/>
      <c r="H300" s="162"/>
    </row>
    <row r="301" spans="1:8">
      <c r="A301" s="47"/>
      <c r="B301" s="162"/>
      <c r="C301" s="162"/>
      <c r="E301" s="162"/>
      <c r="F301" s="162"/>
      <c r="H301" s="162"/>
    </row>
    <row r="302" spans="1:8">
      <c r="A302" s="47"/>
      <c r="B302" s="162"/>
      <c r="C302" s="162"/>
      <c r="E302" s="162"/>
      <c r="F302" s="162"/>
      <c r="H302" s="162"/>
    </row>
    <row r="303" spans="1:8">
      <c r="A303" s="47"/>
      <c r="B303" s="162"/>
      <c r="C303" s="162"/>
      <c r="E303" s="162"/>
      <c r="F303" s="162"/>
      <c r="H303" s="162"/>
    </row>
    <row r="304" spans="1:8">
      <c r="A304" s="47"/>
      <c r="B304" s="162"/>
      <c r="C304" s="162"/>
      <c r="E304" s="162"/>
      <c r="F304" s="162"/>
      <c r="H304" s="162"/>
    </row>
    <row r="305" spans="1:8">
      <c r="A305" s="47"/>
      <c r="B305" s="162"/>
      <c r="C305" s="162"/>
      <c r="E305" s="162"/>
      <c r="F305" s="162"/>
      <c r="H305" s="162"/>
    </row>
    <row r="306" spans="1:8">
      <c r="A306" s="47"/>
      <c r="B306" s="162"/>
      <c r="C306" s="162"/>
      <c r="E306" s="162"/>
      <c r="F306" s="162"/>
      <c r="H306" s="162"/>
    </row>
    <row r="307" spans="1:8">
      <c r="A307" s="47"/>
      <c r="B307" s="162"/>
      <c r="C307" s="162"/>
      <c r="E307" s="162"/>
      <c r="F307" s="162"/>
      <c r="H307" s="162"/>
    </row>
    <row r="308" spans="1:8">
      <c r="A308" s="47"/>
      <c r="B308" s="162"/>
      <c r="C308" s="162"/>
      <c r="E308" s="162"/>
      <c r="F308" s="162"/>
      <c r="H308" s="162"/>
    </row>
    <row r="309" spans="1:8">
      <c r="A309" s="47"/>
      <c r="B309" s="162"/>
      <c r="C309" s="162"/>
      <c r="E309" s="162"/>
      <c r="F309" s="162"/>
      <c r="H309" s="162"/>
    </row>
    <row r="310" spans="1:8">
      <c r="A310" s="47"/>
      <c r="B310" s="162"/>
      <c r="C310" s="162"/>
      <c r="E310" s="162"/>
      <c r="F310" s="162"/>
      <c r="H310" s="162"/>
    </row>
    <row r="311" spans="1:8">
      <c r="A311" s="47"/>
      <c r="B311" s="162"/>
      <c r="C311" s="162"/>
      <c r="E311" s="162"/>
      <c r="F311" s="162"/>
      <c r="H311" s="162"/>
    </row>
    <row r="312" spans="1:8">
      <c r="A312" s="47"/>
      <c r="B312" s="162"/>
      <c r="C312" s="162"/>
      <c r="E312" s="162"/>
      <c r="F312" s="162"/>
      <c r="H312" s="162"/>
    </row>
    <row r="313" spans="1:8">
      <c r="A313" s="47"/>
      <c r="B313" s="162"/>
      <c r="C313" s="162"/>
      <c r="E313" s="162"/>
      <c r="F313" s="162"/>
      <c r="H313" s="162"/>
    </row>
    <row r="314" spans="1:8">
      <c r="A314" s="47"/>
      <c r="B314" s="162"/>
      <c r="C314" s="162"/>
      <c r="E314" s="162"/>
      <c r="F314" s="162"/>
      <c r="H314" s="162"/>
    </row>
    <row r="315" spans="1:8">
      <c r="A315" s="47"/>
      <c r="B315" s="162"/>
      <c r="C315" s="162"/>
      <c r="E315" s="162"/>
      <c r="F315" s="162"/>
      <c r="H315" s="162"/>
    </row>
    <row r="316" spans="1:8">
      <c r="A316" s="47"/>
      <c r="B316" s="162"/>
      <c r="C316" s="162"/>
      <c r="E316" s="162"/>
      <c r="F316" s="162"/>
      <c r="H316" s="162"/>
    </row>
    <row r="317" spans="1:8">
      <c r="A317" s="47"/>
      <c r="B317" s="162"/>
      <c r="C317" s="162"/>
      <c r="E317" s="162"/>
      <c r="F317" s="162"/>
      <c r="H317" s="162"/>
    </row>
    <row r="318" spans="1:8">
      <c r="A318" s="47"/>
      <c r="B318" s="162"/>
      <c r="C318" s="162"/>
      <c r="E318" s="162"/>
      <c r="F318" s="162"/>
      <c r="H318" s="162"/>
    </row>
    <row r="319" spans="1:8">
      <c r="A319" s="47"/>
      <c r="B319" s="162"/>
      <c r="C319" s="162"/>
      <c r="E319" s="162"/>
      <c r="F319" s="162"/>
      <c r="H319" s="162"/>
    </row>
    <row r="320" spans="1:8">
      <c r="A320" s="47"/>
      <c r="B320" s="162"/>
      <c r="C320" s="162"/>
      <c r="E320" s="162"/>
      <c r="F320" s="162"/>
      <c r="H320" s="162"/>
    </row>
    <row r="321" spans="1:8">
      <c r="A321" s="47"/>
      <c r="B321" s="162"/>
      <c r="C321" s="162"/>
      <c r="E321" s="162"/>
      <c r="F321" s="162"/>
      <c r="H321" s="162"/>
    </row>
    <row r="322" spans="1:8">
      <c r="A322" s="47"/>
      <c r="B322" s="162"/>
      <c r="C322" s="162"/>
      <c r="E322" s="162"/>
      <c r="F322" s="162"/>
      <c r="H322" s="162"/>
    </row>
    <row r="323" spans="1:8">
      <c r="A323" s="47"/>
      <c r="B323" s="162"/>
      <c r="C323" s="162"/>
      <c r="E323" s="162"/>
      <c r="F323" s="162"/>
      <c r="H323" s="162"/>
    </row>
    <row r="324" spans="1:8">
      <c r="A324" s="47"/>
      <c r="B324" s="162"/>
      <c r="C324" s="162"/>
      <c r="E324" s="162"/>
      <c r="F324" s="162"/>
      <c r="H324" s="162"/>
    </row>
    <row r="325" spans="1:8">
      <c r="A325" s="47"/>
      <c r="B325" s="162"/>
      <c r="C325" s="162"/>
      <c r="E325" s="162"/>
      <c r="F325" s="162"/>
      <c r="H325" s="162"/>
    </row>
    <row r="326" spans="1:8">
      <c r="A326" s="47"/>
      <c r="B326" s="162"/>
      <c r="C326" s="162"/>
      <c r="E326" s="162"/>
      <c r="F326" s="162"/>
      <c r="H326" s="162"/>
    </row>
    <row r="327" spans="1:8">
      <c r="A327" s="47"/>
      <c r="B327" s="162"/>
      <c r="C327" s="162"/>
      <c r="E327" s="162"/>
      <c r="F327" s="162"/>
      <c r="H327" s="162"/>
    </row>
    <row r="328" spans="1:8">
      <c r="A328" s="47"/>
      <c r="B328" s="162"/>
      <c r="C328" s="162"/>
      <c r="E328" s="162"/>
      <c r="F328" s="162"/>
      <c r="H328" s="162"/>
    </row>
    <row r="329" spans="1:8">
      <c r="A329" s="47"/>
      <c r="B329" s="162"/>
      <c r="C329" s="162"/>
      <c r="E329" s="162"/>
      <c r="F329" s="162"/>
      <c r="H329" s="162"/>
    </row>
    <row r="330" spans="1:8">
      <c r="A330" s="47"/>
      <c r="B330" s="162"/>
      <c r="C330" s="162"/>
      <c r="E330" s="162"/>
      <c r="F330" s="162"/>
      <c r="H330" s="162"/>
    </row>
    <row r="331" spans="1:8">
      <c r="A331" s="47"/>
      <c r="B331" s="162"/>
      <c r="C331" s="162"/>
      <c r="E331" s="162"/>
      <c r="F331" s="162"/>
      <c r="H331" s="162"/>
    </row>
    <row r="332" spans="1:8">
      <c r="A332" s="47"/>
      <c r="B332" s="162"/>
      <c r="C332" s="162"/>
      <c r="E332" s="162"/>
      <c r="F332" s="162"/>
      <c r="H332" s="162"/>
    </row>
    <row r="333" spans="1:8">
      <c r="A333" s="47"/>
      <c r="B333" s="162"/>
      <c r="C333" s="162"/>
      <c r="E333" s="162"/>
      <c r="F333" s="162"/>
      <c r="H333" s="162"/>
    </row>
    <row r="334" spans="1:8">
      <c r="A334" s="47"/>
      <c r="B334" s="162"/>
      <c r="C334" s="162"/>
      <c r="E334" s="162"/>
      <c r="F334" s="162"/>
      <c r="H334" s="162"/>
    </row>
    <row r="335" spans="1:8">
      <c r="A335" s="47"/>
      <c r="B335" s="162"/>
      <c r="C335" s="162"/>
      <c r="E335" s="162"/>
      <c r="F335" s="162"/>
      <c r="H335" s="162"/>
    </row>
    <row r="336" spans="1:8">
      <c r="A336" s="47"/>
      <c r="B336" s="162"/>
      <c r="C336" s="162"/>
      <c r="E336" s="162"/>
      <c r="F336" s="162"/>
      <c r="H336" s="162"/>
    </row>
    <row r="337" spans="1:8">
      <c r="A337" s="47"/>
      <c r="B337" s="162"/>
      <c r="C337" s="162"/>
      <c r="E337" s="162"/>
      <c r="F337" s="162"/>
      <c r="H337" s="162"/>
    </row>
    <row r="338" spans="1:8">
      <c r="A338" s="47"/>
      <c r="B338" s="162"/>
      <c r="C338" s="162"/>
      <c r="E338" s="162"/>
      <c r="F338" s="162"/>
      <c r="H338" s="162"/>
    </row>
    <row r="339" spans="1:8">
      <c r="A339" s="47"/>
      <c r="B339" s="162"/>
      <c r="C339" s="162"/>
      <c r="E339" s="162"/>
      <c r="F339" s="162"/>
      <c r="H339" s="162"/>
    </row>
    <row r="340" spans="1:8">
      <c r="A340" s="47"/>
      <c r="B340" s="162"/>
      <c r="C340" s="162"/>
      <c r="E340" s="162"/>
      <c r="F340" s="162"/>
      <c r="H340" s="162"/>
    </row>
    <row r="341" spans="1:8">
      <c r="A341" s="47"/>
      <c r="B341" s="162"/>
      <c r="C341" s="162"/>
      <c r="E341" s="162"/>
      <c r="F341" s="162"/>
      <c r="H341" s="162"/>
    </row>
    <row r="342" spans="1:8">
      <c r="A342" s="47"/>
      <c r="B342" s="162"/>
      <c r="C342" s="162"/>
      <c r="E342" s="162"/>
      <c r="F342" s="162"/>
      <c r="H342" s="162"/>
    </row>
    <row r="343" spans="1:8">
      <c r="A343" s="47"/>
      <c r="B343" s="162"/>
      <c r="C343" s="162"/>
      <c r="E343" s="162"/>
      <c r="F343" s="162"/>
      <c r="H343" s="162"/>
    </row>
    <row r="344" spans="1:8">
      <c r="A344" s="47"/>
      <c r="B344" s="162"/>
      <c r="C344" s="162"/>
      <c r="E344" s="162"/>
      <c r="F344" s="162"/>
      <c r="H344" s="162"/>
    </row>
    <row r="345" spans="1:8">
      <c r="A345" s="47"/>
      <c r="B345" s="162"/>
      <c r="C345" s="162"/>
      <c r="E345" s="162"/>
      <c r="F345" s="162"/>
      <c r="H345" s="162"/>
    </row>
    <row r="346" spans="1:8">
      <c r="A346" s="47"/>
      <c r="B346" s="162"/>
      <c r="C346" s="162"/>
      <c r="E346" s="162"/>
      <c r="F346" s="162"/>
      <c r="H346" s="162"/>
    </row>
    <row r="347" spans="1:8">
      <c r="A347" s="47"/>
      <c r="B347" s="162"/>
      <c r="C347" s="162"/>
      <c r="E347" s="162"/>
      <c r="F347" s="162"/>
      <c r="H347" s="162"/>
    </row>
    <row r="348" spans="1:8">
      <c r="A348" s="47"/>
      <c r="B348" s="162"/>
      <c r="C348" s="162"/>
      <c r="E348" s="162"/>
      <c r="F348" s="162"/>
      <c r="H348" s="162"/>
    </row>
    <row r="349" spans="1:8">
      <c r="A349" s="47"/>
      <c r="B349" s="162"/>
      <c r="C349" s="162"/>
      <c r="E349" s="162"/>
      <c r="F349" s="162"/>
      <c r="H349" s="162"/>
    </row>
    <row r="350" spans="1:8">
      <c r="A350" s="47"/>
      <c r="B350" s="162"/>
      <c r="C350" s="162"/>
      <c r="E350" s="162"/>
      <c r="F350" s="162"/>
      <c r="H350" s="162"/>
    </row>
    <row r="351" spans="1:8">
      <c r="A351" s="47"/>
      <c r="B351" s="162"/>
      <c r="C351" s="162"/>
      <c r="E351" s="162"/>
      <c r="F351" s="162"/>
      <c r="H351" s="162"/>
    </row>
    <row r="352" spans="1:8">
      <c r="A352" s="47"/>
      <c r="B352" s="162"/>
      <c r="C352" s="162"/>
      <c r="E352" s="162"/>
      <c r="F352" s="162"/>
      <c r="H352" s="162"/>
    </row>
    <row r="353" spans="1:8">
      <c r="A353" s="47"/>
      <c r="B353" s="162"/>
      <c r="C353" s="162"/>
      <c r="E353" s="162"/>
      <c r="F353" s="162"/>
      <c r="H353" s="162"/>
    </row>
    <row r="354" spans="1:8">
      <c r="A354" s="47"/>
      <c r="B354" s="162"/>
      <c r="C354" s="162"/>
      <c r="E354" s="162"/>
      <c r="F354" s="162"/>
      <c r="H354" s="162"/>
    </row>
    <row r="355" spans="1:8">
      <c r="A355" s="47"/>
      <c r="B355" s="162"/>
      <c r="C355" s="162"/>
      <c r="E355" s="162"/>
      <c r="F355" s="162"/>
      <c r="H355" s="162"/>
    </row>
    <row r="356" spans="1:8">
      <c r="A356" s="47"/>
      <c r="B356" s="162"/>
      <c r="C356" s="162"/>
      <c r="E356" s="162"/>
      <c r="F356" s="162"/>
      <c r="H356" s="162"/>
    </row>
    <row r="357" spans="1:8">
      <c r="A357" s="47"/>
      <c r="B357" s="162"/>
      <c r="C357" s="162"/>
      <c r="E357" s="162"/>
      <c r="F357" s="162"/>
      <c r="H357" s="162"/>
    </row>
    <row r="358" spans="1:8">
      <c r="A358" s="47"/>
      <c r="B358" s="162"/>
      <c r="C358" s="162"/>
      <c r="E358" s="162"/>
      <c r="F358" s="162"/>
      <c r="H358" s="162"/>
    </row>
    <row r="359" spans="1:8">
      <c r="A359" s="47"/>
      <c r="B359" s="162"/>
      <c r="C359" s="162"/>
      <c r="E359" s="162"/>
      <c r="F359" s="162"/>
      <c r="H359" s="162"/>
    </row>
    <row r="360" spans="1:8">
      <c r="A360" s="47"/>
      <c r="B360" s="162"/>
      <c r="C360" s="162"/>
      <c r="E360" s="162"/>
      <c r="F360" s="162"/>
      <c r="H360" s="162"/>
    </row>
    <row r="361" spans="1:8">
      <c r="A361" s="47"/>
      <c r="B361" s="162"/>
      <c r="C361" s="162"/>
      <c r="E361" s="162"/>
      <c r="F361" s="162"/>
      <c r="H361" s="162"/>
    </row>
    <row r="362" spans="1:8">
      <c r="A362" s="47"/>
      <c r="B362" s="162"/>
      <c r="C362" s="162"/>
      <c r="E362" s="162"/>
      <c r="F362" s="162"/>
      <c r="H362" s="162"/>
    </row>
    <row r="363" spans="1:8">
      <c r="A363" s="47"/>
      <c r="B363" s="162"/>
      <c r="C363" s="162"/>
      <c r="E363" s="162"/>
      <c r="F363" s="162"/>
      <c r="H363" s="162"/>
    </row>
    <row r="364" spans="1:8">
      <c r="A364" s="47"/>
      <c r="B364" s="162"/>
      <c r="C364" s="162"/>
      <c r="E364" s="162"/>
      <c r="F364" s="162"/>
      <c r="H364" s="162"/>
    </row>
    <row r="365" spans="1:8">
      <c r="A365" s="47"/>
      <c r="B365" s="162"/>
      <c r="C365" s="162"/>
      <c r="E365" s="162"/>
      <c r="F365" s="162"/>
      <c r="H365" s="162"/>
    </row>
    <row r="366" spans="1:8">
      <c r="A366" s="47"/>
      <c r="B366" s="162"/>
      <c r="C366" s="162"/>
      <c r="E366" s="162"/>
      <c r="F366" s="162"/>
      <c r="H366" s="162"/>
    </row>
    <row r="367" spans="1:8">
      <c r="A367" s="47"/>
      <c r="B367" s="162"/>
      <c r="C367" s="162"/>
      <c r="E367" s="162"/>
      <c r="F367" s="162"/>
      <c r="H367" s="162"/>
    </row>
    <row r="368" spans="1:8">
      <c r="A368" s="47"/>
      <c r="B368" s="162"/>
      <c r="C368" s="162"/>
      <c r="E368" s="162"/>
      <c r="F368" s="162"/>
      <c r="H368" s="162"/>
    </row>
    <row r="369" spans="1:8">
      <c r="A369" s="47"/>
      <c r="B369" s="162"/>
      <c r="C369" s="162"/>
      <c r="E369" s="162"/>
      <c r="F369" s="162"/>
      <c r="H369" s="162"/>
    </row>
    <row r="370" spans="1:8">
      <c r="A370" s="47"/>
      <c r="B370" s="162"/>
      <c r="C370" s="162"/>
      <c r="E370" s="162"/>
      <c r="F370" s="162"/>
      <c r="H370" s="162"/>
    </row>
    <row r="371" spans="1:8">
      <c r="A371" s="47"/>
      <c r="B371" s="162"/>
      <c r="C371" s="162"/>
      <c r="E371" s="162"/>
      <c r="F371" s="162"/>
      <c r="H371" s="162"/>
    </row>
    <row r="372" spans="1:8">
      <c r="A372" s="47"/>
      <c r="B372" s="162"/>
      <c r="C372" s="162"/>
      <c r="E372" s="162"/>
      <c r="F372" s="162"/>
      <c r="H372" s="162"/>
    </row>
    <row r="373" spans="1:8">
      <c r="A373" s="47"/>
      <c r="B373" s="162"/>
      <c r="C373" s="162"/>
      <c r="E373" s="162"/>
      <c r="F373" s="162"/>
      <c r="H373" s="162"/>
    </row>
    <row r="374" spans="1:8">
      <c r="A374" s="47"/>
      <c r="B374" s="162"/>
      <c r="C374" s="162"/>
      <c r="E374" s="162"/>
      <c r="F374" s="162"/>
      <c r="H374" s="162"/>
    </row>
    <row r="375" spans="1:8">
      <c r="A375" s="47"/>
      <c r="B375" s="162"/>
      <c r="C375" s="162"/>
      <c r="E375" s="162"/>
      <c r="F375" s="162"/>
      <c r="H375" s="162"/>
    </row>
    <row r="376" spans="1:8">
      <c r="A376" s="47"/>
      <c r="B376" s="162"/>
      <c r="C376" s="162"/>
      <c r="E376" s="162"/>
      <c r="F376" s="162"/>
      <c r="H376" s="162"/>
    </row>
    <row r="377" spans="1:8">
      <c r="A377" s="47"/>
      <c r="B377" s="162"/>
      <c r="C377" s="162"/>
      <c r="E377" s="162"/>
      <c r="F377" s="162"/>
      <c r="H377" s="162"/>
    </row>
    <row r="378" spans="1:8">
      <c r="A378" s="47"/>
      <c r="B378" s="162"/>
      <c r="C378" s="162"/>
      <c r="E378" s="162"/>
      <c r="F378" s="162"/>
      <c r="H378" s="162"/>
    </row>
    <row r="379" spans="1:8">
      <c r="A379" s="47"/>
      <c r="B379" s="162"/>
      <c r="C379" s="162"/>
      <c r="E379" s="162"/>
      <c r="F379" s="162"/>
      <c r="H379" s="162"/>
    </row>
    <row r="380" spans="1:8">
      <c r="A380" s="47"/>
      <c r="B380" s="162"/>
      <c r="C380" s="162"/>
      <c r="E380" s="162"/>
      <c r="F380" s="162"/>
      <c r="H380" s="162"/>
    </row>
    <row r="381" spans="1:8">
      <c r="A381" s="47"/>
      <c r="B381" s="162"/>
      <c r="C381" s="162"/>
      <c r="E381" s="162"/>
      <c r="F381" s="162"/>
      <c r="H381" s="162"/>
    </row>
    <row r="382" spans="1:8">
      <c r="A382" s="47"/>
      <c r="B382" s="162"/>
      <c r="C382" s="162"/>
      <c r="E382" s="162"/>
      <c r="F382" s="162"/>
      <c r="H382" s="162"/>
    </row>
    <row r="383" spans="1:8">
      <c r="A383" s="47"/>
      <c r="B383" s="162"/>
      <c r="C383" s="162"/>
      <c r="E383" s="162"/>
      <c r="F383" s="162"/>
      <c r="H383" s="162"/>
    </row>
    <row r="384" spans="1:8">
      <c r="A384" s="47"/>
      <c r="B384" s="162"/>
      <c r="C384" s="162"/>
      <c r="E384" s="162"/>
      <c r="F384" s="162"/>
      <c r="H384" s="162"/>
    </row>
    <row r="385" spans="1:8">
      <c r="A385" s="47"/>
      <c r="B385" s="162"/>
      <c r="C385" s="162"/>
      <c r="E385" s="162"/>
      <c r="F385" s="162"/>
      <c r="H385" s="162"/>
    </row>
    <row r="386" spans="1:8">
      <c r="A386" s="47"/>
      <c r="B386" s="162"/>
      <c r="C386" s="162"/>
      <c r="E386" s="162"/>
      <c r="F386" s="162"/>
      <c r="H386" s="162"/>
    </row>
    <row r="387" spans="1:8">
      <c r="A387" s="47"/>
      <c r="B387" s="162"/>
      <c r="C387" s="162"/>
      <c r="E387" s="162"/>
      <c r="F387" s="162"/>
      <c r="H387" s="162"/>
    </row>
    <row r="388" spans="1:8">
      <c r="A388" s="47"/>
      <c r="B388" s="162"/>
      <c r="C388" s="162"/>
      <c r="E388" s="162"/>
      <c r="F388" s="162"/>
      <c r="H388" s="162"/>
    </row>
    <row r="389" spans="1:8">
      <c r="A389" s="47"/>
      <c r="B389" s="162"/>
      <c r="C389" s="162"/>
      <c r="E389" s="162"/>
      <c r="F389" s="162"/>
      <c r="H389" s="162"/>
    </row>
    <row r="390" spans="1:8">
      <c r="A390" s="47"/>
      <c r="B390" s="162"/>
      <c r="C390" s="162"/>
      <c r="E390" s="162"/>
      <c r="F390" s="162"/>
      <c r="H390" s="162"/>
    </row>
    <row r="391" spans="1:8">
      <c r="A391" s="47"/>
      <c r="B391" s="162"/>
      <c r="C391" s="162"/>
      <c r="E391" s="162"/>
      <c r="F391" s="162"/>
      <c r="H391" s="162"/>
    </row>
    <row r="392" spans="1:8">
      <c r="A392" s="47"/>
      <c r="B392" s="162"/>
      <c r="C392" s="162"/>
      <c r="E392" s="162"/>
      <c r="F392" s="162"/>
      <c r="H392" s="162"/>
    </row>
    <row r="393" spans="1:8">
      <c r="A393" s="47"/>
      <c r="B393" s="162"/>
      <c r="C393" s="162"/>
      <c r="E393" s="162"/>
      <c r="F393" s="162"/>
      <c r="H393" s="162"/>
    </row>
    <row r="394" spans="1:8">
      <c r="A394" s="47"/>
      <c r="B394" s="162"/>
      <c r="C394" s="162"/>
      <c r="E394" s="162"/>
      <c r="F394" s="162"/>
      <c r="H394" s="162"/>
    </row>
    <row r="395" spans="1:8">
      <c r="A395" s="47"/>
      <c r="B395" s="162"/>
      <c r="C395" s="162"/>
      <c r="E395" s="162"/>
      <c r="F395" s="162"/>
      <c r="H395" s="162"/>
    </row>
    <row r="396" spans="1:8">
      <c r="A396" s="47"/>
      <c r="B396" s="162"/>
      <c r="C396" s="162"/>
      <c r="E396" s="162"/>
      <c r="F396" s="162"/>
      <c r="H396" s="162"/>
    </row>
    <row r="397" spans="1:8">
      <c r="A397" s="47"/>
      <c r="B397" s="162"/>
      <c r="C397" s="162"/>
      <c r="E397" s="162"/>
      <c r="F397" s="162"/>
      <c r="H397" s="162"/>
    </row>
    <row r="398" spans="1:8">
      <c r="A398" s="47"/>
      <c r="B398" s="162"/>
      <c r="C398" s="162"/>
      <c r="E398" s="162"/>
      <c r="F398" s="162"/>
      <c r="H398" s="162"/>
    </row>
    <row r="399" spans="1:8">
      <c r="A399" s="47"/>
      <c r="B399" s="162"/>
      <c r="C399" s="162"/>
      <c r="E399" s="162"/>
      <c r="F399" s="162"/>
      <c r="H399" s="162"/>
    </row>
    <row r="400" spans="1:8">
      <c r="A400" s="47"/>
      <c r="B400" s="162"/>
      <c r="C400" s="162"/>
      <c r="E400" s="162"/>
      <c r="F400" s="162"/>
      <c r="H400" s="162"/>
    </row>
    <row r="401" spans="1:8">
      <c r="A401" s="47"/>
      <c r="B401" s="162"/>
      <c r="C401" s="162"/>
      <c r="E401" s="162"/>
      <c r="F401" s="162"/>
      <c r="H401" s="162"/>
    </row>
    <row r="402" spans="1:8">
      <c r="A402" s="47"/>
      <c r="B402" s="162"/>
      <c r="C402" s="162"/>
      <c r="E402" s="162"/>
      <c r="F402" s="162"/>
      <c r="H402" s="162"/>
    </row>
    <row r="403" spans="1:8">
      <c r="A403" s="47"/>
      <c r="B403" s="162"/>
      <c r="C403" s="162"/>
      <c r="E403" s="162"/>
      <c r="F403" s="162"/>
      <c r="H403" s="162"/>
    </row>
    <row r="404" spans="1:8">
      <c r="A404" s="47"/>
      <c r="B404" s="162"/>
      <c r="C404" s="162"/>
      <c r="E404" s="162"/>
      <c r="F404" s="162"/>
      <c r="H404" s="162"/>
    </row>
    <row r="405" spans="1:8">
      <c r="A405" s="47"/>
      <c r="B405" s="162"/>
      <c r="C405" s="162"/>
      <c r="E405" s="162"/>
      <c r="F405" s="162"/>
      <c r="H405" s="162"/>
    </row>
    <row r="406" spans="1:8">
      <c r="A406" s="47"/>
      <c r="B406" s="162"/>
      <c r="C406" s="162"/>
      <c r="E406" s="162"/>
      <c r="F406" s="162"/>
      <c r="H406" s="162"/>
    </row>
    <row r="407" spans="1:8">
      <c r="A407" s="47"/>
      <c r="B407" s="162"/>
      <c r="C407" s="162"/>
      <c r="E407" s="162"/>
      <c r="F407" s="162"/>
      <c r="H407" s="162"/>
    </row>
    <row r="408" spans="1:8">
      <c r="A408" s="47"/>
      <c r="B408" s="162"/>
      <c r="C408" s="162"/>
      <c r="E408" s="162"/>
      <c r="F408" s="162"/>
      <c r="H408" s="162"/>
    </row>
    <row r="409" spans="1:8">
      <c r="A409" s="47"/>
      <c r="B409" s="162"/>
      <c r="C409" s="162"/>
      <c r="E409" s="162"/>
      <c r="F409" s="162"/>
      <c r="H409" s="162"/>
    </row>
    <row r="410" spans="1:8">
      <c r="A410" s="47"/>
      <c r="B410" s="162"/>
      <c r="C410" s="162"/>
      <c r="E410" s="162"/>
      <c r="F410" s="162"/>
      <c r="H410" s="162"/>
    </row>
    <row r="411" spans="1:8">
      <c r="A411" s="47"/>
      <c r="B411" s="162"/>
      <c r="C411" s="162"/>
      <c r="E411" s="162"/>
      <c r="F411" s="162"/>
      <c r="H411" s="162"/>
    </row>
    <row r="412" spans="1:8">
      <c r="A412" s="47"/>
      <c r="B412" s="162"/>
      <c r="C412" s="162"/>
      <c r="E412" s="162"/>
      <c r="F412" s="162"/>
      <c r="H412" s="162"/>
    </row>
    <row r="413" spans="1:8">
      <c r="A413" s="47"/>
      <c r="B413" s="162"/>
      <c r="C413" s="162"/>
      <c r="E413" s="162"/>
      <c r="F413" s="162"/>
      <c r="H413" s="162"/>
    </row>
    <row r="414" spans="1:8">
      <c r="A414" s="47"/>
      <c r="B414" s="162"/>
      <c r="C414" s="162"/>
      <c r="E414" s="162"/>
      <c r="F414" s="162"/>
      <c r="H414" s="162"/>
    </row>
    <row r="415" spans="1:8">
      <c r="A415" s="47"/>
      <c r="B415" s="162"/>
      <c r="C415" s="162"/>
      <c r="E415" s="162"/>
      <c r="F415" s="162"/>
      <c r="H415" s="162"/>
    </row>
    <row r="416" spans="1:8">
      <c r="A416" s="47"/>
      <c r="B416" s="162"/>
      <c r="C416" s="162"/>
      <c r="E416" s="162"/>
      <c r="F416" s="162"/>
      <c r="H416" s="162"/>
    </row>
    <row r="417" spans="1:8">
      <c r="A417" s="47"/>
      <c r="B417" s="162"/>
      <c r="C417" s="162"/>
      <c r="E417" s="162"/>
      <c r="F417" s="162"/>
      <c r="H417" s="162"/>
    </row>
    <row r="418" spans="1:8">
      <c r="A418" s="47"/>
      <c r="B418" s="162"/>
      <c r="C418" s="162"/>
      <c r="E418" s="162"/>
      <c r="F418" s="162"/>
      <c r="H418" s="162"/>
    </row>
    <row r="419" spans="1:8">
      <c r="A419" s="47"/>
      <c r="B419" s="162"/>
      <c r="C419" s="162"/>
      <c r="E419" s="162"/>
      <c r="F419" s="162"/>
      <c r="H419" s="162"/>
    </row>
    <row r="420" spans="1:8">
      <c r="A420" s="47"/>
      <c r="B420" s="162"/>
      <c r="C420" s="162"/>
      <c r="E420" s="162"/>
      <c r="F420" s="162"/>
      <c r="H420" s="162"/>
    </row>
    <row r="421" spans="1:8">
      <c r="A421" s="47"/>
      <c r="B421" s="162"/>
      <c r="C421" s="162"/>
      <c r="E421" s="162"/>
      <c r="F421" s="162"/>
      <c r="H421" s="162"/>
    </row>
    <row r="422" spans="1:8">
      <c r="A422" s="47"/>
      <c r="B422" s="162"/>
      <c r="C422" s="162"/>
      <c r="E422" s="162"/>
      <c r="F422" s="162"/>
      <c r="H422" s="162"/>
    </row>
    <row r="423" spans="1:8">
      <c r="A423" s="47"/>
      <c r="B423" s="162"/>
      <c r="C423" s="162"/>
      <c r="E423" s="162"/>
      <c r="F423" s="162"/>
      <c r="H423" s="162"/>
    </row>
    <row r="424" spans="1:8">
      <c r="A424" s="47"/>
      <c r="B424" s="162"/>
      <c r="C424" s="162"/>
      <c r="E424" s="162"/>
      <c r="F424" s="162"/>
      <c r="H424" s="162"/>
    </row>
    <row r="425" spans="1:8">
      <c r="A425" s="47"/>
      <c r="B425" s="162"/>
      <c r="C425" s="162"/>
      <c r="E425" s="162"/>
      <c r="F425" s="162"/>
      <c r="H425" s="162"/>
    </row>
    <row r="426" spans="1:8">
      <c r="A426" s="47"/>
      <c r="B426" s="162"/>
      <c r="C426" s="162"/>
      <c r="E426" s="162"/>
      <c r="F426" s="162"/>
      <c r="H426" s="162"/>
    </row>
    <row r="427" spans="1:8">
      <c r="A427" s="47"/>
      <c r="B427" s="162"/>
      <c r="C427" s="162"/>
      <c r="E427" s="162"/>
      <c r="F427" s="162"/>
      <c r="H427" s="162"/>
    </row>
    <row r="428" spans="1:8">
      <c r="A428" s="47"/>
      <c r="B428" s="162"/>
      <c r="C428" s="162"/>
      <c r="E428" s="162"/>
      <c r="F428" s="162"/>
      <c r="H428" s="162"/>
    </row>
    <row r="429" spans="1:8">
      <c r="A429" s="47"/>
      <c r="B429" s="162"/>
      <c r="C429" s="162"/>
      <c r="E429" s="162"/>
      <c r="F429" s="162"/>
      <c r="H429" s="162"/>
    </row>
    <row r="430" spans="1:8">
      <c r="A430" s="47"/>
      <c r="B430" s="162"/>
      <c r="C430" s="162"/>
      <c r="E430" s="162"/>
      <c r="F430" s="162"/>
      <c r="H430" s="162"/>
    </row>
    <row r="431" spans="1:8">
      <c r="A431" s="47"/>
      <c r="B431" s="162"/>
      <c r="C431" s="162"/>
      <c r="E431" s="162"/>
      <c r="F431" s="162"/>
      <c r="H431" s="162"/>
    </row>
    <row r="432" spans="1:8">
      <c r="A432" s="47"/>
      <c r="B432" s="162"/>
      <c r="C432" s="162"/>
      <c r="E432" s="162"/>
      <c r="F432" s="162"/>
      <c r="H432" s="162"/>
    </row>
    <row r="433" spans="1:8">
      <c r="A433" s="47"/>
      <c r="B433" s="162"/>
      <c r="C433" s="162"/>
      <c r="E433" s="162"/>
      <c r="F433" s="162"/>
      <c r="H433" s="162"/>
    </row>
    <row r="434" spans="1:8">
      <c r="A434" s="47"/>
      <c r="B434" s="162"/>
      <c r="C434" s="162"/>
      <c r="E434" s="162"/>
      <c r="F434" s="162"/>
      <c r="H434" s="162"/>
    </row>
    <row r="435" spans="1:8">
      <c r="A435" s="47"/>
      <c r="B435" s="162"/>
      <c r="C435" s="162"/>
      <c r="E435" s="162"/>
      <c r="F435" s="162"/>
      <c r="H435" s="162"/>
    </row>
    <row r="436" spans="1:8">
      <c r="A436" s="47"/>
      <c r="B436" s="162"/>
      <c r="C436" s="162"/>
      <c r="E436" s="162"/>
      <c r="F436" s="162"/>
      <c r="H436" s="162"/>
    </row>
    <row r="437" spans="1:8">
      <c r="A437" s="47"/>
      <c r="B437" s="162"/>
      <c r="C437" s="162"/>
      <c r="E437" s="162"/>
      <c r="F437" s="162"/>
      <c r="H437" s="162"/>
    </row>
    <row r="438" spans="1:8">
      <c r="A438" s="47"/>
      <c r="B438" s="162"/>
      <c r="C438" s="162"/>
      <c r="E438" s="162"/>
      <c r="F438" s="162"/>
      <c r="H438" s="162"/>
    </row>
    <row r="439" spans="1:8">
      <c r="A439" s="47"/>
      <c r="B439" s="162"/>
      <c r="C439" s="162"/>
      <c r="E439" s="162"/>
      <c r="F439" s="162"/>
      <c r="H439" s="162"/>
    </row>
    <row r="440" spans="1:8">
      <c r="A440" s="47"/>
      <c r="B440" s="162"/>
      <c r="C440" s="162"/>
      <c r="E440" s="162"/>
      <c r="F440" s="162"/>
      <c r="H440" s="162"/>
    </row>
    <row r="441" spans="1:8">
      <c r="A441" s="47"/>
      <c r="B441" s="162"/>
      <c r="C441" s="162"/>
      <c r="E441" s="162"/>
      <c r="F441" s="162"/>
      <c r="H441" s="162"/>
    </row>
    <row r="442" spans="1:8">
      <c r="A442" s="47"/>
      <c r="B442" s="162"/>
      <c r="C442" s="162"/>
      <c r="E442" s="162"/>
      <c r="F442" s="162"/>
      <c r="H442" s="162"/>
    </row>
    <row r="443" spans="1:8">
      <c r="A443" s="47"/>
      <c r="B443" s="162"/>
      <c r="C443" s="162"/>
      <c r="E443" s="162"/>
      <c r="F443" s="162"/>
      <c r="H443" s="162"/>
    </row>
    <row r="444" spans="1:8">
      <c r="A444" s="47"/>
      <c r="B444" s="162"/>
      <c r="C444" s="162"/>
      <c r="E444" s="162"/>
      <c r="F444" s="162"/>
      <c r="H444" s="162"/>
    </row>
    <row r="445" spans="1:8">
      <c r="A445" s="47"/>
      <c r="B445" s="162"/>
      <c r="C445" s="162"/>
      <c r="E445" s="162"/>
      <c r="F445" s="162"/>
      <c r="H445" s="162"/>
    </row>
    <row r="446" spans="1:8">
      <c r="A446" s="47"/>
      <c r="B446" s="162"/>
      <c r="C446" s="162"/>
      <c r="E446" s="162"/>
      <c r="F446" s="162"/>
      <c r="H446" s="162"/>
    </row>
    <row r="447" spans="1:8">
      <c r="A447" s="47"/>
      <c r="B447" s="162"/>
      <c r="C447" s="162"/>
      <c r="E447" s="162"/>
      <c r="F447" s="162"/>
      <c r="H447" s="162"/>
    </row>
    <row r="448" spans="1:8">
      <c r="A448" s="47"/>
      <c r="B448" s="162"/>
      <c r="C448" s="162"/>
      <c r="E448" s="162"/>
      <c r="F448" s="162"/>
      <c r="H448" s="162"/>
    </row>
    <row r="449" spans="1:8">
      <c r="A449" s="47"/>
      <c r="B449" s="162"/>
      <c r="C449" s="162"/>
      <c r="E449" s="162"/>
      <c r="F449" s="162"/>
      <c r="H449" s="162"/>
    </row>
    <row r="450" spans="1:8">
      <c r="A450" s="47"/>
      <c r="B450" s="162"/>
      <c r="C450" s="162"/>
      <c r="E450" s="162"/>
      <c r="F450" s="162"/>
      <c r="H450" s="162"/>
    </row>
    <row r="451" spans="1:8">
      <c r="A451" s="47"/>
      <c r="B451" s="162"/>
      <c r="C451" s="162"/>
      <c r="E451" s="162"/>
      <c r="F451" s="162"/>
      <c r="H451" s="162"/>
    </row>
    <row r="452" spans="1:8">
      <c r="A452" s="47"/>
      <c r="B452" s="162"/>
      <c r="C452" s="162"/>
      <c r="E452" s="162"/>
      <c r="F452" s="162"/>
      <c r="H452" s="162"/>
    </row>
    <row r="453" spans="1:8">
      <c r="A453" s="47"/>
      <c r="B453" s="162"/>
      <c r="C453" s="162"/>
      <c r="E453" s="162"/>
      <c r="F453" s="162"/>
      <c r="H453" s="162"/>
    </row>
    <row r="454" spans="1:8">
      <c r="A454" s="47"/>
      <c r="B454" s="162"/>
      <c r="C454" s="162"/>
      <c r="E454" s="162"/>
      <c r="F454" s="162"/>
      <c r="H454" s="162"/>
    </row>
    <row r="455" spans="1:8">
      <c r="A455" s="47"/>
      <c r="B455" s="162"/>
      <c r="C455" s="162"/>
      <c r="E455" s="162"/>
      <c r="F455" s="162"/>
      <c r="H455" s="162"/>
    </row>
    <row r="456" spans="1:8">
      <c r="A456" s="47"/>
      <c r="B456" s="162"/>
      <c r="C456" s="162"/>
      <c r="E456" s="162"/>
      <c r="F456" s="162"/>
      <c r="H456" s="162"/>
    </row>
    <row r="457" spans="1:8">
      <c r="A457" s="47"/>
      <c r="B457" s="162"/>
      <c r="C457" s="162"/>
      <c r="E457" s="162"/>
      <c r="F457" s="162"/>
      <c r="H457" s="162"/>
    </row>
    <row r="458" spans="1:8">
      <c r="A458" s="47"/>
      <c r="B458" s="162"/>
      <c r="C458" s="162"/>
      <c r="E458" s="162"/>
      <c r="F458" s="162"/>
      <c r="H458" s="162"/>
    </row>
    <row r="459" spans="1:8">
      <c r="A459" s="47"/>
      <c r="B459" s="162"/>
      <c r="C459" s="162"/>
      <c r="E459" s="162"/>
      <c r="F459" s="162"/>
      <c r="H459" s="162"/>
    </row>
    <row r="460" spans="1:8">
      <c r="A460" s="47"/>
      <c r="B460" s="162"/>
      <c r="C460" s="162"/>
      <c r="E460" s="162"/>
      <c r="F460" s="162"/>
      <c r="H460" s="162"/>
    </row>
    <row r="461" spans="1:8">
      <c r="A461" s="47"/>
      <c r="B461" s="162"/>
      <c r="C461" s="162"/>
      <c r="E461" s="162"/>
      <c r="F461" s="162"/>
      <c r="H461" s="162"/>
    </row>
    <row r="462" spans="1:8">
      <c r="A462" s="47"/>
      <c r="B462" s="162"/>
      <c r="C462" s="162"/>
      <c r="E462" s="162"/>
      <c r="F462" s="162"/>
      <c r="H462" s="162"/>
    </row>
    <row r="463" spans="1:8">
      <c r="A463" s="47"/>
      <c r="B463" s="162"/>
      <c r="C463" s="162"/>
      <c r="E463" s="162"/>
      <c r="F463" s="162"/>
      <c r="H463" s="162"/>
    </row>
    <row r="464" spans="1:8">
      <c r="A464" s="47"/>
      <c r="B464" s="162"/>
      <c r="C464" s="162"/>
      <c r="E464" s="162"/>
      <c r="F464" s="162"/>
      <c r="H464" s="162"/>
    </row>
    <row r="465" spans="1:8">
      <c r="A465" s="47"/>
      <c r="B465" s="162"/>
      <c r="C465" s="162"/>
      <c r="E465" s="162"/>
      <c r="F465" s="162"/>
      <c r="H465" s="162"/>
    </row>
    <row r="466" spans="1:8">
      <c r="A466" s="47"/>
      <c r="B466" s="162"/>
      <c r="C466" s="162"/>
      <c r="E466" s="162"/>
      <c r="F466" s="162"/>
      <c r="H466" s="162"/>
    </row>
    <row r="467" spans="1:8">
      <c r="A467" s="47"/>
      <c r="B467" s="162"/>
      <c r="C467" s="162"/>
      <c r="E467" s="162"/>
      <c r="F467" s="162"/>
      <c r="H467" s="162"/>
    </row>
    <row r="468" spans="1:8">
      <c r="A468" s="47"/>
      <c r="B468" s="162"/>
      <c r="C468" s="162"/>
      <c r="E468" s="162"/>
      <c r="F468" s="162"/>
      <c r="H468" s="162"/>
    </row>
    <row r="469" spans="1:8">
      <c r="A469" s="47"/>
      <c r="B469" s="162"/>
      <c r="C469" s="162"/>
      <c r="E469" s="162"/>
      <c r="F469" s="162"/>
      <c r="H469" s="162"/>
    </row>
    <row r="470" spans="1:8">
      <c r="A470" s="47"/>
      <c r="B470" s="162"/>
      <c r="C470" s="162"/>
      <c r="E470" s="162"/>
      <c r="F470" s="162"/>
      <c r="H470" s="162"/>
    </row>
    <row r="471" spans="1:8">
      <c r="A471" s="47"/>
      <c r="B471" s="162"/>
      <c r="C471" s="162"/>
      <c r="E471" s="162"/>
      <c r="F471" s="162"/>
      <c r="H471" s="162"/>
    </row>
    <row r="472" spans="1:8">
      <c r="A472" s="47"/>
      <c r="B472" s="162"/>
      <c r="C472" s="162"/>
      <c r="E472" s="162"/>
      <c r="F472" s="162"/>
      <c r="H472" s="162"/>
    </row>
    <row r="473" spans="1:8">
      <c r="A473" s="47"/>
      <c r="B473" s="162"/>
      <c r="C473" s="162"/>
      <c r="E473" s="162"/>
      <c r="F473" s="162"/>
      <c r="H473" s="162"/>
    </row>
    <row r="474" spans="1:8">
      <c r="A474" s="47"/>
      <c r="B474" s="162"/>
      <c r="C474" s="162"/>
      <c r="E474" s="162"/>
      <c r="F474" s="162"/>
      <c r="H474" s="162"/>
    </row>
    <row r="475" spans="1:8">
      <c r="A475" s="47"/>
      <c r="B475" s="162"/>
      <c r="C475" s="162"/>
      <c r="E475" s="162"/>
      <c r="F475" s="162"/>
      <c r="H475" s="162"/>
    </row>
    <row r="476" spans="1:8">
      <c r="A476" s="47"/>
      <c r="B476" s="162"/>
      <c r="C476" s="162"/>
      <c r="E476" s="162"/>
      <c r="F476" s="162"/>
      <c r="H476" s="162"/>
    </row>
    <row r="477" spans="1:8">
      <c r="A477" s="47"/>
      <c r="B477" s="162"/>
      <c r="C477" s="162"/>
      <c r="E477" s="162"/>
      <c r="F477" s="162"/>
      <c r="H477" s="162"/>
    </row>
    <row r="478" spans="1:8">
      <c r="A478" s="47"/>
      <c r="B478" s="162"/>
      <c r="C478" s="162"/>
      <c r="E478" s="162"/>
      <c r="F478" s="162"/>
      <c r="H478" s="162"/>
    </row>
    <row r="479" spans="1:8">
      <c r="A479" s="47"/>
      <c r="B479" s="162"/>
      <c r="C479" s="162"/>
      <c r="E479" s="162"/>
      <c r="F479" s="162"/>
      <c r="H479" s="162"/>
    </row>
    <row r="480" spans="1:8">
      <c r="A480" s="47"/>
      <c r="B480" s="162"/>
      <c r="C480" s="162"/>
      <c r="E480" s="162"/>
      <c r="F480" s="162"/>
      <c r="H480" s="162"/>
    </row>
    <row r="481" spans="1:8">
      <c r="A481" s="47"/>
      <c r="B481" s="162"/>
      <c r="C481" s="162"/>
      <c r="E481" s="162"/>
      <c r="F481" s="162"/>
      <c r="H481" s="162"/>
    </row>
    <row r="482" spans="1:8">
      <c r="A482" s="47"/>
      <c r="B482" s="162"/>
      <c r="C482" s="162"/>
      <c r="E482" s="162"/>
      <c r="F482" s="162"/>
      <c r="H482" s="162"/>
    </row>
    <row r="483" spans="1:8">
      <c r="A483" s="47"/>
      <c r="B483" s="162"/>
      <c r="C483" s="162"/>
      <c r="E483" s="162"/>
      <c r="F483" s="162"/>
      <c r="H483" s="162"/>
    </row>
    <row r="484" spans="1:8">
      <c r="A484" s="47"/>
      <c r="B484" s="162"/>
      <c r="C484" s="162"/>
      <c r="E484" s="162"/>
      <c r="F484" s="162"/>
      <c r="H484" s="162"/>
    </row>
    <row r="485" spans="1:8">
      <c r="A485" s="47"/>
      <c r="B485" s="162"/>
      <c r="C485" s="162"/>
      <c r="E485" s="162"/>
      <c r="F485" s="162"/>
      <c r="H485" s="162"/>
    </row>
    <row r="486" spans="1:8">
      <c r="A486" s="47"/>
      <c r="B486" s="162"/>
      <c r="C486" s="162"/>
      <c r="E486" s="162"/>
      <c r="F486" s="162"/>
      <c r="H486" s="162"/>
    </row>
    <row r="487" spans="1:8">
      <c r="A487" s="47"/>
      <c r="B487" s="162"/>
      <c r="C487" s="162"/>
      <c r="E487" s="162"/>
      <c r="F487" s="162"/>
      <c r="H487" s="162"/>
    </row>
    <row r="488" spans="1:8">
      <c r="A488" s="47"/>
      <c r="B488" s="162"/>
      <c r="C488" s="162"/>
      <c r="E488" s="162"/>
      <c r="F488" s="162"/>
      <c r="H488" s="162"/>
    </row>
    <row r="489" spans="1:8">
      <c r="A489" s="47"/>
      <c r="B489" s="162"/>
      <c r="C489" s="162"/>
      <c r="E489" s="162"/>
      <c r="F489" s="162"/>
      <c r="H489" s="162"/>
    </row>
    <row r="490" spans="1:8">
      <c r="A490" s="47"/>
      <c r="B490" s="162"/>
      <c r="C490" s="162"/>
      <c r="E490" s="162"/>
      <c r="F490" s="162"/>
      <c r="H490" s="162"/>
    </row>
    <row r="491" spans="1:8">
      <c r="A491" s="47"/>
      <c r="B491" s="162"/>
      <c r="C491" s="162"/>
      <c r="E491" s="162"/>
      <c r="F491" s="162"/>
      <c r="H491" s="162"/>
    </row>
    <row r="492" spans="1:8">
      <c r="A492" s="47"/>
      <c r="B492" s="162"/>
      <c r="C492" s="162"/>
      <c r="E492" s="162"/>
      <c r="F492" s="162"/>
      <c r="H492" s="162"/>
    </row>
    <row r="493" spans="1:8">
      <c r="A493" s="47"/>
      <c r="B493" s="162"/>
      <c r="C493" s="162"/>
      <c r="E493" s="162"/>
      <c r="F493" s="162"/>
      <c r="H493" s="162"/>
    </row>
    <row r="494" spans="1:8">
      <c r="A494" s="47"/>
      <c r="B494" s="162"/>
      <c r="C494" s="162"/>
      <c r="E494" s="162"/>
      <c r="F494" s="162"/>
      <c r="H494" s="162"/>
    </row>
    <row r="495" spans="1:8">
      <c r="A495" s="47"/>
      <c r="B495" s="162"/>
      <c r="C495" s="162"/>
      <c r="E495" s="162"/>
      <c r="F495" s="162"/>
      <c r="H495" s="162"/>
    </row>
    <row r="496" spans="1:8">
      <c r="A496" s="47"/>
      <c r="B496" s="162"/>
      <c r="C496" s="162"/>
      <c r="E496" s="162"/>
      <c r="F496" s="162"/>
      <c r="H496" s="162"/>
    </row>
    <row r="497" spans="1:8">
      <c r="A497" s="47"/>
      <c r="B497" s="162"/>
      <c r="C497" s="162"/>
      <c r="E497" s="162"/>
      <c r="F497" s="162"/>
      <c r="H497" s="162"/>
    </row>
    <row r="498" spans="1:8">
      <c r="A498" s="47"/>
      <c r="B498" s="162"/>
      <c r="C498" s="162"/>
      <c r="E498" s="162"/>
      <c r="F498" s="162"/>
      <c r="H498" s="162"/>
    </row>
    <row r="499" spans="1:8">
      <c r="A499" s="47"/>
      <c r="B499" s="162"/>
      <c r="C499" s="162"/>
      <c r="E499" s="162"/>
      <c r="F499" s="162"/>
      <c r="H499" s="162"/>
    </row>
    <row r="500" spans="1:8">
      <c r="A500" s="47"/>
      <c r="B500" s="162"/>
      <c r="C500" s="162"/>
      <c r="E500" s="162"/>
      <c r="F500" s="162"/>
      <c r="H500" s="162"/>
    </row>
    <row r="501" spans="1:8">
      <c r="A501" s="47"/>
      <c r="B501" s="162"/>
      <c r="C501" s="162"/>
      <c r="E501" s="162"/>
      <c r="F501" s="162"/>
      <c r="H501" s="162"/>
    </row>
    <row r="502" spans="1:8">
      <c r="A502" s="47"/>
      <c r="B502" s="162"/>
      <c r="C502" s="162"/>
      <c r="E502" s="162"/>
      <c r="F502" s="162"/>
      <c r="H502" s="162"/>
    </row>
    <row r="503" spans="1:8">
      <c r="A503" s="47"/>
      <c r="B503" s="162"/>
      <c r="C503" s="162"/>
      <c r="E503" s="162"/>
      <c r="F503" s="162"/>
      <c r="H503" s="162"/>
    </row>
    <row r="504" spans="1:8">
      <c r="A504" s="47"/>
      <c r="B504" s="162"/>
      <c r="C504" s="162"/>
      <c r="E504" s="162"/>
      <c r="F504" s="162"/>
      <c r="H504" s="162"/>
    </row>
    <row r="505" spans="1:8">
      <c r="A505" s="47"/>
      <c r="B505" s="162"/>
      <c r="C505" s="162"/>
      <c r="E505" s="162"/>
      <c r="F505" s="162"/>
      <c r="H505" s="162"/>
    </row>
    <row r="506" spans="1:8">
      <c r="A506" s="47"/>
      <c r="B506" s="162"/>
      <c r="C506" s="162"/>
      <c r="E506" s="162"/>
      <c r="F506" s="162"/>
      <c r="H506" s="162"/>
    </row>
    <row r="507" spans="1:8">
      <c r="A507" s="47"/>
      <c r="B507" s="162"/>
      <c r="C507" s="162"/>
      <c r="E507" s="162"/>
      <c r="F507" s="162"/>
      <c r="H507" s="162"/>
    </row>
    <row r="508" spans="1:8">
      <c r="A508" s="47"/>
      <c r="B508" s="162"/>
      <c r="C508" s="162"/>
      <c r="E508" s="162"/>
      <c r="F508" s="162"/>
      <c r="H508" s="162"/>
    </row>
    <row r="509" spans="1:8">
      <c r="A509" s="47"/>
      <c r="B509" s="162"/>
      <c r="C509" s="162"/>
      <c r="E509" s="162"/>
      <c r="F509" s="162"/>
      <c r="H509" s="162"/>
    </row>
    <row r="510" spans="1:8">
      <c r="A510" s="47"/>
      <c r="B510" s="162"/>
      <c r="C510" s="162"/>
      <c r="E510" s="162"/>
      <c r="F510" s="162"/>
      <c r="H510" s="162"/>
    </row>
    <row r="511" spans="1:8">
      <c r="A511" s="47"/>
      <c r="B511" s="162"/>
      <c r="C511" s="162"/>
      <c r="E511" s="162"/>
      <c r="F511" s="162"/>
      <c r="H511" s="162"/>
    </row>
    <row r="512" spans="1:8">
      <c r="A512" s="47"/>
      <c r="B512" s="162"/>
      <c r="C512" s="162"/>
      <c r="E512" s="162"/>
      <c r="F512" s="162"/>
      <c r="H512" s="162"/>
    </row>
    <row r="513" spans="1:8">
      <c r="A513" s="47"/>
      <c r="B513" s="162"/>
      <c r="C513" s="162"/>
      <c r="E513" s="162"/>
      <c r="F513" s="162"/>
      <c r="H513" s="162"/>
    </row>
    <row r="514" spans="1:8">
      <c r="A514" s="47"/>
      <c r="B514" s="162"/>
      <c r="C514" s="162"/>
      <c r="E514" s="162"/>
      <c r="F514" s="162"/>
      <c r="H514" s="162"/>
    </row>
    <row r="515" spans="1:8">
      <c r="A515" s="47"/>
      <c r="B515" s="162"/>
      <c r="C515" s="162"/>
      <c r="E515" s="162"/>
      <c r="F515" s="162"/>
      <c r="H515" s="162"/>
    </row>
    <row r="516" spans="1:8">
      <c r="A516" s="47"/>
      <c r="B516" s="162"/>
      <c r="C516" s="162"/>
      <c r="E516" s="162"/>
      <c r="F516" s="162"/>
      <c r="H516" s="162"/>
    </row>
    <row r="517" spans="1:8">
      <c r="A517" s="47"/>
      <c r="B517" s="162"/>
      <c r="C517" s="162"/>
      <c r="E517" s="162"/>
      <c r="F517" s="162"/>
      <c r="H517" s="162"/>
    </row>
    <row r="518" spans="1:8">
      <c r="A518" s="47"/>
      <c r="B518" s="162"/>
      <c r="C518" s="162"/>
      <c r="E518" s="162"/>
      <c r="F518" s="162"/>
      <c r="H518" s="162"/>
    </row>
    <row r="519" spans="1:8">
      <c r="A519" s="47"/>
      <c r="B519" s="162"/>
      <c r="C519" s="162"/>
      <c r="E519" s="162"/>
      <c r="F519" s="162"/>
      <c r="H519" s="162"/>
    </row>
    <row r="520" spans="1:8">
      <c r="A520" s="47"/>
      <c r="B520" s="162"/>
      <c r="C520" s="162"/>
      <c r="E520" s="162"/>
      <c r="F520" s="162"/>
      <c r="H520" s="162"/>
    </row>
    <row r="521" spans="1:8">
      <c r="A521" s="47"/>
      <c r="B521" s="162"/>
      <c r="C521" s="162"/>
      <c r="E521" s="162"/>
      <c r="F521" s="162"/>
      <c r="H521" s="162"/>
    </row>
    <row r="522" spans="1:8">
      <c r="A522" s="47"/>
      <c r="B522" s="162"/>
      <c r="C522" s="162"/>
      <c r="E522" s="162"/>
      <c r="F522" s="162"/>
      <c r="H522" s="162"/>
    </row>
    <row r="523" spans="1:8">
      <c r="A523" s="47"/>
      <c r="B523" s="162"/>
      <c r="C523" s="162"/>
      <c r="E523" s="162"/>
      <c r="F523" s="162"/>
      <c r="H523" s="162"/>
    </row>
    <row r="524" spans="1:8">
      <c r="A524" s="47"/>
      <c r="B524" s="162"/>
      <c r="C524" s="162"/>
      <c r="E524" s="162"/>
      <c r="F524" s="162"/>
      <c r="H524" s="162"/>
    </row>
    <row r="525" spans="1:8">
      <c r="A525" s="47"/>
      <c r="B525" s="162"/>
      <c r="C525" s="162"/>
      <c r="E525" s="162"/>
      <c r="F525" s="162"/>
      <c r="H525" s="162"/>
    </row>
    <row r="526" spans="1:8">
      <c r="A526" s="47"/>
      <c r="B526" s="162"/>
      <c r="C526" s="162"/>
      <c r="E526" s="162"/>
      <c r="F526" s="162"/>
      <c r="H526" s="162"/>
    </row>
    <row r="527" spans="1:8">
      <c r="A527" s="47"/>
      <c r="B527" s="162"/>
      <c r="C527" s="162"/>
      <c r="E527" s="162"/>
      <c r="F527" s="162"/>
      <c r="H527" s="162"/>
    </row>
    <row r="528" spans="1:8">
      <c r="A528" s="47"/>
      <c r="B528" s="162"/>
      <c r="C528" s="162"/>
      <c r="E528" s="162"/>
      <c r="F528" s="162"/>
      <c r="H528" s="162"/>
    </row>
    <row r="529" spans="1:8">
      <c r="A529" s="47"/>
      <c r="B529" s="162"/>
      <c r="C529" s="162"/>
      <c r="E529" s="162"/>
      <c r="F529" s="162"/>
      <c r="H529" s="162"/>
    </row>
    <row r="530" spans="1:8">
      <c r="A530" s="47"/>
      <c r="B530" s="162"/>
      <c r="C530" s="162"/>
      <c r="E530" s="162"/>
      <c r="F530" s="162"/>
      <c r="H530" s="162"/>
    </row>
    <row r="531" spans="1:8">
      <c r="A531" s="47"/>
      <c r="B531" s="162"/>
      <c r="C531" s="162"/>
      <c r="E531" s="162"/>
      <c r="F531" s="162"/>
      <c r="H531" s="162"/>
    </row>
    <row r="532" spans="1:8">
      <c r="A532" s="47"/>
      <c r="B532" s="162"/>
      <c r="C532" s="162"/>
      <c r="E532" s="162"/>
      <c r="F532" s="162"/>
      <c r="H532" s="162"/>
    </row>
    <row r="533" spans="1:8">
      <c r="A533" s="47"/>
      <c r="B533" s="162"/>
      <c r="C533" s="162"/>
      <c r="E533" s="162"/>
      <c r="F533" s="162"/>
      <c r="H533" s="162"/>
    </row>
    <row r="534" spans="1:8">
      <c r="A534" s="47"/>
      <c r="B534" s="162"/>
      <c r="C534" s="162"/>
      <c r="E534" s="162"/>
      <c r="F534" s="162"/>
      <c r="H534" s="162"/>
    </row>
    <row r="535" spans="1:8">
      <c r="A535" s="47"/>
      <c r="B535" s="162"/>
      <c r="C535" s="162"/>
      <c r="E535" s="162"/>
      <c r="F535" s="162"/>
      <c r="H535" s="162"/>
    </row>
    <row r="536" spans="1:8">
      <c r="A536" s="47"/>
      <c r="B536" s="162"/>
      <c r="C536" s="162"/>
      <c r="E536" s="162"/>
      <c r="F536" s="162"/>
      <c r="H536" s="162"/>
    </row>
    <row r="537" spans="1:8">
      <c r="A537" s="47"/>
      <c r="B537" s="162"/>
      <c r="C537" s="162"/>
      <c r="E537" s="162"/>
      <c r="F537" s="162"/>
      <c r="H537" s="162"/>
    </row>
    <row r="538" spans="1:8">
      <c r="A538" s="47"/>
      <c r="B538" s="162"/>
      <c r="C538" s="162"/>
      <c r="E538" s="162"/>
      <c r="F538" s="162"/>
      <c r="H538" s="162"/>
    </row>
    <row r="539" spans="1:8">
      <c r="A539" s="47"/>
      <c r="B539" s="162"/>
      <c r="C539" s="162"/>
      <c r="E539" s="162"/>
      <c r="F539" s="162"/>
      <c r="H539" s="162"/>
    </row>
    <row r="540" spans="1:8">
      <c r="A540" s="47"/>
      <c r="B540" s="162"/>
      <c r="C540" s="162"/>
      <c r="E540" s="162"/>
      <c r="F540" s="162"/>
      <c r="H540" s="162"/>
    </row>
    <row r="541" spans="1:8">
      <c r="A541" s="47"/>
      <c r="B541" s="162"/>
      <c r="C541" s="162"/>
      <c r="E541" s="162"/>
      <c r="F541" s="162"/>
      <c r="H541" s="162"/>
    </row>
    <row r="542" spans="1:8">
      <c r="A542" s="47"/>
      <c r="B542" s="162"/>
      <c r="C542" s="162"/>
      <c r="E542" s="162"/>
      <c r="F542" s="162"/>
      <c r="H542" s="162"/>
    </row>
    <row r="543" spans="1:8">
      <c r="A543" s="47"/>
      <c r="B543" s="162"/>
      <c r="C543" s="162"/>
      <c r="E543" s="162"/>
      <c r="F543" s="162"/>
      <c r="H543" s="162"/>
    </row>
    <row r="544" spans="1:8">
      <c r="A544" s="47"/>
      <c r="B544" s="162"/>
      <c r="C544" s="162"/>
      <c r="E544" s="162"/>
      <c r="F544" s="162"/>
      <c r="H544" s="162"/>
    </row>
    <row r="545" spans="1:8">
      <c r="A545" s="47"/>
      <c r="B545" s="162"/>
      <c r="C545" s="162"/>
      <c r="E545" s="162"/>
      <c r="F545" s="162"/>
      <c r="H545" s="162"/>
    </row>
    <row r="546" spans="1:8">
      <c r="A546" s="47"/>
      <c r="B546" s="162"/>
      <c r="C546" s="162"/>
      <c r="E546" s="162"/>
      <c r="F546" s="162"/>
      <c r="H546" s="162"/>
    </row>
    <row r="547" spans="1:8">
      <c r="A547" s="47"/>
      <c r="B547" s="162"/>
      <c r="C547" s="162"/>
      <c r="E547" s="162"/>
      <c r="F547" s="162"/>
      <c r="H547" s="162"/>
    </row>
    <row r="548" spans="1:8">
      <c r="A548" s="47"/>
      <c r="B548" s="162"/>
      <c r="C548" s="162"/>
      <c r="E548" s="162"/>
      <c r="F548" s="162"/>
      <c r="H548" s="162"/>
    </row>
    <row r="549" spans="1:8">
      <c r="A549" s="47"/>
      <c r="B549" s="162"/>
      <c r="C549" s="162"/>
      <c r="E549" s="162"/>
      <c r="F549" s="162"/>
      <c r="H549" s="162"/>
    </row>
    <row r="550" spans="1:8">
      <c r="A550" s="47"/>
      <c r="B550" s="162"/>
      <c r="C550" s="162"/>
      <c r="E550" s="162"/>
      <c r="F550" s="162"/>
      <c r="H550" s="162"/>
    </row>
    <row r="551" spans="1:8">
      <c r="A551" s="47"/>
      <c r="B551" s="162"/>
      <c r="C551" s="162"/>
      <c r="E551" s="162"/>
      <c r="F551" s="162"/>
      <c r="H551" s="162"/>
    </row>
    <row r="552" spans="1:8">
      <c r="A552" s="47"/>
      <c r="B552" s="162"/>
      <c r="C552" s="162"/>
      <c r="E552" s="162"/>
      <c r="F552" s="162"/>
      <c r="H552" s="162"/>
    </row>
    <row r="553" spans="1:8">
      <c r="A553" s="47"/>
      <c r="B553" s="162"/>
      <c r="C553" s="162"/>
      <c r="E553" s="162"/>
      <c r="F553" s="162"/>
      <c r="H553" s="162"/>
    </row>
    <row r="554" spans="1:8">
      <c r="A554" s="47"/>
      <c r="B554" s="162"/>
      <c r="C554" s="162"/>
      <c r="E554" s="162"/>
      <c r="F554" s="162"/>
      <c r="H554" s="162"/>
    </row>
    <row r="555" spans="1:8">
      <c r="A555" s="47"/>
      <c r="B555" s="162"/>
      <c r="C555" s="162"/>
      <c r="E555" s="162"/>
      <c r="F555" s="162"/>
      <c r="H555" s="162"/>
    </row>
    <row r="556" spans="1:8">
      <c r="A556" s="47"/>
      <c r="B556" s="162"/>
      <c r="C556" s="162"/>
      <c r="E556" s="162"/>
      <c r="F556" s="162"/>
      <c r="H556" s="162"/>
    </row>
    <row r="557" spans="1:8">
      <c r="A557" s="47"/>
      <c r="B557" s="162"/>
      <c r="C557" s="162"/>
      <c r="E557" s="162"/>
      <c r="F557" s="162"/>
      <c r="H557" s="162"/>
    </row>
    <row r="558" spans="1:8">
      <c r="A558" s="47"/>
      <c r="B558" s="162"/>
      <c r="C558" s="162"/>
      <c r="E558" s="162"/>
      <c r="F558" s="162"/>
      <c r="H558" s="162"/>
    </row>
    <row r="559" spans="1:8">
      <c r="A559" s="47"/>
      <c r="B559" s="162"/>
      <c r="C559" s="162"/>
      <c r="E559" s="162"/>
      <c r="F559" s="162"/>
      <c r="H559" s="162"/>
    </row>
    <row r="560" spans="1:8">
      <c r="A560" s="47"/>
      <c r="B560" s="162"/>
      <c r="C560" s="162"/>
      <c r="E560" s="162"/>
      <c r="F560" s="162"/>
      <c r="H560" s="162"/>
    </row>
    <row r="561" spans="1:8">
      <c r="A561" s="47"/>
      <c r="B561" s="162"/>
      <c r="C561" s="162"/>
      <c r="E561" s="162"/>
      <c r="F561" s="162"/>
      <c r="H561" s="162"/>
    </row>
    <row r="562" spans="1:8">
      <c r="A562" s="47"/>
      <c r="B562" s="162"/>
      <c r="C562" s="162"/>
      <c r="E562" s="162"/>
      <c r="F562" s="162"/>
      <c r="H562" s="162"/>
    </row>
    <row r="563" spans="1:8">
      <c r="A563" s="47"/>
      <c r="B563" s="162"/>
      <c r="C563" s="162"/>
      <c r="E563" s="162"/>
      <c r="F563" s="162"/>
      <c r="H563" s="162"/>
    </row>
    <row r="564" spans="1:8">
      <c r="A564" s="47"/>
      <c r="B564" s="162"/>
      <c r="C564" s="162"/>
      <c r="E564" s="162"/>
      <c r="F564" s="162"/>
      <c r="H564" s="162"/>
    </row>
    <row r="565" spans="1:8">
      <c r="A565" s="47"/>
      <c r="B565" s="162"/>
      <c r="C565" s="162"/>
      <c r="E565" s="162"/>
      <c r="F565" s="162"/>
      <c r="H565" s="162"/>
    </row>
    <row r="566" spans="1:8">
      <c r="A566" s="47"/>
      <c r="B566" s="162"/>
      <c r="C566" s="162"/>
      <c r="E566" s="162"/>
      <c r="F566" s="162"/>
      <c r="H566" s="162"/>
    </row>
    <row r="567" spans="1:8">
      <c r="A567" s="47"/>
      <c r="B567" s="162"/>
      <c r="C567" s="162"/>
      <c r="E567" s="162"/>
      <c r="F567" s="162"/>
      <c r="H567" s="162"/>
    </row>
    <row r="568" spans="1:8">
      <c r="A568" s="47"/>
      <c r="B568" s="162"/>
      <c r="C568" s="162"/>
      <c r="E568" s="162"/>
      <c r="F568" s="162"/>
      <c r="H568" s="162"/>
    </row>
    <row r="569" spans="1:8">
      <c r="A569" s="47"/>
      <c r="B569" s="162"/>
      <c r="C569" s="162"/>
      <c r="E569" s="162"/>
      <c r="F569" s="162"/>
      <c r="H569" s="162"/>
    </row>
    <row r="570" spans="1:8">
      <c r="A570" s="47"/>
      <c r="B570" s="162"/>
      <c r="C570" s="162"/>
      <c r="E570" s="162"/>
      <c r="F570" s="162"/>
      <c r="H570" s="162"/>
    </row>
    <row r="571" spans="1:8">
      <c r="A571" s="47"/>
      <c r="B571" s="162"/>
      <c r="C571" s="162"/>
      <c r="E571" s="162"/>
      <c r="F571" s="162"/>
      <c r="H571" s="162"/>
    </row>
    <row r="572" spans="1:8">
      <c r="A572" s="47"/>
      <c r="B572" s="162"/>
      <c r="C572" s="162"/>
      <c r="E572" s="162"/>
      <c r="F572" s="162"/>
      <c r="H572" s="162"/>
    </row>
    <row r="573" spans="1:8">
      <c r="A573" s="47"/>
      <c r="B573" s="162"/>
      <c r="C573" s="162"/>
      <c r="E573" s="162"/>
      <c r="F573" s="162"/>
      <c r="H573" s="162"/>
    </row>
    <row r="574" spans="1:8">
      <c r="A574" s="47"/>
      <c r="B574" s="162"/>
      <c r="C574" s="162"/>
      <c r="E574" s="162"/>
      <c r="F574" s="162"/>
      <c r="H574" s="162"/>
    </row>
    <row r="575" spans="1:8">
      <c r="A575" s="47"/>
      <c r="B575" s="162"/>
      <c r="C575" s="162"/>
      <c r="E575" s="162"/>
      <c r="F575" s="162"/>
      <c r="H575" s="162"/>
    </row>
    <row r="576" spans="1:8">
      <c r="A576" s="47"/>
      <c r="B576" s="162"/>
      <c r="C576" s="162"/>
      <c r="E576" s="162"/>
      <c r="F576" s="162"/>
      <c r="H576" s="162"/>
    </row>
    <row r="577" spans="1:8">
      <c r="A577" s="47"/>
      <c r="B577" s="162"/>
      <c r="C577" s="162"/>
      <c r="E577" s="162"/>
      <c r="F577" s="162"/>
      <c r="H577" s="162"/>
    </row>
    <row r="578" spans="1:8">
      <c r="A578" s="47"/>
      <c r="B578" s="162"/>
      <c r="C578" s="162"/>
      <c r="E578" s="162"/>
      <c r="F578" s="162"/>
      <c r="H578" s="162"/>
    </row>
    <row r="579" spans="1:8">
      <c r="A579" s="47"/>
      <c r="B579" s="162"/>
      <c r="C579" s="162"/>
      <c r="E579" s="162"/>
      <c r="F579" s="162"/>
      <c r="H579" s="162"/>
    </row>
    <row r="580" spans="1:8">
      <c r="A580" s="47"/>
      <c r="B580" s="162"/>
      <c r="C580" s="162"/>
      <c r="E580" s="162"/>
      <c r="F580" s="162"/>
      <c r="H580" s="162"/>
    </row>
    <row r="581" spans="1:8">
      <c r="A581" s="47"/>
      <c r="B581" s="162"/>
      <c r="C581" s="162"/>
      <c r="E581" s="162"/>
      <c r="F581" s="162"/>
      <c r="H581" s="162"/>
    </row>
    <row r="582" spans="1:8">
      <c r="A582" s="47"/>
      <c r="B582" s="162"/>
      <c r="C582" s="162"/>
      <c r="E582" s="162"/>
      <c r="F582" s="162"/>
      <c r="H582" s="162"/>
    </row>
    <row r="583" spans="1:8">
      <c r="A583" s="47"/>
      <c r="B583" s="162"/>
      <c r="C583" s="162"/>
      <c r="E583" s="162"/>
      <c r="F583" s="162"/>
      <c r="H583" s="162"/>
    </row>
    <row r="584" spans="1:8">
      <c r="A584" s="47"/>
      <c r="B584" s="162"/>
      <c r="C584" s="162"/>
      <c r="E584" s="162"/>
      <c r="F584" s="162"/>
      <c r="H584" s="162"/>
    </row>
    <row r="585" spans="1:8">
      <c r="A585" s="47"/>
      <c r="B585" s="162"/>
      <c r="C585" s="162"/>
      <c r="E585" s="162"/>
      <c r="F585" s="162"/>
      <c r="H585" s="162"/>
    </row>
    <row r="586" spans="1:8">
      <c r="A586" s="47"/>
      <c r="B586" s="162"/>
      <c r="C586" s="162"/>
      <c r="E586" s="162"/>
      <c r="F586" s="162"/>
      <c r="H586" s="162"/>
    </row>
    <row r="587" spans="1:8">
      <c r="A587" s="47"/>
      <c r="B587" s="162"/>
      <c r="C587" s="162"/>
      <c r="E587" s="162"/>
      <c r="F587" s="162"/>
      <c r="H587" s="162"/>
    </row>
    <row r="588" spans="1:8">
      <c r="A588" s="47"/>
      <c r="B588" s="162"/>
      <c r="C588" s="162"/>
      <c r="E588" s="162"/>
      <c r="F588" s="162"/>
      <c r="H588" s="162"/>
    </row>
    <row r="589" spans="1:8">
      <c r="A589" s="47"/>
      <c r="B589" s="162"/>
      <c r="C589" s="162"/>
      <c r="E589" s="162"/>
      <c r="F589" s="162"/>
      <c r="H589" s="162"/>
    </row>
    <row r="590" spans="1:8">
      <c r="A590" s="47"/>
      <c r="B590" s="162"/>
      <c r="C590" s="162"/>
      <c r="E590" s="162"/>
      <c r="F590" s="162"/>
      <c r="H590" s="162"/>
    </row>
    <row r="591" spans="1:8">
      <c r="A591" s="47"/>
      <c r="B591" s="162"/>
      <c r="C591" s="162"/>
      <c r="E591" s="162"/>
      <c r="F591" s="162"/>
      <c r="H591" s="162"/>
    </row>
    <row r="592" spans="1:8">
      <c r="A592" s="47"/>
      <c r="B592" s="162"/>
      <c r="C592" s="162"/>
      <c r="E592" s="162"/>
      <c r="F592" s="162"/>
      <c r="H592" s="162"/>
    </row>
    <row r="593" spans="1:8">
      <c r="A593" s="47"/>
      <c r="B593" s="162"/>
      <c r="C593" s="162"/>
      <c r="E593" s="162"/>
      <c r="F593" s="162"/>
      <c r="H593" s="162"/>
    </row>
    <row r="594" spans="1:8">
      <c r="A594" s="47"/>
      <c r="B594" s="162"/>
      <c r="C594" s="162"/>
      <c r="E594" s="162"/>
      <c r="F594" s="162"/>
      <c r="H594" s="162"/>
    </row>
    <row r="595" spans="1:8">
      <c r="A595" s="47"/>
      <c r="B595" s="162"/>
      <c r="C595" s="162"/>
      <c r="E595" s="162"/>
      <c r="F595" s="162"/>
      <c r="H595" s="162"/>
    </row>
    <row r="596" spans="1:8">
      <c r="A596" s="47"/>
      <c r="B596" s="162"/>
      <c r="C596" s="162"/>
      <c r="E596" s="162"/>
      <c r="F596" s="162"/>
      <c r="H596" s="162"/>
    </row>
    <row r="597" spans="1:8">
      <c r="A597" s="47"/>
      <c r="B597" s="162"/>
      <c r="C597" s="162"/>
      <c r="E597" s="162"/>
      <c r="F597" s="162"/>
      <c r="H597" s="162"/>
    </row>
    <row r="598" spans="1:8">
      <c r="A598" s="47"/>
      <c r="B598" s="162"/>
      <c r="C598" s="162"/>
      <c r="E598" s="162"/>
      <c r="F598" s="162"/>
      <c r="H598" s="162"/>
    </row>
    <row r="599" spans="1:8">
      <c r="A599" s="47"/>
      <c r="B599" s="162"/>
      <c r="C599" s="162"/>
      <c r="E599" s="162"/>
      <c r="F599" s="162"/>
      <c r="H599" s="162"/>
    </row>
    <row r="600" spans="1:8">
      <c r="A600" s="47"/>
      <c r="B600" s="162"/>
      <c r="C600" s="162"/>
      <c r="E600" s="162"/>
      <c r="F600" s="162"/>
      <c r="H600" s="162"/>
    </row>
    <row r="601" spans="1:8">
      <c r="A601" s="47"/>
      <c r="B601" s="162"/>
      <c r="C601" s="162"/>
      <c r="E601" s="162"/>
      <c r="F601" s="162"/>
      <c r="H601" s="162"/>
    </row>
    <row r="602" spans="1:8">
      <c r="A602" s="47"/>
      <c r="B602" s="162"/>
      <c r="C602" s="162"/>
      <c r="E602" s="162"/>
      <c r="F602" s="162"/>
      <c r="H602" s="162"/>
    </row>
    <row r="603" spans="1:8">
      <c r="A603" s="47"/>
      <c r="B603" s="162"/>
      <c r="C603" s="162"/>
      <c r="E603" s="162"/>
      <c r="F603" s="162"/>
      <c r="H603" s="162"/>
    </row>
    <row r="604" spans="1:8">
      <c r="A604" s="47"/>
      <c r="B604" s="162"/>
      <c r="C604" s="162"/>
      <c r="E604" s="162"/>
      <c r="F604" s="162"/>
      <c r="H604" s="162"/>
    </row>
    <row r="605" spans="1:8">
      <c r="A605" s="47"/>
      <c r="B605" s="162"/>
      <c r="C605" s="162"/>
      <c r="E605" s="162"/>
      <c r="F605" s="162"/>
      <c r="H605" s="162"/>
    </row>
    <row r="606" spans="1:8">
      <c r="A606" s="47"/>
      <c r="B606" s="162"/>
      <c r="C606" s="162"/>
      <c r="E606" s="162"/>
      <c r="F606" s="162"/>
      <c r="H606" s="162"/>
    </row>
    <row r="607" spans="1:8">
      <c r="A607" s="47"/>
      <c r="B607" s="162"/>
      <c r="C607" s="162"/>
      <c r="E607" s="162"/>
      <c r="F607" s="162"/>
      <c r="H607" s="162"/>
    </row>
    <row r="608" spans="1:8">
      <c r="A608" s="47"/>
      <c r="B608" s="162"/>
      <c r="C608" s="162"/>
      <c r="E608" s="162"/>
      <c r="F608" s="162"/>
      <c r="H608" s="162"/>
    </row>
    <row r="609" spans="1:8">
      <c r="A609" s="47"/>
      <c r="B609" s="162"/>
      <c r="C609" s="162"/>
      <c r="E609" s="162"/>
      <c r="F609" s="162"/>
      <c r="H609" s="162"/>
    </row>
    <row r="610" spans="1:8">
      <c r="A610" s="47"/>
      <c r="B610" s="162"/>
      <c r="C610" s="162"/>
      <c r="E610" s="162"/>
      <c r="F610" s="162"/>
      <c r="H610" s="162"/>
    </row>
    <row r="611" spans="1:8">
      <c r="A611" s="47"/>
      <c r="B611" s="162"/>
      <c r="C611" s="162"/>
      <c r="E611" s="162"/>
      <c r="F611" s="162"/>
      <c r="H611" s="162"/>
    </row>
    <row r="612" spans="1:8">
      <c r="A612" s="47"/>
      <c r="B612" s="162"/>
      <c r="C612" s="162"/>
      <c r="E612" s="162"/>
      <c r="F612" s="162"/>
      <c r="H612" s="162"/>
    </row>
    <row r="613" spans="1:8">
      <c r="A613" s="47"/>
      <c r="B613" s="162"/>
      <c r="C613" s="162"/>
      <c r="E613" s="162"/>
      <c r="F613" s="162"/>
      <c r="H613" s="162"/>
    </row>
    <row r="614" spans="1:8">
      <c r="A614" s="47"/>
      <c r="B614" s="162"/>
      <c r="C614" s="162"/>
      <c r="E614" s="162"/>
      <c r="F614" s="162"/>
      <c r="H614" s="162"/>
    </row>
    <row r="615" spans="1:8">
      <c r="A615" s="47"/>
      <c r="B615" s="162"/>
      <c r="C615" s="162"/>
      <c r="E615" s="162"/>
      <c r="F615" s="162"/>
      <c r="H615" s="162"/>
    </row>
    <row r="616" spans="1:8">
      <c r="A616" s="47"/>
      <c r="B616" s="162"/>
      <c r="C616" s="162"/>
      <c r="E616" s="162"/>
      <c r="F616" s="162"/>
      <c r="H616" s="162"/>
    </row>
    <row r="617" spans="1:8">
      <c r="A617" s="47"/>
      <c r="B617" s="162"/>
      <c r="C617" s="162"/>
      <c r="E617" s="162"/>
      <c r="F617" s="162"/>
      <c r="H617" s="162"/>
    </row>
    <row r="618" spans="1:8">
      <c r="A618" s="47"/>
      <c r="B618" s="162"/>
      <c r="C618" s="162"/>
      <c r="E618" s="162"/>
      <c r="F618" s="162"/>
      <c r="H618" s="162"/>
    </row>
    <row r="619" spans="1:8">
      <c r="A619" s="47"/>
      <c r="B619" s="162"/>
      <c r="C619" s="162"/>
      <c r="E619" s="162"/>
      <c r="F619" s="162"/>
      <c r="H619" s="162"/>
    </row>
    <row r="620" spans="1:8">
      <c r="A620" s="47"/>
      <c r="B620" s="162"/>
      <c r="C620" s="162"/>
      <c r="E620" s="162"/>
      <c r="F620" s="162"/>
      <c r="H620" s="162"/>
    </row>
    <row r="621" spans="1:8">
      <c r="A621" s="47"/>
      <c r="B621" s="162"/>
      <c r="C621" s="162"/>
      <c r="E621" s="162"/>
      <c r="F621" s="162"/>
      <c r="H621" s="162"/>
    </row>
    <row r="622" spans="1:8">
      <c r="A622" s="47"/>
      <c r="B622" s="162"/>
      <c r="C622" s="162"/>
      <c r="E622" s="162"/>
      <c r="F622" s="162"/>
      <c r="H622" s="162"/>
    </row>
    <row r="623" spans="1:8">
      <c r="A623" s="47"/>
      <c r="B623" s="162"/>
      <c r="C623" s="162"/>
      <c r="E623" s="162"/>
      <c r="F623" s="162"/>
      <c r="H623" s="162"/>
    </row>
    <row r="624" spans="1:8">
      <c r="A624" s="47"/>
      <c r="B624" s="162"/>
      <c r="C624" s="162"/>
      <c r="E624" s="162"/>
      <c r="F624" s="162"/>
      <c r="H624" s="162"/>
    </row>
    <row r="625" spans="1:8">
      <c r="A625" s="47"/>
      <c r="B625" s="162"/>
      <c r="C625" s="162"/>
      <c r="E625" s="162"/>
      <c r="F625" s="162"/>
      <c r="H625" s="162"/>
    </row>
    <row r="626" spans="1:8">
      <c r="A626" s="47"/>
      <c r="B626" s="162"/>
      <c r="C626" s="162"/>
      <c r="E626" s="162"/>
      <c r="F626" s="162"/>
      <c r="H626" s="162"/>
    </row>
    <row r="627" spans="1:8">
      <c r="A627" s="47"/>
      <c r="B627" s="162"/>
      <c r="C627" s="162"/>
      <c r="E627" s="162"/>
      <c r="F627" s="162"/>
      <c r="H627" s="162"/>
    </row>
    <row r="628" spans="1:8">
      <c r="A628" s="47"/>
      <c r="B628" s="162"/>
      <c r="C628" s="162"/>
      <c r="E628" s="162"/>
      <c r="F628" s="162"/>
      <c r="H628" s="162"/>
    </row>
    <row r="629" spans="1:8">
      <c r="A629" s="47"/>
      <c r="B629" s="162"/>
      <c r="C629" s="162"/>
      <c r="E629" s="162"/>
      <c r="F629" s="162"/>
      <c r="H629" s="162"/>
    </row>
    <row r="630" spans="1:8">
      <c r="A630" s="47"/>
      <c r="B630" s="162"/>
      <c r="C630" s="162"/>
      <c r="E630" s="162"/>
      <c r="F630" s="162"/>
      <c r="H630" s="162"/>
    </row>
    <row r="631" spans="1:8">
      <c r="A631" s="47"/>
      <c r="B631" s="162"/>
      <c r="C631" s="162"/>
      <c r="E631" s="162"/>
      <c r="F631" s="162"/>
      <c r="H631" s="162"/>
    </row>
    <row r="632" spans="1:8">
      <c r="A632" s="47"/>
      <c r="B632" s="162"/>
      <c r="C632" s="162"/>
      <c r="E632" s="162"/>
      <c r="F632" s="162"/>
      <c r="H632" s="162"/>
    </row>
    <row r="633" spans="1:8">
      <c r="A633" s="47"/>
      <c r="B633" s="162"/>
      <c r="C633" s="162"/>
      <c r="E633" s="162"/>
      <c r="F633" s="162"/>
      <c r="H633" s="162"/>
    </row>
    <row r="634" spans="1:8">
      <c r="A634" s="47"/>
      <c r="B634" s="162"/>
      <c r="C634" s="162"/>
      <c r="E634" s="162"/>
      <c r="F634" s="162"/>
      <c r="H634" s="162"/>
    </row>
    <row r="635" spans="1:8">
      <c r="A635" s="47"/>
      <c r="B635" s="162"/>
      <c r="C635" s="162"/>
      <c r="E635" s="162"/>
      <c r="F635" s="162"/>
      <c r="H635" s="162"/>
    </row>
    <row r="636" spans="1:8">
      <c r="A636" s="47"/>
      <c r="B636" s="162"/>
      <c r="C636" s="162"/>
      <c r="E636" s="162"/>
      <c r="F636" s="162"/>
      <c r="H636" s="162"/>
    </row>
    <row r="637" spans="1:8">
      <c r="A637" s="47"/>
      <c r="B637" s="162"/>
      <c r="C637" s="162"/>
      <c r="E637" s="162"/>
      <c r="F637" s="162"/>
      <c r="H637" s="162"/>
    </row>
    <row r="638" spans="1:8">
      <c r="A638" s="47"/>
      <c r="B638" s="162"/>
      <c r="C638" s="162"/>
      <c r="E638" s="162"/>
      <c r="F638" s="162"/>
      <c r="H638" s="162"/>
    </row>
    <row r="639" spans="1:8">
      <c r="A639" s="47"/>
      <c r="B639" s="162"/>
      <c r="C639" s="162"/>
      <c r="E639" s="162"/>
      <c r="F639" s="162"/>
      <c r="H639" s="162"/>
    </row>
    <row r="640" spans="1:8">
      <c r="A640" s="47"/>
      <c r="B640" s="162"/>
      <c r="C640" s="162"/>
      <c r="E640" s="162"/>
      <c r="F640" s="162"/>
      <c r="H640" s="162"/>
    </row>
    <row r="641" spans="1:8">
      <c r="A641" s="47"/>
      <c r="B641" s="162"/>
      <c r="C641" s="162"/>
      <c r="E641" s="162"/>
      <c r="F641" s="162"/>
      <c r="H641" s="162"/>
    </row>
    <row r="642" spans="1:8">
      <c r="A642" s="47"/>
      <c r="B642" s="162"/>
      <c r="C642" s="162"/>
      <c r="E642" s="162"/>
      <c r="F642" s="162"/>
      <c r="H642" s="162"/>
    </row>
    <row r="643" spans="1:8">
      <c r="A643" s="47"/>
      <c r="B643" s="162"/>
      <c r="C643" s="162"/>
      <c r="E643" s="162"/>
      <c r="F643" s="162"/>
      <c r="H643" s="162"/>
    </row>
    <row r="644" spans="1:8">
      <c r="A644" s="47"/>
      <c r="B644" s="162"/>
      <c r="C644" s="162"/>
      <c r="E644" s="162"/>
      <c r="F644" s="162"/>
      <c r="H644" s="162"/>
    </row>
    <row r="645" spans="1:8">
      <c r="A645" s="47"/>
      <c r="B645" s="162"/>
      <c r="C645" s="162"/>
      <c r="E645" s="162"/>
      <c r="F645" s="162"/>
      <c r="H645" s="162"/>
    </row>
    <row r="646" spans="1:8">
      <c r="A646" s="47"/>
      <c r="B646" s="162"/>
      <c r="C646" s="162"/>
      <c r="E646" s="162"/>
      <c r="F646" s="162"/>
      <c r="H646" s="162"/>
    </row>
    <row r="647" spans="1:8">
      <c r="A647" s="47"/>
      <c r="B647" s="162"/>
      <c r="C647" s="162"/>
      <c r="E647" s="162"/>
      <c r="F647" s="162"/>
      <c r="H647" s="162"/>
    </row>
    <row r="648" spans="1:8">
      <c r="A648" s="47"/>
      <c r="B648" s="162"/>
      <c r="C648" s="162"/>
      <c r="E648" s="162"/>
      <c r="F648" s="162"/>
      <c r="H648" s="162"/>
    </row>
    <row r="649" spans="1:8">
      <c r="A649" s="47"/>
      <c r="B649" s="162"/>
      <c r="C649" s="162"/>
      <c r="E649" s="162"/>
      <c r="F649" s="162"/>
      <c r="H649" s="162"/>
    </row>
    <row r="650" spans="1:8">
      <c r="A650" s="47"/>
      <c r="B650" s="162"/>
      <c r="C650" s="162"/>
      <c r="E650" s="162"/>
      <c r="F650" s="162"/>
      <c r="H650" s="162"/>
    </row>
    <row r="651" spans="1:8">
      <c r="A651" s="47"/>
      <c r="B651" s="162"/>
      <c r="C651" s="162"/>
      <c r="E651" s="162"/>
      <c r="F651" s="162"/>
      <c r="H651" s="162"/>
    </row>
    <row r="652" spans="1:8">
      <c r="A652" s="47"/>
      <c r="B652" s="162"/>
      <c r="C652" s="162"/>
      <c r="E652" s="162"/>
      <c r="F652" s="162"/>
      <c r="H652" s="162"/>
    </row>
    <row r="653" spans="1:8">
      <c r="A653" s="47"/>
      <c r="B653" s="162"/>
      <c r="C653" s="162"/>
      <c r="E653" s="162"/>
      <c r="F653" s="162"/>
      <c r="H653" s="162"/>
    </row>
    <row r="654" spans="1:8">
      <c r="A654" s="47"/>
      <c r="B654" s="162"/>
      <c r="C654" s="162"/>
      <c r="E654" s="162"/>
      <c r="F654" s="162"/>
      <c r="H654" s="162"/>
    </row>
    <row r="655" spans="1:8">
      <c r="A655" s="47"/>
      <c r="B655" s="162"/>
      <c r="C655" s="162"/>
      <c r="E655" s="162"/>
      <c r="F655" s="162"/>
      <c r="H655" s="162"/>
    </row>
    <row r="656" spans="1:8">
      <c r="A656" s="47"/>
      <c r="B656" s="162"/>
      <c r="C656" s="162"/>
      <c r="E656" s="162"/>
      <c r="F656" s="162"/>
      <c r="H656" s="162"/>
    </row>
    <row r="657" spans="1:8">
      <c r="A657" s="47"/>
      <c r="B657" s="162"/>
      <c r="C657" s="162"/>
      <c r="E657" s="162"/>
      <c r="F657" s="162"/>
      <c r="H657" s="162"/>
    </row>
    <row r="658" spans="1:8">
      <c r="A658" s="47"/>
      <c r="B658" s="162"/>
      <c r="C658" s="162"/>
      <c r="E658" s="162"/>
      <c r="F658" s="162"/>
      <c r="H658" s="162"/>
    </row>
    <row r="659" spans="1:8">
      <c r="A659" s="47"/>
      <c r="B659" s="162"/>
      <c r="C659" s="162"/>
      <c r="E659" s="162"/>
      <c r="F659" s="162"/>
      <c r="H659" s="162"/>
    </row>
    <row r="660" spans="1:8">
      <c r="A660" s="47"/>
      <c r="B660" s="162"/>
      <c r="C660" s="162"/>
      <c r="E660" s="162"/>
      <c r="F660" s="162"/>
      <c r="H660" s="162"/>
    </row>
    <row r="661" spans="1:8">
      <c r="A661" s="47"/>
      <c r="B661" s="162"/>
      <c r="C661" s="162"/>
      <c r="E661" s="162"/>
      <c r="F661" s="162"/>
      <c r="H661" s="162"/>
    </row>
    <row r="662" spans="1:8">
      <c r="A662" s="47"/>
      <c r="B662" s="162"/>
      <c r="C662" s="162"/>
      <c r="E662" s="162"/>
      <c r="F662" s="162"/>
      <c r="H662" s="162"/>
    </row>
    <row r="663" spans="1:8">
      <c r="A663" s="47"/>
      <c r="B663" s="162"/>
      <c r="C663" s="162"/>
      <c r="E663" s="162"/>
      <c r="F663" s="162"/>
      <c r="H663" s="162"/>
    </row>
    <row r="664" spans="1:8">
      <c r="A664" s="47"/>
      <c r="B664" s="162"/>
      <c r="C664" s="162"/>
      <c r="E664" s="162"/>
      <c r="F664" s="162"/>
      <c r="H664" s="162"/>
    </row>
    <row r="665" spans="1:8">
      <c r="A665" s="47"/>
      <c r="B665" s="162"/>
      <c r="C665" s="162"/>
      <c r="E665" s="162"/>
      <c r="F665" s="162"/>
      <c r="H665" s="162"/>
    </row>
    <row r="666" spans="1:8">
      <c r="A666" s="47"/>
      <c r="B666" s="162"/>
      <c r="C666" s="162"/>
      <c r="E666" s="162"/>
      <c r="F666" s="162"/>
      <c r="H666" s="162"/>
    </row>
    <row r="667" spans="1:8">
      <c r="A667" s="47"/>
      <c r="B667" s="162"/>
      <c r="C667" s="162"/>
      <c r="E667" s="162"/>
      <c r="F667" s="162"/>
      <c r="H667" s="162"/>
    </row>
    <row r="668" spans="1:8">
      <c r="A668" s="47"/>
      <c r="B668" s="162"/>
      <c r="C668" s="162"/>
      <c r="E668" s="162"/>
      <c r="F668" s="162"/>
      <c r="H668" s="162"/>
    </row>
    <row r="669" spans="1:8">
      <c r="A669" s="47"/>
      <c r="B669" s="162"/>
      <c r="C669" s="162"/>
      <c r="E669" s="162"/>
      <c r="F669" s="162"/>
      <c r="H669" s="162"/>
    </row>
    <row r="670" spans="1:8">
      <c r="A670" s="47"/>
      <c r="B670" s="162"/>
      <c r="C670" s="162"/>
      <c r="E670" s="162"/>
      <c r="F670" s="162"/>
      <c r="H670" s="162"/>
    </row>
    <row r="671" spans="1:8">
      <c r="A671" s="47"/>
      <c r="B671" s="162"/>
      <c r="C671" s="162"/>
      <c r="E671" s="162"/>
      <c r="F671" s="162"/>
      <c r="H671" s="162"/>
    </row>
    <row r="672" spans="1:8">
      <c r="A672" s="47"/>
      <c r="B672" s="162"/>
      <c r="C672" s="162"/>
      <c r="E672" s="162"/>
      <c r="F672" s="162"/>
      <c r="H672" s="162"/>
    </row>
    <row r="673" spans="1:8">
      <c r="A673" s="47"/>
      <c r="B673" s="162"/>
      <c r="C673" s="162"/>
      <c r="E673" s="162"/>
      <c r="F673" s="162"/>
      <c r="H673" s="162"/>
    </row>
    <row r="674" spans="1:8">
      <c r="A674" s="47"/>
      <c r="B674" s="162"/>
      <c r="C674" s="162"/>
      <c r="E674" s="162"/>
      <c r="F674" s="162"/>
      <c r="H674" s="162"/>
    </row>
    <row r="675" spans="1:8">
      <c r="A675" s="47"/>
      <c r="B675" s="162"/>
      <c r="C675" s="162"/>
      <c r="E675" s="162"/>
      <c r="F675" s="162"/>
      <c r="H675" s="162"/>
    </row>
    <row r="676" spans="1:8">
      <c r="A676" s="47"/>
      <c r="B676" s="162"/>
      <c r="C676" s="162"/>
      <c r="E676" s="162"/>
      <c r="F676" s="162"/>
      <c r="H676" s="162"/>
    </row>
    <row r="677" spans="1:8">
      <c r="A677" s="47"/>
      <c r="B677" s="162"/>
      <c r="C677" s="162"/>
      <c r="E677" s="162"/>
      <c r="F677" s="162"/>
      <c r="H677" s="162"/>
    </row>
    <row r="678" spans="1:8">
      <c r="A678" s="47"/>
      <c r="B678" s="162"/>
      <c r="C678" s="162"/>
      <c r="E678" s="162"/>
      <c r="F678" s="162"/>
      <c r="H678" s="162"/>
    </row>
    <row r="679" spans="1:8">
      <c r="A679" s="47"/>
      <c r="B679" s="162"/>
      <c r="C679" s="162"/>
      <c r="E679" s="162"/>
      <c r="F679" s="162"/>
      <c r="H679" s="162"/>
    </row>
    <row r="680" spans="1:8">
      <c r="A680" s="47"/>
      <c r="B680" s="162"/>
      <c r="C680" s="162"/>
      <c r="E680" s="162"/>
      <c r="F680" s="162"/>
      <c r="H680" s="162"/>
    </row>
    <row r="681" spans="1:8">
      <c r="A681" s="47"/>
      <c r="B681" s="162"/>
      <c r="C681" s="162"/>
      <c r="E681" s="162"/>
      <c r="F681" s="162"/>
      <c r="H681" s="162"/>
    </row>
    <row r="682" spans="1:8">
      <c r="A682" s="47"/>
      <c r="B682" s="162"/>
      <c r="C682" s="162"/>
      <c r="E682" s="162"/>
      <c r="F682" s="162"/>
      <c r="H682" s="162"/>
    </row>
    <row r="683" spans="1:8">
      <c r="A683" s="47"/>
      <c r="B683" s="162"/>
      <c r="C683" s="162"/>
      <c r="E683" s="162"/>
      <c r="F683" s="162"/>
      <c r="H683" s="162"/>
    </row>
    <row r="684" spans="1:8">
      <c r="A684" s="47"/>
      <c r="B684" s="162"/>
      <c r="C684" s="162"/>
      <c r="E684" s="162"/>
      <c r="F684" s="162"/>
      <c r="H684" s="162"/>
    </row>
    <row r="685" spans="1:8">
      <c r="A685" s="47"/>
      <c r="B685" s="162"/>
      <c r="C685" s="162"/>
      <c r="E685" s="162"/>
      <c r="F685" s="162"/>
      <c r="H685" s="162"/>
    </row>
    <row r="686" spans="1:8">
      <c r="A686" s="47"/>
      <c r="B686" s="162"/>
      <c r="C686" s="162"/>
      <c r="E686" s="162"/>
      <c r="F686" s="162"/>
      <c r="H686" s="162"/>
    </row>
    <row r="687" spans="1:8">
      <c r="A687" s="47"/>
      <c r="B687" s="162"/>
      <c r="C687" s="162"/>
      <c r="E687" s="162"/>
      <c r="F687" s="162"/>
      <c r="H687" s="162"/>
    </row>
    <row r="688" spans="1:8">
      <c r="A688" s="47"/>
      <c r="B688" s="162"/>
      <c r="C688" s="162"/>
      <c r="E688" s="162"/>
      <c r="F688" s="162"/>
      <c r="H688" s="162"/>
    </row>
    <row r="689" spans="1:8">
      <c r="A689" s="47"/>
      <c r="B689" s="162"/>
      <c r="C689" s="162"/>
      <c r="E689" s="162"/>
      <c r="F689" s="162"/>
      <c r="H689" s="162"/>
    </row>
    <row r="690" spans="1:8">
      <c r="A690" s="47"/>
      <c r="B690" s="162"/>
      <c r="C690" s="162"/>
      <c r="E690" s="162"/>
      <c r="F690" s="162"/>
      <c r="H690" s="162"/>
    </row>
    <row r="691" spans="1:8">
      <c r="A691" s="47"/>
      <c r="B691" s="162"/>
      <c r="C691" s="162"/>
      <c r="E691" s="162"/>
      <c r="F691" s="162"/>
      <c r="H691" s="162"/>
    </row>
    <row r="692" spans="1:8">
      <c r="A692" s="47"/>
      <c r="B692" s="162"/>
      <c r="C692" s="162"/>
      <c r="E692" s="162"/>
      <c r="F692" s="162"/>
      <c r="H692" s="162"/>
    </row>
    <row r="693" spans="1:8">
      <c r="A693" s="47"/>
      <c r="B693" s="162"/>
      <c r="C693" s="162"/>
      <c r="E693" s="162"/>
      <c r="F693" s="162"/>
      <c r="H693" s="162"/>
    </row>
    <row r="694" spans="1:8">
      <c r="A694" s="47"/>
      <c r="B694" s="162"/>
      <c r="C694" s="162"/>
      <c r="E694" s="162"/>
      <c r="F694" s="162"/>
      <c r="H694" s="162"/>
    </row>
    <row r="695" spans="1:8">
      <c r="A695" s="47"/>
      <c r="B695" s="162"/>
      <c r="C695" s="162"/>
      <c r="E695" s="162"/>
      <c r="F695" s="162"/>
      <c r="H695" s="162"/>
    </row>
    <row r="696" spans="1:8">
      <c r="A696" s="47"/>
      <c r="B696" s="162"/>
      <c r="C696" s="162"/>
      <c r="E696" s="162"/>
      <c r="F696" s="162"/>
      <c r="H696" s="162"/>
    </row>
    <row r="697" spans="1:8">
      <c r="A697" s="47"/>
      <c r="B697" s="162"/>
      <c r="C697" s="162"/>
      <c r="E697" s="162"/>
      <c r="F697" s="162"/>
      <c r="H697" s="162"/>
    </row>
    <row r="698" spans="1:8">
      <c r="A698" s="47"/>
      <c r="B698" s="162"/>
      <c r="C698" s="162"/>
      <c r="E698" s="162"/>
      <c r="F698" s="162"/>
      <c r="H698" s="162"/>
    </row>
    <row r="699" spans="1:8">
      <c r="A699" s="47"/>
      <c r="B699" s="162"/>
      <c r="C699" s="162"/>
      <c r="E699" s="162"/>
      <c r="F699" s="162"/>
      <c r="H699" s="162"/>
    </row>
    <row r="700" spans="1:8">
      <c r="A700" s="47"/>
      <c r="B700" s="162"/>
      <c r="C700" s="162"/>
      <c r="E700" s="162"/>
      <c r="F700" s="162"/>
      <c r="H700" s="162"/>
    </row>
    <row r="701" spans="1:8">
      <c r="A701" s="47"/>
      <c r="B701" s="162"/>
      <c r="C701" s="162"/>
      <c r="E701" s="162"/>
      <c r="F701" s="162"/>
      <c r="H701" s="162"/>
    </row>
    <row r="702" spans="1:8">
      <c r="A702" s="47"/>
      <c r="B702" s="162"/>
      <c r="C702" s="162"/>
      <c r="E702" s="162"/>
      <c r="F702" s="162"/>
      <c r="H702" s="162"/>
    </row>
    <row r="703" spans="1:8">
      <c r="A703" s="47"/>
      <c r="B703" s="162"/>
      <c r="C703" s="162"/>
      <c r="E703" s="162"/>
      <c r="F703" s="162"/>
      <c r="H703" s="162"/>
    </row>
    <row r="704" spans="1:8">
      <c r="A704" s="47"/>
      <c r="B704" s="162"/>
      <c r="C704" s="162"/>
      <c r="E704" s="162"/>
      <c r="F704" s="162"/>
      <c r="H704" s="162"/>
    </row>
    <row r="705" spans="1:8">
      <c r="A705" s="47"/>
      <c r="B705" s="162"/>
      <c r="C705" s="162"/>
      <c r="E705" s="162"/>
      <c r="F705" s="162"/>
      <c r="H705" s="162"/>
    </row>
    <row r="706" spans="1:8">
      <c r="A706" s="47"/>
      <c r="B706" s="162"/>
      <c r="C706" s="162"/>
      <c r="E706" s="162"/>
      <c r="F706" s="162"/>
      <c r="H706" s="162"/>
    </row>
    <row r="707" spans="1:8">
      <c r="A707" s="47"/>
      <c r="B707" s="162"/>
      <c r="C707" s="162"/>
      <c r="E707" s="162"/>
      <c r="F707" s="162"/>
      <c r="H707" s="162"/>
    </row>
    <row r="708" spans="1:8">
      <c r="A708" s="47"/>
      <c r="B708" s="162"/>
      <c r="C708" s="162"/>
      <c r="E708" s="162"/>
      <c r="F708" s="162"/>
      <c r="H708" s="162"/>
    </row>
    <row r="709" spans="1:8">
      <c r="A709" s="47"/>
      <c r="B709" s="162"/>
      <c r="C709" s="162"/>
      <c r="E709" s="162"/>
      <c r="F709" s="162"/>
      <c r="H709" s="162"/>
    </row>
    <row r="710" spans="1:8">
      <c r="A710" s="47"/>
      <c r="B710" s="162"/>
      <c r="C710" s="162"/>
      <c r="E710" s="162"/>
      <c r="F710" s="162"/>
      <c r="H710" s="162"/>
    </row>
    <row r="711" spans="1:8">
      <c r="A711" s="47"/>
      <c r="B711" s="162"/>
      <c r="C711" s="162"/>
      <c r="E711" s="162"/>
      <c r="F711" s="162"/>
      <c r="H711" s="162"/>
    </row>
    <row r="712" spans="1:8">
      <c r="A712" s="47"/>
      <c r="B712" s="162"/>
      <c r="C712" s="162"/>
      <c r="E712" s="162"/>
      <c r="F712" s="162"/>
      <c r="H712" s="162"/>
    </row>
    <row r="713" spans="1:8">
      <c r="A713" s="47"/>
      <c r="B713" s="162"/>
      <c r="C713" s="162"/>
      <c r="E713" s="162"/>
      <c r="F713" s="162"/>
      <c r="H713" s="162"/>
    </row>
    <row r="714" spans="1:8">
      <c r="A714" s="47"/>
      <c r="B714" s="162"/>
      <c r="C714" s="162"/>
      <c r="E714" s="162"/>
      <c r="F714" s="162"/>
      <c r="H714" s="162"/>
    </row>
    <row r="715" spans="1:8">
      <c r="A715" s="47"/>
      <c r="B715" s="162"/>
      <c r="C715" s="162"/>
      <c r="E715" s="162"/>
      <c r="F715" s="162"/>
      <c r="H715" s="162"/>
    </row>
    <row r="716" spans="1:8">
      <c r="A716" s="47"/>
      <c r="B716" s="162"/>
      <c r="C716" s="162"/>
      <c r="E716" s="162"/>
      <c r="F716" s="162"/>
      <c r="H716" s="162"/>
    </row>
    <row r="717" spans="1:8">
      <c r="A717" s="47"/>
      <c r="B717" s="162"/>
      <c r="C717" s="162"/>
      <c r="E717" s="162"/>
      <c r="F717" s="162"/>
      <c r="H717" s="162"/>
    </row>
    <row r="718" spans="1:8">
      <c r="A718" s="47"/>
      <c r="B718" s="162"/>
      <c r="C718" s="162"/>
      <c r="E718" s="162"/>
      <c r="F718" s="162"/>
      <c r="H718" s="162"/>
    </row>
    <row r="719" spans="1:8">
      <c r="A719" s="47"/>
      <c r="B719" s="162"/>
      <c r="C719" s="162"/>
      <c r="E719" s="162"/>
      <c r="F719" s="162"/>
      <c r="H719" s="162"/>
    </row>
    <row r="720" spans="1:8">
      <c r="A720" s="47"/>
      <c r="B720" s="162"/>
      <c r="C720" s="162"/>
      <c r="E720" s="162"/>
      <c r="F720" s="162"/>
      <c r="H720" s="162"/>
    </row>
    <row r="721" spans="1:8">
      <c r="A721" s="47"/>
      <c r="B721" s="162"/>
      <c r="C721" s="162"/>
      <c r="E721" s="162"/>
      <c r="F721" s="162"/>
      <c r="H721" s="162"/>
    </row>
    <row r="722" spans="1:8">
      <c r="A722" s="47"/>
      <c r="B722" s="162"/>
      <c r="C722" s="162"/>
      <c r="E722" s="162"/>
      <c r="F722" s="162"/>
      <c r="H722" s="162"/>
    </row>
    <row r="723" spans="1:8">
      <c r="A723" s="47"/>
      <c r="B723" s="162"/>
      <c r="C723" s="162"/>
      <c r="E723" s="162"/>
      <c r="F723" s="162"/>
      <c r="H723" s="162"/>
    </row>
    <row r="724" spans="1:8">
      <c r="A724" s="47"/>
      <c r="B724" s="162"/>
      <c r="C724" s="162"/>
      <c r="E724" s="162"/>
      <c r="F724" s="162"/>
      <c r="H724" s="162"/>
    </row>
    <row r="725" spans="1:8">
      <c r="A725" s="47"/>
      <c r="B725" s="162"/>
      <c r="C725" s="162"/>
      <c r="E725" s="162"/>
      <c r="F725" s="162"/>
      <c r="H725" s="162"/>
    </row>
    <row r="726" spans="1:8">
      <c r="A726" s="47"/>
      <c r="B726" s="162"/>
      <c r="C726" s="162"/>
      <c r="E726" s="162"/>
      <c r="F726" s="162"/>
      <c r="H726" s="162"/>
    </row>
    <row r="727" spans="1:8">
      <c r="A727" s="47"/>
      <c r="B727" s="162"/>
      <c r="C727" s="162"/>
      <c r="E727" s="162"/>
      <c r="F727" s="162"/>
      <c r="H727" s="162"/>
    </row>
    <row r="728" spans="1:8">
      <c r="A728" s="47"/>
      <c r="B728" s="162"/>
      <c r="C728" s="162"/>
      <c r="E728" s="162"/>
      <c r="F728" s="162"/>
      <c r="H728" s="162"/>
    </row>
    <row r="729" spans="1:8">
      <c r="A729" s="47"/>
      <c r="B729" s="162"/>
      <c r="C729" s="162"/>
      <c r="E729" s="162"/>
      <c r="F729" s="162"/>
      <c r="H729" s="162"/>
    </row>
    <row r="730" spans="1:8">
      <c r="A730" s="47"/>
      <c r="B730" s="162"/>
      <c r="C730" s="162"/>
      <c r="E730" s="162"/>
      <c r="F730" s="162"/>
      <c r="H730" s="162"/>
    </row>
    <row r="731" spans="1:8">
      <c r="A731" s="47"/>
      <c r="B731" s="162"/>
      <c r="C731" s="162"/>
      <c r="E731" s="162"/>
      <c r="F731" s="162"/>
      <c r="H731" s="162"/>
    </row>
    <row r="732" spans="1:8">
      <c r="A732" s="47"/>
      <c r="B732" s="162"/>
      <c r="C732" s="162"/>
      <c r="E732" s="162"/>
      <c r="F732" s="162"/>
      <c r="H732" s="162"/>
    </row>
    <row r="733" spans="1:8">
      <c r="A733" s="47"/>
      <c r="B733" s="162"/>
      <c r="C733" s="162"/>
      <c r="E733" s="162"/>
      <c r="F733" s="162"/>
      <c r="H733" s="162"/>
    </row>
    <row r="734" spans="1:8">
      <c r="A734" s="47"/>
      <c r="B734" s="162"/>
      <c r="C734" s="162"/>
      <c r="E734" s="162"/>
      <c r="F734" s="162"/>
      <c r="H734" s="162"/>
    </row>
    <row r="735" spans="1:8">
      <c r="A735" s="47"/>
      <c r="B735" s="162"/>
      <c r="C735" s="162"/>
      <c r="E735" s="162"/>
      <c r="F735" s="162"/>
      <c r="H735" s="162"/>
    </row>
    <row r="736" spans="1:8">
      <c r="A736" s="47"/>
      <c r="B736" s="162"/>
      <c r="C736" s="162"/>
      <c r="E736" s="162"/>
      <c r="F736" s="162"/>
      <c r="H736" s="162"/>
    </row>
    <row r="737" spans="1:8">
      <c r="A737" s="47"/>
      <c r="B737" s="162"/>
      <c r="C737" s="162"/>
      <c r="E737" s="162"/>
      <c r="F737" s="162"/>
      <c r="H737" s="162"/>
    </row>
    <row r="738" spans="1:8">
      <c r="A738" s="47"/>
      <c r="B738" s="162"/>
      <c r="C738" s="162"/>
      <c r="E738" s="162"/>
      <c r="F738" s="162"/>
      <c r="H738" s="162"/>
    </row>
    <row r="739" spans="1:8">
      <c r="A739" s="47"/>
      <c r="B739" s="162"/>
      <c r="C739" s="162"/>
      <c r="E739" s="162"/>
      <c r="F739" s="162"/>
      <c r="H739" s="162"/>
    </row>
    <row r="740" spans="1:8">
      <c r="A740" s="47"/>
      <c r="B740" s="162"/>
      <c r="C740" s="162"/>
      <c r="E740" s="162"/>
      <c r="F740" s="162"/>
      <c r="H740" s="162"/>
    </row>
    <row r="741" spans="1:8">
      <c r="A741" s="47"/>
      <c r="B741" s="162"/>
      <c r="C741" s="162"/>
      <c r="E741" s="162"/>
      <c r="F741" s="162"/>
      <c r="H741" s="162"/>
    </row>
    <row r="742" spans="1:8">
      <c r="A742" s="47"/>
      <c r="B742" s="162"/>
      <c r="C742" s="162"/>
      <c r="E742" s="162"/>
      <c r="F742" s="162"/>
      <c r="H742" s="162"/>
    </row>
    <row r="743" spans="1:8">
      <c r="A743" s="47"/>
      <c r="B743" s="162"/>
      <c r="C743" s="162"/>
      <c r="E743" s="162"/>
      <c r="F743" s="162"/>
      <c r="H743" s="162"/>
    </row>
    <row r="744" spans="1:8">
      <c r="A744" s="47"/>
      <c r="B744" s="162"/>
      <c r="C744" s="162"/>
      <c r="E744" s="162"/>
      <c r="F744" s="162"/>
      <c r="H744" s="162"/>
    </row>
    <row r="745" spans="1:8">
      <c r="A745" s="47"/>
      <c r="B745" s="162"/>
      <c r="C745" s="162"/>
      <c r="E745" s="162"/>
      <c r="F745" s="162"/>
      <c r="H745" s="162"/>
    </row>
    <row r="746" spans="1:8">
      <c r="A746" s="47"/>
      <c r="B746" s="162"/>
      <c r="C746" s="162"/>
      <c r="E746" s="162"/>
      <c r="F746" s="162"/>
      <c r="H746" s="162"/>
    </row>
    <row r="747" spans="1:8">
      <c r="A747" s="47"/>
      <c r="B747" s="162"/>
      <c r="C747" s="162"/>
      <c r="E747" s="162"/>
      <c r="F747" s="162"/>
      <c r="H747" s="162"/>
    </row>
    <row r="748" spans="1:8">
      <c r="A748" s="47"/>
      <c r="B748" s="162"/>
      <c r="C748" s="162"/>
      <c r="E748" s="162"/>
      <c r="F748" s="162"/>
      <c r="H748" s="162"/>
    </row>
    <row r="749" spans="1:8">
      <c r="A749" s="47"/>
      <c r="B749" s="162"/>
      <c r="C749" s="162"/>
      <c r="E749" s="162"/>
      <c r="F749" s="162"/>
      <c r="H749" s="162"/>
    </row>
    <row r="750" spans="1:8">
      <c r="A750" s="47"/>
      <c r="B750" s="162"/>
      <c r="C750" s="162"/>
      <c r="E750" s="162"/>
      <c r="F750" s="162"/>
      <c r="H750" s="162"/>
    </row>
    <row r="751" spans="1:8">
      <c r="A751" s="47"/>
      <c r="B751" s="162"/>
      <c r="C751" s="162"/>
      <c r="E751" s="162"/>
      <c r="F751" s="162"/>
      <c r="H751" s="162"/>
    </row>
    <row r="752" spans="1:8">
      <c r="A752" s="47"/>
      <c r="B752" s="162"/>
      <c r="C752" s="162"/>
      <c r="E752" s="162"/>
      <c r="F752" s="162"/>
      <c r="H752" s="162"/>
    </row>
    <row r="753" spans="1:8">
      <c r="A753" s="47"/>
      <c r="B753" s="162"/>
      <c r="C753" s="162"/>
      <c r="E753" s="162"/>
      <c r="F753" s="162"/>
      <c r="H753" s="162"/>
    </row>
    <row r="754" spans="1:8">
      <c r="A754" s="47"/>
      <c r="B754" s="162"/>
      <c r="C754" s="162"/>
      <c r="E754" s="162"/>
      <c r="F754" s="162"/>
      <c r="H754" s="162"/>
    </row>
    <row r="755" spans="1:8">
      <c r="A755" s="47"/>
      <c r="B755" s="162"/>
      <c r="C755" s="162"/>
      <c r="E755" s="162"/>
      <c r="F755" s="162"/>
      <c r="H755" s="162"/>
    </row>
    <row r="756" spans="1:8">
      <c r="A756" s="47"/>
      <c r="B756" s="162"/>
      <c r="C756" s="162"/>
      <c r="E756" s="162"/>
      <c r="F756" s="162"/>
      <c r="H756" s="162"/>
    </row>
    <row r="757" spans="1:8">
      <c r="A757" s="47"/>
      <c r="B757" s="162"/>
      <c r="C757" s="162"/>
      <c r="E757" s="162"/>
      <c r="F757" s="162"/>
      <c r="H757" s="162"/>
    </row>
    <row r="758" spans="1:8">
      <c r="A758" s="47"/>
      <c r="B758" s="162"/>
      <c r="C758" s="162"/>
      <c r="E758" s="162"/>
      <c r="F758" s="162"/>
      <c r="H758" s="162"/>
    </row>
    <row r="759" spans="1:8">
      <c r="A759" s="47"/>
      <c r="B759" s="162"/>
      <c r="C759" s="162"/>
      <c r="E759" s="162"/>
      <c r="F759" s="162"/>
      <c r="H759" s="162"/>
    </row>
    <row r="760" spans="1:8">
      <c r="A760" s="47"/>
      <c r="B760" s="162"/>
      <c r="C760" s="162"/>
      <c r="E760" s="162"/>
      <c r="F760" s="162"/>
      <c r="H760" s="162"/>
    </row>
    <row r="761" spans="1:8">
      <c r="A761" s="47"/>
      <c r="B761" s="162"/>
      <c r="C761" s="162"/>
      <c r="E761" s="162"/>
      <c r="F761" s="162"/>
      <c r="H761" s="162"/>
    </row>
    <row r="762" spans="1:8">
      <c r="A762" s="47"/>
      <c r="B762" s="162"/>
      <c r="C762" s="162"/>
      <c r="E762" s="162"/>
      <c r="F762" s="162"/>
      <c r="H762" s="162"/>
    </row>
    <row r="763" spans="1:8">
      <c r="A763" s="47"/>
      <c r="B763" s="162"/>
      <c r="C763" s="162"/>
      <c r="E763" s="162"/>
      <c r="F763" s="162"/>
      <c r="H763" s="162"/>
    </row>
    <row r="764" spans="1:8">
      <c r="A764" s="47"/>
      <c r="B764" s="162"/>
      <c r="C764" s="162"/>
      <c r="E764" s="162"/>
      <c r="F764" s="162"/>
      <c r="H764" s="162"/>
    </row>
    <row r="765" spans="1:8">
      <c r="A765" s="47"/>
      <c r="B765" s="162"/>
      <c r="C765" s="162"/>
      <c r="E765" s="162"/>
      <c r="F765" s="162"/>
      <c r="H765" s="162"/>
    </row>
    <row r="766" spans="1:8">
      <c r="A766" s="47"/>
      <c r="B766" s="162"/>
      <c r="C766" s="162"/>
      <c r="E766" s="162"/>
      <c r="F766" s="162"/>
      <c r="H766" s="162"/>
    </row>
    <row r="767" spans="1:8">
      <c r="A767" s="47"/>
      <c r="B767" s="162"/>
      <c r="C767" s="162"/>
      <c r="E767" s="162"/>
      <c r="F767" s="162"/>
      <c r="H767" s="162"/>
    </row>
    <row r="768" spans="1:8">
      <c r="A768" s="47"/>
      <c r="B768" s="162"/>
      <c r="C768" s="162"/>
      <c r="E768" s="162"/>
      <c r="F768" s="162"/>
      <c r="H768" s="162"/>
    </row>
    <row r="769" spans="1:8">
      <c r="A769" s="47"/>
      <c r="B769" s="162"/>
      <c r="C769" s="162"/>
      <c r="E769" s="162"/>
      <c r="F769" s="162"/>
      <c r="H769" s="162"/>
    </row>
    <row r="770" spans="1:8">
      <c r="A770" s="47"/>
      <c r="B770" s="162"/>
      <c r="C770" s="162"/>
      <c r="E770" s="162"/>
      <c r="F770" s="162"/>
      <c r="H770" s="162"/>
    </row>
    <row r="771" spans="1:8">
      <c r="A771" s="47"/>
      <c r="B771" s="162"/>
      <c r="C771" s="162"/>
      <c r="E771" s="162"/>
      <c r="F771" s="162"/>
      <c r="H771" s="162"/>
    </row>
    <row r="772" spans="1:8">
      <c r="A772" s="47"/>
      <c r="B772" s="162"/>
      <c r="C772" s="162"/>
      <c r="E772" s="162"/>
      <c r="F772" s="162"/>
      <c r="H772" s="162"/>
    </row>
    <row r="773" spans="1:8">
      <c r="A773" s="47"/>
      <c r="B773" s="162"/>
      <c r="C773" s="162"/>
      <c r="E773" s="162"/>
      <c r="F773" s="162"/>
      <c r="H773" s="162"/>
    </row>
    <row r="774" spans="1:8">
      <c r="A774" s="47"/>
      <c r="B774" s="162"/>
      <c r="C774" s="162"/>
      <c r="E774" s="162"/>
      <c r="F774" s="162"/>
      <c r="H774" s="162"/>
    </row>
    <row r="775" spans="1:8">
      <c r="A775" s="47"/>
      <c r="B775" s="162"/>
      <c r="C775" s="162"/>
      <c r="E775" s="162"/>
      <c r="F775" s="162"/>
      <c r="H775" s="162"/>
    </row>
    <row r="776" spans="1:8">
      <c r="A776" s="47"/>
      <c r="B776" s="162"/>
      <c r="C776" s="162"/>
      <c r="E776" s="162"/>
      <c r="F776" s="162"/>
      <c r="H776" s="162"/>
    </row>
    <row r="777" spans="1:8">
      <c r="A777" s="47"/>
      <c r="B777" s="162"/>
      <c r="C777" s="162"/>
      <c r="E777" s="162"/>
      <c r="F777" s="162"/>
      <c r="H777" s="162"/>
    </row>
    <row r="778" spans="1:8">
      <c r="A778" s="47"/>
      <c r="B778" s="162"/>
      <c r="C778" s="162"/>
      <c r="E778" s="162"/>
      <c r="F778" s="162"/>
      <c r="H778" s="162"/>
    </row>
    <row r="779" spans="1:8">
      <c r="A779" s="47"/>
      <c r="B779" s="162"/>
      <c r="C779" s="162"/>
      <c r="E779" s="162"/>
      <c r="F779" s="162"/>
      <c r="H779" s="162"/>
    </row>
    <row r="780" spans="1:8">
      <c r="A780" s="47"/>
      <c r="B780" s="162"/>
      <c r="C780" s="162"/>
      <c r="E780" s="162"/>
      <c r="F780" s="162"/>
      <c r="H780" s="162"/>
    </row>
    <row r="781" spans="1:8">
      <c r="A781" s="47"/>
      <c r="B781" s="162"/>
      <c r="C781" s="162"/>
      <c r="E781" s="162"/>
      <c r="F781" s="162"/>
      <c r="H781" s="162"/>
    </row>
    <row r="782" spans="1:8">
      <c r="A782" s="47"/>
      <c r="B782" s="162"/>
      <c r="C782" s="162"/>
      <c r="E782" s="162"/>
      <c r="F782" s="162"/>
      <c r="H782" s="162"/>
    </row>
    <row r="783" spans="1:8">
      <c r="A783" s="47"/>
      <c r="B783" s="162"/>
      <c r="C783" s="162"/>
      <c r="E783" s="162"/>
      <c r="F783" s="162"/>
      <c r="H783" s="162"/>
    </row>
    <row r="784" spans="1:8">
      <c r="A784" s="47"/>
      <c r="B784" s="162"/>
      <c r="C784" s="162"/>
      <c r="E784" s="162"/>
      <c r="F784" s="162"/>
      <c r="H784" s="162"/>
    </row>
    <row r="785" spans="1:8">
      <c r="A785" s="47"/>
      <c r="B785" s="162"/>
      <c r="C785" s="162"/>
      <c r="E785" s="162"/>
      <c r="F785" s="162"/>
      <c r="H785" s="162"/>
    </row>
    <row r="786" spans="1:8">
      <c r="A786" s="47"/>
      <c r="B786" s="162"/>
      <c r="C786" s="162"/>
      <c r="E786" s="162"/>
      <c r="F786" s="162"/>
      <c r="H786" s="162"/>
    </row>
    <row r="787" spans="1:8">
      <c r="A787" s="47"/>
      <c r="B787" s="162"/>
      <c r="C787" s="162"/>
      <c r="E787" s="162"/>
      <c r="F787" s="162"/>
      <c r="H787" s="162"/>
    </row>
    <row r="788" spans="1:8">
      <c r="A788" s="47"/>
      <c r="B788" s="162"/>
      <c r="C788" s="162"/>
      <c r="E788" s="162"/>
      <c r="F788" s="162"/>
      <c r="H788" s="162"/>
    </row>
    <row r="789" spans="1:8">
      <c r="A789" s="47"/>
      <c r="B789" s="162"/>
      <c r="C789" s="162"/>
      <c r="E789" s="162"/>
      <c r="F789" s="162"/>
      <c r="H789" s="162"/>
    </row>
    <row r="790" spans="1:8">
      <c r="A790" s="47"/>
      <c r="B790" s="162"/>
      <c r="C790" s="162"/>
      <c r="E790" s="162"/>
      <c r="F790" s="162"/>
      <c r="H790" s="162"/>
    </row>
    <row r="791" spans="1:8">
      <c r="A791" s="47"/>
      <c r="B791" s="162"/>
      <c r="C791" s="162"/>
      <c r="E791" s="162"/>
      <c r="F791" s="162"/>
      <c r="H791" s="162"/>
    </row>
    <row r="792" spans="1:8">
      <c r="A792" s="47"/>
      <c r="B792" s="162"/>
      <c r="C792" s="162"/>
      <c r="E792" s="162"/>
      <c r="F792" s="162"/>
      <c r="H792" s="162"/>
    </row>
    <row r="793" spans="1:8">
      <c r="A793" s="47"/>
      <c r="B793" s="162"/>
      <c r="C793" s="162"/>
      <c r="E793" s="162"/>
      <c r="F793" s="162"/>
      <c r="H793" s="162"/>
    </row>
    <row r="794" spans="1:8">
      <c r="A794" s="47"/>
      <c r="B794" s="162"/>
      <c r="C794" s="162"/>
      <c r="E794" s="162"/>
      <c r="F794" s="162"/>
      <c r="H794" s="162"/>
    </row>
    <row r="795" spans="1:8">
      <c r="A795" s="47"/>
      <c r="B795" s="162"/>
      <c r="C795" s="162"/>
      <c r="E795" s="162"/>
      <c r="F795" s="162"/>
      <c r="H795" s="162"/>
    </row>
    <row r="796" spans="1:8">
      <c r="A796" s="47"/>
      <c r="B796" s="162"/>
      <c r="C796" s="162"/>
      <c r="E796" s="162"/>
      <c r="F796" s="162"/>
      <c r="H796" s="162"/>
    </row>
    <row r="797" spans="1:8">
      <c r="A797" s="47"/>
      <c r="B797" s="162"/>
      <c r="C797" s="162"/>
      <c r="E797" s="162"/>
      <c r="F797" s="162"/>
      <c r="H797" s="162"/>
    </row>
    <row r="798" spans="1:8">
      <c r="A798" s="47"/>
      <c r="B798" s="162"/>
      <c r="C798" s="162"/>
      <c r="E798" s="162"/>
      <c r="F798" s="162"/>
      <c r="H798" s="162"/>
    </row>
    <row r="799" spans="1:8">
      <c r="A799" s="47"/>
      <c r="B799" s="162"/>
      <c r="C799" s="162"/>
      <c r="E799" s="162"/>
      <c r="F799" s="162"/>
      <c r="H799" s="162"/>
    </row>
    <row r="800" spans="1:8">
      <c r="A800" s="47"/>
      <c r="B800" s="162"/>
      <c r="C800" s="162"/>
      <c r="E800" s="162"/>
      <c r="F800" s="162"/>
      <c r="H800" s="162"/>
    </row>
    <row r="801" spans="1:8">
      <c r="A801" s="47"/>
      <c r="B801" s="162"/>
      <c r="C801" s="162"/>
      <c r="E801" s="162"/>
      <c r="F801" s="162"/>
      <c r="H801" s="162"/>
    </row>
    <row r="802" spans="1:8">
      <c r="A802" s="47"/>
      <c r="B802" s="162"/>
      <c r="C802" s="162"/>
      <c r="E802" s="162"/>
      <c r="F802" s="162"/>
      <c r="H802" s="162"/>
    </row>
    <row r="803" spans="1:8">
      <c r="A803" s="47"/>
      <c r="B803" s="162"/>
      <c r="C803" s="162"/>
      <c r="E803" s="162"/>
      <c r="F803" s="162"/>
      <c r="H803" s="162"/>
    </row>
    <row r="804" spans="1:8">
      <c r="A804" s="47"/>
      <c r="B804" s="162"/>
      <c r="C804" s="162"/>
      <c r="E804" s="162"/>
      <c r="F804" s="162"/>
      <c r="H804" s="162"/>
    </row>
    <row r="805" spans="1:8">
      <c r="A805" s="47"/>
      <c r="B805" s="162"/>
      <c r="C805" s="162"/>
      <c r="E805" s="162"/>
      <c r="F805" s="162"/>
      <c r="H805" s="162"/>
    </row>
    <row r="806" spans="1:8">
      <c r="A806" s="47"/>
      <c r="B806" s="162"/>
      <c r="C806" s="162"/>
      <c r="E806" s="162"/>
      <c r="F806" s="162"/>
      <c r="H806" s="162"/>
    </row>
    <row r="807" spans="1:8">
      <c r="A807" s="47"/>
      <c r="B807" s="162"/>
      <c r="C807" s="162"/>
      <c r="E807" s="162"/>
      <c r="F807" s="162"/>
      <c r="H807" s="162"/>
    </row>
    <row r="808" spans="1:8">
      <c r="A808" s="47"/>
      <c r="B808" s="162"/>
      <c r="C808" s="162"/>
      <c r="E808" s="162"/>
      <c r="F808" s="162"/>
      <c r="H808" s="162"/>
    </row>
    <row r="809" spans="1:8">
      <c r="A809" s="47"/>
      <c r="B809" s="162"/>
      <c r="C809" s="162"/>
      <c r="E809" s="162"/>
      <c r="F809" s="162"/>
      <c r="H809" s="162"/>
    </row>
    <row r="810" spans="1:8">
      <c r="A810" s="47"/>
      <c r="B810" s="162"/>
      <c r="C810" s="162"/>
      <c r="E810" s="162"/>
      <c r="F810" s="162"/>
      <c r="H810" s="162"/>
    </row>
    <row r="811" spans="1:8">
      <c r="A811" s="47"/>
      <c r="B811" s="162"/>
      <c r="C811" s="162"/>
      <c r="E811" s="162"/>
      <c r="F811" s="162"/>
      <c r="H811" s="162"/>
    </row>
    <row r="812" spans="1:8">
      <c r="A812" s="47"/>
      <c r="B812" s="162"/>
      <c r="C812" s="162"/>
      <c r="E812" s="162"/>
      <c r="F812" s="162"/>
      <c r="H812" s="162"/>
    </row>
    <row r="813" spans="1:8">
      <c r="A813" s="47"/>
      <c r="B813" s="162"/>
      <c r="C813" s="162"/>
      <c r="E813" s="162"/>
      <c r="F813" s="162"/>
      <c r="H813" s="162"/>
    </row>
    <row r="814" spans="1:8">
      <c r="A814" s="47"/>
      <c r="B814" s="162"/>
      <c r="C814" s="162"/>
      <c r="E814" s="162"/>
      <c r="F814" s="162"/>
      <c r="H814" s="162"/>
    </row>
    <row r="815" spans="1:8">
      <c r="A815" s="47"/>
      <c r="B815" s="162"/>
      <c r="C815" s="162"/>
      <c r="E815" s="162"/>
      <c r="F815" s="162"/>
      <c r="H815" s="162"/>
    </row>
    <row r="816" spans="1:8">
      <c r="A816" s="47"/>
      <c r="B816" s="162"/>
      <c r="C816" s="162"/>
      <c r="E816" s="162"/>
      <c r="F816" s="162"/>
      <c r="H816" s="162"/>
    </row>
    <row r="817" spans="1:8">
      <c r="A817" s="47"/>
      <c r="B817" s="162"/>
      <c r="C817" s="162"/>
      <c r="E817" s="162"/>
      <c r="F817" s="162"/>
      <c r="H817" s="162"/>
    </row>
    <row r="818" spans="1:8">
      <c r="A818" s="47"/>
      <c r="B818" s="162"/>
      <c r="C818" s="162"/>
      <c r="E818" s="162"/>
      <c r="F818" s="162"/>
      <c r="H818" s="162"/>
    </row>
    <row r="819" spans="1:8">
      <c r="A819" s="47"/>
      <c r="B819" s="162"/>
      <c r="C819" s="162"/>
      <c r="E819" s="162"/>
      <c r="F819" s="162"/>
      <c r="H819" s="162"/>
    </row>
    <row r="820" spans="1:8">
      <c r="A820" s="47"/>
      <c r="B820" s="162"/>
      <c r="C820" s="162"/>
      <c r="E820" s="162"/>
      <c r="F820" s="162"/>
      <c r="H820" s="162"/>
    </row>
    <row r="821" spans="1:8">
      <c r="A821" s="47"/>
      <c r="B821" s="162"/>
      <c r="C821" s="162"/>
      <c r="E821" s="162"/>
      <c r="F821" s="162"/>
      <c r="H821" s="162"/>
    </row>
    <row r="822" spans="1:8">
      <c r="A822" s="47"/>
      <c r="B822" s="162"/>
      <c r="C822" s="162"/>
      <c r="E822" s="162"/>
      <c r="F822" s="162"/>
      <c r="H822" s="162"/>
    </row>
    <row r="823" spans="1:8">
      <c r="A823" s="47"/>
      <c r="B823" s="162"/>
      <c r="C823" s="162"/>
      <c r="E823" s="162"/>
      <c r="F823" s="162"/>
      <c r="H823" s="162"/>
    </row>
    <row r="824" spans="1:8">
      <c r="A824" s="47"/>
      <c r="B824" s="162"/>
      <c r="C824" s="162"/>
      <c r="E824" s="162"/>
      <c r="F824" s="162"/>
      <c r="H824" s="162"/>
    </row>
    <row r="825" spans="1:8">
      <c r="A825" s="47"/>
      <c r="B825" s="162"/>
      <c r="C825" s="162"/>
      <c r="E825" s="162"/>
      <c r="F825" s="162"/>
      <c r="H825" s="162"/>
    </row>
    <row r="826" spans="1:8">
      <c r="A826" s="47"/>
      <c r="B826" s="162"/>
      <c r="C826" s="162"/>
      <c r="E826" s="162"/>
      <c r="F826" s="162"/>
      <c r="H826" s="162"/>
    </row>
    <row r="827" spans="1:8">
      <c r="A827" s="47"/>
      <c r="B827" s="162"/>
      <c r="C827" s="162"/>
      <c r="E827" s="162"/>
      <c r="F827" s="162"/>
      <c r="H827" s="162"/>
    </row>
    <row r="828" spans="1:8">
      <c r="A828" s="47"/>
      <c r="B828" s="162"/>
      <c r="C828" s="162"/>
      <c r="E828" s="162"/>
      <c r="F828" s="162"/>
      <c r="H828" s="162"/>
    </row>
    <row r="829" spans="1:8">
      <c r="A829" s="47"/>
      <c r="B829" s="162"/>
      <c r="C829" s="162"/>
      <c r="E829" s="162"/>
      <c r="F829" s="162"/>
      <c r="H829" s="162"/>
    </row>
    <row r="830" spans="1:8">
      <c r="A830" s="47"/>
      <c r="B830" s="162"/>
      <c r="C830" s="162"/>
      <c r="E830" s="162"/>
      <c r="F830" s="162"/>
      <c r="H830" s="162"/>
    </row>
    <row r="831" spans="1:8">
      <c r="A831" s="47"/>
      <c r="B831" s="162"/>
      <c r="C831" s="162"/>
      <c r="E831" s="162"/>
      <c r="F831" s="162"/>
      <c r="H831" s="162"/>
    </row>
    <row r="832" spans="1:8">
      <c r="A832" s="47"/>
      <c r="B832" s="162"/>
      <c r="C832" s="162"/>
      <c r="E832" s="162"/>
      <c r="F832" s="162"/>
      <c r="H832" s="162"/>
    </row>
    <row r="833" spans="1:8">
      <c r="A833" s="47"/>
      <c r="B833" s="162"/>
      <c r="C833" s="162"/>
      <c r="E833" s="162"/>
      <c r="F833" s="162"/>
      <c r="H833" s="162"/>
    </row>
    <row r="834" spans="1:8">
      <c r="A834" s="47"/>
      <c r="B834" s="162"/>
      <c r="C834" s="162"/>
      <c r="E834" s="162"/>
      <c r="F834" s="162"/>
      <c r="H834" s="162"/>
    </row>
    <row r="835" spans="1:8">
      <c r="A835" s="47"/>
      <c r="B835" s="162"/>
      <c r="C835" s="162"/>
      <c r="E835" s="162"/>
      <c r="F835" s="162"/>
      <c r="H835" s="162"/>
    </row>
    <row r="836" spans="1:8">
      <c r="A836" s="47"/>
      <c r="B836" s="162"/>
      <c r="C836" s="162"/>
      <c r="E836" s="162"/>
      <c r="F836" s="162"/>
      <c r="H836" s="162"/>
    </row>
    <row r="837" spans="1:8">
      <c r="A837" s="47"/>
      <c r="B837" s="162"/>
      <c r="C837" s="162"/>
      <c r="E837" s="162"/>
      <c r="F837" s="162"/>
      <c r="H837" s="162"/>
    </row>
    <row r="838" spans="1:8">
      <c r="A838" s="47"/>
      <c r="B838" s="162"/>
      <c r="C838" s="162"/>
      <c r="E838" s="162"/>
      <c r="F838" s="162"/>
      <c r="H838" s="162"/>
    </row>
    <row r="839" spans="1:8">
      <c r="A839" s="47"/>
      <c r="B839" s="162"/>
      <c r="C839" s="162"/>
      <c r="E839" s="162"/>
      <c r="F839" s="162"/>
      <c r="H839" s="162"/>
    </row>
    <row r="840" spans="1:8">
      <c r="A840" s="47"/>
      <c r="B840" s="162"/>
      <c r="C840" s="162"/>
      <c r="E840" s="162"/>
      <c r="F840" s="162"/>
      <c r="H840" s="162"/>
    </row>
    <row r="841" spans="1:8">
      <c r="A841" s="47"/>
      <c r="B841" s="162"/>
      <c r="C841" s="162"/>
      <c r="E841" s="162"/>
      <c r="F841" s="162"/>
      <c r="H841" s="162"/>
    </row>
    <row r="842" spans="1:8">
      <c r="A842" s="47"/>
      <c r="B842" s="162"/>
      <c r="C842" s="162"/>
      <c r="E842" s="162"/>
      <c r="F842" s="162"/>
      <c r="H842" s="162"/>
    </row>
    <row r="843" spans="1:8">
      <c r="A843" s="47"/>
      <c r="B843" s="162"/>
      <c r="C843" s="162"/>
      <c r="E843" s="162"/>
      <c r="F843" s="162"/>
      <c r="H843" s="162"/>
    </row>
    <row r="844" spans="1:8">
      <c r="A844" s="47"/>
      <c r="B844" s="162"/>
      <c r="C844" s="162"/>
      <c r="E844" s="162"/>
      <c r="F844" s="162"/>
      <c r="H844" s="162"/>
    </row>
    <row r="845" spans="1:8">
      <c r="A845" s="47"/>
      <c r="B845" s="162"/>
      <c r="C845" s="162"/>
      <c r="E845" s="162"/>
      <c r="F845" s="162"/>
      <c r="H845" s="162"/>
    </row>
    <row r="846" spans="1:8">
      <c r="A846" s="47"/>
      <c r="B846" s="162"/>
      <c r="C846" s="162"/>
      <c r="E846" s="162"/>
      <c r="F846" s="162"/>
      <c r="H846" s="162"/>
    </row>
    <row r="847" spans="1:8">
      <c r="A847" s="47"/>
      <c r="B847" s="162"/>
      <c r="C847" s="162"/>
      <c r="E847" s="162"/>
      <c r="F847" s="162"/>
      <c r="H847" s="162"/>
    </row>
    <row r="848" spans="1:8">
      <c r="A848" s="47"/>
      <c r="B848" s="162"/>
      <c r="C848" s="162"/>
      <c r="E848" s="162"/>
      <c r="F848" s="162"/>
      <c r="H848" s="162"/>
    </row>
    <row r="849" spans="1:8">
      <c r="A849" s="47"/>
      <c r="B849" s="162"/>
      <c r="C849" s="162"/>
      <c r="E849" s="162"/>
      <c r="F849" s="162"/>
      <c r="H849" s="162"/>
    </row>
    <row r="850" spans="1:8">
      <c r="A850" s="47"/>
      <c r="B850" s="162"/>
      <c r="C850" s="162"/>
      <c r="E850" s="162"/>
      <c r="F850" s="162"/>
      <c r="H850" s="162"/>
    </row>
    <row r="851" spans="1:8">
      <c r="A851" s="47"/>
      <c r="B851" s="162"/>
      <c r="C851" s="162"/>
      <c r="E851" s="162"/>
      <c r="F851" s="162"/>
      <c r="H851" s="162"/>
    </row>
    <row r="852" spans="1:8">
      <c r="A852" s="47"/>
      <c r="B852" s="162"/>
      <c r="C852" s="162"/>
      <c r="E852" s="162"/>
      <c r="F852" s="162"/>
      <c r="H852" s="162"/>
    </row>
    <row r="853" spans="1:8">
      <c r="A853" s="47"/>
      <c r="B853" s="162"/>
      <c r="C853" s="162"/>
      <c r="E853" s="162"/>
      <c r="F853" s="162"/>
      <c r="H853" s="162"/>
    </row>
    <row r="854" spans="1:8">
      <c r="A854" s="47"/>
      <c r="B854" s="162"/>
      <c r="C854" s="162"/>
      <c r="E854" s="162"/>
      <c r="F854" s="162"/>
      <c r="H854" s="162"/>
    </row>
    <row r="855" spans="1:8">
      <c r="A855" s="47"/>
      <c r="B855" s="162"/>
      <c r="C855" s="162"/>
      <c r="E855" s="162"/>
      <c r="F855" s="162"/>
      <c r="H855" s="162"/>
    </row>
    <row r="856" spans="1:8">
      <c r="A856" s="47"/>
      <c r="B856" s="162"/>
      <c r="C856" s="162"/>
      <c r="E856" s="162"/>
      <c r="F856" s="162"/>
      <c r="H856" s="162"/>
    </row>
    <row r="857" spans="1:8">
      <c r="A857" s="47"/>
      <c r="B857" s="162"/>
      <c r="C857" s="162"/>
      <c r="E857" s="162"/>
      <c r="F857" s="162"/>
      <c r="H857" s="162"/>
    </row>
    <row r="858" spans="1:8">
      <c r="A858" s="47"/>
      <c r="B858" s="162"/>
      <c r="C858" s="162"/>
      <c r="E858" s="162"/>
      <c r="F858" s="162"/>
      <c r="H858" s="162"/>
    </row>
    <row r="859" spans="1:8">
      <c r="A859" s="47"/>
      <c r="B859" s="162"/>
      <c r="C859" s="162"/>
      <c r="E859" s="162"/>
      <c r="F859" s="162"/>
      <c r="H859" s="162"/>
    </row>
    <row r="860" spans="1:8">
      <c r="A860" s="47"/>
      <c r="B860" s="162"/>
      <c r="C860" s="162"/>
      <c r="E860" s="162"/>
      <c r="F860" s="162"/>
      <c r="H860" s="162"/>
    </row>
    <row r="861" spans="1:8">
      <c r="A861" s="47"/>
      <c r="B861" s="162"/>
      <c r="C861" s="162"/>
      <c r="E861" s="162"/>
      <c r="F861" s="162"/>
      <c r="H861" s="162"/>
    </row>
    <row r="862" spans="1:8">
      <c r="A862" s="47"/>
      <c r="B862" s="162"/>
      <c r="C862" s="162"/>
      <c r="E862" s="162"/>
      <c r="F862" s="162"/>
      <c r="H862" s="162"/>
    </row>
    <row r="863" spans="1:8">
      <c r="A863" s="47"/>
      <c r="B863" s="162"/>
      <c r="C863" s="162"/>
      <c r="E863" s="162"/>
      <c r="F863" s="162"/>
      <c r="H863" s="162"/>
    </row>
    <row r="864" spans="1:8">
      <c r="A864" s="47"/>
      <c r="B864" s="162"/>
      <c r="C864" s="162"/>
      <c r="E864" s="162"/>
      <c r="F864" s="162"/>
      <c r="H864" s="162"/>
    </row>
    <row r="865" spans="1:8">
      <c r="A865" s="47"/>
      <c r="B865" s="162"/>
      <c r="C865" s="162"/>
      <c r="E865" s="162"/>
      <c r="F865" s="162"/>
      <c r="H865" s="162"/>
    </row>
    <row r="866" spans="1:8">
      <c r="A866" s="47"/>
      <c r="B866" s="162"/>
      <c r="C866" s="162"/>
      <c r="E866" s="162"/>
      <c r="F866" s="162"/>
      <c r="H866" s="162"/>
    </row>
    <row r="867" spans="1:8">
      <c r="A867" s="47"/>
      <c r="B867" s="162"/>
      <c r="C867" s="162"/>
      <c r="E867" s="162"/>
      <c r="F867" s="162"/>
      <c r="H867" s="162"/>
    </row>
    <row r="868" spans="1:8">
      <c r="A868" s="47"/>
      <c r="B868" s="162"/>
      <c r="C868" s="162"/>
      <c r="E868" s="162"/>
      <c r="F868" s="162"/>
      <c r="H868" s="162"/>
    </row>
    <row r="869" spans="1:8">
      <c r="A869" s="47"/>
      <c r="B869" s="162"/>
      <c r="C869" s="162"/>
      <c r="E869" s="162"/>
      <c r="F869" s="162"/>
      <c r="H869" s="162"/>
    </row>
    <row r="870" spans="1:8">
      <c r="A870" s="47"/>
      <c r="B870" s="162"/>
      <c r="C870" s="162"/>
      <c r="E870" s="162"/>
      <c r="F870" s="162"/>
      <c r="H870" s="162"/>
    </row>
    <row r="871" spans="1:8">
      <c r="A871" s="47"/>
      <c r="B871" s="162"/>
      <c r="C871" s="162"/>
      <c r="E871" s="162"/>
      <c r="F871" s="162"/>
      <c r="H871" s="162"/>
    </row>
    <row r="872" spans="1:8">
      <c r="A872" s="47"/>
      <c r="B872" s="162"/>
      <c r="C872" s="162"/>
      <c r="E872" s="162"/>
      <c r="F872" s="162"/>
      <c r="H872" s="162"/>
    </row>
    <row r="873" spans="1:8">
      <c r="A873" s="47"/>
      <c r="B873" s="162"/>
      <c r="C873" s="162"/>
      <c r="E873" s="162"/>
      <c r="F873" s="162"/>
      <c r="H873" s="162"/>
    </row>
    <row r="874" spans="1:8">
      <c r="A874" s="47"/>
      <c r="B874" s="162"/>
      <c r="C874" s="162"/>
      <c r="E874" s="162"/>
      <c r="F874" s="162"/>
      <c r="H874" s="162"/>
    </row>
    <row r="875" spans="1:8">
      <c r="A875" s="47"/>
      <c r="B875" s="162"/>
      <c r="C875" s="162"/>
      <c r="E875" s="162"/>
      <c r="F875" s="162"/>
      <c r="H875" s="162"/>
    </row>
    <row r="876" spans="1:8">
      <c r="A876" s="47"/>
      <c r="B876" s="162"/>
      <c r="C876" s="162"/>
      <c r="E876" s="162"/>
      <c r="F876" s="162"/>
      <c r="H876" s="162"/>
    </row>
    <row r="877" spans="1:8">
      <c r="A877" s="47"/>
      <c r="B877" s="162"/>
      <c r="C877" s="162"/>
      <c r="E877" s="162"/>
      <c r="F877" s="162"/>
      <c r="H877" s="162"/>
    </row>
    <row r="878" spans="1:8">
      <c r="A878" s="47"/>
      <c r="B878" s="162"/>
      <c r="C878" s="162"/>
      <c r="E878" s="162"/>
      <c r="F878" s="162"/>
      <c r="H878" s="162"/>
    </row>
    <row r="879" spans="1:8">
      <c r="A879" s="47"/>
      <c r="B879" s="162"/>
      <c r="C879" s="162"/>
      <c r="E879" s="162"/>
      <c r="F879" s="162"/>
      <c r="H879" s="162"/>
    </row>
    <row r="880" spans="1:8">
      <c r="A880" s="47"/>
      <c r="B880" s="162"/>
      <c r="C880" s="162"/>
      <c r="E880" s="162"/>
      <c r="F880" s="162"/>
      <c r="H880" s="162"/>
    </row>
    <row r="881" spans="1:8">
      <c r="A881" s="47"/>
      <c r="B881" s="162"/>
      <c r="C881" s="162"/>
      <c r="E881" s="162"/>
      <c r="F881" s="162"/>
      <c r="H881" s="162"/>
    </row>
    <row r="882" spans="1:8">
      <c r="A882" s="47"/>
      <c r="B882" s="162"/>
      <c r="C882" s="162"/>
      <c r="E882" s="162"/>
      <c r="F882" s="162"/>
      <c r="H882" s="162"/>
    </row>
    <row r="883" spans="1:8">
      <c r="A883" s="47"/>
      <c r="B883" s="162"/>
      <c r="C883" s="162"/>
      <c r="E883" s="162"/>
      <c r="F883" s="162"/>
      <c r="H883" s="162"/>
    </row>
    <row r="884" spans="1:8">
      <c r="A884" s="47"/>
      <c r="B884" s="162"/>
      <c r="C884" s="162"/>
      <c r="E884" s="162"/>
      <c r="F884" s="162"/>
      <c r="H884" s="162"/>
    </row>
    <row r="885" spans="1:8">
      <c r="A885" s="47"/>
      <c r="B885" s="162"/>
      <c r="C885" s="162"/>
      <c r="E885" s="162"/>
      <c r="F885" s="162"/>
      <c r="H885" s="162"/>
    </row>
    <row r="886" spans="1:8">
      <c r="A886" s="47"/>
      <c r="B886" s="162"/>
      <c r="C886" s="162"/>
      <c r="E886" s="162"/>
      <c r="F886" s="162"/>
      <c r="H886" s="162"/>
    </row>
    <row r="887" spans="1:8">
      <c r="A887" s="47"/>
      <c r="B887" s="162"/>
      <c r="C887" s="162"/>
      <c r="E887" s="162"/>
      <c r="F887" s="162"/>
      <c r="H887" s="162"/>
    </row>
    <row r="888" spans="1:8">
      <c r="A888" s="47"/>
      <c r="B888" s="162"/>
      <c r="C888" s="162"/>
      <c r="E888" s="162"/>
      <c r="F888" s="162"/>
      <c r="H888" s="162"/>
    </row>
    <row r="889" spans="1:8">
      <c r="A889" s="47"/>
      <c r="B889" s="162"/>
      <c r="C889" s="162"/>
      <c r="E889" s="162"/>
      <c r="F889" s="162"/>
      <c r="H889" s="162"/>
    </row>
    <row r="890" spans="1:8">
      <c r="A890" s="47"/>
      <c r="B890" s="162"/>
      <c r="C890" s="162"/>
      <c r="E890" s="162"/>
      <c r="F890" s="162"/>
      <c r="H890" s="162"/>
    </row>
    <row r="891" spans="1:8">
      <c r="A891" s="47"/>
      <c r="B891" s="162"/>
      <c r="C891" s="162"/>
      <c r="E891" s="162"/>
      <c r="F891" s="162"/>
      <c r="H891" s="162"/>
    </row>
    <row r="892" spans="1:8">
      <c r="A892" s="47"/>
      <c r="B892" s="162"/>
      <c r="C892" s="162"/>
      <c r="E892" s="162"/>
      <c r="F892" s="162"/>
      <c r="H892" s="162"/>
    </row>
    <row r="893" spans="1:8">
      <c r="A893" s="47"/>
      <c r="B893" s="162"/>
      <c r="C893" s="162"/>
      <c r="E893" s="162"/>
      <c r="F893" s="162"/>
      <c r="H893" s="162"/>
    </row>
    <row r="894" spans="1:8">
      <c r="A894" s="47"/>
      <c r="B894" s="162"/>
      <c r="C894" s="162"/>
      <c r="E894" s="162"/>
      <c r="F894" s="162"/>
      <c r="H894" s="162"/>
    </row>
    <row r="895" spans="1:8">
      <c r="A895" s="47"/>
      <c r="B895" s="162"/>
      <c r="C895" s="162"/>
      <c r="E895" s="162"/>
      <c r="F895" s="162"/>
      <c r="H895" s="162"/>
    </row>
    <row r="896" spans="1:8">
      <c r="A896" s="47"/>
      <c r="B896" s="162"/>
      <c r="C896" s="162"/>
      <c r="E896" s="162"/>
      <c r="F896" s="162"/>
      <c r="H896" s="162"/>
    </row>
    <row r="897" spans="1:8">
      <c r="A897" s="47"/>
      <c r="B897" s="162"/>
      <c r="C897" s="162"/>
      <c r="E897" s="162"/>
      <c r="F897" s="162"/>
      <c r="H897" s="162"/>
    </row>
    <row r="898" spans="1:8">
      <c r="A898" s="47"/>
      <c r="B898" s="162"/>
      <c r="C898" s="162"/>
      <c r="E898" s="162"/>
      <c r="F898" s="162"/>
      <c r="H898" s="162"/>
    </row>
    <row r="899" spans="1:8">
      <c r="A899" s="47"/>
      <c r="B899" s="162"/>
      <c r="C899" s="162"/>
      <c r="E899" s="162"/>
      <c r="F899" s="162"/>
      <c r="H899" s="162"/>
    </row>
    <row r="900" spans="1:8">
      <c r="A900" s="47"/>
      <c r="B900" s="162"/>
      <c r="C900" s="162"/>
      <c r="E900" s="162"/>
      <c r="F900" s="162"/>
      <c r="H900" s="162"/>
    </row>
    <row r="901" spans="1:8">
      <c r="A901" s="47"/>
      <c r="B901" s="162"/>
      <c r="C901" s="162"/>
      <c r="E901" s="162"/>
      <c r="F901" s="162"/>
      <c r="H901" s="162"/>
    </row>
    <row r="902" spans="1:8">
      <c r="A902" s="47"/>
      <c r="B902" s="162"/>
      <c r="C902" s="162"/>
      <c r="E902" s="162"/>
      <c r="F902" s="162"/>
      <c r="H902" s="162"/>
    </row>
    <row r="903" spans="1:8">
      <c r="A903" s="47"/>
      <c r="B903" s="162"/>
      <c r="C903" s="162"/>
      <c r="E903" s="162"/>
      <c r="F903" s="162"/>
      <c r="H903" s="162"/>
    </row>
    <row r="904" spans="1:8">
      <c r="A904" s="47"/>
      <c r="B904" s="162"/>
      <c r="C904" s="162"/>
      <c r="E904" s="162"/>
      <c r="F904" s="162"/>
      <c r="H904" s="162"/>
    </row>
    <row r="905" spans="1:8">
      <c r="A905" s="47"/>
      <c r="B905" s="162"/>
      <c r="C905" s="162"/>
      <c r="E905" s="162"/>
      <c r="F905" s="162"/>
      <c r="H905" s="162"/>
    </row>
    <row r="906" spans="1:8">
      <c r="A906" s="47"/>
      <c r="B906" s="162"/>
      <c r="C906" s="162"/>
      <c r="E906" s="162"/>
      <c r="F906" s="162"/>
      <c r="H906" s="162"/>
    </row>
    <row r="907" spans="1:8">
      <c r="A907" s="47"/>
      <c r="B907" s="162"/>
      <c r="C907" s="162"/>
      <c r="E907" s="162"/>
      <c r="F907" s="162"/>
      <c r="H907" s="162"/>
    </row>
    <row r="908" spans="1:8">
      <c r="A908" s="47"/>
      <c r="B908" s="162"/>
      <c r="C908" s="162"/>
      <c r="E908" s="162"/>
      <c r="F908" s="162"/>
      <c r="H908" s="162"/>
    </row>
    <row r="909" spans="1:8">
      <c r="A909" s="47"/>
      <c r="B909" s="162"/>
      <c r="C909" s="162"/>
      <c r="E909" s="162"/>
      <c r="F909" s="162"/>
      <c r="H909" s="162"/>
    </row>
    <row r="910" spans="1:8">
      <c r="A910" s="47"/>
      <c r="B910" s="162"/>
      <c r="C910" s="162"/>
      <c r="E910" s="162"/>
      <c r="F910" s="162"/>
      <c r="H910" s="162"/>
    </row>
    <row r="911" spans="1:8">
      <c r="A911" s="47"/>
      <c r="B911" s="162"/>
      <c r="C911" s="162"/>
      <c r="E911" s="162"/>
      <c r="F911" s="162"/>
      <c r="H911" s="162"/>
    </row>
    <row r="912" spans="1:8">
      <c r="A912" s="47"/>
      <c r="B912" s="162"/>
      <c r="C912" s="162"/>
      <c r="E912" s="162"/>
      <c r="F912" s="162"/>
      <c r="H912" s="162"/>
    </row>
    <row r="913" spans="1:8">
      <c r="A913" s="47"/>
      <c r="B913" s="162"/>
      <c r="C913" s="162"/>
      <c r="E913" s="162"/>
      <c r="F913" s="162"/>
      <c r="H913" s="162"/>
    </row>
    <row r="914" spans="1:8">
      <c r="A914" s="47"/>
      <c r="B914" s="162"/>
      <c r="C914" s="162"/>
      <c r="E914" s="162"/>
      <c r="F914" s="162"/>
      <c r="H914" s="162"/>
    </row>
    <row r="915" spans="1:8">
      <c r="A915" s="47"/>
      <c r="B915" s="162"/>
      <c r="C915" s="162"/>
      <c r="E915" s="162"/>
      <c r="F915" s="162"/>
      <c r="H915" s="162"/>
    </row>
    <row r="916" spans="1:8">
      <c r="A916" s="47"/>
      <c r="B916" s="162"/>
      <c r="C916" s="162"/>
      <c r="E916" s="162"/>
      <c r="F916" s="162"/>
      <c r="H916" s="162"/>
    </row>
    <row r="917" spans="1:8">
      <c r="A917" s="47"/>
      <c r="B917" s="162"/>
      <c r="C917" s="162"/>
      <c r="E917" s="162"/>
      <c r="F917" s="162"/>
      <c r="H917" s="162"/>
    </row>
    <row r="918" spans="1:8">
      <c r="A918" s="47"/>
      <c r="B918" s="162"/>
      <c r="C918" s="162"/>
      <c r="E918" s="162"/>
      <c r="F918" s="162"/>
      <c r="H918" s="162"/>
    </row>
    <row r="919" spans="1:8">
      <c r="A919" s="47"/>
      <c r="B919" s="162"/>
      <c r="C919" s="162"/>
      <c r="E919" s="162"/>
      <c r="F919" s="162"/>
      <c r="H919" s="162"/>
    </row>
    <row r="920" spans="1:8">
      <c r="A920" s="47"/>
      <c r="B920" s="162"/>
      <c r="C920" s="162"/>
      <c r="E920" s="162"/>
      <c r="F920" s="162"/>
      <c r="H920" s="162"/>
    </row>
    <row r="921" spans="1:8">
      <c r="A921" s="47"/>
      <c r="B921" s="162"/>
      <c r="C921" s="162"/>
      <c r="E921" s="162"/>
      <c r="F921" s="162"/>
      <c r="H921" s="162"/>
    </row>
    <row r="922" spans="1:8">
      <c r="A922" s="47"/>
      <c r="B922" s="162"/>
      <c r="C922" s="162"/>
      <c r="E922" s="162"/>
      <c r="F922" s="162"/>
      <c r="H922" s="162"/>
    </row>
    <row r="923" spans="1:8">
      <c r="A923" s="47"/>
      <c r="B923" s="162"/>
      <c r="C923" s="162"/>
      <c r="E923" s="162"/>
      <c r="F923" s="162"/>
      <c r="H923" s="162"/>
    </row>
    <row r="924" spans="1:8">
      <c r="A924" s="47"/>
      <c r="B924" s="162"/>
      <c r="C924" s="162"/>
      <c r="E924" s="162"/>
      <c r="F924" s="162"/>
      <c r="H924" s="162"/>
    </row>
    <row r="925" spans="1:8">
      <c r="A925" s="47"/>
      <c r="B925" s="162"/>
      <c r="C925" s="162"/>
      <c r="E925" s="162"/>
      <c r="F925" s="162"/>
      <c r="H925" s="162"/>
    </row>
    <row r="926" spans="1:8">
      <c r="A926" s="47"/>
      <c r="B926" s="162"/>
      <c r="C926" s="162"/>
      <c r="E926" s="162"/>
      <c r="F926" s="162"/>
      <c r="H926" s="162"/>
    </row>
    <row r="927" spans="1:8">
      <c r="A927" s="47"/>
      <c r="B927" s="162"/>
      <c r="C927" s="162"/>
      <c r="E927" s="162"/>
      <c r="F927" s="162"/>
      <c r="H927" s="162"/>
    </row>
    <row r="928" spans="1:8">
      <c r="A928" s="47"/>
      <c r="B928" s="162"/>
      <c r="C928" s="162"/>
      <c r="E928" s="162"/>
      <c r="F928" s="162"/>
      <c r="H928" s="162"/>
    </row>
    <row r="929" spans="1:8">
      <c r="A929" s="47"/>
      <c r="B929" s="162"/>
      <c r="C929" s="162"/>
      <c r="E929" s="162"/>
      <c r="F929" s="162"/>
      <c r="H929" s="162"/>
    </row>
    <row r="930" spans="1:8">
      <c r="A930" s="47"/>
      <c r="B930" s="162"/>
      <c r="C930" s="162"/>
      <c r="E930" s="162"/>
      <c r="F930" s="162"/>
      <c r="H930" s="162"/>
    </row>
    <row r="931" spans="1:8">
      <c r="A931" s="47"/>
      <c r="B931" s="162"/>
      <c r="C931" s="162"/>
      <c r="E931" s="162"/>
      <c r="F931" s="162"/>
      <c r="H931" s="162"/>
    </row>
    <row r="932" spans="1:8">
      <c r="A932" s="47"/>
      <c r="B932" s="162"/>
      <c r="C932" s="162"/>
      <c r="E932" s="162"/>
      <c r="F932" s="162"/>
      <c r="H932" s="162"/>
    </row>
    <row r="933" spans="1:8">
      <c r="A933" s="47"/>
      <c r="B933" s="162"/>
      <c r="C933" s="162"/>
      <c r="E933" s="162"/>
      <c r="F933" s="162"/>
      <c r="H933" s="162"/>
    </row>
    <row r="934" spans="1:8">
      <c r="A934" s="47"/>
      <c r="B934" s="162"/>
      <c r="C934" s="162"/>
      <c r="E934" s="162"/>
      <c r="F934" s="162"/>
      <c r="H934" s="162"/>
    </row>
    <row r="935" spans="1:8">
      <c r="A935" s="47"/>
      <c r="B935" s="162"/>
      <c r="C935" s="162"/>
      <c r="E935" s="162"/>
      <c r="F935" s="162"/>
      <c r="H935" s="162"/>
    </row>
    <row r="936" spans="1:8">
      <c r="A936" s="47"/>
      <c r="B936" s="162"/>
      <c r="C936" s="162"/>
      <c r="E936" s="162"/>
      <c r="F936" s="162"/>
      <c r="H936" s="162"/>
    </row>
    <row r="937" spans="1:8">
      <c r="A937" s="47"/>
      <c r="B937" s="162"/>
      <c r="C937" s="162"/>
      <c r="E937" s="162"/>
      <c r="F937" s="162"/>
      <c r="H937" s="162"/>
    </row>
    <row r="938" spans="1:8">
      <c r="A938" s="47"/>
      <c r="B938" s="162"/>
      <c r="C938" s="162"/>
      <c r="E938" s="162"/>
      <c r="F938" s="162"/>
      <c r="H938" s="162"/>
    </row>
    <row r="939" spans="1:8">
      <c r="A939" s="47"/>
      <c r="B939" s="162"/>
      <c r="C939" s="162"/>
      <c r="E939" s="162"/>
      <c r="F939" s="162"/>
      <c r="H939" s="162"/>
    </row>
    <row r="940" spans="1:8">
      <c r="A940" s="47"/>
      <c r="B940" s="162"/>
      <c r="C940" s="162"/>
      <c r="E940" s="162"/>
      <c r="F940" s="162"/>
      <c r="H940" s="162"/>
    </row>
    <row r="941" spans="1:8">
      <c r="A941" s="47"/>
      <c r="B941" s="162"/>
      <c r="C941" s="162"/>
      <c r="E941" s="162"/>
      <c r="F941" s="162"/>
      <c r="H941" s="162"/>
    </row>
    <row r="942" spans="1:8">
      <c r="A942" s="47"/>
      <c r="B942" s="162"/>
      <c r="C942" s="162"/>
      <c r="E942" s="162"/>
      <c r="F942" s="162"/>
      <c r="H942" s="162"/>
    </row>
    <row r="943" spans="1:8">
      <c r="A943" s="47"/>
      <c r="B943" s="162"/>
      <c r="C943" s="162"/>
      <c r="E943" s="162"/>
      <c r="F943" s="162"/>
      <c r="H943" s="162"/>
    </row>
    <row r="944" spans="1:8">
      <c r="A944" s="47"/>
      <c r="B944" s="162"/>
      <c r="C944" s="162"/>
      <c r="E944" s="162"/>
      <c r="F944" s="162"/>
      <c r="H944" s="162"/>
    </row>
    <row r="945" spans="1:8">
      <c r="A945" s="47"/>
      <c r="B945" s="162"/>
      <c r="C945" s="162"/>
      <c r="E945" s="162"/>
      <c r="F945" s="162"/>
      <c r="H945" s="162"/>
    </row>
    <row r="946" spans="1:8">
      <c r="A946" s="47"/>
      <c r="B946" s="162"/>
      <c r="C946" s="162"/>
      <c r="E946" s="162"/>
      <c r="F946" s="162"/>
      <c r="H946" s="162"/>
    </row>
    <row r="947" spans="1:8">
      <c r="A947" s="47"/>
      <c r="B947" s="162"/>
      <c r="C947" s="162"/>
      <c r="E947" s="162"/>
      <c r="F947" s="162"/>
      <c r="H947" s="162"/>
    </row>
    <row r="948" spans="1:8">
      <c r="A948" s="47"/>
      <c r="B948" s="162"/>
      <c r="C948" s="162"/>
      <c r="E948" s="162"/>
      <c r="F948" s="162"/>
      <c r="H948" s="162"/>
    </row>
    <row r="949" spans="1:8">
      <c r="A949" s="47"/>
      <c r="B949" s="162"/>
      <c r="C949" s="162"/>
      <c r="E949" s="162"/>
      <c r="F949" s="162"/>
      <c r="H949" s="162"/>
    </row>
    <row r="950" spans="1:8">
      <c r="A950" s="47"/>
      <c r="B950" s="162"/>
      <c r="C950" s="162"/>
      <c r="E950" s="162"/>
      <c r="F950" s="162"/>
      <c r="H950" s="162"/>
    </row>
    <row r="951" spans="1:8">
      <c r="A951" s="47"/>
      <c r="B951" s="162"/>
      <c r="C951" s="162"/>
      <c r="E951" s="162"/>
      <c r="F951" s="162"/>
      <c r="H951" s="162"/>
    </row>
    <row r="952" spans="1:8">
      <c r="A952" s="47"/>
      <c r="B952" s="162"/>
      <c r="C952" s="162"/>
      <c r="E952" s="162"/>
      <c r="F952" s="162"/>
      <c r="H952" s="162"/>
    </row>
    <row r="953" spans="1:8">
      <c r="A953" s="47"/>
      <c r="B953" s="162"/>
      <c r="C953" s="162"/>
      <c r="E953" s="162"/>
      <c r="F953" s="162"/>
      <c r="H953" s="162"/>
    </row>
    <row r="954" spans="1:8">
      <c r="A954" s="47"/>
      <c r="B954" s="162"/>
      <c r="C954" s="162"/>
      <c r="E954" s="162"/>
      <c r="F954" s="162"/>
      <c r="H954" s="162"/>
    </row>
    <row r="955" spans="1:8">
      <c r="A955" s="47"/>
      <c r="B955" s="162"/>
      <c r="C955" s="162"/>
      <c r="E955" s="162"/>
      <c r="F955" s="162"/>
      <c r="H955" s="162"/>
    </row>
    <row r="956" spans="1:8">
      <c r="A956" s="47"/>
      <c r="B956" s="162"/>
      <c r="C956" s="162"/>
      <c r="E956" s="162"/>
      <c r="F956" s="162"/>
      <c r="H956" s="162"/>
    </row>
    <row r="957" spans="1:8">
      <c r="A957" s="47"/>
      <c r="B957" s="162"/>
      <c r="C957" s="162"/>
      <c r="E957" s="162"/>
      <c r="F957" s="162"/>
      <c r="H957" s="162"/>
    </row>
    <row r="958" spans="1:8">
      <c r="A958" s="47"/>
      <c r="B958" s="162"/>
      <c r="C958" s="162"/>
      <c r="E958" s="162"/>
      <c r="F958" s="162"/>
      <c r="H958" s="162"/>
    </row>
    <row r="959" spans="1:8">
      <c r="A959" s="47"/>
      <c r="B959" s="162"/>
      <c r="C959" s="162"/>
      <c r="E959" s="162"/>
      <c r="F959" s="162"/>
      <c r="H959" s="162"/>
    </row>
    <row r="960" spans="1:8">
      <c r="A960" s="47"/>
      <c r="B960" s="162"/>
      <c r="C960" s="162"/>
      <c r="E960" s="162"/>
      <c r="F960" s="162"/>
      <c r="H960" s="162"/>
    </row>
    <row r="961" spans="1:8">
      <c r="A961" s="47"/>
      <c r="B961" s="162"/>
      <c r="C961" s="162"/>
      <c r="E961" s="162"/>
      <c r="F961" s="162"/>
      <c r="H961" s="162"/>
    </row>
    <row r="962" spans="1:8">
      <c r="A962" s="47"/>
      <c r="B962" s="162"/>
      <c r="C962" s="162"/>
      <c r="E962" s="162"/>
      <c r="F962" s="162"/>
      <c r="H962" s="162"/>
    </row>
    <row r="963" spans="1:8">
      <c r="A963" s="47"/>
      <c r="B963" s="162"/>
      <c r="C963" s="162"/>
      <c r="E963" s="162"/>
      <c r="F963" s="162"/>
      <c r="H963" s="162"/>
    </row>
    <row r="964" spans="1:8">
      <c r="A964" s="47"/>
      <c r="B964" s="162"/>
      <c r="C964" s="162"/>
      <c r="E964" s="162"/>
      <c r="F964" s="162"/>
      <c r="H964" s="162"/>
    </row>
    <row r="965" spans="1:8">
      <c r="A965" s="47"/>
      <c r="B965" s="162"/>
      <c r="C965" s="162"/>
      <c r="E965" s="162"/>
      <c r="F965" s="162"/>
      <c r="H965" s="162"/>
    </row>
    <row r="966" spans="1:8">
      <c r="A966" s="47"/>
      <c r="B966" s="162"/>
      <c r="C966" s="162"/>
      <c r="E966" s="162"/>
      <c r="F966" s="162"/>
      <c r="H966" s="162"/>
    </row>
    <row r="967" spans="1:8">
      <c r="A967" s="47"/>
      <c r="B967" s="162"/>
      <c r="C967" s="162"/>
      <c r="E967" s="162"/>
      <c r="F967" s="162"/>
      <c r="H967" s="162"/>
    </row>
    <row r="968" spans="1:8">
      <c r="A968" s="47"/>
      <c r="B968" s="162"/>
      <c r="C968" s="162"/>
      <c r="E968" s="162"/>
      <c r="F968" s="162"/>
      <c r="H968" s="162"/>
    </row>
    <row r="969" spans="1:8">
      <c r="A969" s="47"/>
      <c r="B969" s="162"/>
      <c r="C969" s="162"/>
      <c r="E969" s="162"/>
      <c r="F969" s="162"/>
      <c r="H969" s="162"/>
    </row>
    <row r="970" spans="1:8">
      <c r="A970" s="47"/>
      <c r="B970" s="162"/>
      <c r="C970" s="162"/>
      <c r="E970" s="162"/>
      <c r="F970" s="162"/>
      <c r="H970" s="162"/>
    </row>
    <row r="971" spans="1:8">
      <c r="A971" s="47"/>
      <c r="B971" s="162"/>
      <c r="C971" s="162"/>
      <c r="E971" s="162"/>
      <c r="F971" s="162"/>
      <c r="H971" s="162"/>
    </row>
    <row r="972" spans="1:8">
      <c r="A972" s="47"/>
      <c r="B972" s="162"/>
      <c r="C972" s="162"/>
      <c r="E972" s="162"/>
      <c r="F972" s="162"/>
      <c r="H972" s="162"/>
    </row>
    <row r="973" spans="1:8">
      <c r="A973" s="47"/>
      <c r="B973" s="162"/>
      <c r="C973" s="162"/>
      <c r="E973" s="162"/>
      <c r="F973" s="162"/>
      <c r="H973" s="162"/>
    </row>
    <row r="974" spans="1:8">
      <c r="A974" s="47"/>
      <c r="B974" s="162"/>
      <c r="C974" s="162"/>
      <c r="E974" s="162"/>
      <c r="F974" s="162"/>
      <c r="H974" s="162"/>
    </row>
    <row r="975" spans="1:8">
      <c r="A975" s="47"/>
      <c r="B975" s="162"/>
      <c r="C975" s="162"/>
      <c r="E975" s="162"/>
      <c r="F975" s="162"/>
      <c r="H975" s="162"/>
    </row>
    <row r="976" spans="1:8">
      <c r="A976" s="47"/>
      <c r="B976" s="162"/>
      <c r="C976" s="162"/>
      <c r="E976" s="162"/>
      <c r="F976" s="162"/>
      <c r="H976" s="162"/>
    </row>
    <row r="977" spans="1:8">
      <c r="A977" s="47"/>
      <c r="B977" s="162"/>
      <c r="C977" s="162"/>
      <c r="E977" s="162"/>
      <c r="F977" s="162"/>
      <c r="H977" s="162"/>
    </row>
    <row r="978" spans="1:8">
      <c r="A978" s="47"/>
      <c r="B978" s="162"/>
      <c r="C978" s="162"/>
      <c r="E978" s="162"/>
      <c r="F978" s="162"/>
      <c r="H978" s="162"/>
    </row>
    <row r="979" spans="1:8">
      <c r="A979" s="47"/>
      <c r="B979" s="162"/>
      <c r="C979" s="162"/>
      <c r="E979" s="162"/>
      <c r="F979" s="162"/>
      <c r="H979" s="162"/>
    </row>
    <row r="980" spans="1:8">
      <c r="A980" s="47"/>
      <c r="B980" s="162"/>
      <c r="C980" s="162"/>
      <c r="E980" s="162"/>
      <c r="F980" s="162"/>
      <c r="H980" s="162"/>
    </row>
    <row r="981" spans="1:8">
      <c r="A981" s="47"/>
      <c r="B981" s="162"/>
      <c r="C981" s="162"/>
      <c r="E981" s="162"/>
      <c r="F981" s="162"/>
      <c r="H981" s="162"/>
    </row>
    <row r="982" spans="1:8">
      <c r="A982" s="47"/>
      <c r="B982" s="162"/>
      <c r="C982" s="162"/>
      <c r="E982" s="162"/>
      <c r="F982" s="162"/>
      <c r="H982" s="162"/>
    </row>
    <row r="983" spans="1:8">
      <c r="A983" s="47"/>
      <c r="B983" s="162"/>
      <c r="C983" s="162"/>
      <c r="E983" s="162"/>
      <c r="F983" s="162"/>
      <c r="H983" s="162"/>
    </row>
    <row r="984" spans="1:8">
      <c r="A984" s="47"/>
      <c r="B984" s="162"/>
      <c r="C984" s="162"/>
      <c r="E984" s="162"/>
      <c r="F984" s="162"/>
      <c r="H984" s="162"/>
    </row>
    <row r="985" spans="1:8">
      <c r="A985" s="47"/>
      <c r="B985" s="162"/>
      <c r="C985" s="162"/>
      <c r="E985" s="162"/>
      <c r="F985" s="162"/>
      <c r="H985" s="162"/>
    </row>
    <row r="986" spans="1:8">
      <c r="A986" s="47"/>
      <c r="B986" s="162"/>
      <c r="C986" s="162"/>
      <c r="E986" s="162"/>
      <c r="F986" s="162"/>
      <c r="H986" s="162"/>
    </row>
    <row r="987" spans="1:8">
      <c r="A987" s="47"/>
      <c r="B987" s="162"/>
      <c r="C987" s="162"/>
      <c r="E987" s="162"/>
      <c r="F987" s="162"/>
      <c r="H987" s="162"/>
    </row>
    <row r="988" spans="1:8">
      <c r="A988" s="47"/>
      <c r="B988" s="162"/>
      <c r="C988" s="162"/>
      <c r="E988" s="162"/>
      <c r="F988" s="162"/>
      <c r="H988" s="162"/>
    </row>
    <row r="989" spans="1:8">
      <c r="A989" s="47"/>
      <c r="B989" s="162"/>
      <c r="C989" s="162"/>
      <c r="E989" s="162"/>
      <c r="F989" s="162"/>
      <c r="H989" s="162"/>
    </row>
    <row r="990" spans="1:8">
      <c r="A990" s="47"/>
      <c r="B990" s="162"/>
      <c r="C990" s="162"/>
      <c r="E990" s="162"/>
      <c r="F990" s="162"/>
      <c r="H990" s="162"/>
    </row>
    <row r="991" spans="1:8">
      <c r="A991" s="47"/>
      <c r="B991" s="162"/>
      <c r="C991" s="162"/>
      <c r="E991" s="162"/>
      <c r="F991" s="162"/>
      <c r="H991" s="162"/>
    </row>
    <row r="992" spans="1:8">
      <c r="A992" s="47"/>
      <c r="B992" s="162"/>
      <c r="C992" s="162"/>
      <c r="E992" s="162"/>
      <c r="F992" s="162"/>
      <c r="H992" s="162"/>
    </row>
    <row r="993" spans="1:8">
      <c r="A993" s="47"/>
      <c r="B993" s="162"/>
      <c r="C993" s="162"/>
      <c r="E993" s="162"/>
      <c r="F993" s="162"/>
      <c r="H993" s="162"/>
    </row>
    <row r="994" spans="1:8">
      <c r="A994" s="47"/>
      <c r="B994" s="162"/>
      <c r="C994" s="162"/>
      <c r="E994" s="162"/>
      <c r="F994" s="162"/>
      <c r="H994" s="162"/>
    </row>
    <row r="995" spans="1:8">
      <c r="A995" s="47"/>
      <c r="B995" s="162"/>
      <c r="C995" s="162"/>
      <c r="E995" s="162"/>
      <c r="F995" s="162"/>
      <c r="H995" s="162"/>
    </row>
    <row r="996" spans="1:8">
      <c r="A996" s="47"/>
      <c r="B996" s="162"/>
      <c r="C996" s="162"/>
      <c r="E996" s="162"/>
      <c r="F996" s="162"/>
      <c r="H996" s="162"/>
    </row>
    <row r="997" spans="1:8">
      <c r="A997" s="47"/>
      <c r="B997" s="162"/>
      <c r="C997" s="162"/>
      <c r="E997" s="162"/>
      <c r="F997" s="162"/>
      <c r="H997" s="162"/>
    </row>
    <row r="998" spans="1:8">
      <c r="A998" s="47"/>
      <c r="B998" s="162"/>
      <c r="C998" s="162"/>
      <c r="E998" s="162"/>
      <c r="F998" s="162"/>
      <c r="H998" s="162"/>
    </row>
    <row r="999" spans="1:8">
      <c r="A999" s="47"/>
      <c r="B999" s="162"/>
      <c r="C999" s="162"/>
      <c r="E999" s="162"/>
      <c r="F999" s="162"/>
      <c r="H999" s="162"/>
    </row>
    <row r="1000" spans="1:8">
      <c r="A1000" s="47"/>
      <c r="B1000" s="162"/>
      <c r="C1000" s="162"/>
      <c r="E1000" s="162"/>
      <c r="F1000" s="162"/>
      <c r="H1000" s="162"/>
    </row>
    <row r="1001" spans="1:8">
      <c r="A1001" s="47"/>
      <c r="B1001" s="162"/>
      <c r="C1001" s="162"/>
      <c r="E1001" s="162"/>
      <c r="F1001" s="162"/>
      <c r="H1001" s="162"/>
    </row>
    <row r="1002" spans="1:8">
      <c r="A1002" s="47"/>
      <c r="B1002" s="162"/>
      <c r="C1002" s="162"/>
      <c r="E1002" s="162"/>
      <c r="F1002" s="162"/>
      <c r="H1002" s="162"/>
    </row>
    <row r="1003" spans="1:8">
      <c r="A1003" s="47"/>
      <c r="B1003" s="162"/>
      <c r="C1003" s="162"/>
      <c r="E1003" s="162"/>
      <c r="F1003" s="162"/>
      <c r="H1003" s="162"/>
    </row>
    <row r="1004" spans="1:8">
      <c r="A1004" s="47"/>
      <c r="B1004" s="162"/>
      <c r="C1004" s="162"/>
      <c r="E1004" s="162"/>
      <c r="F1004" s="162"/>
      <c r="H1004" s="162"/>
    </row>
    <row r="1005" spans="1:8">
      <c r="A1005" s="47"/>
      <c r="B1005" s="162"/>
      <c r="C1005" s="162"/>
      <c r="E1005" s="162"/>
      <c r="F1005" s="162"/>
      <c r="H1005" s="162"/>
    </row>
    <row r="1006" spans="1:8">
      <c r="A1006" s="47"/>
      <c r="B1006" s="162"/>
      <c r="C1006" s="162"/>
      <c r="E1006" s="162"/>
      <c r="F1006" s="162"/>
      <c r="H1006" s="162"/>
    </row>
    <row r="1007" spans="1:8">
      <c r="A1007" s="47"/>
      <c r="B1007" s="162"/>
      <c r="C1007" s="162"/>
      <c r="E1007" s="162"/>
      <c r="F1007" s="162"/>
      <c r="H1007" s="162"/>
    </row>
    <row r="1008" spans="1:8">
      <c r="A1008" s="47"/>
      <c r="B1008" s="162"/>
      <c r="C1008" s="162"/>
      <c r="E1008" s="162"/>
      <c r="F1008" s="162"/>
      <c r="H1008" s="162"/>
    </row>
    <row r="1009" spans="1:8">
      <c r="A1009" s="47"/>
      <c r="B1009" s="162"/>
      <c r="C1009" s="162"/>
      <c r="E1009" s="162"/>
      <c r="F1009" s="162"/>
      <c r="H1009" s="162"/>
    </row>
    <row r="1010" spans="1:8">
      <c r="A1010" s="47"/>
      <c r="B1010" s="162"/>
      <c r="C1010" s="162"/>
      <c r="E1010" s="162"/>
      <c r="F1010" s="162"/>
      <c r="H1010" s="162"/>
    </row>
    <row r="1011" spans="1:8">
      <c r="A1011" s="47"/>
      <c r="B1011" s="162"/>
      <c r="C1011" s="162"/>
      <c r="E1011" s="162"/>
      <c r="F1011" s="162"/>
      <c r="H1011" s="162"/>
    </row>
    <row r="1012" spans="1:8">
      <c r="A1012" s="47"/>
      <c r="B1012" s="162"/>
      <c r="C1012" s="162"/>
      <c r="E1012" s="162"/>
      <c r="F1012" s="162"/>
      <c r="H1012" s="162"/>
    </row>
    <row r="1013" spans="1:8">
      <c r="A1013" s="47"/>
      <c r="B1013" s="162"/>
      <c r="C1013" s="162"/>
      <c r="E1013" s="162"/>
      <c r="F1013" s="162"/>
      <c r="H1013" s="162"/>
    </row>
    <row r="1014" spans="1:8">
      <c r="A1014" s="47"/>
      <c r="B1014" s="162"/>
      <c r="C1014" s="162"/>
      <c r="E1014" s="162"/>
      <c r="F1014" s="162"/>
      <c r="H1014" s="162"/>
    </row>
    <row r="1015" spans="1:8">
      <c r="A1015" s="47"/>
      <c r="B1015" s="162"/>
      <c r="C1015" s="162"/>
      <c r="E1015" s="162"/>
      <c r="F1015" s="162"/>
      <c r="H1015" s="162"/>
    </row>
    <row r="1016" spans="1:8">
      <c r="A1016" s="47"/>
      <c r="B1016" s="162"/>
      <c r="C1016" s="162"/>
      <c r="E1016" s="162"/>
      <c r="F1016" s="162"/>
      <c r="H1016" s="162"/>
    </row>
    <row r="1017" spans="1:8">
      <c r="A1017" s="47"/>
      <c r="B1017" s="162"/>
      <c r="C1017" s="162"/>
      <c r="E1017" s="162"/>
      <c r="F1017" s="162"/>
      <c r="H1017" s="162"/>
    </row>
    <row r="1018" spans="1:8">
      <c r="A1018" s="47"/>
      <c r="B1018" s="162"/>
      <c r="C1018" s="162"/>
      <c r="E1018" s="162"/>
      <c r="F1018" s="162"/>
      <c r="H1018" s="162"/>
    </row>
    <row r="1019" spans="1:8">
      <c r="A1019" s="47"/>
      <c r="B1019" s="162"/>
      <c r="C1019" s="162"/>
      <c r="E1019" s="162"/>
      <c r="F1019" s="162"/>
      <c r="H1019" s="162"/>
    </row>
    <row r="1020" spans="1:8">
      <c r="A1020" s="47"/>
      <c r="B1020" s="162"/>
      <c r="C1020" s="162"/>
      <c r="E1020" s="162"/>
      <c r="F1020" s="162"/>
      <c r="H1020" s="162"/>
    </row>
    <row r="1021" spans="1:8">
      <c r="A1021" s="47"/>
      <c r="B1021" s="162"/>
      <c r="C1021" s="162"/>
      <c r="E1021" s="162"/>
      <c r="F1021" s="162"/>
      <c r="H1021" s="162"/>
    </row>
    <row r="1022" spans="1:8">
      <c r="A1022" s="47"/>
      <c r="B1022" s="162"/>
      <c r="C1022" s="162"/>
      <c r="E1022" s="162"/>
      <c r="F1022" s="162"/>
      <c r="H1022" s="162"/>
    </row>
    <row r="1023" spans="1:8">
      <c r="A1023" s="47"/>
      <c r="B1023" s="162"/>
      <c r="C1023" s="162"/>
      <c r="E1023" s="162"/>
      <c r="F1023" s="162"/>
      <c r="H1023" s="162"/>
    </row>
    <row r="1024" spans="1:8">
      <c r="A1024" s="47"/>
      <c r="B1024" s="162"/>
      <c r="C1024" s="162"/>
      <c r="E1024" s="162"/>
      <c r="F1024" s="162"/>
      <c r="H1024" s="162"/>
    </row>
    <row r="1025" spans="1:8">
      <c r="A1025" s="47"/>
      <c r="B1025" s="162"/>
      <c r="C1025" s="162"/>
      <c r="E1025" s="162"/>
      <c r="F1025" s="162"/>
      <c r="H1025" s="162"/>
    </row>
    <row r="1026" spans="1:8">
      <c r="A1026" s="47"/>
      <c r="B1026" s="162"/>
      <c r="C1026" s="162"/>
      <c r="E1026" s="162"/>
      <c r="F1026" s="162"/>
      <c r="H1026" s="162"/>
    </row>
    <row r="1027" spans="1:8">
      <c r="A1027" s="47"/>
      <c r="B1027" s="162"/>
      <c r="C1027" s="162"/>
      <c r="E1027" s="162"/>
      <c r="F1027" s="162"/>
      <c r="H1027" s="162"/>
    </row>
    <row r="1028" spans="1:8">
      <c r="A1028" s="47"/>
      <c r="B1028" s="162"/>
      <c r="C1028" s="162"/>
      <c r="E1028" s="162"/>
      <c r="F1028" s="162"/>
      <c r="H1028" s="162"/>
    </row>
    <row r="1029" spans="1:8">
      <c r="A1029" s="47"/>
      <c r="B1029" s="162"/>
      <c r="C1029" s="162"/>
      <c r="E1029" s="162"/>
      <c r="F1029" s="162"/>
      <c r="H1029" s="162"/>
    </row>
    <row r="1030" spans="1:8">
      <c r="A1030" s="47"/>
      <c r="B1030" s="162"/>
      <c r="C1030" s="162"/>
      <c r="E1030" s="162"/>
      <c r="F1030" s="162"/>
      <c r="H1030" s="162"/>
    </row>
    <row r="1031" spans="1:8">
      <c r="A1031" s="47"/>
      <c r="B1031" s="162"/>
      <c r="C1031" s="162"/>
      <c r="E1031" s="162"/>
      <c r="F1031" s="162"/>
      <c r="H1031" s="162"/>
    </row>
    <row r="1032" spans="1:8">
      <c r="A1032" s="47"/>
      <c r="B1032" s="162"/>
      <c r="C1032" s="162"/>
      <c r="E1032" s="162"/>
      <c r="F1032" s="162"/>
      <c r="H1032" s="162"/>
    </row>
    <row r="1033" spans="1:8">
      <c r="A1033" s="47"/>
      <c r="B1033" s="162"/>
      <c r="C1033" s="162"/>
      <c r="E1033" s="162"/>
      <c r="F1033" s="162"/>
      <c r="H1033" s="162"/>
    </row>
    <row r="1034" spans="1:8">
      <c r="A1034" s="47"/>
      <c r="B1034" s="162"/>
      <c r="C1034" s="162"/>
      <c r="E1034" s="162"/>
      <c r="F1034" s="162"/>
      <c r="H1034" s="162"/>
    </row>
    <row r="1035" spans="1:8">
      <c r="A1035" s="47"/>
      <c r="B1035" s="162"/>
      <c r="C1035" s="162"/>
      <c r="E1035" s="162"/>
      <c r="F1035" s="162"/>
      <c r="H1035" s="162"/>
    </row>
    <row r="1036" spans="1:8">
      <c r="A1036" s="47"/>
      <c r="B1036" s="162"/>
      <c r="C1036" s="162"/>
      <c r="E1036" s="162"/>
      <c r="F1036" s="162"/>
      <c r="H1036" s="162"/>
    </row>
    <row r="1037" spans="1:8">
      <c r="A1037" s="47"/>
      <c r="B1037" s="162"/>
      <c r="C1037" s="162"/>
      <c r="E1037" s="162"/>
      <c r="F1037" s="162"/>
      <c r="H1037" s="162"/>
    </row>
    <row r="1038" spans="1:8">
      <c r="A1038" s="47"/>
      <c r="B1038" s="162"/>
      <c r="C1038" s="162"/>
      <c r="E1038" s="162"/>
      <c r="F1038" s="162"/>
      <c r="H1038" s="162"/>
    </row>
    <row r="1039" spans="1:8">
      <c r="A1039" s="47"/>
      <c r="B1039" s="162"/>
      <c r="C1039" s="162"/>
      <c r="E1039" s="162"/>
      <c r="F1039" s="162"/>
      <c r="H1039" s="162"/>
    </row>
    <row r="1040" spans="1:8">
      <c r="A1040" s="47"/>
      <c r="B1040" s="162"/>
      <c r="C1040" s="162"/>
      <c r="E1040" s="162"/>
      <c r="F1040" s="162"/>
      <c r="H1040" s="162"/>
    </row>
    <row r="1041" spans="1:8">
      <c r="A1041" s="47"/>
      <c r="B1041" s="162"/>
      <c r="C1041" s="162"/>
      <c r="E1041" s="162"/>
      <c r="F1041" s="162"/>
      <c r="H1041" s="162"/>
    </row>
    <row r="1042" spans="1:8">
      <c r="A1042" s="47"/>
      <c r="B1042" s="162"/>
      <c r="C1042" s="162"/>
      <c r="E1042" s="162"/>
      <c r="F1042" s="162"/>
      <c r="H1042" s="162"/>
    </row>
    <row r="1043" spans="1:8">
      <c r="A1043" s="47"/>
      <c r="B1043" s="162"/>
      <c r="C1043" s="162"/>
      <c r="E1043" s="162"/>
      <c r="F1043" s="162"/>
      <c r="H1043" s="162"/>
    </row>
    <row r="1044" spans="1:8">
      <c r="A1044" s="47"/>
      <c r="B1044" s="162"/>
      <c r="C1044" s="162"/>
      <c r="E1044" s="162"/>
      <c r="F1044" s="162"/>
      <c r="H1044" s="162"/>
    </row>
    <row r="1045" spans="1:8">
      <c r="A1045" s="47"/>
      <c r="B1045" s="162"/>
      <c r="C1045" s="162"/>
      <c r="E1045" s="162"/>
      <c r="F1045" s="162"/>
      <c r="H1045" s="162"/>
    </row>
    <row r="1046" spans="1:8">
      <c r="A1046" s="47"/>
      <c r="B1046" s="162"/>
      <c r="C1046" s="162"/>
      <c r="E1046" s="162"/>
      <c r="F1046" s="162"/>
      <c r="H1046" s="162"/>
    </row>
    <row r="1047" spans="1:8">
      <c r="A1047" s="47"/>
      <c r="B1047" s="162"/>
      <c r="C1047" s="162"/>
      <c r="E1047" s="162"/>
      <c r="F1047" s="162"/>
      <c r="H1047" s="162"/>
    </row>
    <row r="1048" spans="1:8">
      <c r="A1048" s="47"/>
      <c r="B1048" s="162"/>
      <c r="C1048" s="162"/>
      <c r="E1048" s="162"/>
      <c r="F1048" s="162"/>
      <c r="H1048" s="162"/>
    </row>
    <row r="1049" spans="1:8">
      <c r="A1049" s="47"/>
      <c r="B1049" s="162"/>
      <c r="C1049" s="162"/>
      <c r="E1049" s="162"/>
      <c r="F1049" s="162"/>
      <c r="H1049" s="162"/>
    </row>
    <row r="1050" spans="1:8">
      <c r="A1050" s="47"/>
      <c r="B1050" s="162"/>
      <c r="C1050" s="162"/>
      <c r="E1050" s="162"/>
      <c r="F1050" s="162"/>
      <c r="H1050" s="162"/>
    </row>
    <row r="1051" spans="1:8">
      <c r="A1051" s="47"/>
      <c r="B1051" s="162"/>
      <c r="C1051" s="162"/>
      <c r="E1051" s="162"/>
      <c r="F1051" s="162"/>
      <c r="H1051" s="162"/>
    </row>
    <row r="1052" spans="1:8">
      <c r="A1052" s="47"/>
      <c r="B1052" s="162"/>
      <c r="C1052" s="162"/>
      <c r="E1052" s="162"/>
      <c r="F1052" s="162"/>
      <c r="H1052" s="162"/>
    </row>
    <row r="1053" spans="1:8">
      <c r="A1053" s="47"/>
      <c r="B1053" s="162"/>
      <c r="C1053" s="162"/>
      <c r="E1053" s="162"/>
      <c r="F1053" s="162"/>
      <c r="H1053" s="162"/>
    </row>
    <row r="1054" spans="1:8">
      <c r="A1054" s="47"/>
      <c r="B1054" s="162"/>
      <c r="C1054" s="162"/>
      <c r="E1054" s="162"/>
      <c r="F1054" s="162"/>
      <c r="H1054" s="162"/>
    </row>
    <row r="1055" spans="1:8">
      <c r="A1055" s="47"/>
      <c r="B1055" s="162"/>
      <c r="C1055" s="162"/>
      <c r="E1055" s="162"/>
      <c r="F1055" s="162"/>
      <c r="H1055" s="162"/>
    </row>
    <row r="1056" spans="1:8">
      <c r="A1056" s="47"/>
      <c r="B1056" s="162"/>
      <c r="C1056" s="162"/>
      <c r="E1056" s="162"/>
      <c r="F1056" s="162"/>
      <c r="H1056" s="162"/>
    </row>
    <row r="1057" spans="1:8">
      <c r="A1057" s="47"/>
      <c r="B1057" s="162"/>
      <c r="C1057" s="162"/>
      <c r="E1057" s="162"/>
      <c r="F1057" s="162"/>
      <c r="H1057" s="162"/>
    </row>
    <row r="1058" spans="1:8">
      <c r="A1058" s="47"/>
      <c r="B1058" s="162"/>
      <c r="C1058" s="162"/>
      <c r="E1058" s="162"/>
      <c r="F1058" s="162"/>
      <c r="H1058" s="162"/>
    </row>
    <row r="1059" spans="1:8">
      <c r="A1059" s="47"/>
      <c r="B1059" s="162"/>
      <c r="C1059" s="162"/>
      <c r="E1059" s="162"/>
      <c r="F1059" s="162"/>
      <c r="H1059" s="162"/>
    </row>
    <row r="1060" spans="1:8">
      <c r="A1060" s="47"/>
      <c r="B1060" s="162"/>
      <c r="C1060" s="162"/>
      <c r="E1060" s="162"/>
      <c r="F1060" s="162"/>
      <c r="H1060" s="162"/>
    </row>
    <row r="1061" spans="1:8">
      <c r="A1061" s="47"/>
      <c r="B1061" s="162"/>
      <c r="C1061" s="162"/>
      <c r="E1061" s="162"/>
      <c r="F1061" s="162"/>
      <c r="H1061" s="162"/>
    </row>
    <row r="1062" spans="1:8">
      <c r="A1062" s="47"/>
      <c r="B1062" s="162"/>
      <c r="C1062" s="162"/>
      <c r="E1062" s="162"/>
      <c r="F1062" s="162"/>
      <c r="H1062" s="162"/>
    </row>
    <row r="1063" spans="1:8">
      <c r="A1063" s="47"/>
      <c r="B1063" s="162"/>
      <c r="C1063" s="162"/>
      <c r="E1063" s="162"/>
      <c r="F1063" s="162"/>
      <c r="H1063" s="162"/>
    </row>
    <row r="1064" spans="1:8">
      <c r="A1064" s="47"/>
      <c r="B1064" s="162"/>
      <c r="C1064" s="162"/>
      <c r="E1064" s="162"/>
      <c r="F1064" s="162"/>
      <c r="H1064" s="162"/>
    </row>
    <row r="1065" spans="1:8">
      <c r="A1065" s="47"/>
      <c r="B1065" s="162"/>
      <c r="C1065" s="162"/>
      <c r="E1065" s="162"/>
      <c r="F1065" s="162"/>
      <c r="H1065" s="162"/>
    </row>
    <row r="1066" spans="1:8">
      <c r="A1066" s="47"/>
      <c r="B1066" s="162"/>
      <c r="C1066" s="162"/>
      <c r="E1066" s="162"/>
      <c r="F1066" s="162"/>
      <c r="H1066" s="162"/>
    </row>
    <row r="1067" spans="1:8">
      <c r="A1067" s="47"/>
      <c r="B1067" s="162"/>
      <c r="C1067" s="162"/>
      <c r="E1067" s="162"/>
      <c r="F1067" s="162"/>
      <c r="H1067" s="162"/>
    </row>
    <row r="1068" spans="1:8">
      <c r="A1068" s="47"/>
      <c r="B1068" s="162"/>
      <c r="C1068" s="162"/>
      <c r="E1068" s="162"/>
      <c r="F1068" s="162"/>
      <c r="H1068" s="162"/>
    </row>
    <row r="1069" spans="1:8">
      <c r="A1069" s="47"/>
      <c r="B1069" s="162"/>
      <c r="C1069" s="162"/>
      <c r="E1069" s="162"/>
      <c r="F1069" s="162"/>
      <c r="H1069" s="162"/>
    </row>
    <row r="1070" spans="1:8">
      <c r="A1070" s="47"/>
      <c r="B1070" s="162"/>
      <c r="C1070" s="162"/>
      <c r="E1070" s="162"/>
      <c r="F1070" s="162"/>
      <c r="H1070" s="162"/>
    </row>
    <row r="1071" spans="1:8">
      <c r="A1071" s="47"/>
      <c r="B1071" s="162"/>
      <c r="C1071" s="162"/>
      <c r="E1071" s="162"/>
      <c r="F1071" s="162"/>
      <c r="H1071" s="162"/>
    </row>
    <row r="1072" spans="1:8">
      <c r="A1072" s="47"/>
      <c r="B1072" s="162"/>
      <c r="C1072" s="162"/>
      <c r="E1072" s="162"/>
      <c r="F1072" s="162"/>
      <c r="H1072" s="162"/>
    </row>
    <row r="1073" spans="1:8">
      <c r="A1073" s="47"/>
      <c r="B1073" s="162"/>
      <c r="C1073" s="162"/>
      <c r="E1073" s="162"/>
      <c r="F1073" s="162"/>
      <c r="H1073" s="162"/>
    </row>
    <row r="1074" spans="1:8">
      <c r="A1074" s="47"/>
      <c r="B1074" s="162"/>
      <c r="C1074" s="162"/>
      <c r="E1074" s="162"/>
      <c r="F1074" s="162"/>
      <c r="H1074" s="162"/>
    </row>
    <row r="1075" spans="1:8">
      <c r="A1075" s="47"/>
      <c r="B1075" s="162"/>
      <c r="C1075" s="162"/>
      <c r="E1075" s="162"/>
      <c r="F1075" s="162"/>
      <c r="H1075" s="162"/>
    </row>
    <row r="1076" spans="1:8">
      <c r="A1076" s="47"/>
      <c r="B1076" s="162"/>
      <c r="C1076" s="162"/>
      <c r="E1076" s="162"/>
      <c r="F1076" s="162"/>
      <c r="H1076" s="162"/>
    </row>
    <row r="1077" spans="1:8">
      <c r="A1077" s="47"/>
      <c r="B1077" s="162"/>
      <c r="C1077" s="162"/>
      <c r="E1077" s="162"/>
      <c r="F1077" s="162"/>
      <c r="H1077" s="162"/>
    </row>
    <row r="1078" spans="1:8">
      <c r="A1078" s="47"/>
      <c r="B1078" s="162"/>
      <c r="C1078" s="162"/>
      <c r="E1078" s="162"/>
      <c r="F1078" s="162"/>
      <c r="H1078" s="162"/>
    </row>
    <row r="1079" spans="1:8">
      <c r="A1079" s="47"/>
      <c r="B1079" s="162"/>
      <c r="C1079" s="162"/>
      <c r="E1079" s="162"/>
      <c r="F1079" s="162"/>
      <c r="H1079" s="162"/>
    </row>
    <row r="1080" spans="1:8">
      <c r="A1080" s="47"/>
      <c r="B1080" s="162"/>
      <c r="C1080" s="162"/>
      <c r="E1080" s="162"/>
      <c r="F1080" s="162"/>
      <c r="H1080" s="162"/>
    </row>
    <row r="1081" spans="1:8">
      <c r="A1081" s="47"/>
      <c r="B1081" s="162"/>
      <c r="C1081" s="162"/>
      <c r="E1081" s="162"/>
      <c r="F1081" s="162"/>
      <c r="H1081" s="162"/>
    </row>
    <row r="1082" spans="1:8">
      <c r="A1082" s="47"/>
      <c r="B1082" s="162"/>
      <c r="C1082" s="162"/>
      <c r="E1082" s="162"/>
      <c r="F1082" s="162"/>
      <c r="H1082" s="162"/>
    </row>
    <row r="1083" spans="1:8">
      <c r="A1083" s="47"/>
      <c r="B1083" s="162"/>
      <c r="C1083" s="162"/>
      <c r="E1083" s="162"/>
      <c r="F1083" s="162"/>
      <c r="H1083" s="162"/>
    </row>
    <row r="1084" spans="1:8">
      <c r="A1084" s="47"/>
      <c r="B1084" s="162"/>
      <c r="C1084" s="162"/>
      <c r="E1084" s="162"/>
      <c r="F1084" s="162"/>
      <c r="H1084" s="162"/>
    </row>
    <row r="1085" spans="1:8">
      <c r="A1085" s="47"/>
      <c r="B1085" s="162"/>
      <c r="C1085" s="162"/>
      <c r="E1085" s="162"/>
      <c r="F1085" s="162"/>
      <c r="H1085" s="162"/>
    </row>
    <row r="1086" spans="1:8">
      <c r="A1086" s="47"/>
      <c r="B1086" s="162"/>
      <c r="C1086" s="162"/>
      <c r="E1086" s="162"/>
      <c r="F1086" s="162"/>
      <c r="H1086" s="162"/>
    </row>
    <row r="1087" spans="1:8">
      <c r="A1087" s="47"/>
      <c r="B1087" s="162"/>
      <c r="C1087" s="162"/>
      <c r="E1087" s="162"/>
      <c r="F1087" s="162"/>
      <c r="H1087" s="162"/>
    </row>
    <row r="1088" spans="1:8">
      <c r="A1088" s="47"/>
      <c r="B1088" s="162"/>
      <c r="C1088" s="162"/>
      <c r="E1088" s="162"/>
      <c r="F1088" s="162"/>
      <c r="H1088" s="162"/>
    </row>
    <row r="1089" spans="1:8">
      <c r="A1089" s="47"/>
      <c r="B1089" s="162"/>
      <c r="C1089" s="162"/>
      <c r="E1089" s="162"/>
      <c r="F1089" s="162"/>
      <c r="H1089" s="162"/>
    </row>
    <row r="1090" spans="1:8">
      <c r="A1090" s="47"/>
      <c r="B1090" s="162"/>
      <c r="C1090" s="162"/>
      <c r="E1090" s="162"/>
      <c r="F1090" s="162"/>
      <c r="H1090" s="162"/>
    </row>
    <row r="1091" spans="1:8">
      <c r="A1091" s="47"/>
      <c r="B1091" s="162"/>
      <c r="C1091" s="162"/>
      <c r="E1091" s="162"/>
      <c r="F1091" s="162"/>
      <c r="H1091" s="162"/>
    </row>
    <row r="1092" spans="1:8">
      <c r="A1092" s="47"/>
      <c r="B1092" s="162"/>
      <c r="C1092" s="162"/>
      <c r="E1092" s="162"/>
      <c r="F1092" s="162"/>
      <c r="H1092" s="162"/>
    </row>
    <row r="1093" spans="1:8">
      <c r="A1093" s="47"/>
      <c r="B1093" s="162"/>
      <c r="C1093" s="162"/>
      <c r="E1093" s="162"/>
      <c r="F1093" s="162"/>
      <c r="H1093" s="162"/>
    </row>
    <row r="1094" spans="1:8">
      <c r="A1094" s="47"/>
      <c r="B1094" s="162"/>
      <c r="C1094" s="162"/>
      <c r="E1094" s="162"/>
      <c r="F1094" s="162"/>
      <c r="H1094" s="162"/>
    </row>
    <row r="1095" spans="1:8">
      <c r="A1095" s="47"/>
      <c r="B1095" s="162"/>
      <c r="C1095" s="162"/>
      <c r="E1095" s="162"/>
      <c r="F1095" s="162"/>
      <c r="H1095" s="162"/>
    </row>
    <row r="1096" spans="1:8">
      <c r="A1096" s="47"/>
      <c r="B1096" s="162"/>
      <c r="C1096" s="162"/>
      <c r="E1096" s="162"/>
      <c r="F1096" s="162"/>
      <c r="H1096" s="162"/>
    </row>
    <row r="1097" spans="1:8">
      <c r="A1097" s="47"/>
      <c r="B1097" s="162"/>
      <c r="C1097" s="162"/>
      <c r="E1097" s="162"/>
      <c r="F1097" s="162"/>
      <c r="H1097" s="162"/>
    </row>
    <row r="1098" spans="1:8">
      <c r="A1098" s="47"/>
      <c r="B1098" s="162"/>
      <c r="C1098" s="162"/>
      <c r="E1098" s="162"/>
      <c r="F1098" s="162"/>
      <c r="H1098" s="162"/>
    </row>
    <row r="1099" spans="1:8">
      <c r="A1099" s="47"/>
      <c r="B1099" s="162"/>
      <c r="C1099" s="162"/>
      <c r="E1099" s="162"/>
      <c r="F1099" s="162"/>
      <c r="H1099" s="162"/>
    </row>
    <row r="1100" spans="1:8">
      <c r="A1100" s="47"/>
      <c r="B1100" s="162"/>
      <c r="C1100" s="162"/>
      <c r="E1100" s="162"/>
      <c r="F1100" s="162"/>
      <c r="H1100" s="162"/>
    </row>
    <row r="1101" spans="1:8">
      <c r="A1101" s="47"/>
      <c r="B1101" s="162"/>
      <c r="C1101" s="162"/>
      <c r="E1101" s="162"/>
      <c r="F1101" s="162"/>
      <c r="H1101" s="162"/>
    </row>
    <row r="1102" spans="1:8">
      <c r="A1102" s="47"/>
      <c r="B1102" s="162"/>
      <c r="C1102" s="162"/>
      <c r="E1102" s="162"/>
      <c r="F1102" s="162"/>
      <c r="H1102" s="162"/>
    </row>
    <row r="1103" spans="1:8">
      <c r="A1103" s="47"/>
      <c r="B1103" s="162"/>
      <c r="C1103" s="162"/>
      <c r="E1103" s="162"/>
      <c r="F1103" s="162"/>
      <c r="H1103" s="162"/>
    </row>
    <row r="1104" spans="1:8">
      <c r="A1104" s="47"/>
      <c r="B1104" s="162"/>
      <c r="C1104" s="162"/>
      <c r="E1104" s="162"/>
      <c r="F1104" s="162"/>
      <c r="H1104" s="162"/>
    </row>
    <row r="1105" spans="1:8">
      <c r="A1105" s="47"/>
      <c r="B1105" s="162"/>
      <c r="C1105" s="162"/>
      <c r="E1105" s="162"/>
      <c r="F1105" s="162"/>
      <c r="H1105" s="162"/>
    </row>
    <row r="1106" spans="1:8">
      <c r="A1106" s="47"/>
      <c r="B1106" s="162"/>
      <c r="C1106" s="162"/>
      <c r="E1106" s="162"/>
      <c r="F1106" s="162"/>
      <c r="H1106" s="162"/>
    </row>
    <row r="1107" spans="1:8">
      <c r="A1107" s="47"/>
      <c r="B1107" s="162"/>
      <c r="C1107" s="162"/>
      <c r="E1107" s="162"/>
      <c r="F1107" s="162"/>
      <c r="H1107" s="162"/>
    </row>
    <row r="1108" spans="1:8">
      <c r="A1108" s="47"/>
      <c r="B1108" s="162"/>
      <c r="C1108" s="162"/>
      <c r="E1108" s="162"/>
      <c r="F1108" s="162"/>
      <c r="H1108" s="162"/>
    </row>
    <row r="1109" spans="1:8">
      <c r="A1109" s="47"/>
      <c r="B1109" s="162"/>
      <c r="C1109" s="162"/>
      <c r="E1109" s="162"/>
      <c r="F1109" s="162"/>
      <c r="H1109" s="162"/>
    </row>
    <row r="1110" spans="1:8">
      <c r="A1110" s="47"/>
      <c r="B1110" s="162"/>
      <c r="C1110" s="162"/>
      <c r="E1110" s="162"/>
      <c r="F1110" s="162"/>
      <c r="H1110" s="162"/>
    </row>
    <row r="1111" spans="1:8">
      <c r="A1111" s="47"/>
      <c r="B1111" s="162"/>
      <c r="C1111" s="162"/>
      <c r="E1111" s="162"/>
      <c r="F1111" s="162"/>
      <c r="H1111" s="162"/>
    </row>
    <row r="1112" spans="1:8">
      <c r="A1112" s="47"/>
      <c r="B1112" s="162"/>
      <c r="C1112" s="162"/>
      <c r="E1112" s="162"/>
      <c r="F1112" s="162"/>
      <c r="H1112" s="162"/>
    </row>
    <row r="1113" spans="1:8">
      <c r="A1113" s="47"/>
      <c r="B1113" s="162"/>
      <c r="C1113" s="162"/>
      <c r="E1113" s="162"/>
      <c r="F1113" s="162"/>
      <c r="H1113" s="162"/>
    </row>
    <row r="1114" spans="1:8">
      <c r="A1114" s="47"/>
      <c r="B1114" s="162"/>
      <c r="C1114" s="162"/>
      <c r="E1114" s="162"/>
      <c r="F1114" s="162"/>
      <c r="H1114" s="162"/>
    </row>
    <row r="1115" spans="1:8">
      <c r="A1115" s="47"/>
      <c r="B1115" s="162"/>
      <c r="C1115" s="162"/>
      <c r="E1115" s="162"/>
      <c r="F1115" s="162"/>
      <c r="H1115" s="162"/>
    </row>
    <row r="1116" spans="1:8">
      <c r="A1116" s="47"/>
      <c r="B1116" s="162"/>
      <c r="C1116" s="162"/>
      <c r="E1116" s="162"/>
      <c r="F1116" s="162"/>
      <c r="H1116" s="162"/>
    </row>
    <row r="1117" spans="1:8">
      <c r="A1117" s="47"/>
      <c r="B1117" s="162"/>
      <c r="C1117" s="162"/>
      <c r="E1117" s="162"/>
      <c r="F1117" s="162"/>
      <c r="H1117" s="162"/>
    </row>
    <row r="1118" spans="1:8">
      <c r="A1118" s="47"/>
      <c r="B1118" s="162"/>
      <c r="C1118" s="162"/>
      <c r="E1118" s="162"/>
      <c r="F1118" s="162"/>
      <c r="H1118" s="162"/>
    </row>
    <row r="1119" spans="1:8">
      <c r="A1119" s="47"/>
      <c r="B1119" s="162"/>
      <c r="C1119" s="162"/>
      <c r="E1119" s="162"/>
      <c r="F1119" s="162"/>
      <c r="H1119" s="162"/>
    </row>
    <row r="1120" spans="1:8">
      <c r="A1120" s="47"/>
      <c r="B1120" s="162"/>
      <c r="C1120" s="162"/>
      <c r="E1120" s="162"/>
      <c r="F1120" s="162"/>
      <c r="H1120" s="162"/>
    </row>
    <row r="1121" spans="1:8">
      <c r="A1121" s="47"/>
      <c r="B1121" s="162"/>
      <c r="C1121" s="162"/>
      <c r="E1121" s="162"/>
      <c r="F1121" s="162"/>
      <c r="H1121" s="162"/>
    </row>
    <row r="1122" spans="1:8">
      <c r="A1122" s="47"/>
      <c r="B1122" s="162"/>
      <c r="C1122" s="162"/>
      <c r="E1122" s="162"/>
      <c r="F1122" s="162"/>
      <c r="H1122" s="162"/>
    </row>
    <row r="1123" spans="1:8">
      <c r="A1123" s="47"/>
      <c r="B1123" s="162"/>
      <c r="C1123" s="162"/>
      <c r="E1123" s="162"/>
      <c r="F1123" s="162"/>
      <c r="H1123" s="162"/>
    </row>
    <row r="1124" spans="1:8">
      <c r="A1124" s="47"/>
      <c r="B1124" s="162"/>
      <c r="C1124" s="162"/>
      <c r="E1124" s="162"/>
      <c r="F1124" s="162"/>
      <c r="H1124" s="162"/>
    </row>
    <row r="1125" spans="1:8">
      <c r="A1125" s="47"/>
      <c r="B1125" s="162"/>
      <c r="C1125" s="162"/>
      <c r="E1125" s="162"/>
      <c r="F1125" s="162"/>
      <c r="H1125" s="162"/>
    </row>
    <row r="1126" spans="1:8">
      <c r="A1126" s="47"/>
      <c r="B1126" s="162"/>
      <c r="C1126" s="162"/>
      <c r="E1126" s="162"/>
      <c r="F1126" s="162"/>
      <c r="H1126" s="162"/>
    </row>
    <row r="1127" spans="1:8">
      <c r="A1127" s="47"/>
      <c r="B1127" s="162"/>
      <c r="C1127" s="162"/>
      <c r="E1127" s="162"/>
      <c r="F1127" s="162"/>
      <c r="H1127" s="162"/>
    </row>
    <row r="1128" spans="1:8">
      <c r="A1128" s="47"/>
      <c r="B1128" s="162"/>
      <c r="C1128" s="162"/>
      <c r="E1128" s="162"/>
      <c r="F1128" s="162"/>
      <c r="H1128" s="162"/>
    </row>
    <row r="1129" spans="1:8">
      <c r="A1129" s="47"/>
      <c r="B1129" s="162"/>
      <c r="C1129" s="162"/>
      <c r="E1129" s="162"/>
      <c r="F1129" s="162"/>
      <c r="H1129" s="162"/>
    </row>
    <row r="1130" spans="1:8">
      <c r="A1130" s="47"/>
      <c r="B1130" s="162"/>
      <c r="C1130" s="162"/>
      <c r="E1130" s="162"/>
      <c r="F1130" s="162"/>
      <c r="H1130" s="162"/>
    </row>
    <row r="1131" spans="1:8">
      <c r="A1131" s="47"/>
      <c r="B1131" s="162"/>
      <c r="C1131" s="162"/>
      <c r="E1131" s="162"/>
      <c r="F1131" s="162"/>
      <c r="H1131" s="162"/>
    </row>
    <row r="1132" spans="1:8">
      <c r="A1132" s="47"/>
      <c r="B1132" s="162"/>
      <c r="C1132" s="162"/>
      <c r="E1132" s="162"/>
      <c r="F1132" s="162"/>
      <c r="H1132" s="162"/>
    </row>
    <row r="1133" spans="1:8">
      <c r="A1133" s="47"/>
      <c r="B1133" s="162"/>
      <c r="C1133" s="162"/>
      <c r="E1133" s="162"/>
      <c r="F1133" s="162"/>
      <c r="H1133" s="162"/>
    </row>
    <row r="1134" spans="1:8">
      <c r="A1134" s="47"/>
      <c r="B1134" s="162"/>
      <c r="C1134" s="162"/>
      <c r="E1134" s="162"/>
      <c r="F1134" s="162"/>
      <c r="H1134" s="162"/>
    </row>
    <row r="1135" spans="1:8">
      <c r="A1135" s="47"/>
      <c r="B1135" s="162"/>
      <c r="C1135" s="162"/>
      <c r="E1135" s="162"/>
      <c r="F1135" s="162"/>
      <c r="H1135" s="162"/>
    </row>
    <row r="1136" spans="1:8">
      <c r="A1136" s="47"/>
      <c r="B1136" s="162"/>
      <c r="C1136" s="162"/>
      <c r="E1136" s="162"/>
      <c r="F1136" s="162"/>
      <c r="H1136" s="162"/>
    </row>
    <row r="1137" spans="1:8">
      <c r="A1137" s="47"/>
      <c r="B1137" s="162"/>
      <c r="C1137" s="162"/>
      <c r="E1137" s="162"/>
      <c r="F1137" s="162"/>
      <c r="H1137" s="162"/>
    </row>
    <row r="1138" spans="1:8">
      <c r="A1138" s="47"/>
      <c r="B1138" s="162"/>
      <c r="C1138" s="162"/>
      <c r="E1138" s="162"/>
      <c r="F1138" s="162"/>
      <c r="H1138" s="162"/>
    </row>
    <row r="1139" spans="1:8">
      <c r="A1139" s="47"/>
      <c r="B1139" s="162"/>
      <c r="C1139" s="162"/>
      <c r="E1139" s="162"/>
      <c r="F1139" s="162"/>
      <c r="H1139" s="162"/>
    </row>
    <row r="1140" spans="1:8">
      <c r="A1140" s="47"/>
      <c r="B1140" s="162"/>
      <c r="C1140" s="162"/>
      <c r="E1140" s="162"/>
      <c r="F1140" s="162"/>
      <c r="H1140" s="162"/>
    </row>
    <row r="1141" spans="1:8">
      <c r="A1141" s="47"/>
      <c r="B1141" s="162"/>
      <c r="C1141" s="162"/>
      <c r="E1141" s="162"/>
      <c r="F1141" s="162"/>
      <c r="H1141" s="162"/>
    </row>
    <row r="1142" spans="1:8">
      <c r="A1142" s="47"/>
      <c r="B1142" s="162"/>
      <c r="C1142" s="162"/>
      <c r="E1142" s="162"/>
      <c r="F1142" s="162"/>
      <c r="H1142" s="162"/>
    </row>
    <row r="1143" spans="1:8">
      <c r="A1143" s="47"/>
      <c r="B1143" s="162"/>
      <c r="C1143" s="162"/>
      <c r="E1143" s="162"/>
      <c r="F1143" s="162"/>
      <c r="H1143" s="162"/>
    </row>
    <row r="1144" spans="1:8">
      <c r="A1144" s="47"/>
      <c r="B1144" s="162"/>
      <c r="C1144" s="162"/>
      <c r="E1144" s="162"/>
      <c r="F1144" s="162"/>
      <c r="H1144" s="162"/>
    </row>
    <row r="1145" spans="1:8">
      <c r="A1145" s="47"/>
      <c r="B1145" s="162"/>
      <c r="C1145" s="162"/>
      <c r="E1145" s="162"/>
      <c r="F1145" s="162"/>
      <c r="H1145" s="162"/>
    </row>
    <row r="1146" spans="1:8">
      <c r="A1146" s="47"/>
      <c r="B1146" s="162"/>
      <c r="C1146" s="162"/>
      <c r="E1146" s="162"/>
      <c r="F1146" s="162"/>
      <c r="H1146" s="162"/>
    </row>
    <row r="1147" spans="1:8">
      <c r="A1147" s="47"/>
      <c r="B1147" s="162"/>
      <c r="C1147" s="162"/>
      <c r="E1147" s="162"/>
      <c r="F1147" s="162"/>
      <c r="H1147" s="162"/>
    </row>
    <row r="1148" spans="1:8">
      <c r="A1148" s="47"/>
      <c r="B1148" s="162"/>
      <c r="C1148" s="162"/>
      <c r="E1148" s="162"/>
      <c r="F1148" s="162"/>
      <c r="H1148" s="162"/>
    </row>
    <row r="1149" spans="1:8">
      <c r="A1149" s="47"/>
      <c r="B1149" s="162"/>
      <c r="C1149" s="162"/>
      <c r="E1149" s="162"/>
      <c r="F1149" s="162"/>
      <c r="H1149" s="162"/>
    </row>
    <row r="1150" spans="1:8">
      <c r="A1150" s="47"/>
      <c r="B1150" s="162"/>
      <c r="C1150" s="162"/>
      <c r="E1150" s="162"/>
      <c r="F1150" s="162"/>
      <c r="H1150" s="162"/>
    </row>
    <row r="1151" spans="1:8">
      <c r="A1151" s="47"/>
      <c r="B1151" s="162"/>
      <c r="C1151" s="162"/>
      <c r="E1151" s="162"/>
      <c r="F1151" s="162"/>
      <c r="H1151" s="162"/>
    </row>
    <row r="1152" spans="1:8">
      <c r="A1152" s="47"/>
      <c r="B1152" s="162"/>
      <c r="C1152" s="162"/>
      <c r="E1152" s="162"/>
      <c r="F1152" s="162"/>
      <c r="H1152" s="162"/>
    </row>
    <row r="1153" spans="1:8">
      <c r="A1153" s="47"/>
      <c r="B1153" s="162"/>
      <c r="C1153" s="162"/>
      <c r="E1153" s="162"/>
      <c r="F1153" s="162"/>
      <c r="H1153" s="162"/>
    </row>
    <row r="1154" spans="1:8">
      <c r="A1154" s="47"/>
      <c r="B1154" s="162"/>
      <c r="C1154" s="162"/>
      <c r="E1154" s="162"/>
      <c r="F1154" s="162"/>
      <c r="H1154" s="162"/>
    </row>
    <row r="1155" spans="1:8">
      <c r="A1155" s="47"/>
      <c r="B1155" s="162"/>
      <c r="C1155" s="162"/>
      <c r="E1155" s="162"/>
      <c r="F1155" s="162"/>
      <c r="H1155" s="162"/>
    </row>
    <row r="1156" spans="1:8">
      <c r="A1156" s="47"/>
      <c r="B1156" s="162"/>
      <c r="C1156" s="162"/>
      <c r="E1156" s="162"/>
      <c r="F1156" s="162"/>
      <c r="H1156" s="162"/>
    </row>
    <row r="1157" spans="1:8">
      <c r="A1157" s="47"/>
      <c r="B1157" s="162"/>
      <c r="C1157" s="162"/>
      <c r="E1157" s="162"/>
      <c r="F1157" s="162"/>
      <c r="H1157" s="162"/>
    </row>
    <row r="1158" spans="1:8">
      <c r="A1158" s="47"/>
      <c r="B1158" s="162"/>
      <c r="C1158" s="162"/>
      <c r="E1158" s="162"/>
      <c r="F1158" s="162"/>
      <c r="H1158" s="162"/>
    </row>
    <row r="1159" spans="1:8">
      <c r="A1159" s="47"/>
      <c r="B1159" s="162"/>
      <c r="C1159" s="162"/>
      <c r="E1159" s="162"/>
      <c r="F1159" s="162"/>
      <c r="H1159" s="162"/>
    </row>
    <row r="1160" spans="1:8">
      <c r="A1160" s="47"/>
      <c r="B1160" s="162"/>
      <c r="C1160" s="162"/>
      <c r="E1160" s="162"/>
      <c r="F1160" s="162"/>
      <c r="H1160" s="162"/>
    </row>
    <row r="1161" spans="1:8">
      <c r="A1161" s="47"/>
      <c r="B1161" s="162"/>
      <c r="C1161" s="162"/>
      <c r="E1161" s="162"/>
      <c r="F1161" s="162"/>
      <c r="H1161" s="162"/>
    </row>
    <row r="1162" spans="1:8">
      <c r="A1162" s="47"/>
      <c r="B1162" s="162"/>
      <c r="C1162" s="162"/>
      <c r="E1162" s="162"/>
      <c r="F1162" s="162"/>
      <c r="H1162" s="162"/>
    </row>
    <row r="1163" spans="1:8">
      <c r="A1163" s="47"/>
      <c r="B1163" s="162"/>
      <c r="C1163" s="162"/>
      <c r="E1163" s="162"/>
      <c r="F1163" s="162"/>
      <c r="H1163" s="162"/>
    </row>
    <row r="1164" spans="1:8">
      <c r="A1164" s="47"/>
      <c r="B1164" s="162"/>
      <c r="C1164" s="162"/>
      <c r="E1164" s="162"/>
      <c r="F1164" s="162"/>
      <c r="H1164" s="162"/>
    </row>
    <row r="1165" spans="1:8">
      <c r="A1165" s="47"/>
      <c r="B1165" s="162"/>
      <c r="C1165" s="162"/>
      <c r="E1165" s="162"/>
      <c r="F1165" s="162"/>
      <c r="H1165" s="162"/>
    </row>
    <row r="1166" spans="1:8">
      <c r="A1166" s="47"/>
      <c r="B1166" s="162"/>
      <c r="C1166" s="162"/>
      <c r="E1166" s="162"/>
      <c r="F1166" s="162"/>
      <c r="H1166" s="162"/>
    </row>
    <row r="1167" spans="1:8">
      <c r="A1167" s="47"/>
      <c r="B1167" s="162"/>
      <c r="C1167" s="162"/>
      <c r="E1167" s="162"/>
      <c r="F1167" s="162"/>
      <c r="H1167" s="162"/>
    </row>
    <row r="1168" spans="1:8">
      <c r="A1168" s="47"/>
      <c r="B1168" s="162"/>
      <c r="C1168" s="162"/>
      <c r="E1168" s="162"/>
      <c r="F1168" s="162"/>
      <c r="H1168" s="162"/>
    </row>
    <row r="1169" spans="1:8">
      <c r="A1169" s="47"/>
      <c r="B1169" s="162"/>
      <c r="C1169" s="162"/>
      <c r="E1169" s="162"/>
      <c r="F1169" s="162"/>
      <c r="H1169" s="162"/>
    </row>
    <row r="1170" spans="1:8">
      <c r="A1170" s="47"/>
      <c r="B1170" s="162"/>
      <c r="C1170" s="162"/>
      <c r="E1170" s="162"/>
      <c r="F1170" s="162"/>
      <c r="H1170" s="162"/>
    </row>
    <row r="1171" spans="1:8">
      <c r="A1171" s="47"/>
      <c r="B1171" s="162"/>
      <c r="C1171" s="162"/>
      <c r="E1171" s="162"/>
      <c r="F1171" s="162"/>
      <c r="H1171" s="162"/>
    </row>
    <row r="1172" spans="1:8">
      <c r="A1172" s="47"/>
      <c r="B1172" s="162"/>
      <c r="C1172" s="162"/>
      <c r="E1172" s="162"/>
      <c r="F1172" s="162"/>
      <c r="H1172" s="162"/>
    </row>
    <row r="1173" spans="1:8">
      <c r="A1173" s="47"/>
      <c r="B1173" s="162"/>
      <c r="C1173" s="162"/>
      <c r="E1173" s="162"/>
      <c r="F1173" s="162"/>
      <c r="H1173" s="162"/>
    </row>
    <row r="1174" spans="1:8">
      <c r="A1174" s="47"/>
      <c r="B1174" s="162"/>
      <c r="C1174" s="162"/>
      <c r="E1174" s="162"/>
      <c r="F1174" s="162"/>
      <c r="H1174" s="162"/>
    </row>
    <row r="1175" spans="1:8">
      <c r="A1175" s="47"/>
      <c r="B1175" s="162"/>
      <c r="C1175" s="162"/>
      <c r="E1175" s="162"/>
      <c r="F1175" s="162"/>
      <c r="H1175" s="162"/>
    </row>
    <row r="1176" spans="1:8">
      <c r="A1176" s="47"/>
      <c r="B1176" s="162"/>
      <c r="C1176" s="162"/>
      <c r="E1176" s="162"/>
      <c r="F1176" s="162"/>
      <c r="H1176" s="162"/>
    </row>
    <row r="1177" spans="1:8">
      <c r="A1177" s="47"/>
      <c r="B1177" s="162"/>
      <c r="C1177" s="162"/>
      <c r="E1177" s="162"/>
      <c r="F1177" s="162"/>
      <c r="H1177" s="162"/>
    </row>
    <row r="1178" spans="1:8">
      <c r="A1178" s="47"/>
      <c r="B1178" s="162"/>
      <c r="C1178" s="162"/>
      <c r="E1178" s="162"/>
      <c r="F1178" s="162"/>
      <c r="H1178" s="162"/>
    </row>
    <row r="1179" spans="1:8">
      <c r="A1179" s="47"/>
      <c r="B1179" s="162"/>
      <c r="C1179" s="162"/>
      <c r="E1179" s="162"/>
      <c r="F1179" s="162"/>
      <c r="H1179" s="162"/>
    </row>
    <row r="1180" spans="1:8">
      <c r="A1180" s="47"/>
      <c r="B1180" s="162"/>
      <c r="C1180" s="162"/>
      <c r="E1180" s="162"/>
      <c r="F1180" s="162"/>
      <c r="H1180" s="162"/>
    </row>
    <row r="1181" spans="1:8">
      <c r="A1181" s="47"/>
      <c r="B1181" s="162"/>
      <c r="C1181" s="162"/>
      <c r="E1181" s="162"/>
      <c r="F1181" s="162"/>
      <c r="H1181" s="162"/>
    </row>
    <row r="1182" spans="1:8">
      <c r="A1182" s="47"/>
      <c r="B1182" s="162"/>
      <c r="C1182" s="162"/>
      <c r="E1182" s="162"/>
      <c r="F1182" s="162"/>
      <c r="H1182" s="162"/>
    </row>
    <row r="1183" spans="1:8">
      <c r="A1183" s="47"/>
      <c r="B1183" s="162"/>
      <c r="C1183" s="162"/>
      <c r="E1183" s="162"/>
      <c r="F1183" s="162"/>
      <c r="H1183" s="162"/>
    </row>
    <row r="1184" spans="1:8">
      <c r="A1184" s="47"/>
      <c r="B1184" s="162"/>
      <c r="C1184" s="162"/>
      <c r="E1184" s="162"/>
      <c r="F1184" s="162"/>
      <c r="H1184" s="162"/>
    </row>
    <row r="1185" spans="1:8">
      <c r="A1185" s="47"/>
      <c r="B1185" s="162"/>
      <c r="C1185" s="162"/>
      <c r="E1185" s="162"/>
      <c r="F1185" s="162"/>
      <c r="H1185" s="162"/>
    </row>
    <row r="1186" spans="1:8">
      <c r="A1186" s="47"/>
      <c r="B1186" s="162"/>
      <c r="C1186" s="162"/>
      <c r="E1186" s="162"/>
      <c r="F1186" s="162"/>
      <c r="H1186" s="162"/>
    </row>
    <row r="1187" spans="1:8">
      <c r="A1187" s="47"/>
      <c r="B1187" s="162"/>
      <c r="C1187" s="162"/>
      <c r="E1187" s="162"/>
      <c r="F1187" s="162"/>
      <c r="H1187" s="162"/>
    </row>
    <row r="1188" spans="1:8">
      <c r="A1188" s="47"/>
      <c r="B1188" s="162"/>
      <c r="C1188" s="162"/>
      <c r="E1188" s="162"/>
      <c r="F1188" s="162"/>
      <c r="H1188" s="162"/>
    </row>
    <row r="1189" spans="1:8">
      <c r="A1189" s="47"/>
      <c r="B1189" s="162"/>
      <c r="C1189" s="162"/>
      <c r="E1189" s="162"/>
      <c r="F1189" s="162"/>
      <c r="H1189" s="162"/>
    </row>
    <row r="1190" spans="1:8">
      <c r="A1190" s="47"/>
      <c r="B1190" s="162"/>
      <c r="C1190" s="162"/>
      <c r="E1190" s="162"/>
      <c r="F1190" s="162"/>
      <c r="H1190" s="162"/>
    </row>
    <row r="1191" spans="1:8">
      <c r="A1191" s="47"/>
      <c r="B1191" s="162"/>
      <c r="C1191" s="162"/>
      <c r="E1191" s="162"/>
      <c r="F1191" s="162"/>
      <c r="H1191" s="162"/>
    </row>
    <row r="1192" spans="1:8">
      <c r="A1192" s="47"/>
      <c r="B1192" s="162"/>
      <c r="C1192" s="162"/>
      <c r="E1192" s="162"/>
      <c r="F1192" s="162"/>
      <c r="H1192" s="162"/>
    </row>
    <row r="1193" spans="1:8">
      <c r="A1193" s="47"/>
      <c r="B1193" s="162"/>
      <c r="C1193" s="162"/>
      <c r="E1193" s="162"/>
      <c r="F1193" s="162"/>
      <c r="H1193" s="162"/>
    </row>
    <row r="1194" spans="1:8">
      <c r="A1194" s="47"/>
      <c r="B1194" s="162"/>
      <c r="C1194" s="162"/>
      <c r="E1194" s="162"/>
      <c r="F1194" s="162"/>
      <c r="H1194" s="162"/>
    </row>
    <row r="1195" spans="1:8">
      <c r="A1195" s="47"/>
      <c r="B1195" s="162"/>
      <c r="C1195" s="162"/>
      <c r="E1195" s="162"/>
      <c r="F1195" s="162"/>
      <c r="H1195" s="162"/>
    </row>
    <row r="1196" spans="1:8">
      <c r="A1196" s="47"/>
      <c r="B1196" s="162"/>
      <c r="C1196" s="162"/>
      <c r="E1196" s="162"/>
      <c r="F1196" s="162"/>
      <c r="H1196" s="162"/>
    </row>
    <row r="1197" spans="1:8">
      <c r="A1197" s="47"/>
      <c r="B1197" s="162"/>
      <c r="C1197" s="162"/>
      <c r="E1197" s="162"/>
      <c r="F1197" s="162"/>
      <c r="H1197" s="162"/>
    </row>
    <row r="1198" spans="1:8">
      <c r="A1198" s="47"/>
      <c r="B1198" s="162"/>
      <c r="C1198" s="162"/>
      <c r="E1198" s="162"/>
      <c r="F1198" s="162"/>
      <c r="H1198" s="162"/>
    </row>
    <row r="1199" spans="1:8">
      <c r="A1199" s="47"/>
      <c r="B1199" s="162"/>
      <c r="C1199" s="162"/>
      <c r="E1199" s="162"/>
      <c r="F1199" s="162"/>
      <c r="H1199" s="162"/>
    </row>
    <row r="1200" spans="1:8">
      <c r="A1200" s="47"/>
      <c r="B1200" s="162"/>
      <c r="C1200" s="162"/>
      <c r="E1200" s="162"/>
      <c r="F1200" s="162"/>
      <c r="H1200" s="162"/>
    </row>
    <row r="1201" spans="1:8">
      <c r="A1201" s="47"/>
      <c r="B1201" s="162"/>
      <c r="C1201" s="162"/>
      <c r="E1201" s="162"/>
      <c r="F1201" s="162"/>
      <c r="H1201" s="162"/>
    </row>
    <row r="1202" spans="1:8">
      <c r="A1202" s="47"/>
      <c r="B1202" s="162"/>
      <c r="C1202" s="162"/>
      <c r="E1202" s="162"/>
      <c r="F1202" s="162"/>
      <c r="H1202" s="162"/>
    </row>
    <row r="1203" spans="1:8">
      <c r="A1203" s="47"/>
      <c r="B1203" s="162"/>
      <c r="C1203" s="162"/>
      <c r="E1203" s="162"/>
      <c r="F1203" s="162"/>
      <c r="H1203" s="162"/>
    </row>
    <row r="1204" spans="1:8">
      <c r="A1204" s="47"/>
      <c r="B1204" s="162"/>
      <c r="C1204" s="162"/>
      <c r="E1204" s="162"/>
      <c r="F1204" s="162"/>
      <c r="H1204" s="162"/>
    </row>
    <row r="1205" spans="1:8">
      <c r="A1205" s="47"/>
      <c r="B1205" s="162"/>
      <c r="C1205" s="162"/>
      <c r="E1205" s="162"/>
      <c r="F1205" s="162"/>
      <c r="H1205" s="162"/>
    </row>
    <row r="1206" spans="1:8">
      <c r="A1206" s="47"/>
      <c r="B1206" s="162"/>
      <c r="C1206" s="162"/>
      <c r="E1206" s="162"/>
      <c r="F1206" s="162"/>
      <c r="H1206" s="162"/>
    </row>
    <row r="1207" spans="1:8">
      <c r="A1207" s="47"/>
      <c r="B1207" s="162"/>
      <c r="C1207" s="162"/>
      <c r="E1207" s="162"/>
      <c r="F1207" s="162"/>
      <c r="H1207" s="162"/>
    </row>
    <row r="1208" spans="1:8">
      <c r="A1208" s="47"/>
      <c r="B1208" s="162"/>
      <c r="C1208" s="162"/>
      <c r="E1208" s="162"/>
      <c r="F1208" s="162"/>
      <c r="H1208" s="162"/>
    </row>
    <row r="1209" spans="1:8">
      <c r="A1209" s="47"/>
      <c r="B1209" s="162"/>
      <c r="C1209" s="162"/>
      <c r="E1209" s="162"/>
      <c r="F1209" s="162"/>
      <c r="H1209" s="162"/>
    </row>
    <row r="1210" spans="1:8">
      <c r="A1210" s="47"/>
      <c r="B1210" s="162"/>
      <c r="C1210" s="162"/>
      <c r="E1210" s="162"/>
      <c r="F1210" s="162"/>
      <c r="H1210" s="162"/>
    </row>
    <row r="1211" spans="1:8">
      <c r="A1211" s="47"/>
      <c r="B1211" s="162"/>
      <c r="C1211" s="162"/>
      <c r="E1211" s="162"/>
      <c r="F1211" s="162"/>
      <c r="H1211" s="162"/>
    </row>
    <row r="1212" spans="1:8">
      <c r="A1212" s="47"/>
      <c r="B1212" s="162"/>
      <c r="C1212" s="162"/>
      <c r="E1212" s="162"/>
      <c r="F1212" s="162"/>
      <c r="H1212" s="162"/>
    </row>
    <row r="1213" spans="1:8">
      <c r="A1213" s="47"/>
      <c r="B1213" s="162"/>
      <c r="C1213" s="162"/>
      <c r="E1213" s="162"/>
      <c r="F1213" s="162"/>
      <c r="H1213" s="162"/>
    </row>
    <row r="1214" spans="1:8">
      <c r="A1214" s="47"/>
      <c r="B1214" s="162"/>
      <c r="C1214" s="162"/>
      <c r="E1214" s="162"/>
      <c r="F1214" s="162"/>
      <c r="H1214" s="162"/>
    </row>
    <row r="1215" spans="1:8">
      <c r="A1215" s="47"/>
      <c r="B1215" s="162"/>
      <c r="C1215" s="162"/>
      <c r="E1215" s="162"/>
      <c r="F1215" s="162"/>
      <c r="H1215" s="162"/>
    </row>
    <row r="1216" spans="1:8">
      <c r="A1216" s="47"/>
      <c r="B1216" s="162"/>
      <c r="C1216" s="162"/>
      <c r="E1216" s="162"/>
      <c r="F1216" s="162"/>
      <c r="H1216" s="162"/>
    </row>
    <row r="1217" spans="1:8">
      <c r="A1217" s="47"/>
      <c r="B1217" s="162"/>
      <c r="C1217" s="162"/>
      <c r="E1217" s="162"/>
      <c r="F1217" s="162"/>
      <c r="H1217" s="162"/>
    </row>
    <row r="1218" spans="1:8">
      <c r="A1218" s="47"/>
      <c r="B1218" s="162"/>
      <c r="C1218" s="162"/>
      <c r="E1218" s="162"/>
      <c r="F1218" s="162"/>
      <c r="H1218" s="162"/>
    </row>
    <row r="1219" spans="1:8">
      <c r="A1219" s="47"/>
      <c r="B1219" s="162"/>
      <c r="C1219" s="162"/>
      <c r="E1219" s="162"/>
      <c r="F1219" s="162"/>
      <c r="H1219" s="162"/>
    </row>
    <row r="1220" spans="1:8">
      <c r="A1220" s="47"/>
      <c r="B1220" s="162"/>
      <c r="C1220" s="162"/>
      <c r="E1220" s="162"/>
      <c r="F1220" s="162"/>
      <c r="H1220" s="162"/>
    </row>
    <row r="1221" spans="1:8">
      <c r="A1221" s="47"/>
      <c r="B1221" s="162"/>
      <c r="C1221" s="162"/>
      <c r="E1221" s="162"/>
      <c r="F1221" s="162"/>
      <c r="H1221" s="162"/>
    </row>
    <row r="1222" spans="1:8">
      <c r="A1222" s="47"/>
      <c r="B1222" s="162"/>
      <c r="C1222" s="162"/>
      <c r="E1222" s="162"/>
      <c r="F1222" s="162"/>
      <c r="H1222" s="162"/>
    </row>
    <row r="1223" spans="1:8">
      <c r="A1223" s="47"/>
      <c r="B1223" s="162"/>
      <c r="C1223" s="162"/>
      <c r="E1223" s="162"/>
      <c r="F1223" s="162"/>
      <c r="H1223" s="162"/>
    </row>
    <row r="1224" spans="1:8">
      <c r="A1224" s="47"/>
      <c r="B1224" s="162"/>
      <c r="C1224" s="162"/>
      <c r="E1224" s="162"/>
      <c r="F1224" s="162"/>
      <c r="H1224" s="162"/>
    </row>
    <row r="1225" spans="1:8">
      <c r="A1225" s="47"/>
      <c r="B1225" s="162"/>
      <c r="C1225" s="162"/>
      <c r="E1225" s="162"/>
      <c r="F1225" s="162"/>
      <c r="H1225" s="162"/>
    </row>
    <row r="1226" spans="1:8">
      <c r="A1226" s="47"/>
      <c r="B1226" s="162"/>
      <c r="C1226" s="162"/>
      <c r="E1226" s="162"/>
      <c r="F1226" s="162"/>
      <c r="H1226" s="162"/>
    </row>
    <row r="1227" spans="1:8">
      <c r="A1227" s="47"/>
      <c r="B1227" s="162"/>
      <c r="C1227" s="162"/>
      <c r="E1227" s="162"/>
      <c r="F1227" s="162"/>
      <c r="H1227" s="162"/>
    </row>
    <row r="1228" spans="1:8">
      <c r="A1228" s="47"/>
      <c r="B1228" s="162"/>
      <c r="C1228" s="162"/>
      <c r="E1228" s="162"/>
      <c r="F1228" s="162"/>
      <c r="H1228" s="162"/>
    </row>
    <row r="1229" spans="1:8">
      <c r="A1229" s="47"/>
      <c r="B1229" s="162"/>
      <c r="C1229" s="162"/>
      <c r="E1229" s="162"/>
      <c r="F1229" s="162"/>
      <c r="H1229" s="162"/>
    </row>
    <row r="1230" spans="1:8">
      <c r="A1230" s="47"/>
      <c r="B1230" s="162"/>
      <c r="C1230" s="162"/>
      <c r="E1230" s="162"/>
      <c r="F1230" s="162"/>
      <c r="H1230" s="162"/>
    </row>
    <row r="1231" spans="1:8">
      <c r="A1231" s="47"/>
      <c r="B1231" s="162"/>
      <c r="C1231" s="162"/>
      <c r="E1231" s="162"/>
      <c r="F1231" s="162"/>
      <c r="H1231" s="162"/>
    </row>
    <row r="1232" spans="1:8">
      <c r="A1232" s="47"/>
      <c r="B1232" s="162"/>
      <c r="C1232" s="162"/>
      <c r="E1232" s="162"/>
      <c r="F1232" s="162"/>
      <c r="H1232" s="162"/>
    </row>
    <row r="1233" spans="1:8">
      <c r="A1233" s="47"/>
      <c r="B1233" s="162"/>
      <c r="C1233" s="162"/>
      <c r="E1233" s="162"/>
      <c r="F1233" s="162"/>
      <c r="H1233" s="162"/>
    </row>
    <row r="1234" spans="1:8">
      <c r="A1234" s="47"/>
      <c r="B1234" s="162"/>
      <c r="C1234" s="162"/>
      <c r="E1234" s="162"/>
      <c r="F1234" s="162"/>
      <c r="H1234" s="162"/>
    </row>
    <row r="1235" spans="1:8">
      <c r="A1235" s="47"/>
      <c r="B1235" s="162"/>
      <c r="C1235" s="162"/>
      <c r="E1235" s="162"/>
      <c r="F1235" s="162"/>
      <c r="H1235" s="162"/>
    </row>
    <row r="1236" spans="1:8">
      <c r="A1236" s="47"/>
      <c r="B1236" s="162"/>
      <c r="C1236" s="162"/>
      <c r="E1236" s="162"/>
      <c r="F1236" s="162"/>
      <c r="H1236" s="162"/>
    </row>
    <row r="1237" spans="1:8">
      <c r="A1237" s="47"/>
      <c r="B1237" s="162"/>
      <c r="C1237" s="162"/>
      <c r="E1237" s="162"/>
      <c r="F1237" s="162"/>
      <c r="H1237" s="162"/>
    </row>
    <row r="1238" spans="1:8">
      <c r="A1238" s="47"/>
      <c r="B1238" s="162"/>
      <c r="C1238" s="162"/>
      <c r="E1238" s="162"/>
      <c r="F1238" s="162"/>
      <c r="H1238" s="162"/>
    </row>
    <row r="1239" spans="1:8">
      <c r="A1239" s="47"/>
      <c r="B1239" s="162"/>
      <c r="C1239" s="162"/>
      <c r="E1239" s="162"/>
      <c r="F1239" s="162"/>
      <c r="H1239" s="162"/>
    </row>
    <row r="1240" spans="1:8">
      <c r="A1240" s="47"/>
      <c r="B1240" s="162"/>
      <c r="C1240" s="162"/>
      <c r="E1240" s="162"/>
      <c r="F1240" s="162"/>
      <c r="H1240" s="162"/>
    </row>
    <row r="1241" spans="1:8">
      <c r="A1241" s="47"/>
      <c r="B1241" s="162"/>
      <c r="C1241" s="162"/>
      <c r="E1241" s="162"/>
      <c r="F1241" s="162"/>
      <c r="H1241" s="162"/>
    </row>
    <row r="1242" spans="1:8">
      <c r="A1242" s="47"/>
      <c r="B1242" s="162"/>
      <c r="C1242" s="162"/>
      <c r="E1242" s="162"/>
      <c r="F1242" s="162"/>
      <c r="H1242" s="162"/>
    </row>
    <row r="1243" spans="1:8">
      <c r="A1243" s="47"/>
      <c r="B1243" s="162"/>
      <c r="C1243" s="162"/>
      <c r="E1243" s="162"/>
      <c r="F1243" s="162"/>
      <c r="H1243" s="162"/>
    </row>
    <row r="1244" spans="1:8">
      <c r="A1244" s="47"/>
      <c r="B1244" s="162"/>
      <c r="C1244" s="162"/>
      <c r="E1244" s="162"/>
      <c r="F1244" s="162"/>
      <c r="H1244" s="162"/>
    </row>
    <row r="1245" spans="1:8">
      <c r="A1245" s="47"/>
      <c r="B1245" s="162"/>
      <c r="C1245" s="162"/>
      <c r="E1245" s="162"/>
      <c r="F1245" s="162"/>
      <c r="H1245" s="162"/>
    </row>
    <row r="1246" spans="1:8">
      <c r="A1246" s="47"/>
      <c r="B1246" s="162"/>
      <c r="C1246" s="162"/>
      <c r="E1246" s="162"/>
      <c r="F1246" s="162"/>
      <c r="H1246" s="162"/>
    </row>
    <row r="1247" spans="1:8">
      <c r="A1247" s="47"/>
      <c r="B1247" s="162"/>
      <c r="C1247" s="162"/>
      <c r="E1247" s="162"/>
      <c r="F1247" s="162"/>
      <c r="H1247" s="162"/>
    </row>
    <row r="1248" spans="1:8">
      <c r="A1248" s="47"/>
      <c r="B1248" s="162"/>
      <c r="C1248" s="162"/>
      <c r="E1248" s="162"/>
      <c r="F1248" s="162"/>
      <c r="H1248" s="162"/>
    </row>
    <row r="1249" spans="1:8">
      <c r="A1249" s="47"/>
      <c r="B1249" s="162"/>
      <c r="C1249" s="162"/>
      <c r="E1249" s="162"/>
      <c r="F1249" s="162"/>
      <c r="H1249" s="162"/>
    </row>
    <row r="1250" spans="1:8">
      <c r="A1250" s="47"/>
      <c r="B1250" s="162"/>
      <c r="C1250" s="162"/>
      <c r="E1250" s="162"/>
      <c r="F1250" s="162"/>
      <c r="H1250" s="162"/>
    </row>
    <row r="1251" spans="1:8">
      <c r="A1251" s="47"/>
      <c r="B1251" s="162"/>
      <c r="C1251" s="162"/>
      <c r="E1251" s="162"/>
      <c r="F1251" s="162"/>
      <c r="H1251" s="162"/>
    </row>
    <row r="1252" spans="1:8">
      <c r="A1252" s="47"/>
      <c r="B1252" s="162"/>
      <c r="C1252" s="162"/>
      <c r="E1252" s="162"/>
      <c r="F1252" s="162"/>
      <c r="H1252" s="162"/>
    </row>
    <row r="1253" spans="1:8">
      <c r="A1253" s="47"/>
      <c r="B1253" s="162"/>
      <c r="C1253" s="162"/>
      <c r="E1253" s="162"/>
      <c r="F1253" s="162"/>
      <c r="H1253" s="162"/>
    </row>
    <row r="1254" spans="1:8">
      <c r="A1254" s="47"/>
      <c r="B1254" s="162"/>
      <c r="C1254" s="162"/>
      <c r="E1254" s="162"/>
      <c r="F1254" s="162"/>
      <c r="H1254" s="162"/>
    </row>
    <row r="1255" spans="1:8">
      <c r="A1255" s="47"/>
      <c r="B1255" s="162"/>
      <c r="C1255" s="162"/>
      <c r="E1255" s="162"/>
      <c r="F1255" s="162"/>
      <c r="H1255" s="162"/>
    </row>
    <row r="1256" spans="1:8">
      <c r="A1256" s="47"/>
      <c r="B1256" s="162"/>
      <c r="C1256" s="162"/>
      <c r="E1256" s="162"/>
      <c r="F1256" s="162"/>
      <c r="H1256" s="162"/>
    </row>
    <row r="1257" spans="1:8">
      <c r="A1257" s="47"/>
      <c r="B1257" s="162"/>
      <c r="C1257" s="162"/>
      <c r="E1257" s="162"/>
      <c r="F1257" s="162"/>
      <c r="H1257" s="162"/>
    </row>
    <row r="1258" spans="1:8">
      <c r="A1258" s="47"/>
      <c r="B1258" s="162"/>
      <c r="C1258" s="162"/>
      <c r="E1258" s="162"/>
      <c r="F1258" s="162"/>
      <c r="H1258" s="162"/>
    </row>
    <row r="1259" spans="1:8">
      <c r="A1259" s="47"/>
      <c r="B1259" s="162"/>
      <c r="C1259" s="162"/>
      <c r="E1259" s="162"/>
      <c r="F1259" s="162"/>
      <c r="H1259" s="162"/>
    </row>
    <row r="1260" spans="1:8">
      <c r="A1260" s="47"/>
      <c r="B1260" s="162"/>
      <c r="C1260" s="162"/>
      <c r="E1260" s="162"/>
      <c r="F1260" s="162"/>
      <c r="H1260" s="162"/>
    </row>
    <row r="1261" spans="1:8">
      <c r="A1261" s="47"/>
      <c r="B1261" s="162"/>
      <c r="C1261" s="162"/>
      <c r="E1261" s="162"/>
      <c r="F1261" s="162"/>
      <c r="H1261" s="162"/>
    </row>
    <row r="1262" spans="1:8">
      <c r="A1262" s="47"/>
      <c r="B1262" s="162"/>
      <c r="C1262" s="162"/>
      <c r="E1262" s="162"/>
      <c r="F1262" s="162"/>
      <c r="H1262" s="162"/>
    </row>
    <row r="1263" spans="1:8">
      <c r="A1263" s="47"/>
      <c r="B1263" s="162"/>
      <c r="C1263" s="162"/>
      <c r="E1263" s="162"/>
      <c r="F1263" s="162"/>
      <c r="H1263" s="162"/>
    </row>
    <row r="1264" spans="1:8">
      <c r="A1264" s="47"/>
      <c r="B1264" s="162"/>
      <c r="C1264" s="162"/>
      <c r="E1264" s="162"/>
      <c r="F1264" s="162"/>
      <c r="H1264" s="162"/>
    </row>
    <row r="1265" spans="1:8">
      <c r="A1265" s="47"/>
      <c r="B1265" s="162"/>
      <c r="C1265" s="162"/>
      <c r="E1265" s="162"/>
      <c r="F1265" s="162"/>
      <c r="H1265" s="162"/>
    </row>
    <row r="1266" spans="1:8">
      <c r="A1266" s="47"/>
      <c r="B1266" s="162"/>
      <c r="C1266" s="162"/>
      <c r="E1266" s="162"/>
      <c r="F1266" s="162"/>
      <c r="H1266" s="162"/>
    </row>
    <row r="1267" spans="1:8">
      <c r="A1267" s="47"/>
      <c r="B1267" s="162"/>
      <c r="C1267" s="162"/>
      <c r="E1267" s="162"/>
      <c r="F1267" s="162"/>
      <c r="H1267" s="162"/>
    </row>
    <row r="1268" spans="1:8">
      <c r="A1268" s="47"/>
      <c r="B1268" s="162"/>
      <c r="C1268" s="162"/>
      <c r="E1268" s="162"/>
      <c r="F1268" s="162"/>
      <c r="H1268" s="162"/>
    </row>
    <row r="1269" spans="1:8">
      <c r="A1269" s="47"/>
      <c r="B1269" s="162"/>
      <c r="C1269" s="162"/>
      <c r="E1269" s="162"/>
      <c r="F1269" s="162"/>
      <c r="H1269" s="162"/>
    </row>
    <row r="1270" spans="1:8">
      <c r="A1270" s="47"/>
      <c r="B1270" s="162"/>
      <c r="C1270" s="162"/>
      <c r="E1270" s="162"/>
      <c r="F1270" s="162"/>
      <c r="H1270" s="162"/>
    </row>
    <row r="1271" spans="1:8">
      <c r="A1271" s="47"/>
      <c r="B1271" s="162"/>
      <c r="C1271" s="162"/>
      <c r="E1271" s="162"/>
      <c r="F1271" s="162"/>
      <c r="H1271" s="162"/>
    </row>
    <row r="1272" spans="1:8">
      <c r="A1272" s="47"/>
      <c r="B1272" s="162"/>
      <c r="C1272" s="162"/>
      <c r="E1272" s="162"/>
      <c r="F1272" s="162"/>
      <c r="H1272" s="162"/>
    </row>
    <row r="1273" spans="1:8">
      <c r="A1273" s="47"/>
      <c r="B1273" s="162"/>
      <c r="C1273" s="162"/>
      <c r="E1273" s="162"/>
      <c r="F1273" s="162"/>
      <c r="H1273" s="162"/>
    </row>
    <row r="1274" spans="1:8">
      <c r="A1274" s="47"/>
      <c r="B1274" s="162"/>
      <c r="C1274" s="162"/>
      <c r="E1274" s="162"/>
      <c r="F1274" s="162"/>
      <c r="H1274" s="162"/>
    </row>
    <row r="1275" spans="1:8">
      <c r="A1275" s="47"/>
      <c r="B1275" s="162"/>
      <c r="C1275" s="162"/>
      <c r="E1275" s="162"/>
      <c r="F1275" s="162"/>
      <c r="H1275" s="162"/>
    </row>
    <row r="1276" spans="1:8">
      <c r="A1276" s="47"/>
      <c r="B1276" s="162"/>
      <c r="C1276" s="162"/>
      <c r="E1276" s="162"/>
      <c r="F1276" s="162"/>
      <c r="H1276" s="162"/>
    </row>
    <row r="1277" spans="1:8">
      <c r="A1277" s="47"/>
      <c r="B1277" s="162"/>
      <c r="C1277" s="162"/>
      <c r="E1277" s="162"/>
      <c r="F1277" s="162"/>
      <c r="H1277" s="162"/>
    </row>
    <row r="1278" spans="1:8">
      <c r="A1278" s="47"/>
      <c r="B1278" s="162"/>
      <c r="C1278" s="162"/>
      <c r="E1278" s="162"/>
      <c r="F1278" s="162"/>
      <c r="H1278" s="162"/>
    </row>
    <row r="1279" spans="1:8">
      <c r="A1279" s="47"/>
      <c r="B1279" s="162"/>
      <c r="C1279" s="162"/>
      <c r="E1279" s="162"/>
      <c r="F1279" s="162"/>
      <c r="H1279" s="162"/>
    </row>
    <row r="1280" spans="1:8">
      <c r="A1280" s="47"/>
      <c r="B1280" s="162"/>
      <c r="C1280" s="162"/>
      <c r="E1280" s="162"/>
      <c r="F1280" s="162"/>
      <c r="H1280" s="162"/>
    </row>
    <row r="1281" spans="1:8">
      <c r="A1281" s="47"/>
      <c r="B1281" s="162"/>
      <c r="C1281" s="162"/>
      <c r="E1281" s="162"/>
      <c r="F1281" s="162"/>
      <c r="H1281" s="162"/>
    </row>
    <row r="1282" spans="1:8">
      <c r="A1282" s="47"/>
      <c r="B1282" s="162"/>
      <c r="C1282" s="162"/>
      <c r="E1282" s="162"/>
      <c r="F1282" s="162"/>
      <c r="H1282" s="162"/>
    </row>
    <row r="1283" spans="1:8">
      <c r="A1283" s="47"/>
      <c r="B1283" s="162"/>
      <c r="C1283" s="162"/>
      <c r="E1283" s="162"/>
      <c r="F1283" s="162"/>
      <c r="H1283" s="162"/>
    </row>
    <row r="1284" spans="1:8">
      <c r="A1284" s="47"/>
      <c r="B1284" s="162"/>
      <c r="C1284" s="162"/>
      <c r="E1284" s="162"/>
      <c r="F1284" s="162"/>
      <c r="H1284" s="162"/>
    </row>
    <row r="1285" spans="1:8">
      <c r="A1285" s="47"/>
      <c r="B1285" s="162"/>
      <c r="C1285" s="162"/>
      <c r="E1285" s="162"/>
      <c r="F1285" s="162"/>
      <c r="H1285" s="162"/>
    </row>
    <row r="1286" spans="1:8">
      <c r="A1286" s="47"/>
      <c r="B1286" s="162"/>
      <c r="C1286" s="162"/>
      <c r="E1286" s="162"/>
      <c r="F1286" s="162"/>
      <c r="H1286" s="162"/>
    </row>
    <row r="1287" spans="1:8">
      <c r="A1287" s="47"/>
      <c r="B1287" s="162"/>
      <c r="C1287" s="162"/>
      <c r="E1287" s="162"/>
      <c r="F1287" s="162"/>
      <c r="H1287" s="162"/>
    </row>
    <row r="1288" spans="1:8">
      <c r="A1288" s="47"/>
      <c r="B1288" s="162"/>
      <c r="C1288" s="162"/>
      <c r="E1288" s="162"/>
      <c r="F1288" s="162"/>
      <c r="H1288" s="162"/>
    </row>
    <row r="1289" spans="1:8">
      <c r="A1289" s="47"/>
      <c r="B1289" s="162"/>
      <c r="C1289" s="162"/>
      <c r="E1289" s="162"/>
      <c r="F1289" s="162"/>
      <c r="H1289" s="162"/>
    </row>
    <row r="1290" spans="1:8">
      <c r="A1290" s="47"/>
      <c r="B1290" s="162"/>
      <c r="C1290" s="162"/>
      <c r="E1290" s="162"/>
      <c r="F1290" s="162"/>
      <c r="H1290" s="162"/>
    </row>
    <row r="1291" spans="1:8">
      <c r="A1291" s="47"/>
      <c r="B1291" s="162"/>
      <c r="C1291" s="162"/>
      <c r="E1291" s="162"/>
      <c r="F1291" s="162"/>
      <c r="H1291" s="162"/>
    </row>
    <row r="1292" spans="1:8">
      <c r="A1292" s="47"/>
      <c r="B1292" s="162"/>
      <c r="C1292" s="162"/>
      <c r="E1292" s="162"/>
      <c r="F1292" s="162"/>
      <c r="H1292" s="162"/>
    </row>
    <row r="1293" spans="1:8">
      <c r="A1293" s="47"/>
      <c r="B1293" s="162"/>
      <c r="C1293" s="162"/>
      <c r="E1293" s="162"/>
      <c r="F1293" s="162"/>
      <c r="H1293" s="162"/>
    </row>
    <row r="1294" spans="1:8">
      <c r="A1294" s="47"/>
      <c r="B1294" s="162"/>
      <c r="C1294" s="162"/>
      <c r="E1294" s="162"/>
      <c r="F1294" s="162"/>
      <c r="H1294" s="162"/>
    </row>
    <row r="1295" spans="1:8">
      <c r="A1295" s="47"/>
      <c r="B1295" s="162"/>
      <c r="C1295" s="162"/>
      <c r="E1295" s="162"/>
      <c r="F1295" s="162"/>
      <c r="H1295" s="162"/>
    </row>
    <row r="1296" spans="1:8">
      <c r="A1296" s="47"/>
      <c r="B1296" s="162"/>
      <c r="C1296" s="162"/>
      <c r="E1296" s="162"/>
      <c r="F1296" s="162"/>
      <c r="H1296" s="162"/>
    </row>
    <row r="1297" spans="1:8">
      <c r="A1297" s="47"/>
      <c r="B1297" s="162"/>
      <c r="C1297" s="162"/>
      <c r="E1297" s="162"/>
      <c r="F1297" s="162"/>
      <c r="H1297" s="162"/>
    </row>
    <row r="1298" spans="1:8">
      <c r="A1298" s="47"/>
      <c r="B1298" s="162"/>
      <c r="C1298" s="162"/>
      <c r="E1298" s="162"/>
      <c r="F1298" s="162"/>
      <c r="H1298" s="162"/>
    </row>
    <row r="1299" spans="1:8">
      <c r="A1299" s="47"/>
      <c r="B1299" s="162"/>
      <c r="C1299" s="162"/>
      <c r="E1299" s="162"/>
      <c r="F1299" s="162"/>
      <c r="H1299" s="162"/>
    </row>
    <row r="1300" spans="1:8">
      <c r="A1300" s="47"/>
      <c r="B1300" s="162"/>
      <c r="C1300" s="162"/>
      <c r="E1300" s="162"/>
      <c r="F1300" s="162"/>
      <c r="H1300" s="162"/>
    </row>
    <row r="1301" spans="1:8">
      <c r="A1301" s="47"/>
      <c r="B1301" s="162"/>
      <c r="C1301" s="162"/>
      <c r="E1301" s="162"/>
      <c r="F1301" s="162"/>
      <c r="H1301" s="162"/>
    </row>
    <row r="1302" spans="1:8">
      <c r="A1302" s="47"/>
      <c r="B1302" s="162"/>
      <c r="C1302" s="162"/>
      <c r="E1302" s="162"/>
      <c r="F1302" s="162"/>
      <c r="H1302" s="162"/>
    </row>
    <row r="1303" spans="1:8">
      <c r="A1303" s="47"/>
      <c r="B1303" s="162"/>
      <c r="C1303" s="162"/>
      <c r="E1303" s="162"/>
      <c r="F1303" s="162"/>
      <c r="H1303" s="162"/>
    </row>
    <row r="1304" spans="1:8">
      <c r="A1304" s="47"/>
      <c r="B1304" s="162"/>
      <c r="C1304" s="162"/>
      <c r="E1304" s="162"/>
      <c r="F1304" s="162"/>
      <c r="H1304" s="162"/>
    </row>
    <row r="1305" spans="1:8">
      <c r="A1305" s="47"/>
      <c r="B1305" s="162"/>
      <c r="C1305" s="162"/>
      <c r="E1305" s="162"/>
      <c r="F1305" s="162"/>
      <c r="H1305" s="162"/>
    </row>
    <row r="1306" spans="1:8">
      <c r="A1306" s="47"/>
      <c r="B1306" s="162"/>
      <c r="C1306" s="162"/>
      <c r="E1306" s="162"/>
      <c r="F1306" s="162"/>
      <c r="H1306" s="162"/>
    </row>
    <row r="1307" spans="1:8">
      <c r="A1307" s="47"/>
      <c r="B1307" s="162"/>
      <c r="C1307" s="162"/>
      <c r="E1307" s="162"/>
      <c r="F1307" s="162"/>
      <c r="H1307" s="162"/>
    </row>
    <row r="1308" spans="1:8">
      <c r="A1308" s="47"/>
      <c r="B1308" s="162"/>
      <c r="C1308" s="162"/>
      <c r="E1308" s="162"/>
      <c r="F1308" s="162"/>
      <c r="H1308" s="162"/>
    </row>
    <row r="1309" spans="1:8">
      <c r="A1309" s="47"/>
      <c r="B1309" s="162"/>
      <c r="C1309" s="162"/>
      <c r="E1309" s="162"/>
      <c r="F1309" s="162"/>
      <c r="H1309" s="162"/>
    </row>
    <row r="1310" spans="1:8">
      <c r="A1310" s="47"/>
      <c r="B1310" s="162"/>
      <c r="C1310" s="162"/>
      <c r="E1310" s="162"/>
      <c r="F1310" s="162"/>
      <c r="H1310" s="162"/>
    </row>
    <row r="1311" spans="1:8">
      <c r="A1311" s="47"/>
      <c r="B1311" s="162"/>
      <c r="C1311" s="162"/>
      <c r="E1311" s="162"/>
      <c r="F1311" s="162"/>
      <c r="H1311" s="162"/>
    </row>
    <row r="1312" spans="1:8">
      <c r="A1312" s="47"/>
      <c r="B1312" s="162"/>
      <c r="C1312" s="162"/>
      <c r="E1312" s="162"/>
      <c r="F1312" s="162"/>
      <c r="H1312" s="162"/>
    </row>
    <row r="1313" spans="1:8">
      <c r="A1313" s="47"/>
      <c r="B1313" s="162"/>
      <c r="C1313" s="162"/>
      <c r="E1313" s="162"/>
      <c r="F1313" s="162"/>
      <c r="H1313" s="162"/>
    </row>
    <row r="1314" spans="1:8">
      <c r="A1314" s="47"/>
      <c r="B1314" s="162"/>
      <c r="C1314" s="162"/>
      <c r="E1314" s="162"/>
      <c r="F1314" s="162"/>
      <c r="H1314" s="162"/>
    </row>
    <row r="1315" spans="1:8">
      <c r="A1315" s="47"/>
      <c r="B1315" s="162"/>
      <c r="C1315" s="162"/>
      <c r="E1315" s="162"/>
      <c r="F1315" s="162"/>
      <c r="H1315" s="162"/>
    </row>
    <row r="1316" spans="1:8">
      <c r="A1316" s="47"/>
      <c r="B1316" s="162"/>
      <c r="C1316" s="162"/>
      <c r="E1316" s="162"/>
      <c r="F1316" s="162"/>
      <c r="H1316" s="162"/>
    </row>
    <row r="1317" spans="1:8">
      <c r="A1317" s="47"/>
      <c r="B1317" s="162"/>
      <c r="C1317" s="162"/>
      <c r="E1317" s="162"/>
      <c r="F1317" s="162"/>
      <c r="H1317" s="162"/>
    </row>
    <row r="1318" spans="1:8">
      <c r="A1318" s="47"/>
      <c r="B1318" s="162"/>
      <c r="C1318" s="162"/>
      <c r="E1318" s="162"/>
      <c r="F1318" s="162"/>
      <c r="H1318" s="162"/>
    </row>
    <row r="1319" spans="1:8">
      <c r="A1319" s="47"/>
      <c r="B1319" s="162"/>
      <c r="C1319" s="162"/>
      <c r="E1319" s="162"/>
      <c r="F1319" s="162"/>
      <c r="H1319" s="162"/>
    </row>
    <row r="1320" spans="1:8">
      <c r="A1320" s="47"/>
      <c r="B1320" s="162"/>
      <c r="C1320" s="162"/>
      <c r="E1320" s="162"/>
      <c r="F1320" s="162"/>
      <c r="H1320" s="162"/>
    </row>
    <row r="1321" spans="1:8">
      <c r="A1321" s="47"/>
      <c r="B1321" s="162"/>
      <c r="C1321" s="162"/>
      <c r="E1321" s="162"/>
      <c r="F1321" s="162"/>
      <c r="H1321" s="162"/>
    </row>
    <row r="1322" spans="1:8">
      <c r="A1322" s="47"/>
      <c r="B1322" s="162"/>
      <c r="C1322" s="162"/>
      <c r="E1322" s="162"/>
      <c r="F1322" s="162"/>
      <c r="H1322" s="162"/>
    </row>
    <row r="1323" spans="1:8">
      <c r="A1323" s="47"/>
      <c r="B1323" s="162"/>
      <c r="C1323" s="162"/>
      <c r="E1323" s="162"/>
      <c r="F1323" s="162"/>
      <c r="H1323" s="162"/>
    </row>
    <row r="1324" spans="1:8">
      <c r="A1324" s="47"/>
      <c r="B1324" s="162"/>
      <c r="C1324" s="162"/>
      <c r="E1324" s="162"/>
      <c r="F1324" s="162"/>
      <c r="H1324" s="162"/>
    </row>
    <row r="1325" spans="1:8">
      <c r="A1325" s="47"/>
      <c r="B1325" s="162"/>
      <c r="C1325" s="162"/>
      <c r="E1325" s="162"/>
      <c r="F1325" s="162"/>
      <c r="H1325" s="162"/>
    </row>
    <row r="1326" spans="1:8">
      <c r="A1326" s="47"/>
      <c r="B1326" s="162"/>
      <c r="C1326" s="162"/>
      <c r="E1326" s="162"/>
      <c r="F1326" s="162"/>
      <c r="H1326" s="162"/>
    </row>
    <row r="1327" spans="1:8">
      <c r="A1327" s="47"/>
      <c r="B1327" s="162"/>
      <c r="C1327" s="162"/>
      <c r="E1327" s="162"/>
      <c r="F1327" s="162"/>
      <c r="H1327" s="162"/>
    </row>
    <row r="1328" spans="1:8">
      <c r="A1328" s="47"/>
      <c r="B1328" s="162"/>
      <c r="C1328" s="162"/>
      <c r="E1328" s="162"/>
      <c r="F1328" s="162"/>
      <c r="H1328" s="162"/>
    </row>
    <row r="1329" spans="1:8">
      <c r="A1329" s="47"/>
      <c r="B1329" s="162"/>
      <c r="C1329" s="162"/>
      <c r="E1329" s="162"/>
      <c r="F1329" s="162"/>
      <c r="H1329" s="162"/>
    </row>
    <row r="1330" spans="1:8">
      <c r="A1330" s="47"/>
      <c r="B1330" s="162"/>
      <c r="C1330" s="162"/>
      <c r="E1330" s="162"/>
      <c r="F1330" s="162"/>
      <c r="H1330" s="162"/>
    </row>
    <row r="1331" spans="1:8">
      <c r="A1331" s="47"/>
      <c r="B1331" s="162"/>
      <c r="C1331" s="162"/>
      <c r="E1331" s="162"/>
      <c r="F1331" s="162"/>
      <c r="H1331" s="162"/>
    </row>
    <row r="1332" spans="1:8">
      <c r="A1332" s="47"/>
      <c r="B1332" s="162"/>
      <c r="C1332" s="162"/>
      <c r="E1332" s="162"/>
      <c r="F1332" s="162"/>
      <c r="H1332" s="162"/>
    </row>
    <row r="1333" spans="1:8">
      <c r="A1333" s="47"/>
      <c r="B1333" s="162"/>
      <c r="C1333" s="162"/>
      <c r="E1333" s="162"/>
      <c r="F1333" s="162"/>
      <c r="H1333" s="162"/>
    </row>
    <row r="1334" spans="1:8">
      <c r="A1334" s="47"/>
      <c r="B1334" s="162"/>
      <c r="C1334" s="162"/>
      <c r="E1334" s="162"/>
      <c r="F1334" s="162"/>
      <c r="H1334" s="162"/>
    </row>
    <row r="1335" spans="1:8">
      <c r="A1335" s="47"/>
      <c r="B1335" s="162"/>
      <c r="C1335" s="162"/>
      <c r="E1335" s="162"/>
      <c r="F1335" s="162"/>
      <c r="H1335" s="162"/>
    </row>
    <row r="1336" spans="1:8">
      <c r="A1336" s="47"/>
      <c r="B1336" s="162"/>
      <c r="C1336" s="162"/>
      <c r="E1336" s="162"/>
      <c r="F1336" s="162"/>
      <c r="H1336" s="162"/>
    </row>
    <row r="1337" spans="1:8">
      <c r="A1337" s="47"/>
      <c r="B1337" s="162"/>
      <c r="C1337" s="162"/>
      <c r="E1337" s="162"/>
      <c r="F1337" s="162"/>
      <c r="H1337" s="162"/>
    </row>
    <row r="1338" spans="1:8">
      <c r="A1338" s="47"/>
      <c r="B1338" s="162"/>
      <c r="C1338" s="162"/>
      <c r="E1338" s="162"/>
      <c r="F1338" s="162"/>
      <c r="H1338" s="162"/>
    </row>
    <row r="1339" spans="1:8">
      <c r="A1339" s="47"/>
      <c r="B1339" s="162"/>
      <c r="C1339" s="162"/>
      <c r="E1339" s="162"/>
      <c r="F1339" s="162"/>
      <c r="H1339" s="162"/>
    </row>
    <row r="1340" spans="1:8">
      <c r="A1340" s="47"/>
      <c r="B1340" s="162"/>
      <c r="C1340" s="162"/>
      <c r="E1340" s="162"/>
      <c r="F1340" s="162"/>
      <c r="H1340" s="162"/>
    </row>
    <row r="1341" spans="1:8">
      <c r="A1341" s="47"/>
      <c r="B1341" s="162"/>
      <c r="C1341" s="162"/>
      <c r="E1341" s="162"/>
      <c r="F1341" s="162"/>
      <c r="H1341" s="162"/>
    </row>
    <row r="1342" spans="1:8">
      <c r="A1342" s="47"/>
      <c r="B1342" s="162"/>
      <c r="C1342" s="162"/>
      <c r="E1342" s="162"/>
      <c r="F1342" s="162"/>
      <c r="H1342" s="162"/>
    </row>
    <row r="1343" spans="1:8">
      <c r="A1343" s="47"/>
      <c r="B1343" s="162"/>
      <c r="C1343" s="162"/>
      <c r="E1343" s="162"/>
      <c r="F1343" s="162"/>
      <c r="H1343" s="162"/>
    </row>
    <row r="1344" spans="1:8">
      <c r="A1344" s="47"/>
      <c r="B1344" s="162"/>
      <c r="C1344" s="162"/>
      <c r="E1344" s="162"/>
      <c r="F1344" s="162"/>
      <c r="H1344" s="162"/>
    </row>
    <row r="1345" spans="1:8">
      <c r="A1345" s="47"/>
      <c r="B1345" s="162"/>
      <c r="C1345" s="162"/>
      <c r="E1345" s="162"/>
      <c r="F1345" s="162"/>
      <c r="H1345" s="162"/>
    </row>
    <row r="1346" spans="1:8">
      <c r="A1346" s="47"/>
      <c r="B1346" s="162"/>
      <c r="C1346" s="162"/>
      <c r="E1346" s="162"/>
      <c r="F1346" s="162"/>
      <c r="H1346" s="162"/>
    </row>
    <row r="1347" spans="1:8">
      <c r="A1347" s="47"/>
      <c r="B1347" s="162"/>
      <c r="C1347" s="162"/>
      <c r="E1347" s="162"/>
      <c r="F1347" s="162"/>
      <c r="H1347" s="162"/>
    </row>
    <row r="1348" spans="1:8">
      <c r="A1348" s="47"/>
      <c r="B1348" s="162"/>
      <c r="C1348" s="162"/>
      <c r="E1348" s="162"/>
      <c r="F1348" s="162"/>
      <c r="H1348" s="162"/>
    </row>
    <row r="1349" spans="1:8">
      <c r="A1349" s="47"/>
      <c r="B1349" s="162"/>
      <c r="C1349" s="162"/>
      <c r="E1349" s="162"/>
      <c r="F1349" s="162"/>
      <c r="H1349" s="162"/>
    </row>
    <row r="1350" spans="1:8">
      <c r="A1350" s="47"/>
      <c r="B1350" s="162"/>
      <c r="C1350" s="162"/>
      <c r="E1350" s="162"/>
      <c r="F1350" s="162"/>
      <c r="H1350" s="162"/>
    </row>
    <row r="1351" spans="1:8">
      <c r="A1351" s="47"/>
      <c r="B1351" s="162"/>
      <c r="C1351" s="162"/>
      <c r="E1351" s="162"/>
      <c r="F1351" s="162"/>
      <c r="H1351" s="162"/>
    </row>
    <row r="1352" spans="1:8">
      <c r="A1352" s="47"/>
      <c r="B1352" s="162"/>
      <c r="C1352" s="162"/>
      <c r="E1352" s="162"/>
      <c r="F1352" s="162"/>
      <c r="H1352" s="162"/>
    </row>
    <row r="1353" spans="1:8">
      <c r="A1353" s="47"/>
      <c r="B1353" s="162"/>
      <c r="C1353" s="162"/>
      <c r="E1353" s="162"/>
      <c r="F1353" s="162"/>
      <c r="H1353" s="162"/>
    </row>
    <row r="1354" spans="1:8">
      <c r="A1354" s="47"/>
      <c r="B1354" s="162"/>
      <c r="C1354" s="162"/>
      <c r="E1354" s="162"/>
      <c r="F1354" s="162"/>
      <c r="H1354" s="162"/>
    </row>
    <row r="1355" spans="1:8">
      <c r="A1355" s="47"/>
      <c r="B1355" s="162"/>
      <c r="C1355" s="162"/>
      <c r="E1355" s="162"/>
      <c r="F1355" s="162"/>
      <c r="H1355" s="162"/>
    </row>
    <row r="1356" spans="1:8">
      <c r="A1356" s="47"/>
      <c r="B1356" s="162"/>
      <c r="C1356" s="162"/>
      <c r="E1356" s="162"/>
      <c r="F1356" s="162"/>
      <c r="H1356" s="162"/>
    </row>
    <row r="1357" spans="1:8">
      <c r="A1357" s="47"/>
      <c r="B1357" s="162"/>
      <c r="C1357" s="162"/>
      <c r="E1357" s="162"/>
      <c r="F1357" s="162"/>
      <c r="H1357" s="162"/>
    </row>
    <row r="1358" spans="1:8">
      <c r="A1358" s="47"/>
      <c r="B1358" s="162"/>
      <c r="C1358" s="162"/>
      <c r="E1358" s="162"/>
      <c r="F1358" s="162"/>
      <c r="H1358" s="162"/>
    </row>
    <row r="1359" spans="1:8">
      <c r="A1359" s="47"/>
      <c r="B1359" s="162"/>
      <c r="C1359" s="162"/>
      <c r="E1359" s="162"/>
      <c r="F1359" s="162"/>
      <c r="H1359" s="162"/>
    </row>
    <row r="1360" spans="1:8">
      <c r="A1360" s="47"/>
      <c r="B1360" s="162"/>
      <c r="C1360" s="162"/>
      <c r="E1360" s="162"/>
      <c r="F1360" s="162"/>
      <c r="H1360" s="162"/>
    </row>
    <row r="1361" spans="1:8">
      <c r="A1361" s="47"/>
      <c r="B1361" s="162"/>
      <c r="C1361" s="162"/>
      <c r="E1361" s="162"/>
      <c r="F1361" s="162"/>
      <c r="H1361" s="162"/>
    </row>
    <row r="1362" spans="1:8">
      <c r="A1362" s="47"/>
      <c r="B1362" s="162"/>
      <c r="C1362" s="162"/>
      <c r="E1362" s="162"/>
      <c r="F1362" s="162"/>
      <c r="H1362" s="162"/>
    </row>
    <row r="1363" spans="1:8">
      <c r="A1363" s="47"/>
      <c r="B1363" s="162"/>
      <c r="C1363" s="162"/>
      <c r="E1363" s="162"/>
      <c r="F1363" s="162"/>
      <c r="H1363" s="162"/>
    </row>
    <row r="1364" spans="1:8">
      <c r="A1364" s="47"/>
      <c r="B1364" s="162"/>
      <c r="C1364" s="162"/>
      <c r="E1364" s="162"/>
      <c r="F1364" s="162"/>
      <c r="H1364" s="162"/>
    </row>
    <row r="1365" spans="1:8">
      <c r="A1365" s="47"/>
      <c r="B1365" s="162"/>
      <c r="C1365" s="162"/>
      <c r="E1365" s="162"/>
      <c r="F1365" s="162"/>
      <c r="H1365" s="162"/>
    </row>
    <row r="1366" spans="1:8">
      <c r="A1366" s="47"/>
      <c r="B1366" s="162"/>
      <c r="C1366" s="162"/>
      <c r="E1366" s="162"/>
      <c r="F1366" s="162"/>
      <c r="H1366" s="162"/>
    </row>
    <row r="1367" spans="1:8">
      <c r="A1367" s="47"/>
      <c r="B1367" s="162"/>
      <c r="C1367" s="162"/>
      <c r="E1367" s="162"/>
      <c r="F1367" s="162"/>
      <c r="H1367" s="162"/>
    </row>
    <row r="1368" spans="1:8">
      <c r="A1368" s="47"/>
      <c r="B1368" s="162"/>
      <c r="C1368" s="162"/>
      <c r="E1368" s="162"/>
      <c r="F1368" s="162"/>
      <c r="H1368" s="162"/>
    </row>
    <row r="1369" spans="1:8">
      <c r="A1369" s="47"/>
      <c r="B1369" s="162"/>
      <c r="C1369" s="162"/>
      <c r="E1369" s="162"/>
      <c r="F1369" s="162"/>
      <c r="H1369" s="162"/>
    </row>
    <row r="1370" spans="1:8">
      <c r="A1370" s="47"/>
      <c r="B1370" s="162"/>
      <c r="C1370" s="162"/>
      <c r="E1370" s="162"/>
      <c r="F1370" s="162"/>
      <c r="H1370" s="162"/>
    </row>
    <row r="1371" spans="1:8">
      <c r="A1371" s="47"/>
      <c r="B1371" s="162"/>
      <c r="C1371" s="162"/>
      <c r="E1371" s="162"/>
      <c r="F1371" s="162"/>
      <c r="H1371" s="162"/>
    </row>
    <row r="1372" spans="1:8">
      <c r="A1372" s="47"/>
      <c r="B1372" s="162"/>
      <c r="C1372" s="162"/>
      <c r="E1372" s="162"/>
      <c r="F1372" s="162"/>
      <c r="H1372" s="162"/>
    </row>
    <row r="1373" spans="1:8">
      <c r="A1373" s="47"/>
      <c r="B1373" s="162"/>
      <c r="C1373" s="162"/>
      <c r="E1373" s="162"/>
      <c r="F1373" s="162"/>
      <c r="H1373" s="162"/>
    </row>
    <row r="1374" spans="1:8">
      <c r="A1374" s="47"/>
      <c r="B1374" s="162"/>
      <c r="C1374" s="162"/>
      <c r="E1374" s="162"/>
      <c r="F1374" s="162"/>
      <c r="H1374" s="162"/>
    </row>
    <row r="1375" spans="1:8">
      <c r="A1375" s="47"/>
      <c r="B1375" s="162"/>
      <c r="C1375" s="162"/>
      <c r="E1375" s="162"/>
      <c r="F1375" s="162"/>
      <c r="H1375" s="162"/>
    </row>
    <row r="1376" spans="1:8">
      <c r="A1376" s="47"/>
      <c r="B1376" s="162"/>
      <c r="C1376" s="162"/>
      <c r="E1376" s="162"/>
      <c r="F1376" s="162"/>
      <c r="H1376" s="162"/>
    </row>
    <row r="1377" spans="1:8">
      <c r="A1377" s="47"/>
      <c r="B1377" s="162"/>
      <c r="C1377" s="162"/>
      <c r="E1377" s="162"/>
      <c r="F1377" s="162"/>
      <c r="H1377" s="162"/>
    </row>
    <row r="1378" spans="1:8">
      <c r="A1378" s="47"/>
      <c r="B1378" s="162"/>
      <c r="C1378" s="162"/>
      <c r="E1378" s="162"/>
      <c r="F1378" s="162"/>
      <c r="H1378" s="162"/>
    </row>
    <row r="1379" spans="1:8">
      <c r="A1379" s="47"/>
      <c r="B1379" s="162"/>
      <c r="C1379" s="162"/>
      <c r="E1379" s="162"/>
      <c r="F1379" s="162"/>
      <c r="H1379" s="162"/>
    </row>
    <row r="1380" spans="1:8">
      <c r="A1380" s="47"/>
      <c r="B1380" s="162"/>
      <c r="C1380" s="162"/>
      <c r="E1380" s="162"/>
      <c r="F1380" s="162"/>
      <c r="H1380" s="162"/>
    </row>
    <row r="1381" spans="1:8">
      <c r="A1381" s="47"/>
      <c r="B1381" s="162"/>
      <c r="C1381" s="162"/>
      <c r="E1381" s="162"/>
      <c r="F1381" s="162"/>
      <c r="H1381" s="162"/>
    </row>
    <row r="1382" spans="1:8">
      <c r="A1382" s="47"/>
      <c r="B1382" s="162"/>
      <c r="C1382" s="162"/>
      <c r="E1382" s="162"/>
      <c r="F1382" s="162"/>
      <c r="H1382" s="162"/>
    </row>
    <row r="1383" spans="1:8">
      <c r="A1383" s="47"/>
      <c r="B1383" s="162"/>
      <c r="C1383" s="162"/>
      <c r="E1383" s="162"/>
      <c r="F1383" s="162"/>
      <c r="H1383" s="162"/>
    </row>
    <row r="1384" spans="1:8">
      <c r="A1384" s="47"/>
      <c r="B1384" s="162"/>
      <c r="C1384" s="162"/>
      <c r="E1384" s="162"/>
      <c r="F1384" s="162"/>
      <c r="H1384" s="162"/>
    </row>
    <row r="1385" spans="1:8">
      <c r="A1385" s="47"/>
      <c r="B1385" s="162"/>
      <c r="C1385" s="162"/>
      <c r="E1385" s="162"/>
      <c r="F1385" s="162"/>
      <c r="H1385" s="162"/>
    </row>
    <row r="1386" spans="1:8">
      <c r="A1386" s="47"/>
      <c r="B1386" s="162"/>
      <c r="C1386" s="162"/>
      <c r="E1386" s="162"/>
      <c r="F1386" s="162"/>
      <c r="H1386" s="162"/>
    </row>
    <row r="1387" spans="1:8">
      <c r="A1387" s="47"/>
      <c r="B1387" s="162"/>
      <c r="C1387" s="162"/>
      <c r="E1387" s="162"/>
      <c r="F1387" s="162"/>
      <c r="H1387" s="162"/>
    </row>
    <row r="1388" spans="1:8">
      <c r="A1388" s="47"/>
      <c r="B1388" s="162"/>
      <c r="C1388" s="162"/>
      <c r="E1388" s="162"/>
      <c r="F1388" s="162"/>
      <c r="H1388" s="162"/>
    </row>
    <row r="1389" spans="1:8">
      <c r="A1389" s="47"/>
      <c r="B1389" s="162"/>
      <c r="C1389" s="162"/>
      <c r="E1389" s="162"/>
      <c r="F1389" s="162"/>
      <c r="H1389" s="162"/>
    </row>
    <row r="1390" spans="1:8">
      <c r="A1390" s="47"/>
      <c r="B1390" s="162"/>
      <c r="C1390" s="162"/>
      <c r="E1390" s="162"/>
      <c r="F1390" s="162"/>
      <c r="H1390" s="162"/>
    </row>
    <row r="1391" spans="1:8">
      <c r="A1391" s="47"/>
      <c r="B1391" s="162"/>
      <c r="C1391" s="162"/>
      <c r="E1391" s="162"/>
      <c r="F1391" s="162"/>
      <c r="H1391" s="162"/>
    </row>
    <row r="1392" spans="1:8">
      <c r="A1392" s="47"/>
      <c r="B1392" s="162"/>
      <c r="C1392" s="162"/>
      <c r="E1392" s="162"/>
      <c r="F1392" s="162"/>
      <c r="H1392" s="162"/>
    </row>
    <row r="1393" spans="1:8">
      <c r="A1393" s="47"/>
      <c r="B1393" s="162"/>
      <c r="C1393" s="162"/>
      <c r="E1393" s="162"/>
      <c r="F1393" s="162"/>
      <c r="H1393" s="162"/>
    </row>
    <row r="1394" spans="1:8">
      <c r="A1394" s="47"/>
      <c r="B1394" s="162"/>
      <c r="C1394" s="162"/>
      <c r="E1394" s="162"/>
      <c r="F1394" s="162"/>
      <c r="H1394" s="162"/>
    </row>
    <row r="1395" spans="1:8">
      <c r="A1395" s="47"/>
      <c r="B1395" s="162"/>
      <c r="C1395" s="162"/>
      <c r="E1395" s="162"/>
      <c r="F1395" s="162"/>
      <c r="H1395" s="162"/>
    </row>
    <row r="1396" spans="1:8">
      <c r="A1396" s="47"/>
      <c r="B1396" s="162"/>
      <c r="C1396" s="162"/>
      <c r="E1396" s="162"/>
      <c r="F1396" s="162"/>
      <c r="H1396" s="162"/>
    </row>
    <row r="1397" spans="1:8">
      <c r="A1397" s="47"/>
      <c r="B1397" s="162"/>
      <c r="C1397" s="162"/>
      <c r="E1397" s="162"/>
      <c r="F1397" s="162"/>
      <c r="H1397" s="162"/>
    </row>
    <row r="1398" spans="1:8">
      <c r="A1398" s="47"/>
      <c r="B1398" s="162"/>
      <c r="C1398" s="162"/>
      <c r="E1398" s="162"/>
      <c r="F1398" s="162"/>
      <c r="H1398" s="162"/>
    </row>
    <row r="1399" spans="1:8">
      <c r="A1399" s="47"/>
      <c r="B1399" s="162"/>
      <c r="C1399" s="162"/>
      <c r="E1399" s="162"/>
      <c r="F1399" s="162"/>
      <c r="H1399" s="162"/>
    </row>
    <row r="1400" spans="1:8">
      <c r="A1400" s="47"/>
      <c r="B1400" s="162"/>
      <c r="C1400" s="162"/>
      <c r="E1400" s="162"/>
      <c r="F1400" s="162"/>
      <c r="H1400" s="162"/>
    </row>
    <row r="1401" spans="1:8">
      <c r="A1401" s="47"/>
      <c r="B1401" s="162"/>
      <c r="C1401" s="162"/>
      <c r="E1401" s="162"/>
      <c r="F1401" s="162"/>
      <c r="H1401" s="162"/>
    </row>
    <row r="1402" spans="1:8">
      <c r="A1402" s="47"/>
      <c r="B1402" s="162"/>
      <c r="C1402" s="162"/>
      <c r="E1402" s="162"/>
      <c r="F1402" s="162"/>
      <c r="H1402" s="162"/>
    </row>
    <row r="1403" spans="1:8">
      <c r="A1403" s="47"/>
      <c r="B1403" s="162"/>
      <c r="C1403" s="162"/>
      <c r="E1403" s="162"/>
      <c r="F1403" s="162"/>
      <c r="H1403" s="162"/>
    </row>
    <row r="1404" spans="1:8">
      <c r="A1404" s="47"/>
      <c r="B1404" s="162"/>
      <c r="C1404" s="162"/>
      <c r="E1404" s="162"/>
      <c r="F1404" s="162"/>
      <c r="H1404" s="162"/>
    </row>
    <row r="1405" spans="1:8">
      <c r="A1405" s="47"/>
      <c r="B1405" s="162"/>
      <c r="C1405" s="162"/>
      <c r="E1405" s="162"/>
      <c r="F1405" s="162"/>
      <c r="H1405" s="162"/>
    </row>
    <row r="1406" spans="1:8">
      <c r="A1406" s="47"/>
      <c r="B1406" s="162"/>
      <c r="C1406" s="162"/>
      <c r="E1406" s="162"/>
      <c r="F1406" s="162"/>
      <c r="H1406" s="162"/>
    </row>
    <row r="1407" spans="1:8">
      <c r="A1407" s="47"/>
      <c r="B1407" s="162"/>
      <c r="C1407" s="162"/>
      <c r="E1407" s="162"/>
      <c r="F1407" s="162"/>
      <c r="H1407" s="162"/>
    </row>
    <row r="1408" spans="1:8">
      <c r="A1408" s="47"/>
      <c r="B1408" s="162"/>
      <c r="C1408" s="162"/>
      <c r="E1408" s="162"/>
      <c r="F1408" s="162"/>
      <c r="H1408" s="162"/>
    </row>
    <row r="1409" spans="1:8">
      <c r="A1409" s="47"/>
      <c r="B1409" s="162"/>
      <c r="C1409" s="162"/>
      <c r="E1409" s="162"/>
      <c r="F1409" s="162"/>
      <c r="H1409" s="162"/>
    </row>
    <row r="1410" spans="1:8">
      <c r="A1410" s="47"/>
      <c r="B1410" s="162"/>
      <c r="C1410" s="162"/>
      <c r="E1410" s="162"/>
      <c r="F1410" s="162"/>
      <c r="H1410" s="162"/>
    </row>
    <row r="1411" spans="1:8">
      <c r="A1411" s="47"/>
      <c r="B1411" s="162"/>
      <c r="C1411" s="162"/>
      <c r="E1411" s="162"/>
      <c r="F1411" s="162"/>
      <c r="H1411" s="162"/>
    </row>
    <row r="1412" spans="1:8">
      <c r="A1412" s="47"/>
      <c r="B1412" s="162"/>
      <c r="C1412" s="162"/>
      <c r="E1412" s="162"/>
      <c r="F1412" s="162"/>
      <c r="H1412" s="162"/>
    </row>
    <row r="1413" spans="1:8">
      <c r="A1413" s="47"/>
      <c r="B1413" s="162"/>
      <c r="C1413" s="162"/>
      <c r="E1413" s="162"/>
      <c r="F1413" s="162"/>
      <c r="H1413" s="162"/>
    </row>
    <row r="1414" spans="1:8">
      <c r="A1414" s="47"/>
      <c r="B1414" s="162"/>
      <c r="C1414" s="162"/>
      <c r="E1414" s="162"/>
      <c r="F1414" s="162"/>
      <c r="H1414" s="162"/>
    </row>
    <row r="1415" spans="1:8">
      <c r="A1415" s="47"/>
      <c r="B1415" s="162"/>
      <c r="C1415" s="162"/>
      <c r="E1415" s="162"/>
      <c r="F1415" s="162"/>
      <c r="H1415" s="162"/>
    </row>
    <row r="1416" spans="1:8">
      <c r="A1416" s="47"/>
      <c r="B1416" s="162"/>
      <c r="C1416" s="162"/>
      <c r="E1416" s="162"/>
      <c r="F1416" s="162"/>
      <c r="H1416" s="162"/>
    </row>
    <row r="1417" spans="1:8">
      <c r="A1417" s="47"/>
      <c r="B1417" s="162"/>
      <c r="C1417" s="162"/>
      <c r="E1417" s="162"/>
      <c r="F1417" s="162"/>
      <c r="H1417" s="162"/>
    </row>
    <row r="1418" spans="1:8">
      <c r="A1418" s="47"/>
      <c r="B1418" s="162"/>
      <c r="C1418" s="162"/>
      <c r="E1418" s="162"/>
      <c r="F1418" s="162"/>
      <c r="H1418" s="162"/>
    </row>
    <row r="1419" spans="1:8">
      <c r="A1419" s="47"/>
      <c r="B1419" s="162"/>
      <c r="C1419" s="162"/>
      <c r="E1419" s="162"/>
      <c r="F1419" s="162"/>
      <c r="H1419" s="162"/>
    </row>
    <row r="1420" spans="1:8">
      <c r="A1420" s="47"/>
      <c r="B1420" s="162"/>
      <c r="C1420" s="162"/>
      <c r="E1420" s="162"/>
      <c r="F1420" s="162"/>
      <c r="H1420" s="162"/>
    </row>
    <row r="1421" spans="1:8">
      <c r="A1421" s="47"/>
      <c r="B1421" s="162"/>
      <c r="C1421" s="162"/>
      <c r="E1421" s="162"/>
      <c r="F1421" s="162"/>
      <c r="H1421" s="162"/>
    </row>
    <row r="1422" spans="1:8">
      <c r="A1422" s="47"/>
      <c r="B1422" s="162"/>
      <c r="C1422" s="162"/>
      <c r="E1422" s="162"/>
      <c r="F1422" s="162"/>
      <c r="H1422" s="162"/>
    </row>
    <row r="1423" spans="1:8">
      <c r="A1423" s="47"/>
      <c r="B1423" s="162"/>
      <c r="C1423" s="162"/>
      <c r="E1423" s="162"/>
      <c r="F1423" s="162"/>
      <c r="H1423" s="162"/>
    </row>
    <row r="1424" spans="1:8">
      <c r="A1424" s="47"/>
      <c r="B1424" s="162"/>
      <c r="C1424" s="162"/>
      <c r="E1424" s="162"/>
      <c r="F1424" s="162"/>
      <c r="H1424" s="162"/>
    </row>
    <row r="1425" spans="1:8">
      <c r="A1425" s="47"/>
      <c r="B1425" s="162"/>
      <c r="C1425" s="162"/>
      <c r="E1425" s="162"/>
      <c r="F1425" s="162"/>
      <c r="H1425" s="162"/>
    </row>
    <row r="1426" spans="1:8">
      <c r="A1426" s="47"/>
      <c r="B1426" s="162"/>
      <c r="C1426" s="162"/>
      <c r="E1426" s="162"/>
      <c r="F1426" s="162"/>
      <c r="H1426" s="162"/>
    </row>
    <row r="1427" spans="1:8">
      <c r="A1427" s="47"/>
      <c r="B1427" s="162"/>
      <c r="C1427" s="162"/>
      <c r="E1427" s="162"/>
      <c r="F1427" s="162"/>
      <c r="H1427" s="162"/>
    </row>
    <row r="1428" spans="1:8">
      <c r="A1428" s="47"/>
      <c r="B1428" s="162"/>
      <c r="C1428" s="162"/>
      <c r="E1428" s="162"/>
      <c r="F1428" s="162"/>
      <c r="H1428" s="162"/>
    </row>
    <row r="1429" spans="1:8">
      <c r="A1429" s="47"/>
      <c r="B1429" s="162"/>
      <c r="C1429" s="162"/>
      <c r="E1429" s="162"/>
      <c r="F1429" s="162"/>
      <c r="H1429" s="162"/>
    </row>
    <row r="1430" spans="1:8">
      <c r="A1430" s="47"/>
      <c r="B1430" s="162"/>
      <c r="C1430" s="162"/>
      <c r="E1430" s="162"/>
      <c r="F1430" s="162"/>
      <c r="H1430" s="162"/>
    </row>
    <row r="1431" spans="1:8">
      <c r="A1431" s="47"/>
      <c r="B1431" s="162"/>
      <c r="C1431" s="162"/>
      <c r="E1431" s="162"/>
      <c r="F1431" s="162"/>
      <c r="H1431" s="162"/>
    </row>
    <row r="1432" spans="1:8">
      <c r="A1432" s="47"/>
      <c r="B1432" s="162"/>
      <c r="C1432" s="162"/>
      <c r="E1432" s="162"/>
      <c r="F1432" s="162"/>
      <c r="H1432" s="162"/>
    </row>
    <row r="1433" spans="1:8">
      <c r="A1433" s="47"/>
      <c r="B1433" s="162"/>
      <c r="C1433" s="162"/>
      <c r="E1433" s="162"/>
      <c r="F1433" s="162"/>
      <c r="H1433" s="162"/>
    </row>
    <row r="1434" spans="1:8">
      <c r="A1434" s="47"/>
      <c r="B1434" s="162"/>
      <c r="C1434" s="162"/>
      <c r="E1434" s="162"/>
      <c r="F1434" s="162"/>
      <c r="H1434" s="162"/>
    </row>
    <row r="1435" spans="1:8">
      <c r="A1435" s="47"/>
      <c r="B1435" s="162"/>
      <c r="C1435" s="162"/>
      <c r="E1435" s="162"/>
      <c r="F1435" s="162"/>
      <c r="H1435" s="162"/>
    </row>
    <row r="1436" spans="1:8">
      <c r="A1436" s="47"/>
      <c r="B1436" s="162"/>
      <c r="C1436" s="162"/>
      <c r="E1436" s="162"/>
      <c r="F1436" s="162"/>
      <c r="H1436" s="162"/>
    </row>
    <row r="1437" spans="1:8">
      <c r="A1437" s="47"/>
      <c r="B1437" s="162"/>
      <c r="C1437" s="162"/>
      <c r="E1437" s="162"/>
      <c r="F1437" s="162"/>
      <c r="H1437" s="162"/>
    </row>
    <row r="1438" spans="1:8">
      <c r="A1438" s="47"/>
      <c r="B1438" s="162"/>
      <c r="C1438" s="162"/>
      <c r="E1438" s="162"/>
      <c r="F1438" s="162"/>
      <c r="H1438" s="162"/>
    </row>
    <row r="1439" spans="1:8">
      <c r="A1439" s="47"/>
      <c r="B1439" s="162"/>
      <c r="C1439" s="162"/>
      <c r="E1439" s="162"/>
      <c r="F1439" s="162"/>
      <c r="H1439" s="162"/>
    </row>
    <row r="1440" spans="1:8">
      <c r="A1440" s="47"/>
      <c r="B1440" s="162"/>
      <c r="C1440" s="162"/>
      <c r="E1440" s="162"/>
      <c r="F1440" s="162"/>
      <c r="H1440" s="162"/>
    </row>
    <row r="1441" spans="1:8">
      <c r="A1441" s="47"/>
      <c r="B1441" s="162"/>
      <c r="C1441" s="162"/>
      <c r="E1441" s="162"/>
      <c r="F1441" s="162"/>
      <c r="H1441" s="162"/>
    </row>
    <row r="1442" spans="1:8">
      <c r="A1442" s="47"/>
      <c r="B1442" s="162"/>
      <c r="C1442" s="162"/>
      <c r="E1442" s="162"/>
      <c r="F1442" s="162"/>
      <c r="H1442" s="162"/>
    </row>
    <row r="1443" spans="1:8">
      <c r="A1443" s="47"/>
      <c r="B1443" s="162"/>
      <c r="C1443" s="162"/>
      <c r="E1443" s="162"/>
      <c r="F1443" s="162"/>
      <c r="H1443" s="162"/>
    </row>
    <row r="1444" spans="1:8">
      <c r="A1444" s="47"/>
      <c r="B1444" s="162"/>
      <c r="C1444" s="162"/>
      <c r="E1444" s="162"/>
      <c r="F1444" s="162"/>
      <c r="H1444" s="162"/>
    </row>
    <row r="1445" spans="1:8">
      <c r="A1445" s="47"/>
      <c r="B1445" s="162"/>
      <c r="C1445" s="162"/>
      <c r="E1445" s="162"/>
      <c r="F1445" s="162"/>
      <c r="H1445" s="162"/>
    </row>
    <row r="1446" spans="1:8">
      <c r="A1446" s="47"/>
      <c r="B1446" s="162"/>
      <c r="C1446" s="162"/>
      <c r="E1446" s="162"/>
      <c r="F1446" s="162"/>
      <c r="H1446" s="162"/>
    </row>
    <row r="1447" spans="1:8">
      <c r="A1447" s="47"/>
      <c r="B1447" s="162"/>
      <c r="C1447" s="162"/>
      <c r="E1447" s="162"/>
      <c r="F1447" s="162"/>
      <c r="H1447" s="162"/>
    </row>
    <row r="1448" spans="1:8">
      <c r="A1448" s="47"/>
      <c r="B1448" s="162"/>
      <c r="C1448" s="162"/>
      <c r="E1448" s="162"/>
      <c r="F1448" s="162"/>
      <c r="H1448" s="162"/>
    </row>
    <row r="1449" spans="1:8">
      <c r="A1449" s="47"/>
      <c r="B1449" s="162"/>
      <c r="C1449" s="162"/>
      <c r="E1449" s="162"/>
      <c r="F1449" s="162"/>
      <c r="H1449" s="162"/>
    </row>
    <row r="1450" spans="1:8">
      <c r="A1450" s="47"/>
      <c r="B1450" s="162"/>
      <c r="C1450" s="162"/>
      <c r="E1450" s="162"/>
      <c r="F1450" s="162"/>
      <c r="H1450" s="162"/>
    </row>
    <row r="1451" spans="1:8">
      <c r="A1451" s="47"/>
      <c r="B1451" s="162"/>
      <c r="C1451" s="162"/>
      <c r="E1451" s="162"/>
      <c r="F1451" s="162"/>
      <c r="H1451" s="162"/>
    </row>
    <row r="1452" spans="1:8">
      <c r="A1452" s="47"/>
      <c r="B1452" s="162"/>
      <c r="C1452" s="162"/>
      <c r="E1452" s="162"/>
      <c r="F1452" s="162"/>
      <c r="H1452" s="162"/>
    </row>
    <row r="1453" spans="1:8">
      <c r="A1453" s="47"/>
      <c r="B1453" s="162"/>
      <c r="C1453" s="162"/>
      <c r="E1453" s="162"/>
      <c r="F1453" s="162"/>
      <c r="H1453" s="162"/>
    </row>
    <row r="1454" spans="1:8">
      <c r="A1454" s="47"/>
      <c r="B1454" s="162"/>
      <c r="C1454" s="162"/>
      <c r="E1454" s="162"/>
      <c r="F1454" s="162"/>
      <c r="H1454" s="162"/>
    </row>
    <row r="1455" spans="1:8">
      <c r="A1455" s="47"/>
      <c r="B1455" s="162"/>
      <c r="C1455" s="162"/>
      <c r="E1455" s="162"/>
      <c r="F1455" s="162"/>
      <c r="H1455" s="162"/>
    </row>
    <row r="1456" spans="1:8">
      <c r="A1456" s="47"/>
      <c r="B1456" s="162"/>
      <c r="C1456" s="162"/>
      <c r="E1456" s="162"/>
      <c r="F1456" s="162"/>
      <c r="H1456" s="162"/>
    </row>
    <row r="1457" spans="1:8">
      <c r="A1457" s="47"/>
      <c r="B1457" s="162"/>
      <c r="C1457" s="162"/>
      <c r="E1457" s="162"/>
      <c r="F1457" s="162"/>
      <c r="H1457" s="162"/>
    </row>
    <row r="1458" spans="1:8">
      <c r="A1458" s="47"/>
      <c r="B1458" s="162"/>
      <c r="C1458" s="162"/>
      <c r="E1458" s="162"/>
      <c r="F1458" s="162"/>
      <c r="H1458" s="162"/>
    </row>
    <row r="1459" spans="1:8">
      <c r="A1459" s="47"/>
      <c r="B1459" s="162"/>
      <c r="C1459" s="162"/>
      <c r="E1459" s="162"/>
      <c r="F1459" s="162"/>
      <c r="H1459" s="162"/>
    </row>
    <row r="1460" spans="1:8">
      <c r="A1460" s="47"/>
      <c r="B1460" s="162"/>
      <c r="C1460" s="162"/>
      <c r="E1460" s="162"/>
      <c r="F1460" s="162"/>
      <c r="H1460" s="162"/>
    </row>
    <row r="1461" spans="1:8">
      <c r="A1461" s="47"/>
      <c r="B1461" s="162"/>
      <c r="C1461" s="162"/>
      <c r="E1461" s="162"/>
      <c r="F1461" s="162"/>
      <c r="H1461" s="162"/>
    </row>
    <row r="1462" spans="1:8">
      <c r="A1462" s="47"/>
      <c r="B1462" s="162"/>
      <c r="C1462" s="162"/>
      <c r="E1462" s="162"/>
      <c r="F1462" s="162"/>
      <c r="H1462" s="162"/>
    </row>
    <row r="1463" spans="1:8">
      <c r="A1463" s="47"/>
      <c r="B1463" s="162"/>
      <c r="C1463" s="162"/>
      <c r="E1463" s="162"/>
      <c r="F1463" s="162"/>
      <c r="H1463" s="162"/>
    </row>
    <row r="1464" spans="1:8">
      <c r="A1464" s="47"/>
      <c r="B1464" s="162"/>
      <c r="C1464" s="162"/>
      <c r="E1464" s="162"/>
      <c r="F1464" s="162"/>
      <c r="H1464" s="162"/>
    </row>
    <row r="1465" spans="1:8">
      <c r="A1465" s="47"/>
      <c r="B1465" s="162"/>
      <c r="C1465" s="162"/>
      <c r="E1465" s="162"/>
      <c r="F1465" s="162"/>
      <c r="H1465" s="162"/>
    </row>
    <row r="1466" spans="1:8">
      <c r="A1466" s="47"/>
      <c r="B1466" s="162"/>
      <c r="C1466" s="162"/>
      <c r="E1466" s="162"/>
      <c r="F1466" s="162"/>
      <c r="H1466" s="162"/>
    </row>
    <row r="1467" spans="1:8">
      <c r="A1467" s="47"/>
      <c r="B1467" s="162"/>
      <c r="C1467" s="162"/>
      <c r="E1467" s="162"/>
      <c r="F1467" s="162"/>
      <c r="H1467" s="162"/>
    </row>
    <row r="1468" spans="1:8">
      <c r="A1468" s="47"/>
      <c r="B1468" s="162"/>
      <c r="C1468" s="162"/>
      <c r="E1468" s="162"/>
      <c r="F1468" s="162"/>
      <c r="H1468" s="162"/>
    </row>
    <row r="1469" spans="1:8">
      <c r="A1469" s="47"/>
      <c r="B1469" s="162"/>
      <c r="C1469" s="162"/>
      <c r="E1469" s="162"/>
      <c r="F1469" s="162"/>
      <c r="H1469" s="162"/>
    </row>
    <row r="1470" spans="1:8">
      <c r="A1470" s="47"/>
      <c r="B1470" s="162"/>
      <c r="C1470" s="162"/>
      <c r="E1470" s="162"/>
      <c r="F1470" s="162"/>
      <c r="H1470" s="162"/>
    </row>
    <row r="1471" spans="1:8">
      <c r="A1471" s="47"/>
      <c r="B1471" s="162"/>
      <c r="C1471" s="162"/>
      <c r="E1471" s="162"/>
      <c r="F1471" s="162"/>
      <c r="H1471" s="162"/>
    </row>
    <row r="1472" spans="1:8">
      <c r="A1472" s="47"/>
      <c r="B1472" s="162"/>
      <c r="C1472" s="162"/>
      <c r="E1472" s="162"/>
      <c r="F1472" s="162"/>
      <c r="H1472" s="162"/>
    </row>
    <row r="1473" spans="1:8">
      <c r="A1473" s="47"/>
      <c r="B1473" s="162"/>
      <c r="C1473" s="162"/>
      <c r="E1473" s="162"/>
      <c r="F1473" s="162"/>
      <c r="H1473" s="162"/>
    </row>
    <row r="1474" spans="1:8">
      <c r="A1474" s="47"/>
      <c r="B1474" s="162"/>
      <c r="C1474" s="162"/>
      <c r="E1474" s="162"/>
      <c r="F1474" s="162"/>
      <c r="H1474" s="162"/>
    </row>
    <row r="1475" spans="1:8">
      <c r="A1475" s="47"/>
      <c r="B1475" s="162"/>
      <c r="C1475" s="162"/>
      <c r="E1475" s="162"/>
      <c r="F1475" s="162"/>
      <c r="H1475" s="162"/>
    </row>
    <row r="1476" spans="1:8">
      <c r="A1476" s="47"/>
      <c r="B1476" s="162"/>
      <c r="C1476" s="162"/>
      <c r="E1476" s="162"/>
      <c r="F1476" s="162"/>
      <c r="H1476" s="162"/>
    </row>
    <row r="1477" spans="1:8">
      <c r="A1477" s="47"/>
      <c r="B1477" s="162"/>
      <c r="C1477" s="162"/>
      <c r="E1477" s="162"/>
      <c r="F1477" s="162"/>
      <c r="H1477" s="162"/>
    </row>
    <row r="1478" spans="1:8">
      <c r="A1478" s="47"/>
      <c r="B1478" s="162"/>
      <c r="C1478" s="162"/>
      <c r="E1478" s="162"/>
      <c r="F1478" s="162"/>
      <c r="H1478" s="162"/>
    </row>
    <row r="1479" spans="1:8">
      <c r="A1479" s="47"/>
      <c r="B1479" s="162"/>
      <c r="C1479" s="162"/>
      <c r="E1479" s="162"/>
      <c r="F1479" s="162"/>
      <c r="H1479" s="162"/>
    </row>
    <row r="1480" spans="1:8">
      <c r="A1480" s="47"/>
      <c r="B1480" s="162"/>
      <c r="C1480" s="162"/>
      <c r="E1480" s="162"/>
      <c r="F1480" s="162"/>
      <c r="H1480" s="162"/>
    </row>
    <row r="1481" spans="1:8">
      <c r="A1481" s="47"/>
      <c r="B1481" s="162"/>
      <c r="C1481" s="162"/>
      <c r="E1481" s="162"/>
      <c r="F1481" s="162"/>
      <c r="H1481" s="162"/>
    </row>
    <row r="1482" spans="1:8">
      <c r="A1482" s="47"/>
      <c r="B1482" s="162"/>
      <c r="C1482" s="162"/>
      <c r="E1482" s="162"/>
      <c r="F1482" s="162"/>
      <c r="H1482" s="162"/>
    </row>
    <row r="1483" spans="1:8">
      <c r="A1483" s="47"/>
      <c r="B1483" s="162"/>
      <c r="C1483" s="162"/>
      <c r="E1483" s="162"/>
      <c r="F1483" s="162"/>
      <c r="H1483" s="162"/>
    </row>
    <row r="1484" spans="1:8">
      <c r="A1484" s="47"/>
      <c r="B1484" s="162"/>
      <c r="C1484" s="162"/>
      <c r="E1484" s="162"/>
      <c r="F1484" s="162"/>
      <c r="H1484" s="162"/>
    </row>
    <row r="1485" spans="1:8">
      <c r="A1485" s="47"/>
      <c r="B1485" s="162"/>
      <c r="C1485" s="162"/>
      <c r="E1485" s="162"/>
      <c r="F1485" s="162"/>
      <c r="H1485" s="162"/>
    </row>
    <row r="1486" spans="1:8">
      <c r="A1486" s="47"/>
      <c r="B1486" s="162"/>
      <c r="C1486" s="162"/>
      <c r="E1486" s="162"/>
      <c r="F1486" s="162"/>
      <c r="H1486" s="162"/>
    </row>
    <row r="1487" spans="1:8">
      <c r="A1487" s="47"/>
      <c r="B1487" s="162"/>
      <c r="C1487" s="162"/>
      <c r="E1487" s="162"/>
      <c r="F1487" s="162"/>
      <c r="H1487" s="162"/>
    </row>
    <row r="1488" spans="1:8">
      <c r="A1488" s="47"/>
      <c r="B1488" s="162"/>
      <c r="C1488" s="162"/>
      <c r="E1488" s="162"/>
      <c r="F1488" s="162"/>
      <c r="H1488" s="162"/>
    </row>
    <row r="1489" spans="1:8">
      <c r="A1489" s="47"/>
      <c r="B1489" s="162"/>
      <c r="C1489" s="162"/>
      <c r="E1489" s="162"/>
      <c r="F1489" s="162"/>
      <c r="H1489" s="162"/>
    </row>
    <row r="1490" spans="1:8">
      <c r="A1490" s="47"/>
      <c r="B1490" s="162"/>
      <c r="C1490" s="162"/>
      <c r="E1490" s="162"/>
      <c r="F1490" s="162"/>
      <c r="H1490" s="162"/>
    </row>
    <row r="1491" spans="1:8">
      <c r="A1491" s="47"/>
      <c r="B1491" s="162"/>
      <c r="C1491" s="162"/>
      <c r="E1491" s="162"/>
      <c r="F1491" s="162"/>
      <c r="H1491" s="162"/>
    </row>
    <row r="1492" spans="1:8">
      <c r="A1492" s="47"/>
      <c r="B1492" s="162"/>
      <c r="C1492" s="162"/>
      <c r="E1492" s="162"/>
      <c r="F1492" s="162"/>
      <c r="H1492" s="162"/>
    </row>
    <row r="1493" spans="1:8">
      <c r="A1493" s="47"/>
      <c r="B1493" s="162"/>
      <c r="C1493" s="162"/>
      <c r="E1493" s="162"/>
      <c r="F1493" s="162"/>
      <c r="H1493" s="162"/>
    </row>
    <row r="1494" spans="1:8">
      <c r="A1494" s="47"/>
      <c r="B1494" s="162"/>
      <c r="C1494" s="162"/>
      <c r="E1494" s="162"/>
      <c r="F1494" s="162"/>
      <c r="H1494" s="162"/>
    </row>
    <row r="1495" spans="1:8">
      <c r="A1495" s="47"/>
      <c r="B1495" s="162"/>
      <c r="C1495" s="162"/>
      <c r="E1495" s="162"/>
      <c r="F1495" s="162"/>
      <c r="H1495" s="162"/>
    </row>
    <row r="1496" spans="1:8">
      <c r="A1496" s="47"/>
      <c r="B1496" s="162"/>
      <c r="C1496" s="162"/>
      <c r="E1496" s="162"/>
      <c r="F1496" s="162"/>
      <c r="H1496" s="162"/>
    </row>
    <row r="1497" spans="1:8">
      <c r="A1497" s="47"/>
      <c r="B1497" s="162"/>
      <c r="C1497" s="162"/>
      <c r="E1497" s="162"/>
      <c r="F1497" s="162"/>
      <c r="H1497" s="162"/>
    </row>
    <row r="1498" spans="1:8">
      <c r="A1498" s="47"/>
      <c r="B1498" s="162"/>
      <c r="C1498" s="162"/>
      <c r="E1498" s="162"/>
      <c r="F1498" s="162"/>
      <c r="H1498" s="162"/>
    </row>
    <row r="1499" spans="1:8">
      <c r="A1499" s="47"/>
      <c r="B1499" s="162"/>
      <c r="C1499" s="162"/>
      <c r="E1499" s="162"/>
      <c r="F1499" s="162"/>
      <c r="H1499" s="162"/>
    </row>
    <row r="1500" spans="1:8">
      <c r="A1500" s="47"/>
      <c r="B1500" s="162"/>
      <c r="C1500" s="162"/>
      <c r="E1500" s="162"/>
      <c r="F1500" s="162"/>
      <c r="H1500" s="162"/>
    </row>
    <row r="1501" spans="1:8">
      <c r="A1501" s="47"/>
      <c r="B1501" s="162"/>
      <c r="C1501" s="162"/>
      <c r="E1501" s="162"/>
      <c r="F1501" s="162"/>
      <c r="H1501" s="162"/>
    </row>
    <row r="1502" spans="1:8">
      <c r="A1502" s="47"/>
      <c r="B1502" s="162"/>
      <c r="C1502" s="162"/>
      <c r="E1502" s="162"/>
      <c r="F1502" s="162"/>
      <c r="H1502" s="162"/>
    </row>
    <row r="1503" spans="1:8">
      <c r="A1503" s="47"/>
      <c r="B1503" s="162"/>
      <c r="C1503" s="162"/>
      <c r="E1503" s="162"/>
      <c r="F1503" s="162"/>
      <c r="H1503" s="162"/>
    </row>
    <row r="1504" spans="1:8">
      <c r="A1504" s="47"/>
      <c r="B1504" s="162"/>
      <c r="C1504" s="162"/>
      <c r="E1504" s="162"/>
      <c r="F1504" s="162"/>
      <c r="H1504" s="162"/>
    </row>
    <row r="1505" spans="1:8">
      <c r="A1505" s="47"/>
      <c r="B1505" s="162"/>
      <c r="C1505" s="162"/>
      <c r="E1505" s="162"/>
      <c r="F1505" s="162"/>
      <c r="H1505" s="162"/>
    </row>
    <row r="1506" spans="1:8">
      <c r="A1506" s="47"/>
      <c r="B1506" s="162"/>
      <c r="C1506" s="162"/>
      <c r="E1506" s="162"/>
      <c r="F1506" s="162"/>
      <c r="H1506" s="162"/>
    </row>
    <row r="1507" spans="1:8">
      <c r="A1507" s="47"/>
      <c r="B1507" s="162"/>
      <c r="C1507" s="162"/>
      <c r="E1507" s="162"/>
      <c r="F1507" s="162"/>
      <c r="H1507" s="162"/>
    </row>
    <row r="1508" spans="1:8">
      <c r="A1508" s="47"/>
      <c r="B1508" s="162"/>
      <c r="C1508" s="162"/>
      <c r="E1508" s="162"/>
      <c r="F1508" s="162"/>
      <c r="H1508" s="162"/>
    </row>
    <row r="1509" spans="1:8">
      <c r="A1509" s="47"/>
      <c r="B1509" s="162"/>
      <c r="C1509" s="162"/>
      <c r="E1509" s="162"/>
      <c r="F1509" s="162"/>
      <c r="H1509" s="162"/>
    </row>
    <row r="1510" spans="1:8">
      <c r="A1510" s="47"/>
      <c r="B1510" s="162"/>
      <c r="C1510" s="162"/>
      <c r="E1510" s="162"/>
      <c r="F1510" s="162"/>
      <c r="H1510" s="162"/>
    </row>
    <row r="1511" spans="1:8">
      <c r="A1511" s="47"/>
      <c r="B1511" s="162"/>
      <c r="C1511" s="162"/>
      <c r="E1511" s="162"/>
      <c r="F1511" s="162"/>
      <c r="H1511" s="162"/>
    </row>
    <row r="1512" spans="1:8">
      <c r="A1512" s="47"/>
      <c r="B1512" s="162"/>
      <c r="C1512" s="162"/>
      <c r="E1512" s="162"/>
      <c r="F1512" s="162"/>
      <c r="H1512" s="162"/>
    </row>
    <row r="1513" spans="1:8">
      <c r="A1513" s="47"/>
      <c r="B1513" s="162"/>
      <c r="C1513" s="162"/>
      <c r="E1513" s="162"/>
      <c r="F1513" s="162"/>
      <c r="H1513" s="162"/>
    </row>
    <row r="1514" spans="1:8">
      <c r="A1514" s="47"/>
      <c r="B1514" s="162"/>
      <c r="C1514" s="162"/>
      <c r="E1514" s="162"/>
      <c r="F1514" s="162"/>
      <c r="H1514" s="162"/>
    </row>
    <row r="1515" spans="1:8">
      <c r="A1515" s="47"/>
      <c r="B1515" s="162"/>
      <c r="C1515" s="162"/>
      <c r="E1515" s="162"/>
      <c r="F1515" s="162"/>
      <c r="H1515" s="162"/>
    </row>
    <row r="1516" spans="1:8">
      <c r="A1516" s="47"/>
      <c r="B1516" s="162"/>
      <c r="C1516" s="162"/>
      <c r="E1516" s="162"/>
      <c r="F1516" s="162"/>
      <c r="H1516" s="162"/>
    </row>
    <row r="1517" spans="1:8">
      <c r="A1517" s="47"/>
      <c r="B1517" s="162"/>
      <c r="C1517" s="162"/>
      <c r="E1517" s="162"/>
      <c r="F1517" s="162"/>
      <c r="H1517" s="162"/>
    </row>
    <row r="1518" spans="1:8">
      <c r="A1518" s="47"/>
      <c r="B1518" s="162"/>
      <c r="C1518" s="162"/>
      <c r="E1518" s="162"/>
      <c r="F1518" s="162"/>
      <c r="H1518" s="162"/>
    </row>
    <row r="1519" spans="1:8">
      <c r="A1519" s="47"/>
      <c r="B1519" s="162"/>
      <c r="C1519" s="162"/>
      <c r="E1519" s="162"/>
      <c r="F1519" s="162"/>
      <c r="H1519" s="162"/>
    </row>
    <row r="1520" spans="1:8">
      <c r="A1520" s="47"/>
      <c r="B1520" s="162"/>
      <c r="C1520" s="162"/>
      <c r="E1520" s="162"/>
      <c r="F1520" s="162"/>
      <c r="H1520" s="162"/>
    </row>
    <row r="1521" spans="1:8">
      <c r="A1521" s="47"/>
      <c r="B1521" s="162"/>
      <c r="C1521" s="162"/>
      <c r="E1521" s="162"/>
      <c r="F1521" s="162"/>
      <c r="H1521" s="162"/>
    </row>
    <row r="1522" spans="1:8">
      <c r="A1522" s="47"/>
      <c r="B1522" s="162"/>
      <c r="C1522" s="162"/>
      <c r="E1522" s="162"/>
      <c r="F1522" s="162"/>
      <c r="H1522" s="162"/>
    </row>
    <row r="1523" spans="1:8">
      <c r="A1523" s="47"/>
      <c r="B1523" s="162"/>
      <c r="C1523" s="162"/>
      <c r="E1523" s="162"/>
      <c r="F1523" s="162"/>
      <c r="H1523" s="162"/>
    </row>
    <row r="1524" spans="1:8">
      <c r="A1524" s="47"/>
      <c r="B1524" s="162"/>
      <c r="C1524" s="162"/>
      <c r="E1524" s="162"/>
      <c r="F1524" s="162"/>
      <c r="H1524" s="162"/>
    </row>
    <row r="1525" spans="1:8">
      <c r="A1525" s="47"/>
      <c r="B1525" s="162"/>
      <c r="C1525" s="162"/>
      <c r="E1525" s="162"/>
      <c r="F1525" s="162"/>
      <c r="H1525" s="162"/>
    </row>
    <row r="1526" spans="1:8">
      <c r="A1526" s="47"/>
      <c r="B1526" s="162"/>
      <c r="C1526" s="162"/>
      <c r="E1526" s="162"/>
      <c r="F1526" s="162"/>
      <c r="H1526" s="162"/>
    </row>
    <row r="1527" spans="1:8">
      <c r="A1527" s="47"/>
      <c r="B1527" s="162"/>
      <c r="C1527" s="162"/>
      <c r="E1527" s="162"/>
      <c r="F1527" s="162"/>
      <c r="H1527" s="162"/>
    </row>
    <row r="1528" spans="1:8">
      <c r="A1528" s="47"/>
      <c r="B1528" s="162"/>
      <c r="C1528" s="162"/>
      <c r="E1528" s="162"/>
      <c r="F1528" s="162"/>
      <c r="H1528" s="162"/>
    </row>
    <row r="1529" spans="1:8">
      <c r="A1529" s="47"/>
      <c r="B1529" s="162"/>
      <c r="C1529" s="162"/>
      <c r="E1529" s="162"/>
      <c r="F1529" s="162"/>
      <c r="H1529" s="162"/>
    </row>
    <row r="1530" spans="1:8">
      <c r="A1530" s="47"/>
      <c r="B1530" s="162"/>
      <c r="C1530" s="162"/>
      <c r="E1530" s="162"/>
      <c r="F1530" s="162"/>
      <c r="H1530" s="162"/>
    </row>
    <row r="1531" spans="1:8">
      <c r="A1531" s="47"/>
      <c r="B1531" s="162"/>
      <c r="C1531" s="162"/>
      <c r="E1531" s="162"/>
      <c r="F1531" s="162"/>
      <c r="H1531" s="162"/>
    </row>
    <row r="1532" spans="1:8">
      <c r="A1532" s="47"/>
      <c r="B1532" s="162"/>
      <c r="C1532" s="162"/>
      <c r="E1532" s="162"/>
      <c r="F1532" s="162"/>
      <c r="H1532" s="162"/>
    </row>
    <row r="1533" spans="1:8">
      <c r="A1533" s="47"/>
      <c r="B1533" s="162"/>
      <c r="C1533" s="162"/>
      <c r="E1533" s="162"/>
      <c r="F1533" s="162"/>
      <c r="H1533" s="162"/>
    </row>
    <row r="1534" spans="1:8">
      <c r="A1534" s="47"/>
      <c r="B1534" s="162"/>
      <c r="C1534" s="162"/>
      <c r="E1534" s="162"/>
      <c r="F1534" s="162"/>
      <c r="H1534" s="162"/>
    </row>
    <row r="1535" spans="1:8">
      <c r="A1535" s="47"/>
      <c r="B1535" s="162"/>
      <c r="C1535" s="162"/>
      <c r="E1535" s="162"/>
      <c r="F1535" s="162"/>
      <c r="H1535" s="162"/>
    </row>
    <row r="1536" spans="1:8">
      <c r="A1536" s="47"/>
      <c r="B1536" s="162"/>
      <c r="C1536" s="162"/>
      <c r="E1536" s="162"/>
      <c r="F1536" s="162"/>
      <c r="H1536" s="162"/>
    </row>
    <row r="1537" spans="1:8">
      <c r="A1537" s="47"/>
      <c r="B1537" s="162"/>
      <c r="C1537" s="162"/>
      <c r="E1537" s="162"/>
      <c r="F1537" s="162"/>
      <c r="H1537" s="162"/>
    </row>
    <row r="1538" spans="1:8">
      <c r="A1538" s="47"/>
      <c r="B1538" s="162"/>
      <c r="C1538" s="162"/>
      <c r="E1538" s="162"/>
      <c r="F1538" s="162"/>
      <c r="H1538" s="162"/>
    </row>
    <row r="1539" spans="1:8">
      <c r="A1539" s="47"/>
      <c r="B1539" s="162"/>
      <c r="C1539" s="162"/>
      <c r="E1539" s="162"/>
      <c r="F1539" s="162"/>
      <c r="H1539" s="162"/>
    </row>
    <row r="1540" spans="1:8">
      <c r="A1540" s="47"/>
      <c r="B1540" s="162"/>
      <c r="C1540" s="162"/>
      <c r="E1540" s="162"/>
      <c r="F1540" s="162"/>
      <c r="H1540" s="162"/>
    </row>
    <row r="1541" spans="1:8">
      <c r="A1541" s="47"/>
      <c r="B1541" s="162"/>
      <c r="C1541" s="162"/>
      <c r="E1541" s="162"/>
      <c r="F1541" s="162"/>
      <c r="H1541" s="162"/>
    </row>
    <row r="1542" spans="1:8">
      <c r="A1542" s="47"/>
      <c r="B1542" s="162"/>
      <c r="C1542" s="162"/>
      <c r="E1542" s="162"/>
      <c r="F1542" s="162"/>
      <c r="H1542" s="162"/>
    </row>
    <row r="1543" spans="1:8">
      <c r="A1543" s="47"/>
      <c r="B1543" s="162"/>
      <c r="C1543" s="162"/>
      <c r="E1543" s="162"/>
      <c r="F1543" s="162"/>
      <c r="H1543" s="162"/>
    </row>
    <row r="1544" spans="1:8">
      <c r="A1544" s="47"/>
      <c r="B1544" s="162"/>
      <c r="C1544" s="162"/>
      <c r="E1544" s="162"/>
      <c r="F1544" s="162"/>
      <c r="H1544" s="162"/>
    </row>
    <row r="1545" spans="1:8">
      <c r="A1545" s="47"/>
      <c r="B1545" s="162"/>
      <c r="C1545" s="162"/>
      <c r="E1545" s="162"/>
      <c r="F1545" s="162"/>
      <c r="H1545" s="162"/>
    </row>
    <row r="1546" spans="1:8">
      <c r="A1546" s="47"/>
      <c r="B1546" s="162"/>
      <c r="C1546" s="162"/>
      <c r="E1546" s="162"/>
      <c r="F1546" s="162"/>
      <c r="H1546" s="162"/>
    </row>
    <row r="1547" spans="1:8">
      <c r="A1547" s="47"/>
      <c r="B1547" s="162"/>
      <c r="C1547" s="162"/>
      <c r="E1547" s="162"/>
      <c r="F1547" s="162"/>
      <c r="H1547" s="162"/>
    </row>
    <row r="1548" spans="1:8">
      <c r="A1548" s="47"/>
      <c r="B1548" s="162"/>
      <c r="C1548" s="162"/>
      <c r="E1548" s="162"/>
      <c r="F1548" s="162"/>
      <c r="H1548" s="162"/>
    </row>
    <row r="1549" spans="1:8">
      <c r="A1549" s="47"/>
      <c r="B1549" s="162"/>
      <c r="C1549" s="162"/>
      <c r="E1549" s="162"/>
      <c r="F1549" s="162"/>
      <c r="H1549" s="162"/>
    </row>
    <row r="1550" spans="1:8">
      <c r="A1550" s="47"/>
      <c r="B1550" s="162"/>
      <c r="C1550" s="162"/>
      <c r="E1550" s="162"/>
      <c r="F1550" s="162"/>
      <c r="H1550" s="162"/>
    </row>
    <row r="1551" spans="1:8">
      <c r="A1551" s="47"/>
      <c r="B1551" s="162"/>
      <c r="C1551" s="162"/>
      <c r="E1551" s="162"/>
      <c r="F1551" s="162"/>
      <c r="H1551" s="162"/>
    </row>
    <row r="1552" spans="1:8">
      <c r="A1552" s="47"/>
      <c r="B1552" s="162"/>
      <c r="C1552" s="162"/>
      <c r="E1552" s="162"/>
      <c r="F1552" s="162"/>
      <c r="H1552" s="162"/>
    </row>
    <row r="1553" spans="1:8">
      <c r="A1553" s="47"/>
      <c r="B1553" s="162"/>
      <c r="C1553" s="162"/>
      <c r="E1553" s="162"/>
      <c r="F1553" s="162"/>
      <c r="H1553" s="162"/>
    </row>
    <row r="1554" spans="1:8">
      <c r="A1554" s="47"/>
      <c r="B1554" s="162"/>
      <c r="C1554" s="162"/>
      <c r="E1554" s="162"/>
      <c r="F1554" s="162"/>
      <c r="H1554" s="162"/>
    </row>
    <row r="1555" spans="1:8">
      <c r="A1555" s="47"/>
      <c r="B1555" s="162"/>
      <c r="C1555" s="162"/>
      <c r="E1555" s="162"/>
      <c r="F1555" s="162"/>
      <c r="H1555" s="162"/>
    </row>
    <row r="1556" spans="1:8">
      <c r="A1556" s="47"/>
      <c r="B1556" s="162"/>
      <c r="C1556" s="162"/>
      <c r="E1556" s="162"/>
      <c r="F1556" s="162"/>
      <c r="H1556" s="162"/>
    </row>
    <row r="1557" spans="1:8">
      <c r="A1557" s="47"/>
      <c r="B1557" s="162"/>
      <c r="C1557" s="162"/>
      <c r="E1557" s="162"/>
      <c r="F1557" s="162"/>
      <c r="H1557" s="162"/>
    </row>
    <row r="1558" spans="1:8">
      <c r="A1558" s="47"/>
      <c r="B1558" s="162"/>
      <c r="C1558" s="162"/>
      <c r="E1558" s="162"/>
      <c r="F1558" s="162"/>
      <c r="H1558" s="162"/>
    </row>
    <row r="1559" spans="1:8">
      <c r="A1559" s="47"/>
      <c r="B1559" s="162"/>
      <c r="C1559" s="162"/>
      <c r="E1559" s="162"/>
      <c r="F1559" s="162"/>
      <c r="H1559" s="162"/>
    </row>
    <row r="1560" spans="1:8">
      <c r="A1560" s="47"/>
      <c r="B1560" s="162"/>
      <c r="C1560" s="162"/>
      <c r="E1560" s="162"/>
      <c r="F1560" s="162"/>
      <c r="H1560" s="162"/>
    </row>
    <row r="1561" spans="1:8">
      <c r="A1561" s="47"/>
      <c r="B1561" s="162"/>
      <c r="C1561" s="162"/>
      <c r="E1561" s="162"/>
      <c r="F1561" s="162"/>
      <c r="H1561" s="162"/>
    </row>
    <row r="1562" spans="1:8">
      <c r="A1562" s="47"/>
      <c r="B1562" s="162"/>
      <c r="C1562" s="162"/>
      <c r="E1562" s="162"/>
      <c r="F1562" s="162"/>
      <c r="H1562" s="162"/>
    </row>
    <row r="1563" spans="1:8">
      <c r="A1563" s="47"/>
      <c r="B1563" s="162"/>
      <c r="C1563" s="162"/>
      <c r="E1563" s="162"/>
      <c r="F1563" s="162"/>
      <c r="H1563" s="162"/>
    </row>
    <row r="1564" spans="1:8">
      <c r="A1564" s="47"/>
      <c r="B1564" s="162"/>
      <c r="C1564" s="162"/>
      <c r="E1564" s="162"/>
      <c r="F1564" s="162"/>
      <c r="H1564" s="162"/>
    </row>
    <row r="1565" spans="1:8">
      <c r="A1565" s="47"/>
      <c r="B1565" s="162"/>
      <c r="C1565" s="162"/>
      <c r="E1565" s="162"/>
      <c r="F1565" s="162"/>
      <c r="H1565" s="162"/>
    </row>
    <row r="1566" spans="1:8">
      <c r="A1566" s="47"/>
      <c r="B1566" s="162"/>
      <c r="C1566" s="162"/>
      <c r="E1566" s="162"/>
      <c r="F1566" s="162"/>
      <c r="H1566" s="162"/>
    </row>
    <row r="1567" spans="1:8">
      <c r="A1567" s="47"/>
      <c r="B1567" s="162"/>
      <c r="C1567" s="162"/>
      <c r="E1567" s="162"/>
      <c r="F1567" s="162"/>
      <c r="H1567" s="162"/>
    </row>
    <row r="1568" spans="1:8">
      <c r="A1568" s="47"/>
      <c r="B1568" s="162"/>
      <c r="C1568" s="162"/>
      <c r="E1568" s="162"/>
      <c r="F1568" s="162"/>
      <c r="H1568" s="162"/>
    </row>
    <row r="1569" spans="1:8">
      <c r="A1569" s="47"/>
      <c r="B1569" s="162"/>
      <c r="C1569" s="162"/>
      <c r="E1569" s="162"/>
      <c r="F1569" s="162"/>
      <c r="H1569" s="162"/>
    </row>
    <row r="1570" spans="1:8">
      <c r="A1570" s="47"/>
      <c r="B1570" s="162"/>
      <c r="C1570" s="162"/>
      <c r="E1570" s="162"/>
      <c r="F1570" s="162"/>
      <c r="H1570" s="162"/>
    </row>
    <row r="1571" spans="1:8">
      <c r="A1571" s="47"/>
      <c r="B1571" s="162"/>
      <c r="C1571" s="162"/>
      <c r="E1571" s="162"/>
      <c r="F1571" s="162"/>
      <c r="H1571" s="162"/>
    </row>
    <row r="1572" spans="1:8">
      <c r="A1572" s="47"/>
      <c r="B1572" s="162"/>
      <c r="C1572" s="162"/>
      <c r="E1572" s="162"/>
      <c r="F1572" s="162"/>
      <c r="H1572" s="162"/>
    </row>
    <row r="1573" spans="1:8">
      <c r="A1573" s="47"/>
      <c r="B1573" s="162"/>
      <c r="C1573" s="162"/>
      <c r="E1573" s="162"/>
      <c r="F1573" s="162"/>
      <c r="H1573" s="162"/>
    </row>
    <row r="1574" spans="1:8">
      <c r="A1574" s="47"/>
      <c r="B1574" s="162"/>
      <c r="C1574" s="162"/>
      <c r="E1574" s="162"/>
      <c r="F1574" s="162"/>
      <c r="H1574" s="162"/>
    </row>
    <row r="1575" spans="1:8">
      <c r="A1575" s="47"/>
      <c r="B1575" s="162"/>
      <c r="C1575" s="162"/>
      <c r="E1575" s="162"/>
      <c r="F1575" s="162"/>
      <c r="H1575" s="162"/>
    </row>
    <row r="1576" spans="1:8">
      <c r="A1576" s="47"/>
      <c r="B1576" s="162"/>
      <c r="C1576" s="162"/>
      <c r="E1576" s="162"/>
      <c r="F1576" s="162"/>
      <c r="H1576" s="162"/>
    </row>
    <row r="1577" spans="1:8">
      <c r="A1577" s="47"/>
      <c r="B1577" s="162"/>
      <c r="C1577" s="162"/>
      <c r="E1577" s="162"/>
      <c r="F1577" s="162"/>
      <c r="H1577" s="162"/>
    </row>
    <row r="1578" spans="1:8">
      <c r="A1578" s="47"/>
      <c r="B1578" s="162"/>
      <c r="C1578" s="162"/>
      <c r="E1578" s="162"/>
      <c r="F1578" s="162"/>
      <c r="H1578" s="162"/>
    </row>
    <row r="1579" spans="1:8">
      <c r="A1579" s="47"/>
      <c r="B1579" s="162"/>
      <c r="C1579" s="162"/>
      <c r="E1579" s="162"/>
      <c r="F1579" s="162"/>
      <c r="H1579" s="162"/>
    </row>
    <row r="1580" spans="1:8">
      <c r="A1580" s="47"/>
      <c r="B1580" s="162"/>
      <c r="C1580" s="162"/>
      <c r="E1580" s="162"/>
      <c r="F1580" s="162"/>
      <c r="H1580" s="162"/>
    </row>
    <row r="1581" spans="1:8">
      <c r="A1581" s="47"/>
      <c r="B1581" s="162"/>
      <c r="C1581" s="162"/>
      <c r="E1581" s="162"/>
      <c r="F1581" s="162"/>
      <c r="H1581" s="162"/>
    </row>
    <row r="1582" spans="1:8">
      <c r="A1582" s="47"/>
      <c r="B1582" s="162"/>
      <c r="C1582" s="162"/>
      <c r="E1582" s="162"/>
      <c r="F1582" s="162"/>
      <c r="H1582" s="162"/>
    </row>
    <row r="1583" spans="1:8">
      <c r="A1583" s="47"/>
      <c r="B1583" s="162"/>
      <c r="C1583" s="162"/>
      <c r="E1583" s="162"/>
      <c r="F1583" s="162"/>
      <c r="H1583" s="162"/>
    </row>
    <row r="1584" spans="1:8">
      <c r="A1584" s="47"/>
      <c r="B1584" s="162"/>
      <c r="C1584" s="162"/>
      <c r="E1584" s="162"/>
      <c r="F1584" s="162"/>
      <c r="H1584" s="162"/>
    </row>
    <row r="1585" spans="1:8">
      <c r="A1585" s="47"/>
      <c r="B1585" s="162"/>
      <c r="C1585" s="162"/>
      <c r="E1585" s="162"/>
      <c r="F1585" s="162"/>
      <c r="H1585" s="162"/>
    </row>
    <row r="1586" spans="1:8">
      <c r="A1586" s="47"/>
      <c r="B1586" s="162"/>
      <c r="C1586" s="162"/>
      <c r="E1586" s="162"/>
      <c r="F1586" s="162"/>
      <c r="H1586" s="162"/>
    </row>
    <row r="1587" spans="1:8">
      <c r="A1587" s="47"/>
      <c r="B1587" s="162"/>
      <c r="C1587" s="162"/>
      <c r="E1587" s="162"/>
      <c r="F1587" s="162"/>
      <c r="H1587" s="162"/>
    </row>
    <row r="1588" spans="1:8">
      <c r="A1588" s="47"/>
      <c r="B1588" s="162"/>
      <c r="C1588" s="162"/>
      <c r="E1588" s="162"/>
      <c r="F1588" s="162"/>
      <c r="H1588" s="162"/>
    </row>
    <row r="1589" spans="1:8">
      <c r="A1589" s="47"/>
      <c r="B1589" s="162"/>
      <c r="C1589" s="162"/>
      <c r="E1589" s="162"/>
      <c r="F1589" s="162"/>
      <c r="H1589" s="162"/>
    </row>
    <row r="1590" spans="1:8">
      <c r="A1590" s="47"/>
      <c r="B1590" s="162"/>
      <c r="C1590" s="162"/>
      <c r="E1590" s="162"/>
      <c r="F1590" s="162"/>
      <c r="H1590" s="162"/>
    </row>
    <row r="1591" spans="1:8">
      <c r="A1591" s="47"/>
      <c r="B1591" s="162"/>
      <c r="C1591" s="162"/>
      <c r="E1591" s="162"/>
      <c r="F1591" s="162"/>
      <c r="H1591" s="162"/>
    </row>
    <row r="1592" spans="1:8">
      <c r="A1592" s="47"/>
      <c r="B1592" s="162"/>
      <c r="C1592" s="162"/>
      <c r="E1592" s="162"/>
      <c r="F1592" s="162"/>
      <c r="H1592" s="162"/>
    </row>
    <row r="1593" spans="1:8">
      <c r="A1593" s="47"/>
      <c r="B1593" s="162"/>
      <c r="C1593" s="162"/>
      <c r="E1593" s="162"/>
      <c r="F1593" s="162"/>
      <c r="H1593" s="162"/>
    </row>
    <row r="1594" spans="1:8">
      <c r="A1594" s="47"/>
      <c r="B1594" s="162"/>
      <c r="C1594" s="162"/>
      <c r="E1594" s="162"/>
      <c r="F1594" s="162"/>
      <c r="H1594" s="162"/>
    </row>
    <row r="1595" spans="1:8">
      <c r="A1595" s="47"/>
      <c r="B1595" s="162"/>
      <c r="C1595" s="162"/>
      <c r="E1595" s="162"/>
      <c r="F1595" s="162"/>
      <c r="H1595" s="162"/>
    </row>
    <row r="1596" spans="1:8">
      <c r="A1596" s="47"/>
      <c r="B1596" s="162"/>
      <c r="C1596" s="162"/>
      <c r="E1596" s="162"/>
      <c r="F1596" s="162"/>
      <c r="H1596" s="162"/>
    </row>
    <row r="1597" spans="1:8">
      <c r="A1597" s="47"/>
      <c r="B1597" s="162"/>
      <c r="C1597" s="162"/>
      <c r="E1597" s="162"/>
      <c r="F1597" s="162"/>
      <c r="H1597" s="162"/>
    </row>
    <row r="1598" spans="1:8">
      <c r="A1598" s="47"/>
      <c r="B1598" s="162"/>
      <c r="C1598" s="162"/>
      <c r="E1598" s="162"/>
      <c r="F1598" s="162"/>
      <c r="H1598" s="162"/>
    </row>
    <row r="1599" spans="1:8">
      <c r="A1599" s="47"/>
      <c r="B1599" s="162"/>
      <c r="C1599" s="162"/>
      <c r="E1599" s="162"/>
      <c r="F1599" s="162"/>
      <c r="H1599" s="162"/>
    </row>
    <row r="1600" spans="1:8">
      <c r="A1600" s="47"/>
      <c r="B1600" s="162"/>
      <c r="C1600" s="162"/>
      <c r="E1600" s="162"/>
      <c r="F1600" s="162"/>
      <c r="H1600" s="162"/>
    </row>
    <row r="1601" spans="1:8">
      <c r="A1601" s="47"/>
      <c r="B1601" s="162"/>
      <c r="C1601" s="162"/>
      <c r="E1601" s="162"/>
      <c r="F1601" s="162"/>
      <c r="H1601" s="162"/>
    </row>
    <row r="1602" spans="1:8">
      <c r="A1602" s="47"/>
      <c r="B1602" s="162"/>
      <c r="C1602" s="162"/>
      <c r="E1602" s="162"/>
      <c r="F1602" s="162"/>
      <c r="H1602" s="162"/>
    </row>
    <row r="1603" spans="1:8">
      <c r="A1603" s="47"/>
      <c r="B1603" s="162"/>
      <c r="C1603" s="162"/>
      <c r="E1603" s="162"/>
      <c r="F1603" s="162"/>
      <c r="H1603" s="162"/>
    </row>
    <row r="1604" spans="1:8">
      <c r="A1604" s="47"/>
      <c r="B1604" s="162"/>
      <c r="C1604" s="162"/>
      <c r="E1604" s="162"/>
      <c r="F1604" s="162"/>
      <c r="H1604" s="162"/>
    </row>
    <row r="1605" spans="1:8">
      <c r="A1605" s="47"/>
      <c r="B1605" s="162"/>
      <c r="C1605" s="162"/>
      <c r="E1605" s="162"/>
      <c r="F1605" s="162"/>
      <c r="H1605" s="162"/>
    </row>
    <row r="1606" spans="1:8">
      <c r="A1606" s="47"/>
      <c r="B1606" s="162"/>
      <c r="C1606" s="162"/>
      <c r="E1606" s="162"/>
      <c r="F1606" s="162"/>
      <c r="H1606" s="162"/>
    </row>
    <row r="1607" spans="1:8">
      <c r="A1607" s="47"/>
      <c r="B1607" s="162"/>
      <c r="C1607" s="162"/>
      <c r="E1607" s="162"/>
      <c r="F1607" s="162"/>
      <c r="H1607" s="162"/>
    </row>
    <row r="1608" spans="1:8">
      <c r="A1608" s="47"/>
      <c r="B1608" s="162"/>
      <c r="C1608" s="162"/>
      <c r="E1608" s="162"/>
      <c r="F1608" s="162"/>
      <c r="H1608" s="162"/>
    </row>
    <row r="1609" spans="1:8">
      <c r="A1609" s="47"/>
      <c r="B1609" s="162"/>
      <c r="C1609" s="162"/>
      <c r="E1609" s="162"/>
      <c r="F1609" s="162"/>
      <c r="H1609" s="162"/>
    </row>
    <row r="1610" spans="1:8">
      <c r="A1610" s="47"/>
      <c r="B1610" s="162"/>
      <c r="C1610" s="162"/>
      <c r="E1610" s="162"/>
      <c r="F1610" s="162"/>
      <c r="H1610" s="162"/>
    </row>
    <row r="1611" spans="1:8">
      <c r="A1611" s="47"/>
      <c r="B1611" s="162"/>
      <c r="C1611" s="162"/>
      <c r="E1611" s="162"/>
      <c r="F1611" s="162"/>
      <c r="H1611" s="162"/>
    </row>
    <row r="1612" spans="1:8">
      <c r="A1612" s="47"/>
      <c r="B1612" s="162"/>
      <c r="C1612" s="162"/>
      <c r="E1612" s="162"/>
      <c r="F1612" s="162"/>
      <c r="H1612" s="162"/>
    </row>
    <row r="1613" spans="1:8">
      <c r="A1613" s="47"/>
      <c r="B1613" s="162"/>
      <c r="C1613" s="162"/>
      <c r="E1613" s="162"/>
      <c r="F1613" s="162"/>
      <c r="H1613" s="162"/>
    </row>
    <row r="1614" spans="1:8">
      <c r="A1614" s="47"/>
      <c r="B1614" s="162"/>
      <c r="C1614" s="162"/>
      <c r="E1614" s="162"/>
      <c r="F1614" s="162"/>
      <c r="H1614" s="162"/>
    </row>
    <row r="1615" spans="1:8">
      <c r="A1615" s="47"/>
      <c r="B1615" s="162"/>
      <c r="C1615" s="162"/>
      <c r="E1615" s="162"/>
      <c r="F1615" s="162"/>
      <c r="H1615" s="162"/>
    </row>
    <row r="1616" spans="1:8">
      <c r="A1616" s="47"/>
      <c r="B1616" s="162"/>
      <c r="C1616" s="162"/>
      <c r="E1616" s="162"/>
      <c r="F1616" s="162"/>
      <c r="H1616" s="162"/>
    </row>
    <row r="1617" spans="1:8">
      <c r="A1617" s="47"/>
      <c r="B1617" s="162"/>
      <c r="C1617" s="162"/>
      <c r="E1617" s="162"/>
      <c r="F1617" s="162"/>
      <c r="H1617" s="162"/>
    </row>
    <row r="1618" spans="1:8">
      <c r="A1618" s="47"/>
      <c r="B1618" s="162"/>
      <c r="C1618" s="162"/>
      <c r="E1618" s="162"/>
      <c r="F1618" s="162"/>
      <c r="H1618" s="162"/>
    </row>
    <row r="1619" spans="1:8">
      <c r="A1619" s="47"/>
      <c r="B1619" s="162"/>
      <c r="C1619" s="162"/>
      <c r="E1619" s="162"/>
      <c r="F1619" s="162"/>
      <c r="H1619" s="162"/>
    </row>
    <row r="1620" spans="1:8">
      <c r="A1620" s="47"/>
      <c r="B1620" s="162"/>
      <c r="C1620" s="162"/>
      <c r="E1620" s="162"/>
      <c r="F1620" s="162"/>
      <c r="H1620" s="162"/>
    </row>
    <row r="1621" spans="1:8">
      <c r="A1621" s="47"/>
      <c r="B1621" s="162"/>
      <c r="C1621" s="162"/>
      <c r="E1621" s="162"/>
      <c r="F1621" s="162"/>
      <c r="H1621" s="162"/>
    </row>
    <row r="1622" spans="1:8">
      <c r="A1622" s="47"/>
      <c r="B1622" s="162"/>
      <c r="C1622" s="162"/>
      <c r="E1622" s="162"/>
      <c r="F1622" s="162"/>
      <c r="H1622" s="162"/>
    </row>
    <row r="1623" spans="1:8">
      <c r="A1623" s="47"/>
      <c r="B1623" s="162"/>
      <c r="C1623" s="162"/>
      <c r="E1623" s="162"/>
      <c r="F1623" s="162"/>
      <c r="H1623" s="162"/>
    </row>
    <row r="1624" spans="1:8">
      <c r="A1624" s="47"/>
      <c r="B1624" s="162"/>
      <c r="C1624" s="162"/>
      <c r="E1624" s="162"/>
      <c r="F1624" s="162"/>
      <c r="H1624" s="162"/>
    </row>
    <row r="1625" spans="1:8">
      <c r="A1625" s="47"/>
      <c r="B1625" s="162"/>
      <c r="C1625" s="162"/>
      <c r="E1625" s="162"/>
      <c r="F1625" s="162"/>
      <c r="H1625" s="162"/>
    </row>
    <row r="1626" spans="1:8">
      <c r="A1626" s="47"/>
      <c r="B1626" s="162"/>
      <c r="C1626" s="162"/>
      <c r="E1626" s="162"/>
      <c r="F1626" s="162"/>
      <c r="H1626" s="162"/>
    </row>
    <row r="1627" spans="1:8">
      <c r="A1627" s="47"/>
      <c r="B1627" s="162"/>
      <c r="C1627" s="162"/>
      <c r="E1627" s="162"/>
      <c r="F1627" s="162"/>
      <c r="H1627" s="162"/>
    </row>
    <row r="1628" spans="1:8">
      <c r="A1628" s="47"/>
      <c r="B1628" s="162"/>
      <c r="C1628" s="162"/>
      <c r="E1628" s="162"/>
      <c r="F1628" s="162"/>
      <c r="H1628" s="162"/>
    </row>
    <row r="1629" spans="1:8">
      <c r="A1629" s="47"/>
      <c r="B1629" s="162"/>
      <c r="C1629" s="162"/>
      <c r="E1629" s="162"/>
      <c r="F1629" s="162"/>
      <c r="H1629" s="162"/>
    </row>
    <row r="1630" spans="1:8">
      <c r="A1630" s="47"/>
      <c r="B1630" s="162"/>
      <c r="C1630" s="162"/>
      <c r="E1630" s="162"/>
      <c r="F1630" s="162"/>
      <c r="H1630" s="162"/>
    </row>
    <row r="1631" spans="1:8">
      <c r="A1631" s="47"/>
      <c r="B1631" s="162"/>
      <c r="C1631" s="162"/>
      <c r="E1631" s="162"/>
      <c r="F1631" s="162"/>
      <c r="H1631" s="162"/>
    </row>
    <row r="1632" spans="1:8">
      <c r="A1632" s="47"/>
      <c r="B1632" s="162"/>
      <c r="C1632" s="162"/>
      <c r="E1632" s="162"/>
      <c r="F1632" s="162"/>
      <c r="H1632" s="162"/>
    </row>
    <row r="1633" spans="1:8">
      <c r="A1633" s="47"/>
      <c r="B1633" s="162"/>
      <c r="C1633" s="162"/>
      <c r="E1633" s="162"/>
      <c r="F1633" s="162"/>
      <c r="H1633" s="162"/>
    </row>
    <row r="1634" spans="1:8">
      <c r="A1634" s="47"/>
      <c r="B1634" s="162"/>
      <c r="C1634" s="162"/>
      <c r="E1634" s="162"/>
      <c r="F1634" s="162"/>
      <c r="H1634" s="162"/>
    </row>
    <row r="1635" spans="1:8">
      <c r="A1635" s="47"/>
      <c r="B1635" s="162"/>
      <c r="C1635" s="162"/>
      <c r="E1635" s="162"/>
      <c r="F1635" s="162"/>
      <c r="H1635" s="162"/>
    </row>
    <row r="1636" spans="1:8">
      <c r="A1636" s="47"/>
      <c r="B1636" s="162"/>
      <c r="C1636" s="162"/>
      <c r="E1636" s="162"/>
      <c r="F1636" s="162"/>
      <c r="H1636" s="162"/>
    </row>
    <row r="1637" spans="1:8">
      <c r="A1637" s="47"/>
      <c r="B1637" s="162"/>
      <c r="C1637" s="162"/>
      <c r="E1637" s="162"/>
      <c r="F1637" s="162"/>
      <c r="H1637" s="162"/>
    </row>
    <row r="1638" spans="1:8">
      <c r="A1638" s="47"/>
      <c r="B1638" s="162"/>
      <c r="C1638" s="162"/>
      <c r="E1638" s="162"/>
      <c r="F1638" s="162"/>
      <c r="H1638" s="162"/>
    </row>
    <row r="1639" spans="1:8">
      <c r="A1639" s="47"/>
      <c r="B1639" s="162"/>
      <c r="C1639" s="162"/>
      <c r="E1639" s="162"/>
      <c r="F1639" s="162"/>
      <c r="H1639" s="162"/>
    </row>
    <row r="1640" spans="1:8">
      <c r="A1640" s="47"/>
      <c r="B1640" s="162"/>
      <c r="C1640" s="162"/>
      <c r="E1640" s="162"/>
      <c r="F1640" s="162"/>
      <c r="H1640" s="162"/>
    </row>
    <row r="1641" spans="1:8">
      <c r="A1641" s="47"/>
      <c r="B1641" s="162"/>
      <c r="C1641" s="162"/>
      <c r="E1641" s="162"/>
      <c r="F1641" s="162"/>
      <c r="H1641" s="162"/>
    </row>
    <row r="1642" spans="1:8">
      <c r="A1642" s="47"/>
      <c r="B1642" s="162"/>
      <c r="C1642" s="162"/>
      <c r="E1642" s="162"/>
      <c r="F1642" s="162"/>
      <c r="H1642" s="162"/>
    </row>
    <row r="1643" spans="1:8">
      <c r="A1643" s="47"/>
      <c r="B1643" s="162"/>
      <c r="C1643" s="162"/>
      <c r="E1643" s="162"/>
      <c r="F1643" s="162"/>
      <c r="H1643" s="162"/>
    </row>
    <row r="1644" spans="1:8">
      <c r="A1644" s="47"/>
      <c r="B1644" s="162"/>
      <c r="C1644" s="162"/>
      <c r="E1644" s="162"/>
      <c r="F1644" s="162"/>
      <c r="H1644" s="162"/>
    </row>
    <row r="1645" spans="1:8">
      <c r="A1645" s="47"/>
      <c r="B1645" s="162"/>
      <c r="C1645" s="162"/>
      <c r="E1645" s="162"/>
      <c r="F1645" s="162"/>
      <c r="H1645" s="162"/>
    </row>
    <row r="1646" spans="1:8">
      <c r="A1646" s="47"/>
      <c r="B1646" s="162"/>
      <c r="C1646" s="162"/>
      <c r="E1646" s="162"/>
      <c r="F1646" s="162"/>
      <c r="H1646" s="162"/>
    </row>
    <row r="1647" spans="1:8">
      <c r="A1647" s="47"/>
      <c r="B1647" s="162"/>
      <c r="C1647" s="162"/>
      <c r="E1647" s="162"/>
      <c r="F1647" s="162"/>
      <c r="H1647" s="162"/>
    </row>
    <row r="1648" spans="1:8">
      <c r="A1648" s="47"/>
      <c r="B1648" s="162"/>
      <c r="C1648" s="162"/>
      <c r="E1648" s="162"/>
      <c r="F1648" s="162"/>
      <c r="H1648" s="162"/>
    </row>
    <row r="1649" spans="1:8">
      <c r="A1649" s="47"/>
      <c r="B1649" s="162"/>
      <c r="C1649" s="162"/>
      <c r="E1649" s="162"/>
      <c r="F1649" s="162"/>
      <c r="H1649" s="162"/>
    </row>
    <row r="1650" spans="1:8">
      <c r="A1650" s="47"/>
      <c r="B1650" s="162"/>
      <c r="C1650" s="162"/>
      <c r="E1650" s="162"/>
      <c r="F1650" s="162"/>
      <c r="H1650" s="162"/>
    </row>
    <row r="1651" spans="1:8">
      <c r="A1651" s="47"/>
      <c r="B1651" s="162"/>
      <c r="C1651" s="162"/>
      <c r="E1651" s="162"/>
      <c r="F1651" s="162"/>
      <c r="H1651" s="162"/>
    </row>
    <row r="1652" spans="1:8">
      <c r="A1652" s="47"/>
      <c r="B1652" s="162"/>
      <c r="C1652" s="162"/>
      <c r="E1652" s="162"/>
      <c r="F1652" s="162"/>
      <c r="H1652" s="162"/>
    </row>
    <row r="1653" spans="1:8">
      <c r="A1653" s="47"/>
      <c r="B1653" s="162"/>
      <c r="C1653" s="162"/>
      <c r="E1653" s="162"/>
      <c r="F1653" s="162"/>
      <c r="H1653" s="162"/>
    </row>
    <row r="1654" spans="1:8">
      <c r="A1654" s="47"/>
      <c r="B1654" s="162"/>
      <c r="C1654" s="162"/>
      <c r="E1654" s="162"/>
      <c r="F1654" s="162"/>
      <c r="H1654" s="162"/>
    </row>
    <row r="1655" spans="1:8">
      <c r="A1655" s="47"/>
      <c r="B1655" s="162"/>
      <c r="C1655" s="162"/>
      <c r="E1655" s="162"/>
      <c r="F1655" s="162"/>
      <c r="H1655" s="162"/>
    </row>
    <row r="1656" spans="1:8">
      <c r="A1656" s="47"/>
      <c r="B1656" s="162"/>
      <c r="C1656" s="162"/>
      <c r="E1656" s="162"/>
      <c r="F1656" s="162"/>
      <c r="H1656" s="162"/>
    </row>
    <row r="1657" spans="1:8">
      <c r="A1657" s="47"/>
      <c r="B1657" s="162"/>
      <c r="C1657" s="162"/>
      <c r="E1657" s="162"/>
      <c r="F1657" s="162"/>
      <c r="H1657" s="162"/>
    </row>
    <row r="1658" spans="1:8">
      <c r="A1658" s="47"/>
      <c r="B1658" s="162"/>
      <c r="C1658" s="162"/>
      <c r="E1658" s="162"/>
      <c r="F1658" s="162"/>
      <c r="H1658" s="162"/>
    </row>
    <row r="1659" spans="1:8">
      <c r="A1659" s="47"/>
      <c r="B1659" s="162"/>
      <c r="C1659" s="162"/>
      <c r="E1659" s="162"/>
      <c r="F1659" s="162"/>
      <c r="H1659" s="162"/>
    </row>
    <row r="1660" spans="1:8">
      <c r="A1660" s="47"/>
      <c r="B1660" s="162"/>
      <c r="C1660" s="162"/>
      <c r="E1660" s="162"/>
      <c r="F1660" s="162"/>
      <c r="H1660" s="162"/>
    </row>
    <row r="1661" spans="1:8">
      <c r="A1661" s="47"/>
      <c r="B1661" s="162"/>
      <c r="C1661" s="162"/>
      <c r="E1661" s="162"/>
      <c r="F1661" s="162"/>
      <c r="H1661" s="162"/>
    </row>
    <row r="1662" spans="1:8">
      <c r="A1662" s="47"/>
      <c r="B1662" s="162"/>
      <c r="C1662" s="162"/>
      <c r="E1662" s="162"/>
      <c r="F1662" s="162"/>
      <c r="H1662" s="162"/>
    </row>
    <row r="1663" spans="1:8">
      <c r="A1663" s="47"/>
      <c r="B1663" s="162"/>
      <c r="C1663" s="162"/>
      <c r="E1663" s="162"/>
      <c r="F1663" s="162"/>
      <c r="H1663" s="162"/>
    </row>
    <row r="1664" spans="1:8">
      <c r="A1664" s="47"/>
      <c r="B1664" s="162"/>
      <c r="C1664" s="162"/>
      <c r="E1664" s="162"/>
      <c r="F1664" s="162"/>
      <c r="H1664" s="162"/>
    </row>
    <row r="1665" spans="1:8">
      <c r="A1665" s="47"/>
      <c r="B1665" s="162"/>
      <c r="C1665" s="162"/>
      <c r="E1665" s="162"/>
      <c r="F1665" s="162"/>
      <c r="H1665" s="162"/>
    </row>
    <row r="1666" spans="1:8">
      <c r="A1666" s="47"/>
      <c r="B1666" s="162"/>
      <c r="C1666" s="162"/>
      <c r="E1666" s="162"/>
      <c r="F1666" s="162"/>
      <c r="H1666" s="162"/>
    </row>
    <row r="1667" spans="1:8">
      <c r="A1667" s="47"/>
      <c r="B1667" s="162"/>
      <c r="C1667" s="162"/>
      <c r="E1667" s="162"/>
      <c r="F1667" s="162"/>
      <c r="H1667" s="162"/>
    </row>
    <row r="1668" spans="1:8">
      <c r="A1668" s="47"/>
      <c r="B1668" s="162"/>
      <c r="C1668" s="162"/>
      <c r="E1668" s="162"/>
      <c r="F1668" s="162"/>
      <c r="H1668" s="162"/>
    </row>
    <row r="1669" spans="1:8">
      <c r="A1669" s="47"/>
      <c r="B1669" s="162"/>
      <c r="C1669" s="162"/>
      <c r="E1669" s="162"/>
      <c r="F1669" s="162"/>
      <c r="H1669" s="162"/>
    </row>
    <row r="1670" spans="1:8">
      <c r="A1670" s="47"/>
      <c r="B1670" s="162"/>
      <c r="C1670" s="162"/>
      <c r="E1670" s="162"/>
      <c r="F1670" s="162"/>
      <c r="H1670" s="162"/>
    </row>
    <row r="1671" spans="1:8">
      <c r="A1671" s="47"/>
      <c r="B1671" s="162"/>
      <c r="C1671" s="162"/>
      <c r="E1671" s="162"/>
      <c r="F1671" s="162"/>
      <c r="H1671" s="162"/>
    </row>
    <row r="1672" spans="1:8">
      <c r="A1672" s="47"/>
      <c r="B1672" s="162"/>
      <c r="C1672" s="162"/>
      <c r="E1672" s="162"/>
      <c r="F1672" s="162"/>
      <c r="H1672" s="162"/>
    </row>
    <row r="1673" spans="1:8">
      <c r="A1673" s="47"/>
      <c r="B1673" s="162"/>
      <c r="C1673" s="162"/>
      <c r="E1673" s="162"/>
      <c r="F1673" s="162"/>
      <c r="H1673" s="162"/>
    </row>
    <row r="1674" spans="1:8">
      <c r="A1674" s="47"/>
      <c r="B1674" s="162"/>
      <c r="C1674" s="162"/>
      <c r="E1674" s="162"/>
      <c r="F1674" s="162"/>
      <c r="H1674" s="162"/>
    </row>
    <row r="1675" spans="1:8">
      <c r="A1675" s="47"/>
      <c r="B1675" s="162"/>
      <c r="C1675" s="162"/>
      <c r="E1675" s="162"/>
      <c r="F1675" s="162"/>
      <c r="H1675" s="162"/>
    </row>
    <row r="1676" spans="1:8">
      <c r="A1676" s="47"/>
      <c r="B1676" s="162"/>
      <c r="C1676" s="162"/>
      <c r="E1676" s="162"/>
      <c r="F1676" s="162"/>
      <c r="H1676" s="162"/>
    </row>
    <row r="1677" spans="1:8">
      <c r="A1677" s="47"/>
      <c r="B1677" s="162"/>
      <c r="C1677" s="162"/>
      <c r="E1677" s="162"/>
      <c r="F1677" s="162"/>
      <c r="H1677" s="162"/>
    </row>
    <row r="1678" spans="1:8">
      <c r="A1678" s="47"/>
      <c r="B1678" s="162"/>
      <c r="C1678" s="162"/>
      <c r="E1678" s="162"/>
      <c r="F1678" s="162"/>
      <c r="H1678" s="162"/>
    </row>
    <row r="1679" spans="1:8">
      <c r="A1679" s="47"/>
      <c r="B1679" s="162"/>
      <c r="C1679" s="162"/>
      <c r="E1679" s="162"/>
      <c r="F1679" s="162"/>
      <c r="H1679" s="162"/>
    </row>
    <row r="1680" spans="1:8">
      <c r="A1680" s="47"/>
      <c r="B1680" s="162"/>
      <c r="C1680" s="162"/>
      <c r="E1680" s="162"/>
      <c r="F1680" s="162"/>
      <c r="H1680" s="162"/>
    </row>
    <row r="1681" spans="1:8">
      <c r="A1681" s="47"/>
      <c r="B1681" s="162"/>
      <c r="C1681" s="162"/>
      <c r="E1681" s="162"/>
      <c r="F1681" s="162"/>
      <c r="H1681" s="162"/>
    </row>
    <row r="1682" spans="1:8">
      <c r="A1682" s="47"/>
      <c r="B1682" s="162"/>
      <c r="C1682" s="162"/>
      <c r="E1682" s="162"/>
      <c r="F1682" s="162"/>
      <c r="H1682" s="162"/>
    </row>
    <row r="1683" spans="1:8">
      <c r="A1683" s="47"/>
      <c r="B1683" s="162"/>
      <c r="C1683" s="162"/>
      <c r="E1683" s="162"/>
      <c r="F1683" s="162"/>
      <c r="H1683" s="162"/>
    </row>
    <row r="1684" spans="1:8">
      <c r="A1684" s="47"/>
      <c r="B1684" s="162"/>
      <c r="C1684" s="162"/>
      <c r="E1684" s="162"/>
      <c r="F1684" s="162"/>
      <c r="H1684" s="162"/>
    </row>
    <row r="1685" spans="1:8">
      <c r="A1685" s="47"/>
      <c r="B1685" s="162"/>
      <c r="C1685" s="162"/>
      <c r="E1685" s="162"/>
      <c r="F1685" s="162"/>
      <c r="H1685" s="162"/>
    </row>
    <row r="1686" spans="1:8">
      <c r="A1686" s="47"/>
      <c r="B1686" s="162"/>
      <c r="C1686" s="162"/>
      <c r="E1686" s="162"/>
      <c r="F1686" s="162"/>
      <c r="H1686" s="162"/>
    </row>
    <row r="1687" spans="1:8">
      <c r="A1687" s="47"/>
      <c r="B1687" s="162"/>
      <c r="C1687" s="162"/>
      <c r="E1687" s="162"/>
      <c r="F1687" s="162"/>
      <c r="H1687" s="162"/>
    </row>
    <row r="1688" spans="1:8">
      <c r="A1688" s="47"/>
      <c r="B1688" s="162"/>
      <c r="C1688" s="162"/>
      <c r="E1688" s="162"/>
      <c r="F1688" s="162"/>
      <c r="H1688" s="162"/>
    </row>
    <row r="1689" spans="1:8">
      <c r="A1689" s="47"/>
      <c r="B1689" s="162"/>
      <c r="C1689" s="162"/>
      <c r="E1689" s="162"/>
      <c r="F1689" s="162"/>
      <c r="H1689" s="162"/>
    </row>
    <row r="1690" spans="1:8">
      <c r="A1690" s="47"/>
      <c r="B1690" s="162"/>
      <c r="C1690" s="162"/>
      <c r="E1690" s="162"/>
      <c r="F1690" s="162"/>
      <c r="H1690" s="162"/>
    </row>
    <row r="1691" spans="1:8">
      <c r="A1691" s="47"/>
      <c r="B1691" s="162"/>
      <c r="C1691" s="162"/>
      <c r="E1691" s="162"/>
      <c r="F1691" s="162"/>
      <c r="H1691" s="162"/>
    </row>
    <row r="1692" spans="1:8">
      <c r="A1692" s="47"/>
      <c r="B1692" s="162"/>
      <c r="C1692" s="162"/>
      <c r="E1692" s="162"/>
      <c r="F1692" s="162"/>
      <c r="H1692" s="162"/>
    </row>
    <row r="1693" spans="1:8">
      <c r="A1693" s="47"/>
      <c r="B1693" s="162"/>
      <c r="C1693" s="162"/>
      <c r="E1693" s="162"/>
      <c r="F1693" s="162"/>
      <c r="H1693" s="162"/>
    </row>
    <row r="1694" spans="1:8">
      <c r="A1694" s="47"/>
      <c r="B1694" s="162"/>
      <c r="C1694" s="162"/>
      <c r="E1694" s="162"/>
      <c r="F1694" s="162"/>
      <c r="H1694" s="162"/>
    </row>
    <row r="1695" spans="1:8">
      <c r="A1695" s="47"/>
      <c r="B1695" s="162"/>
      <c r="C1695" s="162"/>
      <c r="E1695" s="162"/>
      <c r="F1695" s="162"/>
      <c r="H1695" s="162"/>
    </row>
    <row r="1696" spans="1:8">
      <c r="A1696" s="47"/>
      <c r="B1696" s="162"/>
      <c r="C1696" s="162"/>
      <c r="E1696" s="162"/>
      <c r="F1696" s="162"/>
      <c r="H1696" s="162"/>
    </row>
    <row r="1697" spans="1:8">
      <c r="A1697" s="47"/>
      <c r="B1697" s="162"/>
      <c r="C1697" s="162"/>
      <c r="E1697" s="162"/>
      <c r="F1697" s="162"/>
      <c r="H1697" s="162"/>
    </row>
    <row r="1698" spans="1:8">
      <c r="A1698" s="47"/>
      <c r="B1698" s="162"/>
      <c r="C1698" s="162"/>
      <c r="E1698" s="162"/>
      <c r="F1698" s="162"/>
      <c r="H1698" s="162"/>
    </row>
    <row r="1699" spans="1:8">
      <c r="A1699" s="47"/>
      <c r="B1699" s="162"/>
      <c r="C1699" s="162"/>
      <c r="E1699" s="162"/>
      <c r="F1699" s="162"/>
      <c r="H1699" s="162"/>
    </row>
    <row r="1700" spans="1:8">
      <c r="A1700" s="47"/>
      <c r="B1700" s="162"/>
      <c r="C1700" s="162"/>
      <c r="E1700" s="162"/>
      <c r="F1700" s="162"/>
      <c r="H1700" s="162"/>
    </row>
    <row r="1701" spans="1:8">
      <c r="A1701" s="47"/>
      <c r="B1701" s="162"/>
      <c r="C1701" s="162"/>
      <c r="E1701" s="162"/>
      <c r="F1701" s="162"/>
      <c r="H1701" s="162"/>
    </row>
    <row r="1702" spans="1:8">
      <c r="A1702" s="47"/>
      <c r="B1702" s="162"/>
      <c r="C1702" s="162"/>
      <c r="E1702" s="162"/>
      <c r="F1702" s="162"/>
      <c r="H1702" s="162"/>
    </row>
    <row r="1703" spans="1:8">
      <c r="A1703" s="47"/>
      <c r="B1703" s="162"/>
      <c r="C1703" s="162"/>
      <c r="E1703" s="162"/>
      <c r="F1703" s="162"/>
      <c r="H1703" s="162"/>
    </row>
    <row r="1704" spans="1:8">
      <c r="A1704" s="47"/>
      <c r="B1704" s="162"/>
      <c r="C1704" s="162"/>
      <c r="E1704" s="162"/>
      <c r="F1704" s="162"/>
      <c r="H1704" s="162"/>
    </row>
    <row r="1705" spans="1:8">
      <c r="A1705" s="47"/>
      <c r="B1705" s="162"/>
      <c r="C1705" s="162"/>
      <c r="E1705" s="162"/>
      <c r="F1705" s="162"/>
      <c r="H1705" s="162"/>
    </row>
    <row r="1706" spans="1:8">
      <c r="A1706" s="47"/>
      <c r="B1706" s="162"/>
      <c r="C1706" s="162"/>
      <c r="E1706" s="162"/>
      <c r="F1706" s="162"/>
      <c r="H1706" s="162"/>
    </row>
    <row r="1707" spans="1:8">
      <c r="A1707" s="47"/>
      <c r="B1707" s="162"/>
      <c r="C1707" s="162"/>
      <c r="E1707" s="162"/>
      <c r="F1707" s="162"/>
      <c r="H1707" s="162"/>
    </row>
    <row r="1708" spans="1:8">
      <c r="A1708" s="47"/>
      <c r="B1708" s="162"/>
      <c r="C1708" s="162"/>
      <c r="E1708" s="162"/>
      <c r="F1708" s="162"/>
      <c r="H1708" s="162"/>
    </row>
    <row r="1709" spans="1:8">
      <c r="A1709" s="47"/>
      <c r="B1709" s="162"/>
      <c r="C1709" s="162"/>
      <c r="E1709" s="162"/>
      <c r="F1709" s="162"/>
      <c r="H1709" s="162"/>
    </row>
    <row r="1710" spans="1:8">
      <c r="A1710" s="47"/>
      <c r="B1710" s="162"/>
      <c r="C1710" s="162"/>
      <c r="E1710" s="162"/>
      <c r="F1710" s="162"/>
      <c r="H1710" s="162"/>
    </row>
    <row r="1711" spans="1:8">
      <c r="A1711" s="47"/>
      <c r="B1711" s="162"/>
      <c r="C1711" s="162"/>
      <c r="E1711" s="162"/>
      <c r="F1711" s="162"/>
      <c r="H1711" s="162"/>
    </row>
    <row r="1712" spans="1:8">
      <c r="A1712" s="47"/>
      <c r="B1712" s="162"/>
      <c r="C1712" s="162"/>
      <c r="E1712" s="162"/>
      <c r="F1712" s="162"/>
      <c r="H1712" s="162"/>
    </row>
    <row r="1713" spans="1:8">
      <c r="A1713" s="47"/>
      <c r="B1713" s="162"/>
      <c r="C1713" s="162"/>
      <c r="E1713" s="162"/>
      <c r="F1713" s="162"/>
      <c r="H1713" s="162"/>
    </row>
    <row r="1714" spans="1:8">
      <c r="A1714" s="47"/>
      <c r="B1714" s="162"/>
      <c r="C1714" s="162"/>
      <c r="E1714" s="162"/>
      <c r="F1714" s="162"/>
      <c r="H1714" s="162"/>
    </row>
    <row r="1715" spans="1:8">
      <c r="A1715" s="47"/>
      <c r="B1715" s="162"/>
      <c r="C1715" s="162"/>
      <c r="E1715" s="162"/>
      <c r="F1715" s="162"/>
      <c r="H1715" s="162"/>
    </row>
    <row r="1716" spans="1:8">
      <c r="A1716" s="47"/>
      <c r="B1716" s="162"/>
      <c r="C1716" s="162"/>
      <c r="E1716" s="162"/>
      <c r="F1716" s="162"/>
      <c r="H1716" s="162"/>
    </row>
    <row r="1717" spans="1:8">
      <c r="A1717" s="47"/>
      <c r="B1717" s="162"/>
      <c r="C1717" s="162"/>
      <c r="E1717" s="162"/>
      <c r="F1717" s="162"/>
      <c r="H1717" s="162"/>
    </row>
    <row r="1718" spans="1:8">
      <c r="A1718" s="47"/>
      <c r="B1718" s="162"/>
      <c r="C1718" s="162"/>
      <c r="E1718" s="162"/>
      <c r="F1718" s="162"/>
      <c r="H1718" s="162"/>
    </row>
    <row r="1719" spans="1:8">
      <c r="A1719" s="47"/>
      <c r="B1719" s="162"/>
      <c r="C1719" s="162"/>
      <c r="E1719" s="162"/>
      <c r="F1719" s="162"/>
      <c r="H1719" s="162"/>
    </row>
    <row r="1720" spans="1:8">
      <c r="A1720" s="47"/>
      <c r="B1720" s="162"/>
      <c r="C1720" s="162"/>
      <c r="E1720" s="162"/>
      <c r="F1720" s="162"/>
      <c r="H1720" s="162"/>
    </row>
    <row r="1721" spans="1:8">
      <c r="A1721" s="47"/>
      <c r="B1721" s="162"/>
      <c r="C1721" s="162"/>
      <c r="E1721" s="162"/>
      <c r="F1721" s="162"/>
      <c r="H1721" s="162"/>
    </row>
    <row r="1722" spans="1:8">
      <c r="A1722" s="47"/>
      <c r="B1722" s="162"/>
      <c r="C1722" s="162"/>
      <c r="E1722" s="162"/>
      <c r="F1722" s="162"/>
      <c r="H1722" s="162"/>
    </row>
    <row r="1723" spans="1:8">
      <c r="A1723" s="47"/>
      <c r="B1723" s="162"/>
      <c r="C1723" s="162"/>
      <c r="E1723" s="162"/>
      <c r="F1723" s="162"/>
      <c r="H1723" s="162"/>
    </row>
    <row r="1724" spans="1:8">
      <c r="A1724" s="47"/>
      <c r="B1724" s="162"/>
      <c r="C1724" s="162"/>
      <c r="E1724" s="162"/>
      <c r="F1724" s="162"/>
      <c r="H1724" s="162"/>
    </row>
    <row r="1725" spans="1:8">
      <c r="A1725" s="47"/>
      <c r="B1725" s="162"/>
      <c r="C1725" s="162"/>
      <c r="E1725" s="162"/>
      <c r="F1725" s="162"/>
      <c r="H1725" s="162"/>
    </row>
    <row r="1726" spans="1:8">
      <c r="A1726" s="47"/>
      <c r="B1726" s="162"/>
      <c r="C1726" s="162"/>
      <c r="E1726" s="162"/>
      <c r="F1726" s="162"/>
      <c r="H1726" s="162"/>
    </row>
    <row r="1727" spans="1:8">
      <c r="A1727" s="47"/>
      <c r="B1727" s="162"/>
      <c r="C1727" s="162"/>
      <c r="E1727" s="162"/>
      <c r="F1727" s="162"/>
      <c r="H1727" s="162"/>
    </row>
    <row r="1728" spans="1:8">
      <c r="A1728" s="47"/>
      <c r="B1728" s="162"/>
      <c r="C1728" s="162"/>
      <c r="E1728" s="162"/>
      <c r="F1728" s="162"/>
      <c r="H1728" s="162"/>
    </row>
    <row r="1729" spans="1:8">
      <c r="A1729" s="47"/>
      <c r="B1729" s="162"/>
      <c r="C1729" s="162"/>
      <c r="E1729" s="162"/>
      <c r="F1729" s="162"/>
      <c r="H1729" s="162"/>
    </row>
    <row r="1730" spans="1:8">
      <c r="A1730" s="47"/>
      <c r="B1730" s="162"/>
      <c r="C1730" s="162"/>
      <c r="E1730" s="162"/>
      <c r="F1730" s="162"/>
      <c r="H1730" s="162"/>
    </row>
    <row r="1731" spans="1:8">
      <c r="A1731" s="47"/>
      <c r="B1731" s="162"/>
      <c r="C1731" s="162"/>
      <c r="E1731" s="162"/>
      <c r="F1731" s="162"/>
      <c r="H1731" s="162"/>
    </row>
    <row r="1732" spans="1:8">
      <c r="A1732" s="47"/>
      <c r="B1732" s="162"/>
      <c r="C1732" s="162"/>
      <c r="E1732" s="162"/>
      <c r="F1732" s="162"/>
      <c r="H1732" s="162"/>
    </row>
    <row r="1733" spans="1:8">
      <c r="A1733" s="47"/>
      <c r="B1733" s="162"/>
      <c r="C1733" s="162"/>
      <c r="E1733" s="162"/>
      <c r="F1733" s="162"/>
      <c r="H1733" s="162"/>
    </row>
    <row r="1734" spans="1:8">
      <c r="A1734" s="47"/>
      <c r="B1734" s="162"/>
      <c r="C1734" s="162"/>
      <c r="E1734" s="162"/>
      <c r="F1734" s="162"/>
      <c r="H1734" s="162"/>
    </row>
    <row r="1735" spans="1:8">
      <c r="A1735" s="47"/>
      <c r="B1735" s="162"/>
      <c r="C1735" s="162"/>
      <c r="E1735" s="162"/>
      <c r="F1735" s="162"/>
      <c r="H1735" s="162"/>
    </row>
    <row r="1736" spans="1:8">
      <c r="A1736" s="47"/>
      <c r="B1736" s="162"/>
      <c r="C1736" s="162"/>
      <c r="E1736" s="162"/>
      <c r="F1736" s="162"/>
      <c r="H1736" s="162"/>
    </row>
    <row r="1737" spans="1:8">
      <c r="A1737" s="47"/>
      <c r="B1737" s="162"/>
      <c r="C1737" s="162"/>
      <c r="E1737" s="162"/>
      <c r="F1737" s="162"/>
      <c r="H1737" s="162"/>
    </row>
    <row r="1738" spans="1:8">
      <c r="A1738" s="47"/>
      <c r="B1738" s="162"/>
      <c r="C1738" s="162"/>
      <c r="E1738" s="162"/>
      <c r="F1738" s="162"/>
      <c r="H1738" s="162"/>
    </row>
    <row r="1739" spans="1:8">
      <c r="A1739" s="47"/>
      <c r="B1739" s="162"/>
      <c r="C1739" s="162"/>
      <c r="E1739" s="162"/>
      <c r="F1739" s="162"/>
      <c r="H1739" s="162"/>
    </row>
    <row r="1740" spans="1:8">
      <c r="A1740" s="47"/>
      <c r="B1740" s="162"/>
      <c r="C1740" s="162"/>
      <c r="E1740" s="162"/>
      <c r="F1740" s="162"/>
      <c r="H1740" s="162"/>
    </row>
    <row r="1741" spans="1:8">
      <c r="A1741" s="47"/>
      <c r="B1741" s="162"/>
      <c r="C1741" s="162"/>
      <c r="E1741" s="162"/>
      <c r="F1741" s="162"/>
      <c r="H1741" s="162"/>
    </row>
    <row r="1742" spans="1:8">
      <c r="A1742" s="47"/>
      <c r="B1742" s="162"/>
      <c r="C1742" s="162"/>
      <c r="E1742" s="162"/>
      <c r="F1742" s="162"/>
      <c r="H1742" s="162"/>
    </row>
    <row r="1743" spans="1:8">
      <c r="A1743" s="47"/>
      <c r="B1743" s="162"/>
      <c r="C1743" s="162"/>
      <c r="E1743" s="162"/>
      <c r="F1743" s="162"/>
      <c r="H1743" s="162"/>
    </row>
    <row r="1744" spans="1:8">
      <c r="A1744" s="47"/>
      <c r="B1744" s="162"/>
      <c r="C1744" s="162"/>
      <c r="E1744" s="162"/>
      <c r="F1744" s="162"/>
      <c r="H1744" s="162"/>
    </row>
    <row r="1745" spans="1:8">
      <c r="A1745" s="47"/>
      <c r="B1745" s="162"/>
      <c r="C1745" s="162"/>
      <c r="E1745" s="162"/>
      <c r="F1745" s="162"/>
      <c r="H1745" s="162"/>
    </row>
    <row r="1746" spans="1:8">
      <c r="A1746" s="47"/>
      <c r="B1746" s="162"/>
      <c r="C1746" s="162"/>
      <c r="E1746" s="162"/>
      <c r="F1746" s="162"/>
      <c r="H1746" s="162"/>
    </row>
    <row r="1747" spans="1:8">
      <c r="A1747" s="47"/>
      <c r="B1747" s="162"/>
      <c r="C1747" s="162"/>
      <c r="E1747" s="162"/>
      <c r="F1747" s="162"/>
      <c r="H1747" s="162"/>
    </row>
    <row r="1748" spans="1:8">
      <c r="A1748" s="47"/>
      <c r="B1748" s="162"/>
      <c r="C1748" s="162"/>
      <c r="E1748" s="162"/>
      <c r="F1748" s="162"/>
      <c r="H1748" s="162"/>
    </row>
    <row r="1749" spans="1:8">
      <c r="A1749" s="47"/>
      <c r="B1749" s="162"/>
      <c r="C1749" s="162"/>
      <c r="E1749" s="162"/>
      <c r="F1749" s="162"/>
      <c r="H1749" s="162"/>
    </row>
    <row r="1750" spans="1:8">
      <c r="A1750" s="47"/>
      <c r="B1750" s="162"/>
      <c r="C1750" s="162"/>
      <c r="E1750" s="162"/>
      <c r="F1750" s="162"/>
      <c r="H1750" s="162"/>
    </row>
    <row r="1751" spans="1:8">
      <c r="A1751" s="47"/>
      <c r="B1751" s="162"/>
      <c r="C1751" s="162"/>
      <c r="E1751" s="162"/>
      <c r="F1751" s="162"/>
      <c r="H1751" s="162"/>
    </row>
    <row r="1752" spans="1:8">
      <c r="A1752" s="47"/>
      <c r="B1752" s="162"/>
      <c r="C1752" s="162"/>
      <c r="E1752" s="162"/>
      <c r="F1752" s="162"/>
      <c r="H1752" s="162"/>
    </row>
    <row r="1753" spans="1:8">
      <c r="A1753" s="47"/>
      <c r="B1753" s="162"/>
      <c r="C1753" s="162"/>
      <c r="E1753" s="162"/>
      <c r="F1753" s="162"/>
      <c r="H1753" s="162"/>
    </row>
    <row r="1754" spans="1:8">
      <c r="A1754" s="47"/>
      <c r="B1754" s="162"/>
      <c r="C1754" s="162"/>
      <c r="E1754" s="162"/>
      <c r="F1754" s="162"/>
      <c r="H1754" s="162"/>
    </row>
    <row r="1755" spans="1:8">
      <c r="A1755" s="47"/>
      <c r="B1755" s="162"/>
      <c r="C1755" s="162"/>
      <c r="E1755" s="162"/>
      <c r="F1755" s="162"/>
      <c r="H1755" s="162"/>
    </row>
    <row r="1756" spans="1:8">
      <c r="A1756" s="47"/>
      <c r="B1756" s="162"/>
      <c r="C1756" s="162"/>
      <c r="E1756" s="162"/>
      <c r="F1756" s="162"/>
      <c r="H1756" s="162"/>
    </row>
    <row r="1757" spans="1:8">
      <c r="A1757" s="47"/>
      <c r="B1757" s="162"/>
      <c r="C1757" s="162"/>
      <c r="E1757" s="162"/>
      <c r="F1757" s="162"/>
      <c r="H1757" s="162"/>
    </row>
    <row r="1758" spans="1:8">
      <c r="A1758" s="47"/>
      <c r="B1758" s="162"/>
      <c r="C1758" s="162"/>
      <c r="E1758" s="162"/>
      <c r="F1758" s="162"/>
      <c r="H1758" s="162"/>
    </row>
    <row r="1759" spans="1:8">
      <c r="A1759" s="47"/>
      <c r="B1759" s="162"/>
      <c r="C1759" s="162"/>
      <c r="E1759" s="162"/>
      <c r="F1759" s="162"/>
      <c r="H1759" s="162"/>
    </row>
    <row r="1760" spans="1:8">
      <c r="A1760" s="47"/>
      <c r="B1760" s="162"/>
      <c r="C1760" s="162"/>
      <c r="E1760" s="162"/>
      <c r="F1760" s="162"/>
      <c r="H1760" s="162"/>
    </row>
    <row r="1761" spans="1:8">
      <c r="A1761" s="47"/>
      <c r="B1761" s="162"/>
      <c r="C1761" s="162"/>
      <c r="E1761" s="162"/>
      <c r="F1761" s="162"/>
      <c r="H1761" s="162"/>
    </row>
    <row r="1762" spans="1:8">
      <c r="A1762" s="47"/>
      <c r="B1762" s="162"/>
      <c r="C1762" s="162"/>
      <c r="E1762" s="162"/>
      <c r="F1762" s="162"/>
      <c r="H1762" s="162"/>
    </row>
    <row r="1763" spans="1:8">
      <c r="A1763" s="47"/>
      <c r="B1763" s="162"/>
      <c r="C1763" s="162"/>
      <c r="E1763" s="162"/>
      <c r="F1763" s="162"/>
      <c r="H1763" s="162"/>
    </row>
    <row r="1764" spans="1:8">
      <c r="A1764" s="47"/>
      <c r="B1764" s="162"/>
      <c r="C1764" s="162"/>
      <c r="E1764" s="162"/>
      <c r="F1764" s="162"/>
      <c r="H1764" s="162"/>
    </row>
    <row r="1765" spans="1:8">
      <c r="A1765" s="47"/>
      <c r="B1765" s="162"/>
      <c r="C1765" s="162"/>
      <c r="E1765" s="162"/>
      <c r="F1765" s="162"/>
      <c r="H1765" s="162"/>
    </row>
    <row r="1766" spans="1:8">
      <c r="A1766" s="47"/>
      <c r="B1766" s="162"/>
      <c r="C1766" s="162"/>
      <c r="E1766" s="162"/>
      <c r="F1766" s="162"/>
      <c r="H1766" s="162"/>
    </row>
    <row r="1767" spans="1:8">
      <c r="A1767" s="47"/>
      <c r="B1767" s="162"/>
      <c r="C1767" s="162"/>
      <c r="E1767" s="162"/>
      <c r="F1767" s="162"/>
      <c r="H1767" s="162"/>
    </row>
    <row r="1768" spans="1:8">
      <c r="A1768" s="47"/>
      <c r="B1768" s="162"/>
      <c r="C1768" s="162"/>
      <c r="E1768" s="162"/>
      <c r="F1768" s="162"/>
      <c r="H1768" s="162"/>
    </row>
    <row r="1769" spans="1:8">
      <c r="A1769" s="47"/>
      <c r="B1769" s="162"/>
      <c r="C1769" s="162"/>
      <c r="E1769" s="162"/>
      <c r="F1769" s="162"/>
      <c r="H1769" s="162"/>
    </row>
    <row r="1770" spans="1:8">
      <c r="A1770" s="47"/>
      <c r="B1770" s="162"/>
      <c r="C1770" s="162"/>
      <c r="E1770" s="162"/>
      <c r="F1770" s="162"/>
      <c r="H1770" s="162"/>
    </row>
    <row r="1771" spans="1:8">
      <c r="A1771" s="47"/>
      <c r="B1771" s="162"/>
      <c r="C1771" s="162"/>
      <c r="E1771" s="162"/>
      <c r="F1771" s="162"/>
      <c r="H1771" s="162"/>
    </row>
    <row r="1772" spans="1:8">
      <c r="A1772" s="47"/>
      <c r="B1772" s="162"/>
      <c r="C1772" s="162"/>
      <c r="E1772" s="162"/>
      <c r="F1772" s="162"/>
      <c r="H1772" s="162"/>
    </row>
    <row r="1773" spans="1:8">
      <c r="A1773" s="47"/>
      <c r="B1773" s="162"/>
      <c r="C1773" s="162"/>
      <c r="E1773" s="162"/>
      <c r="F1773" s="162"/>
      <c r="H1773" s="162"/>
    </row>
    <row r="1774" spans="1:8">
      <c r="A1774" s="47"/>
      <c r="B1774" s="162"/>
      <c r="C1774" s="162"/>
      <c r="E1774" s="162"/>
      <c r="F1774" s="162"/>
      <c r="H1774" s="162"/>
    </row>
    <row r="1775" spans="1:8">
      <c r="A1775" s="47"/>
      <c r="B1775" s="162"/>
      <c r="C1775" s="162"/>
      <c r="E1775" s="162"/>
      <c r="F1775" s="162"/>
      <c r="H1775" s="162"/>
    </row>
    <row r="1776" spans="1:8">
      <c r="A1776" s="47"/>
      <c r="B1776" s="162"/>
      <c r="C1776" s="162"/>
      <c r="E1776" s="162"/>
      <c r="F1776" s="162"/>
      <c r="H1776" s="162"/>
    </row>
    <row r="1777" spans="1:8">
      <c r="A1777" s="47"/>
      <c r="B1777" s="162"/>
      <c r="C1777" s="162"/>
      <c r="E1777" s="162"/>
      <c r="F1777" s="162"/>
      <c r="H1777" s="162"/>
    </row>
    <row r="1778" spans="1:8">
      <c r="A1778" s="47"/>
      <c r="B1778" s="162"/>
      <c r="C1778" s="162"/>
      <c r="E1778" s="162"/>
      <c r="F1778" s="162"/>
      <c r="H1778" s="162"/>
    </row>
    <row r="1779" spans="1:8">
      <c r="A1779" s="47"/>
      <c r="B1779" s="162"/>
      <c r="C1779" s="162"/>
      <c r="E1779" s="162"/>
      <c r="F1779" s="162"/>
      <c r="H1779" s="162"/>
    </row>
    <row r="1780" spans="1:8">
      <c r="A1780" s="47"/>
      <c r="B1780" s="162"/>
      <c r="C1780" s="162"/>
      <c r="E1780" s="162"/>
      <c r="F1780" s="162"/>
      <c r="H1780" s="162"/>
    </row>
    <row r="1781" spans="1:8">
      <c r="A1781" s="47"/>
      <c r="B1781" s="162"/>
      <c r="C1781" s="162"/>
      <c r="E1781" s="162"/>
      <c r="F1781" s="162"/>
      <c r="H1781" s="162"/>
    </row>
    <row r="1782" spans="1:8">
      <c r="A1782" s="47"/>
      <c r="B1782" s="162"/>
      <c r="C1782" s="162"/>
      <c r="E1782" s="162"/>
      <c r="F1782" s="162"/>
      <c r="H1782" s="162"/>
    </row>
    <row r="1783" spans="1:8">
      <c r="A1783" s="47"/>
      <c r="B1783" s="162"/>
      <c r="C1783" s="162"/>
      <c r="E1783" s="162"/>
      <c r="F1783" s="162"/>
      <c r="H1783" s="162"/>
    </row>
    <row r="1784" spans="1:8">
      <c r="A1784" s="47"/>
      <c r="B1784" s="162"/>
      <c r="C1784" s="162"/>
      <c r="E1784" s="162"/>
      <c r="F1784" s="162"/>
      <c r="H1784" s="162"/>
    </row>
    <row r="1785" spans="1:8">
      <c r="A1785" s="47"/>
      <c r="B1785" s="162"/>
      <c r="C1785" s="162"/>
      <c r="E1785" s="162"/>
      <c r="F1785" s="162"/>
      <c r="H1785" s="162"/>
    </row>
    <row r="1786" spans="1:8">
      <c r="A1786" s="47"/>
      <c r="B1786" s="162"/>
      <c r="C1786" s="162"/>
      <c r="E1786" s="162"/>
      <c r="F1786" s="162"/>
      <c r="H1786" s="162"/>
    </row>
    <row r="1787" spans="1:8">
      <c r="A1787" s="47"/>
      <c r="B1787" s="162"/>
      <c r="C1787" s="162"/>
      <c r="E1787" s="162"/>
      <c r="F1787" s="162"/>
      <c r="H1787" s="162"/>
    </row>
    <row r="1788" spans="1:8">
      <c r="A1788" s="47"/>
      <c r="B1788" s="162"/>
      <c r="C1788" s="162"/>
      <c r="E1788" s="162"/>
      <c r="F1788" s="162"/>
      <c r="H1788" s="162"/>
    </row>
    <row r="1789" spans="1:8">
      <c r="A1789" s="47"/>
      <c r="B1789" s="162"/>
      <c r="C1789" s="162"/>
      <c r="E1789" s="162"/>
      <c r="F1789" s="162"/>
      <c r="H1789" s="162"/>
    </row>
    <row r="1790" spans="1:8">
      <c r="A1790" s="47"/>
      <c r="B1790" s="162"/>
      <c r="C1790" s="162"/>
      <c r="E1790" s="162"/>
      <c r="F1790" s="162"/>
      <c r="H1790" s="162"/>
    </row>
    <row r="1791" spans="1:8">
      <c r="A1791" s="47"/>
      <c r="B1791" s="162"/>
      <c r="C1791" s="162"/>
      <c r="E1791" s="162"/>
      <c r="F1791" s="162"/>
      <c r="H1791" s="162"/>
    </row>
    <row r="1792" spans="1:8">
      <c r="A1792" s="47"/>
      <c r="B1792" s="162"/>
      <c r="C1792" s="162"/>
      <c r="E1792" s="162"/>
      <c r="F1792" s="162"/>
      <c r="H1792" s="162"/>
    </row>
    <row r="1793" spans="1:8">
      <c r="A1793" s="47"/>
      <c r="B1793" s="162"/>
      <c r="C1793" s="162"/>
      <c r="E1793" s="162"/>
      <c r="F1793" s="162"/>
      <c r="H1793" s="162"/>
    </row>
    <row r="1794" spans="1:8">
      <c r="A1794" s="47"/>
      <c r="B1794" s="162"/>
      <c r="C1794" s="162"/>
      <c r="E1794" s="162"/>
      <c r="F1794" s="162"/>
      <c r="H1794" s="162"/>
    </row>
    <row r="1795" spans="1:8">
      <c r="A1795" s="47"/>
      <c r="B1795" s="162"/>
      <c r="C1795" s="162"/>
      <c r="E1795" s="162"/>
      <c r="F1795" s="162"/>
      <c r="H1795" s="162"/>
    </row>
    <row r="1796" spans="1:8">
      <c r="A1796" s="47"/>
      <c r="B1796" s="162"/>
      <c r="C1796" s="162"/>
      <c r="E1796" s="162"/>
      <c r="F1796" s="162"/>
      <c r="H1796" s="162"/>
    </row>
    <row r="1797" spans="1:8">
      <c r="A1797" s="47"/>
      <c r="B1797" s="162"/>
      <c r="C1797" s="162"/>
      <c r="E1797" s="162"/>
      <c r="F1797" s="162"/>
      <c r="H1797" s="162"/>
    </row>
    <row r="1798" spans="1:8">
      <c r="A1798" s="47"/>
      <c r="B1798" s="162"/>
      <c r="C1798" s="162"/>
      <c r="E1798" s="162"/>
      <c r="F1798" s="162"/>
      <c r="H1798" s="162"/>
    </row>
    <row r="1799" spans="1:8">
      <c r="A1799" s="47"/>
      <c r="B1799" s="162"/>
      <c r="C1799" s="162"/>
      <c r="E1799" s="162"/>
      <c r="F1799" s="162"/>
      <c r="H1799" s="162"/>
    </row>
    <row r="1800" spans="1:8">
      <c r="A1800" s="47"/>
      <c r="B1800" s="162"/>
      <c r="C1800" s="162"/>
      <c r="E1800" s="162"/>
      <c r="F1800" s="162"/>
      <c r="H1800" s="162"/>
    </row>
    <row r="1801" spans="1:8">
      <c r="A1801" s="47"/>
      <c r="B1801" s="162"/>
      <c r="C1801" s="162"/>
      <c r="E1801" s="162"/>
      <c r="F1801" s="162"/>
      <c r="H1801" s="162"/>
    </row>
    <row r="1802" spans="1:8">
      <c r="A1802" s="47"/>
      <c r="B1802" s="162"/>
      <c r="C1802" s="162"/>
      <c r="E1802" s="162"/>
      <c r="F1802" s="162"/>
      <c r="H1802" s="162"/>
    </row>
    <row r="1803" spans="1:8">
      <c r="A1803" s="47"/>
      <c r="B1803" s="162"/>
      <c r="C1803" s="162"/>
      <c r="E1803" s="162"/>
      <c r="F1803" s="162"/>
      <c r="H1803" s="162"/>
    </row>
    <row r="1804" spans="1:8">
      <c r="A1804" s="47"/>
      <c r="B1804" s="162"/>
      <c r="C1804" s="162"/>
      <c r="E1804" s="162"/>
      <c r="F1804" s="162"/>
      <c r="H1804" s="162"/>
    </row>
    <row r="1805" spans="1:8">
      <c r="A1805" s="47"/>
      <c r="B1805" s="162"/>
      <c r="C1805" s="162"/>
      <c r="E1805" s="162"/>
      <c r="F1805" s="162"/>
      <c r="H1805" s="162"/>
    </row>
    <row r="1806" spans="1:8">
      <c r="A1806" s="47"/>
      <c r="B1806" s="162"/>
      <c r="C1806" s="162"/>
      <c r="E1806" s="162"/>
      <c r="F1806" s="162"/>
      <c r="H1806" s="162"/>
    </row>
    <row r="1807" spans="1:8">
      <c r="A1807" s="47"/>
      <c r="B1807" s="162"/>
      <c r="C1807" s="162"/>
      <c r="E1807" s="162"/>
      <c r="F1807" s="162"/>
      <c r="H1807" s="162"/>
    </row>
    <row r="1808" spans="1:8">
      <c r="A1808" s="47"/>
      <c r="B1808" s="162"/>
      <c r="C1808" s="162"/>
      <c r="E1808" s="162"/>
      <c r="F1808" s="162"/>
      <c r="H1808" s="162"/>
    </row>
    <row r="1809" spans="1:8">
      <c r="A1809" s="47"/>
      <c r="B1809" s="162"/>
      <c r="C1809" s="162"/>
      <c r="E1809" s="162"/>
      <c r="F1809" s="162"/>
      <c r="H1809" s="162"/>
    </row>
    <row r="1810" spans="1:8">
      <c r="A1810" s="47"/>
      <c r="B1810" s="162"/>
      <c r="C1810" s="162"/>
      <c r="E1810" s="162"/>
      <c r="F1810" s="162"/>
      <c r="H1810" s="162"/>
    </row>
    <row r="1811" spans="1:8">
      <c r="A1811" s="47"/>
      <c r="B1811" s="162"/>
      <c r="C1811" s="162"/>
      <c r="E1811" s="162"/>
      <c r="F1811" s="162"/>
      <c r="H1811" s="162"/>
    </row>
    <row r="1812" spans="1:8">
      <c r="A1812" s="47"/>
      <c r="B1812" s="162"/>
      <c r="C1812" s="162"/>
      <c r="E1812" s="162"/>
      <c r="F1812" s="162"/>
      <c r="H1812" s="162"/>
    </row>
    <row r="1813" spans="1:8">
      <c r="A1813" s="47"/>
      <c r="B1813" s="162"/>
      <c r="C1813" s="162"/>
      <c r="E1813" s="162"/>
      <c r="F1813" s="162"/>
      <c r="H1813" s="162"/>
    </row>
    <row r="1814" spans="1:8">
      <c r="A1814" s="47"/>
      <c r="B1814" s="162"/>
      <c r="C1814" s="162"/>
      <c r="E1814" s="162"/>
      <c r="F1814" s="162"/>
      <c r="H1814" s="162"/>
    </row>
    <row r="1815" spans="1:8">
      <c r="A1815" s="47"/>
      <c r="B1815" s="162"/>
      <c r="C1815" s="162"/>
      <c r="E1815" s="162"/>
      <c r="F1815" s="162"/>
      <c r="H1815" s="162"/>
    </row>
    <row r="1816" spans="1:8">
      <c r="A1816" s="47"/>
      <c r="B1816" s="162"/>
      <c r="C1816" s="162"/>
      <c r="E1816" s="162"/>
      <c r="F1816" s="162"/>
      <c r="H1816" s="162"/>
    </row>
    <row r="1817" spans="1:8">
      <c r="A1817" s="47"/>
      <c r="B1817" s="162"/>
      <c r="C1817" s="162"/>
      <c r="E1817" s="162"/>
      <c r="F1817" s="162"/>
      <c r="H1817" s="162"/>
    </row>
    <row r="1818" spans="1:8">
      <c r="A1818" s="47"/>
      <c r="B1818" s="162"/>
      <c r="C1818" s="162"/>
      <c r="E1818" s="162"/>
      <c r="F1818" s="162"/>
      <c r="H1818" s="162"/>
    </row>
    <row r="1819" spans="1:8">
      <c r="A1819" s="47"/>
      <c r="B1819" s="162"/>
      <c r="C1819" s="162"/>
      <c r="E1819" s="162"/>
      <c r="F1819" s="162"/>
      <c r="H1819" s="162"/>
    </row>
    <row r="1820" spans="1:8">
      <c r="A1820" s="47"/>
      <c r="B1820" s="162"/>
      <c r="C1820" s="162"/>
      <c r="E1820" s="162"/>
      <c r="F1820" s="162"/>
      <c r="H1820" s="162"/>
    </row>
    <row r="1821" spans="1:8">
      <c r="A1821" s="47"/>
      <c r="B1821" s="162"/>
      <c r="C1821" s="162"/>
      <c r="E1821" s="162"/>
      <c r="F1821" s="162"/>
      <c r="H1821" s="162"/>
    </row>
    <row r="1822" spans="1:8">
      <c r="A1822" s="47"/>
      <c r="B1822" s="162"/>
      <c r="C1822" s="162"/>
      <c r="E1822" s="162"/>
      <c r="F1822" s="162"/>
      <c r="H1822" s="162"/>
    </row>
    <row r="1823" spans="1:8">
      <c r="A1823" s="47"/>
      <c r="B1823" s="162"/>
      <c r="C1823" s="162"/>
      <c r="E1823" s="162"/>
      <c r="F1823" s="162"/>
      <c r="H1823" s="162"/>
    </row>
    <row r="1824" spans="1:8">
      <c r="A1824" s="47"/>
      <c r="B1824" s="162"/>
      <c r="C1824" s="162"/>
      <c r="E1824" s="162"/>
      <c r="F1824" s="162"/>
      <c r="H1824" s="162"/>
    </row>
    <row r="1825" spans="1:8">
      <c r="A1825" s="47"/>
      <c r="B1825" s="162"/>
      <c r="C1825" s="162"/>
      <c r="E1825" s="162"/>
      <c r="F1825" s="162"/>
      <c r="H1825" s="162"/>
    </row>
    <row r="1826" spans="1:8">
      <c r="A1826" s="47"/>
      <c r="B1826" s="162"/>
      <c r="C1826" s="162"/>
      <c r="E1826" s="162"/>
      <c r="F1826" s="162"/>
      <c r="H1826" s="162"/>
    </row>
    <row r="1827" spans="1:8">
      <c r="A1827" s="47"/>
      <c r="B1827" s="162"/>
      <c r="C1827" s="162"/>
      <c r="E1827" s="162"/>
      <c r="F1827" s="162"/>
      <c r="H1827" s="162"/>
    </row>
    <row r="1828" spans="1:8">
      <c r="A1828" s="47"/>
      <c r="B1828" s="162"/>
      <c r="C1828" s="162"/>
      <c r="E1828" s="162"/>
      <c r="F1828" s="162"/>
      <c r="H1828" s="162"/>
    </row>
    <row r="1829" spans="1:8">
      <c r="A1829" s="47"/>
      <c r="B1829" s="162"/>
      <c r="C1829" s="162"/>
      <c r="E1829" s="162"/>
      <c r="F1829" s="162"/>
      <c r="H1829" s="162"/>
    </row>
    <row r="1830" spans="1:8">
      <c r="A1830" s="47"/>
      <c r="B1830" s="162"/>
      <c r="C1830" s="162"/>
      <c r="E1830" s="162"/>
      <c r="F1830" s="162"/>
      <c r="H1830" s="162"/>
    </row>
    <row r="1831" spans="1:8">
      <c r="A1831" s="47"/>
      <c r="B1831" s="162"/>
      <c r="C1831" s="162"/>
      <c r="E1831" s="162"/>
      <c r="F1831" s="162"/>
      <c r="H1831" s="162"/>
    </row>
    <row r="1832" spans="1:8">
      <c r="A1832" s="47"/>
      <c r="B1832" s="162"/>
      <c r="C1832" s="162"/>
      <c r="E1832" s="162"/>
      <c r="F1832" s="162"/>
      <c r="H1832" s="162"/>
    </row>
    <row r="1833" spans="1:8">
      <c r="A1833" s="47"/>
      <c r="B1833" s="162"/>
      <c r="C1833" s="162"/>
      <c r="E1833" s="162"/>
      <c r="F1833" s="162"/>
      <c r="H1833" s="162"/>
    </row>
    <row r="1834" spans="1:8">
      <c r="A1834" s="47"/>
      <c r="B1834" s="162"/>
      <c r="C1834" s="162"/>
      <c r="E1834" s="162"/>
      <c r="F1834" s="162"/>
      <c r="H1834" s="162"/>
    </row>
    <row r="1835" spans="1:8">
      <c r="A1835" s="47"/>
      <c r="B1835" s="162"/>
      <c r="C1835" s="162"/>
      <c r="E1835" s="162"/>
      <c r="F1835" s="162"/>
      <c r="H1835" s="162"/>
    </row>
    <row r="1836" spans="1:8">
      <c r="A1836" s="47"/>
      <c r="B1836" s="162"/>
      <c r="C1836" s="162"/>
      <c r="E1836" s="162"/>
      <c r="F1836" s="162"/>
      <c r="H1836" s="162"/>
    </row>
    <row r="1837" spans="1:8">
      <c r="A1837" s="47"/>
      <c r="B1837" s="162"/>
      <c r="C1837" s="162"/>
      <c r="E1837" s="162"/>
      <c r="F1837" s="162"/>
      <c r="H1837" s="162"/>
    </row>
    <row r="1838" spans="1:8">
      <c r="A1838" s="47"/>
      <c r="B1838" s="162"/>
      <c r="C1838" s="162"/>
      <c r="E1838" s="162"/>
      <c r="F1838" s="162"/>
      <c r="H1838" s="162"/>
    </row>
    <row r="1839" spans="1:8">
      <c r="A1839" s="47"/>
      <c r="B1839" s="162"/>
      <c r="C1839" s="162"/>
      <c r="E1839" s="162"/>
      <c r="F1839" s="162"/>
      <c r="H1839" s="162"/>
    </row>
    <row r="1840" spans="1:8">
      <c r="A1840" s="47"/>
      <c r="B1840" s="162"/>
      <c r="C1840" s="162"/>
      <c r="E1840" s="162"/>
      <c r="F1840" s="162"/>
      <c r="H1840" s="162"/>
    </row>
    <row r="1841" spans="1:8">
      <c r="A1841" s="47"/>
      <c r="B1841" s="162"/>
      <c r="C1841" s="162"/>
      <c r="E1841" s="162"/>
      <c r="F1841" s="162"/>
      <c r="H1841" s="162"/>
    </row>
    <row r="1842" spans="1:8">
      <c r="A1842" s="47"/>
      <c r="B1842" s="162"/>
      <c r="C1842" s="162"/>
      <c r="E1842" s="162"/>
      <c r="F1842" s="162"/>
      <c r="H1842" s="162"/>
    </row>
    <row r="1843" spans="1:8">
      <c r="A1843" s="47"/>
      <c r="B1843" s="162"/>
      <c r="C1843" s="162"/>
      <c r="E1843" s="162"/>
      <c r="F1843" s="162"/>
      <c r="H1843" s="162"/>
    </row>
    <row r="1844" spans="1:8">
      <c r="A1844" s="47"/>
      <c r="B1844" s="162"/>
      <c r="C1844" s="162"/>
      <c r="E1844" s="162"/>
      <c r="F1844" s="162"/>
      <c r="H1844" s="162"/>
    </row>
    <row r="1845" spans="1:8">
      <c r="A1845" s="47"/>
      <c r="B1845" s="162"/>
      <c r="C1845" s="162"/>
      <c r="E1845" s="162"/>
      <c r="F1845" s="162"/>
      <c r="H1845" s="162"/>
    </row>
    <row r="1846" spans="1:8">
      <c r="A1846" s="47"/>
      <c r="B1846" s="162"/>
      <c r="C1846" s="162"/>
      <c r="E1846" s="162"/>
      <c r="F1846" s="162"/>
      <c r="H1846" s="162"/>
    </row>
    <row r="1847" spans="1:8">
      <c r="A1847" s="47"/>
      <c r="B1847" s="162"/>
      <c r="C1847" s="162"/>
      <c r="E1847" s="162"/>
      <c r="F1847" s="162"/>
      <c r="H1847" s="162"/>
    </row>
    <row r="1848" spans="1:8">
      <c r="A1848" s="47"/>
      <c r="B1848" s="162"/>
      <c r="C1848" s="162"/>
      <c r="E1848" s="162"/>
      <c r="F1848" s="162"/>
      <c r="H1848" s="162"/>
    </row>
    <row r="1849" spans="1:8">
      <c r="A1849" s="47"/>
      <c r="B1849" s="162"/>
      <c r="C1849" s="162"/>
      <c r="E1849" s="162"/>
      <c r="F1849" s="162"/>
      <c r="H1849" s="162"/>
    </row>
    <row r="1850" spans="1:8">
      <c r="A1850" s="47"/>
      <c r="B1850" s="162"/>
      <c r="C1850" s="162"/>
      <c r="E1850" s="162"/>
      <c r="F1850" s="162"/>
      <c r="H1850" s="162"/>
    </row>
    <row r="1851" spans="1:8">
      <c r="A1851" s="47"/>
      <c r="B1851" s="162"/>
      <c r="C1851" s="162"/>
      <c r="E1851" s="162"/>
      <c r="F1851" s="162"/>
      <c r="H1851" s="162"/>
    </row>
    <row r="1852" spans="1:8">
      <c r="A1852" s="47"/>
      <c r="B1852" s="162"/>
      <c r="C1852" s="162"/>
      <c r="E1852" s="162"/>
      <c r="F1852" s="162"/>
      <c r="H1852" s="162"/>
    </row>
    <row r="1853" spans="1:8">
      <c r="A1853" s="47"/>
      <c r="B1853" s="162"/>
      <c r="C1853" s="162"/>
      <c r="E1853" s="162"/>
      <c r="F1853" s="162"/>
      <c r="H1853" s="162"/>
    </row>
    <row r="1854" spans="1:8">
      <c r="A1854" s="47"/>
      <c r="B1854" s="162"/>
      <c r="C1854" s="162"/>
      <c r="E1854" s="162"/>
      <c r="F1854" s="162"/>
      <c r="H1854" s="162"/>
    </row>
    <row r="1855" spans="1:8">
      <c r="A1855" s="47"/>
      <c r="B1855" s="162"/>
      <c r="C1855" s="162"/>
      <c r="E1855" s="162"/>
      <c r="F1855" s="162"/>
      <c r="H1855" s="162"/>
    </row>
    <row r="1856" spans="1:8">
      <c r="A1856" s="47"/>
      <c r="B1856" s="162"/>
      <c r="C1856" s="162"/>
      <c r="E1856" s="162"/>
      <c r="F1856" s="162"/>
      <c r="H1856" s="162"/>
    </row>
    <row r="1857" spans="1:8">
      <c r="A1857" s="47"/>
      <c r="B1857" s="162"/>
      <c r="C1857" s="162"/>
      <c r="E1857" s="162"/>
      <c r="F1857" s="162"/>
      <c r="H1857" s="162"/>
    </row>
    <row r="1858" spans="1:8">
      <c r="A1858" s="47"/>
      <c r="B1858" s="162"/>
      <c r="C1858" s="162"/>
      <c r="E1858" s="162"/>
      <c r="F1858" s="162"/>
      <c r="H1858" s="162"/>
    </row>
    <row r="1859" spans="1:8">
      <c r="A1859" s="47"/>
      <c r="B1859" s="162"/>
      <c r="C1859" s="162"/>
      <c r="E1859" s="162"/>
      <c r="F1859" s="162"/>
      <c r="H1859" s="162"/>
    </row>
    <row r="1860" spans="1:8">
      <c r="A1860" s="47"/>
      <c r="B1860" s="162"/>
      <c r="C1860" s="162"/>
      <c r="E1860" s="162"/>
      <c r="F1860" s="162"/>
      <c r="H1860" s="162"/>
    </row>
    <row r="1861" spans="1:8">
      <c r="A1861" s="47"/>
      <c r="B1861" s="162"/>
      <c r="C1861" s="162"/>
      <c r="E1861" s="162"/>
      <c r="F1861" s="162"/>
      <c r="H1861" s="162"/>
    </row>
    <row r="1862" spans="1:8">
      <c r="A1862" s="47"/>
      <c r="B1862" s="162"/>
      <c r="C1862" s="162"/>
      <c r="E1862" s="162"/>
      <c r="F1862" s="162"/>
      <c r="H1862" s="162"/>
    </row>
    <row r="1863" spans="1:8">
      <c r="A1863" s="47"/>
      <c r="B1863" s="162"/>
      <c r="C1863" s="162"/>
      <c r="E1863" s="162"/>
      <c r="F1863" s="162"/>
      <c r="H1863" s="162"/>
    </row>
    <row r="1864" spans="1:8">
      <c r="A1864" s="47"/>
      <c r="B1864" s="162"/>
      <c r="C1864" s="162"/>
      <c r="E1864" s="162"/>
      <c r="F1864" s="162"/>
      <c r="H1864" s="162"/>
    </row>
    <row r="1865" spans="1:8">
      <c r="A1865" s="47"/>
      <c r="B1865" s="162"/>
      <c r="C1865" s="162"/>
      <c r="E1865" s="162"/>
      <c r="F1865" s="162"/>
      <c r="H1865" s="162"/>
    </row>
    <row r="1866" spans="1:8">
      <c r="A1866" s="47"/>
      <c r="B1866" s="162"/>
      <c r="C1866" s="162"/>
      <c r="E1866" s="162"/>
      <c r="F1866" s="162"/>
      <c r="H1866" s="162"/>
    </row>
    <row r="1867" spans="1:8">
      <c r="A1867" s="47"/>
      <c r="B1867" s="162"/>
      <c r="C1867" s="162"/>
      <c r="E1867" s="162"/>
      <c r="F1867" s="162"/>
      <c r="H1867" s="162"/>
    </row>
    <row r="1868" spans="1:8">
      <c r="A1868" s="47"/>
      <c r="B1868" s="162"/>
      <c r="C1868" s="162"/>
      <c r="E1868" s="162"/>
      <c r="F1868" s="162"/>
      <c r="H1868" s="162"/>
    </row>
    <row r="1869" spans="1:8">
      <c r="A1869" s="47"/>
      <c r="B1869" s="162"/>
      <c r="C1869" s="162"/>
      <c r="E1869" s="162"/>
      <c r="F1869" s="162"/>
      <c r="H1869" s="162"/>
    </row>
    <row r="1870" spans="1:8">
      <c r="A1870" s="47"/>
      <c r="B1870" s="162"/>
      <c r="C1870" s="162"/>
      <c r="E1870" s="162"/>
      <c r="F1870" s="162"/>
      <c r="H1870" s="162"/>
    </row>
    <row r="1871" spans="1:8">
      <c r="A1871" s="47"/>
      <c r="B1871" s="162"/>
      <c r="C1871" s="162"/>
      <c r="E1871" s="162"/>
      <c r="F1871" s="162"/>
      <c r="H1871" s="162"/>
    </row>
    <row r="1872" spans="1:8">
      <c r="A1872" s="47"/>
      <c r="B1872" s="162"/>
      <c r="C1872" s="162"/>
      <c r="E1872" s="162"/>
      <c r="F1872" s="162"/>
      <c r="H1872" s="162"/>
    </row>
    <row r="1873" spans="1:8">
      <c r="A1873" s="47"/>
      <c r="B1873" s="162"/>
      <c r="C1873" s="162"/>
      <c r="E1873" s="162"/>
      <c r="F1873" s="162"/>
      <c r="H1873" s="162"/>
    </row>
    <row r="1874" spans="1:8">
      <c r="A1874" s="47"/>
      <c r="B1874" s="162"/>
      <c r="C1874" s="162"/>
      <c r="E1874" s="162"/>
      <c r="F1874" s="162"/>
      <c r="H1874" s="162"/>
    </row>
    <row r="1875" spans="1:8">
      <c r="A1875" s="47"/>
      <c r="B1875" s="162"/>
      <c r="C1875" s="162"/>
      <c r="E1875" s="162"/>
      <c r="F1875" s="162"/>
      <c r="H1875" s="162"/>
    </row>
    <row r="1876" spans="1:8">
      <c r="A1876" s="47"/>
      <c r="B1876" s="162"/>
      <c r="C1876" s="162"/>
      <c r="E1876" s="162"/>
      <c r="F1876" s="162"/>
      <c r="H1876" s="162"/>
    </row>
    <row r="1877" spans="1:8">
      <c r="A1877" s="47"/>
      <c r="B1877" s="162"/>
      <c r="C1877" s="162"/>
      <c r="E1877" s="162"/>
      <c r="F1877" s="162"/>
      <c r="H1877" s="162"/>
    </row>
    <row r="1878" spans="1:8">
      <c r="A1878" s="47"/>
      <c r="B1878" s="162"/>
      <c r="C1878" s="162"/>
      <c r="E1878" s="162"/>
      <c r="F1878" s="162"/>
      <c r="H1878" s="162"/>
    </row>
    <row r="1879" spans="1:8">
      <c r="A1879" s="47"/>
      <c r="B1879" s="162"/>
      <c r="C1879" s="162"/>
      <c r="E1879" s="162"/>
      <c r="F1879" s="162"/>
      <c r="H1879" s="162"/>
    </row>
    <row r="1880" spans="1:8">
      <c r="A1880" s="47"/>
      <c r="B1880" s="162"/>
      <c r="C1880" s="162"/>
      <c r="E1880" s="162"/>
      <c r="F1880" s="162"/>
      <c r="H1880" s="162"/>
    </row>
    <row r="1881" spans="1:8">
      <c r="A1881" s="47"/>
      <c r="B1881" s="162"/>
      <c r="C1881" s="162"/>
      <c r="E1881" s="162"/>
      <c r="F1881" s="162"/>
      <c r="H1881" s="162"/>
    </row>
    <row r="1882" spans="1:8">
      <c r="A1882" s="47"/>
      <c r="B1882" s="162"/>
      <c r="C1882" s="162"/>
      <c r="E1882" s="162"/>
      <c r="F1882" s="162"/>
      <c r="H1882" s="162"/>
    </row>
    <row r="1883" spans="1:8">
      <c r="A1883" s="47"/>
      <c r="B1883" s="162"/>
      <c r="C1883" s="162"/>
      <c r="E1883" s="162"/>
      <c r="F1883" s="162"/>
      <c r="H1883" s="162"/>
    </row>
    <row r="1884" spans="1:8">
      <c r="A1884" s="47"/>
      <c r="B1884" s="162"/>
      <c r="C1884" s="162"/>
      <c r="E1884" s="162"/>
      <c r="F1884" s="162"/>
      <c r="H1884" s="162"/>
    </row>
    <row r="1885" spans="1:8">
      <c r="A1885" s="47"/>
      <c r="B1885" s="162"/>
      <c r="C1885" s="162"/>
      <c r="E1885" s="162"/>
      <c r="F1885" s="162"/>
      <c r="H1885" s="162"/>
    </row>
    <row r="1886" spans="1:8">
      <c r="A1886" s="47"/>
      <c r="B1886" s="162"/>
      <c r="C1886" s="162"/>
      <c r="E1886" s="162"/>
      <c r="F1886" s="162"/>
      <c r="H1886" s="162"/>
    </row>
    <row r="1887" spans="1:8">
      <c r="A1887" s="47"/>
      <c r="B1887" s="162"/>
      <c r="C1887" s="162"/>
      <c r="E1887" s="162"/>
      <c r="F1887" s="162"/>
      <c r="H1887" s="162"/>
    </row>
    <row r="1888" spans="1:8">
      <c r="A1888" s="47"/>
      <c r="B1888" s="162"/>
      <c r="C1888" s="162"/>
      <c r="E1888" s="162"/>
      <c r="F1888" s="162"/>
      <c r="H1888" s="162"/>
    </row>
    <row r="1889" spans="1:8">
      <c r="A1889" s="47"/>
      <c r="B1889" s="162"/>
      <c r="C1889" s="162"/>
      <c r="E1889" s="162"/>
      <c r="F1889" s="162"/>
      <c r="H1889" s="162"/>
    </row>
    <row r="1890" spans="1:8">
      <c r="A1890" s="47"/>
      <c r="B1890" s="162"/>
      <c r="C1890" s="162"/>
      <c r="E1890" s="162"/>
      <c r="F1890" s="162"/>
      <c r="H1890" s="162"/>
    </row>
    <row r="1891" spans="1:8">
      <c r="A1891" s="47"/>
      <c r="B1891" s="162"/>
      <c r="C1891" s="162"/>
      <c r="E1891" s="162"/>
      <c r="F1891" s="162"/>
      <c r="H1891" s="162"/>
    </row>
    <row r="1892" spans="1:8">
      <c r="A1892" s="47"/>
      <c r="B1892" s="162"/>
      <c r="C1892" s="162"/>
      <c r="E1892" s="162"/>
      <c r="F1892" s="162"/>
      <c r="H1892" s="162"/>
    </row>
    <row r="1893" spans="1:8">
      <c r="A1893" s="47"/>
      <c r="B1893" s="162"/>
      <c r="C1893" s="162"/>
      <c r="E1893" s="162"/>
      <c r="F1893" s="162"/>
      <c r="H1893" s="162"/>
    </row>
    <row r="1894" spans="1:8">
      <c r="A1894" s="47"/>
      <c r="B1894" s="162"/>
      <c r="C1894" s="162"/>
      <c r="E1894" s="162"/>
      <c r="F1894" s="162"/>
      <c r="H1894" s="162"/>
    </row>
    <row r="1895" spans="1:8">
      <c r="A1895" s="47"/>
      <c r="B1895" s="162"/>
      <c r="C1895" s="162"/>
      <c r="E1895" s="162"/>
      <c r="F1895" s="162"/>
      <c r="H1895" s="162"/>
    </row>
    <row r="1896" spans="1:8">
      <c r="A1896" s="47"/>
      <c r="B1896" s="162"/>
      <c r="C1896" s="162"/>
      <c r="E1896" s="162"/>
      <c r="F1896" s="162"/>
      <c r="H1896" s="162"/>
    </row>
    <row r="1897" spans="1:8">
      <c r="A1897" s="47"/>
      <c r="B1897" s="162"/>
      <c r="C1897" s="162"/>
      <c r="E1897" s="162"/>
      <c r="F1897" s="162"/>
      <c r="H1897" s="162"/>
    </row>
    <row r="1898" spans="1:8">
      <c r="A1898" s="47"/>
      <c r="B1898" s="162"/>
      <c r="C1898" s="162"/>
      <c r="E1898" s="162"/>
      <c r="F1898" s="162"/>
      <c r="H1898" s="162"/>
    </row>
    <row r="1899" spans="1:8">
      <c r="A1899" s="47"/>
      <c r="B1899" s="162"/>
      <c r="C1899" s="162"/>
      <c r="E1899" s="162"/>
      <c r="F1899" s="162"/>
      <c r="H1899" s="162"/>
    </row>
    <row r="1900" spans="1:8">
      <c r="A1900" s="47"/>
      <c r="B1900" s="162"/>
      <c r="C1900" s="162"/>
      <c r="E1900" s="162"/>
      <c r="F1900" s="162"/>
      <c r="H1900" s="162"/>
    </row>
    <row r="1901" spans="1:8">
      <c r="A1901" s="47"/>
      <c r="B1901" s="162"/>
      <c r="C1901" s="162"/>
      <c r="E1901" s="162"/>
      <c r="F1901" s="162"/>
      <c r="H1901" s="162"/>
    </row>
    <row r="1902" spans="1:8">
      <c r="A1902" s="47"/>
      <c r="B1902" s="162"/>
      <c r="C1902" s="162"/>
      <c r="E1902" s="162"/>
      <c r="F1902" s="162"/>
      <c r="H1902" s="162"/>
    </row>
    <row r="1903" spans="1:8">
      <c r="A1903" s="47"/>
      <c r="B1903" s="162"/>
      <c r="C1903" s="162"/>
      <c r="E1903" s="162"/>
      <c r="F1903" s="162"/>
      <c r="H1903" s="162"/>
    </row>
    <row r="1904" spans="1:8">
      <c r="A1904" s="47"/>
      <c r="B1904" s="162"/>
      <c r="C1904" s="162"/>
      <c r="E1904" s="162"/>
      <c r="F1904" s="162"/>
      <c r="H1904" s="162"/>
    </row>
    <row r="1905" spans="1:8">
      <c r="A1905" s="47"/>
      <c r="B1905" s="162"/>
      <c r="C1905" s="162"/>
      <c r="E1905" s="162"/>
      <c r="F1905" s="162"/>
      <c r="H1905" s="162"/>
    </row>
    <row r="1906" spans="1:8">
      <c r="A1906" s="47"/>
      <c r="B1906" s="162"/>
      <c r="C1906" s="162"/>
      <c r="E1906" s="162"/>
      <c r="F1906" s="162"/>
      <c r="H1906" s="162"/>
    </row>
    <row r="1907" spans="1:8">
      <c r="A1907" s="47"/>
      <c r="B1907" s="162"/>
      <c r="C1907" s="162"/>
      <c r="E1907" s="162"/>
      <c r="F1907" s="162"/>
      <c r="H1907" s="162"/>
    </row>
    <row r="1908" spans="1:8">
      <c r="A1908" s="47"/>
      <c r="B1908" s="162"/>
      <c r="C1908" s="162"/>
      <c r="E1908" s="162"/>
      <c r="F1908" s="162"/>
      <c r="H1908" s="162"/>
    </row>
    <row r="1909" spans="1:8">
      <c r="A1909" s="47"/>
      <c r="B1909" s="162"/>
      <c r="C1909" s="162"/>
      <c r="E1909" s="162"/>
      <c r="F1909" s="162"/>
      <c r="H1909" s="162"/>
    </row>
    <row r="1910" spans="1:8">
      <c r="A1910" s="47"/>
      <c r="B1910" s="162"/>
      <c r="C1910" s="162"/>
      <c r="E1910" s="162"/>
      <c r="F1910" s="162"/>
      <c r="H1910" s="162"/>
    </row>
    <row r="1911" spans="1:8">
      <c r="A1911" s="47"/>
      <c r="B1911" s="162"/>
      <c r="C1911" s="162"/>
      <c r="E1911" s="162"/>
      <c r="F1911" s="162"/>
      <c r="H1911" s="162"/>
    </row>
    <row r="1912" spans="1:8">
      <c r="A1912" s="47"/>
      <c r="B1912" s="162"/>
      <c r="C1912" s="162"/>
      <c r="E1912" s="162"/>
      <c r="F1912" s="162"/>
      <c r="H1912" s="162"/>
    </row>
    <row r="1913" spans="1:8">
      <c r="A1913" s="47"/>
      <c r="B1913" s="162"/>
      <c r="C1913" s="162"/>
      <c r="E1913" s="162"/>
      <c r="F1913" s="162"/>
      <c r="H1913" s="162"/>
    </row>
    <row r="1914" spans="1:8">
      <c r="A1914" s="47"/>
      <c r="B1914" s="162"/>
      <c r="C1914" s="162"/>
      <c r="E1914" s="162"/>
      <c r="F1914" s="162"/>
      <c r="H1914" s="162"/>
    </row>
    <row r="1915" spans="1:8">
      <c r="A1915" s="47"/>
      <c r="B1915" s="162"/>
      <c r="C1915" s="162"/>
      <c r="E1915" s="162"/>
      <c r="F1915" s="162"/>
      <c r="H1915" s="162"/>
    </row>
    <row r="1916" spans="1:8">
      <c r="A1916" s="47"/>
      <c r="B1916" s="162"/>
      <c r="C1916" s="162"/>
      <c r="E1916" s="162"/>
      <c r="F1916" s="162"/>
      <c r="H1916" s="162"/>
    </row>
    <row r="1917" spans="1:8">
      <c r="A1917" s="47"/>
      <c r="B1917" s="162"/>
      <c r="C1917" s="162"/>
      <c r="E1917" s="162"/>
      <c r="F1917" s="162"/>
      <c r="H1917" s="162"/>
    </row>
    <row r="1918" spans="1:8">
      <c r="A1918" s="47"/>
      <c r="B1918" s="162"/>
      <c r="C1918" s="162"/>
      <c r="E1918" s="162"/>
      <c r="F1918" s="162"/>
      <c r="H1918" s="162"/>
    </row>
    <row r="1919" spans="1:8">
      <c r="A1919" s="47"/>
      <c r="B1919" s="162"/>
      <c r="C1919" s="162"/>
      <c r="E1919" s="162"/>
      <c r="F1919" s="162"/>
      <c r="H1919" s="162"/>
    </row>
    <row r="1920" spans="1:8">
      <c r="A1920" s="47"/>
      <c r="B1920" s="162"/>
      <c r="C1920" s="162"/>
      <c r="E1920" s="162"/>
      <c r="F1920" s="162"/>
      <c r="H1920" s="162"/>
    </row>
    <row r="1921" spans="1:8">
      <c r="A1921" s="47"/>
      <c r="B1921" s="162"/>
      <c r="C1921" s="162"/>
      <c r="E1921" s="162"/>
      <c r="F1921" s="162"/>
      <c r="H1921" s="162"/>
    </row>
    <row r="1922" spans="1:8">
      <c r="A1922" s="47"/>
      <c r="B1922" s="162"/>
      <c r="C1922" s="162"/>
      <c r="E1922" s="162"/>
      <c r="F1922" s="162"/>
      <c r="H1922" s="162"/>
    </row>
    <row r="1923" spans="1:8">
      <c r="A1923" s="47"/>
      <c r="B1923" s="162"/>
      <c r="C1923" s="162"/>
      <c r="E1923" s="162"/>
      <c r="F1923" s="162"/>
      <c r="H1923" s="162"/>
    </row>
    <row r="1924" spans="1:8">
      <c r="A1924" s="47"/>
      <c r="B1924" s="162"/>
      <c r="C1924" s="162"/>
      <c r="E1924" s="162"/>
      <c r="F1924" s="162"/>
      <c r="H1924" s="162"/>
    </row>
    <row r="1925" spans="1:8">
      <c r="A1925" s="47"/>
      <c r="B1925" s="162"/>
      <c r="C1925" s="162"/>
      <c r="E1925" s="162"/>
      <c r="F1925" s="162"/>
      <c r="H1925" s="162"/>
    </row>
    <row r="1926" spans="1:8">
      <c r="A1926" s="47"/>
      <c r="B1926" s="162"/>
      <c r="C1926" s="162"/>
      <c r="E1926" s="162"/>
      <c r="F1926" s="162"/>
      <c r="H1926" s="162"/>
    </row>
    <row r="1927" spans="1:8">
      <c r="A1927" s="47"/>
      <c r="B1927" s="162"/>
      <c r="C1927" s="162"/>
      <c r="E1927" s="162"/>
      <c r="F1927" s="162"/>
      <c r="H1927" s="162"/>
    </row>
    <row r="1928" spans="1:8">
      <c r="A1928" s="47"/>
      <c r="B1928" s="162"/>
      <c r="C1928" s="162"/>
      <c r="E1928" s="162"/>
      <c r="F1928" s="162"/>
      <c r="H1928" s="162"/>
    </row>
    <row r="1929" spans="1:8">
      <c r="A1929" s="47"/>
      <c r="B1929" s="162"/>
      <c r="C1929" s="162"/>
      <c r="E1929" s="162"/>
      <c r="F1929" s="162"/>
      <c r="H1929" s="162"/>
    </row>
    <row r="1930" spans="1:8">
      <c r="A1930" s="47"/>
      <c r="B1930" s="162"/>
      <c r="C1930" s="162"/>
      <c r="E1930" s="162"/>
      <c r="F1930" s="162"/>
      <c r="H1930" s="162"/>
    </row>
    <row r="1931" spans="1:8">
      <c r="A1931" s="47"/>
      <c r="B1931" s="162"/>
      <c r="C1931" s="162"/>
      <c r="E1931" s="162"/>
      <c r="F1931" s="162"/>
      <c r="H1931" s="162"/>
    </row>
    <row r="1932" spans="1:8">
      <c r="A1932" s="47"/>
      <c r="B1932" s="162"/>
      <c r="C1932" s="162"/>
      <c r="E1932" s="162"/>
      <c r="F1932" s="162"/>
      <c r="H1932" s="162"/>
    </row>
    <row r="1933" spans="1:8">
      <c r="A1933" s="47"/>
      <c r="B1933" s="162"/>
      <c r="C1933" s="162"/>
      <c r="E1933" s="162"/>
      <c r="F1933" s="162"/>
      <c r="H1933" s="162"/>
    </row>
    <row r="1934" spans="1:8">
      <c r="A1934" s="47"/>
      <c r="B1934" s="162"/>
      <c r="C1934" s="162"/>
      <c r="E1934" s="162"/>
      <c r="F1934" s="162"/>
      <c r="H1934" s="162"/>
    </row>
    <row r="1935" spans="1:8">
      <c r="A1935" s="47"/>
      <c r="B1935" s="162"/>
      <c r="C1935" s="162"/>
      <c r="E1935" s="162"/>
      <c r="F1935" s="162"/>
      <c r="H1935" s="162"/>
    </row>
    <row r="1936" spans="1:8">
      <c r="A1936" s="47"/>
      <c r="B1936" s="162"/>
      <c r="C1936" s="162"/>
      <c r="E1936" s="162"/>
      <c r="F1936" s="162"/>
      <c r="H1936" s="162"/>
    </row>
    <row r="1937" spans="1:8">
      <c r="A1937" s="47"/>
      <c r="B1937" s="162"/>
      <c r="C1937" s="162"/>
      <c r="E1937" s="162"/>
      <c r="F1937" s="162"/>
      <c r="H1937" s="162"/>
    </row>
    <row r="1938" spans="1:8">
      <c r="A1938" s="47"/>
      <c r="B1938" s="162"/>
      <c r="C1938" s="162"/>
      <c r="E1938" s="162"/>
      <c r="F1938" s="162"/>
      <c r="H1938" s="162"/>
    </row>
    <row r="1939" spans="1:8">
      <c r="A1939" s="47"/>
      <c r="B1939" s="162"/>
      <c r="C1939" s="162"/>
      <c r="E1939" s="162"/>
      <c r="F1939" s="162"/>
      <c r="H1939" s="162"/>
    </row>
    <row r="1940" spans="1:8">
      <c r="A1940" s="47"/>
      <c r="B1940" s="162"/>
      <c r="C1940" s="162"/>
      <c r="E1940" s="162"/>
      <c r="F1940" s="162"/>
      <c r="H1940" s="162"/>
    </row>
    <row r="1941" spans="1:8">
      <c r="A1941" s="47"/>
      <c r="B1941" s="162"/>
      <c r="C1941" s="162"/>
      <c r="E1941" s="162"/>
      <c r="F1941" s="162"/>
      <c r="H1941" s="162"/>
    </row>
    <row r="1942" spans="1:8">
      <c r="A1942" s="47"/>
      <c r="B1942" s="162"/>
      <c r="C1942" s="162"/>
      <c r="E1942" s="162"/>
      <c r="F1942" s="162"/>
      <c r="H1942" s="162"/>
    </row>
    <row r="1943" spans="1:8">
      <c r="A1943" s="47"/>
      <c r="B1943" s="162"/>
      <c r="C1943" s="162"/>
      <c r="E1943" s="162"/>
      <c r="F1943" s="162"/>
      <c r="H1943" s="162"/>
    </row>
    <row r="1944" spans="1:8">
      <c r="A1944" s="47"/>
      <c r="B1944" s="162"/>
      <c r="C1944" s="162"/>
      <c r="E1944" s="162"/>
      <c r="F1944" s="162"/>
      <c r="H1944" s="162"/>
    </row>
    <row r="1945" spans="1:8">
      <c r="A1945" s="47"/>
      <c r="B1945" s="162"/>
      <c r="C1945" s="162"/>
      <c r="E1945" s="162"/>
      <c r="F1945" s="162"/>
      <c r="H1945" s="162"/>
    </row>
    <row r="1946" spans="1:8">
      <c r="A1946" s="47"/>
      <c r="B1946" s="162"/>
      <c r="C1946" s="162"/>
      <c r="E1946" s="162"/>
      <c r="F1946" s="162"/>
      <c r="H1946" s="162"/>
    </row>
    <row r="1947" spans="1:8">
      <c r="A1947" s="47"/>
      <c r="B1947" s="162"/>
      <c r="C1947" s="162"/>
      <c r="E1947" s="162"/>
      <c r="F1947" s="162"/>
      <c r="H1947" s="162"/>
    </row>
    <row r="1948" spans="1:8">
      <c r="A1948" s="47"/>
      <c r="B1948" s="162"/>
      <c r="C1948" s="162"/>
      <c r="E1948" s="162"/>
      <c r="F1948" s="162"/>
      <c r="H1948" s="162"/>
    </row>
    <row r="1949" spans="1:8">
      <c r="A1949" s="47"/>
      <c r="B1949" s="162"/>
      <c r="C1949" s="162"/>
      <c r="E1949" s="162"/>
      <c r="F1949" s="162"/>
      <c r="H1949" s="162"/>
    </row>
    <row r="1950" spans="1:8">
      <c r="A1950" s="47"/>
      <c r="B1950" s="162"/>
      <c r="C1950" s="162"/>
      <c r="E1950" s="162"/>
      <c r="F1950" s="162"/>
      <c r="H1950" s="162"/>
    </row>
    <row r="1951" spans="1:8">
      <c r="A1951" s="47"/>
      <c r="B1951" s="162"/>
      <c r="C1951" s="162"/>
      <c r="E1951" s="162"/>
      <c r="F1951" s="162"/>
      <c r="H1951" s="162"/>
    </row>
    <row r="1952" spans="1:8">
      <c r="A1952" s="47"/>
      <c r="B1952" s="162"/>
      <c r="C1952" s="162"/>
      <c r="E1952" s="162"/>
      <c r="F1952" s="162"/>
      <c r="H1952" s="162"/>
    </row>
    <row r="1953" spans="1:8">
      <c r="A1953" s="47"/>
      <c r="B1953" s="162"/>
      <c r="C1953" s="162"/>
      <c r="E1953" s="162"/>
      <c r="F1953" s="162"/>
      <c r="H1953" s="162"/>
    </row>
    <row r="1954" spans="1:8">
      <c r="A1954" s="47"/>
      <c r="B1954" s="162"/>
      <c r="C1954" s="162"/>
      <c r="E1954" s="162"/>
      <c r="F1954" s="162"/>
      <c r="H1954" s="162"/>
    </row>
    <row r="1955" spans="1:8">
      <c r="A1955" s="47"/>
      <c r="B1955" s="162"/>
      <c r="C1955" s="162"/>
      <c r="E1955" s="162"/>
      <c r="F1955" s="162"/>
      <c r="H1955" s="162"/>
    </row>
    <row r="1956" spans="1:8">
      <c r="A1956" s="47"/>
      <c r="B1956" s="162"/>
      <c r="C1956" s="162"/>
      <c r="E1956" s="162"/>
      <c r="F1956" s="162"/>
      <c r="H1956" s="162"/>
    </row>
    <row r="1957" spans="1:8">
      <c r="A1957" s="47"/>
      <c r="B1957" s="162"/>
      <c r="C1957" s="162"/>
      <c r="E1957" s="162"/>
      <c r="F1957" s="162"/>
      <c r="H1957" s="162"/>
    </row>
    <row r="1958" spans="1:8">
      <c r="A1958" s="47"/>
      <c r="B1958" s="162"/>
      <c r="C1958" s="162"/>
      <c r="E1958" s="162"/>
      <c r="F1958" s="162"/>
      <c r="H1958" s="162"/>
    </row>
    <row r="1959" spans="1:8">
      <c r="A1959" s="47"/>
      <c r="B1959" s="162"/>
      <c r="C1959" s="162"/>
      <c r="E1959" s="162"/>
      <c r="F1959" s="162"/>
      <c r="H1959" s="162"/>
    </row>
    <row r="1960" spans="1:8">
      <c r="A1960" s="47"/>
      <c r="B1960" s="162"/>
      <c r="C1960" s="162"/>
      <c r="E1960" s="162"/>
      <c r="F1960" s="162"/>
      <c r="H1960" s="162"/>
    </row>
    <row r="1961" spans="1:8">
      <c r="A1961" s="47"/>
      <c r="B1961" s="162"/>
      <c r="C1961" s="162"/>
      <c r="E1961" s="162"/>
      <c r="F1961" s="162"/>
      <c r="H1961" s="162"/>
    </row>
    <row r="1962" spans="1:8">
      <c r="A1962" s="47"/>
      <c r="B1962" s="162"/>
      <c r="C1962" s="162"/>
      <c r="E1962" s="162"/>
      <c r="F1962" s="162"/>
      <c r="H1962" s="162"/>
    </row>
    <row r="1963" spans="1:8">
      <c r="A1963" s="47"/>
      <c r="B1963" s="162"/>
      <c r="C1963" s="162"/>
      <c r="E1963" s="162"/>
      <c r="F1963" s="162"/>
      <c r="H1963" s="162"/>
    </row>
    <row r="1964" spans="1:8">
      <c r="A1964" s="47"/>
      <c r="B1964" s="162"/>
      <c r="C1964" s="162"/>
      <c r="E1964" s="162"/>
      <c r="F1964" s="162"/>
      <c r="H1964" s="162"/>
    </row>
    <row r="1965" spans="1:8">
      <c r="A1965" s="47"/>
      <c r="B1965" s="162"/>
      <c r="C1965" s="162"/>
      <c r="E1965" s="162"/>
      <c r="F1965" s="162"/>
      <c r="H1965" s="162"/>
    </row>
    <row r="1966" spans="1:8">
      <c r="A1966" s="47"/>
      <c r="B1966" s="162"/>
      <c r="C1966" s="162"/>
      <c r="E1966" s="162"/>
      <c r="F1966" s="162"/>
      <c r="H1966" s="162"/>
    </row>
    <row r="1967" spans="1:8">
      <c r="A1967" s="47"/>
      <c r="B1967" s="162"/>
      <c r="C1967" s="162"/>
      <c r="E1967" s="162"/>
      <c r="F1967" s="162"/>
      <c r="H1967" s="162"/>
    </row>
    <row r="1968" spans="1:8">
      <c r="A1968" s="47"/>
      <c r="B1968" s="162"/>
      <c r="C1968" s="162"/>
      <c r="E1968" s="162"/>
      <c r="F1968" s="162"/>
      <c r="H1968" s="162"/>
    </row>
    <row r="1969" spans="1:8">
      <c r="A1969" s="47"/>
      <c r="B1969" s="162"/>
      <c r="C1969" s="162"/>
      <c r="E1969" s="162"/>
      <c r="F1969" s="162"/>
      <c r="H1969" s="162"/>
    </row>
    <row r="1970" spans="1:8">
      <c r="A1970" s="47"/>
      <c r="B1970" s="162"/>
      <c r="C1970" s="162"/>
      <c r="E1970" s="162"/>
      <c r="F1970" s="162"/>
      <c r="H1970" s="162"/>
    </row>
    <row r="1971" spans="1:8">
      <c r="A1971" s="47"/>
      <c r="B1971" s="162"/>
      <c r="C1971" s="162"/>
      <c r="E1971" s="162"/>
      <c r="F1971" s="162"/>
      <c r="H1971" s="162"/>
    </row>
    <row r="1972" spans="1:8">
      <c r="A1972" s="47"/>
      <c r="B1972" s="162"/>
      <c r="C1972" s="162"/>
      <c r="E1972" s="162"/>
      <c r="F1972" s="162"/>
      <c r="H1972" s="162"/>
    </row>
    <row r="1973" spans="1:8">
      <c r="A1973" s="47"/>
      <c r="B1973" s="162"/>
      <c r="C1973" s="162"/>
      <c r="E1973" s="162"/>
      <c r="F1973" s="162"/>
      <c r="H1973" s="162"/>
    </row>
    <row r="1974" spans="1:8">
      <c r="A1974" s="47"/>
      <c r="B1974" s="162"/>
      <c r="C1974" s="162"/>
      <c r="E1974" s="162"/>
      <c r="F1974" s="162"/>
      <c r="H1974" s="162"/>
    </row>
    <row r="1975" spans="1:8">
      <c r="A1975" s="47"/>
      <c r="B1975" s="162"/>
      <c r="C1975" s="162"/>
      <c r="E1975" s="162"/>
      <c r="F1975" s="162"/>
      <c r="H1975" s="162"/>
    </row>
    <row r="1976" spans="1:8">
      <c r="A1976" s="47"/>
      <c r="B1976" s="162"/>
      <c r="C1976" s="162"/>
      <c r="E1976" s="162"/>
      <c r="F1976" s="162"/>
      <c r="H1976" s="162"/>
    </row>
    <row r="1977" spans="1:8">
      <c r="A1977" s="47"/>
      <c r="B1977" s="162"/>
      <c r="C1977" s="162"/>
      <c r="E1977" s="162"/>
      <c r="F1977" s="162"/>
      <c r="H1977" s="162"/>
    </row>
    <row r="1978" spans="1:8">
      <c r="A1978" s="47"/>
      <c r="B1978" s="162"/>
      <c r="C1978" s="162"/>
      <c r="E1978" s="162"/>
      <c r="F1978" s="162"/>
      <c r="H1978" s="162"/>
    </row>
    <row r="1979" spans="1:8">
      <c r="A1979" s="47"/>
      <c r="B1979" s="162"/>
      <c r="C1979" s="162"/>
      <c r="E1979" s="162"/>
      <c r="F1979" s="162"/>
      <c r="H1979" s="162"/>
    </row>
    <row r="1980" spans="1:8">
      <c r="A1980" s="47"/>
      <c r="B1980" s="162"/>
      <c r="C1980" s="162"/>
      <c r="E1980" s="162"/>
      <c r="F1980" s="162"/>
      <c r="H1980" s="162"/>
    </row>
    <row r="1981" spans="1:8">
      <c r="A1981" s="47"/>
      <c r="B1981" s="162"/>
      <c r="C1981" s="162"/>
      <c r="E1981" s="162"/>
      <c r="F1981" s="162"/>
      <c r="H1981" s="162"/>
    </row>
    <row r="1982" spans="1:8">
      <c r="A1982" s="47"/>
      <c r="B1982" s="162"/>
      <c r="C1982" s="162"/>
      <c r="E1982" s="162"/>
      <c r="F1982" s="162"/>
      <c r="H1982" s="162"/>
    </row>
    <row r="1983" spans="1:8">
      <c r="A1983" s="47"/>
      <c r="B1983" s="162"/>
      <c r="C1983" s="162"/>
      <c r="E1983" s="162"/>
      <c r="F1983" s="162"/>
      <c r="H1983" s="162"/>
    </row>
    <row r="1984" spans="1:8">
      <c r="A1984" s="47"/>
      <c r="B1984" s="162"/>
      <c r="C1984" s="162"/>
      <c r="E1984" s="162"/>
      <c r="F1984" s="162"/>
      <c r="H1984" s="162"/>
    </row>
    <row r="1985" spans="1:8">
      <c r="A1985" s="47"/>
      <c r="B1985" s="162"/>
      <c r="C1985" s="162"/>
      <c r="E1985" s="162"/>
      <c r="F1985" s="162"/>
      <c r="H1985" s="162"/>
    </row>
    <row r="1986" spans="1:8">
      <c r="A1986" s="47"/>
      <c r="B1986" s="162"/>
      <c r="C1986" s="162"/>
      <c r="E1986" s="162"/>
      <c r="F1986" s="162"/>
      <c r="H1986" s="162"/>
    </row>
    <row r="1987" spans="1:8">
      <c r="A1987" s="47"/>
      <c r="B1987" s="162"/>
      <c r="C1987" s="162"/>
      <c r="E1987" s="162"/>
      <c r="F1987" s="162"/>
      <c r="H1987" s="162"/>
    </row>
    <row r="1988" spans="1:8">
      <c r="A1988" s="47"/>
      <c r="B1988" s="162"/>
      <c r="C1988" s="162"/>
      <c r="E1988" s="162"/>
      <c r="F1988" s="162"/>
      <c r="H1988" s="162"/>
    </row>
    <row r="1989" spans="1:8">
      <c r="A1989" s="47"/>
      <c r="B1989" s="162"/>
      <c r="C1989" s="162"/>
      <c r="E1989" s="162"/>
      <c r="F1989" s="162"/>
      <c r="H1989" s="162"/>
    </row>
    <row r="1990" spans="1:8">
      <c r="A1990" s="47"/>
      <c r="B1990" s="162"/>
      <c r="C1990" s="162"/>
      <c r="E1990" s="162"/>
      <c r="F1990" s="162"/>
      <c r="H1990" s="162"/>
    </row>
    <row r="1991" spans="1:8">
      <c r="A1991" s="47"/>
      <c r="B1991" s="162"/>
      <c r="C1991" s="162"/>
      <c r="E1991" s="162"/>
      <c r="F1991" s="162"/>
      <c r="H1991" s="162"/>
    </row>
    <row r="1992" spans="1:8">
      <c r="A1992" s="47"/>
      <c r="B1992" s="162"/>
      <c r="C1992" s="162"/>
      <c r="E1992" s="162"/>
      <c r="F1992" s="162"/>
      <c r="H1992" s="162"/>
    </row>
    <row r="1993" spans="1:8">
      <c r="A1993" s="47"/>
      <c r="B1993" s="162"/>
      <c r="C1993" s="162"/>
      <c r="E1993" s="162"/>
      <c r="F1993" s="162"/>
      <c r="H1993" s="162"/>
    </row>
    <row r="1994" spans="1:8">
      <c r="A1994" s="47"/>
      <c r="B1994" s="162"/>
      <c r="C1994" s="162"/>
      <c r="E1994" s="162"/>
      <c r="F1994" s="162"/>
      <c r="H1994" s="162"/>
    </row>
    <row r="1995" spans="1:8">
      <c r="A1995" s="47"/>
      <c r="B1995" s="162"/>
      <c r="C1995" s="162"/>
      <c r="E1995" s="162"/>
      <c r="F1995" s="162"/>
      <c r="H1995" s="162"/>
    </row>
    <row r="1996" spans="1:8">
      <c r="A1996" s="47"/>
      <c r="B1996" s="162"/>
      <c r="C1996" s="162"/>
      <c r="E1996" s="162"/>
      <c r="F1996" s="162"/>
      <c r="H1996" s="162"/>
    </row>
    <row r="1997" spans="1:8">
      <c r="A1997" s="47"/>
      <c r="B1997" s="162"/>
      <c r="C1997" s="162"/>
      <c r="E1997" s="162"/>
      <c r="F1997" s="162"/>
      <c r="H1997" s="162"/>
    </row>
    <row r="1998" spans="1:8">
      <c r="A1998" s="47"/>
      <c r="B1998" s="162"/>
      <c r="C1998" s="162"/>
      <c r="E1998" s="162"/>
      <c r="F1998" s="162"/>
      <c r="H1998" s="162"/>
    </row>
    <row r="1999" spans="1:8">
      <c r="A1999" s="47"/>
      <c r="B1999" s="162"/>
      <c r="C1999" s="162"/>
      <c r="E1999" s="162"/>
      <c r="F1999" s="162"/>
      <c r="H1999" s="162"/>
    </row>
    <row r="2000" spans="1:8">
      <c r="A2000" s="47"/>
      <c r="B2000" s="162"/>
      <c r="C2000" s="162"/>
      <c r="E2000" s="162"/>
      <c r="F2000" s="162"/>
      <c r="H2000" s="162"/>
    </row>
    <row r="2001" spans="1:8">
      <c r="A2001" s="47"/>
      <c r="B2001" s="162"/>
      <c r="C2001" s="162"/>
      <c r="E2001" s="162"/>
      <c r="F2001" s="162"/>
      <c r="H2001" s="162"/>
    </row>
    <row r="2002" spans="1:8">
      <c r="A2002" s="47"/>
      <c r="B2002" s="162"/>
      <c r="C2002" s="162"/>
      <c r="E2002" s="162"/>
      <c r="F2002" s="162"/>
      <c r="H2002" s="162"/>
    </row>
    <row r="2003" spans="1:8">
      <c r="A2003" s="47"/>
      <c r="B2003" s="162"/>
      <c r="C2003" s="162"/>
      <c r="E2003" s="162"/>
      <c r="F2003" s="162"/>
      <c r="H2003" s="162"/>
    </row>
    <row r="2004" spans="1:8">
      <c r="A2004" s="47"/>
      <c r="B2004" s="162"/>
      <c r="C2004" s="162"/>
      <c r="E2004" s="162"/>
      <c r="F2004" s="162"/>
      <c r="H2004" s="162"/>
    </row>
    <row r="2005" spans="1:8">
      <c r="A2005" s="47"/>
      <c r="B2005" s="162"/>
      <c r="C2005" s="162"/>
      <c r="E2005" s="162"/>
      <c r="F2005" s="162"/>
      <c r="H2005" s="162"/>
    </row>
    <row r="2006" spans="1:8">
      <c r="A2006" s="47"/>
      <c r="B2006" s="162"/>
      <c r="C2006" s="162"/>
      <c r="E2006" s="162"/>
      <c r="F2006" s="162"/>
      <c r="H2006" s="162"/>
    </row>
    <row r="2007" spans="1:8">
      <c r="A2007" s="47"/>
      <c r="B2007" s="162"/>
      <c r="C2007" s="162"/>
      <c r="E2007" s="162"/>
      <c r="F2007" s="162"/>
      <c r="H2007" s="162"/>
    </row>
    <row r="2008" spans="1:8">
      <c r="A2008" s="47"/>
      <c r="B2008" s="162"/>
      <c r="C2008" s="162"/>
      <c r="E2008" s="162"/>
      <c r="F2008" s="162"/>
      <c r="H2008" s="162"/>
    </row>
    <row r="2009" spans="1:8">
      <c r="A2009" s="47"/>
      <c r="B2009" s="162"/>
      <c r="C2009" s="162"/>
      <c r="E2009" s="162"/>
      <c r="F2009" s="162"/>
      <c r="H2009" s="162"/>
    </row>
    <row r="2010" spans="1:8">
      <c r="A2010" s="47"/>
      <c r="B2010" s="162"/>
      <c r="C2010" s="162"/>
      <c r="E2010" s="162"/>
      <c r="F2010" s="162"/>
      <c r="H2010" s="162"/>
    </row>
    <row r="2011" spans="1:8">
      <c r="A2011" s="47"/>
      <c r="B2011" s="162"/>
      <c r="C2011" s="162"/>
      <c r="E2011" s="162"/>
      <c r="F2011" s="162"/>
      <c r="H2011" s="162"/>
    </row>
    <row r="2012" spans="1:8">
      <c r="A2012" s="47"/>
      <c r="B2012" s="162"/>
      <c r="C2012" s="162"/>
      <c r="E2012" s="162"/>
      <c r="F2012" s="162"/>
      <c r="H2012" s="162"/>
    </row>
    <row r="2013" spans="1:8">
      <c r="A2013" s="47"/>
      <c r="B2013" s="162"/>
      <c r="C2013" s="162"/>
      <c r="E2013" s="162"/>
      <c r="F2013" s="162"/>
      <c r="H2013" s="162"/>
    </row>
    <row r="2014" spans="1:8">
      <c r="A2014" s="47"/>
      <c r="B2014" s="162"/>
      <c r="C2014" s="162"/>
      <c r="E2014" s="162"/>
      <c r="F2014" s="162"/>
      <c r="H2014" s="162"/>
    </row>
    <row r="2015" spans="1:8">
      <c r="A2015" s="47"/>
      <c r="B2015" s="162"/>
      <c r="C2015" s="162"/>
      <c r="E2015" s="162"/>
      <c r="F2015" s="162"/>
      <c r="H2015" s="162"/>
    </row>
    <row r="2016" spans="1:8">
      <c r="A2016" s="47"/>
      <c r="B2016" s="162"/>
      <c r="C2016" s="162"/>
      <c r="E2016" s="162"/>
      <c r="F2016" s="162"/>
      <c r="H2016" s="162"/>
    </row>
    <row r="2017" spans="1:8">
      <c r="A2017" s="47"/>
      <c r="B2017" s="162"/>
      <c r="C2017" s="162"/>
      <c r="E2017" s="162"/>
      <c r="F2017" s="162"/>
      <c r="H2017" s="162"/>
    </row>
    <row r="2018" spans="1:8">
      <c r="A2018" s="47"/>
      <c r="B2018" s="162"/>
      <c r="C2018" s="162"/>
      <c r="E2018" s="162"/>
      <c r="F2018" s="162"/>
      <c r="H2018" s="162"/>
    </row>
    <row r="2019" spans="1:8">
      <c r="A2019" s="47"/>
      <c r="B2019" s="162"/>
      <c r="C2019" s="162"/>
      <c r="E2019" s="162"/>
      <c r="F2019" s="162"/>
      <c r="H2019" s="162"/>
    </row>
    <row r="2020" spans="1:8">
      <c r="A2020" s="47"/>
      <c r="B2020" s="162"/>
      <c r="C2020" s="162"/>
      <c r="E2020" s="162"/>
      <c r="F2020" s="162"/>
      <c r="H2020" s="162"/>
    </row>
    <row r="2021" spans="1:8">
      <c r="A2021" s="47"/>
      <c r="B2021" s="162"/>
      <c r="C2021" s="162"/>
      <c r="E2021" s="162"/>
      <c r="F2021" s="162"/>
      <c r="H2021" s="162"/>
    </row>
    <row r="2022" spans="1:8">
      <c r="A2022" s="47"/>
      <c r="B2022" s="162"/>
      <c r="C2022" s="162"/>
      <c r="E2022" s="162"/>
      <c r="F2022" s="162"/>
      <c r="H2022" s="162"/>
    </row>
    <row r="2023" spans="1:8">
      <c r="A2023" s="47"/>
      <c r="B2023" s="162"/>
      <c r="C2023" s="162"/>
      <c r="E2023" s="162"/>
      <c r="F2023" s="162"/>
      <c r="H2023" s="162"/>
    </row>
    <row r="2024" spans="1:8">
      <c r="A2024" s="47"/>
      <c r="B2024" s="162"/>
      <c r="C2024" s="162"/>
      <c r="E2024" s="162"/>
      <c r="F2024" s="162"/>
      <c r="H2024" s="162"/>
    </row>
    <row r="2025" spans="1:8">
      <c r="A2025" s="47"/>
      <c r="B2025" s="162"/>
      <c r="C2025" s="162"/>
      <c r="E2025" s="162"/>
      <c r="F2025" s="162"/>
      <c r="H2025" s="162"/>
    </row>
    <row r="2026" spans="1:8">
      <c r="A2026" s="47"/>
      <c r="B2026" s="162"/>
      <c r="C2026" s="162"/>
      <c r="E2026" s="162"/>
      <c r="F2026" s="162"/>
      <c r="H2026" s="162"/>
    </row>
    <row r="2027" spans="1:8">
      <c r="A2027" s="47"/>
      <c r="B2027" s="162"/>
      <c r="C2027" s="162"/>
      <c r="E2027" s="162"/>
      <c r="F2027" s="162"/>
      <c r="H2027" s="162"/>
    </row>
    <row r="2028" spans="1:8">
      <c r="A2028" s="47"/>
      <c r="B2028" s="162"/>
      <c r="C2028" s="162"/>
      <c r="E2028" s="162"/>
      <c r="F2028" s="162"/>
      <c r="H2028" s="162"/>
    </row>
    <row r="2029" spans="1:8">
      <c r="A2029" s="47"/>
      <c r="B2029" s="162"/>
      <c r="C2029" s="162"/>
      <c r="E2029" s="162"/>
      <c r="F2029" s="162"/>
      <c r="H2029" s="162"/>
    </row>
    <row r="2030" spans="1:8">
      <c r="A2030" s="47"/>
      <c r="B2030" s="162"/>
      <c r="C2030" s="162"/>
      <c r="E2030" s="162"/>
      <c r="F2030" s="162"/>
      <c r="H2030" s="162"/>
    </row>
    <row r="2031" spans="1:8">
      <c r="A2031" s="47"/>
      <c r="B2031" s="162"/>
      <c r="C2031" s="162"/>
      <c r="E2031" s="162"/>
      <c r="F2031" s="162"/>
      <c r="H2031" s="162"/>
    </row>
    <row r="2032" spans="1:8">
      <c r="A2032" s="47"/>
      <c r="B2032" s="162"/>
      <c r="C2032" s="162"/>
      <c r="E2032" s="162"/>
      <c r="F2032" s="162"/>
      <c r="H2032" s="162"/>
    </row>
    <row r="2033" spans="1:8">
      <c r="A2033" s="47"/>
      <c r="B2033" s="162"/>
      <c r="C2033" s="162"/>
      <c r="E2033" s="162"/>
      <c r="F2033" s="162"/>
      <c r="H2033" s="162"/>
    </row>
    <row r="2034" spans="1:8">
      <c r="A2034" s="47"/>
      <c r="B2034" s="162"/>
      <c r="C2034" s="162"/>
      <c r="E2034" s="162"/>
      <c r="F2034" s="162"/>
      <c r="H2034" s="162"/>
    </row>
    <row r="2035" spans="1:8">
      <c r="A2035" s="47"/>
      <c r="B2035" s="162"/>
      <c r="C2035" s="162"/>
      <c r="E2035" s="162"/>
      <c r="F2035" s="162"/>
      <c r="H2035" s="162"/>
    </row>
    <row r="2036" spans="1:8">
      <c r="A2036" s="47"/>
      <c r="B2036" s="162"/>
      <c r="C2036" s="162"/>
      <c r="E2036" s="162"/>
      <c r="F2036" s="162"/>
      <c r="H2036" s="162"/>
    </row>
    <row r="2037" spans="1:8">
      <c r="A2037" s="47"/>
      <c r="B2037" s="162"/>
      <c r="C2037" s="162"/>
      <c r="E2037" s="162"/>
      <c r="F2037" s="162"/>
      <c r="H2037" s="162"/>
    </row>
    <row r="2038" spans="1:8">
      <c r="A2038" s="47"/>
      <c r="B2038" s="162"/>
      <c r="C2038" s="162"/>
      <c r="E2038" s="162"/>
      <c r="F2038" s="162"/>
      <c r="H2038" s="162"/>
    </row>
    <row r="2039" spans="1:8">
      <c r="A2039" s="47"/>
      <c r="B2039" s="162"/>
      <c r="C2039" s="162"/>
      <c r="E2039" s="162"/>
      <c r="F2039" s="162"/>
      <c r="H2039" s="162"/>
    </row>
    <row r="2040" spans="1:8">
      <c r="A2040" s="47"/>
      <c r="B2040" s="162"/>
      <c r="C2040" s="162"/>
      <c r="E2040" s="162"/>
      <c r="F2040" s="162"/>
      <c r="H2040" s="162"/>
    </row>
    <row r="2041" spans="1:8">
      <c r="A2041" s="47"/>
      <c r="B2041" s="162"/>
      <c r="C2041" s="162"/>
      <c r="E2041" s="162"/>
      <c r="F2041" s="162"/>
      <c r="H2041" s="162"/>
    </row>
    <row r="2042" spans="1:8">
      <c r="A2042" s="47"/>
      <c r="B2042" s="162"/>
      <c r="C2042" s="162"/>
      <c r="E2042" s="162"/>
      <c r="F2042" s="162"/>
      <c r="H2042" s="162"/>
    </row>
    <row r="2043" spans="1:8">
      <c r="A2043" s="47"/>
      <c r="B2043" s="162"/>
      <c r="C2043" s="162"/>
      <c r="E2043" s="162"/>
      <c r="F2043" s="162"/>
      <c r="H2043" s="162"/>
    </row>
    <row r="2044" spans="1:8">
      <c r="A2044" s="47"/>
      <c r="B2044" s="162"/>
      <c r="C2044" s="162"/>
      <c r="E2044" s="162"/>
      <c r="F2044" s="162"/>
      <c r="H2044" s="162"/>
    </row>
    <row r="2045" spans="1:8">
      <c r="A2045" s="47"/>
      <c r="B2045" s="162"/>
      <c r="C2045" s="162"/>
      <c r="E2045" s="162"/>
      <c r="F2045" s="162"/>
      <c r="H2045" s="162"/>
    </row>
    <row r="2046" spans="1:8">
      <c r="A2046" s="47"/>
      <c r="B2046" s="162"/>
      <c r="C2046" s="162"/>
      <c r="E2046" s="162"/>
      <c r="F2046" s="162"/>
      <c r="H2046" s="162"/>
    </row>
    <row r="2047" spans="1:8">
      <c r="A2047" s="47"/>
      <c r="B2047" s="162"/>
      <c r="C2047" s="162"/>
      <c r="E2047" s="162"/>
      <c r="F2047" s="162"/>
      <c r="H2047" s="162"/>
    </row>
    <row r="2048" spans="1:8">
      <c r="A2048" s="47"/>
      <c r="B2048" s="162"/>
      <c r="C2048" s="162"/>
      <c r="E2048" s="162"/>
      <c r="F2048" s="162"/>
      <c r="H2048" s="162"/>
    </row>
    <row r="2049" spans="1:8">
      <c r="A2049" s="47"/>
      <c r="B2049" s="162"/>
      <c r="C2049" s="162"/>
      <c r="E2049" s="162"/>
      <c r="F2049" s="162"/>
      <c r="H2049" s="162"/>
    </row>
    <row r="2050" spans="1:8">
      <c r="A2050" s="47"/>
      <c r="B2050" s="162"/>
      <c r="C2050" s="162"/>
      <c r="E2050" s="162"/>
      <c r="F2050" s="162"/>
      <c r="H2050" s="162"/>
    </row>
    <row r="2051" spans="1:8">
      <c r="A2051" s="47"/>
      <c r="B2051" s="162"/>
      <c r="C2051" s="162"/>
      <c r="E2051" s="162"/>
      <c r="F2051" s="162"/>
      <c r="H2051" s="162"/>
    </row>
    <row r="2052" spans="1:8">
      <c r="A2052" s="47"/>
      <c r="B2052" s="162"/>
      <c r="C2052" s="162"/>
      <c r="E2052" s="162"/>
      <c r="F2052" s="162"/>
      <c r="H2052" s="162"/>
    </row>
    <row r="2053" spans="1:8">
      <c r="A2053" s="47"/>
      <c r="B2053" s="162"/>
      <c r="C2053" s="162"/>
      <c r="E2053" s="162"/>
      <c r="F2053" s="162"/>
      <c r="H2053" s="162"/>
    </row>
    <row r="2054" spans="1:8">
      <c r="A2054" s="47"/>
      <c r="B2054" s="162"/>
      <c r="C2054" s="162"/>
      <c r="E2054" s="162"/>
      <c r="F2054" s="162"/>
      <c r="H2054" s="162"/>
    </row>
    <row r="2055" spans="1:8">
      <c r="A2055" s="47"/>
      <c r="B2055" s="162"/>
      <c r="C2055" s="162"/>
      <c r="E2055" s="162"/>
      <c r="F2055" s="162"/>
      <c r="H2055" s="162"/>
    </row>
    <row r="2056" spans="1:8">
      <c r="A2056" s="47"/>
      <c r="B2056" s="162"/>
      <c r="C2056" s="162"/>
      <c r="E2056" s="162"/>
      <c r="F2056" s="162"/>
      <c r="H2056" s="162"/>
    </row>
    <row r="2057" spans="1:8">
      <c r="A2057" s="47"/>
      <c r="B2057" s="162"/>
      <c r="C2057" s="162"/>
      <c r="E2057" s="162"/>
      <c r="F2057" s="162"/>
      <c r="H2057" s="162"/>
    </row>
    <row r="2058" spans="1:8">
      <c r="A2058" s="47"/>
      <c r="B2058" s="162"/>
      <c r="C2058" s="162"/>
      <c r="E2058" s="162"/>
      <c r="F2058" s="162"/>
      <c r="H2058" s="162"/>
    </row>
    <row r="2059" spans="1:8">
      <c r="A2059" s="47"/>
      <c r="B2059" s="162"/>
      <c r="C2059" s="162"/>
      <c r="E2059" s="162"/>
      <c r="F2059" s="162"/>
      <c r="H2059" s="162"/>
    </row>
    <row r="2060" spans="1:8">
      <c r="A2060" s="47"/>
      <c r="B2060" s="162"/>
      <c r="C2060" s="162"/>
      <c r="E2060" s="162"/>
      <c r="F2060" s="162"/>
      <c r="H2060" s="162"/>
    </row>
    <row r="2061" spans="1:8">
      <c r="A2061" s="47"/>
      <c r="B2061" s="162"/>
      <c r="C2061" s="162"/>
      <c r="E2061" s="162"/>
      <c r="F2061" s="162"/>
      <c r="H2061" s="162"/>
    </row>
    <row r="2062" spans="1:8">
      <c r="A2062" s="47"/>
      <c r="B2062" s="162"/>
      <c r="C2062" s="162"/>
      <c r="E2062" s="162"/>
      <c r="F2062" s="162"/>
      <c r="H2062" s="162"/>
    </row>
    <row r="2063" spans="1:8">
      <c r="A2063" s="47"/>
      <c r="B2063" s="162"/>
      <c r="C2063" s="162"/>
      <c r="E2063" s="162"/>
      <c r="F2063" s="162"/>
      <c r="H2063" s="162"/>
    </row>
    <row r="2064" spans="1:8">
      <c r="A2064" s="47"/>
      <c r="B2064" s="162"/>
      <c r="C2064" s="162"/>
      <c r="E2064" s="162"/>
      <c r="F2064" s="162"/>
      <c r="H2064" s="162"/>
    </row>
    <row r="2065" spans="1:8">
      <c r="A2065" s="47"/>
      <c r="B2065" s="162"/>
      <c r="C2065" s="162"/>
      <c r="E2065" s="162"/>
      <c r="F2065" s="162"/>
      <c r="H2065" s="162"/>
    </row>
    <row r="2066" spans="1:8">
      <c r="A2066" s="47"/>
      <c r="B2066" s="162"/>
      <c r="C2066" s="162"/>
      <c r="E2066" s="162"/>
      <c r="F2066" s="162"/>
      <c r="H2066" s="162"/>
    </row>
    <row r="2067" spans="1:8">
      <c r="A2067" s="47"/>
      <c r="B2067" s="162"/>
      <c r="C2067" s="162"/>
      <c r="E2067" s="162"/>
      <c r="F2067" s="162"/>
      <c r="H2067" s="162"/>
    </row>
    <row r="2068" spans="1:8">
      <c r="A2068" s="47"/>
      <c r="B2068" s="162"/>
      <c r="C2068" s="162"/>
      <c r="E2068" s="162"/>
      <c r="F2068" s="162"/>
      <c r="H2068" s="162"/>
    </row>
    <row r="2069" spans="1:8">
      <c r="A2069" s="47"/>
      <c r="B2069" s="162"/>
      <c r="C2069" s="162"/>
      <c r="E2069" s="162"/>
      <c r="F2069" s="162"/>
      <c r="H2069" s="162"/>
    </row>
    <row r="2070" spans="1:8">
      <c r="A2070" s="47"/>
      <c r="B2070" s="162"/>
      <c r="C2070" s="162"/>
      <c r="E2070" s="162"/>
      <c r="F2070" s="162"/>
      <c r="H2070" s="162"/>
    </row>
    <row r="2071" spans="1:8">
      <c r="A2071" s="47"/>
      <c r="B2071" s="162"/>
      <c r="C2071" s="162"/>
      <c r="E2071" s="162"/>
      <c r="F2071" s="162"/>
      <c r="H2071" s="162"/>
    </row>
    <row r="2072" spans="1:8">
      <c r="A2072" s="47"/>
      <c r="B2072" s="162"/>
      <c r="C2072" s="162"/>
      <c r="E2072" s="162"/>
      <c r="F2072" s="162"/>
      <c r="H2072" s="162"/>
    </row>
    <row r="2073" spans="1:8">
      <c r="A2073" s="47"/>
      <c r="B2073" s="162"/>
      <c r="C2073" s="162"/>
      <c r="E2073" s="162"/>
      <c r="F2073" s="162"/>
      <c r="H2073" s="162"/>
    </row>
    <row r="2074" spans="1:8">
      <c r="A2074" s="47"/>
      <c r="B2074" s="162"/>
      <c r="C2074" s="162"/>
      <c r="E2074" s="162"/>
      <c r="F2074" s="162"/>
      <c r="H2074" s="162"/>
    </row>
    <row r="2075" spans="1:8">
      <c r="A2075" s="47"/>
      <c r="B2075" s="162"/>
      <c r="C2075" s="162"/>
      <c r="E2075" s="162"/>
      <c r="F2075" s="162"/>
      <c r="H2075" s="162"/>
    </row>
    <row r="2076" spans="1:8">
      <c r="A2076" s="47"/>
      <c r="B2076" s="162"/>
      <c r="C2076" s="162"/>
      <c r="E2076" s="162"/>
      <c r="F2076" s="162"/>
      <c r="H2076" s="162"/>
    </row>
    <row r="2077" spans="1:8">
      <c r="A2077" s="47"/>
      <c r="B2077" s="162"/>
      <c r="C2077" s="162"/>
      <c r="E2077" s="162"/>
      <c r="F2077" s="162"/>
      <c r="H2077" s="162"/>
    </row>
    <row r="2078" spans="1:8">
      <c r="A2078" s="47"/>
      <c r="B2078" s="162"/>
      <c r="C2078" s="162"/>
      <c r="E2078" s="162"/>
      <c r="F2078" s="162"/>
      <c r="H2078" s="162"/>
    </row>
    <row r="2079" spans="1:8">
      <c r="A2079" s="47"/>
      <c r="B2079" s="162"/>
      <c r="C2079" s="162"/>
      <c r="E2079" s="162"/>
      <c r="F2079" s="162"/>
      <c r="H2079" s="162"/>
    </row>
    <row r="2080" spans="1:8">
      <c r="A2080" s="47"/>
      <c r="B2080" s="162"/>
      <c r="C2080" s="162"/>
      <c r="E2080" s="162"/>
      <c r="F2080" s="162"/>
      <c r="H2080" s="162"/>
    </row>
    <row r="2081" spans="1:8">
      <c r="A2081" s="47"/>
      <c r="B2081" s="162"/>
      <c r="C2081" s="162"/>
      <c r="E2081" s="162"/>
      <c r="F2081" s="162"/>
      <c r="H2081" s="162"/>
    </row>
    <row r="2082" spans="1:8">
      <c r="A2082" s="47"/>
      <c r="B2082" s="162"/>
      <c r="C2082" s="162"/>
      <c r="E2082" s="162"/>
      <c r="F2082" s="162"/>
      <c r="H2082" s="162"/>
    </row>
    <row r="2083" spans="1:8">
      <c r="A2083" s="47"/>
      <c r="B2083" s="162"/>
      <c r="C2083" s="162"/>
      <c r="E2083" s="162"/>
      <c r="F2083" s="162"/>
      <c r="H2083" s="162"/>
    </row>
    <row r="2084" spans="1:8">
      <c r="A2084" s="47"/>
      <c r="B2084" s="162"/>
      <c r="C2084" s="162"/>
      <c r="E2084" s="162"/>
      <c r="F2084" s="162"/>
      <c r="H2084" s="162"/>
    </row>
    <row r="2085" spans="1:8">
      <c r="A2085" s="47"/>
      <c r="B2085" s="162"/>
      <c r="C2085" s="162"/>
      <c r="E2085" s="162"/>
      <c r="F2085" s="162"/>
      <c r="H2085" s="162"/>
    </row>
    <row r="2086" spans="1:8">
      <c r="A2086" s="47"/>
      <c r="B2086" s="162"/>
      <c r="C2086" s="162"/>
      <c r="E2086" s="162"/>
      <c r="F2086" s="162"/>
      <c r="H2086" s="162"/>
    </row>
    <row r="2087" spans="1:8">
      <c r="A2087" s="47"/>
      <c r="B2087" s="162"/>
      <c r="C2087" s="162"/>
      <c r="E2087" s="162"/>
      <c r="F2087" s="162"/>
      <c r="H2087" s="162"/>
    </row>
    <row r="2088" spans="1:8">
      <c r="A2088" s="47"/>
      <c r="B2088" s="162"/>
      <c r="C2088" s="162"/>
      <c r="E2088" s="162"/>
      <c r="F2088" s="162"/>
      <c r="H2088" s="162"/>
    </row>
    <row r="2089" spans="1:8">
      <c r="A2089" s="47"/>
      <c r="B2089" s="162"/>
      <c r="C2089" s="162"/>
      <c r="E2089" s="162"/>
      <c r="F2089" s="162"/>
      <c r="H2089" s="162"/>
    </row>
    <row r="2090" spans="1:8">
      <c r="A2090" s="47"/>
      <c r="B2090" s="162"/>
      <c r="C2090" s="162"/>
      <c r="E2090" s="162"/>
      <c r="F2090" s="162"/>
      <c r="H2090" s="162"/>
    </row>
    <row r="2091" spans="1:8">
      <c r="A2091" s="47"/>
      <c r="B2091" s="162"/>
      <c r="C2091" s="162"/>
      <c r="E2091" s="162"/>
      <c r="F2091" s="162"/>
      <c r="H2091" s="162"/>
    </row>
    <row r="2092" spans="1:8">
      <c r="A2092" s="47"/>
      <c r="B2092" s="162"/>
      <c r="C2092" s="162"/>
      <c r="E2092" s="162"/>
      <c r="F2092" s="162"/>
      <c r="H2092" s="162"/>
    </row>
    <row r="2093" spans="1:8">
      <c r="A2093" s="47"/>
      <c r="B2093" s="162"/>
      <c r="C2093" s="162"/>
      <c r="E2093" s="162"/>
      <c r="F2093" s="162"/>
      <c r="H2093" s="162"/>
    </row>
    <row r="2094" spans="1:8">
      <c r="A2094" s="47"/>
      <c r="B2094" s="162"/>
      <c r="C2094" s="162"/>
      <c r="E2094" s="162"/>
      <c r="F2094" s="162"/>
      <c r="H2094" s="162"/>
    </row>
    <row r="2095" spans="1:8">
      <c r="A2095" s="47"/>
      <c r="B2095" s="162"/>
      <c r="C2095" s="162"/>
      <c r="E2095" s="162"/>
      <c r="F2095" s="162"/>
      <c r="H2095" s="162"/>
    </row>
    <row r="2096" spans="1:8">
      <c r="A2096" s="47"/>
      <c r="B2096" s="162"/>
      <c r="C2096" s="162"/>
      <c r="E2096" s="162"/>
      <c r="F2096" s="162"/>
      <c r="H2096" s="162"/>
    </row>
    <row r="2097" spans="1:8">
      <c r="A2097" s="47"/>
      <c r="B2097" s="162"/>
      <c r="C2097" s="162"/>
      <c r="E2097" s="162"/>
      <c r="F2097" s="162"/>
      <c r="H2097" s="162"/>
    </row>
    <row r="2098" spans="1:8">
      <c r="A2098" s="47"/>
      <c r="B2098" s="162"/>
      <c r="C2098" s="162"/>
      <c r="E2098" s="162"/>
      <c r="F2098" s="162"/>
      <c r="H2098" s="162"/>
    </row>
    <row r="2099" spans="1:8">
      <c r="A2099" s="47"/>
      <c r="B2099" s="162"/>
      <c r="C2099" s="162"/>
      <c r="E2099" s="162"/>
      <c r="F2099" s="162"/>
      <c r="H2099" s="162"/>
    </row>
    <row r="2100" spans="1:8">
      <c r="A2100" s="47"/>
      <c r="B2100" s="162"/>
      <c r="C2100" s="162"/>
      <c r="E2100" s="162"/>
      <c r="F2100" s="162"/>
      <c r="H2100" s="162"/>
    </row>
    <row r="2101" spans="1:8">
      <c r="A2101" s="47"/>
      <c r="B2101" s="162"/>
      <c r="C2101" s="162"/>
      <c r="E2101" s="162"/>
      <c r="F2101" s="162"/>
      <c r="H2101" s="162"/>
    </row>
    <row r="2102" spans="1:8">
      <c r="A2102" s="47"/>
      <c r="B2102" s="162"/>
      <c r="C2102" s="162"/>
      <c r="E2102" s="162"/>
      <c r="F2102" s="162"/>
      <c r="H2102" s="162"/>
    </row>
    <row r="2103" spans="1:8">
      <c r="A2103" s="47"/>
      <c r="B2103" s="162"/>
      <c r="C2103" s="162"/>
      <c r="E2103" s="162"/>
      <c r="F2103" s="162"/>
      <c r="H2103" s="162"/>
    </row>
    <row r="2104" spans="1:8">
      <c r="A2104" s="47"/>
      <c r="B2104" s="162"/>
      <c r="C2104" s="162"/>
      <c r="E2104" s="162"/>
      <c r="F2104" s="162"/>
      <c r="H2104" s="162"/>
    </row>
    <row r="2105" spans="1:8">
      <c r="A2105" s="47"/>
      <c r="B2105" s="162"/>
      <c r="C2105" s="162"/>
      <c r="E2105" s="162"/>
      <c r="F2105" s="162"/>
      <c r="H2105" s="162"/>
    </row>
    <row r="2106" spans="1:8">
      <c r="A2106" s="47"/>
      <c r="B2106" s="162"/>
      <c r="C2106" s="162"/>
      <c r="E2106" s="162"/>
      <c r="F2106" s="162"/>
      <c r="H2106" s="162"/>
    </row>
    <row r="2107" spans="1:8">
      <c r="A2107" s="47"/>
      <c r="B2107" s="162"/>
      <c r="C2107" s="162"/>
      <c r="E2107" s="162"/>
      <c r="F2107" s="162"/>
      <c r="H2107" s="162"/>
    </row>
    <row r="2108" spans="1:8">
      <c r="A2108" s="47"/>
      <c r="B2108" s="162"/>
      <c r="C2108" s="162"/>
      <c r="E2108" s="162"/>
      <c r="F2108" s="162"/>
      <c r="H2108" s="162"/>
    </row>
    <row r="2109" spans="1:8">
      <c r="A2109" s="47"/>
      <c r="B2109" s="162"/>
      <c r="C2109" s="162"/>
      <c r="E2109" s="162"/>
      <c r="F2109" s="162"/>
      <c r="H2109" s="162"/>
    </row>
    <row r="2110" spans="1:8">
      <c r="A2110" s="47"/>
      <c r="B2110" s="162"/>
      <c r="C2110" s="162"/>
      <c r="E2110" s="162"/>
      <c r="F2110" s="162"/>
      <c r="H2110" s="162"/>
    </row>
    <row r="2111" spans="1:8">
      <c r="A2111" s="47"/>
      <c r="B2111" s="162"/>
      <c r="C2111" s="162"/>
      <c r="E2111" s="162"/>
      <c r="F2111" s="162"/>
      <c r="H2111" s="162"/>
    </row>
    <row r="2112" spans="1:8">
      <c r="A2112" s="47"/>
      <c r="B2112" s="162"/>
      <c r="C2112" s="162"/>
      <c r="E2112" s="162"/>
      <c r="F2112" s="162"/>
      <c r="H2112" s="162"/>
    </row>
    <row r="2113" spans="1:8">
      <c r="A2113" s="47"/>
      <c r="B2113" s="162"/>
      <c r="C2113" s="162"/>
      <c r="E2113" s="162"/>
      <c r="F2113" s="162"/>
      <c r="H2113" s="162"/>
    </row>
    <row r="2114" spans="1:8">
      <c r="A2114" s="47"/>
      <c r="B2114" s="162"/>
      <c r="C2114" s="162"/>
      <c r="E2114" s="162"/>
      <c r="F2114" s="162"/>
      <c r="H2114" s="162"/>
    </row>
    <row r="2115" spans="1:8">
      <c r="A2115" s="47"/>
      <c r="B2115" s="162"/>
      <c r="C2115" s="162"/>
      <c r="E2115" s="162"/>
      <c r="F2115" s="162"/>
      <c r="H2115" s="162"/>
    </row>
    <row r="2116" spans="1:8">
      <c r="A2116" s="47"/>
      <c r="B2116" s="162"/>
      <c r="C2116" s="162"/>
      <c r="E2116" s="162"/>
      <c r="F2116" s="162"/>
      <c r="H2116" s="162"/>
    </row>
    <row r="2117" spans="1:8">
      <c r="A2117" s="47"/>
      <c r="B2117" s="162"/>
      <c r="C2117" s="162"/>
      <c r="E2117" s="162"/>
      <c r="F2117" s="162"/>
      <c r="H2117" s="162"/>
    </row>
    <row r="2118" spans="1:8">
      <c r="A2118" s="47"/>
      <c r="B2118" s="162"/>
      <c r="C2118" s="162"/>
      <c r="E2118" s="162"/>
      <c r="F2118" s="162"/>
      <c r="H2118" s="162"/>
    </row>
    <row r="2119" spans="1:8">
      <c r="A2119" s="47"/>
      <c r="B2119" s="162"/>
      <c r="C2119" s="162"/>
      <c r="E2119" s="162"/>
      <c r="F2119" s="162"/>
      <c r="H2119" s="162"/>
    </row>
    <row r="2120" spans="1:8">
      <c r="A2120" s="47"/>
      <c r="B2120" s="162"/>
      <c r="C2120" s="162"/>
      <c r="E2120" s="162"/>
      <c r="F2120" s="162"/>
      <c r="H2120" s="162"/>
    </row>
    <row r="2121" spans="1:8">
      <c r="A2121" s="47"/>
      <c r="B2121" s="162"/>
      <c r="C2121" s="162"/>
      <c r="E2121" s="162"/>
      <c r="F2121" s="162"/>
      <c r="H2121" s="162"/>
    </row>
    <row r="2122" spans="1:8">
      <c r="A2122" s="47"/>
      <c r="B2122" s="162"/>
      <c r="C2122" s="162"/>
      <c r="E2122" s="162"/>
      <c r="F2122" s="162"/>
      <c r="H2122" s="162"/>
    </row>
    <row r="2123" spans="1:8">
      <c r="A2123" s="47"/>
      <c r="B2123" s="162"/>
      <c r="C2123" s="162"/>
      <c r="E2123" s="162"/>
      <c r="F2123" s="162"/>
      <c r="H2123" s="162"/>
    </row>
    <row r="2124" spans="1:8">
      <c r="A2124" s="47"/>
      <c r="B2124" s="162"/>
      <c r="C2124" s="162"/>
      <c r="E2124" s="162"/>
      <c r="F2124" s="162"/>
      <c r="H2124" s="162"/>
    </row>
    <row r="2125" spans="1:8">
      <c r="A2125" s="47"/>
      <c r="B2125" s="162"/>
      <c r="C2125" s="162"/>
      <c r="E2125" s="162"/>
      <c r="F2125" s="162"/>
      <c r="H2125" s="162"/>
    </row>
    <row r="2126" spans="1:8">
      <c r="A2126" s="47"/>
      <c r="B2126" s="162"/>
      <c r="C2126" s="162"/>
      <c r="E2126" s="162"/>
      <c r="F2126" s="162"/>
      <c r="H2126" s="162"/>
    </row>
    <row r="2127" spans="1:8">
      <c r="A2127" s="47"/>
      <c r="B2127" s="162"/>
      <c r="C2127" s="162"/>
      <c r="E2127" s="162"/>
      <c r="F2127" s="162"/>
      <c r="H2127" s="162"/>
    </row>
    <row r="2128" spans="1:8">
      <c r="A2128" s="47"/>
      <c r="B2128" s="162"/>
      <c r="C2128" s="162"/>
      <c r="E2128" s="162"/>
      <c r="F2128" s="162"/>
      <c r="H2128" s="162"/>
    </row>
    <row r="2129" spans="1:8">
      <c r="A2129" s="47"/>
      <c r="B2129" s="162"/>
      <c r="C2129" s="162"/>
      <c r="E2129" s="162"/>
      <c r="F2129" s="162"/>
      <c r="H2129" s="162"/>
    </row>
    <row r="2130" spans="1:8">
      <c r="A2130" s="47"/>
      <c r="B2130" s="162"/>
      <c r="C2130" s="162"/>
      <c r="E2130" s="162"/>
      <c r="F2130" s="162"/>
      <c r="H2130" s="162"/>
    </row>
    <row r="2131" spans="1:8">
      <c r="A2131" s="47"/>
      <c r="B2131" s="162"/>
      <c r="C2131" s="162"/>
      <c r="E2131" s="162"/>
      <c r="F2131" s="162"/>
      <c r="H2131" s="162"/>
    </row>
    <row r="2132" spans="1:8">
      <c r="A2132" s="47"/>
      <c r="B2132" s="162"/>
      <c r="C2132" s="162"/>
      <c r="E2132" s="162"/>
      <c r="F2132" s="162"/>
      <c r="H2132" s="162"/>
    </row>
    <row r="2133" spans="1:8">
      <c r="A2133" s="47"/>
      <c r="B2133" s="162"/>
      <c r="C2133" s="162"/>
      <c r="E2133" s="162"/>
      <c r="F2133" s="162"/>
      <c r="H2133" s="162"/>
    </row>
    <row r="2134" spans="1:8">
      <c r="A2134" s="47"/>
      <c r="B2134" s="162"/>
      <c r="C2134" s="162"/>
      <c r="E2134" s="162"/>
      <c r="F2134" s="162"/>
      <c r="H2134" s="162"/>
    </row>
    <row r="2135" spans="1:8">
      <c r="A2135" s="47"/>
      <c r="B2135" s="162"/>
      <c r="C2135" s="162"/>
      <c r="E2135" s="162"/>
      <c r="F2135" s="162"/>
      <c r="H2135" s="162"/>
    </row>
    <row r="2136" spans="1:8">
      <c r="A2136" s="47"/>
      <c r="B2136" s="162"/>
      <c r="C2136" s="162"/>
      <c r="E2136" s="162"/>
      <c r="F2136" s="162"/>
      <c r="H2136" s="162"/>
    </row>
    <row r="2137" spans="1:8">
      <c r="A2137" s="47"/>
      <c r="B2137" s="162"/>
      <c r="C2137" s="162"/>
      <c r="E2137" s="162"/>
      <c r="F2137" s="162"/>
      <c r="H2137" s="162"/>
    </row>
    <row r="2138" spans="1:8">
      <c r="A2138" s="47"/>
      <c r="B2138" s="162"/>
      <c r="C2138" s="162"/>
      <c r="E2138" s="162"/>
      <c r="F2138" s="162"/>
      <c r="H2138" s="162"/>
    </row>
    <row r="2139" spans="1:8">
      <c r="A2139" s="47"/>
      <c r="B2139" s="162"/>
      <c r="C2139" s="162"/>
      <c r="E2139" s="162"/>
      <c r="F2139" s="162"/>
      <c r="H2139" s="162"/>
    </row>
    <row r="2140" spans="1:8">
      <c r="A2140" s="47"/>
      <c r="B2140" s="162"/>
      <c r="C2140" s="162"/>
      <c r="E2140" s="162"/>
      <c r="F2140" s="162"/>
      <c r="H2140" s="162"/>
    </row>
    <row r="2141" spans="1:8">
      <c r="A2141" s="47"/>
      <c r="B2141" s="162"/>
      <c r="C2141" s="162"/>
      <c r="E2141" s="162"/>
      <c r="F2141" s="162"/>
      <c r="H2141" s="162"/>
    </row>
    <row r="2142" spans="1:8">
      <c r="A2142" s="47"/>
      <c r="B2142" s="162"/>
      <c r="C2142" s="162"/>
      <c r="E2142" s="162"/>
      <c r="F2142" s="162"/>
      <c r="H2142" s="162"/>
    </row>
    <row r="2143" spans="1:8">
      <c r="A2143" s="47"/>
      <c r="B2143" s="162"/>
      <c r="C2143" s="162"/>
      <c r="E2143" s="162"/>
      <c r="F2143" s="162"/>
      <c r="H2143" s="162"/>
    </row>
    <row r="2144" spans="1:8">
      <c r="A2144" s="47"/>
      <c r="B2144" s="162"/>
      <c r="C2144" s="162"/>
      <c r="E2144" s="162"/>
      <c r="F2144" s="162"/>
      <c r="H2144" s="162"/>
    </row>
    <row r="2145" spans="1:8">
      <c r="A2145" s="47"/>
      <c r="B2145" s="162"/>
      <c r="C2145" s="162"/>
      <c r="E2145" s="162"/>
      <c r="F2145" s="162"/>
      <c r="H2145" s="162"/>
    </row>
    <row r="2146" spans="1:8">
      <c r="A2146" s="47"/>
      <c r="B2146" s="162"/>
      <c r="C2146" s="162"/>
      <c r="E2146" s="162"/>
      <c r="F2146" s="162"/>
      <c r="H2146" s="162"/>
    </row>
    <row r="2147" spans="1:8">
      <c r="A2147" s="47"/>
      <c r="B2147" s="162"/>
      <c r="C2147" s="162"/>
      <c r="E2147" s="162"/>
      <c r="F2147" s="162"/>
      <c r="H2147" s="162"/>
    </row>
    <row r="2148" spans="1:8">
      <c r="A2148" s="47"/>
      <c r="B2148" s="162"/>
      <c r="C2148" s="162"/>
      <c r="E2148" s="162"/>
      <c r="F2148" s="162"/>
      <c r="H2148" s="162"/>
    </row>
    <row r="2149" spans="1:8">
      <c r="A2149" s="47"/>
      <c r="B2149" s="162"/>
      <c r="C2149" s="162"/>
      <c r="E2149" s="162"/>
      <c r="F2149" s="162"/>
      <c r="H2149" s="162"/>
    </row>
    <row r="2150" spans="1:8">
      <c r="A2150" s="47"/>
      <c r="B2150" s="162"/>
      <c r="C2150" s="162"/>
      <c r="E2150" s="162"/>
      <c r="F2150" s="162"/>
      <c r="H2150" s="162"/>
    </row>
    <row r="2151" spans="1:8">
      <c r="A2151" s="47"/>
      <c r="B2151" s="162"/>
      <c r="C2151" s="162"/>
      <c r="E2151" s="162"/>
      <c r="F2151" s="162"/>
      <c r="H2151" s="162"/>
    </row>
    <row r="2152" spans="1:8">
      <c r="A2152" s="47"/>
      <c r="B2152" s="162"/>
      <c r="C2152" s="162"/>
      <c r="E2152" s="162"/>
      <c r="F2152" s="162"/>
      <c r="H2152" s="162"/>
    </row>
    <row r="2153" spans="1:8">
      <c r="A2153" s="47"/>
      <c r="B2153" s="162"/>
      <c r="C2153" s="162"/>
      <c r="E2153" s="162"/>
      <c r="F2153" s="162"/>
      <c r="H2153" s="162"/>
    </row>
    <row r="2154" spans="1:8">
      <c r="A2154" s="47"/>
      <c r="B2154" s="162"/>
      <c r="C2154" s="162"/>
      <c r="E2154" s="162"/>
      <c r="F2154" s="162"/>
      <c r="H2154" s="162"/>
    </row>
    <row r="2155" spans="1:8">
      <c r="A2155" s="47"/>
      <c r="B2155" s="162"/>
      <c r="C2155" s="162"/>
      <c r="E2155" s="162"/>
      <c r="F2155" s="162"/>
      <c r="H2155" s="162"/>
    </row>
    <row r="2156" spans="1:8">
      <c r="A2156" s="47"/>
      <c r="B2156" s="162"/>
      <c r="C2156" s="162"/>
      <c r="E2156" s="162"/>
      <c r="F2156" s="162"/>
      <c r="H2156" s="162"/>
    </row>
    <row r="2157" spans="1:8">
      <c r="A2157" s="47"/>
      <c r="B2157" s="162"/>
      <c r="C2157" s="162"/>
      <c r="E2157" s="162"/>
      <c r="F2157" s="162"/>
      <c r="H2157" s="162"/>
    </row>
    <row r="2158" spans="1:8">
      <c r="A2158" s="47"/>
      <c r="B2158" s="162"/>
      <c r="C2158" s="162"/>
      <c r="E2158" s="162"/>
      <c r="F2158" s="162"/>
      <c r="H2158" s="162"/>
    </row>
    <row r="2159" spans="1:8">
      <c r="A2159" s="47"/>
      <c r="B2159" s="162"/>
      <c r="C2159" s="162"/>
      <c r="E2159" s="162"/>
      <c r="F2159" s="162"/>
      <c r="H2159" s="162"/>
    </row>
    <row r="2160" spans="1:8">
      <c r="A2160" s="47"/>
      <c r="B2160" s="162"/>
      <c r="C2160" s="162"/>
      <c r="E2160" s="162"/>
      <c r="F2160" s="162"/>
      <c r="H2160" s="162"/>
    </row>
    <row r="2161" spans="1:8">
      <c r="A2161" s="47"/>
      <c r="B2161" s="162"/>
      <c r="C2161" s="162"/>
      <c r="E2161" s="162"/>
      <c r="F2161" s="162"/>
      <c r="H2161" s="162"/>
    </row>
    <row r="2162" spans="1:8">
      <c r="A2162" s="47"/>
      <c r="B2162" s="162"/>
      <c r="C2162" s="162"/>
      <c r="E2162" s="162"/>
      <c r="F2162" s="162"/>
      <c r="H2162" s="162"/>
    </row>
    <row r="2163" spans="1:8">
      <c r="A2163" s="47"/>
      <c r="B2163" s="162"/>
      <c r="C2163" s="162"/>
      <c r="E2163" s="162"/>
      <c r="F2163" s="162"/>
      <c r="H2163" s="162"/>
    </row>
    <row r="2164" spans="1:8">
      <c r="A2164" s="47"/>
      <c r="B2164" s="162"/>
      <c r="C2164" s="162"/>
      <c r="E2164" s="162"/>
      <c r="F2164" s="162"/>
      <c r="H2164" s="162"/>
    </row>
    <row r="2165" spans="1:8">
      <c r="A2165" s="47"/>
      <c r="B2165" s="162"/>
      <c r="C2165" s="162"/>
      <c r="E2165" s="162"/>
      <c r="F2165" s="162"/>
      <c r="H2165" s="162"/>
    </row>
    <row r="2166" spans="1:8">
      <c r="A2166" s="47"/>
      <c r="B2166" s="162"/>
      <c r="C2166" s="162"/>
      <c r="E2166" s="162"/>
      <c r="F2166" s="162"/>
      <c r="H2166" s="162"/>
    </row>
    <row r="2167" spans="1:8">
      <c r="A2167" s="47"/>
      <c r="B2167" s="162"/>
      <c r="C2167" s="162"/>
      <c r="E2167" s="162"/>
      <c r="F2167" s="162"/>
      <c r="H2167" s="162"/>
    </row>
    <row r="2168" spans="1:8">
      <c r="A2168" s="47"/>
      <c r="B2168" s="162"/>
      <c r="C2168" s="162"/>
      <c r="E2168" s="162"/>
      <c r="F2168" s="162"/>
      <c r="H2168" s="162"/>
    </row>
    <row r="2169" spans="1:8">
      <c r="A2169" s="47"/>
      <c r="B2169" s="162"/>
      <c r="C2169" s="162"/>
      <c r="E2169" s="162"/>
      <c r="F2169" s="162"/>
      <c r="H2169" s="162"/>
    </row>
    <row r="2170" spans="1:8">
      <c r="A2170" s="47"/>
      <c r="B2170" s="162"/>
      <c r="C2170" s="162"/>
      <c r="E2170" s="162"/>
      <c r="F2170" s="162"/>
      <c r="H2170" s="162"/>
    </row>
    <row r="2171" spans="1:8">
      <c r="A2171" s="47"/>
      <c r="B2171" s="162"/>
      <c r="C2171" s="162"/>
      <c r="E2171" s="162"/>
      <c r="F2171" s="162"/>
      <c r="H2171" s="162"/>
    </row>
    <row r="2172" spans="1:8">
      <c r="A2172" s="47"/>
      <c r="B2172" s="162"/>
      <c r="C2172" s="162"/>
      <c r="E2172" s="162"/>
      <c r="F2172" s="162"/>
      <c r="H2172" s="162"/>
    </row>
    <row r="2173" spans="1:8">
      <c r="A2173" s="47"/>
      <c r="B2173" s="162"/>
      <c r="C2173" s="162"/>
      <c r="E2173" s="162"/>
      <c r="F2173" s="162"/>
      <c r="H2173" s="162"/>
    </row>
    <row r="2174" spans="1:8">
      <c r="A2174" s="47"/>
      <c r="B2174" s="162"/>
      <c r="C2174" s="162"/>
      <c r="E2174" s="162"/>
      <c r="F2174" s="162"/>
      <c r="H2174" s="162"/>
    </row>
    <row r="2175" spans="1:8">
      <c r="A2175" s="47"/>
      <c r="B2175" s="162"/>
      <c r="C2175" s="162"/>
      <c r="E2175" s="162"/>
      <c r="F2175" s="162"/>
      <c r="H2175" s="162"/>
    </row>
    <row r="2176" spans="1:8">
      <c r="A2176" s="47"/>
      <c r="B2176" s="162"/>
      <c r="C2176" s="162"/>
      <c r="E2176" s="162"/>
      <c r="F2176" s="162"/>
      <c r="H2176" s="162"/>
    </row>
    <row r="2177" spans="1:8">
      <c r="A2177" s="47"/>
      <c r="B2177" s="162"/>
      <c r="C2177" s="162"/>
      <c r="E2177" s="162"/>
      <c r="F2177" s="162"/>
      <c r="H2177" s="162"/>
    </row>
    <row r="2178" spans="1:8">
      <c r="A2178" s="47"/>
      <c r="B2178" s="162"/>
      <c r="C2178" s="162"/>
      <c r="E2178" s="162"/>
      <c r="F2178" s="162"/>
      <c r="H2178" s="162"/>
    </row>
    <row r="2179" spans="1:8">
      <c r="A2179" s="47"/>
      <c r="B2179" s="162"/>
      <c r="C2179" s="162"/>
      <c r="E2179" s="162"/>
      <c r="F2179" s="162"/>
      <c r="H2179" s="162"/>
    </row>
    <row r="2180" spans="1:8">
      <c r="A2180" s="47"/>
      <c r="B2180" s="162"/>
      <c r="C2180" s="162"/>
      <c r="E2180" s="162"/>
      <c r="F2180" s="162"/>
      <c r="H2180" s="162"/>
    </row>
    <row r="2181" spans="1:8">
      <c r="A2181" s="47"/>
      <c r="B2181" s="162"/>
      <c r="C2181" s="162"/>
      <c r="E2181" s="162"/>
      <c r="F2181" s="162"/>
      <c r="H2181" s="162"/>
    </row>
    <row r="2182" spans="1:8">
      <c r="A2182" s="47"/>
      <c r="B2182" s="162"/>
      <c r="C2182" s="162"/>
      <c r="E2182" s="162"/>
      <c r="F2182" s="162"/>
      <c r="H2182" s="162"/>
    </row>
    <row r="2183" spans="1:8">
      <c r="A2183" s="47"/>
      <c r="B2183" s="162"/>
      <c r="C2183" s="162"/>
      <c r="E2183" s="162"/>
      <c r="F2183" s="162"/>
      <c r="H2183" s="162"/>
    </row>
    <row r="2184" spans="1:8">
      <c r="A2184" s="47"/>
      <c r="B2184" s="162"/>
      <c r="C2184" s="162"/>
      <c r="E2184" s="162"/>
      <c r="F2184" s="162"/>
      <c r="H2184" s="162"/>
    </row>
    <row r="2185" spans="1:8">
      <c r="A2185" s="47"/>
      <c r="B2185" s="162"/>
      <c r="C2185" s="162"/>
      <c r="E2185" s="162"/>
      <c r="F2185" s="162"/>
      <c r="H2185" s="162"/>
    </row>
    <row r="2186" spans="1:8">
      <c r="A2186" s="47"/>
      <c r="B2186" s="162"/>
      <c r="C2186" s="162"/>
      <c r="E2186" s="162"/>
      <c r="F2186" s="162"/>
      <c r="H2186" s="162"/>
    </row>
    <row r="2187" spans="1:8">
      <c r="A2187" s="47"/>
      <c r="B2187" s="162"/>
      <c r="C2187" s="162"/>
      <c r="E2187" s="162"/>
      <c r="F2187" s="162"/>
      <c r="H2187" s="162"/>
    </row>
    <row r="2188" spans="1:8">
      <c r="A2188" s="47"/>
      <c r="B2188" s="162"/>
      <c r="C2188" s="162"/>
      <c r="E2188" s="162"/>
      <c r="F2188" s="162"/>
      <c r="H2188" s="162"/>
    </row>
    <row r="2189" spans="1:8">
      <c r="A2189" s="47"/>
      <c r="B2189" s="162"/>
      <c r="C2189" s="162"/>
      <c r="E2189" s="162"/>
      <c r="F2189" s="162"/>
      <c r="H2189" s="162"/>
    </row>
    <row r="2190" spans="1:8">
      <c r="A2190" s="47"/>
      <c r="B2190" s="162"/>
      <c r="C2190" s="162"/>
      <c r="E2190" s="162"/>
      <c r="F2190" s="162"/>
      <c r="H2190" s="162"/>
    </row>
    <row r="2191" spans="1:8">
      <c r="A2191" s="47"/>
      <c r="B2191" s="162"/>
      <c r="C2191" s="162"/>
      <c r="E2191" s="162"/>
      <c r="F2191" s="162"/>
      <c r="H2191" s="162"/>
    </row>
    <row r="2192" spans="1:8">
      <c r="A2192" s="47"/>
      <c r="B2192" s="162"/>
      <c r="C2192" s="162"/>
      <c r="E2192" s="162"/>
      <c r="F2192" s="162"/>
      <c r="H2192" s="162"/>
    </row>
    <row r="2193" spans="1:8">
      <c r="A2193" s="47"/>
      <c r="B2193" s="162"/>
      <c r="C2193" s="162"/>
      <c r="E2193" s="162"/>
      <c r="F2193" s="162"/>
      <c r="H2193" s="162"/>
    </row>
    <row r="2194" spans="1:8">
      <c r="A2194" s="47"/>
      <c r="B2194" s="162"/>
      <c r="C2194" s="162"/>
      <c r="E2194" s="162"/>
      <c r="F2194" s="162"/>
      <c r="H2194" s="162"/>
    </row>
    <row r="2195" spans="1:8">
      <c r="A2195" s="47"/>
      <c r="B2195" s="162"/>
      <c r="C2195" s="162"/>
      <c r="E2195" s="162"/>
      <c r="F2195" s="162"/>
      <c r="H2195" s="162"/>
    </row>
    <row r="2196" spans="1:8">
      <c r="A2196" s="47"/>
      <c r="B2196" s="162"/>
      <c r="C2196" s="162"/>
      <c r="E2196" s="162"/>
      <c r="F2196" s="162"/>
      <c r="H2196" s="162"/>
    </row>
    <row r="2197" spans="1:8">
      <c r="A2197" s="47"/>
      <c r="B2197" s="162"/>
      <c r="C2197" s="162"/>
      <c r="E2197" s="162"/>
      <c r="F2197" s="162"/>
      <c r="H2197" s="162"/>
    </row>
    <row r="2198" spans="1:8">
      <c r="A2198" s="47"/>
      <c r="B2198" s="162"/>
      <c r="C2198" s="162"/>
      <c r="E2198" s="162"/>
      <c r="F2198" s="162"/>
      <c r="H2198" s="162"/>
    </row>
    <row r="2199" spans="1:8">
      <c r="A2199" s="47"/>
      <c r="B2199" s="162"/>
      <c r="C2199" s="162"/>
      <c r="E2199" s="162"/>
      <c r="F2199" s="162"/>
      <c r="H2199" s="162"/>
    </row>
    <row r="2200" spans="1:8">
      <c r="A2200" s="47"/>
      <c r="B2200" s="162"/>
      <c r="C2200" s="162"/>
      <c r="E2200" s="162"/>
      <c r="F2200" s="162"/>
      <c r="H2200" s="162"/>
    </row>
    <row r="2201" spans="1:8">
      <c r="A2201" s="47"/>
      <c r="B2201" s="162"/>
      <c r="C2201" s="162"/>
      <c r="E2201" s="162"/>
      <c r="F2201" s="162"/>
      <c r="H2201" s="162"/>
    </row>
    <row r="2202" spans="1:8">
      <c r="A2202" s="47"/>
      <c r="B2202" s="162"/>
      <c r="C2202" s="162"/>
      <c r="E2202" s="162"/>
      <c r="F2202" s="162"/>
      <c r="H2202" s="162"/>
    </row>
    <row r="2203" spans="1:8">
      <c r="A2203" s="47"/>
      <c r="B2203" s="162"/>
      <c r="C2203" s="162"/>
      <c r="E2203" s="162"/>
      <c r="F2203" s="162"/>
      <c r="H2203" s="162"/>
    </row>
    <row r="2204" spans="1:8">
      <c r="A2204" s="47"/>
      <c r="B2204" s="162"/>
      <c r="C2204" s="162"/>
      <c r="E2204" s="162"/>
      <c r="F2204" s="162"/>
      <c r="H2204" s="162"/>
    </row>
    <row r="2205" spans="1:8">
      <c r="A2205" s="47"/>
      <c r="B2205" s="162"/>
      <c r="C2205" s="162"/>
      <c r="E2205" s="162"/>
      <c r="F2205" s="162"/>
      <c r="H2205" s="162"/>
    </row>
    <row r="2206" spans="1:8">
      <c r="A2206" s="47"/>
      <c r="B2206" s="162"/>
      <c r="C2206" s="162"/>
      <c r="E2206" s="162"/>
      <c r="F2206" s="162"/>
      <c r="H2206" s="162"/>
    </row>
    <row r="2207" spans="1:8">
      <c r="A2207" s="47"/>
      <c r="B2207" s="162"/>
      <c r="C2207" s="162"/>
      <c r="E2207" s="162"/>
      <c r="F2207" s="162"/>
      <c r="H2207" s="162"/>
    </row>
    <row r="2208" spans="1:8">
      <c r="A2208" s="47"/>
      <c r="B2208" s="162"/>
      <c r="C2208" s="162"/>
      <c r="E2208" s="162"/>
      <c r="F2208" s="162"/>
      <c r="H2208" s="162"/>
    </row>
    <row r="2209" spans="1:8">
      <c r="A2209" s="47"/>
      <c r="B2209" s="162"/>
      <c r="C2209" s="162"/>
      <c r="E2209" s="162"/>
      <c r="F2209" s="162"/>
      <c r="H2209" s="162"/>
    </row>
    <row r="2210" spans="1:8">
      <c r="A2210" s="47"/>
      <c r="B2210" s="162"/>
      <c r="C2210" s="162"/>
      <c r="E2210" s="162"/>
      <c r="F2210" s="162"/>
      <c r="H2210" s="162"/>
    </row>
    <row r="2211" spans="1:8">
      <c r="A2211" s="47"/>
      <c r="B2211" s="162"/>
      <c r="C2211" s="162"/>
      <c r="E2211" s="162"/>
      <c r="F2211" s="162"/>
      <c r="H2211" s="162"/>
    </row>
    <row r="2212" spans="1:8">
      <c r="A2212" s="47"/>
      <c r="B2212" s="162"/>
      <c r="C2212" s="162"/>
      <c r="E2212" s="162"/>
      <c r="F2212" s="162"/>
      <c r="H2212" s="162"/>
    </row>
    <row r="2213" spans="1:8">
      <c r="A2213" s="47"/>
      <c r="B2213" s="162"/>
      <c r="C2213" s="162"/>
      <c r="E2213" s="162"/>
      <c r="F2213" s="162"/>
      <c r="H2213" s="162"/>
    </row>
    <row r="2214" spans="1:8">
      <c r="A2214" s="47"/>
      <c r="B2214" s="162"/>
      <c r="C2214" s="162"/>
      <c r="E2214" s="162"/>
      <c r="F2214" s="162"/>
      <c r="H2214" s="162"/>
    </row>
    <row r="2215" spans="1:8">
      <c r="A2215" s="47"/>
      <c r="B2215" s="162"/>
      <c r="C2215" s="162"/>
      <c r="E2215" s="162"/>
      <c r="F2215" s="162"/>
      <c r="H2215" s="162"/>
    </row>
    <row r="2216" spans="1:8">
      <c r="A2216" s="47"/>
      <c r="B2216" s="162"/>
      <c r="C2216" s="162"/>
      <c r="E2216" s="162"/>
      <c r="F2216" s="162"/>
      <c r="H2216" s="162"/>
    </row>
    <row r="2217" spans="1:8">
      <c r="A2217" s="47"/>
      <c r="B2217" s="162"/>
      <c r="C2217" s="162"/>
      <c r="E2217" s="162"/>
      <c r="F2217" s="162"/>
      <c r="H2217" s="162"/>
    </row>
    <row r="2218" spans="1:8">
      <c r="A2218" s="47"/>
      <c r="B2218" s="162"/>
      <c r="C2218" s="162"/>
      <c r="E2218" s="162"/>
      <c r="F2218" s="162"/>
      <c r="H2218" s="162"/>
    </row>
    <row r="2219" spans="1:8">
      <c r="A2219" s="47"/>
      <c r="B2219" s="162"/>
      <c r="C2219" s="162"/>
      <c r="E2219" s="162"/>
      <c r="F2219" s="162"/>
      <c r="H2219" s="162"/>
    </row>
    <row r="2220" spans="1:8">
      <c r="A2220" s="47"/>
      <c r="B2220" s="162"/>
      <c r="C2220" s="162"/>
      <c r="E2220" s="162"/>
      <c r="F2220" s="162"/>
      <c r="H2220" s="162"/>
    </row>
    <row r="2221" spans="1:8">
      <c r="A2221" s="47"/>
      <c r="B2221" s="162"/>
      <c r="C2221" s="162"/>
      <c r="E2221" s="162"/>
      <c r="F2221" s="162"/>
      <c r="H2221" s="162"/>
    </row>
    <row r="2222" spans="1:8">
      <c r="A2222" s="47"/>
      <c r="B2222" s="162"/>
      <c r="C2222" s="162"/>
      <c r="E2222" s="162"/>
      <c r="F2222" s="162"/>
      <c r="H2222" s="162"/>
    </row>
    <row r="2223" spans="1:8">
      <c r="A2223" s="47"/>
      <c r="B2223" s="162"/>
      <c r="C2223" s="162"/>
      <c r="E2223" s="162"/>
      <c r="F2223" s="162"/>
      <c r="H2223" s="162"/>
    </row>
    <row r="2224" spans="1:8">
      <c r="A2224" s="47"/>
      <c r="B2224" s="162"/>
      <c r="C2224" s="162"/>
      <c r="E2224" s="162"/>
      <c r="F2224" s="162"/>
      <c r="H2224" s="162"/>
    </row>
    <row r="2225" spans="1:8">
      <c r="A2225" s="47"/>
      <c r="B2225" s="162"/>
      <c r="C2225" s="162"/>
      <c r="E2225" s="162"/>
      <c r="F2225" s="162"/>
      <c r="H2225" s="162"/>
    </row>
    <row r="2226" spans="1:8">
      <c r="A2226" s="47"/>
      <c r="B2226" s="162"/>
      <c r="C2226" s="162"/>
      <c r="E2226" s="162"/>
      <c r="F2226" s="162"/>
      <c r="H2226" s="162"/>
    </row>
    <row r="2227" spans="1:8">
      <c r="A2227" s="47"/>
      <c r="B2227" s="162"/>
      <c r="C2227" s="162"/>
      <c r="E2227" s="162"/>
      <c r="F2227" s="162"/>
      <c r="H2227" s="162"/>
    </row>
    <row r="2228" spans="1:8">
      <c r="A2228" s="47"/>
      <c r="B2228" s="162"/>
      <c r="C2228" s="162"/>
      <c r="E2228" s="162"/>
      <c r="F2228" s="162"/>
      <c r="H2228" s="162"/>
    </row>
    <row r="2229" spans="1:8">
      <c r="A2229" s="47"/>
      <c r="B2229" s="162"/>
      <c r="C2229" s="162"/>
      <c r="E2229" s="162"/>
      <c r="F2229" s="162"/>
      <c r="H2229" s="162"/>
    </row>
    <row r="2230" spans="1:8">
      <c r="A2230" s="47"/>
      <c r="B2230" s="162"/>
      <c r="C2230" s="162"/>
      <c r="E2230" s="162"/>
      <c r="F2230" s="162"/>
      <c r="H2230" s="162"/>
    </row>
    <row r="2231" spans="1:8">
      <c r="A2231" s="47"/>
      <c r="B2231" s="162"/>
      <c r="C2231" s="162"/>
      <c r="E2231" s="162"/>
      <c r="F2231" s="162"/>
      <c r="H2231" s="162"/>
    </row>
    <row r="2232" spans="1:8">
      <c r="A2232" s="47"/>
      <c r="B2232" s="162"/>
      <c r="C2232" s="162"/>
      <c r="E2232" s="162"/>
      <c r="F2232" s="162"/>
      <c r="H2232" s="162"/>
    </row>
    <row r="2233" spans="1:8">
      <c r="A2233" s="47"/>
      <c r="B2233" s="162"/>
      <c r="C2233" s="162"/>
      <c r="E2233" s="162"/>
      <c r="F2233" s="162"/>
      <c r="H2233" s="162"/>
    </row>
    <row r="2234" spans="1:8">
      <c r="A2234" s="47"/>
      <c r="B2234" s="162"/>
      <c r="C2234" s="162"/>
      <c r="E2234" s="162"/>
      <c r="F2234" s="162"/>
      <c r="H2234" s="162"/>
    </row>
    <row r="2235" spans="1:8">
      <c r="A2235" s="47"/>
      <c r="B2235" s="162"/>
      <c r="C2235" s="162"/>
      <c r="E2235" s="162"/>
      <c r="F2235" s="162"/>
      <c r="H2235" s="162"/>
    </row>
    <row r="2236" spans="1:8">
      <c r="A2236" s="47"/>
      <c r="B2236" s="162"/>
      <c r="C2236" s="162"/>
      <c r="E2236" s="162"/>
      <c r="F2236" s="162"/>
      <c r="H2236" s="162"/>
    </row>
    <row r="2237" spans="1:8">
      <c r="A2237" s="47"/>
      <c r="B2237" s="162"/>
      <c r="C2237" s="162"/>
      <c r="E2237" s="162"/>
      <c r="F2237" s="162"/>
      <c r="H2237" s="162"/>
    </row>
    <row r="2238" spans="1:8">
      <c r="A2238" s="47"/>
      <c r="B2238" s="162"/>
      <c r="C2238" s="162"/>
      <c r="E2238" s="162"/>
      <c r="F2238" s="162"/>
      <c r="H2238" s="162"/>
    </row>
    <row r="2239" spans="1:8">
      <c r="A2239" s="47"/>
      <c r="B2239" s="162"/>
      <c r="C2239" s="162"/>
      <c r="E2239" s="162"/>
      <c r="F2239" s="162"/>
      <c r="H2239" s="162"/>
    </row>
    <row r="2240" spans="1:8">
      <c r="A2240" s="47"/>
      <c r="B2240" s="162"/>
      <c r="C2240" s="162"/>
      <c r="E2240" s="162"/>
      <c r="F2240" s="162"/>
      <c r="H2240" s="162"/>
    </row>
    <row r="2241" spans="1:8">
      <c r="A2241" s="47"/>
      <c r="B2241" s="162"/>
      <c r="C2241" s="162"/>
      <c r="E2241" s="162"/>
      <c r="F2241" s="162"/>
      <c r="H2241" s="162"/>
    </row>
    <row r="2242" spans="1:8">
      <c r="A2242" s="47"/>
      <c r="B2242" s="162"/>
      <c r="C2242" s="162"/>
      <c r="E2242" s="162"/>
      <c r="F2242" s="162"/>
      <c r="H2242" s="162"/>
    </row>
    <row r="2243" spans="1:8">
      <c r="A2243" s="47"/>
      <c r="B2243" s="162"/>
      <c r="C2243" s="162"/>
      <c r="E2243" s="162"/>
      <c r="F2243" s="162"/>
      <c r="H2243" s="162"/>
    </row>
    <row r="2244" spans="1:8">
      <c r="A2244" s="47"/>
      <c r="B2244" s="162"/>
      <c r="C2244" s="162"/>
      <c r="E2244" s="162"/>
      <c r="F2244" s="162"/>
      <c r="H2244" s="162"/>
    </row>
    <row r="2245" spans="1:8">
      <c r="A2245" s="47"/>
      <c r="B2245" s="162"/>
      <c r="C2245" s="162"/>
      <c r="E2245" s="162"/>
      <c r="F2245" s="162"/>
      <c r="H2245" s="162"/>
    </row>
    <row r="2246" spans="1:8">
      <c r="A2246" s="47"/>
      <c r="B2246" s="162"/>
      <c r="C2246" s="162"/>
      <c r="E2246" s="162"/>
      <c r="F2246" s="162"/>
      <c r="H2246" s="162"/>
    </row>
    <row r="2247" spans="1:8">
      <c r="A2247" s="47"/>
      <c r="B2247" s="162"/>
      <c r="C2247" s="162"/>
      <c r="E2247" s="162"/>
      <c r="F2247" s="162"/>
      <c r="H2247" s="162"/>
    </row>
    <row r="2248" spans="1:8">
      <c r="A2248" s="47"/>
      <c r="B2248" s="162"/>
      <c r="C2248" s="162"/>
      <c r="E2248" s="162"/>
      <c r="F2248" s="162"/>
      <c r="H2248" s="162"/>
    </row>
    <row r="2249" spans="1:8">
      <c r="A2249" s="47"/>
      <c r="B2249" s="162"/>
      <c r="C2249" s="162"/>
      <c r="E2249" s="162"/>
      <c r="F2249" s="162"/>
      <c r="H2249" s="162"/>
    </row>
    <row r="2250" spans="1:8">
      <c r="A2250" s="47"/>
      <c r="B2250" s="162"/>
      <c r="C2250" s="162"/>
      <c r="E2250" s="162"/>
      <c r="F2250" s="162"/>
      <c r="H2250" s="162"/>
    </row>
    <row r="2251" spans="1:8">
      <c r="A2251" s="47"/>
      <c r="B2251" s="162"/>
      <c r="C2251" s="162"/>
      <c r="E2251" s="162"/>
      <c r="F2251" s="162"/>
      <c r="H2251" s="162"/>
    </row>
    <row r="2252" spans="1:8">
      <c r="A2252" s="47"/>
      <c r="B2252" s="162"/>
      <c r="C2252" s="162"/>
      <c r="E2252" s="162"/>
      <c r="F2252" s="162"/>
      <c r="H2252" s="162"/>
    </row>
    <row r="2253" spans="1:8">
      <c r="A2253" s="47"/>
      <c r="B2253" s="162"/>
      <c r="C2253" s="162"/>
      <c r="E2253" s="162"/>
      <c r="F2253" s="162"/>
      <c r="H2253" s="162"/>
    </row>
    <row r="2254" spans="1:8">
      <c r="A2254" s="47"/>
      <c r="B2254" s="162"/>
      <c r="C2254" s="162"/>
      <c r="E2254" s="162"/>
      <c r="F2254" s="162"/>
      <c r="H2254" s="162"/>
    </row>
    <row r="2255" spans="1:8">
      <c r="A2255" s="47"/>
      <c r="B2255" s="162"/>
      <c r="C2255" s="162"/>
      <c r="E2255" s="162"/>
      <c r="F2255" s="162"/>
      <c r="H2255" s="162"/>
    </row>
    <row r="2256" spans="1:8">
      <c r="A2256" s="47"/>
      <c r="B2256" s="162"/>
      <c r="C2256" s="162"/>
      <c r="E2256" s="162"/>
      <c r="F2256" s="162"/>
      <c r="H2256" s="162"/>
    </row>
    <row r="2257" spans="1:8">
      <c r="A2257" s="47"/>
      <c r="B2257" s="162"/>
      <c r="C2257" s="162"/>
      <c r="E2257" s="162"/>
      <c r="F2257" s="162"/>
      <c r="H2257" s="162"/>
    </row>
    <row r="2258" spans="1:8">
      <c r="A2258" s="47"/>
      <c r="B2258" s="162"/>
      <c r="C2258" s="162"/>
      <c r="E2258" s="162"/>
      <c r="F2258" s="162"/>
      <c r="H2258" s="162"/>
    </row>
    <row r="2259" spans="1:8">
      <c r="A2259" s="47"/>
      <c r="B2259" s="162"/>
      <c r="C2259" s="162"/>
      <c r="E2259" s="162"/>
      <c r="F2259" s="162"/>
      <c r="H2259" s="162"/>
    </row>
    <row r="2260" spans="1:8">
      <c r="A2260" s="47"/>
      <c r="B2260" s="162"/>
      <c r="C2260" s="162"/>
      <c r="E2260" s="162"/>
      <c r="F2260" s="162"/>
      <c r="H2260" s="162"/>
    </row>
    <row r="2261" spans="1:8">
      <c r="A2261" s="47"/>
      <c r="B2261" s="162"/>
      <c r="C2261" s="162"/>
      <c r="E2261" s="162"/>
      <c r="F2261" s="162"/>
      <c r="H2261" s="162"/>
    </row>
    <row r="2262" spans="1:8">
      <c r="A2262" s="47"/>
      <c r="B2262" s="162"/>
      <c r="C2262" s="162"/>
      <c r="E2262" s="162"/>
      <c r="F2262" s="162"/>
      <c r="H2262" s="162"/>
    </row>
    <row r="2263" spans="1:8">
      <c r="A2263" s="47"/>
      <c r="B2263" s="162"/>
      <c r="C2263" s="162"/>
      <c r="E2263" s="162"/>
      <c r="F2263" s="162"/>
      <c r="H2263" s="162"/>
    </row>
    <row r="2264" spans="1:8">
      <c r="A2264" s="47"/>
      <c r="B2264" s="162"/>
      <c r="C2264" s="162"/>
      <c r="E2264" s="162"/>
      <c r="F2264" s="162"/>
      <c r="H2264" s="162"/>
    </row>
    <row r="2265" spans="1:8">
      <c r="A2265" s="47"/>
      <c r="B2265" s="162"/>
      <c r="C2265" s="162"/>
      <c r="E2265" s="162"/>
      <c r="F2265" s="162"/>
      <c r="H2265" s="162"/>
    </row>
    <row r="2266" spans="1:8">
      <c r="A2266" s="47"/>
      <c r="B2266" s="162"/>
      <c r="C2266" s="162"/>
      <c r="E2266" s="162"/>
      <c r="F2266" s="162"/>
      <c r="H2266" s="162"/>
    </row>
    <row r="2267" spans="1:8">
      <c r="A2267" s="47"/>
      <c r="B2267" s="162"/>
      <c r="C2267" s="162"/>
      <c r="E2267" s="162"/>
      <c r="F2267" s="162"/>
      <c r="H2267" s="162"/>
    </row>
    <row r="2268" spans="1:8">
      <c r="A2268" s="47"/>
      <c r="B2268" s="162"/>
      <c r="C2268" s="162"/>
      <c r="E2268" s="162"/>
      <c r="F2268" s="162"/>
      <c r="H2268" s="162"/>
    </row>
    <row r="2269" spans="1:8">
      <c r="A2269" s="47"/>
      <c r="B2269" s="162"/>
      <c r="C2269" s="162"/>
      <c r="E2269" s="162"/>
      <c r="F2269" s="162"/>
      <c r="H2269" s="162"/>
    </row>
    <row r="2270" spans="1:8">
      <c r="A2270" s="47"/>
      <c r="B2270" s="162"/>
      <c r="C2270" s="162"/>
      <c r="E2270" s="162"/>
      <c r="F2270" s="162"/>
      <c r="H2270" s="162"/>
    </row>
    <row r="2271" spans="1:8">
      <c r="A2271" s="47"/>
      <c r="B2271" s="162"/>
      <c r="C2271" s="162"/>
      <c r="E2271" s="162"/>
      <c r="F2271" s="162"/>
      <c r="H2271" s="162"/>
    </row>
    <row r="2272" spans="1:8">
      <c r="A2272" s="47"/>
      <c r="B2272" s="162"/>
      <c r="C2272" s="162"/>
      <c r="E2272" s="162"/>
      <c r="F2272" s="162"/>
      <c r="H2272" s="162"/>
    </row>
    <row r="2273" spans="1:8">
      <c r="A2273" s="47"/>
      <c r="B2273" s="162"/>
      <c r="C2273" s="162"/>
      <c r="E2273" s="162"/>
      <c r="F2273" s="162"/>
      <c r="H2273" s="162"/>
    </row>
    <row r="2274" spans="1:8">
      <c r="A2274" s="47"/>
      <c r="B2274" s="162"/>
      <c r="C2274" s="162"/>
      <c r="E2274" s="162"/>
      <c r="F2274" s="162"/>
      <c r="H2274" s="162"/>
    </row>
    <row r="2275" spans="1:8">
      <c r="A2275" s="47"/>
      <c r="B2275" s="162"/>
      <c r="C2275" s="162"/>
      <c r="E2275" s="162"/>
      <c r="F2275" s="162"/>
      <c r="H2275" s="162"/>
    </row>
    <row r="2276" spans="1:8">
      <c r="A2276" s="47"/>
      <c r="B2276" s="162"/>
      <c r="C2276" s="162"/>
      <c r="E2276" s="162"/>
      <c r="F2276" s="162"/>
      <c r="H2276" s="162"/>
    </row>
    <row r="2277" spans="1:8">
      <c r="A2277" s="47"/>
      <c r="B2277" s="162"/>
      <c r="C2277" s="162"/>
      <c r="E2277" s="162"/>
      <c r="F2277" s="162"/>
      <c r="H2277" s="162"/>
    </row>
    <row r="2278" spans="1:8">
      <c r="A2278" s="47"/>
      <c r="B2278" s="162"/>
      <c r="C2278" s="162"/>
      <c r="E2278" s="162"/>
      <c r="F2278" s="162"/>
      <c r="H2278" s="162"/>
    </row>
    <row r="2279" spans="1:8">
      <c r="A2279" s="47"/>
      <c r="B2279" s="162"/>
      <c r="C2279" s="162"/>
      <c r="E2279" s="162"/>
      <c r="F2279" s="162"/>
      <c r="H2279" s="162"/>
    </row>
    <row r="2280" spans="1:8">
      <c r="A2280" s="47"/>
      <c r="B2280" s="162"/>
      <c r="C2280" s="162"/>
      <c r="E2280" s="162"/>
      <c r="F2280" s="162"/>
      <c r="H2280" s="162"/>
    </row>
    <row r="2281" spans="1:8">
      <c r="A2281" s="47"/>
      <c r="B2281" s="162"/>
      <c r="C2281" s="162"/>
      <c r="E2281" s="162"/>
      <c r="F2281" s="162"/>
      <c r="H2281" s="162"/>
    </row>
    <row r="2282" spans="1:8">
      <c r="A2282" s="47"/>
      <c r="B2282" s="162"/>
      <c r="C2282" s="162"/>
      <c r="E2282" s="162"/>
      <c r="F2282" s="162"/>
      <c r="H2282" s="162"/>
    </row>
    <row r="2283" spans="1:8">
      <c r="A2283" s="47"/>
      <c r="B2283" s="162"/>
      <c r="C2283" s="162"/>
      <c r="E2283" s="162"/>
      <c r="F2283" s="162"/>
      <c r="H2283" s="162"/>
    </row>
    <row r="2284" spans="1:8">
      <c r="A2284" s="47"/>
      <c r="B2284" s="162"/>
      <c r="C2284" s="162"/>
      <c r="E2284" s="162"/>
      <c r="F2284" s="162"/>
      <c r="H2284" s="162"/>
    </row>
    <row r="2285" spans="1:8">
      <c r="A2285" s="47"/>
      <c r="B2285" s="162"/>
      <c r="C2285" s="162"/>
      <c r="E2285" s="162"/>
      <c r="F2285" s="162"/>
      <c r="H2285" s="162"/>
    </row>
    <row r="2286" spans="1:8">
      <c r="A2286" s="47"/>
      <c r="B2286" s="162"/>
      <c r="C2286" s="162"/>
      <c r="E2286" s="162"/>
      <c r="F2286" s="162"/>
      <c r="H2286" s="162"/>
    </row>
    <row r="2287" spans="1:8">
      <c r="A2287" s="47"/>
      <c r="B2287" s="162"/>
      <c r="C2287" s="162"/>
      <c r="E2287" s="162"/>
      <c r="F2287" s="162"/>
      <c r="H2287" s="162"/>
    </row>
    <row r="2288" spans="1:8">
      <c r="A2288" s="47"/>
      <c r="B2288" s="162"/>
      <c r="C2288" s="162"/>
      <c r="E2288" s="162"/>
      <c r="F2288" s="162"/>
      <c r="H2288" s="162"/>
    </row>
    <row r="2289" spans="1:8">
      <c r="A2289" s="47"/>
      <c r="B2289" s="162"/>
      <c r="C2289" s="162"/>
      <c r="E2289" s="162"/>
      <c r="F2289" s="162"/>
      <c r="H2289" s="162"/>
    </row>
    <row r="2290" spans="1:8">
      <c r="A2290" s="47"/>
      <c r="B2290" s="162"/>
      <c r="C2290" s="162"/>
      <c r="E2290" s="162"/>
      <c r="F2290" s="162"/>
      <c r="H2290" s="162"/>
    </row>
    <row r="2291" spans="1:8">
      <c r="A2291" s="47"/>
      <c r="B2291" s="162"/>
      <c r="C2291" s="162"/>
      <c r="E2291" s="162"/>
      <c r="F2291" s="162"/>
      <c r="H2291" s="162"/>
    </row>
    <row r="2292" spans="1:8">
      <c r="A2292" s="47"/>
      <c r="B2292" s="162"/>
      <c r="C2292" s="162"/>
      <c r="E2292" s="162"/>
      <c r="F2292" s="162"/>
      <c r="H2292" s="162"/>
    </row>
    <row r="2293" spans="1:8">
      <c r="A2293" s="47"/>
      <c r="B2293" s="162"/>
      <c r="C2293" s="162"/>
      <c r="E2293" s="162"/>
      <c r="F2293" s="162"/>
      <c r="H2293" s="162"/>
    </row>
    <row r="2294" spans="1:8">
      <c r="A2294" s="47"/>
      <c r="B2294" s="162"/>
      <c r="C2294" s="162"/>
      <c r="E2294" s="162"/>
      <c r="F2294" s="162"/>
      <c r="H2294" s="162"/>
    </row>
    <row r="2295" spans="1:8">
      <c r="A2295" s="47"/>
      <c r="B2295" s="162"/>
      <c r="C2295" s="162"/>
      <c r="E2295" s="162"/>
      <c r="F2295" s="162"/>
      <c r="H2295" s="162"/>
    </row>
    <row r="2296" spans="1:8">
      <c r="A2296" s="47"/>
      <c r="B2296" s="162"/>
      <c r="C2296" s="162"/>
      <c r="E2296" s="162"/>
      <c r="F2296" s="162"/>
      <c r="H2296" s="162"/>
    </row>
    <row r="2297" spans="1:8">
      <c r="A2297" s="47"/>
      <c r="B2297" s="162"/>
      <c r="C2297" s="162"/>
      <c r="E2297" s="162"/>
      <c r="F2297" s="162"/>
      <c r="H2297" s="162"/>
    </row>
    <row r="2298" spans="1:8">
      <c r="A2298" s="47"/>
      <c r="B2298" s="162"/>
      <c r="C2298" s="162"/>
      <c r="E2298" s="162"/>
      <c r="F2298" s="162"/>
      <c r="H2298" s="162"/>
    </row>
    <row r="2299" spans="1:8">
      <c r="A2299" s="47"/>
      <c r="B2299" s="162"/>
      <c r="C2299" s="162"/>
      <c r="E2299" s="162"/>
      <c r="F2299" s="162"/>
      <c r="H2299" s="162"/>
    </row>
    <row r="2300" spans="1:8">
      <c r="A2300" s="47"/>
      <c r="B2300" s="162"/>
      <c r="C2300" s="162"/>
      <c r="E2300" s="162"/>
      <c r="F2300" s="162"/>
      <c r="H2300" s="162"/>
    </row>
    <row r="2301" spans="1:8">
      <c r="A2301" s="47"/>
      <c r="B2301" s="162"/>
      <c r="C2301" s="162"/>
      <c r="E2301" s="162"/>
      <c r="F2301" s="162"/>
      <c r="H2301" s="162"/>
    </row>
    <row r="2302" spans="1:8">
      <c r="A2302" s="47"/>
      <c r="B2302" s="162"/>
      <c r="C2302" s="162"/>
      <c r="E2302" s="162"/>
      <c r="F2302" s="162"/>
      <c r="H2302" s="162"/>
    </row>
    <row r="2303" spans="1:8">
      <c r="A2303" s="47"/>
      <c r="B2303" s="162"/>
      <c r="C2303" s="162"/>
      <c r="E2303" s="162"/>
      <c r="F2303" s="162"/>
      <c r="H2303" s="162"/>
    </row>
    <row r="2304" spans="1:8">
      <c r="A2304" s="47"/>
      <c r="B2304" s="162"/>
      <c r="C2304" s="162"/>
      <c r="E2304" s="162"/>
      <c r="F2304" s="162"/>
      <c r="H2304" s="162"/>
    </row>
    <row r="2305" spans="1:8">
      <c r="A2305" s="47"/>
      <c r="B2305" s="162"/>
      <c r="C2305" s="162"/>
      <c r="E2305" s="162"/>
      <c r="F2305" s="162"/>
      <c r="H2305" s="162"/>
    </row>
    <row r="2306" spans="1:8">
      <c r="A2306" s="47"/>
      <c r="B2306" s="162"/>
      <c r="C2306" s="162"/>
      <c r="E2306" s="162"/>
      <c r="F2306" s="162"/>
      <c r="H2306" s="162"/>
    </row>
    <row r="2307" spans="1:8">
      <c r="A2307" s="47"/>
      <c r="B2307" s="162"/>
      <c r="C2307" s="162"/>
      <c r="E2307" s="162"/>
      <c r="F2307" s="162"/>
      <c r="H2307" s="162"/>
    </row>
    <row r="2308" spans="1:8">
      <c r="A2308" s="47"/>
      <c r="B2308" s="162"/>
      <c r="C2308" s="162"/>
      <c r="E2308" s="162"/>
      <c r="F2308" s="162"/>
      <c r="H2308" s="162"/>
    </row>
    <row r="2309" spans="1:8">
      <c r="A2309" s="47"/>
      <c r="B2309" s="162"/>
      <c r="C2309" s="162"/>
      <c r="E2309" s="162"/>
      <c r="F2309" s="162"/>
      <c r="H2309" s="162"/>
    </row>
    <row r="2310" spans="1:8">
      <c r="A2310" s="47"/>
      <c r="B2310" s="162"/>
      <c r="C2310" s="162"/>
      <c r="E2310" s="162"/>
      <c r="F2310" s="162"/>
      <c r="H2310" s="162"/>
    </row>
    <row r="2311" spans="1:8">
      <c r="A2311" s="47"/>
      <c r="B2311" s="162"/>
      <c r="C2311" s="162"/>
      <c r="E2311" s="162"/>
      <c r="F2311" s="162"/>
      <c r="H2311" s="162"/>
    </row>
    <row r="2312" spans="1:8">
      <c r="A2312" s="47"/>
      <c r="B2312" s="162"/>
      <c r="C2312" s="162"/>
      <c r="E2312" s="162"/>
      <c r="F2312" s="162"/>
      <c r="H2312" s="162"/>
    </row>
    <row r="2313" spans="1:8">
      <c r="A2313" s="47"/>
      <c r="B2313" s="162"/>
      <c r="C2313" s="162"/>
      <c r="E2313" s="162"/>
      <c r="F2313" s="162"/>
      <c r="H2313" s="162"/>
    </row>
    <row r="2314" spans="1:8">
      <c r="A2314" s="47"/>
      <c r="B2314" s="162"/>
      <c r="C2314" s="162"/>
      <c r="E2314" s="162"/>
      <c r="F2314" s="162"/>
      <c r="H2314" s="162"/>
    </row>
    <row r="2315" spans="1:8">
      <c r="A2315" s="47"/>
      <c r="B2315" s="162"/>
      <c r="C2315" s="162"/>
      <c r="E2315" s="162"/>
      <c r="F2315" s="162"/>
      <c r="H2315" s="162"/>
    </row>
    <row r="2316" spans="1:8">
      <c r="A2316" s="47"/>
      <c r="B2316" s="162"/>
      <c r="C2316" s="162"/>
      <c r="E2316" s="162"/>
      <c r="F2316" s="162"/>
      <c r="H2316" s="162"/>
    </row>
    <row r="2317" spans="1:8">
      <c r="A2317" s="47"/>
      <c r="B2317" s="162"/>
      <c r="C2317" s="162"/>
      <c r="E2317" s="162"/>
      <c r="F2317" s="162"/>
      <c r="H2317" s="162"/>
    </row>
    <row r="2318" spans="1:8">
      <c r="A2318" s="47"/>
      <c r="B2318" s="162"/>
      <c r="C2318" s="162"/>
      <c r="E2318" s="162"/>
      <c r="F2318" s="162"/>
      <c r="H2318" s="162"/>
    </row>
    <row r="2319" spans="1:8">
      <c r="A2319" s="47"/>
      <c r="B2319" s="162"/>
      <c r="C2319" s="162"/>
      <c r="E2319" s="162"/>
      <c r="F2319" s="162"/>
      <c r="H2319" s="162"/>
    </row>
    <row r="2320" spans="1:8">
      <c r="A2320" s="47"/>
      <c r="B2320" s="162"/>
      <c r="C2320" s="162"/>
      <c r="E2320" s="162"/>
      <c r="F2320" s="162"/>
      <c r="H2320" s="162"/>
    </row>
    <row r="2321" spans="1:8">
      <c r="A2321" s="47"/>
      <c r="B2321" s="162"/>
      <c r="C2321" s="162"/>
      <c r="E2321" s="162"/>
      <c r="F2321" s="162"/>
      <c r="H2321" s="162"/>
    </row>
    <row r="2322" spans="1:8">
      <c r="A2322" s="47"/>
      <c r="B2322" s="162"/>
      <c r="C2322" s="162"/>
      <c r="E2322" s="162"/>
      <c r="F2322" s="162"/>
      <c r="H2322" s="162"/>
    </row>
    <row r="2323" spans="1:8">
      <c r="A2323" s="47"/>
      <c r="B2323" s="162"/>
      <c r="C2323" s="162"/>
      <c r="E2323" s="162"/>
      <c r="F2323" s="162"/>
      <c r="H2323" s="162"/>
    </row>
    <row r="2324" spans="1:8">
      <c r="A2324" s="47"/>
      <c r="B2324" s="162"/>
      <c r="C2324" s="162"/>
      <c r="E2324" s="162"/>
      <c r="F2324" s="162"/>
      <c r="H2324" s="162"/>
    </row>
    <row r="2325" spans="1:8">
      <c r="A2325" s="47"/>
      <c r="B2325" s="162"/>
      <c r="C2325" s="162"/>
      <c r="E2325" s="162"/>
      <c r="F2325" s="162"/>
      <c r="H2325" s="162"/>
    </row>
    <row r="2326" spans="1:8">
      <c r="A2326" s="47"/>
      <c r="B2326" s="162"/>
      <c r="C2326" s="162"/>
      <c r="E2326" s="162"/>
      <c r="F2326" s="162"/>
      <c r="H2326" s="162"/>
    </row>
    <row r="2327" spans="1:8">
      <c r="A2327" s="47"/>
      <c r="B2327" s="162"/>
      <c r="C2327" s="162"/>
      <c r="E2327" s="162"/>
      <c r="F2327" s="162"/>
      <c r="H2327" s="162"/>
    </row>
    <row r="2328" spans="1:8">
      <c r="A2328" s="47"/>
      <c r="B2328" s="162"/>
      <c r="C2328" s="162"/>
      <c r="E2328" s="162"/>
      <c r="F2328" s="162"/>
      <c r="H2328" s="162"/>
    </row>
    <row r="2329" spans="1:8">
      <c r="A2329" s="47"/>
      <c r="B2329" s="162"/>
      <c r="C2329" s="162"/>
      <c r="E2329" s="162"/>
      <c r="F2329" s="162"/>
      <c r="H2329" s="162"/>
    </row>
    <row r="2330" spans="1:8">
      <c r="A2330" s="47"/>
      <c r="B2330" s="162"/>
      <c r="C2330" s="162"/>
      <c r="E2330" s="162"/>
      <c r="F2330" s="162"/>
      <c r="H2330" s="162"/>
    </row>
    <row r="2331" spans="1:8">
      <c r="A2331" s="47"/>
      <c r="B2331" s="162"/>
      <c r="C2331" s="162"/>
      <c r="E2331" s="162"/>
      <c r="F2331" s="162"/>
      <c r="H2331" s="162"/>
    </row>
    <row r="2332" spans="1:8">
      <c r="A2332" s="47"/>
      <c r="B2332" s="162"/>
      <c r="C2332" s="162"/>
      <c r="E2332" s="162"/>
      <c r="F2332" s="162"/>
      <c r="H2332" s="162"/>
    </row>
    <row r="2333" spans="1:8">
      <c r="A2333" s="47"/>
      <c r="B2333" s="162"/>
      <c r="C2333" s="162"/>
      <c r="E2333" s="162"/>
      <c r="F2333" s="162"/>
      <c r="H2333" s="162"/>
    </row>
    <row r="2334" spans="1:8">
      <c r="A2334" s="47"/>
      <c r="B2334" s="162"/>
      <c r="C2334" s="162"/>
      <c r="E2334" s="162"/>
      <c r="F2334" s="162"/>
      <c r="H2334" s="162"/>
    </row>
    <row r="2335" spans="1:8">
      <c r="A2335" s="47"/>
      <c r="B2335" s="162"/>
      <c r="C2335" s="162"/>
      <c r="E2335" s="162"/>
      <c r="F2335" s="162"/>
      <c r="H2335" s="162"/>
    </row>
    <row r="2336" spans="1:8">
      <c r="A2336" s="47"/>
      <c r="B2336" s="162"/>
      <c r="C2336" s="162"/>
      <c r="E2336" s="162"/>
      <c r="F2336" s="162"/>
      <c r="H2336" s="162"/>
    </row>
    <row r="2337" spans="1:8">
      <c r="A2337" s="47"/>
      <c r="B2337" s="162"/>
      <c r="C2337" s="162"/>
      <c r="E2337" s="162"/>
      <c r="F2337" s="162"/>
      <c r="H2337" s="162"/>
    </row>
    <row r="2338" spans="1:8">
      <c r="A2338" s="47"/>
      <c r="B2338" s="162"/>
      <c r="C2338" s="162"/>
      <c r="E2338" s="162"/>
      <c r="F2338" s="162"/>
      <c r="H2338" s="162"/>
    </row>
    <row r="2339" spans="1:8">
      <c r="A2339" s="47"/>
      <c r="B2339" s="162"/>
      <c r="C2339" s="162"/>
      <c r="E2339" s="162"/>
      <c r="F2339" s="162"/>
      <c r="H2339" s="162"/>
    </row>
    <row r="2340" spans="1:8">
      <c r="A2340" s="47"/>
      <c r="B2340" s="162"/>
      <c r="C2340" s="162"/>
      <c r="E2340" s="162"/>
      <c r="F2340" s="162"/>
      <c r="H2340" s="162"/>
    </row>
    <row r="2341" spans="1:8">
      <c r="A2341" s="47"/>
      <c r="B2341" s="162"/>
      <c r="C2341" s="162"/>
      <c r="E2341" s="162"/>
      <c r="F2341" s="162"/>
      <c r="H2341" s="162"/>
    </row>
    <row r="2342" spans="1:8">
      <c r="A2342" s="47"/>
      <c r="B2342" s="162"/>
      <c r="C2342" s="162"/>
      <c r="E2342" s="162"/>
      <c r="F2342" s="162"/>
      <c r="H2342" s="162"/>
    </row>
    <row r="2343" spans="1:8">
      <c r="A2343" s="47"/>
      <c r="B2343" s="162"/>
      <c r="C2343" s="162"/>
      <c r="E2343" s="162"/>
      <c r="F2343" s="162"/>
      <c r="H2343" s="162"/>
    </row>
    <row r="2344" spans="1:8">
      <c r="A2344" s="47"/>
      <c r="B2344" s="162"/>
      <c r="C2344" s="162"/>
      <c r="E2344" s="162"/>
      <c r="F2344" s="162"/>
      <c r="H2344" s="162"/>
    </row>
    <row r="2345" spans="1:8">
      <c r="A2345" s="47"/>
      <c r="B2345" s="162"/>
      <c r="C2345" s="162"/>
      <c r="E2345" s="162"/>
      <c r="F2345" s="162"/>
      <c r="H2345" s="162"/>
    </row>
    <row r="2346" spans="1:8">
      <c r="A2346" s="47"/>
      <c r="B2346" s="162"/>
      <c r="C2346" s="162"/>
      <c r="E2346" s="162"/>
      <c r="F2346" s="162"/>
      <c r="H2346" s="162"/>
    </row>
    <row r="2347" spans="1:8">
      <c r="A2347" s="47"/>
      <c r="B2347" s="162"/>
      <c r="C2347" s="162"/>
      <c r="E2347" s="162"/>
      <c r="F2347" s="162"/>
      <c r="H2347" s="162"/>
    </row>
    <row r="2348" spans="1:8">
      <c r="A2348" s="47"/>
      <c r="B2348" s="162"/>
      <c r="C2348" s="162"/>
      <c r="E2348" s="162"/>
      <c r="F2348" s="162"/>
      <c r="H2348" s="162"/>
    </row>
    <row r="2349" spans="1:8">
      <c r="A2349" s="47"/>
      <c r="B2349" s="162"/>
      <c r="C2349" s="162"/>
      <c r="E2349" s="162"/>
      <c r="F2349" s="162"/>
      <c r="H2349" s="162"/>
    </row>
    <row r="2350" spans="1:8">
      <c r="A2350" s="47"/>
      <c r="B2350" s="162"/>
      <c r="C2350" s="162"/>
      <c r="E2350" s="162"/>
      <c r="F2350" s="162"/>
      <c r="H2350" s="162"/>
    </row>
    <row r="2351" spans="1:8">
      <c r="A2351" s="47"/>
      <c r="B2351" s="162"/>
      <c r="C2351" s="162"/>
      <c r="E2351" s="162"/>
      <c r="F2351" s="162"/>
      <c r="H2351" s="162"/>
    </row>
    <row r="2352" spans="1:8">
      <c r="A2352" s="47"/>
      <c r="B2352" s="162"/>
      <c r="C2352" s="162"/>
      <c r="E2352" s="162"/>
      <c r="F2352" s="162"/>
      <c r="H2352" s="162"/>
    </row>
    <row r="2353" spans="1:8">
      <c r="A2353" s="47"/>
      <c r="B2353" s="162"/>
      <c r="C2353" s="162"/>
      <c r="E2353" s="162"/>
      <c r="F2353" s="162"/>
      <c r="H2353" s="162"/>
    </row>
    <row r="2354" spans="1:8">
      <c r="A2354" s="47"/>
      <c r="B2354" s="162"/>
      <c r="C2354" s="162"/>
      <c r="E2354" s="162"/>
      <c r="F2354" s="162"/>
      <c r="H2354" s="162"/>
    </row>
    <row r="2355" spans="1:8">
      <c r="A2355" s="47"/>
      <c r="B2355" s="162"/>
      <c r="C2355" s="162"/>
      <c r="E2355" s="162"/>
      <c r="F2355" s="162"/>
      <c r="H2355" s="162"/>
    </row>
    <row r="2356" spans="1:8">
      <c r="A2356" s="47"/>
      <c r="B2356" s="162"/>
      <c r="C2356" s="162"/>
      <c r="E2356" s="162"/>
      <c r="F2356" s="162"/>
      <c r="H2356" s="162"/>
    </row>
    <row r="2357" spans="1:8">
      <c r="A2357" s="47"/>
      <c r="B2357" s="162"/>
      <c r="C2357" s="162"/>
      <c r="E2357" s="162"/>
      <c r="F2357" s="162"/>
      <c r="H2357" s="162"/>
    </row>
    <row r="2358" spans="1:8">
      <c r="A2358" s="47"/>
      <c r="B2358" s="162"/>
      <c r="C2358" s="162"/>
      <c r="E2358" s="162"/>
      <c r="F2358" s="162"/>
      <c r="H2358" s="162"/>
    </row>
    <row r="2359" spans="1:8">
      <c r="A2359" s="47"/>
      <c r="B2359" s="162"/>
      <c r="C2359" s="162"/>
      <c r="E2359" s="162"/>
      <c r="F2359" s="162"/>
      <c r="H2359" s="162"/>
    </row>
    <row r="2360" spans="1:8">
      <c r="A2360" s="47"/>
      <c r="B2360" s="162"/>
      <c r="C2360" s="162"/>
      <c r="E2360" s="162"/>
      <c r="F2360" s="162"/>
      <c r="H2360" s="162"/>
    </row>
    <row r="2361" spans="1:8">
      <c r="A2361" s="47"/>
      <c r="B2361" s="162"/>
      <c r="C2361" s="162"/>
      <c r="E2361" s="162"/>
      <c r="F2361" s="162"/>
      <c r="H2361" s="162"/>
    </row>
    <row r="2362" spans="1:8">
      <c r="A2362" s="47"/>
      <c r="B2362" s="162"/>
      <c r="C2362" s="162"/>
      <c r="E2362" s="162"/>
      <c r="F2362" s="162"/>
      <c r="H2362" s="162"/>
    </row>
    <row r="2363" spans="1:8">
      <c r="A2363" s="47"/>
      <c r="B2363" s="162"/>
      <c r="C2363" s="162"/>
      <c r="E2363" s="162"/>
      <c r="F2363" s="162"/>
      <c r="H2363" s="162"/>
    </row>
    <row r="2364" spans="1:8">
      <c r="A2364" s="47"/>
      <c r="B2364" s="162"/>
      <c r="C2364" s="162"/>
      <c r="E2364" s="162"/>
      <c r="F2364" s="162"/>
      <c r="H2364" s="162"/>
    </row>
    <row r="2365" spans="1:8">
      <c r="A2365" s="47"/>
      <c r="B2365" s="162"/>
      <c r="C2365" s="162"/>
      <c r="E2365" s="162"/>
      <c r="F2365" s="162"/>
      <c r="H2365" s="162"/>
    </row>
    <row r="2366" spans="1:8">
      <c r="A2366" s="47"/>
      <c r="B2366" s="162"/>
      <c r="C2366" s="162"/>
      <c r="E2366" s="162"/>
      <c r="F2366" s="162"/>
      <c r="H2366" s="162"/>
    </row>
    <row r="2367" spans="1:8">
      <c r="A2367" s="47"/>
      <c r="B2367" s="162"/>
      <c r="C2367" s="162"/>
      <c r="E2367" s="162"/>
      <c r="F2367" s="162"/>
      <c r="H2367" s="162"/>
    </row>
    <row r="2368" spans="1:8">
      <c r="A2368" s="47"/>
      <c r="B2368" s="162"/>
      <c r="C2368" s="162"/>
      <c r="E2368" s="162"/>
      <c r="F2368" s="162"/>
      <c r="H2368" s="162"/>
    </row>
    <row r="2369" spans="1:8">
      <c r="A2369" s="47"/>
      <c r="B2369" s="162"/>
      <c r="C2369" s="162"/>
      <c r="E2369" s="162"/>
      <c r="F2369" s="162"/>
      <c r="H2369" s="162"/>
    </row>
    <row r="2370" spans="1:8">
      <c r="A2370" s="47"/>
      <c r="B2370" s="162"/>
      <c r="C2370" s="162"/>
      <c r="E2370" s="162"/>
      <c r="F2370" s="162"/>
      <c r="H2370" s="162"/>
    </row>
    <row r="2371" spans="1:8">
      <c r="A2371" s="47"/>
      <c r="B2371" s="162"/>
      <c r="C2371" s="162"/>
      <c r="E2371" s="162"/>
      <c r="F2371" s="162"/>
      <c r="H2371" s="162"/>
    </row>
    <row r="2372" spans="1:8">
      <c r="A2372" s="47"/>
      <c r="B2372" s="162"/>
      <c r="C2372" s="162"/>
      <c r="E2372" s="162"/>
      <c r="F2372" s="162"/>
      <c r="H2372" s="162"/>
    </row>
    <row r="2373" spans="1:8">
      <c r="A2373" s="47"/>
      <c r="B2373" s="162"/>
      <c r="C2373" s="162"/>
      <c r="E2373" s="162"/>
      <c r="F2373" s="162"/>
      <c r="H2373" s="162"/>
    </row>
    <row r="2374" spans="1:8">
      <c r="A2374" s="47"/>
      <c r="B2374" s="162"/>
      <c r="C2374" s="162"/>
      <c r="E2374" s="162"/>
      <c r="F2374" s="162"/>
      <c r="H2374" s="162"/>
    </row>
    <row r="2375" spans="1:8">
      <c r="A2375" s="47"/>
      <c r="B2375" s="162"/>
      <c r="C2375" s="162"/>
      <c r="E2375" s="162"/>
      <c r="F2375" s="162"/>
      <c r="H2375" s="162"/>
    </row>
    <row r="2376" spans="1:8">
      <c r="A2376" s="47"/>
      <c r="B2376" s="162"/>
      <c r="C2376" s="162"/>
      <c r="E2376" s="162"/>
      <c r="F2376" s="162"/>
      <c r="H2376" s="162"/>
    </row>
    <row r="2377" spans="1:8">
      <c r="A2377" s="47"/>
      <c r="B2377" s="162"/>
      <c r="C2377" s="162"/>
      <c r="E2377" s="162"/>
      <c r="F2377" s="162"/>
      <c r="H2377" s="162"/>
    </row>
    <row r="2378" spans="1:8">
      <c r="A2378" s="47"/>
      <c r="B2378" s="162"/>
      <c r="C2378" s="162"/>
      <c r="E2378" s="162"/>
      <c r="F2378" s="162"/>
      <c r="H2378" s="162"/>
    </row>
    <row r="2379" spans="1:8">
      <c r="A2379" s="47"/>
      <c r="B2379" s="162"/>
      <c r="C2379" s="162"/>
      <c r="E2379" s="162"/>
      <c r="F2379" s="162"/>
      <c r="H2379" s="162"/>
    </row>
    <row r="2380" spans="1:8">
      <c r="A2380" s="47"/>
      <c r="B2380" s="162"/>
      <c r="C2380" s="162"/>
      <c r="E2380" s="162"/>
      <c r="F2380" s="162"/>
      <c r="H2380" s="162"/>
    </row>
    <row r="2381" spans="1:8">
      <c r="A2381" s="47"/>
      <c r="B2381" s="162"/>
      <c r="C2381" s="162"/>
      <c r="E2381" s="162"/>
      <c r="F2381" s="162"/>
      <c r="H2381" s="162"/>
    </row>
    <row r="2382" spans="1:8">
      <c r="A2382" s="47"/>
      <c r="B2382" s="162"/>
      <c r="C2382" s="162"/>
      <c r="E2382" s="162"/>
      <c r="F2382" s="162"/>
      <c r="H2382" s="162"/>
    </row>
    <row r="2383" spans="1:8">
      <c r="A2383" s="47"/>
      <c r="B2383" s="162"/>
      <c r="C2383" s="162"/>
      <c r="E2383" s="162"/>
      <c r="F2383" s="162"/>
      <c r="H2383" s="162"/>
    </row>
    <row r="2384" spans="1:8">
      <c r="A2384" s="47"/>
      <c r="B2384" s="162"/>
      <c r="C2384" s="162"/>
      <c r="E2384" s="162"/>
      <c r="F2384" s="162"/>
      <c r="H2384" s="162"/>
    </row>
    <row r="2385" spans="1:8">
      <c r="A2385" s="47"/>
      <c r="B2385" s="162"/>
      <c r="C2385" s="162"/>
      <c r="E2385" s="162"/>
      <c r="F2385" s="162"/>
      <c r="H2385" s="162"/>
    </row>
    <row r="2386" spans="1:8">
      <c r="A2386" s="47"/>
      <c r="B2386" s="162"/>
      <c r="C2386" s="162"/>
      <c r="E2386" s="162"/>
      <c r="F2386" s="162"/>
      <c r="H2386" s="162"/>
    </row>
    <row r="2387" spans="1:8">
      <c r="A2387" s="47"/>
      <c r="B2387" s="162"/>
      <c r="C2387" s="162"/>
      <c r="E2387" s="162"/>
      <c r="F2387" s="162"/>
      <c r="H2387" s="162"/>
    </row>
    <row r="2388" spans="1:8">
      <c r="A2388" s="47"/>
      <c r="B2388" s="162"/>
      <c r="C2388" s="162"/>
      <c r="E2388" s="162"/>
      <c r="F2388" s="162"/>
      <c r="H2388" s="162"/>
    </row>
    <row r="2389" spans="1:8">
      <c r="A2389" s="47"/>
      <c r="B2389" s="162"/>
      <c r="C2389" s="162"/>
      <c r="E2389" s="162"/>
      <c r="F2389" s="162"/>
      <c r="H2389" s="162"/>
    </row>
    <row r="2390" spans="1:8">
      <c r="A2390" s="47"/>
      <c r="B2390" s="162"/>
      <c r="C2390" s="162"/>
      <c r="E2390" s="162"/>
      <c r="F2390" s="162"/>
      <c r="H2390" s="162"/>
    </row>
    <row r="2391" spans="1:8">
      <c r="A2391" s="47"/>
      <c r="B2391" s="162"/>
      <c r="C2391" s="162"/>
      <c r="E2391" s="162"/>
      <c r="F2391" s="162"/>
      <c r="H2391" s="162"/>
    </row>
    <row r="2392" spans="1:8">
      <c r="A2392" s="47"/>
      <c r="B2392" s="162"/>
      <c r="C2392" s="162"/>
      <c r="E2392" s="162"/>
      <c r="F2392" s="162"/>
      <c r="H2392" s="162"/>
    </row>
    <row r="2393" spans="1:8">
      <c r="A2393" s="47"/>
      <c r="B2393" s="162"/>
      <c r="C2393" s="162"/>
      <c r="E2393" s="162"/>
      <c r="F2393" s="162"/>
      <c r="H2393" s="162"/>
    </row>
    <row r="2394" spans="1:8">
      <c r="A2394" s="47"/>
      <c r="B2394" s="162"/>
      <c r="C2394" s="162"/>
      <c r="E2394" s="162"/>
      <c r="F2394" s="162"/>
      <c r="H2394" s="162"/>
    </row>
    <row r="2395" spans="1:8">
      <c r="A2395" s="47"/>
      <c r="B2395" s="162"/>
      <c r="C2395" s="162"/>
      <c r="E2395" s="162"/>
      <c r="F2395" s="162"/>
      <c r="H2395" s="162"/>
    </row>
    <row r="2396" spans="1:8">
      <c r="A2396" s="47"/>
      <c r="B2396" s="162"/>
      <c r="C2396" s="162"/>
      <c r="E2396" s="162"/>
      <c r="F2396" s="162"/>
      <c r="H2396" s="162"/>
    </row>
    <row r="2397" spans="1:8">
      <c r="A2397" s="47"/>
      <c r="B2397" s="162"/>
      <c r="C2397" s="162"/>
      <c r="E2397" s="162"/>
      <c r="F2397" s="162"/>
      <c r="H2397" s="162"/>
    </row>
    <row r="2398" spans="1:8">
      <c r="A2398" s="47"/>
      <c r="B2398" s="162"/>
      <c r="C2398" s="162"/>
      <c r="E2398" s="162"/>
      <c r="F2398" s="162"/>
      <c r="H2398" s="162"/>
    </row>
    <row r="2399" spans="1:8">
      <c r="A2399" s="47"/>
      <c r="B2399" s="162"/>
      <c r="C2399" s="162"/>
      <c r="E2399" s="162"/>
      <c r="F2399" s="162"/>
      <c r="H2399" s="162"/>
    </row>
    <row r="2400" spans="1:8">
      <c r="A2400" s="47"/>
      <c r="B2400" s="162"/>
      <c r="C2400" s="162"/>
      <c r="E2400" s="162"/>
      <c r="F2400" s="162"/>
      <c r="H2400" s="162"/>
    </row>
    <row r="2401" spans="1:8">
      <c r="A2401" s="47"/>
      <c r="B2401" s="162"/>
      <c r="C2401" s="162"/>
      <c r="E2401" s="162"/>
      <c r="F2401" s="162"/>
      <c r="H2401" s="162"/>
    </row>
    <row r="2402" spans="1:8">
      <c r="A2402" s="47"/>
      <c r="B2402" s="162"/>
      <c r="C2402" s="162"/>
      <c r="E2402" s="162"/>
      <c r="F2402" s="162"/>
      <c r="H2402" s="162"/>
    </row>
    <row r="2403" spans="1:8">
      <c r="A2403" s="47"/>
      <c r="B2403" s="162"/>
      <c r="C2403" s="162"/>
      <c r="E2403" s="162"/>
      <c r="F2403" s="162"/>
      <c r="H2403" s="162"/>
    </row>
    <row r="2404" spans="1:8">
      <c r="A2404" s="47"/>
      <c r="B2404" s="162"/>
      <c r="C2404" s="162"/>
      <c r="E2404" s="162"/>
      <c r="F2404" s="162"/>
      <c r="H2404" s="162"/>
    </row>
    <row r="2405" spans="1:8">
      <c r="A2405" s="47"/>
      <c r="B2405" s="162"/>
      <c r="C2405" s="162"/>
      <c r="E2405" s="162"/>
      <c r="F2405" s="162"/>
      <c r="H2405" s="162"/>
    </row>
    <row r="2406" spans="1:8">
      <c r="A2406" s="47"/>
      <c r="B2406" s="162"/>
      <c r="C2406" s="162"/>
      <c r="E2406" s="162"/>
      <c r="F2406" s="162"/>
      <c r="H2406" s="162"/>
    </row>
    <row r="2407" spans="1:8">
      <c r="A2407" s="47"/>
      <c r="B2407" s="162"/>
      <c r="C2407" s="162"/>
      <c r="E2407" s="162"/>
      <c r="F2407" s="162"/>
      <c r="H2407" s="162"/>
    </row>
    <row r="2408" spans="1:8">
      <c r="A2408" s="47"/>
      <c r="B2408" s="162"/>
      <c r="C2408" s="162"/>
      <c r="E2408" s="162"/>
      <c r="F2408" s="162"/>
      <c r="H2408" s="162"/>
    </row>
    <row r="2409" spans="1:8">
      <c r="A2409" s="47"/>
      <c r="B2409" s="162"/>
      <c r="C2409" s="162"/>
      <c r="E2409" s="162"/>
      <c r="F2409" s="162"/>
      <c r="H2409" s="162"/>
    </row>
    <row r="2410" spans="1:8">
      <c r="A2410" s="47"/>
      <c r="B2410" s="162"/>
      <c r="C2410" s="162"/>
      <c r="E2410" s="162"/>
      <c r="F2410" s="162"/>
      <c r="H2410" s="162"/>
    </row>
    <row r="2411" spans="1:8">
      <c r="A2411" s="47"/>
      <c r="B2411" s="162"/>
      <c r="C2411" s="162"/>
      <c r="E2411" s="162"/>
      <c r="F2411" s="162"/>
      <c r="H2411" s="162"/>
    </row>
    <row r="2412" spans="1:8">
      <c r="A2412" s="47"/>
      <c r="B2412" s="162"/>
      <c r="C2412" s="162"/>
      <c r="E2412" s="162"/>
      <c r="F2412" s="162"/>
      <c r="H2412" s="162"/>
    </row>
    <row r="2413" spans="1:8">
      <c r="A2413" s="47"/>
      <c r="B2413" s="162"/>
      <c r="C2413" s="162"/>
      <c r="E2413" s="162"/>
      <c r="F2413" s="162"/>
      <c r="H2413" s="162"/>
    </row>
    <row r="2414" spans="1:8">
      <c r="A2414" s="47"/>
      <c r="B2414" s="162"/>
      <c r="C2414" s="162"/>
      <c r="E2414" s="162"/>
      <c r="F2414" s="162"/>
      <c r="H2414" s="162"/>
    </row>
    <row r="2415" spans="1:8">
      <c r="A2415" s="47"/>
      <c r="B2415" s="162"/>
      <c r="C2415" s="162"/>
      <c r="E2415" s="162"/>
      <c r="F2415" s="162"/>
      <c r="H2415" s="162"/>
    </row>
    <row r="2416" spans="1:8">
      <c r="A2416" s="47"/>
      <c r="B2416" s="162"/>
      <c r="C2416" s="162"/>
      <c r="E2416" s="162"/>
      <c r="F2416" s="162"/>
      <c r="H2416" s="162"/>
    </row>
    <row r="2417" spans="1:8">
      <c r="A2417" s="47"/>
      <c r="B2417" s="162"/>
      <c r="C2417" s="162"/>
      <c r="E2417" s="162"/>
      <c r="F2417" s="162"/>
      <c r="H2417" s="162"/>
    </row>
    <row r="2418" spans="1:8">
      <c r="A2418" s="47"/>
      <c r="B2418" s="162"/>
      <c r="C2418" s="162"/>
      <c r="E2418" s="162"/>
      <c r="F2418" s="162"/>
      <c r="H2418" s="162"/>
    </row>
    <row r="2419" spans="1:8">
      <c r="A2419" s="47"/>
      <c r="B2419" s="162"/>
      <c r="C2419" s="162"/>
      <c r="E2419" s="162"/>
      <c r="F2419" s="162"/>
      <c r="H2419" s="162"/>
    </row>
    <row r="2420" spans="1:8">
      <c r="A2420" s="47"/>
      <c r="B2420" s="162"/>
      <c r="C2420" s="162"/>
      <c r="E2420" s="162"/>
      <c r="F2420" s="162"/>
      <c r="H2420" s="162"/>
    </row>
    <row r="2421" spans="1:8">
      <c r="A2421" s="47"/>
      <c r="B2421" s="162"/>
      <c r="C2421" s="162"/>
      <c r="E2421" s="162"/>
      <c r="F2421" s="162"/>
      <c r="H2421" s="162"/>
    </row>
    <row r="2422" spans="1:8">
      <c r="A2422" s="47"/>
      <c r="B2422" s="162"/>
      <c r="C2422" s="162"/>
      <c r="E2422" s="162"/>
      <c r="F2422" s="162"/>
      <c r="H2422" s="162"/>
    </row>
    <row r="2423" spans="1:8">
      <c r="A2423" s="47"/>
      <c r="B2423" s="162"/>
      <c r="C2423" s="162"/>
      <c r="E2423" s="162"/>
      <c r="F2423" s="162"/>
      <c r="H2423" s="162"/>
    </row>
    <row r="2424" spans="1:8">
      <c r="A2424" s="47"/>
      <c r="B2424" s="162"/>
      <c r="C2424" s="162"/>
      <c r="E2424" s="162"/>
      <c r="F2424" s="162"/>
      <c r="H2424" s="162"/>
    </row>
    <row r="2425" spans="1:8">
      <c r="A2425" s="47"/>
      <c r="B2425" s="162"/>
      <c r="C2425" s="162"/>
      <c r="E2425" s="162"/>
      <c r="F2425" s="162"/>
      <c r="H2425" s="162"/>
    </row>
    <row r="2426" spans="1:8">
      <c r="A2426" s="47"/>
      <c r="B2426" s="162"/>
      <c r="C2426" s="162"/>
      <c r="E2426" s="162"/>
      <c r="F2426" s="162"/>
      <c r="H2426" s="162"/>
    </row>
    <row r="2427" spans="1:8">
      <c r="A2427" s="47"/>
      <c r="B2427" s="162"/>
      <c r="C2427" s="162"/>
      <c r="E2427" s="162"/>
      <c r="F2427" s="162"/>
      <c r="H2427" s="162"/>
    </row>
    <row r="2428" spans="1:8">
      <c r="A2428" s="47"/>
      <c r="B2428" s="162"/>
      <c r="C2428" s="162"/>
      <c r="E2428" s="162"/>
      <c r="F2428" s="162"/>
      <c r="H2428" s="162"/>
    </row>
    <row r="2429" spans="1:8">
      <c r="A2429" s="47"/>
      <c r="B2429" s="162"/>
      <c r="C2429" s="162"/>
      <c r="E2429" s="162"/>
      <c r="F2429" s="162"/>
      <c r="H2429" s="162"/>
    </row>
    <row r="2430" spans="1:8">
      <c r="A2430" s="47"/>
      <c r="B2430" s="162"/>
      <c r="C2430" s="162"/>
      <c r="E2430" s="162"/>
      <c r="F2430" s="162"/>
      <c r="H2430" s="162"/>
    </row>
    <row r="2431" spans="1:8">
      <c r="A2431" s="47"/>
      <c r="B2431" s="162"/>
      <c r="C2431" s="162"/>
      <c r="E2431" s="162"/>
      <c r="F2431" s="162"/>
      <c r="H2431" s="162"/>
    </row>
    <row r="2432" spans="1:8">
      <c r="A2432" s="47"/>
      <c r="B2432" s="162"/>
      <c r="C2432" s="162"/>
      <c r="E2432" s="162"/>
      <c r="F2432" s="162"/>
      <c r="H2432" s="162"/>
    </row>
    <row r="2433" spans="1:8">
      <c r="A2433" s="47"/>
      <c r="B2433" s="162"/>
      <c r="C2433" s="162"/>
      <c r="E2433" s="162"/>
      <c r="F2433" s="162"/>
      <c r="H2433" s="162"/>
    </row>
    <row r="2434" spans="1:8">
      <c r="A2434" s="47"/>
      <c r="B2434" s="162"/>
      <c r="C2434" s="162"/>
      <c r="E2434" s="162"/>
      <c r="F2434" s="162"/>
      <c r="H2434" s="162"/>
    </row>
    <row r="2435" spans="1:8">
      <c r="A2435" s="47"/>
      <c r="B2435" s="162"/>
      <c r="C2435" s="162"/>
      <c r="E2435" s="162"/>
      <c r="F2435" s="162"/>
      <c r="H2435" s="162"/>
    </row>
    <row r="2436" spans="1:8">
      <c r="A2436" s="47"/>
      <c r="B2436" s="162"/>
      <c r="C2436" s="162"/>
      <c r="E2436" s="162"/>
      <c r="F2436" s="162"/>
      <c r="H2436" s="162"/>
    </row>
    <row r="2437" spans="1:8">
      <c r="A2437" s="47"/>
      <c r="B2437" s="162"/>
      <c r="C2437" s="162"/>
      <c r="E2437" s="162"/>
      <c r="F2437" s="162"/>
      <c r="H2437" s="162"/>
    </row>
    <row r="2438" spans="1:8">
      <c r="A2438" s="47"/>
      <c r="B2438" s="162"/>
      <c r="C2438" s="162"/>
      <c r="E2438" s="162"/>
      <c r="F2438" s="162"/>
      <c r="H2438" s="162"/>
    </row>
    <row r="2439" spans="1:8">
      <c r="A2439" s="47"/>
      <c r="B2439" s="162"/>
      <c r="C2439" s="162"/>
      <c r="E2439" s="162"/>
      <c r="F2439" s="162"/>
      <c r="H2439" s="162"/>
    </row>
    <row r="2440" spans="1:8">
      <c r="A2440" s="47"/>
      <c r="B2440" s="162"/>
      <c r="C2440" s="162"/>
      <c r="E2440" s="162"/>
      <c r="F2440" s="162"/>
      <c r="H2440" s="162"/>
    </row>
    <row r="2441" spans="1:8">
      <c r="A2441" s="47"/>
      <c r="B2441" s="162"/>
      <c r="C2441" s="162"/>
      <c r="E2441" s="162"/>
      <c r="F2441" s="162"/>
      <c r="H2441" s="162"/>
    </row>
    <row r="2442" spans="1:8">
      <c r="A2442" s="47"/>
      <c r="B2442" s="162"/>
      <c r="C2442" s="162"/>
      <c r="E2442" s="162"/>
      <c r="F2442" s="162"/>
      <c r="H2442" s="162"/>
    </row>
    <row r="2443" spans="1:8">
      <c r="A2443" s="47"/>
      <c r="B2443" s="162"/>
      <c r="C2443" s="162"/>
      <c r="E2443" s="162"/>
      <c r="F2443" s="162"/>
      <c r="H2443" s="162"/>
    </row>
    <row r="2444" spans="1:8">
      <c r="A2444" s="47"/>
      <c r="B2444" s="162"/>
      <c r="C2444" s="162"/>
      <c r="E2444" s="162"/>
      <c r="F2444" s="162"/>
      <c r="H2444" s="162"/>
    </row>
    <row r="2445" spans="1:8">
      <c r="A2445" s="47"/>
      <c r="B2445" s="162"/>
      <c r="C2445" s="162"/>
      <c r="E2445" s="162"/>
      <c r="F2445" s="162"/>
      <c r="H2445" s="162"/>
    </row>
    <row r="2446" spans="1:8">
      <c r="A2446" s="47"/>
      <c r="B2446" s="162"/>
      <c r="C2446" s="162"/>
      <c r="E2446" s="162"/>
      <c r="F2446" s="162"/>
      <c r="H2446" s="162"/>
    </row>
    <row r="2447" spans="1:8">
      <c r="A2447" s="47"/>
      <c r="B2447" s="162"/>
      <c r="C2447" s="162"/>
      <c r="E2447" s="162"/>
      <c r="F2447" s="162"/>
      <c r="H2447" s="162"/>
    </row>
    <row r="2448" spans="1:8">
      <c r="A2448" s="47"/>
      <c r="B2448" s="162"/>
      <c r="C2448" s="162"/>
      <c r="E2448" s="162"/>
      <c r="F2448" s="162"/>
      <c r="H2448" s="162"/>
    </row>
    <row r="2449" spans="1:8">
      <c r="A2449" s="47"/>
      <c r="B2449" s="162"/>
      <c r="C2449" s="162"/>
      <c r="E2449" s="162"/>
      <c r="F2449" s="162"/>
      <c r="H2449" s="162"/>
    </row>
    <row r="2450" spans="1:8">
      <c r="A2450" s="47"/>
      <c r="B2450" s="162"/>
      <c r="C2450" s="162"/>
      <c r="E2450" s="162"/>
      <c r="F2450" s="162"/>
      <c r="H2450" s="162"/>
    </row>
    <row r="2451" spans="1:8">
      <c r="A2451" s="47"/>
      <c r="B2451" s="162"/>
      <c r="C2451" s="162"/>
      <c r="E2451" s="162"/>
      <c r="F2451" s="162"/>
      <c r="H2451" s="162"/>
    </row>
    <row r="2452" spans="1:8">
      <c r="A2452" s="47"/>
      <c r="B2452" s="162"/>
      <c r="C2452" s="162"/>
      <c r="E2452" s="162"/>
      <c r="F2452" s="162"/>
      <c r="H2452" s="162"/>
    </row>
    <row r="2453" spans="1:8">
      <c r="A2453" s="47"/>
      <c r="B2453" s="162"/>
      <c r="C2453" s="162"/>
      <c r="E2453" s="162"/>
      <c r="F2453" s="162"/>
      <c r="H2453" s="162"/>
    </row>
    <row r="2454" spans="1:8">
      <c r="A2454" s="47"/>
      <c r="B2454" s="162"/>
      <c r="C2454" s="162"/>
      <c r="E2454" s="162"/>
      <c r="F2454" s="162"/>
      <c r="H2454" s="162"/>
    </row>
    <row r="2455" spans="1:8">
      <c r="A2455" s="47"/>
      <c r="B2455" s="162"/>
      <c r="C2455" s="162"/>
      <c r="E2455" s="162"/>
      <c r="F2455" s="162"/>
      <c r="H2455" s="162"/>
    </row>
    <row r="2456" spans="1:8">
      <c r="A2456" s="47"/>
      <c r="B2456" s="162"/>
      <c r="C2456" s="162"/>
      <c r="E2456" s="162"/>
      <c r="F2456" s="162"/>
      <c r="H2456" s="162"/>
    </row>
    <row r="2457" spans="1:8">
      <c r="A2457" s="47"/>
      <c r="B2457" s="162"/>
      <c r="C2457" s="162"/>
      <c r="E2457" s="162"/>
      <c r="F2457" s="162"/>
      <c r="H2457" s="162"/>
    </row>
    <row r="2458" spans="1:8">
      <c r="A2458" s="47"/>
      <c r="B2458" s="162"/>
      <c r="C2458" s="162"/>
      <c r="E2458" s="162"/>
      <c r="F2458" s="162"/>
      <c r="H2458" s="162"/>
    </row>
    <row r="2459" spans="1:8">
      <c r="A2459" s="47"/>
      <c r="B2459" s="162"/>
      <c r="C2459" s="162"/>
      <c r="E2459" s="162"/>
      <c r="F2459" s="162"/>
      <c r="H2459" s="162"/>
    </row>
    <row r="2460" spans="1:8">
      <c r="A2460" s="47"/>
      <c r="B2460" s="162"/>
      <c r="C2460" s="162"/>
      <c r="E2460" s="162"/>
      <c r="F2460" s="162"/>
      <c r="H2460" s="162"/>
    </row>
    <row r="2461" spans="1:8">
      <c r="A2461" s="47"/>
      <c r="B2461" s="162"/>
      <c r="C2461" s="162"/>
      <c r="E2461" s="162"/>
      <c r="F2461" s="162"/>
      <c r="H2461" s="162"/>
    </row>
    <row r="2462" spans="1:8">
      <c r="A2462" s="47"/>
      <c r="B2462" s="162"/>
      <c r="C2462" s="162"/>
      <c r="E2462" s="162"/>
      <c r="F2462" s="162"/>
      <c r="H2462" s="162"/>
    </row>
    <row r="2463" spans="1:8">
      <c r="A2463" s="47"/>
      <c r="B2463" s="162"/>
      <c r="C2463" s="162"/>
      <c r="E2463" s="162"/>
      <c r="F2463" s="162"/>
      <c r="H2463" s="162"/>
    </row>
    <row r="2464" spans="1:8">
      <c r="A2464" s="47"/>
      <c r="B2464" s="162"/>
      <c r="C2464" s="162"/>
      <c r="E2464" s="162"/>
      <c r="F2464" s="162"/>
      <c r="H2464" s="162"/>
    </row>
    <row r="2465" spans="1:8">
      <c r="A2465" s="47"/>
      <c r="B2465" s="162"/>
      <c r="C2465" s="162"/>
      <c r="E2465" s="162"/>
      <c r="F2465" s="162"/>
      <c r="H2465" s="162"/>
    </row>
    <row r="2466" spans="1:8">
      <c r="A2466" s="47"/>
      <c r="B2466" s="162"/>
      <c r="C2466" s="162"/>
      <c r="E2466" s="162"/>
      <c r="F2466" s="162"/>
      <c r="H2466" s="162"/>
    </row>
    <row r="2467" spans="1:8">
      <c r="A2467" s="47"/>
      <c r="B2467" s="162"/>
      <c r="C2467" s="162"/>
      <c r="E2467" s="162"/>
      <c r="F2467" s="162"/>
      <c r="H2467" s="162"/>
    </row>
    <row r="2468" spans="1:8">
      <c r="A2468" s="47"/>
      <c r="B2468" s="162"/>
      <c r="C2468" s="162"/>
      <c r="E2468" s="162"/>
      <c r="F2468" s="162"/>
      <c r="H2468" s="162"/>
    </row>
    <row r="2469" spans="1:8">
      <c r="A2469" s="47"/>
      <c r="B2469" s="162"/>
      <c r="C2469" s="162"/>
      <c r="E2469" s="162"/>
      <c r="F2469" s="162"/>
      <c r="H2469" s="162"/>
    </row>
    <row r="2470" spans="1:8">
      <c r="A2470" s="47"/>
      <c r="B2470" s="162"/>
      <c r="C2470" s="162"/>
      <c r="E2470" s="162"/>
      <c r="F2470" s="162"/>
      <c r="H2470" s="162"/>
    </row>
    <row r="2471" spans="1:8">
      <c r="A2471" s="47"/>
      <c r="B2471" s="162"/>
      <c r="C2471" s="162"/>
      <c r="E2471" s="162"/>
      <c r="F2471" s="162"/>
      <c r="H2471" s="162"/>
    </row>
    <row r="2472" spans="1:8">
      <c r="A2472" s="47"/>
      <c r="B2472" s="162"/>
      <c r="C2472" s="162"/>
      <c r="E2472" s="162"/>
      <c r="F2472" s="162"/>
      <c r="H2472" s="162"/>
    </row>
    <row r="2473" spans="1:8">
      <c r="A2473" s="47"/>
      <c r="B2473" s="162"/>
      <c r="C2473" s="162"/>
      <c r="E2473" s="162"/>
      <c r="F2473" s="162"/>
      <c r="H2473" s="162"/>
    </row>
    <row r="2474" spans="1:8">
      <c r="A2474" s="47"/>
      <c r="B2474" s="162"/>
      <c r="C2474" s="162"/>
      <c r="E2474" s="162"/>
      <c r="F2474" s="162"/>
      <c r="H2474" s="162"/>
    </row>
    <row r="2475" spans="1:8">
      <c r="A2475" s="47"/>
      <c r="B2475" s="162"/>
      <c r="C2475" s="162"/>
      <c r="E2475" s="162"/>
      <c r="F2475" s="162"/>
      <c r="H2475" s="162"/>
    </row>
    <row r="2476" spans="1:8">
      <c r="A2476" s="47"/>
      <c r="B2476" s="162"/>
      <c r="C2476" s="162"/>
      <c r="E2476" s="162"/>
      <c r="F2476" s="162"/>
      <c r="H2476" s="162"/>
    </row>
    <row r="2477" spans="1:8">
      <c r="A2477" s="47"/>
      <c r="B2477" s="162"/>
      <c r="C2477" s="162"/>
      <c r="E2477" s="162"/>
      <c r="F2477" s="162"/>
      <c r="H2477" s="162"/>
    </row>
    <row r="2478" spans="1:8">
      <c r="A2478" s="47"/>
      <c r="B2478" s="162"/>
      <c r="C2478" s="162"/>
      <c r="E2478" s="162"/>
      <c r="F2478" s="162"/>
      <c r="H2478" s="162"/>
    </row>
    <row r="2479" spans="1:8">
      <c r="A2479" s="47"/>
      <c r="B2479" s="162"/>
      <c r="C2479" s="162"/>
      <c r="E2479" s="162"/>
      <c r="F2479" s="162"/>
      <c r="H2479" s="162"/>
    </row>
    <row r="2480" spans="1:8">
      <c r="A2480" s="47"/>
      <c r="B2480" s="162"/>
      <c r="C2480" s="162"/>
      <c r="E2480" s="162"/>
      <c r="F2480" s="162"/>
      <c r="H2480" s="162"/>
    </row>
    <row r="2481" spans="1:8">
      <c r="A2481" s="47"/>
      <c r="B2481" s="162"/>
      <c r="C2481" s="162"/>
      <c r="E2481" s="162"/>
      <c r="F2481" s="162"/>
      <c r="H2481" s="162"/>
    </row>
    <row r="2482" spans="1:8">
      <c r="A2482" s="47"/>
      <c r="B2482" s="162"/>
      <c r="C2482" s="162"/>
      <c r="E2482" s="162"/>
      <c r="F2482" s="162"/>
      <c r="H2482" s="162"/>
    </row>
    <row r="2483" spans="1:8">
      <c r="A2483" s="47"/>
      <c r="B2483" s="162"/>
      <c r="C2483" s="162"/>
      <c r="E2483" s="162"/>
      <c r="F2483" s="162"/>
      <c r="H2483" s="162"/>
    </row>
    <row r="2484" spans="1:8">
      <c r="A2484" s="47"/>
      <c r="B2484" s="162"/>
      <c r="C2484" s="162"/>
      <c r="E2484" s="162"/>
      <c r="F2484" s="162"/>
      <c r="H2484" s="162"/>
    </row>
    <row r="2485" spans="1:8">
      <c r="A2485" s="47"/>
      <c r="B2485" s="162"/>
      <c r="C2485" s="162"/>
      <c r="E2485" s="162"/>
      <c r="F2485" s="162"/>
      <c r="H2485" s="162"/>
    </row>
    <row r="2486" spans="1:8">
      <c r="A2486" s="47"/>
      <c r="B2486" s="162"/>
      <c r="C2486" s="162"/>
      <c r="E2486" s="162"/>
      <c r="F2486" s="162"/>
      <c r="H2486" s="162"/>
    </row>
    <row r="2487" spans="1:8">
      <c r="A2487" s="47"/>
      <c r="B2487" s="162"/>
      <c r="C2487" s="162"/>
      <c r="E2487" s="162"/>
      <c r="F2487" s="162"/>
      <c r="H2487" s="162"/>
    </row>
    <row r="2488" spans="1:8">
      <c r="A2488" s="47"/>
      <c r="B2488" s="162"/>
      <c r="C2488" s="162"/>
      <c r="E2488" s="162"/>
      <c r="F2488" s="162"/>
      <c r="H2488" s="162"/>
    </row>
    <row r="2489" spans="1:8">
      <c r="A2489" s="47"/>
      <c r="B2489" s="162"/>
      <c r="C2489" s="162"/>
      <c r="E2489" s="162"/>
      <c r="F2489" s="162"/>
      <c r="H2489" s="162"/>
    </row>
    <row r="2490" spans="1:8">
      <c r="A2490" s="47"/>
      <c r="B2490" s="162"/>
      <c r="C2490" s="162"/>
      <c r="E2490" s="162"/>
      <c r="F2490" s="162"/>
      <c r="H2490" s="162"/>
    </row>
    <row r="2491" spans="1:8">
      <c r="A2491" s="47"/>
      <c r="B2491" s="162"/>
      <c r="C2491" s="162"/>
      <c r="E2491" s="162"/>
      <c r="F2491" s="162"/>
      <c r="H2491" s="162"/>
    </row>
    <row r="2492" spans="1:8">
      <c r="A2492" s="47"/>
      <c r="B2492" s="162"/>
      <c r="C2492" s="162"/>
      <c r="E2492" s="162"/>
      <c r="F2492" s="162"/>
      <c r="H2492" s="162"/>
    </row>
    <row r="2493" spans="1:8">
      <c r="A2493" s="47"/>
      <c r="B2493" s="162"/>
      <c r="C2493" s="162"/>
      <c r="E2493" s="162"/>
      <c r="F2493" s="162"/>
      <c r="H2493" s="162"/>
    </row>
    <row r="2494" spans="1:8">
      <c r="A2494" s="47"/>
      <c r="B2494" s="162"/>
      <c r="C2494" s="162"/>
      <c r="E2494" s="162"/>
      <c r="F2494" s="162"/>
      <c r="H2494" s="162"/>
    </row>
    <row r="2495" spans="1:8">
      <c r="A2495" s="47"/>
      <c r="B2495" s="162"/>
      <c r="C2495" s="162"/>
      <c r="E2495" s="162"/>
      <c r="F2495" s="162"/>
      <c r="H2495" s="162"/>
    </row>
    <row r="2496" spans="1:8">
      <c r="A2496" s="47"/>
      <c r="B2496" s="162"/>
      <c r="C2496" s="162"/>
      <c r="E2496" s="162"/>
      <c r="F2496" s="162"/>
      <c r="H2496" s="162"/>
    </row>
    <row r="2497" spans="1:8">
      <c r="A2497" s="47"/>
      <c r="B2497" s="162"/>
      <c r="C2497" s="162"/>
      <c r="E2497" s="162"/>
      <c r="F2497" s="162"/>
      <c r="H2497" s="162"/>
    </row>
    <row r="2498" spans="1:8">
      <c r="A2498" s="47"/>
      <c r="B2498" s="162"/>
      <c r="C2498" s="162"/>
      <c r="E2498" s="162"/>
      <c r="F2498" s="162"/>
      <c r="H2498" s="162"/>
    </row>
    <row r="2499" spans="1:8">
      <c r="A2499" s="47"/>
      <c r="B2499" s="162"/>
      <c r="C2499" s="162"/>
      <c r="E2499" s="162"/>
      <c r="F2499" s="162"/>
      <c r="H2499" s="162"/>
    </row>
    <row r="2500" spans="1:8">
      <c r="A2500" s="47"/>
      <c r="B2500" s="162"/>
      <c r="C2500" s="162"/>
      <c r="E2500" s="162"/>
      <c r="F2500" s="162"/>
      <c r="H2500" s="162"/>
    </row>
    <row r="2501" spans="1:8">
      <c r="A2501" s="47"/>
      <c r="B2501" s="162"/>
      <c r="C2501" s="162"/>
      <c r="E2501" s="162"/>
      <c r="F2501" s="162"/>
      <c r="H2501" s="162"/>
    </row>
    <row r="2502" spans="1:8">
      <c r="A2502" s="47"/>
      <c r="B2502" s="162"/>
      <c r="C2502" s="162"/>
      <c r="E2502" s="162"/>
      <c r="F2502" s="162"/>
      <c r="H2502" s="162"/>
    </row>
    <row r="2503" spans="1:8">
      <c r="A2503" s="47"/>
      <c r="B2503" s="162"/>
      <c r="C2503" s="162"/>
      <c r="E2503" s="162"/>
      <c r="F2503" s="162"/>
      <c r="H2503" s="162"/>
    </row>
    <row r="2504" spans="1:8">
      <c r="A2504" s="47"/>
      <c r="B2504" s="162"/>
      <c r="C2504" s="162"/>
      <c r="E2504" s="162"/>
      <c r="F2504" s="162"/>
      <c r="H2504" s="162"/>
    </row>
    <row r="2505" spans="1:8">
      <c r="A2505" s="47"/>
      <c r="B2505" s="162"/>
      <c r="C2505" s="162"/>
      <c r="E2505" s="162"/>
      <c r="F2505" s="162"/>
      <c r="H2505" s="162"/>
    </row>
    <row r="2506" spans="1:8">
      <c r="A2506" s="47"/>
      <c r="B2506" s="162"/>
      <c r="C2506" s="162"/>
      <c r="E2506" s="162"/>
      <c r="F2506" s="162"/>
      <c r="H2506" s="162"/>
    </row>
    <row r="2507" spans="1:8">
      <c r="A2507" s="47"/>
      <c r="B2507" s="162"/>
      <c r="C2507" s="162"/>
      <c r="E2507" s="162"/>
      <c r="F2507" s="162"/>
      <c r="H2507" s="162"/>
    </row>
    <row r="2508" spans="1:8">
      <c r="A2508" s="47"/>
      <c r="B2508" s="162"/>
      <c r="C2508" s="162"/>
      <c r="E2508" s="162"/>
      <c r="F2508" s="162"/>
      <c r="H2508" s="162"/>
    </row>
    <row r="2509" spans="1:8">
      <c r="A2509" s="47"/>
      <c r="B2509" s="162"/>
      <c r="C2509" s="162"/>
      <c r="E2509" s="162"/>
      <c r="F2509" s="162"/>
      <c r="H2509" s="162"/>
    </row>
    <row r="2510" spans="1:8">
      <c r="A2510" s="47"/>
      <c r="B2510" s="162"/>
      <c r="C2510" s="162"/>
      <c r="E2510" s="162"/>
      <c r="F2510" s="162"/>
      <c r="H2510" s="162"/>
    </row>
    <row r="2511" spans="1:8">
      <c r="A2511" s="47"/>
      <c r="B2511" s="162"/>
      <c r="C2511" s="162"/>
      <c r="E2511" s="162"/>
      <c r="F2511" s="162"/>
      <c r="H2511" s="162"/>
    </row>
    <row r="2512" spans="1:8">
      <c r="A2512" s="47"/>
      <c r="B2512" s="162"/>
      <c r="C2512" s="162"/>
      <c r="E2512" s="162"/>
      <c r="F2512" s="162"/>
      <c r="H2512" s="162"/>
    </row>
    <row r="2513" spans="1:8">
      <c r="A2513" s="47"/>
      <c r="B2513" s="162"/>
      <c r="C2513" s="162"/>
      <c r="E2513" s="162"/>
      <c r="F2513" s="162"/>
      <c r="H2513" s="162"/>
    </row>
    <row r="2514" spans="1:8">
      <c r="A2514" s="47"/>
      <c r="B2514" s="162"/>
      <c r="C2514" s="162"/>
      <c r="E2514" s="162"/>
      <c r="F2514" s="162"/>
      <c r="H2514" s="162"/>
    </row>
    <row r="2515" spans="1:8">
      <c r="A2515" s="47"/>
      <c r="B2515" s="162"/>
      <c r="C2515" s="162"/>
      <c r="E2515" s="162"/>
      <c r="F2515" s="162"/>
      <c r="H2515" s="162"/>
    </row>
    <row r="2516" spans="1:8">
      <c r="A2516" s="47"/>
      <c r="B2516" s="162"/>
      <c r="C2516" s="162"/>
      <c r="E2516" s="162"/>
      <c r="F2516" s="162"/>
      <c r="H2516" s="162"/>
    </row>
    <row r="2517" spans="1:8">
      <c r="A2517" s="47"/>
      <c r="B2517" s="162"/>
      <c r="C2517" s="162"/>
      <c r="E2517" s="162"/>
      <c r="F2517" s="162"/>
      <c r="H2517" s="162"/>
    </row>
    <row r="2518" spans="1:8">
      <c r="A2518" s="47"/>
      <c r="B2518" s="162"/>
      <c r="C2518" s="162"/>
      <c r="E2518" s="162"/>
      <c r="F2518" s="162"/>
      <c r="H2518" s="162"/>
    </row>
    <row r="2519" spans="1:8">
      <c r="A2519" s="47"/>
      <c r="B2519" s="162"/>
      <c r="C2519" s="162"/>
      <c r="E2519" s="162"/>
      <c r="F2519" s="162"/>
      <c r="H2519" s="162"/>
    </row>
    <row r="2520" spans="1:8">
      <c r="A2520" s="47"/>
      <c r="B2520" s="162"/>
      <c r="C2520" s="162"/>
      <c r="E2520" s="162"/>
      <c r="F2520" s="162"/>
      <c r="H2520" s="162"/>
    </row>
    <row r="2521" spans="1:8">
      <c r="A2521" s="47"/>
      <c r="B2521" s="162"/>
      <c r="C2521" s="162"/>
      <c r="E2521" s="162"/>
      <c r="F2521" s="162"/>
      <c r="H2521" s="162"/>
    </row>
    <row r="2522" spans="1:8">
      <c r="A2522" s="47"/>
      <c r="B2522" s="162"/>
      <c r="C2522" s="162"/>
      <c r="E2522" s="162"/>
      <c r="F2522" s="162"/>
      <c r="H2522" s="162"/>
    </row>
    <row r="2523" spans="1:8">
      <c r="A2523" s="47"/>
      <c r="B2523" s="162"/>
      <c r="C2523" s="162"/>
      <c r="E2523" s="162"/>
      <c r="F2523" s="162"/>
      <c r="H2523" s="162"/>
    </row>
    <row r="2524" spans="1:8">
      <c r="A2524" s="47"/>
      <c r="B2524" s="162"/>
      <c r="C2524" s="162"/>
      <c r="E2524" s="162"/>
      <c r="F2524" s="162"/>
      <c r="H2524" s="162"/>
    </row>
    <row r="2525" spans="1:8">
      <c r="A2525" s="47"/>
      <c r="B2525" s="162"/>
      <c r="C2525" s="162"/>
      <c r="E2525" s="162"/>
      <c r="F2525" s="162"/>
      <c r="H2525" s="162"/>
    </row>
    <row r="2526" spans="1:8">
      <c r="A2526" s="47"/>
      <c r="B2526" s="162"/>
      <c r="C2526" s="162"/>
      <c r="E2526" s="162"/>
      <c r="F2526" s="162"/>
      <c r="H2526" s="162"/>
    </row>
    <row r="2527" spans="1:8">
      <c r="A2527" s="47"/>
      <c r="B2527" s="162"/>
      <c r="C2527" s="162"/>
      <c r="E2527" s="162"/>
      <c r="F2527" s="162"/>
      <c r="H2527" s="162"/>
    </row>
    <row r="2528" spans="1:8">
      <c r="A2528" s="47"/>
      <c r="B2528" s="162"/>
      <c r="C2528" s="162"/>
      <c r="E2528" s="162"/>
      <c r="F2528" s="162"/>
      <c r="H2528" s="162"/>
    </row>
    <row r="2529" spans="1:8">
      <c r="A2529" s="47"/>
      <c r="B2529" s="162"/>
      <c r="C2529" s="162"/>
      <c r="E2529" s="162"/>
      <c r="F2529" s="162"/>
      <c r="H2529" s="162"/>
    </row>
    <row r="2530" spans="1:8">
      <c r="A2530" s="47"/>
      <c r="B2530" s="162"/>
      <c r="C2530" s="162"/>
      <c r="E2530" s="162"/>
      <c r="F2530" s="162"/>
      <c r="H2530" s="162"/>
    </row>
    <row r="2531" spans="1:8">
      <c r="A2531" s="47"/>
      <c r="B2531" s="162"/>
      <c r="C2531" s="162"/>
      <c r="E2531" s="162"/>
      <c r="F2531" s="162"/>
      <c r="H2531" s="162"/>
    </row>
    <row r="2532" spans="1:8">
      <c r="A2532" s="47"/>
      <c r="B2532" s="162"/>
      <c r="C2532" s="162"/>
      <c r="E2532" s="162"/>
      <c r="F2532" s="162"/>
      <c r="H2532" s="162"/>
    </row>
    <row r="2533" spans="1:8">
      <c r="A2533" s="47"/>
      <c r="B2533" s="162"/>
      <c r="C2533" s="162"/>
      <c r="E2533" s="162"/>
      <c r="F2533" s="162"/>
      <c r="H2533" s="162"/>
    </row>
    <row r="2534" spans="1:8">
      <c r="A2534" s="47"/>
      <c r="B2534" s="162"/>
      <c r="C2534" s="162"/>
      <c r="E2534" s="162"/>
      <c r="F2534" s="162"/>
      <c r="H2534" s="162"/>
    </row>
    <row r="2535" spans="1:8">
      <c r="A2535" s="47"/>
      <c r="B2535" s="162"/>
      <c r="C2535" s="162"/>
      <c r="E2535" s="162"/>
      <c r="F2535" s="162"/>
      <c r="H2535" s="162"/>
    </row>
    <row r="2536" spans="1:8">
      <c r="A2536" s="47"/>
      <c r="B2536" s="162"/>
      <c r="C2536" s="162"/>
      <c r="E2536" s="162"/>
      <c r="F2536" s="162"/>
      <c r="H2536" s="162"/>
    </row>
    <row r="2537" spans="1:8">
      <c r="A2537" s="47"/>
      <c r="B2537" s="162"/>
      <c r="C2537" s="162"/>
      <c r="E2537" s="162"/>
      <c r="F2537" s="162"/>
      <c r="H2537" s="162"/>
    </row>
    <row r="2538" spans="1:8">
      <c r="A2538" s="47"/>
      <c r="B2538" s="162"/>
      <c r="C2538" s="162"/>
      <c r="E2538" s="162"/>
      <c r="F2538" s="162"/>
      <c r="H2538" s="162"/>
    </row>
    <row r="2539" spans="1:8">
      <c r="A2539" s="47"/>
      <c r="B2539" s="162"/>
      <c r="C2539" s="162"/>
      <c r="E2539" s="162"/>
      <c r="F2539" s="162"/>
      <c r="H2539" s="162"/>
    </row>
    <row r="2540" spans="1:8">
      <c r="A2540" s="47"/>
      <c r="B2540" s="162"/>
      <c r="C2540" s="162"/>
      <c r="E2540" s="162"/>
      <c r="F2540" s="162"/>
      <c r="H2540" s="162"/>
    </row>
    <row r="2541" spans="1:8">
      <c r="A2541" s="47"/>
      <c r="B2541" s="162"/>
      <c r="C2541" s="162"/>
      <c r="E2541" s="162"/>
      <c r="F2541" s="162"/>
      <c r="H2541" s="162"/>
    </row>
    <row r="2542" spans="1:8">
      <c r="A2542" s="47"/>
      <c r="B2542" s="162"/>
      <c r="C2542" s="162"/>
      <c r="E2542" s="162"/>
      <c r="F2542" s="162"/>
      <c r="H2542" s="162"/>
    </row>
    <row r="2543" spans="1:8">
      <c r="A2543" s="47"/>
      <c r="B2543" s="162"/>
      <c r="C2543" s="162"/>
      <c r="E2543" s="162"/>
      <c r="F2543" s="162"/>
      <c r="H2543" s="162"/>
    </row>
    <row r="2544" spans="1:8">
      <c r="A2544" s="47"/>
      <c r="B2544" s="162"/>
      <c r="C2544" s="162"/>
      <c r="E2544" s="162"/>
      <c r="F2544" s="162"/>
      <c r="H2544" s="162"/>
    </row>
    <row r="2545" spans="1:8">
      <c r="A2545" s="47"/>
      <c r="B2545" s="162"/>
      <c r="C2545" s="162"/>
      <c r="E2545" s="162"/>
      <c r="F2545" s="162"/>
      <c r="H2545" s="162"/>
    </row>
    <row r="2546" spans="1:8">
      <c r="A2546" s="47"/>
      <c r="B2546" s="162"/>
      <c r="C2546" s="162"/>
      <c r="E2546" s="162"/>
      <c r="F2546" s="162"/>
      <c r="H2546" s="162"/>
    </row>
    <row r="2547" spans="1:8">
      <c r="A2547" s="47"/>
      <c r="B2547" s="162"/>
      <c r="C2547" s="162"/>
      <c r="E2547" s="162"/>
      <c r="F2547" s="162"/>
      <c r="H2547" s="162"/>
    </row>
    <row r="2548" spans="1:8">
      <c r="A2548" s="47"/>
      <c r="B2548" s="162"/>
      <c r="C2548" s="162"/>
      <c r="E2548" s="162"/>
      <c r="F2548" s="162"/>
      <c r="H2548" s="162"/>
    </row>
    <row r="2549" spans="1:8">
      <c r="A2549" s="47"/>
      <c r="B2549" s="162"/>
      <c r="C2549" s="162"/>
      <c r="E2549" s="162"/>
      <c r="F2549" s="162"/>
      <c r="H2549" s="162"/>
    </row>
    <row r="2550" spans="1:8">
      <c r="A2550" s="47"/>
      <c r="B2550" s="162"/>
      <c r="C2550" s="162"/>
      <c r="E2550" s="162"/>
      <c r="F2550" s="162"/>
      <c r="H2550" s="162"/>
    </row>
    <row r="2551" spans="1:8">
      <c r="A2551" s="47"/>
      <c r="B2551" s="162"/>
      <c r="C2551" s="162"/>
      <c r="E2551" s="162"/>
      <c r="F2551" s="162"/>
      <c r="H2551" s="162"/>
    </row>
    <row r="2552" spans="1:8">
      <c r="A2552" s="47"/>
      <c r="B2552" s="162"/>
      <c r="C2552" s="162"/>
      <c r="E2552" s="162"/>
      <c r="F2552" s="162"/>
      <c r="H2552" s="162"/>
    </row>
    <row r="2553" spans="1:8">
      <c r="A2553" s="47"/>
      <c r="B2553" s="162"/>
      <c r="C2553" s="162"/>
      <c r="E2553" s="162"/>
      <c r="F2553" s="162"/>
      <c r="H2553" s="162"/>
    </row>
    <row r="2554" spans="1:8">
      <c r="A2554" s="47"/>
      <c r="B2554" s="162"/>
      <c r="C2554" s="162"/>
      <c r="E2554" s="162"/>
      <c r="F2554" s="162"/>
      <c r="H2554" s="162"/>
    </row>
    <row r="2555" spans="1:8">
      <c r="A2555" s="47"/>
      <c r="B2555" s="162"/>
      <c r="C2555" s="162"/>
      <c r="E2555" s="162"/>
      <c r="F2555" s="162"/>
      <c r="H2555" s="162"/>
    </row>
    <row r="2556" spans="1:8">
      <c r="A2556" s="47"/>
      <c r="B2556" s="162"/>
      <c r="C2556" s="162"/>
      <c r="E2556" s="162"/>
      <c r="F2556" s="162"/>
      <c r="H2556" s="162"/>
    </row>
    <row r="2557" spans="1:8">
      <c r="A2557" s="47"/>
      <c r="B2557" s="162"/>
      <c r="C2557" s="162"/>
      <c r="E2557" s="162"/>
      <c r="F2557" s="162"/>
      <c r="H2557" s="162"/>
    </row>
    <row r="2558" spans="1:8">
      <c r="A2558" s="47"/>
      <c r="B2558" s="162"/>
      <c r="C2558" s="162"/>
      <c r="E2558" s="162"/>
      <c r="F2558" s="162"/>
      <c r="H2558" s="162"/>
    </row>
    <row r="2559" spans="1:8">
      <c r="A2559" s="47"/>
      <c r="B2559" s="162"/>
      <c r="C2559" s="162"/>
      <c r="E2559" s="162"/>
      <c r="F2559" s="162"/>
      <c r="H2559" s="162"/>
    </row>
    <row r="2560" spans="1:8">
      <c r="A2560" s="47"/>
      <c r="B2560" s="162"/>
      <c r="C2560" s="162"/>
      <c r="E2560" s="162"/>
      <c r="F2560" s="162"/>
      <c r="H2560" s="162"/>
    </row>
    <row r="2561" spans="1:8">
      <c r="A2561" s="47"/>
      <c r="B2561" s="162"/>
      <c r="C2561" s="162"/>
      <c r="E2561" s="162"/>
      <c r="F2561" s="162"/>
      <c r="H2561" s="162"/>
    </row>
    <row r="2562" spans="1:8">
      <c r="A2562" s="47"/>
      <c r="B2562" s="162"/>
      <c r="C2562" s="162"/>
      <c r="E2562" s="162"/>
      <c r="F2562" s="162"/>
      <c r="H2562" s="162"/>
    </row>
    <row r="2563" spans="1:8">
      <c r="A2563" s="47"/>
      <c r="B2563" s="162"/>
      <c r="C2563" s="162"/>
      <c r="E2563" s="162"/>
      <c r="F2563" s="162"/>
      <c r="H2563" s="162"/>
    </row>
    <row r="2564" spans="1:8">
      <c r="A2564" s="47"/>
      <c r="B2564" s="162"/>
      <c r="C2564" s="162"/>
      <c r="E2564" s="162"/>
      <c r="F2564" s="162"/>
      <c r="H2564" s="162"/>
    </row>
    <row r="2565" spans="1:8">
      <c r="A2565" s="47"/>
      <c r="B2565" s="162"/>
      <c r="C2565" s="162"/>
      <c r="E2565" s="162"/>
      <c r="F2565" s="162"/>
      <c r="H2565" s="162"/>
    </row>
    <row r="2566" spans="1:8">
      <c r="A2566" s="47"/>
      <c r="B2566" s="162"/>
      <c r="C2566" s="162"/>
      <c r="E2566" s="162"/>
      <c r="F2566" s="162"/>
      <c r="H2566" s="162"/>
    </row>
    <row r="2567" spans="1:8">
      <c r="A2567" s="47"/>
      <c r="B2567" s="162"/>
      <c r="C2567" s="162"/>
      <c r="E2567" s="162"/>
      <c r="F2567" s="162"/>
      <c r="H2567" s="162"/>
    </row>
    <row r="2568" spans="1:8">
      <c r="A2568" s="47"/>
      <c r="B2568" s="162"/>
      <c r="C2568" s="162"/>
      <c r="E2568" s="162"/>
      <c r="F2568" s="162"/>
      <c r="H2568" s="162"/>
    </row>
    <row r="2569" spans="1:8">
      <c r="A2569" s="47"/>
      <c r="B2569" s="162"/>
      <c r="C2569" s="162"/>
      <c r="E2569" s="162"/>
      <c r="F2569" s="162"/>
      <c r="H2569" s="162"/>
    </row>
    <row r="2570" spans="1:8">
      <c r="A2570" s="47"/>
      <c r="B2570" s="162"/>
      <c r="C2570" s="162"/>
      <c r="E2570" s="162"/>
      <c r="F2570" s="162"/>
      <c r="H2570" s="162"/>
    </row>
    <row r="2571" spans="1:8">
      <c r="A2571" s="47"/>
      <c r="B2571" s="162"/>
      <c r="C2571" s="162"/>
      <c r="E2571" s="162"/>
      <c r="F2571" s="162"/>
      <c r="H2571" s="162"/>
    </row>
    <row r="2572" spans="1:8">
      <c r="A2572" s="47"/>
      <c r="B2572" s="162"/>
      <c r="C2572" s="162"/>
      <c r="E2572" s="162"/>
      <c r="F2572" s="162"/>
      <c r="H2572" s="162"/>
    </row>
    <row r="2573" spans="1:8">
      <c r="A2573" s="47"/>
      <c r="B2573" s="162"/>
      <c r="C2573" s="162"/>
      <c r="E2573" s="162"/>
      <c r="F2573" s="162"/>
      <c r="H2573" s="162"/>
    </row>
    <row r="2574" spans="1:8">
      <c r="A2574" s="47"/>
      <c r="B2574" s="162"/>
      <c r="C2574" s="162"/>
      <c r="E2574" s="162"/>
      <c r="F2574" s="162"/>
      <c r="H2574" s="162"/>
    </row>
    <row r="2575" spans="1:8">
      <c r="A2575" s="47"/>
      <c r="B2575" s="162"/>
      <c r="C2575" s="162"/>
      <c r="E2575" s="162"/>
      <c r="F2575" s="162"/>
      <c r="H2575" s="162"/>
    </row>
    <row r="2576" spans="1:8">
      <c r="A2576" s="47"/>
      <c r="B2576" s="162"/>
      <c r="C2576" s="162"/>
      <c r="E2576" s="162"/>
      <c r="F2576" s="162"/>
      <c r="H2576" s="162"/>
    </row>
    <row r="2577" spans="1:8">
      <c r="A2577" s="47"/>
      <c r="B2577" s="162"/>
      <c r="C2577" s="162"/>
      <c r="E2577" s="162"/>
      <c r="F2577" s="162"/>
      <c r="H2577" s="162"/>
    </row>
    <row r="2578" spans="1:8">
      <c r="A2578" s="47"/>
      <c r="B2578" s="162"/>
      <c r="C2578" s="162"/>
      <c r="E2578" s="162"/>
      <c r="F2578" s="162"/>
      <c r="H2578" s="162"/>
    </row>
    <row r="2579" spans="1:8">
      <c r="A2579" s="47"/>
      <c r="B2579" s="162"/>
      <c r="C2579" s="162"/>
      <c r="E2579" s="162"/>
      <c r="F2579" s="162"/>
      <c r="H2579" s="162"/>
    </row>
    <row r="2580" spans="1:8">
      <c r="A2580" s="47"/>
      <c r="B2580" s="162"/>
      <c r="C2580" s="162"/>
      <c r="E2580" s="162"/>
      <c r="F2580" s="162"/>
      <c r="H2580" s="162"/>
    </row>
    <row r="2581" spans="1:8">
      <c r="A2581" s="47"/>
      <c r="B2581" s="162"/>
      <c r="C2581" s="162"/>
      <c r="E2581" s="162"/>
      <c r="F2581" s="162"/>
      <c r="H2581" s="162"/>
    </row>
    <row r="2582" spans="1:8">
      <c r="A2582" s="47"/>
      <c r="B2582" s="162"/>
      <c r="C2582" s="162"/>
      <c r="E2582" s="162"/>
      <c r="F2582" s="162"/>
      <c r="H2582" s="162"/>
    </row>
    <row r="2583" spans="1:8">
      <c r="A2583" s="47"/>
      <c r="B2583" s="162"/>
      <c r="C2583" s="162"/>
      <c r="E2583" s="162"/>
      <c r="F2583" s="162"/>
      <c r="H2583" s="162"/>
    </row>
    <row r="2584" spans="1:8">
      <c r="A2584" s="47"/>
      <c r="B2584" s="162"/>
      <c r="C2584" s="162"/>
      <c r="E2584" s="162"/>
      <c r="F2584" s="162"/>
      <c r="H2584" s="162"/>
    </row>
    <row r="2585" spans="1:8">
      <c r="A2585" s="47"/>
      <c r="B2585" s="162"/>
      <c r="C2585" s="162"/>
      <c r="E2585" s="162"/>
      <c r="F2585" s="162"/>
      <c r="H2585" s="162"/>
    </row>
    <row r="2586" spans="1:8">
      <c r="A2586" s="47"/>
      <c r="B2586" s="162"/>
      <c r="C2586" s="162"/>
      <c r="E2586" s="162"/>
      <c r="F2586" s="162"/>
      <c r="H2586" s="162"/>
    </row>
    <row r="2587" spans="1:8">
      <c r="A2587" s="47"/>
      <c r="B2587" s="162"/>
      <c r="C2587" s="162"/>
      <c r="E2587" s="162"/>
      <c r="F2587" s="162"/>
      <c r="H2587" s="162"/>
    </row>
    <row r="2588" spans="1:8">
      <c r="A2588" s="47"/>
      <c r="B2588" s="162"/>
      <c r="C2588" s="162"/>
      <c r="E2588" s="162"/>
      <c r="F2588" s="162"/>
      <c r="H2588" s="162"/>
    </row>
    <row r="2589" spans="1:8">
      <c r="A2589" s="47"/>
      <c r="B2589" s="162"/>
      <c r="C2589" s="162"/>
      <c r="E2589" s="162"/>
      <c r="F2589" s="162"/>
      <c r="H2589" s="162"/>
    </row>
    <row r="2590" spans="1:8">
      <c r="A2590" s="47"/>
      <c r="B2590" s="162"/>
      <c r="C2590" s="162"/>
      <c r="E2590" s="162"/>
      <c r="F2590" s="162"/>
      <c r="H2590" s="162"/>
    </row>
    <row r="2591" spans="1:8">
      <c r="A2591" s="47"/>
      <c r="B2591" s="162"/>
      <c r="C2591" s="162"/>
      <c r="E2591" s="162"/>
      <c r="F2591" s="162"/>
      <c r="H2591" s="162"/>
    </row>
    <row r="2592" spans="1:8">
      <c r="A2592" s="47"/>
      <c r="B2592" s="162"/>
      <c r="C2592" s="162"/>
      <c r="E2592" s="162"/>
      <c r="F2592" s="162"/>
      <c r="H2592" s="162"/>
    </row>
    <row r="2593" spans="1:8">
      <c r="A2593" s="47"/>
      <c r="B2593" s="162"/>
      <c r="C2593" s="162"/>
      <c r="E2593" s="162"/>
      <c r="F2593" s="162"/>
      <c r="H2593" s="162"/>
    </row>
    <row r="2594" spans="1:8">
      <c r="A2594" s="47"/>
      <c r="B2594" s="162"/>
      <c r="C2594" s="162"/>
      <c r="E2594" s="162"/>
      <c r="F2594" s="162"/>
      <c r="H2594" s="162"/>
    </row>
    <row r="2595" spans="1:8">
      <c r="A2595" s="47"/>
      <c r="B2595" s="162"/>
      <c r="C2595" s="162"/>
      <c r="E2595" s="162"/>
      <c r="F2595" s="162"/>
      <c r="H2595" s="162"/>
    </row>
    <row r="2596" spans="1:8">
      <c r="A2596" s="47"/>
      <c r="B2596" s="162"/>
      <c r="C2596" s="162"/>
      <c r="E2596" s="162"/>
      <c r="F2596" s="162"/>
      <c r="H2596" s="162"/>
    </row>
    <row r="2597" spans="1:8">
      <c r="A2597" s="47"/>
      <c r="B2597" s="162"/>
      <c r="C2597" s="162"/>
      <c r="E2597" s="162"/>
      <c r="F2597" s="162"/>
      <c r="H2597" s="162"/>
    </row>
    <row r="2598" spans="1:8">
      <c r="A2598" s="47"/>
      <c r="B2598" s="162"/>
      <c r="C2598" s="162"/>
      <c r="E2598" s="162"/>
      <c r="F2598" s="162"/>
      <c r="H2598" s="162"/>
    </row>
    <row r="2599" spans="1:8">
      <c r="A2599" s="47"/>
      <c r="B2599" s="162"/>
      <c r="C2599" s="162"/>
      <c r="E2599" s="162"/>
      <c r="F2599" s="162"/>
      <c r="H2599" s="162"/>
    </row>
    <row r="2600" spans="1:8">
      <c r="A2600" s="47"/>
      <c r="B2600" s="162"/>
      <c r="C2600" s="162"/>
      <c r="E2600" s="162"/>
      <c r="F2600" s="162"/>
      <c r="H2600" s="162"/>
    </row>
    <row r="2601" spans="1:8">
      <c r="A2601" s="47"/>
      <c r="B2601" s="162"/>
      <c r="C2601" s="162"/>
      <c r="E2601" s="162"/>
      <c r="F2601" s="162"/>
      <c r="H2601" s="162"/>
    </row>
    <row r="2602" spans="1:8">
      <c r="A2602" s="47"/>
      <c r="B2602" s="162"/>
      <c r="C2602" s="162"/>
      <c r="E2602" s="162"/>
      <c r="F2602" s="162"/>
      <c r="H2602" s="162"/>
    </row>
    <row r="2603" spans="1:8">
      <c r="A2603" s="47"/>
      <c r="B2603" s="162"/>
      <c r="C2603" s="162"/>
      <c r="E2603" s="162"/>
      <c r="F2603" s="162"/>
      <c r="H2603" s="162"/>
    </row>
    <row r="2604" spans="1:8">
      <c r="A2604" s="47"/>
      <c r="B2604" s="162"/>
      <c r="C2604" s="162"/>
      <c r="E2604" s="162"/>
      <c r="F2604" s="162"/>
      <c r="H2604" s="162"/>
    </row>
    <row r="2605" spans="1:8">
      <c r="A2605" s="47"/>
      <c r="B2605" s="162"/>
      <c r="C2605" s="162"/>
      <c r="E2605" s="162"/>
      <c r="F2605" s="162"/>
      <c r="H2605" s="162"/>
    </row>
    <row r="2606" spans="1:8">
      <c r="A2606" s="47"/>
      <c r="B2606" s="162"/>
      <c r="C2606" s="162"/>
      <c r="E2606" s="162"/>
      <c r="F2606" s="162"/>
      <c r="H2606" s="162"/>
    </row>
    <row r="2607" spans="1:8">
      <c r="A2607" s="47"/>
      <c r="B2607" s="162"/>
      <c r="C2607" s="162"/>
      <c r="E2607" s="162"/>
      <c r="F2607" s="162"/>
      <c r="H2607" s="162"/>
    </row>
    <row r="2608" spans="1:8">
      <c r="A2608" s="47"/>
      <c r="B2608" s="162"/>
      <c r="C2608" s="162"/>
      <c r="E2608" s="162"/>
      <c r="F2608" s="162"/>
      <c r="H2608" s="162"/>
    </row>
    <row r="2609" spans="1:8">
      <c r="A2609" s="47"/>
      <c r="B2609" s="162"/>
      <c r="C2609" s="162"/>
      <c r="E2609" s="162"/>
      <c r="F2609" s="162"/>
      <c r="H2609" s="162"/>
    </row>
    <row r="2610" spans="1:8">
      <c r="A2610" s="47"/>
      <c r="B2610" s="162"/>
      <c r="C2610" s="162"/>
      <c r="E2610" s="162"/>
      <c r="F2610" s="162"/>
      <c r="H2610" s="162"/>
    </row>
    <row r="2611" spans="1:8">
      <c r="A2611" s="47"/>
      <c r="B2611" s="162"/>
      <c r="C2611" s="162"/>
      <c r="E2611" s="162"/>
      <c r="F2611" s="162"/>
      <c r="H2611" s="162"/>
    </row>
    <row r="2612" spans="1:8">
      <c r="A2612" s="47"/>
      <c r="B2612" s="162"/>
      <c r="C2612" s="162"/>
      <c r="E2612" s="162"/>
      <c r="F2612" s="162"/>
      <c r="H2612" s="162"/>
    </row>
    <row r="2613" spans="1:8">
      <c r="A2613" s="47"/>
      <c r="B2613" s="162"/>
      <c r="C2613" s="162"/>
      <c r="E2613" s="162"/>
      <c r="F2613" s="162"/>
      <c r="H2613" s="162"/>
    </row>
    <row r="2614" spans="1:8">
      <c r="A2614" s="47"/>
      <c r="B2614" s="162"/>
      <c r="C2614" s="162"/>
      <c r="E2614" s="162"/>
      <c r="F2614" s="162"/>
      <c r="H2614" s="162"/>
    </row>
    <row r="2615" spans="1:8">
      <c r="A2615" s="47"/>
      <c r="B2615" s="162"/>
      <c r="C2615" s="162"/>
      <c r="E2615" s="162"/>
      <c r="F2615" s="162"/>
      <c r="H2615" s="162"/>
    </row>
    <row r="2616" spans="1:8">
      <c r="A2616" s="47"/>
      <c r="B2616" s="162"/>
      <c r="C2616" s="162"/>
      <c r="E2616" s="162"/>
      <c r="F2616" s="162"/>
      <c r="H2616" s="162"/>
    </row>
    <row r="2617" spans="1:8">
      <c r="A2617" s="47"/>
      <c r="B2617" s="162"/>
      <c r="C2617" s="162"/>
      <c r="E2617" s="162"/>
      <c r="F2617" s="162"/>
      <c r="H2617" s="162"/>
    </row>
    <row r="2618" spans="1:8">
      <c r="A2618" s="47"/>
      <c r="B2618" s="162"/>
      <c r="C2618" s="162"/>
      <c r="E2618" s="162"/>
      <c r="F2618" s="162"/>
      <c r="H2618" s="162"/>
    </row>
    <row r="2619" spans="1:8">
      <c r="A2619" s="47"/>
      <c r="B2619" s="162"/>
      <c r="C2619" s="162"/>
      <c r="E2619" s="162"/>
      <c r="F2619" s="162"/>
      <c r="H2619" s="162"/>
    </row>
    <row r="2620" spans="1:8">
      <c r="A2620" s="47"/>
      <c r="B2620" s="162"/>
      <c r="C2620" s="162"/>
      <c r="E2620" s="162"/>
      <c r="F2620" s="162"/>
      <c r="H2620" s="162"/>
    </row>
    <row r="2621" spans="1:8">
      <c r="A2621" s="47"/>
      <c r="B2621" s="162"/>
      <c r="C2621" s="162"/>
      <c r="E2621" s="162"/>
      <c r="F2621" s="162"/>
      <c r="H2621" s="162"/>
    </row>
    <row r="2622" spans="1:8">
      <c r="A2622" s="47"/>
      <c r="B2622" s="162"/>
      <c r="C2622" s="162"/>
      <c r="E2622" s="162"/>
      <c r="F2622" s="162"/>
      <c r="H2622" s="162"/>
    </row>
    <row r="2623" spans="1:8">
      <c r="A2623" s="47"/>
      <c r="B2623" s="162"/>
      <c r="C2623" s="162"/>
      <c r="E2623" s="162"/>
      <c r="F2623" s="162"/>
      <c r="H2623" s="162"/>
    </row>
    <row r="2624" spans="1:8">
      <c r="A2624" s="47"/>
      <c r="B2624" s="162"/>
      <c r="C2624" s="162"/>
      <c r="E2624" s="162"/>
      <c r="F2624" s="162"/>
      <c r="H2624" s="162"/>
    </row>
    <row r="2625" spans="1:8">
      <c r="A2625" s="47"/>
      <c r="B2625" s="162"/>
      <c r="C2625" s="162"/>
      <c r="E2625" s="162"/>
      <c r="F2625" s="162"/>
      <c r="H2625" s="162"/>
    </row>
    <row r="2626" spans="1:8">
      <c r="A2626" s="47"/>
      <c r="B2626" s="162"/>
      <c r="C2626" s="162"/>
      <c r="E2626" s="162"/>
      <c r="F2626" s="162"/>
      <c r="H2626" s="162"/>
    </row>
    <row r="2627" spans="1:8">
      <c r="A2627" s="47"/>
      <c r="B2627" s="162"/>
      <c r="C2627" s="162"/>
      <c r="E2627" s="162"/>
      <c r="F2627" s="162"/>
      <c r="H2627" s="162"/>
    </row>
    <row r="2628" spans="1:8">
      <c r="A2628" s="47"/>
      <c r="B2628" s="162"/>
      <c r="C2628" s="162"/>
      <c r="E2628" s="162"/>
      <c r="F2628" s="162"/>
      <c r="H2628" s="162"/>
    </row>
    <row r="2629" spans="1:8">
      <c r="A2629" s="47"/>
      <c r="B2629" s="162"/>
      <c r="C2629" s="162"/>
      <c r="E2629" s="162"/>
      <c r="F2629" s="162"/>
      <c r="H2629" s="162"/>
    </row>
    <row r="2630" spans="1:8">
      <c r="A2630" s="47"/>
      <c r="B2630" s="162"/>
      <c r="C2630" s="162"/>
      <c r="E2630" s="162"/>
      <c r="F2630" s="162"/>
      <c r="H2630" s="162"/>
    </row>
    <row r="2631" spans="1:8">
      <c r="A2631" s="47"/>
      <c r="B2631" s="162"/>
      <c r="C2631" s="162"/>
      <c r="E2631" s="162"/>
      <c r="F2631" s="162"/>
      <c r="H2631" s="162"/>
    </row>
    <row r="2632" spans="1:8">
      <c r="A2632" s="47"/>
      <c r="B2632" s="162"/>
      <c r="C2632" s="162"/>
      <c r="E2632" s="162"/>
      <c r="F2632" s="162"/>
      <c r="H2632" s="162"/>
    </row>
    <row r="2633" spans="1:8">
      <c r="A2633" s="47"/>
      <c r="B2633" s="162"/>
      <c r="C2633" s="162"/>
      <c r="E2633" s="162"/>
      <c r="F2633" s="162"/>
      <c r="H2633" s="162"/>
    </row>
    <row r="2634" spans="1:8">
      <c r="A2634" s="47"/>
      <c r="B2634" s="162"/>
      <c r="C2634" s="162"/>
      <c r="E2634" s="162"/>
      <c r="F2634" s="162"/>
      <c r="H2634" s="162"/>
    </row>
    <row r="2635" spans="1:8">
      <c r="A2635" s="47"/>
      <c r="B2635" s="162"/>
      <c r="C2635" s="162"/>
      <c r="E2635" s="162"/>
      <c r="F2635" s="162"/>
      <c r="H2635" s="162"/>
    </row>
    <row r="2636" spans="1:8">
      <c r="A2636" s="47"/>
      <c r="B2636" s="162"/>
      <c r="C2636" s="162"/>
      <c r="E2636" s="162"/>
      <c r="F2636" s="162"/>
      <c r="H2636" s="162"/>
    </row>
    <row r="2637" spans="1:8">
      <c r="A2637" s="47"/>
      <c r="B2637" s="162"/>
      <c r="C2637" s="162"/>
      <c r="E2637" s="162"/>
      <c r="F2637" s="162"/>
      <c r="H2637" s="162"/>
    </row>
    <row r="2638" spans="1:8">
      <c r="A2638" s="47"/>
      <c r="B2638" s="162"/>
      <c r="C2638" s="162"/>
      <c r="E2638" s="162"/>
      <c r="F2638" s="162"/>
      <c r="H2638" s="162"/>
    </row>
    <row r="2639" spans="1:8">
      <c r="A2639" s="47"/>
      <c r="B2639" s="162"/>
      <c r="C2639" s="162"/>
      <c r="E2639" s="162"/>
      <c r="F2639" s="162"/>
      <c r="H2639" s="162"/>
    </row>
    <row r="2640" spans="1:8">
      <c r="A2640" s="47"/>
      <c r="B2640" s="162"/>
      <c r="C2640" s="162"/>
      <c r="E2640" s="162"/>
      <c r="F2640" s="162"/>
      <c r="H2640" s="162"/>
    </row>
    <row r="2641" spans="1:8">
      <c r="A2641" s="47"/>
      <c r="B2641" s="162"/>
      <c r="C2641" s="162"/>
      <c r="E2641" s="162"/>
      <c r="F2641" s="162"/>
      <c r="H2641" s="162"/>
    </row>
    <row r="2642" spans="1:8">
      <c r="A2642" s="47"/>
      <c r="B2642" s="162"/>
      <c r="C2642" s="162"/>
      <c r="E2642" s="162"/>
      <c r="F2642" s="162"/>
      <c r="H2642" s="162"/>
    </row>
    <row r="2643" spans="1:8">
      <c r="A2643" s="47"/>
      <c r="B2643" s="162"/>
      <c r="C2643" s="162"/>
      <c r="E2643" s="162"/>
      <c r="F2643" s="162"/>
      <c r="H2643" s="162"/>
    </row>
    <row r="2644" spans="1:8">
      <c r="A2644" s="47"/>
      <c r="B2644" s="162"/>
      <c r="C2644" s="162"/>
      <c r="E2644" s="162"/>
      <c r="F2644" s="162"/>
      <c r="H2644" s="162"/>
    </row>
    <row r="2645" spans="1:8">
      <c r="A2645" s="47"/>
      <c r="B2645" s="162"/>
      <c r="C2645" s="162"/>
      <c r="E2645" s="162"/>
      <c r="F2645" s="162"/>
      <c r="H2645" s="162"/>
    </row>
    <row r="2646" spans="1:8">
      <c r="A2646" s="47"/>
      <c r="B2646" s="162"/>
      <c r="C2646" s="162"/>
      <c r="E2646" s="162"/>
      <c r="F2646" s="162"/>
      <c r="H2646" s="162"/>
    </row>
    <row r="2647" spans="1:8">
      <c r="A2647" s="47"/>
      <c r="B2647" s="162"/>
      <c r="C2647" s="162"/>
      <c r="E2647" s="162"/>
      <c r="F2647" s="162"/>
      <c r="H2647" s="162"/>
    </row>
    <row r="2648" spans="1:8">
      <c r="A2648" s="47"/>
      <c r="B2648" s="162"/>
      <c r="C2648" s="162"/>
      <c r="E2648" s="162"/>
      <c r="F2648" s="162"/>
      <c r="H2648" s="162"/>
    </row>
    <row r="2649" spans="1:8">
      <c r="A2649" s="47"/>
      <c r="B2649" s="162"/>
      <c r="C2649" s="162"/>
      <c r="E2649" s="162"/>
      <c r="F2649" s="162"/>
      <c r="H2649" s="162"/>
    </row>
    <row r="2650" spans="1:8">
      <c r="A2650" s="47"/>
      <c r="B2650" s="162"/>
      <c r="C2650" s="162"/>
      <c r="E2650" s="162"/>
      <c r="F2650" s="162"/>
      <c r="H2650" s="162"/>
    </row>
    <row r="2651" spans="1:8">
      <c r="A2651" s="47"/>
      <c r="B2651" s="162"/>
      <c r="C2651" s="162"/>
      <c r="E2651" s="162"/>
      <c r="F2651" s="162"/>
      <c r="H2651" s="162"/>
    </row>
    <row r="2652" spans="1:8">
      <c r="A2652" s="47"/>
      <c r="B2652" s="162"/>
      <c r="C2652" s="162"/>
      <c r="E2652" s="162"/>
      <c r="F2652" s="162"/>
      <c r="H2652" s="162"/>
    </row>
    <row r="2653" spans="1:8">
      <c r="A2653" s="47"/>
      <c r="B2653" s="162"/>
      <c r="C2653" s="162"/>
      <c r="E2653" s="162"/>
      <c r="F2653" s="162"/>
      <c r="H2653" s="162"/>
    </row>
    <row r="2654" spans="1:8">
      <c r="A2654" s="47"/>
      <c r="B2654" s="162"/>
      <c r="C2654" s="162"/>
      <c r="E2654" s="162"/>
      <c r="F2654" s="162"/>
      <c r="H2654" s="162"/>
    </row>
    <row r="2655" spans="1:8">
      <c r="A2655" s="47"/>
      <c r="B2655" s="162"/>
      <c r="C2655" s="162"/>
      <c r="E2655" s="162"/>
      <c r="F2655" s="162"/>
      <c r="H2655" s="162"/>
    </row>
    <row r="2656" spans="1:8">
      <c r="A2656" s="47"/>
      <c r="B2656" s="162"/>
      <c r="C2656" s="162"/>
      <c r="E2656" s="162"/>
      <c r="F2656" s="162"/>
      <c r="H2656" s="162"/>
    </row>
    <row r="2657" spans="1:8">
      <c r="A2657" s="47"/>
      <c r="B2657" s="162"/>
      <c r="C2657" s="162"/>
      <c r="E2657" s="162"/>
      <c r="F2657" s="162"/>
      <c r="H2657" s="162"/>
    </row>
    <row r="2658" spans="1:8">
      <c r="A2658" s="47"/>
      <c r="B2658" s="162"/>
      <c r="C2658" s="162"/>
      <c r="E2658" s="162"/>
      <c r="F2658" s="162"/>
      <c r="H2658" s="162"/>
    </row>
    <row r="2659" spans="1:8">
      <c r="A2659" s="47"/>
      <c r="B2659" s="162"/>
      <c r="C2659" s="162"/>
      <c r="E2659" s="162"/>
      <c r="F2659" s="162"/>
      <c r="H2659" s="162"/>
    </row>
    <row r="2660" spans="1:8">
      <c r="A2660" s="47"/>
      <c r="B2660" s="162"/>
      <c r="C2660" s="162"/>
      <c r="E2660" s="162"/>
      <c r="F2660" s="162"/>
      <c r="H2660" s="162"/>
    </row>
    <row r="2661" spans="1:8">
      <c r="A2661" s="47"/>
      <c r="B2661" s="162"/>
      <c r="C2661" s="162"/>
      <c r="E2661" s="162"/>
      <c r="F2661" s="162"/>
      <c r="H2661" s="162"/>
    </row>
    <row r="2662" spans="1:8">
      <c r="A2662" s="47"/>
      <c r="B2662" s="162"/>
      <c r="C2662" s="162"/>
      <c r="E2662" s="162"/>
      <c r="F2662" s="162"/>
      <c r="H2662" s="162"/>
    </row>
    <row r="2663" spans="1:8">
      <c r="A2663" s="47"/>
      <c r="B2663" s="162"/>
      <c r="C2663" s="162"/>
      <c r="E2663" s="162"/>
      <c r="F2663" s="162"/>
      <c r="H2663" s="162"/>
    </row>
    <row r="2664" spans="1:8">
      <c r="A2664" s="47"/>
      <c r="B2664" s="162"/>
      <c r="C2664" s="162"/>
      <c r="E2664" s="162"/>
      <c r="F2664" s="162"/>
      <c r="H2664" s="162"/>
    </row>
    <row r="2665" spans="1:8">
      <c r="A2665" s="47"/>
      <c r="B2665" s="162"/>
      <c r="C2665" s="162"/>
      <c r="E2665" s="162"/>
      <c r="F2665" s="162"/>
      <c r="H2665" s="162"/>
    </row>
    <row r="2666" spans="1:8">
      <c r="A2666" s="47"/>
      <c r="B2666" s="162"/>
      <c r="C2666" s="162"/>
      <c r="E2666" s="162"/>
      <c r="F2666" s="162"/>
      <c r="H2666" s="162"/>
    </row>
    <row r="2667" spans="1:8">
      <c r="A2667" s="47"/>
      <c r="B2667" s="162"/>
      <c r="C2667" s="162"/>
      <c r="E2667" s="162"/>
      <c r="F2667" s="162"/>
      <c r="H2667" s="162"/>
    </row>
    <row r="2668" spans="1:8">
      <c r="A2668" s="47"/>
      <c r="B2668" s="162"/>
      <c r="C2668" s="162"/>
      <c r="E2668" s="162"/>
      <c r="F2668" s="162"/>
      <c r="H2668" s="162"/>
    </row>
    <row r="2669" spans="1:8">
      <c r="A2669" s="47"/>
      <c r="B2669" s="162"/>
      <c r="C2669" s="162"/>
      <c r="E2669" s="162"/>
      <c r="F2669" s="162"/>
      <c r="H2669" s="162"/>
    </row>
    <row r="2670" spans="1:8">
      <c r="A2670" s="47"/>
      <c r="B2670" s="162"/>
      <c r="C2670" s="162"/>
      <c r="E2670" s="162"/>
      <c r="F2670" s="162"/>
      <c r="H2670" s="162"/>
    </row>
    <row r="2671" spans="1:8">
      <c r="A2671" s="47"/>
      <c r="B2671" s="162"/>
      <c r="C2671" s="162"/>
      <c r="E2671" s="162"/>
      <c r="F2671" s="162"/>
      <c r="H2671" s="162"/>
    </row>
    <row r="2672" spans="1:8">
      <c r="A2672" s="47"/>
      <c r="B2672" s="162"/>
      <c r="C2672" s="162"/>
      <c r="E2672" s="162"/>
      <c r="F2672" s="162"/>
      <c r="H2672" s="162"/>
    </row>
    <row r="2673" spans="1:8">
      <c r="A2673" s="47"/>
      <c r="B2673" s="162"/>
      <c r="C2673" s="162"/>
      <c r="E2673" s="162"/>
      <c r="F2673" s="162"/>
      <c r="H2673" s="162"/>
    </row>
    <row r="2674" spans="1:8">
      <c r="A2674" s="47"/>
      <c r="B2674" s="162"/>
      <c r="C2674" s="162"/>
      <c r="E2674" s="162"/>
      <c r="F2674" s="162"/>
      <c r="H2674" s="162"/>
    </row>
    <row r="2675" spans="1:8">
      <c r="A2675" s="47"/>
      <c r="B2675" s="162"/>
      <c r="C2675" s="162"/>
      <c r="E2675" s="162"/>
      <c r="F2675" s="162"/>
      <c r="H2675" s="162"/>
    </row>
    <row r="2676" spans="1:8">
      <c r="A2676" s="47"/>
      <c r="B2676" s="162"/>
      <c r="C2676" s="162"/>
      <c r="E2676" s="162"/>
      <c r="F2676" s="162"/>
      <c r="H2676" s="162"/>
    </row>
    <row r="2677" spans="1:8">
      <c r="A2677" s="47"/>
      <c r="B2677" s="162"/>
      <c r="C2677" s="162"/>
      <c r="E2677" s="162"/>
      <c r="F2677" s="162"/>
      <c r="H2677" s="162"/>
    </row>
    <row r="2678" spans="1:8">
      <c r="A2678" s="47"/>
      <c r="B2678" s="162"/>
      <c r="C2678" s="162"/>
      <c r="E2678" s="162"/>
      <c r="F2678" s="162"/>
      <c r="H2678" s="162"/>
    </row>
    <row r="2679" spans="1:8">
      <c r="A2679" s="47"/>
      <c r="B2679" s="162"/>
      <c r="C2679" s="162"/>
      <c r="E2679" s="162"/>
      <c r="F2679" s="162"/>
      <c r="H2679" s="162"/>
    </row>
    <row r="2680" spans="1:8">
      <c r="A2680" s="47"/>
      <c r="B2680" s="162"/>
      <c r="C2680" s="162"/>
      <c r="E2680" s="162"/>
      <c r="F2680" s="162"/>
      <c r="H2680" s="162"/>
    </row>
    <row r="2681" spans="1:8">
      <c r="A2681" s="47"/>
      <c r="B2681" s="162"/>
      <c r="C2681" s="162"/>
      <c r="E2681" s="162"/>
      <c r="F2681" s="162"/>
      <c r="H2681" s="162"/>
    </row>
    <row r="2682" spans="1:8">
      <c r="A2682" s="47"/>
      <c r="B2682" s="162"/>
      <c r="C2682" s="162"/>
      <c r="E2682" s="162"/>
      <c r="F2682" s="162"/>
      <c r="H2682" s="162"/>
    </row>
    <row r="2683" spans="1:8">
      <c r="A2683" s="47"/>
      <c r="B2683" s="162"/>
      <c r="C2683" s="162"/>
      <c r="E2683" s="162"/>
      <c r="F2683" s="162"/>
      <c r="H2683" s="162"/>
    </row>
    <row r="2684" spans="1:8">
      <c r="A2684" s="47"/>
      <c r="B2684" s="162"/>
      <c r="C2684" s="162"/>
      <c r="E2684" s="162"/>
      <c r="F2684" s="162"/>
      <c r="H2684" s="162"/>
    </row>
    <row r="2685" spans="1:8">
      <c r="A2685" s="47"/>
      <c r="B2685" s="162"/>
      <c r="C2685" s="162"/>
      <c r="E2685" s="162"/>
      <c r="F2685" s="162"/>
      <c r="H2685" s="162"/>
    </row>
    <row r="2686" spans="1:8">
      <c r="A2686" s="47"/>
      <c r="B2686" s="162"/>
      <c r="C2686" s="162"/>
      <c r="E2686" s="162"/>
      <c r="F2686" s="162"/>
      <c r="H2686" s="162"/>
    </row>
    <row r="2687" spans="1:8">
      <c r="A2687" s="47"/>
      <c r="B2687" s="162"/>
      <c r="C2687" s="162"/>
      <c r="E2687" s="162"/>
      <c r="F2687" s="162"/>
      <c r="H2687" s="162"/>
    </row>
    <row r="2688" spans="1:8">
      <c r="A2688" s="47"/>
      <c r="B2688" s="162"/>
      <c r="C2688" s="162"/>
      <c r="E2688" s="162"/>
      <c r="F2688" s="162"/>
      <c r="H2688" s="162"/>
    </row>
    <row r="2689" spans="1:8">
      <c r="A2689" s="47"/>
      <c r="B2689" s="162"/>
      <c r="C2689" s="162"/>
      <c r="E2689" s="162"/>
      <c r="F2689" s="162"/>
      <c r="H2689" s="162"/>
    </row>
    <row r="2690" spans="1:8">
      <c r="A2690" s="47"/>
      <c r="B2690" s="162"/>
      <c r="C2690" s="162"/>
      <c r="E2690" s="162"/>
      <c r="F2690" s="162"/>
      <c r="H2690" s="162"/>
    </row>
    <row r="2691" spans="1:8">
      <c r="A2691" s="47"/>
      <c r="B2691" s="162"/>
      <c r="C2691" s="162"/>
      <c r="E2691" s="162"/>
      <c r="F2691" s="162"/>
      <c r="H2691" s="162"/>
    </row>
    <row r="2692" spans="1:8">
      <c r="A2692" s="47"/>
      <c r="B2692" s="162"/>
      <c r="C2692" s="162"/>
      <c r="E2692" s="162"/>
      <c r="F2692" s="162"/>
      <c r="H2692" s="162"/>
    </row>
    <row r="2693" spans="1:8">
      <c r="A2693" s="47"/>
      <c r="B2693" s="162"/>
      <c r="C2693" s="162"/>
      <c r="E2693" s="162"/>
      <c r="F2693" s="162"/>
      <c r="H2693" s="162"/>
    </row>
    <row r="2694" spans="1:8">
      <c r="A2694" s="47"/>
      <c r="B2694" s="162"/>
      <c r="C2694" s="162"/>
      <c r="E2694" s="162"/>
      <c r="F2694" s="162"/>
      <c r="H2694" s="162"/>
    </row>
    <row r="2695" spans="1:8">
      <c r="A2695" s="47"/>
      <c r="B2695" s="162"/>
      <c r="C2695" s="162"/>
      <c r="E2695" s="162"/>
      <c r="F2695" s="162"/>
      <c r="H2695" s="162"/>
    </row>
    <row r="2696" spans="1:8">
      <c r="A2696" s="47"/>
      <c r="B2696" s="162"/>
      <c r="C2696" s="162"/>
      <c r="E2696" s="162"/>
      <c r="F2696" s="162"/>
      <c r="H2696" s="162"/>
    </row>
    <row r="2697" spans="1:8">
      <c r="A2697" s="47"/>
      <c r="B2697" s="162"/>
      <c r="C2697" s="162"/>
      <c r="E2697" s="162"/>
      <c r="F2697" s="162"/>
      <c r="H2697" s="162"/>
    </row>
    <row r="2698" spans="1:8">
      <c r="A2698" s="47"/>
      <c r="B2698" s="162"/>
      <c r="C2698" s="162"/>
      <c r="E2698" s="162"/>
      <c r="F2698" s="162"/>
      <c r="H2698" s="162"/>
    </row>
    <row r="2699" spans="1:8">
      <c r="A2699" s="47"/>
      <c r="B2699" s="162"/>
      <c r="C2699" s="162"/>
      <c r="E2699" s="162"/>
      <c r="F2699" s="162"/>
      <c r="H2699" s="162"/>
    </row>
    <row r="2700" spans="1:8">
      <c r="A2700" s="47"/>
      <c r="B2700" s="162"/>
      <c r="C2700" s="162"/>
      <c r="E2700" s="162"/>
      <c r="F2700" s="162"/>
      <c r="H2700" s="162"/>
    </row>
    <row r="2701" spans="1:8">
      <c r="A2701" s="47"/>
      <c r="B2701" s="162"/>
      <c r="C2701" s="162"/>
      <c r="E2701" s="162"/>
      <c r="F2701" s="162"/>
      <c r="H2701" s="162"/>
    </row>
    <row r="2702" spans="1:8">
      <c r="A2702" s="47"/>
      <c r="B2702" s="162"/>
      <c r="C2702" s="162"/>
      <c r="E2702" s="162"/>
      <c r="F2702" s="162"/>
      <c r="H2702" s="162"/>
    </row>
    <row r="2703" spans="1:8">
      <c r="A2703" s="47"/>
      <c r="B2703" s="162"/>
      <c r="C2703" s="162"/>
      <c r="E2703" s="162"/>
      <c r="F2703" s="162"/>
      <c r="H2703" s="162"/>
    </row>
    <row r="2704" spans="1:8">
      <c r="A2704" s="47"/>
      <c r="B2704" s="162"/>
      <c r="C2704" s="162"/>
      <c r="E2704" s="162"/>
      <c r="F2704" s="162"/>
      <c r="H2704" s="162"/>
    </row>
    <row r="2705" spans="1:8">
      <c r="A2705" s="47"/>
      <c r="B2705" s="162"/>
      <c r="C2705" s="162"/>
      <c r="E2705" s="162"/>
      <c r="F2705" s="162"/>
      <c r="H2705" s="162"/>
    </row>
    <row r="2706" spans="1:8">
      <c r="A2706" s="47"/>
      <c r="B2706" s="162"/>
      <c r="C2706" s="162"/>
      <c r="E2706" s="162"/>
      <c r="F2706" s="162"/>
      <c r="H2706" s="162"/>
    </row>
    <row r="2707" spans="1:8">
      <c r="A2707" s="47"/>
      <c r="B2707" s="162"/>
      <c r="C2707" s="162"/>
      <c r="E2707" s="162"/>
      <c r="F2707" s="162"/>
      <c r="H2707" s="162"/>
    </row>
    <row r="2708" spans="1:8">
      <c r="A2708" s="47"/>
      <c r="B2708" s="162"/>
      <c r="C2708" s="162"/>
      <c r="E2708" s="162"/>
      <c r="F2708" s="162"/>
      <c r="H2708" s="162"/>
    </row>
    <row r="2709" spans="1:8">
      <c r="A2709" s="47"/>
      <c r="B2709" s="162"/>
      <c r="C2709" s="162"/>
      <c r="E2709" s="162"/>
      <c r="F2709" s="162"/>
      <c r="H2709" s="162"/>
    </row>
    <row r="2710" spans="1:8">
      <c r="A2710" s="47"/>
      <c r="B2710" s="162"/>
      <c r="C2710" s="162"/>
      <c r="E2710" s="162"/>
      <c r="F2710" s="162"/>
      <c r="H2710" s="162"/>
    </row>
    <row r="2711" spans="1:8">
      <c r="A2711" s="47"/>
      <c r="B2711" s="162"/>
      <c r="C2711" s="162"/>
      <c r="E2711" s="162"/>
      <c r="F2711" s="162"/>
      <c r="H2711" s="162"/>
    </row>
    <row r="2712" spans="1:8">
      <c r="A2712" s="47"/>
      <c r="B2712" s="162"/>
      <c r="C2712" s="162"/>
      <c r="E2712" s="162"/>
      <c r="F2712" s="162"/>
      <c r="H2712" s="162"/>
    </row>
    <row r="2713" spans="1:8">
      <c r="A2713" s="47"/>
      <c r="B2713" s="162"/>
      <c r="C2713" s="162"/>
      <c r="E2713" s="162"/>
      <c r="F2713" s="162"/>
      <c r="H2713" s="162"/>
    </row>
    <row r="2714" spans="1:8">
      <c r="A2714" s="47"/>
      <c r="B2714" s="162"/>
      <c r="C2714" s="162"/>
      <c r="E2714" s="162"/>
      <c r="F2714" s="162"/>
      <c r="H2714" s="162"/>
    </row>
    <row r="2715" spans="1:8">
      <c r="A2715" s="47"/>
      <c r="B2715" s="162"/>
      <c r="C2715" s="162"/>
      <c r="E2715" s="162"/>
      <c r="F2715" s="162"/>
      <c r="H2715" s="162"/>
    </row>
    <row r="2716" spans="1:8">
      <c r="A2716" s="47"/>
      <c r="B2716" s="162"/>
      <c r="C2716" s="162"/>
      <c r="E2716" s="162"/>
      <c r="F2716" s="162"/>
      <c r="H2716" s="162"/>
    </row>
    <row r="2717" spans="1:8">
      <c r="A2717" s="47"/>
      <c r="B2717" s="162"/>
      <c r="C2717" s="162"/>
      <c r="E2717" s="162"/>
      <c r="F2717" s="162"/>
      <c r="H2717" s="162"/>
    </row>
    <row r="2718" spans="1:8">
      <c r="A2718" s="47"/>
      <c r="B2718" s="162"/>
      <c r="C2718" s="162"/>
      <c r="E2718" s="162"/>
      <c r="F2718" s="162"/>
      <c r="H2718" s="162"/>
    </row>
    <row r="2719" spans="1:8">
      <c r="A2719" s="47"/>
      <c r="B2719" s="162"/>
      <c r="C2719" s="162"/>
      <c r="E2719" s="162"/>
      <c r="F2719" s="162"/>
      <c r="H2719" s="162"/>
    </row>
    <row r="2720" spans="1:8">
      <c r="A2720" s="47"/>
      <c r="B2720" s="162"/>
      <c r="C2720" s="162"/>
      <c r="E2720" s="162"/>
      <c r="F2720" s="162"/>
      <c r="H2720" s="162"/>
    </row>
    <row r="2721" spans="1:8">
      <c r="A2721" s="47"/>
      <c r="B2721" s="162"/>
      <c r="C2721" s="162"/>
      <c r="E2721" s="162"/>
      <c r="F2721" s="162"/>
      <c r="H2721" s="162"/>
    </row>
    <row r="2722" spans="1:8">
      <c r="A2722" s="47"/>
      <c r="B2722" s="162"/>
      <c r="C2722" s="162"/>
      <c r="E2722" s="162"/>
      <c r="F2722" s="162"/>
      <c r="H2722" s="162"/>
    </row>
    <row r="2723" spans="1:8">
      <c r="A2723" s="47"/>
      <c r="B2723" s="162"/>
      <c r="C2723" s="162"/>
      <c r="E2723" s="162"/>
      <c r="F2723" s="162"/>
      <c r="H2723" s="162"/>
    </row>
    <row r="2724" spans="1:8">
      <c r="A2724" s="47"/>
      <c r="B2724" s="162"/>
      <c r="C2724" s="162"/>
      <c r="E2724" s="162"/>
      <c r="F2724" s="162"/>
      <c r="H2724" s="162"/>
    </row>
    <row r="2725" spans="1:8">
      <c r="A2725" s="47"/>
      <c r="B2725" s="162"/>
      <c r="C2725" s="162"/>
      <c r="E2725" s="162"/>
      <c r="F2725" s="162"/>
      <c r="H2725" s="162"/>
    </row>
    <row r="2726" spans="1:8">
      <c r="A2726" s="47"/>
      <c r="B2726" s="162"/>
      <c r="C2726" s="162"/>
      <c r="E2726" s="162"/>
      <c r="F2726" s="162"/>
      <c r="H2726" s="162"/>
    </row>
    <row r="2727" spans="1:8">
      <c r="A2727" s="47"/>
      <c r="B2727" s="162"/>
      <c r="C2727" s="162"/>
      <c r="E2727" s="162"/>
      <c r="F2727" s="162"/>
      <c r="H2727" s="162"/>
    </row>
    <row r="2728" spans="1:8">
      <c r="A2728" s="47"/>
      <c r="B2728" s="162"/>
      <c r="C2728" s="162"/>
      <c r="E2728" s="162"/>
      <c r="F2728" s="162"/>
      <c r="H2728" s="162"/>
    </row>
    <row r="2729" spans="1:8">
      <c r="A2729" s="47"/>
      <c r="B2729" s="162"/>
      <c r="C2729" s="162"/>
      <c r="E2729" s="162"/>
      <c r="F2729" s="162"/>
      <c r="H2729" s="162"/>
    </row>
    <row r="2730" spans="1:8">
      <c r="A2730" s="47"/>
      <c r="B2730" s="162"/>
      <c r="C2730" s="162"/>
      <c r="E2730" s="162"/>
      <c r="F2730" s="162"/>
      <c r="H2730" s="162"/>
    </row>
    <row r="2731" spans="1:8">
      <c r="A2731" s="47"/>
      <c r="B2731" s="162"/>
      <c r="C2731" s="162"/>
      <c r="E2731" s="162"/>
      <c r="F2731" s="162"/>
      <c r="H2731" s="162"/>
    </row>
    <row r="2732" spans="1:8">
      <c r="A2732" s="47"/>
      <c r="B2732" s="162"/>
      <c r="C2732" s="162"/>
      <c r="E2732" s="162"/>
      <c r="F2732" s="162"/>
      <c r="H2732" s="162"/>
    </row>
    <row r="2733" spans="1:8">
      <c r="A2733" s="47"/>
      <c r="B2733" s="162"/>
      <c r="C2733" s="162"/>
      <c r="E2733" s="162"/>
      <c r="F2733" s="162"/>
      <c r="H2733" s="162"/>
    </row>
    <row r="2734" spans="1:8">
      <c r="A2734" s="47"/>
      <c r="B2734" s="162"/>
      <c r="C2734" s="162"/>
      <c r="E2734" s="162"/>
      <c r="F2734" s="162"/>
      <c r="H2734" s="162"/>
    </row>
    <row r="2735" spans="1:8">
      <c r="A2735" s="47"/>
      <c r="B2735" s="162"/>
      <c r="C2735" s="162"/>
      <c r="E2735" s="162"/>
      <c r="F2735" s="162"/>
      <c r="H2735" s="162"/>
    </row>
    <row r="2736" spans="1:8">
      <c r="A2736" s="47"/>
      <c r="B2736" s="162"/>
      <c r="C2736" s="162"/>
      <c r="E2736" s="162"/>
      <c r="F2736" s="162"/>
      <c r="H2736" s="162"/>
    </row>
    <row r="2737" spans="1:8">
      <c r="A2737" s="47"/>
      <c r="B2737" s="162"/>
      <c r="C2737" s="162"/>
      <c r="E2737" s="162"/>
      <c r="F2737" s="162"/>
      <c r="H2737" s="162"/>
    </row>
    <row r="2738" spans="1:8">
      <c r="A2738" s="47"/>
      <c r="B2738" s="162"/>
      <c r="C2738" s="162"/>
      <c r="E2738" s="162"/>
      <c r="F2738" s="162"/>
      <c r="H2738" s="162"/>
    </row>
    <row r="2739" spans="1:8">
      <c r="A2739" s="47"/>
      <c r="B2739" s="162"/>
      <c r="C2739" s="162"/>
      <c r="E2739" s="162"/>
      <c r="F2739" s="162"/>
      <c r="H2739" s="162"/>
    </row>
    <row r="2740" spans="1:8">
      <c r="A2740" s="47"/>
      <c r="B2740" s="162"/>
      <c r="C2740" s="162"/>
      <c r="E2740" s="162"/>
      <c r="F2740" s="162"/>
      <c r="H2740" s="162"/>
    </row>
    <row r="2741" spans="1:8">
      <c r="A2741" s="47"/>
      <c r="B2741" s="162"/>
      <c r="C2741" s="162"/>
      <c r="E2741" s="162"/>
      <c r="F2741" s="162"/>
      <c r="H2741" s="162"/>
    </row>
    <row r="2742" spans="1:8">
      <c r="A2742" s="47"/>
      <c r="B2742" s="162"/>
      <c r="C2742" s="162"/>
      <c r="E2742" s="162"/>
      <c r="F2742" s="162"/>
      <c r="H2742" s="162"/>
    </row>
    <row r="2743" spans="1:8">
      <c r="A2743" s="47"/>
      <c r="B2743" s="162"/>
      <c r="C2743" s="162"/>
      <c r="E2743" s="162"/>
      <c r="F2743" s="162"/>
      <c r="H2743" s="162"/>
    </row>
    <row r="2744" spans="1:8">
      <c r="A2744" s="47"/>
      <c r="B2744" s="162"/>
      <c r="C2744" s="162"/>
      <c r="E2744" s="162"/>
      <c r="F2744" s="162"/>
      <c r="H2744" s="162"/>
    </row>
    <row r="2745" spans="1:8">
      <c r="A2745" s="47"/>
      <c r="B2745" s="162"/>
      <c r="C2745" s="162"/>
      <c r="E2745" s="162"/>
      <c r="F2745" s="162"/>
      <c r="H2745" s="162"/>
    </row>
    <row r="2746" spans="1:8">
      <c r="A2746" s="47"/>
      <c r="B2746" s="162"/>
      <c r="C2746" s="162"/>
      <c r="E2746" s="162"/>
      <c r="F2746" s="162"/>
      <c r="H2746" s="162"/>
    </row>
    <row r="2747" spans="1:8">
      <c r="A2747" s="47"/>
      <c r="B2747" s="162"/>
      <c r="C2747" s="162"/>
      <c r="E2747" s="162"/>
      <c r="F2747" s="162"/>
      <c r="H2747" s="162"/>
    </row>
    <row r="2748" spans="1:8">
      <c r="A2748" s="47"/>
      <c r="B2748" s="162"/>
      <c r="C2748" s="162"/>
      <c r="E2748" s="162"/>
      <c r="F2748" s="162"/>
      <c r="H2748" s="162"/>
    </row>
    <row r="2749" spans="1:8">
      <c r="A2749" s="47"/>
      <c r="B2749" s="162"/>
      <c r="C2749" s="162"/>
      <c r="E2749" s="162"/>
      <c r="F2749" s="162"/>
      <c r="H2749" s="162"/>
    </row>
    <row r="2750" spans="1:8">
      <c r="A2750" s="47"/>
      <c r="B2750" s="162"/>
      <c r="C2750" s="162"/>
      <c r="E2750" s="162"/>
      <c r="F2750" s="162"/>
      <c r="H2750" s="162"/>
    </row>
    <row r="2751" spans="1:8">
      <c r="A2751" s="47"/>
      <c r="B2751" s="162"/>
      <c r="C2751" s="162"/>
      <c r="E2751" s="162"/>
      <c r="F2751" s="162"/>
      <c r="H2751" s="162"/>
    </row>
    <row r="2752" spans="1:8">
      <c r="A2752" s="47"/>
      <c r="B2752" s="162"/>
      <c r="C2752" s="162"/>
      <c r="E2752" s="162"/>
      <c r="F2752" s="162"/>
      <c r="H2752" s="162"/>
    </row>
    <row r="2753" spans="1:8">
      <c r="A2753" s="47"/>
      <c r="B2753" s="162"/>
      <c r="C2753" s="162"/>
      <c r="E2753" s="162"/>
      <c r="F2753" s="162"/>
      <c r="H2753" s="162"/>
    </row>
    <row r="2754" spans="1:8">
      <c r="A2754" s="47"/>
      <c r="B2754" s="162"/>
      <c r="C2754" s="162"/>
      <c r="E2754" s="162"/>
      <c r="F2754" s="162"/>
      <c r="H2754" s="162"/>
    </row>
    <row r="2755" spans="1:8">
      <c r="A2755" s="47"/>
      <c r="B2755" s="162"/>
      <c r="C2755" s="162"/>
      <c r="E2755" s="162"/>
      <c r="F2755" s="162"/>
      <c r="H2755" s="162"/>
    </row>
    <row r="2756" spans="1:8">
      <c r="A2756" s="47"/>
      <c r="B2756" s="162"/>
      <c r="C2756" s="162"/>
      <c r="E2756" s="162"/>
      <c r="F2756" s="162"/>
      <c r="H2756" s="162"/>
    </row>
    <row r="2757" spans="1:8">
      <c r="A2757" s="47"/>
      <c r="B2757" s="162"/>
      <c r="C2757" s="162"/>
      <c r="E2757" s="162"/>
      <c r="F2757" s="162"/>
      <c r="H2757" s="162"/>
    </row>
    <row r="2758" spans="1:8">
      <c r="A2758" s="47"/>
      <c r="B2758" s="162"/>
      <c r="C2758" s="162"/>
      <c r="E2758" s="162"/>
      <c r="F2758" s="162"/>
      <c r="H2758" s="162"/>
    </row>
    <row r="2759" spans="1:8">
      <c r="A2759" s="47"/>
      <c r="B2759" s="162"/>
      <c r="C2759" s="162"/>
      <c r="E2759" s="162"/>
      <c r="F2759" s="162"/>
      <c r="H2759" s="162"/>
    </row>
    <row r="2760" spans="1:8">
      <c r="A2760" s="47"/>
      <c r="B2760" s="162"/>
      <c r="C2760" s="162"/>
      <c r="E2760" s="162"/>
      <c r="F2760" s="162"/>
      <c r="H2760" s="162"/>
    </row>
    <row r="2761" spans="1:8">
      <c r="A2761" s="47"/>
      <c r="B2761" s="162"/>
      <c r="C2761" s="162"/>
      <c r="E2761" s="162"/>
      <c r="F2761" s="162"/>
      <c r="H2761" s="162"/>
    </row>
    <row r="2762" spans="1:8">
      <c r="A2762" s="47"/>
      <c r="B2762" s="162"/>
      <c r="C2762" s="162"/>
      <c r="E2762" s="162"/>
      <c r="F2762" s="162"/>
      <c r="H2762" s="162"/>
    </row>
    <row r="2763" spans="1:8">
      <c r="A2763" s="47"/>
      <c r="B2763" s="162"/>
      <c r="C2763" s="162"/>
      <c r="E2763" s="162"/>
      <c r="F2763" s="162"/>
      <c r="H2763" s="162"/>
    </row>
    <row r="2764" spans="1:8">
      <c r="A2764" s="47"/>
      <c r="B2764" s="162"/>
      <c r="C2764" s="162"/>
      <c r="E2764" s="162"/>
      <c r="F2764" s="162"/>
      <c r="H2764" s="162"/>
    </row>
    <row r="2765" spans="1:8">
      <c r="A2765" s="47"/>
      <c r="B2765" s="162"/>
      <c r="C2765" s="162"/>
      <c r="E2765" s="162"/>
      <c r="F2765" s="162"/>
      <c r="H2765" s="162"/>
    </row>
    <row r="2766" spans="1:8">
      <c r="A2766" s="47"/>
      <c r="B2766" s="162"/>
      <c r="C2766" s="162"/>
      <c r="E2766" s="162"/>
      <c r="F2766" s="162"/>
      <c r="H2766" s="162"/>
    </row>
    <row r="2767" spans="1:8">
      <c r="A2767" s="47"/>
      <c r="B2767" s="162"/>
      <c r="C2767" s="162"/>
      <c r="E2767" s="162"/>
      <c r="F2767" s="162"/>
      <c r="H2767" s="162"/>
    </row>
    <row r="2768" spans="1:8">
      <c r="A2768" s="47"/>
      <c r="B2768" s="162"/>
      <c r="C2768" s="162"/>
      <c r="E2768" s="162"/>
      <c r="F2768" s="162"/>
      <c r="H2768" s="162"/>
    </row>
    <row r="2769" spans="1:8">
      <c r="A2769" s="47"/>
      <c r="B2769" s="162"/>
      <c r="C2769" s="162"/>
      <c r="E2769" s="162"/>
      <c r="F2769" s="162"/>
      <c r="H2769" s="162"/>
    </row>
    <row r="2770" spans="1:8">
      <c r="A2770" s="47"/>
      <c r="B2770" s="162"/>
      <c r="C2770" s="162"/>
      <c r="E2770" s="162"/>
      <c r="F2770" s="162"/>
      <c r="H2770" s="162"/>
    </row>
    <row r="2771" spans="1:8">
      <c r="A2771" s="47"/>
      <c r="B2771" s="162"/>
      <c r="C2771" s="162"/>
      <c r="E2771" s="162"/>
      <c r="F2771" s="162"/>
      <c r="H2771" s="162"/>
    </row>
    <row r="2772" spans="1:8">
      <c r="A2772" s="47"/>
      <c r="B2772" s="162"/>
      <c r="C2772" s="162"/>
      <c r="E2772" s="162"/>
      <c r="F2772" s="162"/>
      <c r="H2772" s="162"/>
    </row>
    <row r="2773" spans="1:8">
      <c r="A2773" s="47"/>
      <c r="B2773" s="162"/>
      <c r="C2773" s="162"/>
      <c r="E2773" s="162"/>
      <c r="F2773" s="162"/>
      <c r="H2773" s="162"/>
    </row>
    <row r="2774" spans="1:8">
      <c r="A2774" s="47"/>
      <c r="B2774" s="162"/>
      <c r="C2774" s="162"/>
      <c r="E2774" s="162"/>
      <c r="F2774" s="162"/>
      <c r="H2774" s="162"/>
    </row>
    <row r="2775" spans="1:8">
      <c r="A2775" s="47"/>
      <c r="B2775" s="162"/>
      <c r="C2775" s="162"/>
      <c r="E2775" s="162"/>
      <c r="F2775" s="162"/>
      <c r="H2775" s="162"/>
    </row>
    <row r="2776" spans="1:8">
      <c r="A2776" s="47"/>
      <c r="B2776" s="162"/>
      <c r="C2776" s="162"/>
      <c r="E2776" s="162"/>
      <c r="F2776" s="162"/>
      <c r="H2776" s="162"/>
    </row>
    <row r="2777" spans="1:8">
      <c r="A2777" s="47"/>
      <c r="B2777" s="162"/>
      <c r="C2777" s="162"/>
      <c r="E2777" s="162"/>
      <c r="F2777" s="162"/>
      <c r="H2777" s="162"/>
    </row>
    <row r="2778" spans="1:8">
      <c r="A2778" s="47"/>
      <c r="B2778" s="162"/>
      <c r="C2778" s="162"/>
      <c r="E2778" s="162"/>
      <c r="F2778" s="162"/>
      <c r="H2778" s="162"/>
    </row>
    <row r="2779" spans="1:8">
      <c r="A2779" s="47"/>
      <c r="B2779" s="162"/>
      <c r="C2779" s="162"/>
      <c r="E2779" s="162"/>
      <c r="F2779" s="162"/>
      <c r="H2779" s="162"/>
    </row>
    <row r="2780" spans="1:8">
      <c r="A2780" s="47"/>
      <c r="B2780" s="162"/>
      <c r="C2780" s="162"/>
      <c r="E2780" s="162"/>
      <c r="F2780" s="162"/>
      <c r="H2780" s="162"/>
    </row>
    <row r="2781" spans="1:8">
      <c r="A2781" s="47"/>
      <c r="B2781" s="162"/>
      <c r="C2781" s="162"/>
      <c r="E2781" s="162"/>
      <c r="F2781" s="162"/>
      <c r="H2781" s="162"/>
    </row>
    <row r="2782" spans="1:8">
      <c r="A2782" s="47"/>
      <c r="B2782" s="162"/>
      <c r="C2782" s="162"/>
      <c r="E2782" s="162"/>
      <c r="F2782" s="162"/>
      <c r="H2782" s="162"/>
    </row>
    <row r="2783" spans="1:8">
      <c r="A2783" s="47"/>
      <c r="B2783" s="162"/>
      <c r="C2783" s="162"/>
      <c r="E2783" s="162"/>
      <c r="F2783" s="162"/>
      <c r="H2783" s="162"/>
    </row>
    <row r="2784" spans="1:8">
      <c r="A2784" s="47"/>
      <c r="B2784" s="162"/>
      <c r="C2784" s="162"/>
      <c r="E2784" s="162"/>
      <c r="F2784" s="162"/>
      <c r="H2784" s="162"/>
    </row>
    <row r="2785" spans="1:8">
      <c r="A2785" s="47"/>
      <c r="B2785" s="162"/>
      <c r="C2785" s="162"/>
      <c r="E2785" s="162"/>
      <c r="F2785" s="162"/>
      <c r="H2785" s="162"/>
    </row>
    <row r="2786" spans="1:8">
      <c r="A2786" s="47"/>
      <c r="B2786" s="162"/>
      <c r="C2786" s="162"/>
      <c r="E2786" s="162"/>
      <c r="F2786" s="162"/>
      <c r="H2786" s="162"/>
    </row>
    <row r="2787" spans="1:8">
      <c r="A2787" s="47"/>
      <c r="B2787" s="162"/>
      <c r="C2787" s="162"/>
      <c r="E2787" s="162"/>
      <c r="F2787" s="162"/>
      <c r="H2787" s="162"/>
    </row>
    <row r="2788" spans="1:8">
      <c r="A2788" s="47"/>
      <c r="B2788" s="162"/>
      <c r="C2788" s="162"/>
      <c r="E2788" s="162"/>
      <c r="F2788" s="162"/>
      <c r="H2788" s="162"/>
    </row>
    <row r="2789" spans="1:8">
      <c r="A2789" s="47"/>
      <c r="B2789" s="162"/>
      <c r="C2789" s="162"/>
      <c r="E2789" s="162"/>
      <c r="F2789" s="162"/>
      <c r="H2789" s="162"/>
    </row>
    <row r="2790" spans="1:8">
      <c r="A2790" s="47"/>
      <c r="B2790" s="162"/>
      <c r="C2790" s="162"/>
      <c r="E2790" s="162"/>
      <c r="F2790" s="162"/>
      <c r="H2790" s="162"/>
    </row>
    <row r="2791" spans="1:8">
      <c r="A2791" s="47"/>
      <c r="B2791" s="162"/>
      <c r="C2791" s="162"/>
      <c r="E2791" s="162"/>
      <c r="F2791" s="162"/>
      <c r="H2791" s="162"/>
    </row>
    <row r="2792" spans="1:8">
      <c r="A2792" s="47"/>
      <c r="B2792" s="162"/>
      <c r="C2792" s="162"/>
      <c r="E2792" s="162"/>
      <c r="F2792" s="162"/>
      <c r="H2792" s="162"/>
    </row>
    <row r="2793" spans="1:8">
      <c r="A2793" s="47"/>
      <c r="B2793" s="162"/>
      <c r="C2793" s="162"/>
      <c r="E2793" s="162"/>
      <c r="F2793" s="162"/>
      <c r="H2793" s="162"/>
    </row>
    <row r="2794" spans="1:8">
      <c r="A2794" s="47"/>
      <c r="B2794" s="162"/>
      <c r="C2794" s="162"/>
      <c r="E2794" s="162"/>
      <c r="F2794" s="162"/>
      <c r="H2794" s="162"/>
    </row>
    <row r="2795" spans="1:8">
      <c r="A2795" s="47"/>
      <c r="B2795" s="162"/>
      <c r="C2795" s="162"/>
      <c r="E2795" s="162"/>
      <c r="F2795" s="162"/>
      <c r="H2795" s="162"/>
    </row>
    <row r="2796" spans="1:8">
      <c r="A2796" s="47"/>
      <c r="B2796" s="162"/>
      <c r="C2796" s="162"/>
      <c r="E2796" s="162"/>
      <c r="F2796" s="162"/>
      <c r="H2796" s="162"/>
    </row>
    <row r="2797" spans="1:8">
      <c r="A2797" s="47"/>
      <c r="B2797" s="162"/>
      <c r="C2797" s="162"/>
      <c r="E2797" s="162"/>
      <c r="F2797" s="162"/>
      <c r="H2797" s="162"/>
    </row>
    <row r="2798" spans="1:8">
      <c r="A2798" s="47"/>
      <c r="B2798" s="162"/>
      <c r="C2798" s="162"/>
      <c r="E2798" s="162"/>
      <c r="F2798" s="162"/>
      <c r="H2798" s="162"/>
    </row>
    <row r="2799" spans="1:8">
      <c r="A2799" s="47"/>
      <c r="B2799" s="162"/>
      <c r="C2799" s="162"/>
      <c r="E2799" s="162"/>
      <c r="F2799" s="162"/>
      <c r="H2799" s="162"/>
    </row>
    <row r="2800" spans="1:8">
      <c r="A2800" s="47"/>
      <c r="B2800" s="162"/>
      <c r="C2800" s="162"/>
      <c r="E2800" s="162"/>
      <c r="F2800" s="162"/>
      <c r="H2800" s="162"/>
    </row>
    <row r="2801" spans="1:8">
      <c r="A2801" s="47"/>
      <c r="B2801" s="162"/>
      <c r="C2801" s="162"/>
      <c r="E2801" s="162"/>
      <c r="F2801" s="162"/>
      <c r="H2801" s="162"/>
    </row>
    <row r="2802" spans="1:8">
      <c r="A2802" s="47"/>
      <c r="B2802" s="162"/>
      <c r="C2802" s="162"/>
      <c r="E2802" s="162"/>
      <c r="F2802" s="162"/>
      <c r="H2802" s="162"/>
    </row>
    <row r="2803" spans="1:8">
      <c r="A2803" s="47"/>
      <c r="B2803" s="162"/>
      <c r="C2803" s="162"/>
      <c r="E2803" s="162"/>
      <c r="F2803" s="162"/>
      <c r="H2803" s="162"/>
    </row>
    <row r="2804" spans="1:8">
      <c r="A2804" s="47"/>
      <c r="B2804" s="162"/>
      <c r="C2804" s="162"/>
      <c r="E2804" s="162"/>
      <c r="F2804" s="162"/>
      <c r="H2804" s="162"/>
    </row>
    <row r="2805" spans="1:8">
      <c r="A2805" s="47"/>
      <c r="B2805" s="162"/>
      <c r="C2805" s="162"/>
      <c r="E2805" s="162"/>
      <c r="F2805" s="162"/>
      <c r="H2805" s="162"/>
    </row>
    <row r="2806" spans="1:8">
      <c r="A2806" s="47"/>
      <c r="B2806" s="162"/>
      <c r="C2806" s="162"/>
      <c r="E2806" s="162"/>
      <c r="F2806" s="162"/>
      <c r="H2806" s="162"/>
    </row>
    <row r="2807" spans="1:8">
      <c r="A2807" s="47"/>
      <c r="B2807" s="162"/>
      <c r="C2807" s="162"/>
      <c r="E2807" s="162"/>
      <c r="F2807" s="162"/>
      <c r="H2807" s="162"/>
    </row>
    <row r="2808" spans="1:8">
      <c r="A2808" s="47"/>
      <c r="B2808" s="162"/>
      <c r="C2808" s="162"/>
      <c r="E2808" s="162"/>
      <c r="F2808" s="162"/>
      <c r="H2808" s="162"/>
    </row>
    <row r="2809" spans="1:8">
      <c r="A2809" s="47"/>
      <c r="B2809" s="162"/>
      <c r="C2809" s="162"/>
      <c r="E2809" s="162"/>
      <c r="F2809" s="162"/>
      <c r="H2809" s="162"/>
    </row>
    <row r="2810" spans="1:8">
      <c r="A2810" s="47"/>
      <c r="B2810" s="162"/>
      <c r="C2810" s="162"/>
      <c r="E2810" s="162"/>
      <c r="F2810" s="162"/>
      <c r="H2810" s="162"/>
    </row>
    <row r="2811" spans="1:8">
      <c r="A2811" s="47"/>
      <c r="B2811" s="162"/>
      <c r="C2811" s="162"/>
      <c r="E2811" s="162"/>
      <c r="F2811" s="162"/>
      <c r="H2811" s="162"/>
    </row>
    <row r="2812" spans="1:8">
      <c r="A2812" s="47"/>
      <c r="B2812" s="162"/>
      <c r="C2812" s="162"/>
      <c r="E2812" s="162"/>
      <c r="F2812" s="162"/>
      <c r="H2812" s="162"/>
    </row>
    <row r="2813" spans="1:8">
      <c r="A2813" s="47"/>
      <c r="B2813" s="162"/>
      <c r="C2813" s="162"/>
      <c r="E2813" s="162"/>
      <c r="F2813" s="162"/>
      <c r="H2813" s="162"/>
    </row>
    <row r="2814" spans="1:8">
      <c r="A2814" s="47"/>
      <c r="B2814" s="162"/>
      <c r="C2814" s="162"/>
      <c r="E2814" s="162"/>
      <c r="F2814" s="162"/>
      <c r="H2814" s="162"/>
    </row>
    <row r="2815" spans="1:8">
      <c r="A2815" s="47"/>
      <c r="B2815" s="162"/>
      <c r="C2815" s="162"/>
      <c r="E2815" s="162"/>
      <c r="F2815" s="162"/>
      <c r="H2815" s="162"/>
    </row>
    <row r="2816" spans="1:8">
      <c r="A2816" s="47"/>
      <c r="B2816" s="162"/>
      <c r="C2816" s="162"/>
      <c r="E2816" s="162"/>
      <c r="F2816" s="162"/>
      <c r="H2816" s="162"/>
    </row>
    <row r="2817" spans="1:8">
      <c r="A2817" s="47"/>
      <c r="B2817" s="162"/>
      <c r="C2817" s="162"/>
      <c r="E2817" s="162"/>
      <c r="F2817" s="162"/>
      <c r="H2817" s="162"/>
    </row>
    <row r="2818" spans="1:8">
      <c r="A2818" s="47"/>
      <c r="B2818" s="162"/>
      <c r="C2818" s="162"/>
      <c r="E2818" s="162"/>
      <c r="F2818" s="162"/>
      <c r="H2818" s="162"/>
    </row>
    <row r="2819" spans="1:8">
      <c r="A2819" s="47"/>
      <c r="B2819" s="162"/>
      <c r="C2819" s="162"/>
      <c r="E2819" s="162"/>
      <c r="F2819" s="162"/>
      <c r="H2819" s="162"/>
    </row>
    <row r="2820" spans="1:8">
      <c r="A2820" s="47"/>
      <c r="B2820" s="162"/>
      <c r="C2820" s="162"/>
      <c r="E2820" s="162"/>
      <c r="F2820" s="162"/>
      <c r="H2820" s="162"/>
    </row>
    <row r="2821" spans="1:8">
      <c r="A2821" s="47"/>
      <c r="B2821" s="162"/>
      <c r="C2821" s="162"/>
      <c r="E2821" s="162"/>
      <c r="F2821" s="162"/>
      <c r="H2821" s="162"/>
    </row>
    <row r="2822" spans="1:8">
      <c r="A2822" s="47"/>
      <c r="B2822" s="162"/>
      <c r="C2822" s="162"/>
      <c r="E2822" s="162"/>
      <c r="F2822" s="162"/>
      <c r="H2822" s="162"/>
    </row>
    <row r="2823" spans="1:8">
      <c r="A2823" s="47"/>
      <c r="B2823" s="162"/>
      <c r="C2823" s="162"/>
      <c r="E2823" s="162"/>
      <c r="F2823" s="162"/>
      <c r="H2823" s="162"/>
    </row>
    <row r="2824" spans="1:8">
      <c r="A2824" s="47"/>
      <c r="B2824" s="162"/>
      <c r="C2824" s="162"/>
      <c r="E2824" s="162"/>
      <c r="F2824" s="162"/>
      <c r="H2824" s="162"/>
    </row>
    <row r="2825" spans="1:8">
      <c r="A2825" s="47"/>
      <c r="B2825" s="162"/>
      <c r="C2825" s="162"/>
      <c r="E2825" s="162"/>
      <c r="F2825" s="162"/>
      <c r="H2825" s="162"/>
    </row>
    <row r="2826" spans="1:8">
      <c r="A2826" s="47"/>
      <c r="B2826" s="162"/>
      <c r="C2826" s="162"/>
      <c r="E2826" s="162"/>
      <c r="F2826" s="162"/>
      <c r="H2826" s="162"/>
    </row>
    <row r="2827" spans="1:8">
      <c r="A2827" s="47"/>
      <c r="B2827" s="162"/>
      <c r="C2827" s="162"/>
      <c r="E2827" s="162"/>
      <c r="F2827" s="162"/>
      <c r="H2827" s="162"/>
    </row>
    <row r="2828" spans="1:8">
      <c r="A2828" s="47"/>
      <c r="B2828" s="162"/>
      <c r="C2828" s="162"/>
      <c r="E2828" s="162"/>
      <c r="F2828" s="162"/>
      <c r="H2828" s="162"/>
    </row>
    <row r="2829" spans="1:8">
      <c r="A2829" s="47"/>
      <c r="B2829" s="162"/>
      <c r="C2829" s="162"/>
      <c r="E2829" s="162"/>
      <c r="F2829" s="162"/>
      <c r="H2829" s="162"/>
    </row>
    <row r="2830" spans="1:8">
      <c r="A2830" s="47"/>
      <c r="B2830" s="162"/>
      <c r="C2830" s="162"/>
      <c r="E2830" s="162"/>
      <c r="F2830" s="162"/>
      <c r="H2830" s="162"/>
    </row>
    <row r="2831" spans="1:8">
      <c r="A2831" s="47"/>
      <c r="B2831" s="162"/>
      <c r="C2831" s="162"/>
      <c r="E2831" s="162"/>
      <c r="F2831" s="162"/>
      <c r="H2831" s="162"/>
    </row>
    <row r="2832" spans="1:8">
      <c r="A2832" s="47"/>
      <c r="B2832" s="162"/>
      <c r="C2832" s="162"/>
      <c r="E2832" s="162"/>
      <c r="F2832" s="162"/>
      <c r="H2832" s="162"/>
    </row>
    <row r="2833" spans="1:8">
      <c r="A2833" s="47"/>
      <c r="B2833" s="162"/>
      <c r="C2833" s="162"/>
      <c r="E2833" s="162"/>
      <c r="F2833" s="162"/>
      <c r="H2833" s="162"/>
    </row>
    <row r="2834" spans="1:8">
      <c r="A2834" s="47"/>
      <c r="B2834" s="162"/>
      <c r="C2834" s="162"/>
      <c r="E2834" s="162"/>
      <c r="F2834" s="162"/>
      <c r="H2834" s="162"/>
    </row>
    <row r="2835" spans="1:8">
      <c r="A2835" s="47"/>
      <c r="B2835" s="162"/>
      <c r="C2835" s="162"/>
      <c r="E2835" s="162"/>
      <c r="F2835" s="162"/>
      <c r="H2835" s="162"/>
    </row>
    <row r="2836" spans="1:8">
      <c r="A2836" s="47"/>
      <c r="B2836" s="162"/>
      <c r="C2836" s="162"/>
      <c r="E2836" s="162"/>
      <c r="F2836" s="162"/>
      <c r="H2836" s="162"/>
    </row>
    <row r="2837" spans="1:8">
      <c r="A2837" s="47"/>
      <c r="B2837" s="162"/>
      <c r="C2837" s="162"/>
      <c r="E2837" s="162"/>
      <c r="F2837" s="162"/>
      <c r="H2837" s="162"/>
    </row>
    <row r="2838" spans="1:8">
      <c r="A2838" s="47"/>
      <c r="B2838" s="162"/>
      <c r="C2838" s="162"/>
      <c r="E2838" s="162"/>
      <c r="F2838" s="162"/>
      <c r="H2838" s="162"/>
    </row>
    <row r="2839" spans="1:8">
      <c r="A2839" s="47"/>
      <c r="B2839" s="162"/>
      <c r="C2839" s="162"/>
      <c r="E2839" s="162"/>
      <c r="F2839" s="162"/>
      <c r="H2839" s="162"/>
    </row>
    <row r="2840" spans="1:8">
      <c r="A2840" s="47"/>
      <c r="B2840" s="162"/>
      <c r="C2840" s="162"/>
      <c r="E2840" s="162"/>
      <c r="F2840" s="162"/>
      <c r="H2840" s="162"/>
    </row>
    <row r="2841" spans="1:8">
      <c r="A2841" s="47"/>
      <c r="B2841" s="162"/>
      <c r="C2841" s="162"/>
      <c r="E2841" s="162"/>
      <c r="F2841" s="162"/>
      <c r="H2841" s="162"/>
    </row>
    <row r="2842" spans="1:8">
      <c r="A2842" s="47"/>
      <c r="B2842" s="162"/>
      <c r="C2842" s="162"/>
      <c r="E2842" s="162"/>
      <c r="F2842" s="162"/>
      <c r="H2842" s="162"/>
    </row>
    <row r="2843" spans="1:8">
      <c r="A2843" s="47"/>
      <c r="B2843" s="162"/>
      <c r="C2843" s="162"/>
      <c r="E2843" s="162"/>
      <c r="F2843" s="162"/>
      <c r="H2843" s="162"/>
    </row>
    <row r="2844" spans="1:8">
      <c r="A2844" s="47"/>
      <c r="B2844" s="162"/>
      <c r="C2844" s="162"/>
      <c r="E2844" s="162"/>
      <c r="F2844" s="162"/>
      <c r="H2844" s="162"/>
    </row>
    <row r="2845" spans="1:8">
      <c r="A2845" s="47"/>
      <c r="B2845" s="162"/>
      <c r="C2845" s="162"/>
      <c r="E2845" s="162"/>
      <c r="F2845" s="162"/>
      <c r="H2845" s="162"/>
    </row>
    <row r="2846" spans="1:8">
      <c r="A2846" s="47"/>
      <c r="B2846" s="162"/>
      <c r="C2846" s="162"/>
      <c r="E2846" s="162"/>
      <c r="F2846" s="162"/>
      <c r="H2846" s="162"/>
    </row>
    <row r="2847" spans="1:8">
      <c r="A2847" s="47"/>
      <c r="B2847" s="162"/>
      <c r="C2847" s="162"/>
      <c r="E2847" s="162"/>
      <c r="F2847" s="162"/>
      <c r="H2847" s="162"/>
    </row>
    <row r="2848" spans="1:8">
      <c r="A2848" s="47"/>
      <c r="B2848" s="162"/>
      <c r="C2848" s="162"/>
      <c r="E2848" s="162"/>
      <c r="F2848" s="162"/>
      <c r="H2848" s="162"/>
    </row>
    <row r="2849" spans="1:8">
      <c r="A2849" s="47"/>
      <c r="B2849" s="162"/>
      <c r="C2849" s="162"/>
      <c r="E2849" s="162"/>
      <c r="F2849" s="162"/>
      <c r="H2849" s="162"/>
    </row>
    <row r="2850" spans="1:8">
      <c r="A2850" s="47"/>
      <c r="B2850" s="162"/>
      <c r="C2850" s="162"/>
      <c r="E2850" s="162"/>
      <c r="F2850" s="162"/>
      <c r="H2850" s="162"/>
    </row>
    <row r="2851" spans="1:8">
      <c r="A2851" s="47"/>
      <c r="B2851" s="162"/>
      <c r="C2851" s="162"/>
      <c r="E2851" s="162"/>
      <c r="F2851" s="162"/>
      <c r="H2851" s="162"/>
    </row>
    <row r="2852" spans="1:8">
      <c r="A2852" s="47"/>
      <c r="B2852" s="162"/>
      <c r="C2852" s="162"/>
      <c r="E2852" s="162"/>
      <c r="F2852" s="162"/>
      <c r="H2852" s="162"/>
    </row>
    <row r="2853" spans="1:8">
      <c r="A2853" s="47"/>
      <c r="B2853" s="162"/>
      <c r="C2853" s="162"/>
      <c r="E2853" s="162"/>
      <c r="F2853" s="162"/>
      <c r="H2853" s="162"/>
    </row>
    <row r="2854" spans="1:8">
      <c r="A2854" s="47"/>
      <c r="B2854" s="162"/>
      <c r="C2854" s="162"/>
      <c r="E2854" s="162"/>
      <c r="F2854" s="162"/>
      <c r="H2854" s="162"/>
    </row>
    <row r="2855" spans="1:8">
      <c r="A2855" s="47"/>
      <c r="B2855" s="162"/>
      <c r="C2855" s="162"/>
      <c r="E2855" s="162"/>
      <c r="F2855" s="162"/>
      <c r="H2855" s="162"/>
    </row>
    <row r="2856" spans="1:8">
      <c r="A2856" s="47"/>
      <c r="B2856" s="162"/>
      <c r="C2856" s="162"/>
      <c r="E2856" s="162"/>
      <c r="F2856" s="162"/>
      <c r="H2856" s="162"/>
    </row>
    <row r="2857" spans="1:8">
      <c r="A2857" s="47"/>
      <c r="B2857" s="162"/>
      <c r="C2857" s="162"/>
      <c r="E2857" s="162"/>
      <c r="F2857" s="162"/>
      <c r="H2857" s="162"/>
    </row>
    <row r="2858" spans="1:8">
      <c r="A2858" s="47"/>
      <c r="B2858" s="162"/>
      <c r="C2858" s="162"/>
      <c r="E2858" s="162"/>
      <c r="F2858" s="162"/>
      <c r="H2858" s="162"/>
    </row>
    <row r="2859" spans="1:8">
      <c r="A2859" s="47"/>
      <c r="B2859" s="162"/>
      <c r="C2859" s="162"/>
      <c r="E2859" s="162"/>
      <c r="F2859" s="162"/>
      <c r="H2859" s="162"/>
    </row>
    <row r="2860" spans="1:8">
      <c r="A2860" s="47"/>
      <c r="B2860" s="162"/>
      <c r="C2860" s="162"/>
      <c r="E2860" s="162"/>
      <c r="F2860" s="162"/>
      <c r="H2860" s="162"/>
    </row>
    <row r="2861" spans="1:8">
      <c r="A2861" s="47"/>
      <c r="B2861" s="162"/>
      <c r="C2861" s="162"/>
      <c r="E2861" s="162"/>
      <c r="F2861" s="162"/>
      <c r="H2861" s="162"/>
    </row>
    <row r="2862" spans="1:8">
      <c r="A2862" s="47"/>
      <c r="B2862" s="162"/>
      <c r="C2862" s="162"/>
      <c r="E2862" s="162"/>
      <c r="F2862" s="162"/>
      <c r="H2862" s="162"/>
    </row>
    <row r="2863" spans="1:8">
      <c r="A2863" s="47"/>
      <c r="B2863" s="162"/>
      <c r="C2863" s="162"/>
      <c r="E2863" s="162"/>
      <c r="F2863" s="162"/>
      <c r="H2863" s="162"/>
    </row>
    <row r="2864" spans="1:8">
      <c r="A2864" s="47"/>
      <c r="B2864" s="162"/>
      <c r="C2864" s="162"/>
      <c r="E2864" s="162"/>
      <c r="F2864" s="162"/>
      <c r="H2864" s="162"/>
    </row>
    <row r="2865" spans="1:8">
      <c r="A2865" s="47"/>
      <c r="B2865" s="162"/>
      <c r="C2865" s="162"/>
      <c r="E2865" s="162"/>
      <c r="F2865" s="162"/>
      <c r="H2865" s="162"/>
    </row>
    <row r="2866" spans="1:8">
      <c r="A2866" s="47"/>
      <c r="B2866" s="162"/>
      <c r="C2866" s="162"/>
      <c r="E2866" s="162"/>
      <c r="F2866" s="162"/>
      <c r="H2866" s="162"/>
    </row>
    <row r="2867" spans="1:8">
      <c r="A2867" s="47"/>
      <c r="B2867" s="162"/>
      <c r="C2867" s="162"/>
      <c r="E2867" s="162"/>
      <c r="F2867" s="162"/>
      <c r="H2867" s="162"/>
    </row>
    <row r="2868" spans="1:8">
      <c r="A2868" s="47"/>
      <c r="B2868" s="162"/>
      <c r="C2868" s="162"/>
      <c r="E2868" s="162"/>
      <c r="F2868" s="162"/>
      <c r="H2868" s="162"/>
    </row>
    <row r="2869" spans="1:8">
      <c r="A2869" s="47"/>
      <c r="B2869" s="162"/>
      <c r="C2869" s="162"/>
      <c r="E2869" s="162"/>
      <c r="F2869" s="162"/>
      <c r="H2869" s="162"/>
    </row>
    <row r="2870" spans="1:8">
      <c r="A2870" s="47"/>
      <c r="B2870" s="162"/>
      <c r="C2870" s="162"/>
      <c r="E2870" s="162"/>
      <c r="F2870" s="162"/>
      <c r="H2870" s="162"/>
    </row>
    <row r="2871" spans="1:8">
      <c r="A2871" s="47"/>
      <c r="B2871" s="162"/>
      <c r="C2871" s="162"/>
      <c r="E2871" s="162"/>
      <c r="F2871" s="162"/>
      <c r="H2871" s="162"/>
    </row>
    <row r="2872" spans="1:8">
      <c r="A2872" s="47"/>
      <c r="B2872" s="162"/>
      <c r="C2872" s="162"/>
      <c r="E2872" s="162"/>
      <c r="F2872" s="162"/>
      <c r="H2872" s="162"/>
    </row>
    <row r="2873" spans="1:8">
      <c r="A2873" s="47"/>
      <c r="B2873" s="162"/>
      <c r="C2873" s="162"/>
      <c r="E2873" s="162"/>
      <c r="F2873" s="162"/>
      <c r="H2873" s="162"/>
    </row>
    <row r="2874" spans="1:8">
      <c r="A2874" s="47"/>
      <c r="B2874" s="162"/>
      <c r="C2874" s="162"/>
      <c r="E2874" s="162"/>
      <c r="F2874" s="162"/>
      <c r="H2874" s="162"/>
    </row>
    <row r="2875" spans="1:8">
      <c r="A2875" s="47"/>
      <c r="B2875" s="162"/>
      <c r="C2875" s="162"/>
      <c r="E2875" s="162"/>
      <c r="F2875" s="162"/>
      <c r="H2875" s="162"/>
    </row>
    <row r="2876" spans="1:8">
      <c r="A2876" s="47"/>
      <c r="B2876" s="162"/>
      <c r="C2876" s="162"/>
      <c r="E2876" s="162"/>
      <c r="F2876" s="162"/>
      <c r="H2876" s="162"/>
    </row>
    <row r="2877" spans="1:8">
      <c r="A2877" s="47"/>
      <c r="B2877" s="162"/>
      <c r="C2877" s="162"/>
      <c r="E2877" s="162"/>
      <c r="F2877" s="162"/>
      <c r="H2877" s="162"/>
    </row>
    <row r="2878" spans="1:8">
      <c r="A2878" s="47"/>
      <c r="B2878" s="162"/>
      <c r="C2878" s="162"/>
      <c r="E2878" s="162"/>
      <c r="F2878" s="162"/>
      <c r="H2878" s="162"/>
    </row>
    <row r="2879" spans="1:8">
      <c r="A2879" s="47"/>
      <c r="B2879" s="162"/>
      <c r="C2879" s="162"/>
      <c r="E2879" s="162"/>
      <c r="F2879" s="162"/>
      <c r="H2879" s="162"/>
    </row>
    <row r="2880" spans="1:8">
      <c r="A2880" s="47"/>
      <c r="B2880" s="162"/>
      <c r="C2880" s="162"/>
      <c r="E2880" s="162"/>
      <c r="F2880" s="162"/>
      <c r="H2880" s="162"/>
    </row>
    <row r="2881" spans="1:8">
      <c r="A2881" s="47"/>
      <c r="B2881" s="162"/>
      <c r="C2881" s="162"/>
      <c r="E2881" s="162"/>
      <c r="F2881" s="162"/>
      <c r="H2881" s="162"/>
    </row>
    <row r="2882" spans="1:8">
      <c r="A2882" s="47"/>
      <c r="B2882" s="162"/>
      <c r="C2882" s="162"/>
      <c r="E2882" s="162"/>
      <c r="F2882" s="162"/>
      <c r="H2882" s="162"/>
    </row>
    <row r="2883" spans="1:8">
      <c r="A2883" s="47"/>
      <c r="B2883" s="162"/>
      <c r="C2883" s="162"/>
      <c r="E2883" s="162"/>
      <c r="F2883" s="162"/>
      <c r="H2883" s="162"/>
    </row>
    <row r="2884" spans="1:8">
      <c r="A2884" s="47"/>
      <c r="B2884" s="162"/>
      <c r="C2884" s="162"/>
      <c r="E2884" s="162"/>
      <c r="F2884" s="162"/>
      <c r="H2884" s="162"/>
    </row>
    <row r="2885" spans="1:8">
      <c r="A2885" s="47"/>
      <c r="B2885" s="162"/>
      <c r="C2885" s="162"/>
      <c r="E2885" s="162"/>
      <c r="F2885" s="162"/>
      <c r="H2885" s="162"/>
    </row>
    <row r="2886" spans="1:8">
      <c r="A2886" s="47"/>
      <c r="B2886" s="162"/>
      <c r="C2886" s="162"/>
      <c r="E2886" s="162"/>
      <c r="F2886" s="162"/>
      <c r="H2886" s="162"/>
    </row>
    <row r="2887" spans="1:8">
      <c r="A2887" s="47"/>
      <c r="B2887" s="162"/>
      <c r="C2887" s="162"/>
      <c r="E2887" s="162"/>
      <c r="F2887" s="162"/>
      <c r="H2887" s="162"/>
    </row>
    <row r="2888" spans="1:8">
      <c r="A2888" s="47"/>
      <c r="B2888" s="162"/>
      <c r="C2888" s="162"/>
      <c r="E2888" s="162"/>
      <c r="F2888" s="162"/>
      <c r="H2888" s="162"/>
    </row>
    <row r="2889" spans="1:8">
      <c r="A2889" s="47"/>
      <c r="B2889" s="162"/>
      <c r="C2889" s="162"/>
      <c r="E2889" s="162"/>
      <c r="F2889" s="162"/>
      <c r="H2889" s="162"/>
    </row>
    <row r="2890" spans="1:8">
      <c r="A2890" s="47"/>
      <c r="B2890" s="162"/>
      <c r="C2890" s="162"/>
      <c r="E2890" s="162"/>
      <c r="F2890" s="162"/>
      <c r="H2890" s="162"/>
    </row>
    <row r="2891" spans="1:8">
      <c r="A2891" s="47"/>
      <c r="B2891" s="162"/>
      <c r="C2891" s="162"/>
      <c r="E2891" s="162"/>
      <c r="F2891" s="162"/>
      <c r="H2891" s="162"/>
    </row>
    <row r="2892" spans="1:8">
      <c r="A2892" s="47"/>
      <c r="B2892" s="162"/>
      <c r="C2892" s="162"/>
      <c r="E2892" s="162"/>
      <c r="F2892" s="162"/>
      <c r="H2892" s="162"/>
    </row>
    <row r="2893" spans="1:8">
      <c r="A2893" s="47"/>
      <c r="B2893" s="162"/>
      <c r="C2893" s="162"/>
      <c r="E2893" s="162"/>
      <c r="F2893" s="162"/>
      <c r="H2893" s="162"/>
    </row>
    <row r="2894" spans="1:8">
      <c r="A2894" s="47"/>
      <c r="B2894" s="162"/>
      <c r="C2894" s="162"/>
      <c r="E2894" s="162"/>
      <c r="F2894" s="162"/>
      <c r="H2894" s="162"/>
    </row>
    <row r="2895" spans="1:8">
      <c r="A2895" s="47"/>
      <c r="B2895" s="162"/>
      <c r="C2895" s="162"/>
      <c r="E2895" s="162"/>
      <c r="F2895" s="162"/>
      <c r="H2895" s="162"/>
    </row>
    <row r="2896" spans="1:8">
      <c r="A2896" s="47"/>
      <c r="B2896" s="162"/>
      <c r="C2896" s="162"/>
      <c r="E2896" s="162"/>
      <c r="F2896" s="162"/>
      <c r="H2896" s="162"/>
    </row>
    <row r="2897" spans="1:8">
      <c r="A2897" s="47"/>
      <c r="B2897" s="162"/>
      <c r="C2897" s="162"/>
      <c r="E2897" s="162"/>
      <c r="F2897" s="162"/>
      <c r="H2897" s="162"/>
    </row>
    <row r="2898" spans="1:8">
      <c r="A2898" s="47"/>
      <c r="B2898" s="162"/>
      <c r="C2898" s="162"/>
      <c r="E2898" s="162"/>
      <c r="F2898" s="162"/>
      <c r="H2898" s="162"/>
    </row>
    <row r="2899" spans="1:8">
      <c r="A2899" s="47"/>
      <c r="B2899" s="162"/>
      <c r="C2899" s="162"/>
      <c r="E2899" s="162"/>
      <c r="F2899" s="162"/>
      <c r="H2899" s="162"/>
    </row>
    <row r="2900" spans="1:8">
      <c r="A2900" s="47"/>
      <c r="B2900" s="162"/>
      <c r="C2900" s="162"/>
      <c r="E2900" s="162"/>
      <c r="F2900" s="162"/>
      <c r="H2900" s="162"/>
    </row>
    <row r="2901" spans="1:8">
      <c r="A2901" s="47"/>
      <c r="B2901" s="162"/>
      <c r="C2901" s="162"/>
      <c r="E2901" s="162"/>
      <c r="F2901" s="162"/>
      <c r="H2901" s="162"/>
    </row>
    <row r="2902" spans="1:8">
      <c r="A2902" s="47"/>
      <c r="B2902" s="162"/>
      <c r="C2902" s="162"/>
      <c r="E2902" s="162"/>
      <c r="F2902" s="162"/>
      <c r="H2902" s="162"/>
    </row>
    <row r="2903" spans="1:8">
      <c r="A2903" s="47"/>
      <c r="B2903" s="162"/>
      <c r="C2903" s="162"/>
      <c r="E2903" s="162"/>
      <c r="F2903" s="162"/>
      <c r="H2903" s="162"/>
    </row>
    <row r="2904" spans="1:8">
      <c r="A2904" s="47"/>
      <c r="B2904" s="162"/>
      <c r="C2904" s="162"/>
      <c r="E2904" s="162"/>
      <c r="F2904" s="162"/>
      <c r="H2904" s="162"/>
    </row>
    <row r="2905" spans="1:8">
      <c r="A2905" s="47"/>
      <c r="B2905" s="162"/>
      <c r="C2905" s="162"/>
      <c r="E2905" s="162"/>
      <c r="F2905" s="162"/>
      <c r="H2905" s="162"/>
    </row>
    <row r="2906" spans="1:8">
      <c r="A2906" s="47"/>
      <c r="B2906" s="162"/>
      <c r="C2906" s="162"/>
      <c r="E2906" s="162"/>
      <c r="F2906" s="162"/>
      <c r="H2906" s="162"/>
    </row>
    <row r="2907" spans="1:8">
      <c r="A2907" s="47"/>
      <c r="B2907" s="162"/>
      <c r="C2907" s="162"/>
      <c r="E2907" s="162"/>
      <c r="F2907" s="162"/>
      <c r="H2907" s="162"/>
    </row>
    <row r="2908" spans="1:8">
      <c r="A2908" s="47"/>
      <c r="B2908" s="162"/>
      <c r="C2908" s="162"/>
      <c r="E2908" s="162"/>
      <c r="F2908" s="162"/>
      <c r="H2908" s="162"/>
    </row>
    <row r="2909" spans="1:8">
      <c r="A2909" s="47"/>
      <c r="B2909" s="162"/>
      <c r="C2909" s="162"/>
      <c r="E2909" s="162"/>
      <c r="F2909" s="162"/>
      <c r="H2909" s="162"/>
    </row>
    <row r="2910" spans="1:8">
      <c r="A2910" s="47"/>
      <c r="B2910" s="162"/>
      <c r="C2910" s="162"/>
      <c r="E2910" s="162"/>
      <c r="F2910" s="162"/>
      <c r="H2910" s="162"/>
    </row>
    <row r="2911" spans="1:8">
      <c r="A2911" s="47"/>
      <c r="B2911" s="162"/>
      <c r="C2911" s="162"/>
      <c r="E2911" s="162"/>
      <c r="F2911" s="162"/>
      <c r="H2911" s="162"/>
    </row>
    <row r="2912" spans="1:8">
      <c r="A2912" s="47"/>
      <c r="B2912" s="162"/>
      <c r="C2912" s="162"/>
      <c r="E2912" s="162"/>
      <c r="F2912" s="162"/>
      <c r="H2912" s="162"/>
    </row>
    <row r="2913" spans="1:8">
      <c r="A2913" s="47"/>
      <c r="B2913" s="162"/>
      <c r="C2913" s="162"/>
      <c r="E2913" s="162"/>
      <c r="F2913" s="162"/>
      <c r="H2913" s="162"/>
    </row>
    <row r="2914" spans="1:8">
      <c r="A2914" s="47"/>
      <c r="B2914" s="162"/>
      <c r="C2914" s="162"/>
      <c r="E2914" s="162"/>
      <c r="F2914" s="162"/>
      <c r="H2914" s="162"/>
    </row>
    <row r="2915" spans="1:8">
      <c r="A2915" s="47"/>
      <c r="B2915" s="162"/>
      <c r="C2915" s="162"/>
      <c r="E2915" s="162"/>
      <c r="F2915" s="162"/>
      <c r="H2915" s="162"/>
    </row>
    <row r="2916" spans="1:8">
      <c r="A2916" s="47"/>
      <c r="B2916" s="162"/>
      <c r="C2916" s="162"/>
      <c r="E2916" s="162"/>
      <c r="F2916" s="162"/>
      <c r="H2916" s="162"/>
    </row>
    <row r="2917" spans="1:8">
      <c r="A2917" s="47"/>
      <c r="B2917" s="162"/>
      <c r="C2917" s="162"/>
      <c r="E2917" s="162"/>
      <c r="F2917" s="162"/>
      <c r="H2917" s="162"/>
    </row>
    <row r="2918" spans="1:8">
      <c r="A2918" s="47"/>
      <c r="B2918" s="162"/>
      <c r="C2918" s="162"/>
      <c r="E2918" s="162"/>
      <c r="F2918" s="162"/>
      <c r="H2918" s="162"/>
    </row>
    <row r="2919" spans="1:8">
      <c r="A2919" s="47"/>
      <c r="B2919" s="162"/>
      <c r="C2919" s="162"/>
      <c r="E2919" s="162"/>
      <c r="F2919" s="162"/>
      <c r="H2919" s="162"/>
    </row>
    <row r="2920" spans="1:8">
      <c r="A2920" s="47"/>
      <c r="B2920" s="162"/>
      <c r="C2920" s="162"/>
      <c r="E2920" s="162"/>
      <c r="F2920" s="162"/>
      <c r="H2920" s="162"/>
    </row>
    <row r="2921" spans="1:8">
      <c r="A2921" s="47"/>
      <c r="B2921" s="162"/>
      <c r="C2921" s="162"/>
      <c r="E2921" s="162"/>
      <c r="F2921" s="162"/>
      <c r="H2921" s="162"/>
    </row>
    <row r="2922" spans="1:8">
      <c r="A2922" s="47"/>
      <c r="B2922" s="162"/>
      <c r="C2922" s="162"/>
      <c r="E2922" s="162"/>
      <c r="F2922" s="162"/>
      <c r="H2922" s="162"/>
    </row>
    <row r="2923" spans="1:8">
      <c r="A2923" s="47"/>
      <c r="B2923" s="162"/>
      <c r="C2923" s="162"/>
      <c r="E2923" s="162"/>
      <c r="F2923" s="162"/>
      <c r="H2923" s="162"/>
    </row>
    <row r="2924" spans="1:8">
      <c r="A2924" s="47"/>
      <c r="B2924" s="162"/>
      <c r="C2924" s="162"/>
      <c r="E2924" s="162"/>
      <c r="F2924" s="162"/>
      <c r="H2924" s="162"/>
    </row>
    <row r="2925" spans="1:8">
      <c r="A2925" s="47"/>
      <c r="B2925" s="162"/>
      <c r="C2925" s="162"/>
      <c r="E2925" s="162"/>
      <c r="F2925" s="162"/>
      <c r="H2925" s="162"/>
    </row>
    <row r="2926" spans="1:8">
      <c r="A2926" s="47"/>
      <c r="B2926" s="162"/>
      <c r="C2926" s="162"/>
      <c r="E2926" s="162"/>
      <c r="F2926" s="162"/>
      <c r="H2926" s="162"/>
    </row>
    <row r="2927" spans="1:8">
      <c r="A2927" s="47"/>
      <c r="B2927" s="162"/>
      <c r="C2927" s="162"/>
      <c r="E2927" s="162"/>
      <c r="F2927" s="162"/>
      <c r="H2927" s="162"/>
    </row>
    <row r="2928" spans="1:8">
      <c r="A2928" s="47"/>
      <c r="B2928" s="162"/>
      <c r="C2928" s="162"/>
      <c r="E2928" s="162"/>
      <c r="F2928" s="162"/>
      <c r="H2928" s="162"/>
    </row>
    <row r="2929" spans="1:8">
      <c r="A2929" s="47"/>
      <c r="B2929" s="162"/>
      <c r="C2929" s="162"/>
      <c r="E2929" s="162"/>
      <c r="F2929" s="162"/>
      <c r="H2929" s="162"/>
    </row>
    <row r="2930" spans="1:8">
      <c r="A2930" s="47"/>
      <c r="B2930" s="162"/>
      <c r="C2930" s="162"/>
      <c r="E2930" s="162"/>
      <c r="F2930" s="162"/>
      <c r="H2930" s="162"/>
    </row>
    <row r="2931" spans="1:8">
      <c r="A2931" s="47"/>
      <c r="B2931" s="162"/>
      <c r="C2931" s="162"/>
      <c r="E2931" s="162"/>
      <c r="F2931" s="162"/>
      <c r="H2931" s="162"/>
    </row>
    <row r="2932" spans="1:8">
      <c r="A2932" s="47"/>
      <c r="B2932" s="162"/>
      <c r="C2932" s="162"/>
      <c r="E2932" s="162"/>
      <c r="F2932" s="162"/>
      <c r="H2932" s="162"/>
    </row>
    <row r="2933" spans="1:8">
      <c r="A2933" s="47"/>
      <c r="B2933" s="162"/>
      <c r="C2933" s="162"/>
      <c r="E2933" s="162"/>
      <c r="F2933" s="162"/>
      <c r="H2933" s="162"/>
    </row>
    <row r="2934" spans="1:8">
      <c r="A2934" s="47"/>
      <c r="B2934" s="162"/>
      <c r="C2934" s="162"/>
      <c r="E2934" s="162"/>
      <c r="F2934" s="162"/>
      <c r="H2934" s="162"/>
    </row>
    <row r="2935" spans="1:8">
      <c r="A2935" s="47"/>
      <c r="B2935" s="162"/>
      <c r="C2935" s="162"/>
      <c r="E2935" s="162"/>
      <c r="F2935" s="162"/>
      <c r="H2935" s="162"/>
    </row>
    <row r="2936" spans="1:8">
      <c r="A2936" s="47"/>
      <c r="B2936" s="162"/>
      <c r="C2936" s="162"/>
      <c r="E2936" s="162"/>
      <c r="F2936" s="162"/>
      <c r="H2936" s="162"/>
    </row>
    <row r="2937" spans="1:8">
      <c r="A2937" s="47"/>
      <c r="B2937" s="162"/>
      <c r="C2937" s="162"/>
      <c r="E2937" s="162"/>
      <c r="F2937" s="162"/>
      <c r="H2937" s="162"/>
    </row>
    <row r="2938" spans="1:8">
      <c r="A2938" s="47"/>
      <c r="B2938" s="162"/>
      <c r="C2938" s="162"/>
      <c r="E2938" s="162"/>
      <c r="F2938" s="162"/>
      <c r="H2938" s="162"/>
    </row>
    <row r="2939" spans="1:8">
      <c r="A2939" s="47"/>
      <c r="B2939" s="162"/>
      <c r="C2939" s="162"/>
      <c r="E2939" s="162"/>
      <c r="F2939" s="162"/>
      <c r="H2939" s="162"/>
    </row>
    <row r="2940" spans="1:8">
      <c r="A2940" s="47"/>
      <c r="B2940" s="162"/>
      <c r="C2940" s="162"/>
      <c r="E2940" s="162"/>
      <c r="F2940" s="162"/>
      <c r="H2940" s="162"/>
    </row>
    <row r="2941" spans="1:8">
      <c r="A2941" s="47"/>
      <c r="B2941" s="162"/>
      <c r="C2941" s="162"/>
      <c r="E2941" s="162"/>
      <c r="F2941" s="162"/>
      <c r="H2941" s="162"/>
    </row>
    <row r="2942" spans="1:8">
      <c r="A2942" s="47"/>
      <c r="B2942" s="162"/>
      <c r="C2942" s="162"/>
      <c r="E2942" s="162"/>
      <c r="F2942" s="162"/>
      <c r="H2942" s="162"/>
    </row>
    <row r="2943" spans="1:8">
      <c r="A2943" s="47"/>
      <c r="B2943" s="162"/>
      <c r="C2943" s="162"/>
      <c r="E2943" s="162"/>
      <c r="F2943" s="162"/>
      <c r="H2943" s="162"/>
    </row>
    <row r="2944" spans="1:8">
      <c r="A2944" s="47"/>
      <c r="B2944" s="162"/>
      <c r="C2944" s="162"/>
      <c r="E2944" s="162"/>
      <c r="F2944" s="162"/>
      <c r="H2944" s="162"/>
    </row>
    <row r="2945" spans="1:8">
      <c r="A2945" s="47"/>
      <c r="B2945" s="162"/>
      <c r="C2945" s="162"/>
      <c r="E2945" s="162"/>
      <c r="F2945" s="162"/>
      <c r="H2945" s="162"/>
    </row>
    <row r="2946" spans="1:8">
      <c r="A2946" s="47"/>
      <c r="B2946" s="162"/>
      <c r="C2946" s="162"/>
      <c r="E2946" s="162"/>
      <c r="F2946" s="162"/>
      <c r="H2946" s="162"/>
    </row>
    <row r="2947" spans="1:8">
      <c r="A2947" s="47"/>
      <c r="B2947" s="162"/>
      <c r="C2947" s="162"/>
      <c r="E2947" s="162"/>
      <c r="F2947" s="162"/>
      <c r="H2947" s="162"/>
    </row>
    <row r="2948" spans="1:8">
      <c r="A2948" s="47"/>
      <c r="B2948" s="162"/>
      <c r="C2948" s="162"/>
      <c r="E2948" s="162"/>
      <c r="F2948" s="162"/>
      <c r="H2948" s="162"/>
    </row>
    <row r="2949" spans="1:8">
      <c r="A2949" s="47"/>
      <c r="B2949" s="162"/>
      <c r="C2949" s="162"/>
      <c r="E2949" s="162"/>
      <c r="F2949" s="162"/>
      <c r="H2949" s="162"/>
    </row>
    <row r="2950" spans="1:8">
      <c r="A2950" s="47"/>
      <c r="B2950" s="162"/>
      <c r="C2950" s="162"/>
      <c r="E2950" s="162"/>
      <c r="F2950" s="162"/>
      <c r="H2950" s="162"/>
    </row>
    <row r="2951" spans="1:8">
      <c r="A2951" s="47"/>
      <c r="B2951" s="162"/>
      <c r="C2951" s="162"/>
      <c r="E2951" s="162"/>
      <c r="F2951" s="162"/>
      <c r="H2951" s="162"/>
    </row>
    <row r="2952" spans="1:8">
      <c r="A2952" s="47"/>
      <c r="B2952" s="162"/>
      <c r="C2952" s="162"/>
      <c r="E2952" s="162"/>
      <c r="F2952" s="162"/>
      <c r="H2952" s="162"/>
    </row>
    <row r="2953" spans="1:8">
      <c r="A2953" s="47"/>
      <c r="B2953" s="162"/>
      <c r="C2953" s="162"/>
      <c r="E2953" s="162"/>
      <c r="F2953" s="162"/>
      <c r="H2953" s="162"/>
    </row>
    <row r="2954" spans="1:8">
      <c r="A2954" s="47"/>
      <c r="B2954" s="162"/>
      <c r="C2954" s="162"/>
      <c r="E2954" s="162"/>
      <c r="F2954" s="162"/>
      <c r="H2954" s="162"/>
    </row>
    <row r="2955" spans="1:8">
      <c r="A2955" s="47"/>
      <c r="B2955" s="162"/>
      <c r="C2955" s="162"/>
      <c r="E2955" s="162"/>
      <c r="F2955" s="162"/>
      <c r="H2955" s="162"/>
    </row>
    <row r="2956" spans="1:8">
      <c r="A2956" s="47"/>
      <c r="B2956" s="162"/>
      <c r="C2956" s="162"/>
      <c r="E2956" s="162"/>
      <c r="F2956" s="162"/>
      <c r="H2956" s="162"/>
    </row>
    <row r="2957" spans="1:8">
      <c r="A2957" s="47"/>
      <c r="B2957" s="162"/>
      <c r="C2957" s="162"/>
      <c r="E2957" s="162"/>
      <c r="F2957" s="162"/>
      <c r="H2957" s="162"/>
    </row>
    <row r="2958" spans="1:8">
      <c r="A2958" s="47"/>
      <c r="B2958" s="162"/>
      <c r="C2958" s="162"/>
      <c r="E2958" s="162"/>
      <c r="F2958" s="162"/>
      <c r="H2958" s="162"/>
    </row>
    <row r="2959" spans="1:8">
      <c r="A2959" s="47"/>
      <c r="B2959" s="162"/>
      <c r="C2959" s="162"/>
      <c r="E2959" s="162"/>
      <c r="F2959" s="162"/>
      <c r="H2959" s="162"/>
    </row>
    <row r="2960" spans="1:8">
      <c r="A2960" s="47"/>
      <c r="B2960" s="162"/>
      <c r="C2960" s="162"/>
      <c r="E2960" s="162"/>
      <c r="F2960" s="162"/>
      <c r="H2960" s="162"/>
    </row>
    <row r="2961" spans="1:8">
      <c r="A2961" s="47"/>
      <c r="B2961" s="162"/>
      <c r="C2961" s="162"/>
      <c r="E2961" s="162"/>
      <c r="F2961" s="162"/>
      <c r="H2961" s="162"/>
    </row>
    <row r="2962" spans="1:8">
      <c r="A2962" s="47"/>
      <c r="B2962" s="162"/>
      <c r="C2962" s="162"/>
      <c r="E2962" s="162"/>
      <c r="F2962" s="162"/>
      <c r="H2962" s="162"/>
    </row>
    <row r="2963" spans="1:8">
      <c r="A2963" s="47"/>
      <c r="B2963" s="162"/>
      <c r="C2963" s="162"/>
      <c r="E2963" s="162"/>
      <c r="F2963" s="162"/>
      <c r="H2963" s="162"/>
    </row>
    <row r="2964" spans="1:8">
      <c r="A2964" s="47"/>
      <c r="B2964" s="162"/>
      <c r="C2964" s="162"/>
      <c r="E2964" s="162"/>
      <c r="F2964" s="162"/>
      <c r="H2964" s="162"/>
    </row>
    <row r="2965" spans="1:8">
      <c r="A2965" s="47"/>
      <c r="B2965" s="162"/>
      <c r="C2965" s="162"/>
      <c r="E2965" s="162"/>
      <c r="F2965" s="162"/>
      <c r="H2965" s="162"/>
    </row>
    <row r="2966" spans="1:8">
      <c r="A2966" s="47"/>
      <c r="B2966" s="162"/>
      <c r="C2966" s="162"/>
      <c r="E2966" s="162"/>
      <c r="F2966" s="162"/>
      <c r="H2966" s="162"/>
    </row>
    <row r="2967" spans="1:8">
      <c r="A2967" s="47"/>
      <c r="B2967" s="162"/>
      <c r="C2967" s="162"/>
      <c r="E2967" s="162"/>
      <c r="F2967" s="162"/>
      <c r="H2967" s="162"/>
    </row>
    <row r="2968" spans="1:8">
      <c r="A2968" s="47"/>
      <c r="B2968" s="162"/>
      <c r="C2968" s="162"/>
      <c r="E2968" s="162"/>
      <c r="F2968" s="162"/>
      <c r="H2968" s="162"/>
    </row>
    <row r="2969" spans="1:8">
      <c r="A2969" s="47"/>
      <c r="B2969" s="162"/>
      <c r="C2969" s="162"/>
      <c r="E2969" s="162"/>
      <c r="F2969" s="162"/>
      <c r="H2969" s="162"/>
    </row>
    <row r="2970" spans="1:8">
      <c r="A2970" s="47"/>
      <c r="B2970" s="162"/>
      <c r="C2970" s="162"/>
      <c r="E2970" s="162"/>
      <c r="F2970" s="162"/>
      <c r="H2970" s="162"/>
    </row>
    <row r="2971" spans="1:8">
      <c r="A2971" s="47"/>
      <c r="B2971" s="162"/>
      <c r="C2971" s="162"/>
      <c r="E2971" s="162"/>
      <c r="F2971" s="162"/>
      <c r="H2971" s="162"/>
    </row>
    <row r="2972" spans="1:8">
      <c r="A2972" s="47"/>
      <c r="B2972" s="162"/>
      <c r="C2972" s="162"/>
      <c r="E2972" s="162"/>
      <c r="F2972" s="162"/>
      <c r="H2972" s="162"/>
    </row>
    <row r="2973" spans="1:8">
      <c r="A2973" s="47"/>
      <c r="B2973" s="162"/>
      <c r="C2973" s="162"/>
      <c r="E2973" s="162"/>
      <c r="F2973" s="162"/>
      <c r="H2973" s="162"/>
    </row>
    <row r="2974" spans="1:8">
      <c r="A2974" s="47"/>
      <c r="B2974" s="162"/>
      <c r="C2974" s="162"/>
      <c r="E2974" s="162"/>
      <c r="F2974" s="162"/>
      <c r="H2974" s="162"/>
    </row>
    <row r="2975" spans="1:8">
      <c r="A2975" s="47"/>
      <c r="B2975" s="162"/>
      <c r="C2975" s="162"/>
      <c r="E2975" s="162"/>
      <c r="F2975" s="162"/>
      <c r="H2975" s="162"/>
    </row>
    <row r="2976" spans="1:8">
      <c r="A2976" s="47"/>
      <c r="B2976" s="162"/>
      <c r="C2976" s="162"/>
      <c r="E2976" s="162"/>
      <c r="F2976" s="162"/>
      <c r="H2976" s="162"/>
    </row>
    <row r="2977" spans="1:8">
      <c r="A2977" s="47"/>
      <c r="B2977" s="162"/>
      <c r="C2977" s="162"/>
      <c r="E2977" s="162"/>
      <c r="F2977" s="162"/>
      <c r="H2977" s="162"/>
    </row>
    <row r="2978" spans="1:8">
      <c r="A2978" s="47"/>
      <c r="B2978" s="162"/>
      <c r="C2978" s="162"/>
      <c r="E2978" s="162"/>
      <c r="F2978" s="162"/>
      <c r="H2978" s="162"/>
    </row>
    <row r="2979" spans="1:8">
      <c r="A2979" s="47"/>
      <c r="B2979" s="162"/>
      <c r="C2979" s="162"/>
      <c r="E2979" s="162"/>
      <c r="F2979" s="162"/>
      <c r="H2979" s="162"/>
    </row>
    <row r="2980" spans="1:8">
      <c r="A2980" s="47"/>
      <c r="B2980" s="162"/>
      <c r="C2980" s="162"/>
      <c r="E2980" s="162"/>
      <c r="F2980" s="162"/>
      <c r="H2980" s="162"/>
    </row>
    <row r="2981" spans="1:8">
      <c r="A2981" s="47"/>
      <c r="B2981" s="162"/>
      <c r="C2981" s="162"/>
      <c r="E2981" s="162"/>
      <c r="F2981" s="162"/>
      <c r="H2981" s="162"/>
    </row>
    <row r="2982" spans="1:8">
      <c r="A2982" s="47"/>
      <c r="B2982" s="162"/>
      <c r="C2982" s="162"/>
      <c r="E2982" s="162"/>
      <c r="F2982" s="162"/>
      <c r="H2982" s="162"/>
    </row>
    <row r="2983" spans="1:8">
      <c r="A2983" s="47"/>
      <c r="B2983" s="162"/>
      <c r="C2983" s="162"/>
      <c r="E2983" s="162"/>
      <c r="F2983" s="162"/>
      <c r="H2983" s="162"/>
    </row>
    <row r="2984" spans="1:8">
      <c r="A2984" s="47"/>
      <c r="B2984" s="162"/>
      <c r="C2984" s="162"/>
      <c r="E2984" s="162"/>
      <c r="F2984" s="162"/>
      <c r="H2984" s="162"/>
    </row>
    <row r="2985" spans="1:8">
      <c r="A2985" s="47"/>
      <c r="B2985" s="162"/>
      <c r="C2985" s="162"/>
      <c r="E2985" s="162"/>
      <c r="F2985" s="162"/>
      <c r="H2985" s="162"/>
    </row>
    <row r="2986" spans="1:8">
      <c r="A2986" s="47"/>
      <c r="B2986" s="162"/>
      <c r="C2986" s="162"/>
      <c r="E2986" s="162"/>
      <c r="F2986" s="162"/>
      <c r="H2986" s="162"/>
    </row>
    <row r="2987" spans="1:8">
      <c r="A2987" s="47"/>
      <c r="B2987" s="162"/>
      <c r="C2987" s="162"/>
      <c r="E2987" s="162"/>
      <c r="F2987" s="162"/>
      <c r="H2987" s="162"/>
    </row>
    <row r="2988" spans="1:8">
      <c r="A2988" s="47"/>
      <c r="B2988" s="162"/>
      <c r="C2988" s="162"/>
      <c r="E2988" s="162"/>
      <c r="F2988" s="162"/>
      <c r="H2988" s="162"/>
    </row>
    <row r="2989" spans="1:8">
      <c r="A2989" s="47"/>
      <c r="B2989" s="162"/>
      <c r="C2989" s="162"/>
      <c r="E2989" s="162"/>
      <c r="F2989" s="162"/>
      <c r="H2989" s="162"/>
    </row>
    <row r="2990" spans="1:8">
      <c r="A2990" s="47"/>
      <c r="B2990" s="162"/>
      <c r="C2990" s="162"/>
      <c r="E2990" s="162"/>
      <c r="F2990" s="162"/>
      <c r="H2990" s="162"/>
    </row>
    <row r="2991" spans="1:8">
      <c r="A2991" s="47"/>
      <c r="B2991" s="162"/>
      <c r="C2991" s="162"/>
      <c r="E2991" s="162"/>
      <c r="F2991" s="162"/>
      <c r="H2991" s="162"/>
    </row>
    <row r="2992" spans="1:8">
      <c r="A2992" s="47"/>
      <c r="B2992" s="162"/>
      <c r="C2992" s="162"/>
      <c r="E2992" s="162"/>
      <c r="F2992" s="162"/>
      <c r="H2992" s="162"/>
    </row>
    <row r="2993" spans="1:8">
      <c r="A2993" s="47"/>
      <c r="B2993" s="162"/>
      <c r="C2993" s="162"/>
      <c r="E2993" s="162"/>
      <c r="F2993" s="162"/>
      <c r="H2993" s="162"/>
    </row>
    <row r="2994" spans="1:8">
      <c r="A2994" s="47"/>
      <c r="B2994" s="162"/>
      <c r="C2994" s="162"/>
      <c r="E2994" s="162"/>
      <c r="F2994" s="162"/>
      <c r="H2994" s="162"/>
    </row>
    <row r="2995" spans="1:8">
      <c r="A2995" s="47"/>
      <c r="B2995" s="162"/>
      <c r="C2995" s="162"/>
      <c r="E2995" s="162"/>
      <c r="F2995" s="162"/>
      <c r="H2995" s="162"/>
    </row>
    <row r="2996" spans="1:8">
      <c r="A2996" s="47"/>
      <c r="B2996" s="162"/>
      <c r="C2996" s="162"/>
      <c r="E2996" s="162"/>
      <c r="F2996" s="162"/>
      <c r="H2996" s="162"/>
    </row>
    <row r="2997" spans="1:8">
      <c r="A2997" s="47"/>
      <c r="B2997" s="162"/>
      <c r="C2997" s="162"/>
      <c r="E2997" s="162"/>
      <c r="F2997" s="162"/>
      <c r="H2997" s="162"/>
    </row>
    <row r="2998" spans="1:8">
      <c r="A2998" s="47"/>
      <c r="B2998" s="162"/>
      <c r="C2998" s="162"/>
      <c r="E2998" s="162"/>
      <c r="F2998" s="162"/>
      <c r="H2998" s="162"/>
    </row>
    <row r="2999" spans="1:8">
      <c r="A2999" s="47"/>
      <c r="B2999" s="162"/>
      <c r="C2999" s="162"/>
      <c r="E2999" s="162"/>
      <c r="F2999" s="162"/>
      <c r="H2999" s="162"/>
    </row>
    <row r="3000" spans="1:8">
      <c r="A3000" s="47"/>
      <c r="B3000" s="162"/>
      <c r="C3000" s="162"/>
      <c r="E3000" s="162"/>
      <c r="F3000" s="162"/>
      <c r="H3000" s="162"/>
    </row>
    <row r="3001" spans="1:8">
      <c r="A3001" s="47"/>
      <c r="B3001" s="162"/>
      <c r="C3001" s="162"/>
      <c r="E3001" s="162"/>
      <c r="F3001" s="162"/>
      <c r="H3001" s="162"/>
    </row>
    <row r="3002" spans="1:8">
      <c r="A3002" s="47"/>
      <c r="B3002" s="162"/>
      <c r="C3002" s="162"/>
      <c r="E3002" s="162"/>
      <c r="F3002" s="162"/>
      <c r="H3002" s="162"/>
    </row>
    <row r="3003" spans="1:8">
      <c r="A3003" s="47"/>
      <c r="B3003" s="162"/>
      <c r="C3003" s="162"/>
      <c r="E3003" s="162"/>
      <c r="F3003" s="162"/>
      <c r="H3003" s="162"/>
    </row>
    <row r="3004" spans="1:8">
      <c r="A3004" s="47"/>
      <c r="B3004" s="162"/>
      <c r="C3004" s="162"/>
      <c r="E3004" s="162"/>
      <c r="F3004" s="162"/>
      <c r="H3004" s="162"/>
    </row>
    <row r="3005" spans="1:8">
      <c r="A3005" s="47"/>
      <c r="B3005" s="162"/>
      <c r="C3005" s="162"/>
      <c r="E3005" s="162"/>
      <c r="F3005" s="162"/>
      <c r="H3005" s="162"/>
    </row>
    <row r="3006" spans="1:8">
      <c r="A3006" s="47"/>
      <c r="B3006" s="162"/>
      <c r="C3006" s="162"/>
      <c r="E3006" s="162"/>
      <c r="F3006" s="162"/>
      <c r="H3006" s="162"/>
    </row>
    <row r="3007" spans="1:8">
      <c r="A3007" s="47"/>
      <c r="B3007" s="162"/>
      <c r="C3007" s="162"/>
      <c r="E3007" s="162"/>
      <c r="F3007" s="162"/>
      <c r="H3007" s="162"/>
    </row>
    <row r="3008" spans="1:8">
      <c r="A3008" s="47"/>
      <c r="B3008" s="162"/>
      <c r="C3008" s="162"/>
      <c r="E3008" s="162"/>
      <c r="F3008" s="162"/>
      <c r="H3008" s="162"/>
    </row>
    <row r="3009" spans="1:8">
      <c r="A3009" s="47"/>
      <c r="B3009" s="162"/>
      <c r="C3009" s="162"/>
      <c r="E3009" s="162"/>
      <c r="F3009" s="162"/>
      <c r="H3009" s="162"/>
    </row>
    <row r="3010" spans="1:8">
      <c r="A3010" s="47"/>
      <c r="B3010" s="162"/>
      <c r="C3010" s="162"/>
      <c r="E3010" s="162"/>
      <c r="F3010" s="162"/>
      <c r="H3010" s="162"/>
    </row>
    <row r="3011" spans="1:8">
      <c r="A3011" s="47"/>
      <c r="B3011" s="162"/>
      <c r="C3011" s="162"/>
      <c r="E3011" s="162"/>
      <c r="F3011" s="162"/>
      <c r="H3011" s="162"/>
    </row>
    <row r="3012" spans="1:8">
      <c r="A3012" s="47"/>
      <c r="B3012" s="162"/>
      <c r="C3012" s="162"/>
      <c r="E3012" s="162"/>
      <c r="F3012" s="162"/>
      <c r="H3012" s="162"/>
    </row>
    <row r="3013" spans="1:8">
      <c r="A3013" s="47"/>
      <c r="B3013" s="162"/>
      <c r="C3013" s="162"/>
      <c r="E3013" s="162"/>
      <c r="F3013" s="162"/>
      <c r="H3013" s="162"/>
    </row>
    <row r="3014" spans="1:8">
      <c r="A3014" s="47"/>
      <c r="B3014" s="162"/>
      <c r="C3014" s="162"/>
      <c r="E3014" s="162"/>
      <c r="F3014" s="162"/>
      <c r="H3014" s="162"/>
    </row>
    <row r="3015" spans="1:8">
      <c r="A3015" s="47"/>
      <c r="B3015" s="162"/>
      <c r="C3015" s="162"/>
      <c r="E3015" s="162"/>
      <c r="F3015" s="162"/>
      <c r="H3015" s="162"/>
    </row>
    <row r="3016" spans="1:8">
      <c r="A3016" s="47"/>
      <c r="B3016" s="162"/>
      <c r="C3016" s="162"/>
      <c r="E3016" s="162"/>
      <c r="F3016" s="162"/>
      <c r="H3016" s="162"/>
    </row>
    <row r="3017" spans="1:8">
      <c r="A3017" s="47"/>
      <c r="B3017" s="162"/>
      <c r="C3017" s="162"/>
      <c r="E3017" s="162"/>
      <c r="F3017" s="162"/>
      <c r="H3017" s="162"/>
    </row>
    <row r="3018" spans="1:8">
      <c r="A3018" s="47"/>
      <c r="B3018" s="162"/>
      <c r="C3018" s="162"/>
      <c r="E3018" s="162"/>
      <c r="F3018" s="162"/>
      <c r="H3018" s="162"/>
    </row>
    <row r="3019" spans="1:8">
      <c r="A3019" s="47"/>
      <c r="B3019" s="162"/>
      <c r="C3019" s="162"/>
      <c r="E3019" s="162"/>
      <c r="F3019" s="162"/>
      <c r="H3019" s="162"/>
    </row>
    <row r="3020" spans="1:8">
      <c r="A3020" s="47"/>
      <c r="B3020" s="162"/>
      <c r="C3020" s="162"/>
      <c r="E3020" s="162"/>
      <c r="F3020" s="162"/>
      <c r="H3020" s="162"/>
    </row>
    <row r="3021" spans="1:8">
      <c r="A3021" s="47"/>
      <c r="B3021" s="162"/>
      <c r="C3021" s="162"/>
      <c r="E3021" s="162"/>
      <c r="F3021" s="162"/>
      <c r="H3021" s="162"/>
    </row>
    <row r="3022" spans="1:8">
      <c r="A3022" s="47"/>
      <c r="B3022" s="162"/>
      <c r="C3022" s="162"/>
      <c r="E3022" s="162"/>
      <c r="F3022" s="162"/>
      <c r="H3022" s="162"/>
    </row>
    <row r="3023" spans="1:8">
      <c r="A3023" s="47"/>
      <c r="B3023" s="162"/>
      <c r="C3023" s="162"/>
      <c r="E3023" s="162"/>
      <c r="F3023" s="162"/>
      <c r="H3023" s="162"/>
    </row>
    <row r="3024" spans="1:8">
      <c r="A3024" s="47"/>
      <c r="B3024" s="162"/>
      <c r="C3024" s="162"/>
      <c r="E3024" s="162"/>
      <c r="F3024" s="162"/>
      <c r="H3024" s="162"/>
    </row>
    <row r="3025" spans="1:8">
      <c r="A3025" s="47"/>
      <c r="B3025" s="162"/>
      <c r="C3025" s="162"/>
      <c r="E3025" s="162"/>
      <c r="F3025" s="162"/>
      <c r="H3025" s="162"/>
    </row>
    <row r="3026" spans="1:8">
      <c r="A3026" s="47"/>
      <c r="B3026" s="162"/>
      <c r="C3026" s="162"/>
      <c r="E3026" s="162"/>
      <c r="F3026" s="162"/>
      <c r="H3026" s="162"/>
    </row>
    <row r="3027" spans="1:8">
      <c r="A3027" s="47"/>
      <c r="B3027" s="162"/>
      <c r="C3027" s="162"/>
      <c r="E3027" s="162"/>
      <c r="F3027" s="162"/>
      <c r="H3027" s="162"/>
    </row>
    <row r="3028" spans="1:8">
      <c r="A3028" s="47"/>
      <c r="B3028" s="162"/>
      <c r="C3028" s="162"/>
      <c r="E3028" s="162"/>
      <c r="F3028" s="162"/>
      <c r="H3028" s="162"/>
    </row>
    <row r="3029" spans="1:8">
      <c r="A3029" s="47"/>
      <c r="B3029" s="162"/>
      <c r="C3029" s="162"/>
      <c r="E3029" s="162"/>
      <c r="F3029" s="162"/>
      <c r="H3029" s="162"/>
    </row>
    <row r="3030" spans="1:8">
      <c r="A3030" s="47"/>
      <c r="B3030" s="162"/>
      <c r="C3030" s="162"/>
      <c r="E3030" s="162"/>
      <c r="F3030" s="162"/>
      <c r="H3030" s="162"/>
    </row>
    <row r="3031" spans="1:8">
      <c r="A3031" s="47"/>
      <c r="B3031" s="162"/>
      <c r="C3031" s="162"/>
      <c r="E3031" s="162"/>
      <c r="F3031" s="162"/>
      <c r="H3031" s="162"/>
    </row>
    <row r="3032" spans="1:8">
      <c r="A3032" s="47"/>
      <c r="B3032" s="162"/>
      <c r="C3032" s="162"/>
      <c r="E3032" s="162"/>
      <c r="F3032" s="162"/>
      <c r="H3032" s="162"/>
    </row>
    <row r="3033" spans="1:8">
      <c r="A3033" s="47"/>
      <c r="B3033" s="162"/>
      <c r="C3033" s="162"/>
      <c r="E3033" s="162"/>
      <c r="F3033" s="162"/>
      <c r="H3033" s="162"/>
    </row>
    <row r="3034" spans="1:8">
      <c r="A3034" s="47"/>
      <c r="B3034" s="162"/>
      <c r="C3034" s="162"/>
      <c r="E3034" s="162"/>
      <c r="F3034" s="162"/>
      <c r="H3034" s="162"/>
    </row>
    <row r="3035" spans="1:8">
      <c r="A3035" s="47"/>
      <c r="B3035" s="162"/>
      <c r="C3035" s="162"/>
      <c r="E3035" s="162"/>
      <c r="F3035" s="162"/>
      <c r="H3035" s="162"/>
    </row>
    <row r="3036" spans="1:8">
      <c r="A3036" s="47"/>
      <c r="B3036" s="162"/>
      <c r="C3036" s="162"/>
      <c r="E3036" s="162"/>
      <c r="F3036" s="162"/>
      <c r="H3036" s="162"/>
    </row>
    <row r="3037" spans="1:8">
      <c r="A3037" s="47"/>
      <c r="B3037" s="162"/>
      <c r="C3037" s="162"/>
      <c r="E3037" s="162"/>
      <c r="F3037" s="162"/>
      <c r="H3037" s="162"/>
    </row>
    <row r="3038" spans="1:8">
      <c r="A3038" s="47"/>
      <c r="B3038" s="162"/>
      <c r="C3038" s="162"/>
      <c r="E3038" s="162"/>
      <c r="F3038" s="162"/>
      <c r="H3038" s="162"/>
    </row>
    <row r="3039" spans="1:8">
      <c r="A3039" s="47"/>
      <c r="B3039" s="162"/>
      <c r="C3039" s="162"/>
      <c r="E3039" s="162"/>
      <c r="F3039" s="162"/>
      <c r="H3039" s="162"/>
    </row>
    <row r="3040" spans="1:8">
      <c r="A3040" s="47"/>
      <c r="B3040" s="162"/>
      <c r="C3040" s="162"/>
      <c r="E3040" s="162"/>
      <c r="F3040" s="162"/>
      <c r="H3040" s="162"/>
    </row>
    <row r="3041" spans="1:8">
      <c r="A3041" s="47"/>
      <c r="B3041" s="162"/>
      <c r="C3041" s="162"/>
      <c r="E3041" s="162"/>
      <c r="F3041" s="162"/>
      <c r="H3041" s="162"/>
    </row>
    <row r="3042" spans="1:8">
      <c r="A3042" s="47"/>
      <c r="B3042" s="162"/>
      <c r="C3042" s="162"/>
      <c r="E3042" s="162"/>
      <c r="F3042" s="162"/>
      <c r="H3042" s="162"/>
    </row>
    <row r="3043" spans="1:8">
      <c r="A3043" s="47"/>
      <c r="B3043" s="162"/>
      <c r="C3043" s="162"/>
      <c r="E3043" s="162"/>
      <c r="F3043" s="162"/>
      <c r="H3043" s="162"/>
    </row>
    <row r="3044" spans="1:8">
      <c r="A3044" s="47"/>
      <c r="B3044" s="162"/>
      <c r="C3044" s="162"/>
      <c r="E3044" s="162"/>
      <c r="F3044" s="162"/>
      <c r="H3044" s="162"/>
    </row>
    <row r="3045" spans="1:8">
      <c r="A3045" s="47"/>
      <c r="B3045" s="162"/>
      <c r="C3045" s="162"/>
      <c r="E3045" s="162"/>
      <c r="F3045" s="162"/>
      <c r="H3045" s="162"/>
    </row>
    <row r="3046" spans="1:8">
      <c r="A3046" s="47"/>
      <c r="B3046" s="162"/>
      <c r="C3046" s="162"/>
      <c r="E3046" s="162"/>
      <c r="F3046" s="162"/>
      <c r="H3046" s="162"/>
    </row>
    <row r="3047" spans="1:8">
      <c r="A3047" s="47"/>
      <c r="B3047" s="162"/>
      <c r="C3047" s="162"/>
      <c r="E3047" s="162"/>
      <c r="F3047" s="162"/>
      <c r="H3047" s="162"/>
    </row>
    <row r="3048" spans="1:8">
      <c r="A3048" s="47"/>
      <c r="B3048" s="162"/>
      <c r="C3048" s="162"/>
      <c r="E3048" s="162"/>
      <c r="F3048" s="162"/>
      <c r="H3048" s="162"/>
    </row>
    <row r="3049" spans="1:8">
      <c r="A3049" s="47"/>
      <c r="B3049" s="162"/>
      <c r="C3049" s="162"/>
      <c r="E3049" s="162"/>
      <c r="F3049" s="162"/>
      <c r="H3049" s="162"/>
    </row>
    <row r="3050" spans="1:8">
      <c r="A3050" s="47"/>
      <c r="B3050" s="162"/>
      <c r="C3050" s="162"/>
      <c r="E3050" s="162"/>
      <c r="F3050" s="162"/>
      <c r="H3050" s="162"/>
    </row>
    <row r="3051" spans="1:8">
      <c r="A3051" s="47"/>
      <c r="B3051" s="162"/>
      <c r="C3051" s="162"/>
      <c r="E3051" s="162"/>
      <c r="F3051" s="162"/>
      <c r="H3051" s="162"/>
    </row>
    <row r="3052" spans="1:8">
      <c r="A3052" s="47"/>
      <c r="B3052" s="162"/>
      <c r="C3052" s="162"/>
      <c r="E3052" s="162"/>
      <c r="F3052" s="162"/>
      <c r="H3052" s="162"/>
    </row>
    <row r="3053" spans="1:8">
      <c r="A3053" s="47"/>
      <c r="B3053" s="162"/>
      <c r="C3053" s="162"/>
      <c r="E3053" s="162"/>
      <c r="F3053" s="162"/>
      <c r="H3053" s="162"/>
    </row>
    <row r="3054" spans="1:8">
      <c r="A3054" s="47"/>
      <c r="B3054" s="162"/>
      <c r="C3054" s="162"/>
      <c r="E3054" s="162"/>
      <c r="F3054" s="162"/>
      <c r="H3054" s="162"/>
    </row>
    <row r="3055" spans="1:8">
      <c r="A3055" s="47"/>
      <c r="B3055" s="162"/>
      <c r="C3055" s="162"/>
      <c r="E3055" s="162"/>
      <c r="F3055" s="162"/>
      <c r="H3055" s="162"/>
    </row>
    <row r="3056" spans="1:8">
      <c r="A3056" s="47"/>
      <c r="B3056" s="162"/>
      <c r="C3056" s="162"/>
      <c r="E3056" s="162"/>
      <c r="F3056" s="162"/>
      <c r="H3056" s="162"/>
    </row>
    <row r="3057" spans="1:8">
      <c r="A3057" s="47"/>
      <c r="B3057" s="162"/>
      <c r="C3057" s="162"/>
      <c r="E3057" s="162"/>
      <c r="F3057" s="162"/>
      <c r="H3057" s="162"/>
    </row>
    <row r="3058" spans="1:8">
      <c r="A3058" s="47"/>
      <c r="B3058" s="162"/>
      <c r="C3058" s="162"/>
      <c r="E3058" s="162"/>
      <c r="F3058" s="162"/>
      <c r="H3058" s="162"/>
    </row>
    <row r="3059" spans="1:8">
      <c r="A3059" s="47"/>
      <c r="B3059" s="162"/>
      <c r="C3059" s="162"/>
      <c r="E3059" s="162"/>
      <c r="F3059" s="162"/>
      <c r="H3059" s="162"/>
    </row>
    <row r="3060" spans="1:8">
      <c r="A3060" s="47"/>
      <c r="B3060" s="162"/>
      <c r="C3060" s="162"/>
      <c r="E3060" s="162"/>
      <c r="F3060" s="162"/>
      <c r="H3060" s="162"/>
    </row>
    <row r="3061" spans="1:8">
      <c r="A3061" s="47"/>
      <c r="B3061" s="162"/>
      <c r="C3061" s="162"/>
      <c r="E3061" s="162"/>
      <c r="F3061" s="162"/>
      <c r="H3061" s="162"/>
    </row>
    <row r="3062" spans="1:8">
      <c r="A3062" s="47"/>
      <c r="B3062" s="162"/>
      <c r="C3062" s="162"/>
      <c r="E3062" s="162"/>
      <c r="F3062" s="162"/>
      <c r="H3062" s="162"/>
    </row>
    <row r="3063" spans="1:8">
      <c r="A3063" s="47"/>
      <c r="B3063" s="162"/>
      <c r="C3063" s="162"/>
      <c r="E3063" s="162"/>
      <c r="F3063" s="162"/>
      <c r="H3063" s="162"/>
    </row>
    <row r="3064" spans="1:8">
      <c r="A3064" s="47"/>
      <c r="B3064" s="162"/>
      <c r="C3064" s="162"/>
      <c r="E3064" s="162"/>
      <c r="F3064" s="162"/>
      <c r="H3064" s="162"/>
    </row>
    <row r="3065" spans="1:8">
      <c r="A3065" s="47"/>
      <c r="B3065" s="162"/>
      <c r="C3065" s="162"/>
      <c r="E3065" s="162"/>
      <c r="F3065" s="162"/>
      <c r="H3065" s="162"/>
    </row>
    <row r="3066" spans="1:8">
      <c r="A3066" s="47"/>
      <c r="B3066" s="162"/>
      <c r="C3066" s="162"/>
      <c r="E3066" s="162"/>
      <c r="F3066" s="162"/>
      <c r="H3066" s="162"/>
    </row>
    <row r="3067" spans="1:8">
      <c r="A3067" s="47"/>
      <c r="B3067" s="162"/>
      <c r="C3067" s="162"/>
      <c r="E3067" s="162"/>
      <c r="F3067" s="162"/>
      <c r="H3067" s="162"/>
    </row>
    <row r="3068" spans="1:8">
      <c r="A3068" s="47"/>
      <c r="B3068" s="162"/>
      <c r="C3068" s="162"/>
      <c r="E3068" s="162"/>
      <c r="F3068" s="162"/>
      <c r="H3068" s="162"/>
    </row>
    <row r="3069" spans="1:8">
      <c r="A3069" s="47"/>
      <c r="B3069" s="162"/>
      <c r="C3069" s="162"/>
      <c r="E3069" s="162"/>
      <c r="F3069" s="162"/>
      <c r="H3069" s="162"/>
    </row>
    <row r="3070" spans="1:8">
      <c r="A3070" s="47"/>
      <c r="B3070" s="162"/>
      <c r="C3070" s="162"/>
      <c r="E3070" s="162"/>
      <c r="F3070" s="162"/>
      <c r="H3070" s="162"/>
    </row>
    <row r="3071" spans="1:8">
      <c r="A3071" s="47"/>
      <c r="B3071" s="162"/>
      <c r="C3071" s="162"/>
      <c r="E3071" s="162"/>
      <c r="F3071" s="162"/>
      <c r="H3071" s="162"/>
    </row>
    <row r="3072" spans="1:8">
      <c r="A3072" s="47"/>
      <c r="B3072" s="162"/>
      <c r="C3072" s="162"/>
      <c r="E3072" s="162"/>
      <c r="F3072" s="162"/>
      <c r="H3072" s="162"/>
    </row>
    <row r="3073" spans="1:8">
      <c r="A3073" s="47"/>
      <c r="B3073" s="162"/>
      <c r="C3073" s="162"/>
      <c r="E3073" s="162"/>
      <c r="F3073" s="162"/>
      <c r="H3073" s="162"/>
    </row>
    <row r="3074" spans="1:8">
      <c r="A3074" s="47"/>
      <c r="B3074" s="162"/>
      <c r="C3074" s="162"/>
      <c r="E3074" s="162"/>
      <c r="F3074" s="162"/>
      <c r="H3074" s="162"/>
    </row>
    <row r="3075" spans="1:8">
      <c r="A3075" s="47"/>
      <c r="B3075" s="162"/>
      <c r="C3075" s="162"/>
      <c r="E3075" s="162"/>
      <c r="F3075" s="162"/>
      <c r="H3075" s="162"/>
    </row>
    <row r="3076" spans="1:8">
      <c r="A3076" s="47"/>
      <c r="B3076" s="162"/>
      <c r="C3076" s="162"/>
      <c r="E3076" s="162"/>
      <c r="F3076" s="162"/>
      <c r="H3076" s="162"/>
    </row>
    <row r="3077" spans="1:8">
      <c r="A3077" s="47"/>
      <c r="B3077" s="162"/>
      <c r="C3077" s="162"/>
      <c r="E3077" s="162"/>
      <c r="F3077" s="162"/>
      <c r="H3077" s="162"/>
    </row>
    <row r="3078" spans="1:8">
      <c r="A3078" s="47"/>
      <c r="B3078" s="162"/>
      <c r="C3078" s="162"/>
      <c r="E3078" s="162"/>
      <c r="F3078" s="162"/>
      <c r="H3078" s="162"/>
    </row>
    <row r="3079" spans="1:8">
      <c r="A3079" s="47"/>
      <c r="B3079" s="162"/>
      <c r="C3079" s="162"/>
      <c r="E3079" s="162"/>
      <c r="F3079" s="162"/>
      <c r="H3079" s="162"/>
    </row>
    <row r="3080" spans="1:8">
      <c r="A3080" s="47"/>
      <c r="B3080" s="162"/>
      <c r="C3080" s="162"/>
      <c r="E3080" s="162"/>
      <c r="F3080" s="162"/>
      <c r="H3080" s="162"/>
    </row>
    <row r="3081" spans="1:8">
      <c r="A3081" s="47"/>
      <c r="B3081" s="162"/>
      <c r="C3081" s="162"/>
      <c r="E3081" s="162"/>
      <c r="F3081" s="162"/>
      <c r="H3081" s="162"/>
    </row>
    <row r="3082" spans="1:8">
      <c r="A3082" s="47"/>
      <c r="B3082" s="162"/>
      <c r="C3082" s="162"/>
      <c r="E3082" s="162"/>
      <c r="F3082" s="162"/>
      <c r="H3082" s="162"/>
    </row>
    <row r="3083" spans="1:8">
      <c r="A3083" s="47"/>
      <c r="B3083" s="162"/>
      <c r="C3083" s="162"/>
      <c r="E3083" s="162"/>
      <c r="F3083" s="162"/>
      <c r="H3083" s="162"/>
    </row>
    <row r="3084" spans="1:8">
      <c r="A3084" s="47"/>
      <c r="B3084" s="162"/>
      <c r="C3084" s="162"/>
      <c r="E3084" s="162"/>
      <c r="F3084" s="162"/>
      <c r="H3084" s="162"/>
    </row>
    <row r="3085" spans="1:8">
      <c r="A3085" s="47"/>
      <c r="B3085" s="162"/>
      <c r="C3085" s="162"/>
      <c r="E3085" s="162"/>
      <c r="F3085" s="162"/>
      <c r="H3085" s="162"/>
    </row>
    <row r="3086" spans="1:8">
      <c r="A3086" s="47"/>
      <c r="B3086" s="162"/>
      <c r="C3086" s="162"/>
      <c r="E3086" s="162"/>
      <c r="F3086" s="162"/>
      <c r="H3086" s="162"/>
    </row>
    <row r="3087" spans="1:8">
      <c r="A3087" s="47"/>
      <c r="B3087" s="162"/>
      <c r="C3087" s="162"/>
      <c r="E3087" s="162"/>
      <c r="F3087" s="162"/>
      <c r="H3087" s="162"/>
    </row>
    <row r="3088" spans="1:8">
      <c r="A3088" s="47"/>
      <c r="B3088" s="162"/>
      <c r="C3088" s="162"/>
      <c r="E3088" s="162"/>
      <c r="F3088" s="162"/>
      <c r="H3088" s="162"/>
    </row>
    <row r="3089" spans="1:8">
      <c r="A3089" s="47"/>
      <c r="B3089" s="162"/>
      <c r="C3089" s="162"/>
      <c r="E3089" s="162"/>
      <c r="F3089" s="162"/>
      <c r="H3089" s="162"/>
    </row>
    <row r="3090" spans="1:8">
      <c r="A3090" s="47"/>
      <c r="B3090" s="162"/>
      <c r="C3090" s="162"/>
      <c r="E3090" s="162"/>
      <c r="F3090" s="162"/>
      <c r="H3090" s="162"/>
    </row>
    <row r="3091" spans="1:8">
      <c r="A3091" s="47"/>
      <c r="B3091" s="162"/>
      <c r="C3091" s="162"/>
      <c r="E3091" s="162"/>
      <c r="F3091" s="162"/>
      <c r="H3091" s="162"/>
    </row>
    <row r="3092" spans="1:8">
      <c r="A3092" s="47"/>
      <c r="B3092" s="162"/>
      <c r="C3092" s="162"/>
      <c r="E3092" s="162"/>
      <c r="F3092" s="162"/>
      <c r="H3092" s="162"/>
    </row>
    <row r="3093" spans="1:8">
      <c r="A3093" s="47"/>
      <c r="B3093" s="162"/>
      <c r="C3093" s="162"/>
      <c r="E3093" s="162"/>
      <c r="F3093" s="162"/>
      <c r="H3093" s="162"/>
    </row>
    <row r="3094" spans="1:8">
      <c r="A3094" s="47"/>
      <c r="B3094" s="162"/>
      <c r="C3094" s="162"/>
      <c r="E3094" s="162"/>
      <c r="F3094" s="162"/>
      <c r="H3094" s="162"/>
    </row>
    <row r="3095" spans="1:8">
      <c r="A3095" s="47"/>
      <c r="B3095" s="162"/>
      <c r="C3095" s="162"/>
      <c r="E3095" s="162"/>
      <c r="F3095" s="162"/>
      <c r="H3095" s="162"/>
    </row>
    <row r="3096" spans="1:8">
      <c r="A3096" s="47"/>
      <c r="B3096" s="162"/>
      <c r="C3096" s="162"/>
      <c r="E3096" s="162"/>
      <c r="F3096" s="162"/>
      <c r="H3096" s="162"/>
    </row>
    <row r="3097" spans="1:8">
      <c r="A3097" s="47"/>
      <c r="B3097" s="162"/>
      <c r="C3097" s="162"/>
      <c r="E3097" s="162"/>
      <c r="F3097" s="162"/>
      <c r="H3097" s="162"/>
    </row>
    <row r="3098" spans="1:8">
      <c r="A3098" s="47"/>
      <c r="B3098" s="162"/>
      <c r="C3098" s="162"/>
      <c r="E3098" s="162"/>
      <c r="F3098" s="162"/>
      <c r="H3098" s="162"/>
    </row>
    <row r="3099" spans="1:8">
      <c r="A3099" s="47"/>
      <c r="B3099" s="162"/>
      <c r="C3099" s="162"/>
      <c r="E3099" s="162"/>
      <c r="F3099" s="162"/>
      <c r="H3099" s="162"/>
    </row>
    <row r="3100" spans="1:8">
      <c r="A3100" s="47"/>
      <c r="B3100" s="162"/>
      <c r="C3100" s="162"/>
      <c r="E3100" s="162"/>
      <c r="F3100" s="162"/>
      <c r="H3100" s="162"/>
    </row>
    <row r="3101" spans="1:8">
      <c r="A3101" s="47"/>
      <c r="B3101" s="162"/>
      <c r="C3101" s="162"/>
      <c r="E3101" s="162"/>
      <c r="F3101" s="162"/>
      <c r="H3101" s="162"/>
    </row>
    <row r="3102" spans="1:8">
      <c r="A3102" s="47"/>
      <c r="B3102" s="162"/>
      <c r="C3102" s="162"/>
      <c r="E3102" s="162"/>
      <c r="F3102" s="162"/>
      <c r="H3102" s="162"/>
    </row>
    <row r="3103" spans="1:8">
      <c r="A3103" s="47"/>
      <c r="B3103" s="162"/>
      <c r="C3103" s="162"/>
      <c r="E3103" s="162"/>
      <c r="F3103" s="162"/>
      <c r="H3103" s="162"/>
    </row>
    <row r="3104" spans="1:8">
      <c r="A3104" s="47"/>
      <c r="B3104" s="162"/>
      <c r="C3104" s="162"/>
      <c r="E3104" s="162"/>
      <c r="F3104" s="162"/>
      <c r="H3104" s="162"/>
    </row>
    <row r="3105" spans="1:8">
      <c r="A3105" s="47"/>
      <c r="B3105" s="162"/>
      <c r="C3105" s="162"/>
      <c r="E3105" s="162"/>
      <c r="F3105" s="162"/>
      <c r="H3105" s="162"/>
    </row>
    <row r="3106" spans="1:8">
      <c r="A3106" s="47"/>
      <c r="B3106" s="162"/>
      <c r="C3106" s="162"/>
      <c r="E3106" s="162"/>
      <c r="F3106" s="162"/>
      <c r="H3106" s="162"/>
    </row>
    <row r="3107" spans="1:8">
      <c r="A3107" s="47"/>
      <c r="B3107" s="162"/>
      <c r="C3107" s="162"/>
      <c r="E3107" s="162"/>
      <c r="F3107" s="162"/>
      <c r="H3107" s="162"/>
    </row>
    <row r="3108" spans="1:8">
      <c r="A3108" s="47"/>
      <c r="B3108" s="162"/>
      <c r="C3108" s="162"/>
      <c r="E3108" s="162"/>
      <c r="F3108" s="162"/>
      <c r="H3108" s="162"/>
    </row>
    <row r="3109" spans="1:8">
      <c r="A3109" s="47"/>
      <c r="B3109" s="162"/>
      <c r="C3109" s="162"/>
      <c r="E3109" s="162"/>
      <c r="F3109" s="162"/>
      <c r="H3109" s="162"/>
    </row>
    <row r="3110" spans="1:8">
      <c r="A3110" s="47"/>
      <c r="B3110" s="162"/>
      <c r="C3110" s="162"/>
      <c r="E3110" s="162"/>
      <c r="F3110" s="162"/>
      <c r="H3110" s="162"/>
    </row>
    <row r="3111" spans="1:8">
      <c r="A3111" s="47"/>
      <c r="B3111" s="162"/>
      <c r="C3111" s="162"/>
      <c r="E3111" s="162"/>
      <c r="F3111" s="162"/>
      <c r="H3111" s="162"/>
    </row>
    <row r="3112" spans="1:8">
      <c r="A3112" s="47"/>
      <c r="B3112" s="162"/>
      <c r="C3112" s="162"/>
      <c r="E3112" s="162"/>
      <c r="F3112" s="162"/>
      <c r="H3112" s="162"/>
    </row>
    <row r="3113" spans="1:8">
      <c r="A3113" s="47"/>
      <c r="B3113" s="162"/>
      <c r="C3113" s="162"/>
      <c r="E3113" s="162"/>
      <c r="F3113" s="162"/>
      <c r="H3113" s="162"/>
    </row>
    <row r="3114" spans="1:8">
      <c r="A3114" s="47"/>
      <c r="B3114" s="162"/>
      <c r="C3114" s="162"/>
      <c r="E3114" s="162"/>
      <c r="F3114" s="162"/>
      <c r="H3114" s="162"/>
    </row>
    <row r="3115" spans="1:8">
      <c r="A3115" s="47"/>
      <c r="B3115" s="162"/>
      <c r="C3115" s="162"/>
      <c r="E3115" s="162"/>
      <c r="F3115" s="162"/>
      <c r="H3115" s="162"/>
    </row>
    <row r="3116" spans="1:8">
      <c r="A3116" s="47"/>
      <c r="B3116" s="162"/>
      <c r="C3116" s="162"/>
      <c r="E3116" s="162"/>
      <c r="F3116" s="162"/>
      <c r="H3116" s="162"/>
    </row>
    <row r="3117" spans="1:8">
      <c r="A3117" s="47"/>
      <c r="B3117" s="162"/>
      <c r="C3117" s="162"/>
      <c r="E3117" s="162"/>
      <c r="F3117" s="162"/>
      <c r="H3117" s="162"/>
    </row>
    <row r="3118" spans="1:8">
      <c r="A3118" s="47"/>
      <c r="B3118" s="162"/>
      <c r="C3118" s="162"/>
      <c r="E3118" s="162"/>
      <c r="F3118" s="162"/>
      <c r="H3118" s="162"/>
    </row>
    <row r="3119" spans="1:8">
      <c r="A3119" s="47"/>
      <c r="B3119" s="162"/>
      <c r="C3119" s="162"/>
      <c r="E3119" s="162"/>
      <c r="F3119" s="162"/>
      <c r="H3119" s="162"/>
    </row>
    <row r="3120" spans="1:8">
      <c r="A3120" s="47"/>
      <c r="B3120" s="162"/>
      <c r="C3120" s="162"/>
      <c r="E3120" s="162"/>
      <c r="F3120" s="162"/>
      <c r="H3120" s="162"/>
    </row>
    <row r="3121" spans="1:8">
      <c r="A3121" s="47"/>
      <c r="B3121" s="162"/>
      <c r="C3121" s="162"/>
      <c r="E3121" s="162"/>
      <c r="F3121" s="162"/>
      <c r="H3121" s="162"/>
    </row>
    <row r="3122" spans="1:8">
      <c r="A3122" s="47"/>
      <c r="B3122" s="162"/>
      <c r="C3122" s="162"/>
      <c r="E3122" s="162"/>
      <c r="F3122" s="162"/>
      <c r="H3122" s="162"/>
    </row>
    <row r="3123" spans="1:8">
      <c r="A3123" s="47"/>
      <c r="B3123" s="162"/>
      <c r="C3123" s="162"/>
      <c r="E3123" s="162"/>
      <c r="F3123" s="162"/>
      <c r="H3123" s="162"/>
    </row>
    <row r="3124" spans="1:8">
      <c r="A3124" s="47"/>
      <c r="B3124" s="162"/>
      <c r="C3124" s="162"/>
      <c r="E3124" s="162"/>
      <c r="F3124" s="162"/>
      <c r="H3124" s="162"/>
    </row>
    <row r="3125" spans="1:8">
      <c r="A3125" s="47"/>
      <c r="B3125" s="162"/>
      <c r="C3125" s="162"/>
      <c r="E3125" s="162"/>
      <c r="F3125" s="162"/>
      <c r="H3125" s="162"/>
    </row>
    <row r="3126" spans="1:8">
      <c r="A3126" s="47"/>
      <c r="B3126" s="162"/>
      <c r="C3126" s="162"/>
      <c r="E3126" s="162"/>
      <c r="F3126" s="162"/>
      <c r="H3126" s="162"/>
    </row>
    <row r="3127" spans="1:8">
      <c r="A3127" s="47"/>
      <c r="B3127" s="162"/>
      <c r="C3127" s="162"/>
      <c r="E3127" s="162"/>
      <c r="F3127" s="162"/>
      <c r="H3127" s="162"/>
    </row>
    <row r="3128" spans="1:8">
      <c r="A3128" s="47"/>
      <c r="B3128" s="162"/>
      <c r="C3128" s="162"/>
      <c r="E3128" s="162"/>
      <c r="F3128" s="162"/>
      <c r="H3128" s="162"/>
    </row>
    <row r="3129" spans="1:8">
      <c r="A3129" s="47"/>
      <c r="B3129" s="162"/>
      <c r="C3129" s="162"/>
      <c r="E3129" s="162"/>
      <c r="F3129" s="162"/>
      <c r="H3129" s="162"/>
    </row>
    <row r="3130" spans="1:8">
      <c r="A3130" s="47"/>
      <c r="B3130" s="162"/>
      <c r="C3130" s="162"/>
      <c r="E3130" s="162"/>
      <c r="F3130" s="162"/>
      <c r="H3130" s="162"/>
    </row>
    <row r="3131" spans="1:8">
      <c r="A3131" s="47"/>
      <c r="B3131" s="162"/>
      <c r="C3131" s="162"/>
      <c r="E3131" s="162"/>
      <c r="F3131" s="162"/>
      <c r="H3131" s="162"/>
    </row>
    <row r="3132" spans="1:8">
      <c r="A3132" s="47"/>
      <c r="B3132" s="162"/>
      <c r="C3132" s="162"/>
      <c r="E3132" s="162"/>
      <c r="F3132" s="162"/>
      <c r="H3132" s="162"/>
    </row>
    <row r="3133" spans="1:8">
      <c r="A3133" s="47"/>
      <c r="B3133" s="162"/>
      <c r="C3133" s="162"/>
      <c r="E3133" s="162"/>
      <c r="F3133" s="162"/>
      <c r="H3133" s="162"/>
    </row>
    <row r="3134" spans="1:8">
      <c r="A3134" s="47"/>
      <c r="B3134" s="162"/>
      <c r="C3134" s="162"/>
      <c r="E3134" s="162"/>
      <c r="F3134" s="162"/>
      <c r="H3134" s="162"/>
    </row>
    <row r="3135" spans="1:8">
      <c r="A3135" s="47"/>
      <c r="B3135" s="162"/>
      <c r="C3135" s="162"/>
      <c r="E3135" s="162"/>
      <c r="F3135" s="162"/>
      <c r="H3135" s="162"/>
    </row>
    <row r="3136" spans="1:8">
      <c r="A3136" s="47"/>
      <c r="B3136" s="162"/>
      <c r="C3136" s="162"/>
      <c r="E3136" s="162"/>
      <c r="F3136" s="162"/>
      <c r="H3136" s="162"/>
    </row>
    <row r="3137" spans="1:8">
      <c r="A3137" s="47"/>
      <c r="B3137" s="162"/>
      <c r="C3137" s="162"/>
      <c r="E3137" s="162"/>
      <c r="F3137" s="162"/>
      <c r="H3137" s="162"/>
    </row>
    <row r="3138" spans="1:8">
      <c r="A3138" s="47"/>
      <c r="B3138" s="162"/>
      <c r="C3138" s="162"/>
      <c r="E3138" s="162"/>
      <c r="F3138" s="162"/>
      <c r="H3138" s="162"/>
    </row>
    <row r="3139" spans="1:8">
      <c r="A3139" s="47"/>
      <c r="B3139" s="162"/>
      <c r="C3139" s="162"/>
      <c r="E3139" s="162"/>
      <c r="F3139" s="162"/>
      <c r="H3139" s="162"/>
    </row>
    <row r="3140" spans="1:8">
      <c r="A3140" s="47"/>
      <c r="B3140" s="162"/>
      <c r="C3140" s="162"/>
      <c r="E3140" s="162"/>
      <c r="F3140" s="162"/>
      <c r="H3140" s="162"/>
    </row>
    <row r="3141" spans="1:8">
      <c r="A3141" s="47"/>
      <c r="B3141" s="162"/>
      <c r="C3141" s="162"/>
      <c r="E3141" s="162"/>
      <c r="F3141" s="162"/>
      <c r="H3141" s="162"/>
    </row>
    <row r="3142" spans="1:8">
      <c r="A3142" s="47"/>
      <c r="B3142" s="162"/>
      <c r="C3142" s="162"/>
      <c r="E3142" s="162"/>
      <c r="F3142" s="162"/>
      <c r="H3142" s="162"/>
    </row>
    <row r="3143" spans="1:8">
      <c r="A3143" s="47"/>
      <c r="B3143" s="162"/>
      <c r="C3143" s="162"/>
      <c r="E3143" s="162"/>
      <c r="F3143" s="162"/>
      <c r="H3143" s="162"/>
    </row>
    <row r="3144" spans="1:8">
      <c r="A3144" s="47"/>
      <c r="B3144" s="162"/>
      <c r="C3144" s="162"/>
      <c r="E3144" s="162"/>
      <c r="F3144" s="162"/>
      <c r="H3144" s="162"/>
    </row>
    <row r="3145" spans="1:8">
      <c r="A3145" s="47"/>
      <c r="B3145" s="162"/>
      <c r="C3145" s="162"/>
      <c r="E3145" s="162"/>
      <c r="F3145" s="162"/>
      <c r="H3145" s="162"/>
    </row>
    <row r="3146" spans="1:8">
      <c r="A3146" s="47"/>
      <c r="B3146" s="162"/>
      <c r="C3146" s="162"/>
      <c r="E3146" s="162"/>
      <c r="F3146" s="162"/>
      <c r="H3146" s="162"/>
    </row>
    <row r="3147" spans="1:8">
      <c r="A3147" s="47"/>
      <c r="B3147" s="162"/>
      <c r="C3147" s="162"/>
      <c r="E3147" s="162"/>
      <c r="F3147" s="162"/>
      <c r="H3147" s="162"/>
    </row>
    <row r="3148" spans="1:8">
      <c r="A3148" s="47"/>
      <c r="B3148" s="162"/>
      <c r="C3148" s="162"/>
      <c r="E3148" s="162"/>
      <c r="F3148" s="162"/>
      <c r="H3148" s="162"/>
    </row>
    <row r="3149" spans="1:8">
      <c r="A3149" s="47"/>
      <c r="B3149" s="162"/>
      <c r="C3149" s="162"/>
      <c r="E3149" s="162"/>
      <c r="F3149" s="162"/>
      <c r="H3149" s="162"/>
    </row>
    <row r="3150" spans="1:8">
      <c r="A3150" s="47"/>
      <c r="B3150" s="162"/>
      <c r="C3150" s="162"/>
      <c r="E3150" s="162"/>
      <c r="F3150" s="162"/>
      <c r="H3150" s="162"/>
    </row>
    <row r="3151" spans="1:8">
      <c r="A3151" s="47"/>
      <c r="B3151" s="162"/>
      <c r="C3151" s="162"/>
      <c r="E3151" s="162"/>
      <c r="F3151" s="162"/>
      <c r="H3151" s="162"/>
    </row>
    <row r="3152" spans="1:8">
      <c r="A3152" s="47"/>
      <c r="B3152" s="162"/>
      <c r="C3152" s="162"/>
      <c r="E3152" s="162"/>
      <c r="F3152" s="162"/>
      <c r="H3152" s="162"/>
    </row>
    <row r="3153" spans="1:8">
      <c r="A3153" s="47"/>
      <c r="B3153" s="162"/>
      <c r="C3153" s="162"/>
      <c r="E3153" s="162"/>
      <c r="F3153" s="162"/>
      <c r="H3153" s="162"/>
    </row>
    <row r="3154" spans="1:8">
      <c r="A3154" s="47"/>
      <c r="B3154" s="162"/>
      <c r="C3154" s="162"/>
      <c r="E3154" s="162"/>
      <c r="F3154" s="162"/>
      <c r="H3154" s="162"/>
    </row>
    <row r="3155" spans="1:8">
      <c r="A3155" s="47"/>
      <c r="B3155" s="162"/>
      <c r="C3155" s="162"/>
      <c r="E3155" s="162"/>
      <c r="F3155" s="162"/>
      <c r="H3155" s="162"/>
    </row>
    <row r="3156" spans="1:8">
      <c r="A3156" s="47"/>
      <c r="B3156" s="162"/>
      <c r="C3156" s="162"/>
      <c r="E3156" s="162"/>
      <c r="F3156" s="162"/>
      <c r="H3156" s="162"/>
    </row>
    <row r="3157" spans="1:8">
      <c r="A3157" s="47"/>
      <c r="B3157" s="162"/>
      <c r="C3157" s="162"/>
      <c r="E3157" s="162"/>
      <c r="F3157" s="162"/>
      <c r="H3157" s="162"/>
    </row>
    <row r="3158" spans="1:8">
      <c r="A3158" s="47"/>
      <c r="B3158" s="162"/>
      <c r="C3158" s="162"/>
      <c r="E3158" s="162"/>
      <c r="F3158" s="162"/>
      <c r="H3158" s="162"/>
    </row>
    <row r="3159" spans="1:8">
      <c r="A3159" s="47"/>
      <c r="B3159" s="162"/>
      <c r="C3159" s="162"/>
      <c r="E3159" s="162"/>
      <c r="F3159" s="162"/>
      <c r="H3159" s="162"/>
    </row>
    <row r="3160" spans="1:8">
      <c r="A3160" s="47"/>
      <c r="B3160" s="162"/>
      <c r="C3160" s="162"/>
      <c r="E3160" s="162"/>
      <c r="F3160" s="162"/>
      <c r="H3160" s="162"/>
    </row>
    <row r="3161" spans="1:8">
      <c r="A3161" s="47"/>
      <c r="B3161" s="162"/>
      <c r="C3161" s="162"/>
      <c r="E3161" s="162"/>
      <c r="F3161" s="162"/>
      <c r="H3161" s="162"/>
    </row>
    <row r="3162" spans="1:8">
      <c r="A3162" s="47"/>
      <c r="B3162" s="162"/>
      <c r="C3162" s="162"/>
      <c r="E3162" s="162"/>
      <c r="F3162" s="162"/>
      <c r="H3162" s="162"/>
    </row>
    <row r="3163" spans="1:8">
      <c r="A3163" s="47"/>
      <c r="B3163" s="162"/>
      <c r="C3163" s="162"/>
      <c r="E3163" s="162"/>
      <c r="F3163" s="162"/>
      <c r="H3163" s="162"/>
    </row>
    <row r="3164" spans="1:8">
      <c r="A3164" s="47"/>
      <c r="B3164" s="162"/>
      <c r="C3164" s="162"/>
      <c r="E3164" s="162"/>
      <c r="F3164" s="162"/>
      <c r="H3164" s="162"/>
    </row>
    <row r="3165" spans="1:8">
      <c r="A3165" s="47"/>
      <c r="B3165" s="162"/>
      <c r="C3165" s="162"/>
      <c r="E3165" s="162"/>
      <c r="F3165" s="162"/>
      <c r="H3165" s="162"/>
    </row>
    <row r="3166" spans="1:8">
      <c r="A3166" s="47"/>
      <c r="B3166" s="162"/>
      <c r="C3166" s="162"/>
      <c r="E3166" s="162"/>
      <c r="F3166" s="162"/>
      <c r="H3166" s="162"/>
    </row>
    <row r="3167" spans="1:8">
      <c r="A3167" s="47"/>
      <c r="B3167" s="162"/>
      <c r="C3167" s="162"/>
      <c r="E3167" s="162"/>
      <c r="F3167" s="162"/>
      <c r="H3167" s="162"/>
    </row>
    <row r="3168" spans="1:8">
      <c r="A3168" s="47"/>
      <c r="B3168" s="162"/>
      <c r="C3168" s="162"/>
      <c r="E3168" s="162"/>
      <c r="F3168" s="162"/>
      <c r="H3168" s="162"/>
    </row>
    <row r="3169" spans="1:8">
      <c r="A3169" s="47"/>
      <c r="B3169" s="162"/>
      <c r="C3169" s="162"/>
      <c r="E3169" s="162"/>
      <c r="F3169" s="162"/>
      <c r="H3169" s="162"/>
    </row>
    <row r="3170" spans="1:8">
      <c r="A3170" s="47"/>
      <c r="B3170" s="162"/>
      <c r="C3170" s="162"/>
      <c r="E3170" s="162"/>
      <c r="F3170" s="162"/>
      <c r="H3170" s="162"/>
    </row>
    <row r="3171" spans="1:8">
      <c r="A3171" s="47"/>
      <c r="B3171" s="162"/>
      <c r="C3171" s="162"/>
      <c r="E3171" s="162"/>
      <c r="F3171" s="162"/>
      <c r="H3171" s="162"/>
    </row>
    <row r="3172" spans="1:8">
      <c r="A3172" s="47"/>
      <c r="B3172" s="162"/>
      <c r="C3172" s="162"/>
      <c r="E3172" s="162"/>
      <c r="F3172" s="162"/>
      <c r="H3172" s="162"/>
    </row>
    <row r="3173" spans="1:8">
      <c r="A3173" s="47"/>
      <c r="B3173" s="162"/>
      <c r="C3173" s="162"/>
      <c r="E3173" s="162"/>
      <c r="F3173" s="162"/>
      <c r="H3173" s="162"/>
    </row>
    <row r="3174" spans="1:8">
      <c r="A3174" s="47"/>
      <c r="B3174" s="162"/>
      <c r="C3174" s="162"/>
      <c r="E3174" s="162"/>
      <c r="F3174" s="162"/>
      <c r="H3174" s="162"/>
    </row>
    <row r="3175" spans="1:8">
      <c r="A3175" s="47"/>
      <c r="B3175" s="162"/>
      <c r="C3175" s="162"/>
      <c r="E3175" s="162"/>
      <c r="F3175" s="162"/>
      <c r="H3175" s="162"/>
    </row>
    <row r="3176" spans="1:8">
      <c r="A3176" s="47"/>
      <c r="B3176" s="162"/>
      <c r="C3176" s="162"/>
      <c r="E3176" s="162"/>
      <c r="F3176" s="162"/>
      <c r="H3176" s="162"/>
    </row>
    <row r="3177" spans="1:8">
      <c r="A3177" s="47"/>
      <c r="B3177" s="162"/>
      <c r="C3177" s="162"/>
      <c r="E3177" s="162"/>
      <c r="F3177" s="162"/>
      <c r="H3177" s="162"/>
    </row>
    <row r="3178" spans="1:8">
      <c r="A3178" s="47"/>
      <c r="B3178" s="162"/>
      <c r="C3178" s="162"/>
      <c r="E3178" s="162"/>
      <c r="F3178" s="162"/>
      <c r="H3178" s="162"/>
    </row>
    <row r="3179" spans="1:8">
      <c r="A3179" s="47"/>
      <c r="B3179" s="162"/>
      <c r="C3179" s="162"/>
      <c r="E3179" s="162"/>
      <c r="F3179" s="162"/>
      <c r="H3179" s="162"/>
    </row>
    <row r="3180" spans="1:8">
      <c r="A3180" s="47"/>
      <c r="B3180" s="162"/>
      <c r="C3180" s="162"/>
      <c r="E3180" s="162"/>
      <c r="F3180" s="162"/>
      <c r="H3180" s="162"/>
    </row>
    <row r="3181" spans="1:8">
      <c r="A3181" s="47"/>
      <c r="B3181" s="162"/>
      <c r="C3181" s="162"/>
      <c r="E3181" s="162"/>
      <c r="F3181" s="162"/>
      <c r="H3181" s="162"/>
    </row>
    <row r="3182" spans="1:8">
      <c r="A3182" s="47"/>
      <c r="B3182" s="162"/>
      <c r="C3182" s="162"/>
      <c r="E3182" s="162"/>
      <c r="F3182" s="162"/>
      <c r="H3182" s="162"/>
    </row>
    <row r="3183" spans="1:8">
      <c r="A3183" s="47"/>
      <c r="B3183" s="162"/>
      <c r="C3183" s="162"/>
      <c r="E3183" s="162"/>
      <c r="F3183" s="162"/>
      <c r="H3183" s="162"/>
    </row>
    <row r="3184" spans="1:8">
      <c r="A3184" s="47"/>
      <c r="B3184" s="162"/>
      <c r="C3184" s="162"/>
      <c r="E3184" s="162"/>
      <c r="F3184" s="162"/>
      <c r="H3184" s="162"/>
    </row>
    <row r="3185" spans="1:8">
      <c r="A3185" s="47"/>
      <c r="B3185" s="162"/>
      <c r="C3185" s="162"/>
      <c r="E3185" s="162"/>
      <c r="F3185" s="162"/>
      <c r="H3185" s="162"/>
    </row>
    <row r="3186" spans="1:8">
      <c r="A3186" s="47"/>
      <c r="B3186" s="162"/>
      <c r="C3186" s="162"/>
      <c r="E3186" s="162"/>
      <c r="F3186" s="162"/>
      <c r="H3186" s="162"/>
    </row>
    <row r="3187" spans="1:8">
      <c r="A3187" s="47"/>
      <c r="B3187" s="162"/>
      <c r="C3187" s="162"/>
      <c r="E3187" s="162"/>
      <c r="F3187" s="162"/>
      <c r="H3187" s="162"/>
    </row>
    <row r="3188" spans="1:8">
      <c r="A3188" s="47"/>
      <c r="B3188" s="162"/>
      <c r="C3188" s="162"/>
      <c r="E3188" s="162"/>
      <c r="F3188" s="162"/>
      <c r="H3188" s="162"/>
    </row>
    <row r="3189" spans="1:8">
      <c r="A3189" s="47"/>
      <c r="B3189" s="162"/>
      <c r="C3189" s="162"/>
      <c r="E3189" s="162"/>
      <c r="F3189" s="162"/>
      <c r="H3189" s="162"/>
    </row>
    <row r="3190" spans="1:8">
      <c r="A3190" s="47"/>
      <c r="B3190" s="162"/>
      <c r="C3190" s="162"/>
      <c r="E3190" s="162"/>
      <c r="F3190" s="162"/>
      <c r="H3190" s="162"/>
    </row>
    <row r="3191" spans="1:8">
      <c r="A3191" s="47"/>
      <c r="B3191" s="162"/>
      <c r="C3191" s="162"/>
      <c r="E3191" s="162"/>
      <c r="F3191" s="162"/>
      <c r="H3191" s="162"/>
    </row>
    <row r="3192" spans="1:8">
      <c r="A3192" s="47"/>
      <c r="B3192" s="162"/>
      <c r="C3192" s="162"/>
      <c r="E3192" s="162"/>
      <c r="F3192" s="162"/>
      <c r="H3192" s="162"/>
    </row>
    <row r="3193" spans="1:8">
      <c r="A3193" s="47"/>
      <c r="B3193" s="162"/>
      <c r="C3193" s="162"/>
      <c r="E3193" s="162"/>
      <c r="F3193" s="162"/>
      <c r="H3193" s="162"/>
    </row>
    <row r="3194" spans="1:8">
      <c r="A3194" s="47"/>
      <c r="B3194" s="162"/>
      <c r="C3194" s="162"/>
      <c r="E3194" s="162"/>
      <c r="F3194" s="162"/>
      <c r="H3194" s="162"/>
    </row>
    <row r="3195" spans="1:8">
      <c r="A3195" s="47"/>
      <c r="B3195" s="162"/>
      <c r="C3195" s="162"/>
      <c r="E3195" s="162"/>
      <c r="F3195" s="162"/>
      <c r="H3195" s="162"/>
    </row>
    <row r="3196" spans="1:8">
      <c r="A3196" s="47"/>
      <c r="B3196" s="162"/>
      <c r="C3196" s="162"/>
      <c r="E3196" s="162"/>
      <c r="F3196" s="162"/>
      <c r="H3196" s="162"/>
    </row>
    <row r="3197" spans="1:8">
      <c r="A3197" s="47"/>
      <c r="B3197" s="162"/>
      <c r="C3197" s="162"/>
      <c r="E3197" s="162"/>
      <c r="F3197" s="162"/>
      <c r="H3197" s="162"/>
    </row>
    <row r="3198" spans="1:8">
      <c r="A3198" s="47"/>
      <c r="B3198" s="162"/>
      <c r="C3198" s="162"/>
      <c r="E3198" s="162"/>
      <c r="F3198" s="162"/>
      <c r="H3198" s="162"/>
    </row>
    <row r="3199" spans="1:8">
      <c r="A3199" s="47"/>
      <c r="B3199" s="162"/>
      <c r="C3199" s="162"/>
      <c r="E3199" s="162"/>
      <c r="F3199" s="162"/>
      <c r="H3199" s="162"/>
    </row>
    <row r="3200" spans="1:8">
      <c r="A3200" s="47"/>
      <c r="B3200" s="162"/>
      <c r="C3200" s="162"/>
      <c r="E3200" s="162"/>
      <c r="F3200" s="162"/>
      <c r="H3200" s="162"/>
    </row>
    <row r="3201" spans="1:8">
      <c r="A3201" s="47"/>
      <c r="B3201" s="162"/>
      <c r="C3201" s="162"/>
      <c r="E3201" s="162"/>
      <c r="F3201" s="162"/>
      <c r="H3201" s="162"/>
    </row>
    <row r="3202" spans="1:8">
      <c r="A3202" s="47"/>
      <c r="B3202" s="162"/>
      <c r="C3202" s="162"/>
      <c r="E3202" s="162"/>
      <c r="F3202" s="162"/>
      <c r="H3202" s="162"/>
    </row>
    <row r="3203" spans="1:8">
      <c r="A3203" s="47"/>
      <c r="B3203" s="162"/>
      <c r="C3203" s="162"/>
      <c r="E3203" s="162"/>
      <c r="F3203" s="162"/>
      <c r="H3203" s="162"/>
    </row>
    <row r="3204" spans="1:8">
      <c r="A3204" s="47"/>
      <c r="B3204" s="162"/>
      <c r="C3204" s="162"/>
      <c r="E3204" s="162"/>
      <c r="F3204" s="162"/>
      <c r="H3204" s="162"/>
    </row>
    <row r="3205" spans="1:8">
      <c r="A3205" s="47"/>
      <c r="B3205" s="162"/>
      <c r="C3205" s="162"/>
      <c r="E3205" s="162"/>
      <c r="F3205" s="162"/>
      <c r="H3205" s="162"/>
    </row>
    <row r="3206" spans="1:8">
      <c r="A3206" s="47"/>
      <c r="B3206" s="162"/>
      <c r="C3206" s="162"/>
      <c r="E3206" s="162"/>
      <c r="F3206" s="162"/>
      <c r="H3206" s="162"/>
    </row>
    <row r="3207" spans="1:8">
      <c r="A3207" s="47"/>
      <c r="B3207" s="162"/>
      <c r="C3207" s="162"/>
      <c r="E3207" s="162"/>
      <c r="F3207" s="162"/>
      <c r="H3207" s="162"/>
    </row>
    <row r="3208" spans="1:8">
      <c r="A3208" s="47"/>
      <c r="B3208" s="162"/>
      <c r="C3208" s="162"/>
      <c r="E3208" s="162"/>
      <c r="F3208" s="162"/>
      <c r="H3208" s="162"/>
    </row>
    <row r="3209" spans="1:8">
      <c r="A3209" s="47"/>
      <c r="B3209" s="162"/>
      <c r="C3209" s="162"/>
      <c r="E3209" s="162"/>
      <c r="F3209" s="162"/>
      <c r="H3209" s="162"/>
    </row>
    <row r="3210" spans="1:8">
      <c r="A3210" s="47"/>
      <c r="B3210" s="162"/>
      <c r="C3210" s="162"/>
      <c r="E3210" s="162"/>
      <c r="F3210" s="162"/>
      <c r="H3210" s="162"/>
    </row>
    <row r="3211" spans="1:8">
      <c r="A3211" s="47"/>
      <c r="B3211" s="162"/>
      <c r="C3211" s="162"/>
      <c r="E3211" s="162"/>
      <c r="F3211" s="162"/>
      <c r="H3211" s="162"/>
    </row>
    <row r="3212" spans="1:8">
      <c r="A3212" s="47"/>
      <c r="B3212" s="162"/>
      <c r="C3212" s="162"/>
      <c r="E3212" s="162"/>
      <c r="F3212" s="162"/>
      <c r="H3212" s="162"/>
    </row>
    <row r="3213" spans="1:8">
      <c r="A3213" s="47"/>
      <c r="B3213" s="162"/>
      <c r="C3213" s="162"/>
      <c r="E3213" s="162"/>
      <c r="F3213" s="162"/>
      <c r="H3213" s="162"/>
    </row>
    <row r="3214" spans="1:8">
      <c r="A3214" s="47"/>
      <c r="B3214" s="162"/>
      <c r="C3214" s="162"/>
      <c r="E3214" s="162"/>
      <c r="F3214" s="162"/>
      <c r="H3214" s="162"/>
    </row>
    <row r="3215" spans="1:8">
      <c r="A3215" s="47"/>
      <c r="B3215" s="162"/>
      <c r="C3215" s="162"/>
      <c r="E3215" s="162"/>
      <c r="F3215" s="162"/>
      <c r="H3215" s="162"/>
    </row>
    <row r="3216" spans="1:8">
      <c r="A3216" s="47"/>
      <c r="B3216" s="162"/>
      <c r="C3216" s="162"/>
      <c r="E3216" s="162"/>
      <c r="F3216" s="162"/>
      <c r="H3216" s="162"/>
    </row>
    <row r="3217" spans="1:8">
      <c r="A3217" s="47"/>
      <c r="B3217" s="162"/>
      <c r="C3217" s="162"/>
      <c r="E3217" s="162"/>
      <c r="F3217" s="162"/>
      <c r="H3217" s="162"/>
    </row>
    <row r="3218" spans="1:8">
      <c r="A3218" s="47"/>
      <c r="B3218" s="162"/>
      <c r="C3218" s="162"/>
      <c r="E3218" s="162"/>
      <c r="F3218" s="162"/>
      <c r="H3218" s="162"/>
    </row>
    <row r="3219" spans="1:8">
      <c r="A3219" s="47"/>
      <c r="B3219" s="162"/>
      <c r="C3219" s="162"/>
      <c r="E3219" s="162"/>
      <c r="F3219" s="162"/>
      <c r="H3219" s="162"/>
    </row>
    <row r="3220" spans="1:8">
      <c r="A3220" s="47"/>
      <c r="B3220" s="162"/>
      <c r="C3220" s="162"/>
      <c r="E3220" s="162"/>
      <c r="F3220" s="162"/>
      <c r="H3220" s="162"/>
    </row>
    <row r="3221" spans="1:8">
      <c r="A3221" s="47"/>
      <c r="B3221" s="162"/>
      <c r="C3221" s="162"/>
      <c r="E3221" s="162"/>
      <c r="F3221" s="162"/>
      <c r="H3221" s="162"/>
    </row>
    <row r="3222" spans="1:8">
      <c r="A3222" s="47"/>
      <c r="B3222" s="162"/>
      <c r="C3222" s="162"/>
      <c r="E3222" s="162"/>
      <c r="F3222" s="162"/>
      <c r="H3222" s="162"/>
    </row>
    <row r="3223" spans="1:8">
      <c r="A3223" s="47"/>
      <c r="B3223" s="162"/>
      <c r="C3223" s="162"/>
      <c r="E3223" s="162"/>
      <c r="F3223" s="162"/>
      <c r="H3223" s="162"/>
    </row>
    <row r="3224" spans="1:8">
      <c r="A3224" s="47"/>
      <c r="B3224" s="162"/>
      <c r="C3224" s="162"/>
      <c r="E3224" s="162"/>
      <c r="F3224" s="162"/>
      <c r="H3224" s="162"/>
    </row>
    <row r="3225" spans="1:8">
      <c r="A3225" s="47"/>
      <c r="B3225" s="162"/>
      <c r="C3225" s="162"/>
      <c r="E3225" s="162"/>
      <c r="F3225" s="162"/>
      <c r="H3225" s="162"/>
    </row>
    <row r="3226" spans="1:8">
      <c r="A3226" s="47"/>
      <c r="B3226" s="162"/>
      <c r="C3226" s="162"/>
      <c r="E3226" s="162"/>
      <c r="F3226" s="162"/>
      <c r="H3226" s="162"/>
    </row>
    <row r="3227" spans="1:8">
      <c r="A3227" s="47"/>
      <c r="B3227" s="162"/>
      <c r="C3227" s="162"/>
      <c r="E3227" s="162"/>
      <c r="F3227" s="162"/>
      <c r="H3227" s="162"/>
    </row>
    <row r="3228" spans="1:8">
      <c r="A3228" s="47"/>
      <c r="B3228" s="162"/>
      <c r="C3228" s="162"/>
      <c r="E3228" s="162"/>
      <c r="F3228" s="162"/>
      <c r="H3228" s="162"/>
    </row>
    <row r="3229" spans="1:8">
      <c r="A3229" s="47"/>
      <c r="B3229" s="162"/>
      <c r="C3229" s="162"/>
      <c r="E3229" s="162"/>
      <c r="F3229" s="162"/>
      <c r="H3229" s="162"/>
    </row>
    <row r="3230" spans="1:8">
      <c r="A3230" s="47"/>
      <c r="B3230" s="162"/>
      <c r="C3230" s="162"/>
      <c r="E3230" s="162"/>
      <c r="F3230" s="162"/>
      <c r="H3230" s="162"/>
    </row>
    <row r="3231" spans="1:8">
      <c r="A3231" s="47"/>
      <c r="B3231" s="162"/>
      <c r="C3231" s="162"/>
      <c r="E3231" s="162"/>
      <c r="F3231" s="162"/>
      <c r="H3231" s="162"/>
    </row>
    <row r="3232" spans="1:8">
      <c r="A3232" s="47"/>
      <c r="B3232" s="162"/>
      <c r="C3232" s="162"/>
      <c r="E3232" s="162"/>
      <c r="F3232" s="162"/>
      <c r="H3232" s="162"/>
    </row>
    <row r="3233" spans="1:8">
      <c r="A3233" s="47"/>
      <c r="B3233" s="162"/>
      <c r="C3233" s="162"/>
      <c r="E3233" s="162"/>
      <c r="F3233" s="162"/>
      <c r="H3233" s="162"/>
    </row>
    <row r="3234" spans="1:8">
      <c r="A3234" s="47"/>
      <c r="B3234" s="162"/>
      <c r="C3234" s="162"/>
      <c r="E3234" s="162"/>
      <c r="F3234" s="162"/>
      <c r="H3234" s="162"/>
    </row>
    <row r="3235" spans="1:8">
      <c r="A3235" s="47"/>
      <c r="B3235" s="162"/>
      <c r="C3235" s="162"/>
      <c r="E3235" s="162"/>
      <c r="F3235" s="162"/>
      <c r="H3235" s="162"/>
    </row>
    <row r="3236" spans="1:8">
      <c r="A3236" s="47"/>
      <c r="B3236" s="162"/>
      <c r="C3236" s="162"/>
      <c r="E3236" s="162"/>
      <c r="F3236" s="162"/>
      <c r="H3236" s="162"/>
    </row>
    <row r="3237" spans="1:8">
      <c r="A3237" s="47"/>
      <c r="B3237" s="162"/>
      <c r="C3237" s="162"/>
      <c r="E3237" s="162"/>
      <c r="F3237" s="162"/>
      <c r="H3237" s="162"/>
    </row>
    <row r="3238" spans="1:8">
      <c r="A3238" s="47"/>
      <c r="B3238" s="162"/>
      <c r="C3238" s="162"/>
      <c r="E3238" s="162"/>
      <c r="F3238" s="162"/>
      <c r="H3238" s="162"/>
    </row>
    <row r="3239" spans="1:8">
      <c r="A3239" s="47"/>
      <c r="B3239" s="162"/>
      <c r="C3239" s="162"/>
      <c r="E3239" s="162"/>
      <c r="F3239" s="162"/>
      <c r="H3239" s="162"/>
    </row>
    <row r="3240" spans="1:8">
      <c r="A3240" s="47"/>
      <c r="B3240" s="162"/>
      <c r="C3240" s="162"/>
      <c r="E3240" s="162"/>
      <c r="F3240" s="162"/>
      <c r="H3240" s="162"/>
    </row>
    <row r="3241" spans="1:8">
      <c r="A3241" s="47"/>
      <c r="B3241" s="162"/>
      <c r="C3241" s="162"/>
      <c r="E3241" s="162"/>
      <c r="F3241" s="162"/>
      <c r="H3241" s="162"/>
    </row>
    <row r="3242" spans="1:8">
      <c r="A3242" s="47"/>
      <c r="B3242" s="162"/>
      <c r="C3242" s="162"/>
      <c r="E3242" s="162"/>
      <c r="F3242" s="162"/>
      <c r="H3242" s="162"/>
    </row>
    <row r="3243" spans="1:8">
      <c r="A3243" s="47"/>
      <c r="B3243" s="162"/>
      <c r="C3243" s="162"/>
      <c r="E3243" s="162"/>
      <c r="F3243" s="162"/>
      <c r="H3243" s="162"/>
    </row>
    <row r="3244" spans="1:8">
      <c r="A3244" s="47"/>
      <c r="B3244" s="162"/>
      <c r="C3244" s="162"/>
      <c r="E3244" s="162"/>
      <c r="F3244" s="162"/>
      <c r="H3244" s="162"/>
    </row>
    <row r="3245" spans="1:8">
      <c r="A3245" s="47"/>
      <c r="B3245" s="162"/>
      <c r="C3245" s="162"/>
      <c r="E3245" s="162"/>
      <c r="F3245" s="162"/>
      <c r="H3245" s="162"/>
    </row>
    <row r="3246" spans="1:8">
      <c r="A3246" s="47"/>
      <c r="B3246" s="162"/>
      <c r="C3246" s="162"/>
      <c r="E3246" s="162"/>
      <c r="F3246" s="162"/>
      <c r="H3246" s="162"/>
    </row>
    <row r="3247" spans="1:8">
      <c r="A3247" s="47"/>
      <c r="B3247" s="162"/>
      <c r="C3247" s="162"/>
      <c r="E3247" s="162"/>
      <c r="F3247" s="162"/>
      <c r="H3247" s="162"/>
    </row>
    <row r="3248" spans="1:8">
      <c r="A3248" s="47"/>
      <c r="B3248" s="162"/>
      <c r="C3248" s="162"/>
      <c r="E3248" s="162"/>
      <c r="F3248" s="162"/>
      <c r="H3248" s="162"/>
    </row>
    <row r="3249" spans="1:8">
      <c r="A3249" s="47"/>
      <c r="B3249" s="162"/>
      <c r="C3249" s="162"/>
      <c r="E3249" s="162"/>
      <c r="F3249" s="162"/>
      <c r="H3249" s="162"/>
    </row>
    <row r="3250" spans="1:8">
      <c r="A3250" s="47"/>
      <c r="B3250" s="162"/>
      <c r="C3250" s="162"/>
      <c r="E3250" s="162"/>
      <c r="F3250" s="162"/>
      <c r="H3250" s="162"/>
    </row>
    <row r="3251" spans="1:8">
      <c r="A3251" s="47"/>
      <c r="B3251" s="162"/>
      <c r="C3251" s="162"/>
      <c r="E3251" s="162"/>
      <c r="F3251" s="162"/>
      <c r="H3251" s="162"/>
    </row>
    <row r="3252" spans="1:8">
      <c r="A3252" s="47"/>
      <c r="B3252" s="162"/>
      <c r="C3252" s="162"/>
      <c r="E3252" s="162"/>
      <c r="F3252" s="162"/>
      <c r="H3252" s="162"/>
    </row>
    <row r="3253" spans="1:8">
      <c r="A3253" s="47"/>
      <c r="B3253" s="162"/>
      <c r="C3253" s="162"/>
      <c r="E3253" s="162"/>
      <c r="F3253" s="162"/>
      <c r="H3253" s="162"/>
    </row>
    <row r="3254" spans="1:8">
      <c r="A3254" s="47"/>
      <c r="B3254" s="162"/>
      <c r="C3254" s="162"/>
      <c r="E3254" s="162"/>
      <c r="F3254" s="162"/>
      <c r="H3254" s="162"/>
    </row>
    <row r="3255" spans="1:8">
      <c r="A3255" s="47"/>
      <c r="B3255" s="162"/>
      <c r="C3255" s="162"/>
      <c r="E3255" s="162"/>
      <c r="F3255" s="162"/>
      <c r="H3255" s="162"/>
    </row>
    <row r="3256" spans="1:8">
      <c r="A3256" s="47"/>
      <c r="B3256" s="162"/>
      <c r="C3256" s="162"/>
      <c r="E3256" s="162"/>
      <c r="F3256" s="162"/>
      <c r="H3256" s="162"/>
    </row>
    <row r="3257" spans="1:8">
      <c r="A3257" s="47"/>
      <c r="B3257" s="162"/>
      <c r="C3257" s="162"/>
      <c r="E3257" s="162"/>
      <c r="F3257" s="162"/>
      <c r="H3257" s="162"/>
    </row>
    <row r="3258" spans="1:8">
      <c r="A3258" s="47"/>
      <c r="B3258" s="162"/>
      <c r="C3258" s="162"/>
      <c r="E3258" s="162"/>
      <c r="F3258" s="162"/>
      <c r="H3258" s="162"/>
    </row>
    <row r="3259" spans="1:8">
      <c r="A3259" s="47"/>
      <c r="B3259" s="162"/>
      <c r="C3259" s="162"/>
      <c r="E3259" s="162"/>
      <c r="F3259" s="162"/>
      <c r="H3259" s="162"/>
    </row>
    <row r="3260" spans="1:8">
      <c r="A3260" s="47"/>
      <c r="B3260" s="162"/>
      <c r="C3260" s="162"/>
      <c r="E3260" s="162"/>
      <c r="F3260" s="162"/>
      <c r="H3260" s="162"/>
    </row>
    <row r="3261" spans="1:8">
      <c r="A3261" s="47"/>
      <c r="B3261" s="162"/>
      <c r="C3261" s="162"/>
      <c r="E3261" s="162"/>
      <c r="F3261" s="162"/>
      <c r="H3261" s="162"/>
    </row>
    <row r="3262" spans="1:8">
      <c r="A3262" s="47"/>
      <c r="B3262" s="162"/>
      <c r="C3262" s="162"/>
      <c r="E3262" s="162"/>
      <c r="F3262" s="162"/>
      <c r="H3262" s="162"/>
    </row>
    <row r="3263" spans="1:8">
      <c r="A3263" s="47"/>
      <c r="B3263" s="162"/>
      <c r="C3263" s="162"/>
      <c r="E3263" s="162"/>
      <c r="F3263" s="162"/>
      <c r="H3263" s="162"/>
    </row>
    <row r="3264" spans="1:8">
      <c r="A3264" s="47"/>
      <c r="B3264" s="162"/>
      <c r="C3264" s="162"/>
      <c r="E3264" s="162"/>
      <c r="F3264" s="162"/>
      <c r="H3264" s="162"/>
    </row>
    <row r="3265" spans="1:8">
      <c r="A3265" s="47"/>
      <c r="B3265" s="162"/>
      <c r="C3265" s="162"/>
      <c r="E3265" s="162"/>
      <c r="F3265" s="162"/>
      <c r="H3265" s="162"/>
    </row>
    <row r="3266" spans="1:8">
      <c r="A3266" s="47"/>
      <c r="B3266" s="162"/>
      <c r="C3266" s="162"/>
      <c r="E3266" s="162"/>
      <c r="F3266" s="162"/>
      <c r="H3266" s="162"/>
    </row>
    <row r="3267" spans="1:8">
      <c r="A3267" s="47"/>
      <c r="B3267" s="162"/>
      <c r="C3267" s="162"/>
      <c r="E3267" s="162"/>
      <c r="F3267" s="162"/>
      <c r="H3267" s="162"/>
    </row>
    <row r="3268" spans="1:8">
      <c r="A3268" s="47"/>
      <c r="B3268" s="162"/>
      <c r="C3268" s="162"/>
      <c r="E3268" s="162"/>
      <c r="F3268" s="162"/>
      <c r="H3268" s="162"/>
    </row>
    <row r="3269" spans="1:8">
      <c r="A3269" s="47"/>
      <c r="B3269" s="162"/>
      <c r="C3269" s="162"/>
      <c r="E3269" s="162"/>
      <c r="F3269" s="162"/>
      <c r="H3269" s="162"/>
    </row>
    <row r="3270" spans="1:8">
      <c r="A3270" s="47"/>
      <c r="B3270" s="162"/>
      <c r="C3270" s="162"/>
      <c r="E3270" s="162"/>
      <c r="F3270" s="162"/>
      <c r="H3270" s="162"/>
    </row>
    <row r="3271" spans="1:8">
      <c r="A3271" s="47"/>
      <c r="B3271" s="162"/>
      <c r="C3271" s="162"/>
      <c r="E3271" s="162"/>
      <c r="F3271" s="162"/>
      <c r="H3271" s="162"/>
    </row>
    <row r="3272" spans="1:8">
      <c r="A3272" s="47"/>
      <c r="B3272" s="162"/>
      <c r="C3272" s="162"/>
      <c r="E3272" s="162"/>
      <c r="F3272" s="162"/>
      <c r="H3272" s="162"/>
    </row>
    <row r="3273" spans="1:8">
      <c r="A3273" s="47"/>
      <c r="B3273" s="162"/>
      <c r="C3273" s="162"/>
      <c r="E3273" s="162"/>
      <c r="F3273" s="162"/>
      <c r="H3273" s="162"/>
    </row>
    <row r="3274" spans="1:8">
      <c r="A3274" s="47"/>
      <c r="B3274" s="162"/>
      <c r="C3274" s="162"/>
      <c r="E3274" s="162"/>
      <c r="F3274" s="162"/>
      <c r="H3274" s="162"/>
    </row>
    <row r="3275" spans="1:8">
      <c r="A3275" s="47"/>
      <c r="B3275" s="162"/>
      <c r="C3275" s="162"/>
      <c r="E3275" s="162"/>
      <c r="F3275" s="162"/>
      <c r="H3275" s="162"/>
    </row>
    <row r="3276" spans="1:8">
      <c r="A3276" s="47"/>
      <c r="B3276" s="162"/>
      <c r="C3276" s="162"/>
      <c r="E3276" s="162"/>
      <c r="F3276" s="162"/>
      <c r="H3276" s="162"/>
    </row>
    <row r="3277" spans="1:8">
      <c r="A3277" s="47"/>
      <c r="B3277" s="162"/>
      <c r="C3277" s="162"/>
      <c r="E3277" s="162"/>
      <c r="F3277" s="162"/>
      <c r="H3277" s="162"/>
    </row>
    <row r="3278" spans="1:8">
      <c r="A3278" s="47"/>
      <c r="B3278" s="162"/>
      <c r="C3278" s="162"/>
      <c r="E3278" s="162"/>
      <c r="F3278" s="162"/>
      <c r="H3278" s="162"/>
    </row>
    <row r="3279" spans="1:8">
      <c r="A3279" s="47"/>
      <c r="B3279" s="162"/>
      <c r="C3279" s="162"/>
      <c r="E3279" s="162"/>
      <c r="F3279" s="162"/>
      <c r="H3279" s="162"/>
    </row>
    <row r="3280" spans="1:8">
      <c r="A3280" s="47"/>
      <c r="B3280" s="162"/>
      <c r="C3280" s="162"/>
      <c r="E3280" s="162"/>
      <c r="F3280" s="162"/>
      <c r="H3280" s="162"/>
    </row>
    <row r="3281" spans="1:8">
      <c r="A3281" s="47"/>
      <c r="B3281" s="162"/>
      <c r="C3281" s="162"/>
      <c r="E3281" s="162"/>
      <c r="F3281" s="162"/>
      <c r="H3281" s="162"/>
    </row>
    <row r="3282" spans="1:8">
      <c r="A3282" s="47"/>
      <c r="B3282" s="162"/>
      <c r="C3282" s="162"/>
      <c r="E3282" s="162"/>
      <c r="F3282" s="162"/>
      <c r="H3282" s="162"/>
    </row>
    <row r="3283" spans="1:8">
      <c r="A3283" s="47"/>
      <c r="B3283" s="162"/>
      <c r="C3283" s="162"/>
      <c r="E3283" s="162"/>
      <c r="F3283" s="162"/>
      <c r="H3283" s="162"/>
    </row>
    <row r="3284" spans="1:8">
      <c r="A3284" s="47"/>
      <c r="B3284" s="162"/>
      <c r="C3284" s="162"/>
      <c r="E3284" s="162"/>
      <c r="F3284" s="162"/>
      <c r="H3284" s="162"/>
    </row>
    <row r="3285" spans="1:8">
      <c r="A3285" s="47"/>
      <c r="B3285" s="162"/>
      <c r="C3285" s="162"/>
      <c r="E3285" s="162"/>
      <c r="F3285" s="162"/>
      <c r="H3285" s="162"/>
    </row>
    <row r="3286" spans="1:8">
      <c r="A3286" s="47"/>
      <c r="B3286" s="162"/>
      <c r="C3286" s="162"/>
      <c r="E3286" s="162"/>
      <c r="F3286" s="162"/>
      <c r="H3286" s="162"/>
    </row>
    <row r="3287" spans="1:8">
      <c r="A3287" s="47"/>
      <c r="B3287" s="162"/>
      <c r="C3287" s="162"/>
      <c r="E3287" s="162"/>
      <c r="F3287" s="162"/>
      <c r="H3287" s="162"/>
    </row>
    <row r="3288" spans="1:8">
      <c r="A3288" s="47"/>
      <c r="B3288" s="162"/>
      <c r="C3288" s="162"/>
      <c r="E3288" s="162"/>
      <c r="F3288" s="162"/>
      <c r="H3288" s="162"/>
    </row>
    <row r="3289" spans="1:8">
      <c r="A3289" s="47"/>
      <c r="B3289" s="162"/>
      <c r="C3289" s="162"/>
      <c r="E3289" s="162"/>
      <c r="F3289" s="162"/>
      <c r="H3289" s="162"/>
    </row>
    <row r="3290" spans="1:8">
      <c r="A3290" s="47"/>
      <c r="B3290" s="162"/>
      <c r="C3290" s="162"/>
      <c r="E3290" s="162"/>
      <c r="F3290" s="162"/>
      <c r="H3290" s="162"/>
    </row>
    <row r="3291" spans="1:8">
      <c r="A3291" s="47"/>
      <c r="B3291" s="162"/>
      <c r="C3291" s="162"/>
      <c r="E3291" s="162"/>
      <c r="F3291" s="162"/>
      <c r="H3291" s="162"/>
    </row>
    <row r="3292" spans="1:8">
      <c r="A3292" s="47"/>
      <c r="B3292" s="162"/>
      <c r="C3292" s="162"/>
      <c r="E3292" s="162"/>
      <c r="F3292" s="162"/>
      <c r="H3292" s="162"/>
    </row>
    <row r="3293" spans="1:8">
      <c r="A3293" s="47"/>
      <c r="B3293" s="162"/>
      <c r="C3293" s="162"/>
      <c r="E3293" s="162"/>
      <c r="F3293" s="162"/>
      <c r="H3293" s="162"/>
    </row>
    <row r="3294" spans="1:8">
      <c r="A3294" s="47"/>
      <c r="B3294" s="162"/>
      <c r="C3294" s="162"/>
      <c r="E3294" s="162"/>
      <c r="F3294" s="162"/>
      <c r="H3294" s="162"/>
    </row>
    <row r="3295" spans="1:8">
      <c r="A3295" s="47"/>
      <c r="B3295" s="162"/>
      <c r="C3295" s="162"/>
      <c r="E3295" s="162"/>
      <c r="F3295" s="162"/>
      <c r="H3295" s="162"/>
    </row>
    <row r="3296" spans="1:8">
      <c r="A3296" s="47"/>
      <c r="B3296" s="162"/>
      <c r="C3296" s="162"/>
      <c r="E3296" s="162"/>
      <c r="F3296" s="162"/>
      <c r="H3296" s="162"/>
    </row>
    <row r="3297" spans="1:8">
      <c r="A3297" s="47"/>
      <c r="B3297" s="162"/>
      <c r="C3297" s="162"/>
      <c r="E3297" s="162"/>
      <c r="F3297" s="162"/>
      <c r="H3297" s="162"/>
    </row>
    <row r="3298" spans="1:8">
      <c r="A3298" s="47"/>
      <c r="B3298" s="162"/>
      <c r="C3298" s="162"/>
      <c r="E3298" s="162"/>
      <c r="F3298" s="162"/>
      <c r="H3298" s="162"/>
    </row>
    <row r="3299" spans="1:8">
      <c r="A3299" s="47"/>
      <c r="B3299" s="162"/>
      <c r="C3299" s="162"/>
      <c r="E3299" s="162"/>
      <c r="F3299" s="162"/>
      <c r="H3299" s="162"/>
    </row>
    <row r="3300" spans="1:8">
      <c r="A3300" s="47"/>
      <c r="B3300" s="162"/>
      <c r="C3300" s="162"/>
      <c r="E3300" s="162"/>
      <c r="F3300" s="162"/>
      <c r="H3300" s="162"/>
    </row>
    <row r="3301" spans="1:8">
      <c r="A3301" s="47"/>
      <c r="B3301" s="162"/>
      <c r="C3301" s="162"/>
      <c r="E3301" s="162"/>
      <c r="F3301" s="162"/>
      <c r="H3301" s="162"/>
    </row>
    <row r="3302" spans="1:8">
      <c r="A3302" s="47"/>
      <c r="B3302" s="162"/>
      <c r="C3302" s="162"/>
      <c r="E3302" s="162"/>
      <c r="F3302" s="162"/>
      <c r="H3302" s="162"/>
    </row>
    <row r="3303" spans="1:8">
      <c r="A3303" s="47"/>
      <c r="B3303" s="162"/>
      <c r="C3303" s="162"/>
      <c r="E3303" s="162"/>
      <c r="F3303" s="162"/>
      <c r="H3303" s="162"/>
    </row>
    <row r="3304" spans="1:8">
      <c r="A3304" s="47"/>
      <c r="B3304" s="162"/>
      <c r="C3304" s="162"/>
      <c r="E3304" s="162"/>
      <c r="F3304" s="162"/>
      <c r="H3304" s="162"/>
    </row>
    <row r="3305" spans="1:8">
      <c r="A3305" s="47"/>
      <c r="B3305" s="162"/>
      <c r="C3305" s="162"/>
      <c r="E3305" s="162"/>
      <c r="F3305" s="162"/>
      <c r="H3305" s="162"/>
    </row>
    <row r="3306" spans="1:8">
      <c r="A3306" s="47"/>
      <c r="B3306" s="162"/>
      <c r="C3306" s="162"/>
      <c r="E3306" s="162"/>
      <c r="F3306" s="162"/>
      <c r="H3306" s="162"/>
    </row>
    <row r="3307" spans="1:8">
      <c r="A3307" s="47"/>
      <c r="B3307" s="162"/>
      <c r="C3307" s="162"/>
      <c r="E3307" s="162"/>
      <c r="F3307" s="162"/>
      <c r="H3307" s="162"/>
    </row>
    <row r="3308" spans="1:8">
      <c r="A3308" s="47"/>
      <c r="B3308" s="162"/>
      <c r="C3308" s="162"/>
      <c r="E3308" s="162"/>
      <c r="F3308" s="162"/>
      <c r="H3308" s="162"/>
    </row>
    <row r="3309" spans="1:8">
      <c r="A3309" s="47"/>
      <c r="B3309" s="162"/>
      <c r="C3309" s="162"/>
      <c r="E3309" s="162"/>
      <c r="F3309" s="162"/>
      <c r="H3309" s="162"/>
    </row>
    <row r="3310" spans="1:8">
      <c r="A3310" s="47"/>
      <c r="B3310" s="162"/>
      <c r="C3310" s="162"/>
      <c r="E3310" s="162"/>
      <c r="F3310" s="162"/>
      <c r="H3310" s="162"/>
    </row>
    <row r="3311" spans="1:8">
      <c r="A3311" s="47"/>
      <c r="B3311" s="162"/>
      <c r="C3311" s="162"/>
      <c r="E3311" s="162"/>
      <c r="F3311" s="162"/>
      <c r="H3311" s="162"/>
    </row>
    <row r="3312" spans="1:8">
      <c r="A3312" s="47"/>
      <c r="B3312" s="162"/>
      <c r="C3312" s="162"/>
      <c r="E3312" s="162"/>
      <c r="F3312" s="162"/>
      <c r="H3312" s="162"/>
    </row>
    <row r="3313" spans="1:8">
      <c r="A3313" s="47"/>
      <c r="B3313" s="162"/>
      <c r="C3313" s="162"/>
      <c r="E3313" s="162"/>
      <c r="F3313" s="162"/>
      <c r="H3313" s="162"/>
    </row>
    <row r="3314" spans="1:8">
      <c r="A3314" s="47"/>
      <c r="B3314" s="162"/>
      <c r="C3314" s="162"/>
      <c r="E3314" s="162"/>
      <c r="F3314" s="162"/>
      <c r="H3314" s="162"/>
    </row>
    <row r="3315" spans="1:8">
      <c r="A3315" s="47"/>
      <c r="B3315" s="162"/>
      <c r="C3315" s="162"/>
      <c r="E3315" s="162"/>
      <c r="F3315" s="162"/>
      <c r="H3315" s="162"/>
    </row>
    <row r="3316" spans="1:8">
      <c r="A3316" s="47"/>
      <c r="B3316" s="162"/>
      <c r="C3316" s="162"/>
      <c r="E3316" s="162"/>
      <c r="F3316" s="162"/>
      <c r="H3316" s="162"/>
    </row>
    <row r="3317" spans="1:8">
      <c r="A3317" s="47"/>
      <c r="B3317" s="162"/>
      <c r="C3317" s="162"/>
      <c r="E3317" s="162"/>
      <c r="F3317" s="162"/>
      <c r="H3317" s="162"/>
    </row>
    <row r="3318" spans="1:8">
      <c r="A3318" s="47"/>
      <c r="B3318" s="162"/>
      <c r="C3318" s="162"/>
      <c r="E3318" s="162"/>
      <c r="F3318" s="162"/>
      <c r="H3318" s="162"/>
    </row>
    <row r="3319" spans="1:8">
      <c r="A3319" s="47"/>
      <c r="B3319" s="162"/>
      <c r="C3319" s="162"/>
      <c r="E3319" s="162"/>
      <c r="F3319" s="162"/>
      <c r="H3319" s="162"/>
    </row>
    <row r="3320" spans="1:8">
      <c r="A3320" s="47"/>
      <c r="B3320" s="162"/>
      <c r="C3320" s="162"/>
      <c r="E3320" s="162"/>
      <c r="F3320" s="162"/>
      <c r="H3320" s="162"/>
    </row>
    <row r="3321" spans="1:8">
      <c r="A3321" s="47"/>
      <c r="B3321" s="162"/>
      <c r="C3321" s="162"/>
      <c r="E3321" s="162"/>
      <c r="F3321" s="162"/>
      <c r="H3321" s="162"/>
    </row>
    <row r="3322" spans="1:8">
      <c r="A3322" s="47"/>
      <c r="B3322" s="162"/>
      <c r="C3322" s="162"/>
      <c r="E3322" s="162"/>
      <c r="F3322" s="162"/>
      <c r="H3322" s="162"/>
    </row>
    <row r="3323" spans="1:8">
      <c r="A3323" s="47"/>
      <c r="B3323" s="162"/>
      <c r="C3323" s="162"/>
      <c r="E3323" s="162"/>
      <c r="F3323" s="162"/>
      <c r="H3323" s="162"/>
    </row>
    <row r="3324" spans="1:8">
      <c r="A3324" s="47"/>
      <c r="B3324" s="162"/>
      <c r="C3324" s="162"/>
      <c r="E3324" s="162"/>
      <c r="F3324" s="162"/>
      <c r="H3324" s="162"/>
    </row>
    <row r="3325" spans="1:8">
      <c r="A3325" s="47"/>
      <c r="B3325" s="162"/>
      <c r="C3325" s="162"/>
      <c r="E3325" s="162"/>
      <c r="F3325" s="162"/>
      <c r="H3325" s="162"/>
    </row>
    <row r="3326" spans="1:8">
      <c r="A3326" s="47"/>
      <c r="B3326" s="162"/>
      <c r="C3326" s="162"/>
      <c r="E3326" s="162"/>
      <c r="F3326" s="162"/>
      <c r="H3326" s="162"/>
    </row>
    <row r="3327" spans="1:8">
      <c r="A3327" s="47"/>
      <c r="B3327" s="162"/>
      <c r="C3327" s="162"/>
      <c r="E3327" s="162"/>
      <c r="F3327" s="162"/>
      <c r="H3327" s="162"/>
    </row>
    <row r="3328" spans="1:8">
      <c r="A3328" s="47"/>
      <c r="B3328" s="162"/>
      <c r="C3328" s="162"/>
      <c r="E3328" s="162"/>
      <c r="F3328" s="162"/>
      <c r="H3328" s="162"/>
    </row>
    <row r="3329" spans="1:8">
      <c r="A3329" s="47"/>
      <c r="B3329" s="162"/>
      <c r="C3329" s="162"/>
      <c r="E3329" s="162"/>
      <c r="F3329" s="162"/>
      <c r="H3329" s="162"/>
    </row>
    <row r="3330" spans="1:8">
      <c r="A3330" s="47"/>
      <c r="B3330" s="162"/>
      <c r="C3330" s="162"/>
      <c r="E3330" s="162"/>
      <c r="F3330" s="162"/>
      <c r="H3330" s="162"/>
    </row>
    <row r="3331" spans="1:8">
      <c r="A3331" s="47"/>
      <c r="B3331" s="162"/>
      <c r="C3331" s="162"/>
      <c r="E3331" s="162"/>
      <c r="F3331" s="162"/>
      <c r="H3331" s="162"/>
    </row>
    <row r="3332" spans="1:8">
      <c r="A3332" s="47"/>
      <c r="B3332" s="162"/>
      <c r="C3332" s="162"/>
      <c r="E3332" s="162"/>
      <c r="F3332" s="162"/>
      <c r="H3332" s="162"/>
    </row>
    <row r="3333" spans="1:8">
      <c r="A3333" s="47"/>
      <c r="B3333" s="162"/>
      <c r="C3333" s="162"/>
      <c r="E3333" s="162"/>
      <c r="F3333" s="162"/>
      <c r="H3333" s="162"/>
    </row>
    <row r="3334" spans="1:8">
      <c r="A3334" s="47"/>
      <c r="B3334" s="162"/>
      <c r="C3334" s="162"/>
      <c r="E3334" s="162"/>
      <c r="F3334" s="162"/>
      <c r="H3334" s="162"/>
    </row>
    <row r="3335" spans="1:8">
      <c r="A3335" s="47"/>
      <c r="B3335" s="162"/>
      <c r="C3335" s="162"/>
      <c r="E3335" s="162"/>
      <c r="F3335" s="162"/>
      <c r="H3335" s="162"/>
    </row>
    <row r="3336" spans="1:8">
      <c r="A3336" s="47"/>
      <c r="B3336" s="162"/>
      <c r="C3336" s="162"/>
      <c r="E3336" s="162"/>
      <c r="F3336" s="162"/>
      <c r="H3336" s="162"/>
    </row>
    <row r="3337" spans="1:8">
      <c r="A3337" s="47"/>
      <c r="B3337" s="162"/>
      <c r="C3337" s="162"/>
      <c r="E3337" s="162"/>
      <c r="F3337" s="162"/>
      <c r="H3337" s="162"/>
    </row>
    <row r="3338" spans="1:8">
      <c r="A3338" s="47"/>
      <c r="B3338" s="162"/>
      <c r="C3338" s="162"/>
      <c r="E3338" s="162"/>
      <c r="F3338" s="162"/>
      <c r="H3338" s="162"/>
    </row>
    <row r="3339" spans="1:8">
      <c r="A3339" s="47"/>
      <c r="B3339" s="162"/>
      <c r="C3339" s="162"/>
      <c r="E3339" s="162"/>
      <c r="F3339" s="162"/>
      <c r="H3339" s="162"/>
    </row>
    <row r="3340" spans="1:8">
      <c r="A3340" s="47"/>
      <c r="B3340" s="162"/>
      <c r="C3340" s="162"/>
      <c r="E3340" s="162"/>
      <c r="F3340" s="162"/>
      <c r="H3340" s="162"/>
    </row>
    <row r="3341" spans="1:8">
      <c r="A3341" s="47"/>
      <c r="B3341" s="162"/>
      <c r="C3341" s="162"/>
      <c r="E3341" s="162"/>
      <c r="F3341" s="162"/>
      <c r="H3341" s="162"/>
    </row>
    <row r="3342" spans="1:8">
      <c r="A3342" s="47"/>
      <c r="B3342" s="162"/>
      <c r="C3342" s="162"/>
      <c r="E3342" s="162"/>
      <c r="F3342" s="162"/>
      <c r="H3342" s="162"/>
    </row>
    <row r="3343" spans="1:8">
      <c r="A3343" s="47"/>
      <c r="B3343" s="162"/>
      <c r="C3343" s="162"/>
      <c r="E3343" s="162"/>
      <c r="F3343" s="162"/>
      <c r="H3343" s="162"/>
    </row>
    <row r="3344" spans="1:8">
      <c r="A3344" s="47"/>
      <c r="B3344" s="162"/>
      <c r="C3344" s="162"/>
      <c r="E3344" s="162"/>
      <c r="F3344" s="162"/>
      <c r="H3344" s="162"/>
    </row>
    <row r="3345" spans="1:8">
      <c r="A3345" s="47"/>
      <c r="B3345" s="162"/>
      <c r="C3345" s="162"/>
      <c r="E3345" s="162"/>
      <c r="F3345" s="162"/>
      <c r="H3345" s="162"/>
    </row>
    <row r="3346" spans="1:8">
      <c r="A3346" s="47"/>
      <c r="B3346" s="162"/>
      <c r="C3346" s="162"/>
      <c r="E3346" s="162"/>
      <c r="F3346" s="162"/>
      <c r="H3346" s="162"/>
    </row>
    <row r="3347" spans="1:8">
      <c r="A3347" s="47"/>
      <c r="B3347" s="162"/>
      <c r="C3347" s="162"/>
      <c r="E3347" s="162"/>
      <c r="F3347" s="162"/>
      <c r="H3347" s="162"/>
    </row>
    <row r="3348" spans="1:8">
      <c r="A3348" s="47"/>
      <c r="B3348" s="162"/>
      <c r="C3348" s="162"/>
      <c r="E3348" s="162"/>
      <c r="F3348" s="162"/>
      <c r="H3348" s="162"/>
    </row>
    <row r="3349" spans="1:8">
      <c r="A3349" s="47"/>
      <c r="B3349" s="162"/>
      <c r="C3349" s="162"/>
      <c r="E3349" s="162"/>
      <c r="F3349" s="162"/>
      <c r="H3349" s="162"/>
    </row>
    <row r="3350" spans="1:8">
      <c r="A3350" s="47"/>
      <c r="B3350" s="162"/>
      <c r="C3350" s="162"/>
      <c r="E3350" s="162"/>
      <c r="F3350" s="162"/>
      <c r="H3350" s="162"/>
    </row>
    <row r="3351" spans="1:8">
      <c r="A3351" s="47"/>
      <c r="B3351" s="162"/>
      <c r="C3351" s="162"/>
      <c r="E3351" s="162"/>
      <c r="F3351" s="162"/>
      <c r="H3351" s="162"/>
    </row>
    <row r="3352" spans="1:8">
      <c r="A3352" s="47"/>
      <c r="B3352" s="162"/>
      <c r="C3352" s="162"/>
      <c r="E3352" s="162"/>
      <c r="F3352" s="162"/>
      <c r="H3352" s="162"/>
    </row>
    <row r="3353" spans="1:8">
      <c r="A3353" s="47"/>
      <c r="B3353" s="162"/>
      <c r="C3353" s="162"/>
      <c r="E3353" s="162"/>
      <c r="F3353" s="162"/>
      <c r="H3353" s="162"/>
    </row>
    <row r="3354" spans="1:8">
      <c r="A3354" s="47"/>
      <c r="B3354" s="162"/>
      <c r="C3354" s="162"/>
      <c r="E3354" s="162"/>
      <c r="F3354" s="162"/>
      <c r="H3354" s="162"/>
    </row>
    <row r="3355" spans="1:8">
      <c r="A3355" s="47"/>
      <c r="B3355" s="162"/>
      <c r="C3355" s="162"/>
      <c r="E3355" s="162"/>
      <c r="F3355" s="162"/>
      <c r="H3355" s="162"/>
    </row>
    <row r="3356" spans="1:8">
      <c r="A3356" s="47"/>
      <c r="B3356" s="162"/>
      <c r="C3356" s="162"/>
      <c r="E3356" s="162"/>
      <c r="F3356" s="162"/>
      <c r="H3356" s="162"/>
    </row>
    <row r="3357" spans="1:8">
      <c r="A3357" s="47"/>
      <c r="B3357" s="162"/>
      <c r="C3357" s="162"/>
      <c r="E3357" s="162"/>
      <c r="F3357" s="162"/>
      <c r="H3357" s="162"/>
    </row>
    <row r="3358" spans="1:8">
      <c r="A3358" s="47"/>
      <c r="B3358" s="162"/>
      <c r="C3358" s="162"/>
      <c r="E3358" s="162"/>
      <c r="F3358" s="162"/>
      <c r="H3358" s="162"/>
    </row>
    <row r="3359" spans="1:8">
      <c r="A3359" s="47"/>
      <c r="B3359" s="162"/>
      <c r="C3359" s="162"/>
      <c r="E3359" s="162"/>
      <c r="F3359" s="162"/>
      <c r="H3359" s="162"/>
    </row>
    <row r="3360" spans="1:8">
      <c r="A3360" s="47"/>
      <c r="B3360" s="162"/>
      <c r="C3360" s="162"/>
      <c r="E3360" s="162"/>
      <c r="F3360" s="162"/>
      <c r="H3360" s="162"/>
    </row>
    <row r="3361" spans="1:8">
      <c r="A3361" s="47"/>
      <c r="B3361" s="162"/>
      <c r="C3361" s="162"/>
      <c r="E3361" s="162"/>
      <c r="F3361" s="162"/>
      <c r="H3361" s="162"/>
    </row>
    <row r="3362" spans="1:8">
      <c r="A3362" s="47"/>
      <c r="B3362" s="162"/>
      <c r="C3362" s="162"/>
      <c r="E3362" s="162"/>
      <c r="F3362" s="162"/>
      <c r="H3362" s="162"/>
    </row>
    <row r="3363" spans="1:8">
      <c r="A3363" s="47"/>
      <c r="B3363" s="162"/>
      <c r="C3363" s="162"/>
      <c r="E3363" s="162"/>
      <c r="F3363" s="162"/>
      <c r="H3363" s="162"/>
    </row>
    <row r="3364" spans="1:8">
      <c r="A3364" s="47"/>
      <c r="B3364" s="162"/>
      <c r="C3364" s="162"/>
      <c r="E3364" s="162"/>
      <c r="F3364" s="162"/>
      <c r="H3364" s="162"/>
    </row>
    <row r="3365" spans="1:8">
      <c r="A3365" s="47"/>
      <c r="B3365" s="162"/>
      <c r="C3365" s="162"/>
      <c r="E3365" s="162"/>
      <c r="F3365" s="162"/>
      <c r="H3365" s="162"/>
    </row>
    <row r="3366" spans="1:8">
      <c r="A3366" s="47"/>
      <c r="B3366" s="162"/>
      <c r="C3366" s="162"/>
      <c r="E3366" s="162"/>
      <c r="F3366" s="162"/>
      <c r="H3366" s="162"/>
    </row>
    <row r="3367" spans="1:8">
      <c r="A3367" s="47"/>
      <c r="B3367" s="162"/>
      <c r="C3367" s="162"/>
      <c r="E3367" s="162"/>
      <c r="F3367" s="162"/>
      <c r="H3367" s="162"/>
    </row>
    <row r="3368" spans="1:8">
      <c r="A3368" s="47"/>
      <c r="B3368" s="162"/>
      <c r="C3368" s="162"/>
      <c r="E3368" s="162"/>
      <c r="F3368" s="162"/>
      <c r="H3368" s="162"/>
    </row>
    <row r="3369" spans="1:8">
      <c r="A3369" s="47"/>
      <c r="B3369" s="162"/>
      <c r="C3369" s="162"/>
      <c r="E3369" s="162"/>
      <c r="F3369" s="162"/>
      <c r="H3369" s="162"/>
    </row>
    <row r="3370" spans="1:8">
      <c r="A3370" s="47"/>
      <c r="B3370" s="162"/>
      <c r="C3370" s="162"/>
      <c r="E3370" s="162"/>
      <c r="F3370" s="162"/>
      <c r="H3370" s="162"/>
    </row>
    <row r="3371" spans="1:8">
      <c r="A3371" s="47"/>
      <c r="B3371" s="162"/>
      <c r="C3371" s="162"/>
      <c r="E3371" s="162"/>
      <c r="F3371" s="162"/>
      <c r="H3371" s="162"/>
    </row>
    <row r="3372" spans="1:8">
      <c r="A3372" s="47"/>
      <c r="B3372" s="162"/>
      <c r="C3372" s="162"/>
      <c r="E3372" s="162"/>
      <c r="F3372" s="162"/>
      <c r="H3372" s="162"/>
    </row>
    <row r="3373" spans="1:8">
      <c r="A3373" s="47"/>
      <c r="B3373" s="162"/>
      <c r="C3373" s="162"/>
      <c r="E3373" s="162"/>
      <c r="F3373" s="162"/>
      <c r="H3373" s="162"/>
    </row>
    <row r="3374" spans="1:8">
      <c r="A3374" s="47"/>
      <c r="B3374" s="162"/>
      <c r="C3374" s="162"/>
      <c r="E3374" s="162"/>
      <c r="F3374" s="162"/>
      <c r="H3374" s="162"/>
    </row>
    <row r="3375" spans="1:8">
      <c r="A3375" s="47"/>
      <c r="B3375" s="162"/>
      <c r="C3375" s="162"/>
      <c r="E3375" s="162"/>
      <c r="F3375" s="162"/>
      <c r="H3375" s="162"/>
    </row>
    <row r="3376" spans="1:8">
      <c r="A3376" s="47"/>
      <c r="B3376" s="162"/>
      <c r="C3376" s="162"/>
      <c r="E3376" s="162"/>
      <c r="F3376" s="162"/>
      <c r="H3376" s="162"/>
    </row>
    <row r="3377" spans="1:8">
      <c r="A3377" s="47"/>
      <c r="B3377" s="162"/>
      <c r="C3377" s="162"/>
      <c r="E3377" s="162"/>
      <c r="F3377" s="162"/>
      <c r="H3377" s="162"/>
    </row>
    <row r="3378" spans="1:8">
      <c r="A3378" s="47"/>
      <c r="B3378" s="162"/>
      <c r="C3378" s="162"/>
      <c r="E3378" s="162"/>
      <c r="F3378" s="162"/>
      <c r="H3378" s="162"/>
    </row>
    <row r="3379" spans="1:8">
      <c r="A3379" s="47"/>
      <c r="B3379" s="162"/>
      <c r="C3379" s="162"/>
      <c r="E3379" s="162"/>
      <c r="F3379" s="162"/>
      <c r="H3379" s="162"/>
    </row>
    <row r="3380" spans="1:8">
      <c r="A3380" s="47"/>
      <c r="B3380" s="162"/>
      <c r="C3380" s="162"/>
      <c r="E3380" s="162"/>
      <c r="F3380" s="162"/>
      <c r="H3380" s="162"/>
    </row>
    <row r="3381" spans="1:8">
      <c r="A3381" s="47"/>
      <c r="B3381" s="162"/>
      <c r="C3381" s="162"/>
      <c r="E3381" s="162"/>
      <c r="F3381" s="162"/>
      <c r="H3381" s="162"/>
    </row>
    <row r="3382" spans="1:8">
      <c r="A3382" s="47"/>
      <c r="B3382" s="162"/>
      <c r="C3382" s="162"/>
      <c r="E3382" s="162"/>
      <c r="F3382" s="162"/>
      <c r="H3382" s="162"/>
    </row>
    <row r="3383" spans="1:8">
      <c r="A3383" s="47"/>
      <c r="B3383" s="162"/>
      <c r="C3383" s="162"/>
      <c r="E3383" s="162"/>
      <c r="F3383" s="162"/>
      <c r="H3383" s="162"/>
    </row>
    <row r="3384" spans="1:8">
      <c r="A3384" s="47"/>
      <c r="B3384" s="162"/>
      <c r="C3384" s="162"/>
      <c r="E3384" s="162"/>
      <c r="F3384" s="162"/>
      <c r="H3384" s="162"/>
    </row>
    <row r="3385" spans="1:8">
      <c r="A3385" s="47"/>
      <c r="B3385" s="162"/>
      <c r="C3385" s="162"/>
      <c r="E3385" s="162"/>
      <c r="F3385" s="162"/>
      <c r="H3385" s="162"/>
    </row>
    <row r="3386" spans="1:8">
      <c r="A3386" s="47"/>
      <c r="B3386" s="162"/>
      <c r="C3386" s="162"/>
      <c r="E3386" s="162"/>
      <c r="F3386" s="162"/>
      <c r="H3386" s="162"/>
    </row>
    <row r="3387" spans="1:8">
      <c r="A3387" s="47"/>
      <c r="B3387" s="162"/>
      <c r="C3387" s="162"/>
      <c r="E3387" s="162"/>
      <c r="F3387" s="162"/>
      <c r="H3387" s="162"/>
    </row>
    <row r="3388" spans="1:8">
      <c r="A3388" s="47"/>
      <c r="B3388" s="162"/>
      <c r="C3388" s="162"/>
      <c r="E3388" s="162"/>
      <c r="F3388" s="162"/>
      <c r="H3388" s="162"/>
    </row>
    <row r="3389" spans="1:8">
      <c r="A3389" s="47"/>
      <c r="B3389" s="162"/>
      <c r="C3389" s="162"/>
      <c r="E3389" s="162"/>
      <c r="F3389" s="162"/>
      <c r="H3389" s="162"/>
    </row>
    <row r="3390" spans="1:8">
      <c r="A3390" s="47"/>
      <c r="B3390" s="162"/>
      <c r="C3390" s="162"/>
      <c r="E3390" s="162"/>
      <c r="F3390" s="162"/>
      <c r="H3390" s="162"/>
    </row>
    <row r="3391" spans="1:8">
      <c r="A3391" s="47"/>
      <c r="B3391" s="162"/>
      <c r="C3391" s="162"/>
      <c r="E3391" s="162"/>
      <c r="F3391" s="162"/>
      <c r="H3391" s="162"/>
    </row>
    <row r="3392" spans="1:8">
      <c r="A3392" s="47"/>
      <c r="B3392" s="162"/>
      <c r="C3392" s="162"/>
      <c r="E3392" s="162"/>
      <c r="F3392" s="162"/>
      <c r="H3392" s="162"/>
    </row>
    <row r="3393" spans="1:8">
      <c r="A3393" s="47"/>
      <c r="B3393" s="162"/>
      <c r="C3393" s="162"/>
      <c r="E3393" s="162"/>
      <c r="F3393" s="162"/>
      <c r="H3393" s="162"/>
    </row>
    <row r="3394" spans="1:8">
      <c r="A3394" s="47"/>
      <c r="B3394" s="162"/>
      <c r="C3394" s="162"/>
      <c r="E3394" s="162"/>
      <c r="F3394" s="162"/>
      <c r="H3394" s="162"/>
    </row>
    <row r="3395" spans="1:8">
      <c r="A3395" s="47"/>
      <c r="B3395" s="162"/>
      <c r="C3395" s="162"/>
      <c r="E3395" s="162"/>
      <c r="F3395" s="162"/>
      <c r="H3395" s="162"/>
    </row>
    <row r="3396" spans="1:8">
      <c r="A3396" s="47"/>
      <c r="B3396" s="162"/>
      <c r="C3396" s="162"/>
      <c r="E3396" s="162"/>
      <c r="F3396" s="162"/>
      <c r="H3396" s="162"/>
    </row>
    <row r="3397" spans="1:8">
      <c r="A3397" s="47"/>
      <c r="B3397" s="162"/>
      <c r="C3397" s="162"/>
      <c r="E3397" s="162"/>
      <c r="F3397" s="162"/>
      <c r="H3397" s="162"/>
    </row>
    <row r="3398" spans="1:8">
      <c r="A3398" s="47"/>
      <c r="B3398" s="162"/>
      <c r="C3398" s="162"/>
      <c r="E3398" s="162"/>
      <c r="F3398" s="162"/>
      <c r="H3398" s="162"/>
    </row>
    <row r="3399" spans="1:8">
      <c r="A3399" s="47"/>
      <c r="B3399" s="162"/>
      <c r="C3399" s="162"/>
      <c r="E3399" s="162"/>
      <c r="F3399" s="162"/>
      <c r="H3399" s="162"/>
    </row>
    <row r="3400" spans="1:8">
      <c r="A3400" s="47"/>
      <c r="B3400" s="162"/>
      <c r="C3400" s="162"/>
      <c r="E3400" s="162"/>
      <c r="F3400" s="162"/>
      <c r="H3400" s="162"/>
    </row>
    <row r="3401" spans="1:8">
      <c r="A3401" s="47"/>
      <c r="B3401" s="162"/>
      <c r="C3401" s="162"/>
      <c r="E3401" s="162"/>
      <c r="F3401" s="162"/>
      <c r="H3401" s="162"/>
    </row>
    <row r="3402" spans="1:8">
      <c r="A3402" s="47"/>
      <c r="B3402" s="162"/>
      <c r="C3402" s="162"/>
      <c r="E3402" s="162"/>
      <c r="F3402" s="162"/>
      <c r="H3402" s="162"/>
    </row>
    <row r="3403" spans="1:8">
      <c r="A3403" s="47"/>
      <c r="B3403" s="162"/>
      <c r="C3403" s="162"/>
      <c r="E3403" s="162"/>
      <c r="F3403" s="162"/>
      <c r="H3403" s="162"/>
    </row>
    <row r="3404" spans="1:8">
      <c r="A3404" s="47"/>
      <c r="B3404" s="162"/>
      <c r="C3404" s="162"/>
      <c r="E3404" s="162"/>
      <c r="F3404" s="162"/>
      <c r="H3404" s="162"/>
    </row>
    <row r="3405" spans="1:8">
      <c r="A3405" s="47"/>
      <c r="B3405" s="162"/>
      <c r="C3405" s="162"/>
      <c r="E3405" s="162"/>
      <c r="F3405" s="162"/>
      <c r="H3405" s="162"/>
    </row>
    <row r="3406" spans="1:8">
      <c r="A3406" s="47"/>
      <c r="B3406" s="162"/>
      <c r="C3406" s="162"/>
      <c r="E3406" s="162"/>
      <c r="F3406" s="162"/>
      <c r="H3406" s="162"/>
    </row>
    <row r="3407" spans="1:8">
      <c r="A3407" s="47"/>
      <c r="B3407" s="162"/>
      <c r="C3407" s="162"/>
      <c r="E3407" s="162"/>
      <c r="F3407" s="162"/>
      <c r="H3407" s="162"/>
    </row>
    <row r="3408" spans="1:8">
      <c r="A3408" s="47"/>
      <c r="B3408" s="162"/>
      <c r="C3408" s="162"/>
      <c r="E3408" s="162"/>
      <c r="F3408" s="162"/>
      <c r="H3408" s="162"/>
    </row>
    <row r="3409" spans="1:8">
      <c r="A3409" s="47"/>
      <c r="B3409" s="162"/>
      <c r="C3409" s="162"/>
      <c r="E3409" s="162"/>
      <c r="F3409" s="162"/>
      <c r="H3409" s="162"/>
    </row>
    <row r="3410" spans="1:8">
      <c r="A3410" s="47"/>
      <c r="B3410" s="162"/>
      <c r="C3410" s="162"/>
      <c r="E3410" s="162"/>
      <c r="F3410" s="162"/>
      <c r="H3410" s="162"/>
    </row>
    <row r="3411" spans="1:8">
      <c r="A3411" s="47"/>
      <c r="B3411" s="162"/>
      <c r="C3411" s="162"/>
      <c r="E3411" s="162"/>
      <c r="F3411" s="162"/>
      <c r="H3411" s="162"/>
    </row>
    <row r="3412" spans="1:8">
      <c r="A3412" s="47"/>
      <c r="B3412" s="162"/>
      <c r="C3412" s="162"/>
      <c r="E3412" s="162"/>
      <c r="F3412" s="162"/>
      <c r="H3412" s="162"/>
    </row>
    <row r="3413" spans="1:8">
      <c r="A3413" s="47"/>
      <c r="B3413" s="162"/>
      <c r="C3413" s="162"/>
      <c r="E3413" s="162"/>
      <c r="F3413" s="162"/>
      <c r="H3413" s="162"/>
    </row>
    <row r="3414" spans="1:8">
      <c r="A3414" s="47"/>
      <c r="B3414" s="162"/>
      <c r="C3414" s="162"/>
      <c r="E3414" s="162"/>
      <c r="F3414" s="162"/>
      <c r="H3414" s="162"/>
    </row>
    <row r="3415" spans="1:8">
      <c r="A3415" s="47"/>
      <c r="B3415" s="162"/>
      <c r="C3415" s="162"/>
      <c r="E3415" s="162"/>
      <c r="F3415" s="162"/>
      <c r="H3415" s="162"/>
    </row>
    <row r="3416" spans="1:8">
      <c r="A3416" s="47"/>
      <c r="B3416" s="162"/>
      <c r="C3416" s="162"/>
      <c r="E3416" s="162"/>
      <c r="F3416" s="162"/>
      <c r="H3416" s="162"/>
    </row>
    <row r="3417" spans="1:8">
      <c r="A3417" s="47"/>
      <c r="B3417" s="162"/>
      <c r="C3417" s="162"/>
      <c r="E3417" s="162"/>
      <c r="F3417" s="162"/>
      <c r="H3417" s="162"/>
    </row>
    <row r="3418" spans="1:8">
      <c r="A3418" s="47"/>
      <c r="B3418" s="162"/>
      <c r="C3418" s="162"/>
      <c r="E3418" s="162"/>
      <c r="F3418" s="162"/>
      <c r="H3418" s="162"/>
    </row>
    <row r="3419" spans="1:8">
      <c r="A3419" s="47"/>
      <c r="B3419" s="162"/>
      <c r="C3419" s="162"/>
      <c r="E3419" s="162"/>
      <c r="F3419" s="162"/>
      <c r="H3419" s="162"/>
    </row>
    <row r="3420" spans="1:8">
      <c r="A3420" s="47"/>
      <c r="B3420" s="162"/>
      <c r="C3420" s="162"/>
      <c r="E3420" s="162"/>
      <c r="F3420" s="162"/>
      <c r="H3420" s="162"/>
    </row>
    <row r="3421" spans="1:8">
      <c r="A3421" s="47"/>
      <c r="B3421" s="162"/>
      <c r="C3421" s="162"/>
      <c r="E3421" s="162"/>
      <c r="F3421" s="162"/>
      <c r="H3421" s="162"/>
    </row>
    <row r="3422" spans="1:8">
      <c r="A3422" s="47"/>
      <c r="B3422" s="162"/>
      <c r="C3422" s="162"/>
      <c r="E3422" s="162"/>
      <c r="F3422" s="162"/>
      <c r="H3422" s="162"/>
    </row>
    <row r="3423" spans="1:8">
      <c r="A3423" s="47"/>
      <c r="B3423" s="162"/>
      <c r="C3423" s="162"/>
      <c r="E3423" s="162"/>
      <c r="F3423" s="162"/>
      <c r="H3423" s="162"/>
    </row>
    <row r="3424" spans="1:8">
      <c r="A3424" s="47"/>
      <c r="B3424" s="162"/>
      <c r="C3424" s="162"/>
      <c r="E3424" s="162"/>
      <c r="F3424" s="162"/>
      <c r="H3424" s="162"/>
    </row>
    <row r="3425" spans="1:8">
      <c r="A3425" s="47"/>
      <c r="B3425" s="162"/>
      <c r="C3425" s="162"/>
      <c r="E3425" s="162"/>
      <c r="F3425" s="162"/>
      <c r="H3425" s="162"/>
    </row>
    <row r="3426" spans="1:8">
      <c r="A3426" s="47"/>
      <c r="B3426" s="162"/>
      <c r="C3426" s="162"/>
      <c r="E3426" s="162"/>
      <c r="F3426" s="162"/>
      <c r="H3426" s="162"/>
    </row>
    <row r="3427" spans="1:8">
      <c r="A3427" s="47"/>
      <c r="B3427" s="162"/>
      <c r="C3427" s="162"/>
      <c r="E3427" s="162"/>
      <c r="F3427" s="162"/>
      <c r="H3427" s="162"/>
    </row>
    <row r="3428" spans="1:8">
      <c r="A3428" s="47"/>
      <c r="B3428" s="162"/>
      <c r="C3428" s="162"/>
      <c r="E3428" s="162"/>
      <c r="F3428" s="162"/>
      <c r="H3428" s="162"/>
    </row>
    <row r="3429" spans="1:8">
      <c r="A3429" s="47"/>
      <c r="B3429" s="162"/>
      <c r="C3429" s="162"/>
      <c r="E3429" s="162"/>
      <c r="F3429" s="162"/>
      <c r="H3429" s="162"/>
    </row>
    <row r="3430" spans="1:8">
      <c r="A3430" s="47"/>
      <c r="B3430" s="162"/>
      <c r="C3430" s="162"/>
      <c r="E3430" s="162"/>
      <c r="F3430" s="162"/>
      <c r="H3430" s="162"/>
    </row>
    <row r="3431" spans="1:8">
      <c r="A3431" s="47"/>
      <c r="B3431" s="162"/>
      <c r="C3431" s="162"/>
      <c r="E3431" s="162"/>
      <c r="F3431" s="162"/>
      <c r="H3431" s="162"/>
    </row>
    <row r="3432" spans="1:8">
      <c r="A3432" s="47"/>
      <c r="B3432" s="162"/>
      <c r="C3432" s="162"/>
      <c r="E3432" s="162"/>
      <c r="F3432" s="162"/>
      <c r="H3432" s="162"/>
    </row>
    <row r="3433" spans="1:8">
      <c r="A3433" s="47"/>
      <c r="B3433" s="162"/>
      <c r="C3433" s="162"/>
      <c r="E3433" s="162"/>
      <c r="F3433" s="162"/>
      <c r="H3433" s="162"/>
    </row>
    <row r="3434" spans="1:8">
      <c r="A3434" s="47"/>
      <c r="B3434" s="162"/>
      <c r="C3434" s="162"/>
      <c r="E3434" s="162"/>
      <c r="F3434" s="162"/>
      <c r="H3434" s="162"/>
    </row>
    <row r="3435" spans="1:8">
      <c r="A3435" s="47"/>
      <c r="B3435" s="162"/>
      <c r="C3435" s="162"/>
      <c r="E3435" s="162"/>
      <c r="F3435" s="162"/>
      <c r="H3435" s="162"/>
    </row>
    <row r="3436" spans="1:8">
      <c r="A3436" s="47"/>
      <c r="B3436" s="162"/>
      <c r="C3436" s="162"/>
      <c r="E3436" s="162"/>
      <c r="F3436" s="162"/>
      <c r="H3436" s="162"/>
    </row>
    <row r="3437" spans="1:8">
      <c r="A3437" s="47"/>
      <c r="B3437" s="162"/>
      <c r="C3437" s="162"/>
      <c r="E3437" s="162"/>
      <c r="F3437" s="162"/>
      <c r="H3437" s="162"/>
    </row>
    <row r="3438" spans="1:8">
      <c r="A3438" s="47"/>
      <c r="B3438" s="162"/>
      <c r="C3438" s="162"/>
      <c r="E3438" s="162"/>
      <c r="F3438" s="162"/>
      <c r="H3438" s="162"/>
    </row>
    <row r="3439" spans="1:8">
      <c r="A3439" s="47"/>
      <c r="B3439" s="162"/>
      <c r="C3439" s="162"/>
      <c r="E3439" s="162"/>
      <c r="F3439" s="162"/>
      <c r="H3439" s="162"/>
    </row>
    <row r="3440" spans="1:8">
      <c r="A3440" s="47"/>
      <c r="B3440" s="162"/>
      <c r="C3440" s="162"/>
      <c r="E3440" s="162"/>
      <c r="F3440" s="162"/>
      <c r="H3440" s="162"/>
    </row>
    <row r="3441" spans="1:8">
      <c r="A3441" s="47"/>
      <c r="B3441" s="162"/>
      <c r="C3441" s="162"/>
      <c r="E3441" s="162"/>
      <c r="F3441" s="162"/>
      <c r="H3441" s="162"/>
    </row>
    <row r="3442" spans="1:8">
      <c r="A3442" s="47"/>
      <c r="B3442" s="162"/>
      <c r="C3442" s="162"/>
      <c r="E3442" s="162"/>
      <c r="F3442" s="162"/>
      <c r="H3442" s="162"/>
    </row>
    <row r="3443" spans="1:8">
      <c r="A3443" s="47"/>
      <c r="B3443" s="162"/>
      <c r="C3443" s="162"/>
      <c r="E3443" s="162"/>
      <c r="F3443" s="162"/>
      <c r="H3443" s="162"/>
    </row>
    <row r="3444" spans="1:8">
      <c r="A3444" s="47"/>
      <c r="B3444" s="162"/>
      <c r="C3444" s="162"/>
      <c r="E3444" s="162"/>
      <c r="F3444" s="162"/>
      <c r="H3444" s="162"/>
    </row>
    <row r="3445" spans="1:8">
      <c r="A3445" s="47"/>
      <c r="B3445" s="162"/>
      <c r="C3445" s="162"/>
      <c r="E3445" s="162"/>
      <c r="F3445" s="162"/>
      <c r="H3445" s="162"/>
    </row>
    <row r="3446" spans="1:8">
      <c r="A3446" s="47"/>
      <c r="B3446" s="162"/>
      <c r="C3446" s="162"/>
      <c r="E3446" s="162"/>
      <c r="F3446" s="162"/>
      <c r="H3446" s="162"/>
    </row>
    <row r="3447" spans="1:8">
      <c r="A3447" s="47"/>
      <c r="B3447" s="162"/>
      <c r="C3447" s="162"/>
      <c r="E3447" s="162"/>
      <c r="F3447" s="162"/>
      <c r="H3447" s="162"/>
    </row>
    <row r="3448" spans="1:8">
      <c r="A3448" s="47"/>
      <c r="B3448" s="162"/>
      <c r="C3448" s="162"/>
      <c r="E3448" s="162"/>
      <c r="F3448" s="162"/>
      <c r="H3448" s="162"/>
    </row>
    <row r="3449" spans="1:8">
      <c r="A3449" s="47"/>
      <c r="B3449" s="162"/>
      <c r="C3449" s="162"/>
      <c r="E3449" s="162"/>
      <c r="F3449" s="162"/>
      <c r="H3449" s="162"/>
    </row>
    <row r="3450" spans="1:8">
      <c r="A3450" s="47"/>
      <c r="B3450" s="162"/>
      <c r="C3450" s="162"/>
      <c r="E3450" s="162"/>
      <c r="F3450" s="162"/>
      <c r="H3450" s="162"/>
    </row>
    <row r="3451" spans="1:8">
      <c r="A3451" s="47"/>
      <c r="B3451" s="162"/>
      <c r="C3451" s="162"/>
      <c r="E3451" s="162"/>
      <c r="F3451" s="162"/>
      <c r="H3451" s="162"/>
    </row>
    <row r="3452" spans="1:8">
      <c r="A3452" s="47"/>
      <c r="B3452" s="162"/>
      <c r="C3452" s="162"/>
      <c r="E3452" s="162"/>
      <c r="F3452" s="162"/>
      <c r="H3452" s="162"/>
    </row>
    <row r="3453" spans="1:8">
      <c r="A3453" s="47"/>
      <c r="B3453" s="162"/>
      <c r="C3453" s="162"/>
      <c r="E3453" s="162"/>
      <c r="F3453" s="162"/>
      <c r="H3453" s="162"/>
    </row>
    <row r="3454" spans="1:8">
      <c r="A3454" s="47"/>
      <c r="B3454" s="162"/>
      <c r="C3454" s="162"/>
      <c r="E3454" s="162"/>
      <c r="F3454" s="162"/>
      <c r="H3454" s="162"/>
    </row>
    <row r="3455" spans="1:8">
      <c r="A3455" s="47"/>
      <c r="B3455" s="162"/>
      <c r="C3455" s="162"/>
      <c r="E3455" s="162"/>
      <c r="F3455" s="162"/>
      <c r="H3455" s="162"/>
    </row>
    <row r="3456" spans="1:8">
      <c r="A3456" s="47"/>
      <c r="B3456" s="162"/>
      <c r="C3456" s="162"/>
      <c r="E3456" s="162"/>
      <c r="F3456" s="162"/>
      <c r="H3456" s="162"/>
    </row>
    <row r="3457" spans="1:8">
      <c r="A3457" s="47"/>
      <c r="B3457" s="162"/>
      <c r="C3457" s="162"/>
      <c r="E3457" s="162"/>
      <c r="F3457" s="162"/>
      <c r="H3457" s="162"/>
    </row>
    <row r="3458" spans="1:8">
      <c r="A3458" s="47"/>
      <c r="B3458" s="162"/>
      <c r="C3458" s="162"/>
      <c r="E3458" s="162"/>
      <c r="F3458" s="162"/>
      <c r="H3458" s="162"/>
    </row>
    <row r="3459" spans="1:8">
      <c r="A3459" s="47"/>
      <c r="B3459" s="162"/>
      <c r="C3459" s="162"/>
      <c r="E3459" s="162"/>
      <c r="F3459" s="162"/>
      <c r="H3459" s="162"/>
    </row>
    <row r="3460" spans="1:8">
      <c r="A3460" s="47"/>
      <c r="B3460" s="162"/>
      <c r="C3460" s="162"/>
      <c r="E3460" s="162"/>
      <c r="F3460" s="162"/>
      <c r="H3460" s="162"/>
    </row>
    <row r="3461" spans="1:8">
      <c r="A3461" s="47"/>
      <c r="B3461" s="162"/>
      <c r="C3461" s="162"/>
      <c r="E3461" s="162"/>
      <c r="F3461" s="162"/>
      <c r="H3461" s="162"/>
    </row>
    <row r="3462" spans="1:8">
      <c r="A3462" s="47"/>
      <c r="B3462" s="162"/>
      <c r="C3462" s="162"/>
      <c r="E3462" s="162"/>
      <c r="F3462" s="162"/>
      <c r="H3462" s="162"/>
    </row>
    <row r="3463" spans="1:8">
      <c r="A3463" s="47"/>
      <c r="B3463" s="162"/>
      <c r="C3463" s="162"/>
      <c r="E3463" s="162"/>
      <c r="F3463" s="162"/>
      <c r="H3463" s="162"/>
    </row>
    <row r="3464" spans="1:8">
      <c r="A3464" s="47"/>
      <c r="B3464" s="162"/>
      <c r="C3464" s="162"/>
      <c r="E3464" s="162"/>
      <c r="F3464" s="162"/>
      <c r="H3464" s="162"/>
    </row>
    <row r="3465" spans="1:8">
      <c r="A3465" s="47"/>
      <c r="B3465" s="162"/>
      <c r="C3465" s="162"/>
      <c r="E3465" s="162"/>
      <c r="F3465" s="162"/>
      <c r="H3465" s="162"/>
    </row>
    <row r="3466" spans="1:8">
      <c r="A3466" s="47"/>
      <c r="B3466" s="162"/>
      <c r="C3466" s="162"/>
      <c r="E3466" s="162"/>
      <c r="F3466" s="162"/>
      <c r="H3466" s="162"/>
    </row>
    <row r="3467" spans="1:8">
      <c r="A3467" s="47"/>
      <c r="B3467" s="162"/>
      <c r="C3467" s="162"/>
      <c r="E3467" s="162"/>
      <c r="F3467" s="162"/>
      <c r="H3467" s="162"/>
    </row>
    <row r="3468" spans="1:8">
      <c r="A3468" s="47"/>
      <c r="B3468" s="162"/>
      <c r="C3468" s="162"/>
      <c r="E3468" s="162"/>
      <c r="F3468" s="162"/>
      <c r="H3468" s="162"/>
    </row>
    <row r="3469" spans="1:8">
      <c r="A3469" s="47"/>
      <c r="B3469" s="162"/>
      <c r="C3469" s="162"/>
      <c r="E3469" s="162"/>
      <c r="F3469" s="162"/>
      <c r="H3469" s="162"/>
    </row>
    <row r="3470" spans="1:8">
      <c r="A3470" s="47"/>
      <c r="B3470" s="162"/>
      <c r="C3470" s="162"/>
      <c r="E3470" s="162"/>
      <c r="F3470" s="162"/>
      <c r="H3470" s="162"/>
    </row>
    <row r="3471" spans="1:8">
      <c r="A3471" s="47"/>
      <c r="B3471" s="162"/>
      <c r="C3471" s="162"/>
      <c r="E3471" s="162"/>
      <c r="F3471" s="162"/>
      <c r="H3471" s="162"/>
    </row>
    <row r="3472" spans="1:8">
      <c r="A3472" s="47"/>
      <c r="B3472" s="162"/>
      <c r="C3472" s="162"/>
      <c r="E3472" s="162"/>
      <c r="F3472" s="162"/>
      <c r="H3472" s="162"/>
    </row>
    <row r="3473" spans="1:8">
      <c r="A3473" s="47"/>
      <c r="B3473" s="162"/>
      <c r="C3473" s="162"/>
      <c r="E3473" s="162"/>
      <c r="F3473" s="162"/>
      <c r="H3473" s="162"/>
    </row>
    <row r="3474" spans="1:8">
      <c r="A3474" s="47"/>
      <c r="B3474" s="162"/>
      <c r="C3474" s="162"/>
      <c r="E3474" s="162"/>
      <c r="F3474" s="162"/>
      <c r="H3474" s="162"/>
    </row>
    <row r="3475" spans="1:8">
      <c r="A3475" s="47"/>
      <c r="B3475" s="162"/>
      <c r="C3475" s="162"/>
      <c r="E3475" s="162"/>
      <c r="F3475" s="162"/>
      <c r="H3475" s="162"/>
    </row>
    <row r="3476" spans="1:8">
      <c r="A3476" s="47"/>
      <c r="B3476" s="162"/>
      <c r="C3476" s="162"/>
      <c r="E3476" s="162"/>
      <c r="F3476" s="162"/>
      <c r="H3476" s="162"/>
    </row>
    <row r="3477" spans="1:8">
      <c r="A3477" s="47"/>
      <c r="B3477" s="162"/>
      <c r="C3477" s="162"/>
      <c r="E3477" s="162"/>
      <c r="F3477" s="162"/>
      <c r="H3477" s="162"/>
    </row>
    <row r="3478" spans="1:8">
      <c r="A3478" s="47"/>
      <c r="B3478" s="162"/>
      <c r="C3478" s="162"/>
      <c r="E3478" s="162"/>
      <c r="F3478" s="162"/>
      <c r="H3478" s="162"/>
    </row>
    <row r="3479" spans="1:8">
      <c r="A3479" s="47"/>
      <c r="B3479" s="162"/>
      <c r="C3479" s="162"/>
      <c r="E3479" s="162"/>
      <c r="F3479" s="162"/>
      <c r="H3479" s="162"/>
    </row>
    <row r="3480" spans="1:8">
      <c r="A3480" s="47"/>
      <c r="B3480" s="162"/>
      <c r="C3480" s="162"/>
      <c r="E3480" s="162"/>
      <c r="F3480" s="162"/>
      <c r="H3480" s="162"/>
    </row>
    <row r="3481" spans="1:8">
      <c r="A3481" s="47"/>
      <c r="B3481" s="162"/>
      <c r="C3481" s="162"/>
      <c r="E3481" s="162"/>
      <c r="F3481" s="162"/>
      <c r="H3481" s="162"/>
    </row>
    <row r="3482" spans="1:8">
      <c r="A3482" s="47"/>
      <c r="B3482" s="162"/>
      <c r="C3482" s="162"/>
      <c r="E3482" s="162"/>
      <c r="F3482" s="162"/>
      <c r="H3482" s="162"/>
    </row>
    <row r="3483" spans="1:8">
      <c r="A3483" s="47"/>
      <c r="B3483" s="162"/>
      <c r="C3483" s="162"/>
      <c r="E3483" s="162"/>
      <c r="F3483" s="162"/>
      <c r="H3483" s="162"/>
    </row>
    <row r="3484" spans="1:8">
      <c r="A3484" s="47"/>
      <c r="B3484" s="162"/>
      <c r="C3484" s="162"/>
      <c r="E3484" s="162"/>
      <c r="F3484" s="162"/>
      <c r="H3484" s="162"/>
    </row>
    <row r="3485" spans="1:8">
      <c r="A3485" s="47"/>
      <c r="B3485" s="162"/>
      <c r="C3485" s="162"/>
      <c r="E3485" s="162"/>
      <c r="F3485" s="162"/>
      <c r="H3485" s="162"/>
    </row>
    <row r="3486" spans="1:8">
      <c r="A3486" s="47"/>
      <c r="B3486" s="162"/>
      <c r="C3486" s="162"/>
      <c r="E3486" s="162"/>
      <c r="F3486" s="162"/>
      <c r="H3486" s="162"/>
    </row>
    <row r="3487" spans="1:8">
      <c r="A3487" s="47"/>
      <c r="B3487" s="162"/>
      <c r="C3487" s="162"/>
      <c r="E3487" s="162"/>
      <c r="F3487" s="162"/>
      <c r="H3487" s="162"/>
    </row>
    <row r="3488" spans="1:8">
      <c r="A3488" s="47"/>
      <c r="B3488" s="162"/>
      <c r="C3488" s="162"/>
      <c r="E3488" s="162"/>
      <c r="F3488" s="162"/>
      <c r="H3488" s="162"/>
    </row>
    <row r="3489" spans="1:8">
      <c r="A3489" s="47"/>
      <c r="B3489" s="162"/>
      <c r="C3489" s="162"/>
      <c r="E3489" s="162"/>
      <c r="F3489" s="162"/>
      <c r="H3489" s="162"/>
    </row>
    <row r="3490" spans="1:8">
      <c r="A3490" s="47"/>
      <c r="B3490" s="162"/>
      <c r="C3490" s="162"/>
      <c r="E3490" s="162"/>
      <c r="F3490" s="162"/>
      <c r="H3490" s="162"/>
    </row>
    <row r="3491" spans="1:8">
      <c r="A3491" s="47"/>
      <c r="B3491" s="162"/>
      <c r="C3491" s="162"/>
      <c r="E3491" s="162"/>
      <c r="F3491" s="162"/>
      <c r="H3491" s="162"/>
    </row>
    <row r="3492" spans="1:8">
      <c r="A3492" s="47"/>
      <c r="B3492" s="162"/>
      <c r="C3492" s="162"/>
      <c r="E3492" s="162"/>
      <c r="F3492" s="162"/>
      <c r="H3492" s="162"/>
    </row>
    <row r="3493" spans="1:8">
      <c r="A3493" s="47"/>
      <c r="B3493" s="162"/>
      <c r="C3493" s="162"/>
      <c r="E3493" s="162"/>
      <c r="F3493" s="162"/>
      <c r="H3493" s="162"/>
    </row>
    <row r="3494" spans="1:8">
      <c r="A3494" s="47"/>
      <c r="B3494" s="162"/>
      <c r="C3494" s="162"/>
      <c r="E3494" s="162"/>
      <c r="F3494" s="162"/>
      <c r="H3494" s="162"/>
    </row>
    <row r="3495" spans="1:8">
      <c r="A3495" s="47"/>
      <c r="B3495" s="162"/>
      <c r="C3495" s="162"/>
      <c r="E3495" s="162"/>
      <c r="F3495" s="162"/>
      <c r="H3495" s="162"/>
    </row>
    <row r="3496" spans="1:8">
      <c r="A3496" s="47"/>
      <c r="B3496" s="162"/>
      <c r="C3496" s="162"/>
      <c r="E3496" s="162"/>
      <c r="F3496" s="162"/>
      <c r="H3496" s="162"/>
    </row>
    <row r="3497" spans="1:8">
      <c r="A3497" s="47"/>
      <c r="B3497" s="162"/>
      <c r="C3497" s="162"/>
      <c r="E3497" s="162"/>
      <c r="F3497" s="162"/>
      <c r="H3497" s="162"/>
    </row>
    <row r="3498" spans="1:8">
      <c r="A3498" s="47"/>
      <c r="B3498" s="162"/>
      <c r="C3498" s="162"/>
      <c r="E3498" s="162"/>
      <c r="F3498" s="162"/>
      <c r="H3498" s="162"/>
    </row>
    <row r="3499" spans="1:8">
      <c r="A3499" s="47"/>
      <c r="B3499" s="162"/>
      <c r="C3499" s="162"/>
      <c r="E3499" s="162"/>
      <c r="F3499" s="162"/>
      <c r="H3499" s="162"/>
    </row>
    <row r="3500" spans="1:8">
      <c r="A3500" s="47"/>
      <c r="B3500" s="162"/>
      <c r="C3500" s="162"/>
      <c r="E3500" s="162"/>
      <c r="F3500" s="162"/>
      <c r="H3500" s="162"/>
    </row>
    <row r="3501" spans="1:8">
      <c r="A3501" s="47"/>
      <c r="B3501" s="162"/>
      <c r="C3501" s="162"/>
      <c r="E3501" s="162"/>
      <c r="F3501" s="162"/>
      <c r="H3501" s="162"/>
    </row>
    <row r="3502" spans="1:8">
      <c r="A3502" s="47"/>
      <c r="B3502" s="162"/>
      <c r="C3502" s="162"/>
      <c r="E3502" s="162"/>
      <c r="F3502" s="162"/>
      <c r="H3502" s="162"/>
    </row>
    <row r="3503" spans="1:8">
      <c r="A3503" s="47"/>
      <c r="B3503" s="162"/>
      <c r="C3503" s="162"/>
      <c r="E3503" s="162"/>
      <c r="F3503" s="162"/>
      <c r="H3503" s="162"/>
    </row>
    <row r="3504" spans="1:8">
      <c r="A3504" s="47"/>
      <c r="B3504" s="162"/>
      <c r="C3504" s="162"/>
      <c r="E3504" s="162"/>
      <c r="F3504" s="162"/>
      <c r="H3504" s="162"/>
    </row>
    <row r="3505" spans="1:8">
      <c r="A3505" s="47"/>
      <c r="B3505" s="162"/>
      <c r="C3505" s="162"/>
      <c r="E3505" s="162"/>
      <c r="F3505" s="162"/>
      <c r="H3505" s="162"/>
    </row>
    <row r="3506" spans="1:8">
      <c r="A3506" s="47"/>
      <c r="B3506" s="162"/>
      <c r="C3506" s="162"/>
      <c r="E3506" s="162"/>
      <c r="F3506" s="162"/>
      <c r="H3506" s="162"/>
    </row>
    <row r="3507" spans="1:8">
      <c r="A3507" s="47"/>
      <c r="B3507" s="162"/>
      <c r="C3507" s="162"/>
      <c r="E3507" s="162"/>
      <c r="F3507" s="162"/>
      <c r="H3507" s="162"/>
    </row>
    <row r="3508" spans="1:8">
      <c r="A3508" s="47"/>
      <c r="B3508" s="162"/>
      <c r="C3508" s="162"/>
      <c r="E3508" s="162"/>
      <c r="F3508" s="162"/>
      <c r="H3508" s="162"/>
    </row>
    <row r="3509" spans="1:8">
      <c r="A3509" s="47"/>
      <c r="B3509" s="162"/>
      <c r="C3509" s="162"/>
      <c r="E3509" s="162"/>
      <c r="F3509" s="162"/>
      <c r="H3509" s="162"/>
    </row>
    <row r="3510" spans="1:8">
      <c r="A3510" s="47"/>
      <c r="B3510" s="162"/>
      <c r="C3510" s="162"/>
      <c r="E3510" s="162"/>
      <c r="F3510" s="162"/>
      <c r="H3510" s="162"/>
    </row>
    <row r="3511" spans="1:8">
      <c r="A3511" s="47"/>
      <c r="B3511" s="162"/>
      <c r="C3511" s="162"/>
      <c r="E3511" s="162"/>
      <c r="F3511" s="162"/>
      <c r="H3511" s="162"/>
    </row>
    <row r="3512" spans="1:8">
      <c r="A3512" s="47"/>
      <c r="B3512" s="162"/>
      <c r="C3512" s="162"/>
      <c r="E3512" s="162"/>
      <c r="F3512" s="162"/>
      <c r="H3512" s="162"/>
    </row>
    <row r="3513" spans="1:8">
      <c r="A3513" s="47"/>
      <c r="B3513" s="162"/>
      <c r="C3513" s="162"/>
      <c r="E3513" s="162"/>
      <c r="F3513" s="162"/>
      <c r="H3513" s="162"/>
    </row>
    <row r="3514" spans="1:8">
      <c r="A3514" s="47"/>
      <c r="B3514" s="162"/>
      <c r="C3514" s="162"/>
      <c r="E3514" s="162"/>
      <c r="F3514" s="162"/>
      <c r="H3514" s="162"/>
    </row>
    <row r="3515" spans="1:8">
      <c r="A3515" s="47"/>
      <c r="B3515" s="162"/>
      <c r="C3515" s="162"/>
      <c r="E3515" s="162"/>
      <c r="F3515" s="162"/>
      <c r="H3515" s="162"/>
    </row>
    <row r="3516" spans="1:8">
      <c r="A3516" s="47"/>
      <c r="B3516" s="162"/>
      <c r="C3516" s="162"/>
      <c r="E3516" s="162"/>
      <c r="F3516" s="162"/>
      <c r="H3516" s="162"/>
    </row>
    <row r="3517" spans="1:8">
      <c r="A3517" s="47"/>
      <c r="B3517" s="162"/>
      <c r="C3517" s="162"/>
      <c r="E3517" s="162"/>
      <c r="F3517" s="162"/>
      <c r="H3517" s="162"/>
    </row>
    <row r="3518" spans="1:8">
      <c r="A3518" s="47"/>
      <c r="B3518" s="162"/>
      <c r="C3518" s="162"/>
      <c r="E3518" s="162"/>
      <c r="F3518" s="162"/>
      <c r="H3518" s="162"/>
    </row>
    <row r="3519" spans="1:8">
      <c r="A3519" s="47"/>
      <c r="B3519" s="162"/>
      <c r="C3519" s="162"/>
      <c r="E3519" s="162"/>
      <c r="F3519" s="162"/>
      <c r="H3519" s="162"/>
    </row>
    <row r="3520" spans="1:8">
      <c r="A3520" s="47"/>
      <c r="B3520" s="162"/>
      <c r="C3520" s="162"/>
      <c r="E3520" s="162"/>
      <c r="F3520" s="162"/>
      <c r="H3520" s="162"/>
    </row>
    <row r="3521" spans="1:8">
      <c r="A3521" s="47"/>
      <c r="B3521" s="162"/>
      <c r="C3521" s="162"/>
      <c r="E3521" s="162"/>
      <c r="F3521" s="162"/>
      <c r="H3521" s="162"/>
    </row>
    <row r="3522" spans="1:8">
      <c r="A3522" s="47"/>
      <c r="B3522" s="162"/>
      <c r="C3522" s="162"/>
      <c r="E3522" s="162"/>
      <c r="F3522" s="162"/>
      <c r="H3522" s="162"/>
    </row>
    <row r="3523" spans="1:8">
      <c r="A3523" s="47"/>
      <c r="B3523" s="162"/>
      <c r="C3523" s="162"/>
      <c r="E3523" s="162"/>
      <c r="F3523" s="162"/>
      <c r="H3523" s="162"/>
    </row>
    <row r="3524" spans="1:8">
      <c r="A3524" s="47"/>
      <c r="B3524" s="162"/>
      <c r="C3524" s="162"/>
      <c r="E3524" s="162"/>
      <c r="F3524" s="162"/>
      <c r="H3524" s="162"/>
    </row>
    <row r="3525" spans="1:8">
      <c r="A3525" s="47"/>
      <c r="B3525" s="162"/>
      <c r="C3525" s="162"/>
      <c r="E3525" s="162"/>
      <c r="F3525" s="162"/>
      <c r="H3525" s="162"/>
    </row>
    <row r="3526" spans="1:8">
      <c r="A3526" s="47"/>
      <c r="B3526" s="162"/>
      <c r="C3526" s="162"/>
      <c r="E3526" s="162"/>
      <c r="F3526" s="162"/>
      <c r="H3526" s="162"/>
    </row>
    <row r="3527" spans="1:8">
      <c r="A3527" s="47"/>
      <c r="B3527" s="162"/>
      <c r="C3527" s="162"/>
      <c r="E3527" s="162"/>
      <c r="F3527" s="162"/>
      <c r="H3527" s="162"/>
    </row>
    <row r="3528" spans="1:8">
      <c r="A3528" s="47"/>
      <c r="B3528" s="162"/>
      <c r="C3528" s="162"/>
      <c r="E3528" s="162"/>
      <c r="F3528" s="162"/>
      <c r="H3528" s="162"/>
    </row>
    <row r="3529" spans="1:8">
      <c r="A3529" s="47"/>
      <c r="B3529" s="162"/>
      <c r="C3529" s="162"/>
      <c r="E3529" s="162"/>
      <c r="F3529" s="162"/>
      <c r="H3529" s="162"/>
    </row>
    <row r="3530" spans="1:8">
      <c r="A3530" s="47"/>
      <c r="B3530" s="162"/>
      <c r="C3530" s="162"/>
      <c r="E3530" s="162"/>
      <c r="F3530" s="162"/>
      <c r="H3530" s="162"/>
    </row>
    <row r="3531" spans="1:8">
      <c r="A3531" s="47"/>
      <c r="B3531" s="162"/>
      <c r="C3531" s="162"/>
      <c r="E3531" s="162"/>
      <c r="F3531" s="162"/>
      <c r="H3531" s="162"/>
    </row>
    <row r="3532" spans="1:8">
      <c r="A3532" s="47"/>
      <c r="B3532" s="162"/>
      <c r="C3532" s="162"/>
      <c r="E3532" s="162"/>
      <c r="F3532" s="162"/>
      <c r="H3532" s="162"/>
    </row>
    <row r="3533" spans="1:8">
      <c r="A3533" s="47"/>
      <c r="B3533" s="162"/>
      <c r="C3533" s="162"/>
      <c r="E3533" s="162"/>
      <c r="F3533" s="162"/>
      <c r="H3533" s="162"/>
    </row>
    <row r="3534" spans="1:8">
      <c r="A3534" s="47"/>
      <c r="B3534" s="162"/>
      <c r="C3534" s="162"/>
      <c r="E3534" s="162"/>
      <c r="F3534" s="162"/>
      <c r="H3534" s="162"/>
    </row>
    <row r="3535" spans="1:8">
      <c r="A3535" s="47"/>
      <c r="B3535" s="162"/>
      <c r="C3535" s="162"/>
      <c r="E3535" s="162"/>
      <c r="F3535" s="162"/>
      <c r="H3535" s="162"/>
    </row>
    <row r="3536" spans="1:8">
      <c r="A3536" s="47"/>
      <c r="B3536" s="162"/>
      <c r="C3536" s="162"/>
      <c r="E3536" s="162"/>
      <c r="F3536" s="162"/>
      <c r="H3536" s="162"/>
    </row>
    <row r="3537" spans="1:8">
      <c r="A3537" s="47"/>
      <c r="B3537" s="162"/>
      <c r="C3537" s="162"/>
      <c r="E3537" s="162"/>
      <c r="F3537" s="162"/>
      <c r="H3537" s="162"/>
    </row>
    <row r="3538" spans="1:8">
      <c r="A3538" s="47"/>
      <c r="B3538" s="162"/>
      <c r="C3538" s="162"/>
      <c r="E3538" s="162"/>
      <c r="F3538" s="162"/>
      <c r="H3538" s="162"/>
    </row>
    <row r="3539" spans="1:8">
      <c r="A3539" s="47"/>
      <c r="B3539" s="162"/>
      <c r="C3539" s="162"/>
      <c r="E3539" s="162"/>
      <c r="F3539" s="162"/>
      <c r="H3539" s="162"/>
    </row>
    <row r="3540" spans="1:8">
      <c r="A3540" s="47"/>
      <c r="B3540" s="162"/>
      <c r="C3540" s="162"/>
      <c r="E3540" s="162"/>
      <c r="F3540" s="162"/>
      <c r="H3540" s="162"/>
    </row>
    <row r="3541" spans="1:8">
      <c r="A3541" s="47"/>
      <c r="B3541" s="162"/>
      <c r="C3541" s="162"/>
      <c r="E3541" s="162"/>
      <c r="F3541" s="162"/>
      <c r="H3541" s="162"/>
    </row>
    <row r="3542" spans="1:8">
      <c r="A3542" s="47"/>
      <c r="B3542" s="162"/>
      <c r="C3542" s="162"/>
      <c r="E3542" s="162"/>
      <c r="F3542" s="162"/>
      <c r="H3542" s="162"/>
    </row>
    <row r="3543" spans="1:8">
      <c r="A3543" s="47"/>
      <c r="B3543" s="162"/>
      <c r="C3543" s="162"/>
      <c r="E3543" s="162"/>
      <c r="F3543" s="162"/>
      <c r="H3543" s="162"/>
    </row>
    <row r="3544" spans="1:8">
      <c r="A3544" s="47"/>
      <c r="B3544" s="162"/>
      <c r="C3544" s="162"/>
      <c r="E3544" s="162"/>
      <c r="F3544" s="162"/>
      <c r="H3544" s="162"/>
    </row>
    <row r="3545" spans="1:8">
      <c r="A3545" s="47"/>
      <c r="B3545" s="162"/>
      <c r="C3545" s="162"/>
      <c r="E3545" s="162"/>
      <c r="F3545" s="162"/>
      <c r="H3545" s="162"/>
    </row>
    <row r="3546" spans="1:8">
      <c r="A3546" s="47"/>
      <c r="B3546" s="162"/>
      <c r="C3546" s="162"/>
      <c r="E3546" s="162"/>
      <c r="F3546" s="162"/>
      <c r="H3546" s="162"/>
    </row>
    <row r="3547" spans="1:8">
      <c r="A3547" s="47"/>
      <c r="B3547" s="162"/>
      <c r="C3547" s="162"/>
      <c r="E3547" s="162"/>
      <c r="F3547" s="162"/>
      <c r="H3547" s="162"/>
    </row>
    <row r="3548" spans="1:8">
      <c r="A3548" s="47"/>
      <c r="B3548" s="162"/>
      <c r="C3548" s="162"/>
      <c r="E3548" s="162"/>
      <c r="F3548" s="162"/>
      <c r="H3548" s="162"/>
    </row>
    <row r="3549" spans="1:8">
      <c r="A3549" s="47"/>
      <c r="B3549" s="162"/>
      <c r="C3549" s="162"/>
      <c r="E3549" s="162"/>
      <c r="F3549" s="162"/>
      <c r="H3549" s="162"/>
    </row>
    <row r="3550" spans="1:8">
      <c r="A3550" s="47"/>
      <c r="B3550" s="162"/>
      <c r="C3550" s="162"/>
      <c r="E3550" s="162"/>
      <c r="F3550" s="162"/>
      <c r="H3550" s="162"/>
    </row>
    <row r="3551" spans="1:8">
      <c r="A3551" s="47"/>
      <c r="B3551" s="162"/>
      <c r="C3551" s="162"/>
      <c r="E3551" s="162"/>
      <c r="F3551" s="162"/>
      <c r="H3551" s="162"/>
    </row>
    <row r="3552" spans="1:8">
      <c r="A3552" s="47"/>
      <c r="B3552" s="162"/>
      <c r="C3552" s="162"/>
      <c r="E3552" s="162"/>
      <c r="F3552" s="162"/>
      <c r="H3552" s="162"/>
    </row>
    <row r="3553" spans="1:8">
      <c r="A3553" s="47"/>
      <c r="B3553" s="162"/>
      <c r="C3553" s="162"/>
      <c r="E3553" s="162"/>
      <c r="F3553" s="162"/>
      <c r="H3553" s="162"/>
    </row>
    <row r="3554" spans="1:8">
      <c r="A3554" s="47"/>
      <c r="B3554" s="162"/>
      <c r="C3554" s="162"/>
      <c r="E3554" s="162"/>
      <c r="F3554" s="162"/>
      <c r="H3554" s="162"/>
    </row>
    <row r="3555" spans="1:8">
      <c r="A3555" s="47"/>
      <c r="B3555" s="162"/>
      <c r="C3555" s="162"/>
      <c r="E3555" s="162"/>
      <c r="F3555" s="162"/>
      <c r="H3555" s="162"/>
    </row>
    <row r="3556" spans="1:8">
      <c r="A3556" s="47"/>
      <c r="B3556" s="162"/>
      <c r="C3556" s="162"/>
      <c r="E3556" s="162"/>
      <c r="F3556" s="162"/>
      <c r="H3556" s="162"/>
    </row>
    <row r="3557" spans="1:8">
      <c r="A3557" s="47"/>
      <c r="B3557" s="162"/>
      <c r="C3557" s="162"/>
      <c r="E3557" s="162"/>
      <c r="F3557" s="162"/>
      <c r="H3557" s="162"/>
    </row>
    <row r="3558" spans="1:8">
      <c r="A3558" s="47"/>
      <c r="B3558" s="162"/>
      <c r="C3558" s="162"/>
      <c r="E3558" s="162"/>
      <c r="F3558" s="162"/>
      <c r="H3558" s="162"/>
    </row>
    <row r="3559" spans="1:8">
      <c r="A3559" s="47"/>
      <c r="B3559" s="162"/>
      <c r="C3559" s="162"/>
      <c r="E3559" s="162"/>
      <c r="F3559" s="162"/>
      <c r="H3559" s="162"/>
    </row>
    <row r="3560" spans="1:8">
      <c r="A3560" s="47"/>
      <c r="B3560" s="162"/>
      <c r="C3560" s="162"/>
      <c r="E3560" s="162"/>
      <c r="F3560" s="162"/>
      <c r="H3560" s="162"/>
    </row>
    <row r="3561" spans="1:8">
      <c r="A3561" s="47"/>
      <c r="B3561" s="162"/>
      <c r="C3561" s="162"/>
      <c r="E3561" s="162"/>
      <c r="F3561" s="162"/>
      <c r="H3561" s="162"/>
    </row>
    <row r="3562" spans="1:8">
      <c r="A3562" s="47"/>
      <c r="B3562" s="162"/>
      <c r="C3562" s="162"/>
      <c r="E3562" s="162"/>
      <c r="F3562" s="162"/>
      <c r="H3562" s="162"/>
    </row>
    <row r="3563" spans="1:8">
      <c r="A3563" s="47"/>
      <c r="B3563" s="162"/>
      <c r="C3563" s="162"/>
      <c r="E3563" s="162"/>
      <c r="F3563" s="162"/>
      <c r="H3563" s="162"/>
    </row>
    <row r="3564" spans="1:8">
      <c r="A3564" s="47"/>
      <c r="B3564" s="162"/>
      <c r="C3564" s="162"/>
      <c r="E3564" s="162"/>
      <c r="F3564" s="162"/>
      <c r="H3564" s="162"/>
    </row>
    <row r="3565" spans="1:8">
      <c r="A3565" s="47"/>
      <c r="B3565" s="162"/>
      <c r="C3565" s="162"/>
      <c r="E3565" s="162"/>
      <c r="F3565" s="162"/>
      <c r="H3565" s="162"/>
    </row>
    <row r="3566" spans="1:8">
      <c r="A3566" s="47"/>
      <c r="B3566" s="162"/>
      <c r="C3566" s="162"/>
      <c r="E3566" s="162"/>
      <c r="F3566" s="162"/>
      <c r="H3566" s="162"/>
    </row>
    <row r="3567" spans="1:8">
      <c r="A3567" s="47"/>
      <c r="B3567" s="162"/>
      <c r="C3567" s="162"/>
      <c r="E3567" s="162"/>
      <c r="F3567" s="162"/>
      <c r="H3567" s="162"/>
    </row>
    <row r="3568" spans="1:8">
      <c r="A3568" s="47"/>
      <c r="B3568" s="162"/>
      <c r="C3568" s="162"/>
      <c r="E3568" s="162"/>
      <c r="F3568" s="162"/>
      <c r="H3568" s="162"/>
    </row>
    <row r="3569" spans="1:8">
      <c r="A3569" s="47"/>
      <c r="B3569" s="162"/>
      <c r="C3569" s="162"/>
      <c r="E3569" s="162"/>
      <c r="F3569" s="162"/>
      <c r="H3569" s="162"/>
    </row>
    <row r="3570" spans="1:8">
      <c r="A3570" s="47"/>
      <c r="B3570" s="162"/>
      <c r="C3570" s="162"/>
      <c r="E3570" s="162"/>
      <c r="F3570" s="162"/>
      <c r="H3570" s="162"/>
    </row>
    <row r="3571" spans="1:8">
      <c r="A3571" s="47"/>
      <c r="B3571" s="162"/>
      <c r="C3571" s="162"/>
      <c r="E3571" s="162"/>
      <c r="F3571" s="162"/>
      <c r="H3571" s="162"/>
    </row>
    <row r="3572" spans="1:8">
      <c r="A3572" s="47"/>
      <c r="B3572" s="162"/>
      <c r="C3572" s="162"/>
      <c r="E3572" s="162"/>
      <c r="F3572" s="162"/>
      <c r="H3572" s="162"/>
    </row>
    <row r="3573" spans="1:8">
      <c r="A3573" s="47"/>
      <c r="B3573" s="162"/>
      <c r="C3573" s="162"/>
      <c r="E3573" s="162"/>
      <c r="F3573" s="162"/>
      <c r="H3573" s="162"/>
    </row>
    <row r="3574" spans="1:8">
      <c r="A3574" s="47"/>
      <c r="B3574" s="162"/>
      <c r="C3574" s="162"/>
      <c r="E3574" s="162"/>
      <c r="F3574" s="162"/>
      <c r="H3574" s="162"/>
    </row>
    <row r="3575" spans="1:8">
      <c r="A3575" s="47"/>
      <c r="B3575" s="162"/>
      <c r="C3575" s="162"/>
      <c r="E3575" s="162"/>
      <c r="F3575" s="162"/>
      <c r="H3575" s="162"/>
    </row>
    <row r="3576" spans="1:8">
      <c r="A3576" s="47"/>
      <c r="B3576" s="162"/>
      <c r="C3576" s="162"/>
      <c r="E3576" s="162"/>
      <c r="F3576" s="162"/>
      <c r="H3576" s="162"/>
    </row>
    <row r="3577" spans="1:8">
      <c r="A3577" s="47"/>
      <c r="B3577" s="162"/>
      <c r="C3577" s="162"/>
      <c r="E3577" s="162"/>
      <c r="F3577" s="162"/>
      <c r="H3577" s="162"/>
    </row>
    <row r="3578" spans="1:8">
      <c r="A3578" s="47"/>
      <c r="B3578" s="162"/>
      <c r="C3578" s="162"/>
      <c r="E3578" s="162"/>
      <c r="F3578" s="162"/>
      <c r="H3578" s="162"/>
    </row>
    <row r="3579" spans="1:8">
      <c r="A3579" s="47"/>
      <c r="B3579" s="162"/>
      <c r="C3579" s="162"/>
      <c r="E3579" s="162"/>
      <c r="F3579" s="162"/>
      <c r="H3579" s="162"/>
    </row>
    <row r="3580" spans="1:8">
      <c r="A3580" s="47"/>
      <c r="B3580" s="162"/>
      <c r="C3580" s="162"/>
      <c r="E3580" s="162"/>
      <c r="F3580" s="162"/>
      <c r="H3580" s="162"/>
    </row>
    <row r="3581" spans="1:8">
      <c r="A3581" s="47"/>
      <c r="B3581" s="162"/>
      <c r="C3581" s="162"/>
      <c r="E3581" s="162"/>
      <c r="F3581" s="162"/>
      <c r="H3581" s="162"/>
    </row>
    <row r="3582" spans="1:8">
      <c r="A3582" s="47"/>
      <c r="B3582" s="162"/>
      <c r="C3582" s="162"/>
      <c r="E3582" s="162"/>
      <c r="F3582" s="162"/>
      <c r="H3582" s="162"/>
    </row>
    <row r="3583" spans="1:8">
      <c r="A3583" s="47"/>
      <c r="B3583" s="162"/>
      <c r="C3583" s="162"/>
      <c r="E3583" s="162"/>
      <c r="F3583" s="162"/>
      <c r="H3583" s="162"/>
    </row>
    <row r="3584" spans="1:8">
      <c r="A3584" s="47"/>
      <c r="B3584" s="162"/>
      <c r="C3584" s="162"/>
      <c r="E3584" s="162"/>
      <c r="F3584" s="162"/>
      <c r="H3584" s="162"/>
    </row>
    <row r="3585" spans="1:8">
      <c r="A3585" s="47"/>
      <c r="B3585" s="162"/>
      <c r="C3585" s="162"/>
      <c r="E3585" s="162"/>
      <c r="F3585" s="162"/>
      <c r="H3585" s="162"/>
    </row>
    <row r="3586" spans="1:8">
      <c r="A3586" s="47"/>
      <c r="B3586" s="162"/>
      <c r="C3586" s="162"/>
      <c r="E3586" s="162"/>
      <c r="F3586" s="162"/>
      <c r="H3586" s="162"/>
    </row>
    <row r="3587" spans="1:8">
      <c r="A3587" s="47"/>
      <c r="B3587" s="162"/>
      <c r="C3587" s="162"/>
      <c r="E3587" s="162"/>
      <c r="F3587" s="162"/>
      <c r="H3587" s="162"/>
    </row>
    <row r="3588" spans="1:8">
      <c r="A3588" s="47"/>
      <c r="B3588" s="162"/>
      <c r="C3588" s="162"/>
      <c r="E3588" s="162"/>
      <c r="F3588" s="162"/>
      <c r="H3588" s="162"/>
    </row>
    <row r="3589" spans="1:8">
      <c r="A3589" s="47"/>
      <c r="B3589" s="162"/>
      <c r="C3589" s="162"/>
      <c r="E3589" s="162"/>
      <c r="F3589" s="162"/>
      <c r="H3589" s="162"/>
    </row>
    <row r="3590" spans="1:8">
      <c r="A3590" s="47"/>
      <c r="B3590" s="162"/>
      <c r="C3590" s="162"/>
      <c r="E3590" s="162"/>
      <c r="F3590" s="162"/>
      <c r="H3590" s="162"/>
    </row>
    <row r="3591" spans="1:8">
      <c r="A3591" s="47"/>
      <c r="B3591" s="162"/>
      <c r="C3591" s="162"/>
      <c r="E3591" s="162"/>
      <c r="F3591" s="162"/>
      <c r="H3591" s="162"/>
    </row>
    <row r="3592" spans="1:8">
      <c r="A3592" s="47"/>
      <c r="B3592" s="162"/>
      <c r="C3592" s="162"/>
      <c r="E3592" s="162"/>
      <c r="F3592" s="162"/>
      <c r="H3592" s="162"/>
    </row>
    <row r="3593" spans="1:8">
      <c r="A3593" s="47"/>
      <c r="B3593" s="162"/>
      <c r="C3593" s="162"/>
      <c r="E3593" s="162"/>
      <c r="F3593" s="162"/>
      <c r="H3593" s="162"/>
    </row>
    <row r="3594" spans="1:8">
      <c r="A3594" s="47"/>
      <c r="B3594" s="162"/>
      <c r="C3594" s="162"/>
      <c r="E3594" s="162"/>
      <c r="F3594" s="162"/>
      <c r="H3594" s="162"/>
    </row>
    <row r="3595" spans="1:8">
      <c r="A3595" s="47"/>
      <c r="B3595" s="162"/>
      <c r="C3595" s="162"/>
      <c r="E3595" s="162"/>
      <c r="F3595" s="162"/>
      <c r="H3595" s="162"/>
    </row>
    <row r="3596" spans="1:8">
      <c r="A3596" s="47"/>
      <c r="B3596" s="162"/>
      <c r="C3596" s="162"/>
      <c r="E3596" s="162"/>
      <c r="F3596" s="162"/>
      <c r="H3596" s="162"/>
    </row>
    <row r="3597" spans="1:8">
      <c r="A3597" s="47"/>
      <c r="B3597" s="162"/>
      <c r="C3597" s="162"/>
      <c r="E3597" s="162"/>
      <c r="F3597" s="162"/>
      <c r="H3597" s="162"/>
    </row>
    <row r="3598" spans="1:8">
      <c r="A3598" s="47"/>
      <c r="B3598" s="162"/>
      <c r="C3598" s="162"/>
      <c r="E3598" s="162"/>
      <c r="F3598" s="162"/>
      <c r="H3598" s="162"/>
    </row>
    <row r="3599" spans="1:8">
      <c r="A3599" s="47"/>
      <c r="B3599" s="162"/>
      <c r="C3599" s="162"/>
      <c r="E3599" s="162"/>
      <c r="F3599" s="162"/>
      <c r="H3599" s="162"/>
    </row>
    <row r="3600" spans="1:8">
      <c r="A3600" s="47"/>
      <c r="B3600" s="162"/>
      <c r="C3600" s="162"/>
      <c r="E3600" s="162"/>
      <c r="F3600" s="162"/>
      <c r="H3600" s="162"/>
    </row>
    <row r="3601" spans="1:8">
      <c r="A3601" s="47"/>
      <c r="B3601" s="162"/>
      <c r="C3601" s="162"/>
      <c r="E3601" s="162"/>
      <c r="F3601" s="162"/>
      <c r="H3601" s="162"/>
    </row>
    <row r="3602" spans="1:8">
      <c r="A3602" s="47"/>
      <c r="B3602" s="162"/>
      <c r="C3602" s="162"/>
      <c r="E3602" s="162"/>
      <c r="F3602" s="162"/>
      <c r="H3602" s="162"/>
    </row>
    <row r="3603" spans="1:8">
      <c r="A3603" s="47"/>
      <c r="B3603" s="162"/>
      <c r="C3603" s="162"/>
      <c r="E3603" s="162"/>
      <c r="F3603" s="162"/>
      <c r="H3603" s="162"/>
    </row>
    <row r="3604" spans="1:8">
      <c r="A3604" s="47"/>
      <c r="B3604" s="162"/>
      <c r="C3604" s="162"/>
      <c r="E3604" s="162"/>
      <c r="F3604" s="162"/>
      <c r="H3604" s="162"/>
    </row>
    <row r="3605" spans="1:8">
      <c r="A3605" s="47"/>
      <c r="B3605" s="162"/>
      <c r="C3605" s="162"/>
      <c r="E3605" s="162"/>
      <c r="F3605" s="162"/>
      <c r="H3605" s="162"/>
    </row>
    <row r="3606" spans="1:8">
      <c r="A3606" s="47"/>
      <c r="B3606" s="162"/>
      <c r="C3606" s="162"/>
      <c r="E3606" s="162"/>
      <c r="F3606" s="162"/>
      <c r="H3606" s="162"/>
    </row>
    <row r="3607" spans="1:8">
      <c r="A3607" s="47"/>
      <c r="B3607" s="162"/>
      <c r="C3607" s="162"/>
      <c r="E3607" s="162"/>
      <c r="F3607" s="162"/>
      <c r="H3607" s="162"/>
    </row>
    <row r="3608" spans="1:8">
      <c r="A3608" s="47"/>
      <c r="B3608" s="162"/>
      <c r="C3608" s="162"/>
      <c r="E3608" s="162"/>
      <c r="F3608" s="162"/>
      <c r="H3608" s="162"/>
    </row>
    <row r="3609" spans="1:8">
      <c r="A3609" s="47"/>
      <c r="B3609" s="162"/>
      <c r="C3609" s="162"/>
      <c r="E3609" s="162"/>
      <c r="F3609" s="162"/>
      <c r="H3609" s="162"/>
    </row>
    <row r="3610" spans="1:8">
      <c r="A3610" s="47"/>
      <c r="B3610" s="162"/>
      <c r="C3610" s="162"/>
      <c r="E3610" s="162"/>
      <c r="F3610" s="162"/>
      <c r="H3610" s="162"/>
    </row>
    <row r="3611" spans="1:8">
      <c r="A3611" s="47"/>
      <c r="B3611" s="162"/>
      <c r="C3611" s="162"/>
      <c r="E3611" s="162"/>
      <c r="F3611" s="162"/>
      <c r="H3611" s="162"/>
    </row>
    <row r="3612" spans="1:8">
      <c r="A3612" s="47"/>
      <c r="B3612" s="162"/>
      <c r="C3612" s="162"/>
      <c r="E3612" s="162"/>
      <c r="F3612" s="162"/>
      <c r="H3612" s="162"/>
    </row>
    <row r="3613" spans="1:8">
      <c r="A3613" s="47"/>
      <c r="B3613" s="162"/>
      <c r="C3613" s="162"/>
      <c r="E3613" s="162"/>
      <c r="F3613" s="162"/>
      <c r="H3613" s="162"/>
    </row>
    <row r="3614" spans="1:8">
      <c r="A3614" s="47"/>
      <c r="B3614" s="162"/>
      <c r="C3614" s="162"/>
      <c r="E3614" s="162"/>
      <c r="F3614" s="162"/>
      <c r="H3614" s="162"/>
    </row>
    <row r="3615" spans="1:8">
      <c r="A3615" s="47"/>
      <c r="B3615" s="162"/>
      <c r="C3615" s="162"/>
      <c r="E3615" s="162"/>
      <c r="F3615" s="162"/>
      <c r="H3615" s="162"/>
    </row>
    <row r="3616" spans="1:8">
      <c r="A3616" s="47"/>
      <c r="B3616" s="162"/>
      <c r="C3616" s="162"/>
      <c r="E3616" s="162"/>
      <c r="F3616" s="162"/>
      <c r="H3616" s="162"/>
    </row>
    <row r="3617" spans="1:8">
      <c r="A3617" s="47"/>
      <c r="B3617" s="162"/>
      <c r="C3617" s="162"/>
      <c r="E3617" s="162"/>
      <c r="F3617" s="162"/>
      <c r="H3617" s="162"/>
    </row>
    <row r="3618" spans="1:8">
      <c r="A3618" s="47"/>
      <c r="B3618" s="162"/>
      <c r="C3618" s="162"/>
      <c r="E3618" s="162"/>
      <c r="F3618" s="162"/>
      <c r="H3618" s="162"/>
    </row>
    <row r="3619" spans="1:8">
      <c r="A3619" s="47"/>
      <c r="B3619" s="162"/>
      <c r="C3619" s="162"/>
      <c r="E3619" s="162"/>
      <c r="F3619" s="162"/>
      <c r="H3619" s="162"/>
    </row>
    <row r="3620" spans="1:8">
      <c r="A3620" s="47"/>
      <c r="B3620" s="162"/>
      <c r="C3620" s="162"/>
      <c r="E3620" s="162"/>
      <c r="F3620" s="162"/>
      <c r="H3620" s="162"/>
    </row>
    <row r="3621" spans="1:8">
      <c r="A3621" s="47"/>
      <c r="B3621" s="162"/>
      <c r="C3621" s="162"/>
      <c r="E3621" s="162"/>
      <c r="F3621" s="162"/>
      <c r="H3621" s="162"/>
    </row>
    <row r="3622" spans="1:8">
      <c r="A3622" s="47"/>
      <c r="B3622" s="162"/>
      <c r="C3622" s="162"/>
      <c r="E3622" s="162"/>
      <c r="F3622" s="162"/>
      <c r="H3622" s="162"/>
    </row>
    <row r="3623" spans="1:8">
      <c r="A3623" s="47"/>
      <c r="B3623" s="162"/>
      <c r="C3623" s="162"/>
      <c r="E3623" s="162"/>
      <c r="F3623" s="162"/>
      <c r="H3623" s="162"/>
    </row>
    <row r="3624" spans="1:8">
      <c r="A3624" s="47"/>
      <c r="B3624" s="162"/>
      <c r="C3624" s="162"/>
      <c r="E3624" s="162"/>
      <c r="F3624" s="162"/>
      <c r="H3624" s="162"/>
    </row>
    <row r="3625" spans="1:8">
      <c r="A3625" s="47"/>
      <c r="B3625" s="162"/>
      <c r="C3625" s="162"/>
      <c r="E3625" s="162"/>
      <c r="F3625" s="162"/>
      <c r="H3625" s="162"/>
    </row>
    <row r="3626" spans="1:8">
      <c r="A3626" s="47"/>
      <c r="B3626" s="162"/>
      <c r="C3626" s="162"/>
      <c r="E3626" s="162"/>
      <c r="F3626" s="162"/>
      <c r="H3626" s="162"/>
    </row>
    <row r="3627" spans="1:8">
      <c r="A3627" s="47"/>
      <c r="B3627" s="162"/>
      <c r="C3627" s="162"/>
      <c r="E3627" s="162"/>
      <c r="F3627" s="162"/>
      <c r="H3627" s="162"/>
    </row>
    <row r="3628" spans="1:8">
      <c r="A3628" s="47"/>
      <c r="B3628" s="162"/>
      <c r="C3628" s="162"/>
      <c r="E3628" s="162"/>
      <c r="F3628" s="162"/>
      <c r="H3628" s="162"/>
    </row>
    <row r="3629" spans="1:8">
      <c r="A3629" s="47"/>
      <c r="B3629" s="162"/>
      <c r="C3629" s="162"/>
      <c r="E3629" s="162"/>
      <c r="F3629" s="162"/>
      <c r="H3629" s="162"/>
    </row>
    <row r="3630" spans="1:8">
      <c r="A3630" s="47"/>
      <c r="B3630" s="162"/>
      <c r="C3630" s="162"/>
      <c r="E3630" s="162"/>
      <c r="F3630" s="162"/>
      <c r="H3630" s="162"/>
    </row>
    <row r="3631" spans="1:8">
      <c r="A3631" s="47"/>
      <c r="B3631" s="162"/>
      <c r="C3631" s="162"/>
      <c r="E3631" s="162"/>
      <c r="F3631" s="162"/>
      <c r="H3631" s="162"/>
    </row>
    <row r="3632" spans="1:8">
      <c r="A3632" s="47"/>
      <c r="B3632" s="162"/>
      <c r="C3632" s="162"/>
      <c r="E3632" s="162"/>
      <c r="F3632" s="162"/>
      <c r="H3632" s="162"/>
    </row>
    <row r="3633" spans="1:8">
      <c r="A3633" s="47"/>
      <c r="B3633" s="162"/>
      <c r="C3633" s="162"/>
      <c r="E3633" s="162"/>
      <c r="F3633" s="162"/>
      <c r="H3633" s="162"/>
    </row>
    <row r="3634" spans="1:8">
      <c r="A3634" s="47"/>
      <c r="B3634" s="162"/>
      <c r="C3634" s="162"/>
      <c r="E3634" s="162"/>
      <c r="F3634" s="162"/>
      <c r="H3634" s="162"/>
    </row>
    <row r="3635" spans="1:8">
      <c r="A3635" s="47"/>
      <c r="B3635" s="162"/>
      <c r="C3635" s="162"/>
      <c r="E3635" s="162"/>
      <c r="F3635" s="162"/>
      <c r="H3635" s="162"/>
    </row>
    <row r="3636" spans="1:8">
      <c r="A3636" s="47"/>
      <c r="B3636" s="162"/>
      <c r="C3636" s="162"/>
      <c r="E3636" s="162"/>
      <c r="F3636" s="162"/>
      <c r="H3636" s="162"/>
    </row>
    <row r="3637" spans="1:8">
      <c r="A3637" s="47"/>
      <c r="B3637" s="162"/>
      <c r="C3637" s="162"/>
      <c r="E3637" s="162"/>
      <c r="F3637" s="162"/>
      <c r="H3637" s="162"/>
    </row>
    <row r="3638" spans="1:8">
      <c r="A3638" s="47"/>
      <c r="B3638" s="162"/>
      <c r="C3638" s="162"/>
      <c r="E3638" s="162"/>
      <c r="F3638" s="162"/>
      <c r="H3638" s="162"/>
    </row>
    <row r="3639" spans="1:8">
      <c r="A3639" s="47"/>
      <c r="B3639" s="162"/>
      <c r="C3639" s="162"/>
      <c r="E3639" s="162"/>
      <c r="F3639" s="162"/>
      <c r="H3639" s="162"/>
    </row>
    <row r="3640" spans="1:8">
      <c r="A3640" s="47"/>
      <c r="B3640" s="162"/>
      <c r="C3640" s="162"/>
      <c r="E3640" s="162"/>
      <c r="F3640" s="162"/>
      <c r="H3640" s="162"/>
    </row>
    <row r="3641" spans="1:8">
      <c r="A3641" s="47"/>
      <c r="B3641" s="162"/>
      <c r="C3641" s="162"/>
      <c r="E3641" s="162"/>
      <c r="F3641" s="162"/>
      <c r="H3641" s="162"/>
    </row>
    <row r="3642" spans="1:8">
      <c r="A3642" s="47"/>
      <c r="B3642" s="162"/>
      <c r="C3642" s="162"/>
      <c r="E3642" s="162"/>
      <c r="F3642" s="162"/>
      <c r="H3642" s="162"/>
    </row>
    <row r="3643" spans="1:8">
      <c r="A3643" s="47"/>
      <c r="B3643" s="162"/>
      <c r="C3643" s="162"/>
      <c r="E3643" s="162"/>
      <c r="F3643" s="162"/>
      <c r="H3643" s="162"/>
    </row>
    <row r="3644" spans="1:8">
      <c r="A3644" s="47"/>
      <c r="B3644" s="162"/>
      <c r="C3644" s="162"/>
      <c r="E3644" s="162"/>
      <c r="F3644" s="162"/>
      <c r="H3644" s="162"/>
    </row>
    <row r="3645" spans="1:8">
      <c r="A3645" s="47"/>
      <c r="B3645" s="162"/>
      <c r="C3645" s="162"/>
      <c r="E3645" s="162"/>
      <c r="F3645" s="162"/>
      <c r="H3645" s="162"/>
    </row>
    <row r="3646" spans="1:8">
      <c r="A3646" s="47"/>
      <c r="B3646" s="162"/>
      <c r="C3646" s="162"/>
      <c r="E3646" s="162"/>
      <c r="F3646" s="162"/>
      <c r="H3646" s="162"/>
    </row>
    <row r="3647" spans="1:8">
      <c r="A3647" s="47"/>
      <c r="B3647" s="162"/>
      <c r="C3647" s="162"/>
      <c r="E3647" s="162"/>
      <c r="F3647" s="162"/>
      <c r="H3647" s="162"/>
    </row>
    <row r="3648" spans="1:8">
      <c r="A3648" s="47"/>
      <c r="B3648" s="162"/>
      <c r="C3648" s="162"/>
      <c r="E3648" s="162"/>
      <c r="F3648" s="162"/>
      <c r="H3648" s="162"/>
    </row>
    <row r="3649" spans="1:8">
      <c r="A3649" s="47"/>
      <c r="B3649" s="162"/>
      <c r="C3649" s="162"/>
      <c r="E3649" s="162"/>
      <c r="F3649" s="162"/>
      <c r="H3649" s="162"/>
    </row>
    <row r="3650" spans="1:8">
      <c r="A3650" s="47"/>
      <c r="B3650" s="162"/>
      <c r="C3650" s="162"/>
      <c r="E3650" s="162"/>
      <c r="F3650" s="162"/>
      <c r="H3650" s="162"/>
    </row>
    <row r="3651" spans="1:8">
      <c r="A3651" s="47"/>
      <c r="B3651" s="162"/>
      <c r="C3651" s="162"/>
      <c r="E3651" s="162"/>
      <c r="F3651" s="162"/>
      <c r="H3651" s="162"/>
    </row>
    <row r="3652" spans="1:8">
      <c r="A3652" s="47"/>
      <c r="B3652" s="162"/>
      <c r="C3652" s="162"/>
      <c r="E3652" s="162"/>
      <c r="F3652" s="162"/>
      <c r="H3652" s="162"/>
    </row>
    <row r="3653" spans="1:8">
      <c r="A3653" s="47"/>
      <c r="B3653" s="162"/>
      <c r="C3653" s="162"/>
      <c r="E3653" s="162"/>
      <c r="F3653" s="162"/>
      <c r="H3653" s="162"/>
    </row>
    <row r="3654" spans="1:8">
      <c r="A3654" s="47"/>
      <c r="B3654" s="162"/>
      <c r="C3654" s="162"/>
      <c r="E3654" s="162"/>
      <c r="F3654" s="162"/>
      <c r="H3654" s="162"/>
    </row>
    <row r="3655" spans="1:8">
      <c r="A3655" s="47"/>
      <c r="B3655" s="162"/>
      <c r="C3655" s="162"/>
      <c r="E3655" s="162"/>
      <c r="F3655" s="162"/>
      <c r="H3655" s="162"/>
    </row>
    <row r="3656" spans="1:8">
      <c r="A3656" s="47"/>
      <c r="B3656" s="162"/>
      <c r="C3656" s="162"/>
      <c r="E3656" s="162"/>
      <c r="F3656" s="162"/>
      <c r="H3656" s="162"/>
    </row>
    <row r="3657" spans="1:8">
      <c r="A3657" s="47"/>
      <c r="B3657" s="162"/>
      <c r="C3657" s="162"/>
      <c r="E3657" s="162"/>
      <c r="F3657" s="162"/>
      <c r="H3657" s="162"/>
    </row>
    <row r="3658" spans="1:8">
      <c r="A3658" s="47"/>
      <c r="B3658" s="162"/>
      <c r="C3658" s="162"/>
      <c r="E3658" s="162"/>
      <c r="F3658" s="162"/>
      <c r="H3658" s="162"/>
    </row>
    <row r="3659" spans="1:8">
      <c r="A3659" s="47"/>
      <c r="B3659" s="162"/>
      <c r="C3659" s="162"/>
      <c r="E3659" s="162"/>
      <c r="F3659" s="162"/>
      <c r="H3659" s="162"/>
    </row>
    <row r="3660" spans="1:8">
      <c r="A3660" s="47"/>
      <c r="B3660" s="162"/>
      <c r="C3660" s="162"/>
      <c r="E3660" s="162"/>
      <c r="F3660" s="162"/>
      <c r="H3660" s="162"/>
    </row>
    <row r="3661" spans="1:8">
      <c r="A3661" s="47"/>
      <c r="B3661" s="162"/>
      <c r="C3661" s="162"/>
      <c r="E3661" s="162"/>
      <c r="F3661" s="162"/>
      <c r="H3661" s="162"/>
    </row>
    <row r="3662" spans="1:8">
      <c r="A3662" s="47"/>
      <c r="B3662" s="162"/>
      <c r="C3662" s="162"/>
      <c r="E3662" s="162"/>
      <c r="F3662" s="162"/>
      <c r="H3662" s="162"/>
    </row>
    <row r="3663" spans="1:8">
      <c r="A3663" s="47"/>
      <c r="B3663" s="162"/>
      <c r="C3663" s="162"/>
      <c r="E3663" s="162"/>
      <c r="F3663" s="162"/>
      <c r="H3663" s="162"/>
    </row>
    <row r="3664" spans="1:8">
      <c r="A3664" s="47"/>
      <c r="B3664" s="162"/>
      <c r="C3664" s="162"/>
      <c r="E3664" s="162"/>
      <c r="F3664" s="162"/>
      <c r="H3664" s="162"/>
    </row>
    <row r="3665" spans="1:8">
      <c r="A3665" s="47"/>
      <c r="B3665" s="162"/>
      <c r="C3665" s="162"/>
      <c r="E3665" s="162"/>
      <c r="F3665" s="162"/>
      <c r="H3665" s="162"/>
    </row>
    <row r="3666" spans="1:8">
      <c r="A3666" s="47"/>
      <c r="B3666" s="162"/>
      <c r="C3666" s="162"/>
      <c r="E3666" s="162"/>
      <c r="F3666" s="162"/>
      <c r="H3666" s="162"/>
    </row>
    <row r="3667" spans="1:8">
      <c r="A3667" s="47"/>
      <c r="B3667" s="162"/>
      <c r="C3667" s="162"/>
      <c r="E3667" s="162"/>
      <c r="F3667" s="162"/>
      <c r="H3667" s="162"/>
    </row>
    <row r="3668" spans="1:8">
      <c r="A3668" s="47"/>
      <c r="B3668" s="162"/>
      <c r="C3668" s="162"/>
      <c r="E3668" s="162"/>
      <c r="F3668" s="162"/>
      <c r="H3668" s="162"/>
    </row>
    <row r="3669" spans="1:8">
      <c r="A3669" s="47"/>
      <c r="B3669" s="162"/>
      <c r="C3669" s="162"/>
      <c r="E3669" s="162"/>
      <c r="F3669" s="162"/>
      <c r="H3669" s="162"/>
    </row>
    <row r="3670" spans="1:8">
      <c r="A3670" s="47"/>
      <c r="B3670" s="162"/>
      <c r="C3670" s="162"/>
      <c r="E3670" s="162"/>
      <c r="F3670" s="162"/>
      <c r="H3670" s="162"/>
    </row>
    <row r="3671" spans="1:8">
      <c r="A3671" s="47"/>
      <c r="B3671" s="162"/>
      <c r="C3671" s="162"/>
      <c r="E3671" s="162"/>
      <c r="F3671" s="162"/>
      <c r="H3671" s="162"/>
    </row>
    <row r="3672" spans="1:8">
      <c r="A3672" s="47"/>
      <c r="B3672" s="162"/>
      <c r="C3672" s="162"/>
      <c r="E3672" s="162"/>
      <c r="F3672" s="162"/>
      <c r="H3672" s="162"/>
    </row>
    <row r="3673" spans="1:8">
      <c r="A3673" s="47"/>
      <c r="B3673" s="162"/>
      <c r="C3673" s="162"/>
      <c r="E3673" s="162"/>
      <c r="F3673" s="162"/>
      <c r="H3673" s="162"/>
    </row>
    <row r="3674" spans="1:8">
      <c r="A3674" s="47"/>
      <c r="B3674" s="162"/>
      <c r="C3674" s="162"/>
      <c r="E3674" s="162"/>
      <c r="F3674" s="162"/>
      <c r="H3674" s="162"/>
    </row>
    <row r="3675" spans="1:8">
      <c r="A3675" s="47"/>
      <c r="B3675" s="162"/>
      <c r="C3675" s="162"/>
      <c r="E3675" s="162"/>
      <c r="F3675" s="162"/>
      <c r="H3675" s="162"/>
    </row>
    <row r="3676" spans="1:8">
      <c r="A3676" s="47"/>
      <c r="B3676" s="162"/>
      <c r="C3676" s="162"/>
      <c r="E3676" s="162"/>
      <c r="F3676" s="162"/>
      <c r="H3676" s="162"/>
    </row>
    <row r="3677" spans="1:8">
      <c r="A3677" s="47"/>
      <c r="B3677" s="162"/>
      <c r="C3677" s="162"/>
      <c r="E3677" s="162"/>
      <c r="F3677" s="162"/>
      <c r="H3677" s="162"/>
    </row>
    <row r="3678" spans="1:8">
      <c r="A3678" s="47"/>
      <c r="B3678" s="162"/>
      <c r="C3678" s="162"/>
      <c r="E3678" s="162"/>
      <c r="F3678" s="162"/>
      <c r="H3678" s="162"/>
    </row>
    <row r="3679" spans="1:8">
      <c r="A3679" s="47"/>
      <c r="B3679" s="162"/>
      <c r="C3679" s="162"/>
      <c r="E3679" s="162"/>
      <c r="F3679" s="162"/>
      <c r="H3679" s="162"/>
    </row>
    <row r="3680" spans="1:8">
      <c r="A3680" s="47"/>
      <c r="B3680" s="162"/>
      <c r="C3680" s="162"/>
      <c r="E3680" s="162"/>
      <c r="F3680" s="162"/>
      <c r="H3680" s="162"/>
    </row>
    <row r="3681" spans="1:8">
      <c r="A3681" s="47"/>
      <c r="B3681" s="162"/>
      <c r="C3681" s="162"/>
      <c r="E3681" s="162"/>
      <c r="F3681" s="162"/>
      <c r="H3681" s="162"/>
    </row>
    <row r="3682" spans="1:8">
      <c r="A3682" s="47"/>
      <c r="B3682" s="162"/>
      <c r="C3682" s="162"/>
      <c r="E3682" s="162"/>
      <c r="F3682" s="162"/>
      <c r="H3682" s="162"/>
    </row>
    <row r="3683" spans="1:8">
      <c r="A3683" s="47"/>
      <c r="B3683" s="162"/>
      <c r="C3683" s="162"/>
      <c r="E3683" s="162"/>
      <c r="F3683" s="162"/>
      <c r="H3683" s="162"/>
    </row>
    <row r="3684" spans="1:8">
      <c r="A3684" s="47"/>
      <c r="B3684" s="162"/>
      <c r="C3684" s="162"/>
      <c r="E3684" s="162"/>
      <c r="F3684" s="162"/>
      <c r="H3684" s="162"/>
    </row>
    <row r="3685" spans="1:8">
      <c r="A3685" s="47"/>
      <c r="B3685" s="162"/>
      <c r="C3685" s="162"/>
      <c r="E3685" s="162"/>
      <c r="F3685" s="162"/>
      <c r="H3685" s="162"/>
    </row>
    <row r="3686" spans="1:8">
      <c r="A3686" s="47"/>
      <c r="B3686" s="162"/>
      <c r="C3686" s="162"/>
      <c r="E3686" s="162"/>
      <c r="F3686" s="162"/>
      <c r="H3686" s="162"/>
    </row>
    <row r="3687" spans="1:8">
      <c r="A3687" s="47"/>
      <c r="B3687" s="162"/>
      <c r="C3687" s="162"/>
      <c r="E3687" s="162"/>
      <c r="F3687" s="162"/>
      <c r="H3687" s="162"/>
    </row>
    <row r="3688" spans="1:8">
      <c r="A3688" s="47"/>
      <c r="B3688" s="162"/>
      <c r="C3688" s="162"/>
      <c r="E3688" s="162"/>
      <c r="F3688" s="162"/>
      <c r="H3688" s="162"/>
    </row>
    <row r="3689" spans="1:8">
      <c r="A3689" s="47"/>
      <c r="B3689" s="162"/>
      <c r="C3689" s="162"/>
      <c r="E3689" s="162"/>
      <c r="F3689" s="162"/>
      <c r="H3689" s="162"/>
    </row>
    <row r="3690" spans="1:8">
      <c r="A3690" s="47"/>
      <c r="B3690" s="162"/>
      <c r="C3690" s="162"/>
      <c r="E3690" s="162"/>
      <c r="F3690" s="162"/>
      <c r="H3690" s="162"/>
    </row>
    <row r="3691" spans="1:8">
      <c r="A3691" s="47"/>
      <c r="B3691" s="162"/>
      <c r="C3691" s="162"/>
      <c r="E3691" s="162"/>
      <c r="F3691" s="162"/>
      <c r="H3691" s="162"/>
    </row>
    <row r="3692" spans="1:8">
      <c r="A3692" s="47"/>
      <c r="B3692" s="162"/>
      <c r="C3692" s="162"/>
      <c r="E3692" s="162"/>
      <c r="F3692" s="162"/>
      <c r="H3692" s="162"/>
    </row>
    <row r="3693" spans="1:8">
      <c r="A3693" s="47"/>
      <c r="B3693" s="162"/>
      <c r="C3693" s="162"/>
      <c r="E3693" s="162"/>
      <c r="F3693" s="162"/>
      <c r="H3693" s="162"/>
    </row>
    <row r="3694" spans="1:8">
      <c r="A3694" s="47"/>
      <c r="B3694" s="162"/>
      <c r="C3694" s="162"/>
      <c r="E3694" s="162"/>
      <c r="F3694" s="162"/>
      <c r="H3694" s="162"/>
    </row>
    <row r="3695" spans="1:8">
      <c r="A3695" s="47"/>
      <c r="B3695" s="162"/>
      <c r="C3695" s="162"/>
      <c r="E3695" s="162"/>
      <c r="F3695" s="162"/>
      <c r="H3695" s="162"/>
    </row>
    <row r="3696" spans="1:8">
      <c r="A3696" s="47"/>
      <c r="B3696" s="162"/>
      <c r="C3696" s="162"/>
      <c r="E3696" s="162"/>
      <c r="F3696" s="162"/>
      <c r="H3696" s="162"/>
    </row>
    <row r="3697" spans="1:8">
      <c r="A3697" s="47"/>
      <c r="B3697" s="162"/>
      <c r="C3697" s="162"/>
      <c r="E3697" s="162"/>
      <c r="F3697" s="162"/>
      <c r="H3697" s="162"/>
    </row>
    <row r="3698" spans="1:8">
      <c r="A3698" s="47"/>
      <c r="B3698" s="162"/>
      <c r="C3698" s="162"/>
      <c r="E3698" s="162"/>
      <c r="F3698" s="162"/>
      <c r="H3698" s="162"/>
    </row>
    <row r="3699" spans="1:8">
      <c r="A3699" s="47"/>
      <c r="B3699" s="162"/>
      <c r="C3699" s="162"/>
      <c r="E3699" s="162"/>
      <c r="F3699" s="162"/>
      <c r="H3699" s="162"/>
    </row>
    <row r="3700" spans="1:8">
      <c r="A3700" s="47"/>
      <c r="B3700" s="162"/>
      <c r="C3700" s="162"/>
      <c r="E3700" s="162"/>
      <c r="F3700" s="162"/>
      <c r="H3700" s="162"/>
    </row>
    <row r="3701" spans="1:8">
      <c r="A3701" s="47"/>
      <c r="B3701" s="162"/>
      <c r="C3701" s="162"/>
      <c r="E3701" s="162"/>
      <c r="F3701" s="162"/>
      <c r="H3701" s="162"/>
    </row>
    <row r="3702" spans="1:8">
      <c r="A3702" s="47"/>
      <c r="B3702" s="162"/>
      <c r="C3702" s="162"/>
      <c r="E3702" s="162"/>
      <c r="F3702" s="162"/>
      <c r="H3702" s="162"/>
    </row>
    <row r="3703" spans="1:8">
      <c r="A3703" s="47"/>
      <c r="B3703" s="162"/>
      <c r="C3703" s="162"/>
      <c r="E3703" s="162"/>
      <c r="F3703" s="162"/>
      <c r="H3703" s="162"/>
    </row>
    <row r="3704" spans="1:8">
      <c r="A3704" s="47"/>
      <c r="B3704" s="162"/>
      <c r="C3704" s="162"/>
      <c r="E3704" s="162"/>
      <c r="F3704" s="162"/>
      <c r="H3704" s="162"/>
    </row>
    <row r="3705" spans="1:8">
      <c r="A3705" s="47"/>
      <c r="B3705" s="162"/>
      <c r="C3705" s="162"/>
      <c r="E3705" s="162"/>
      <c r="F3705" s="162"/>
      <c r="H3705" s="162"/>
    </row>
    <row r="3706" spans="1:8">
      <c r="A3706" s="47"/>
      <c r="B3706" s="162"/>
      <c r="C3706" s="162"/>
      <c r="E3706" s="162"/>
      <c r="F3706" s="162"/>
      <c r="H3706" s="162"/>
    </row>
    <row r="3707" spans="1:8">
      <c r="A3707" s="47"/>
      <c r="B3707" s="162"/>
      <c r="C3707" s="162"/>
      <c r="E3707" s="162"/>
      <c r="F3707" s="162"/>
      <c r="H3707" s="162"/>
    </row>
    <row r="3708" spans="1:8">
      <c r="A3708" s="47"/>
      <c r="B3708" s="162"/>
      <c r="C3708" s="162"/>
      <c r="E3708" s="162"/>
      <c r="F3708" s="162"/>
      <c r="H3708" s="162"/>
    </row>
    <row r="3709" spans="1:8">
      <c r="A3709" s="47"/>
      <c r="B3709" s="162"/>
      <c r="C3709" s="162"/>
      <c r="E3709" s="162"/>
      <c r="F3709" s="162"/>
      <c r="H3709" s="162"/>
    </row>
    <row r="3710" spans="1:8">
      <c r="A3710" s="47"/>
      <c r="B3710" s="162"/>
      <c r="C3710" s="162"/>
      <c r="E3710" s="162"/>
      <c r="F3710" s="162"/>
      <c r="H3710" s="162"/>
    </row>
    <row r="3711" spans="1:8">
      <c r="A3711" s="47"/>
      <c r="B3711" s="162"/>
      <c r="C3711" s="162"/>
      <c r="E3711" s="162"/>
      <c r="F3711" s="162"/>
      <c r="H3711" s="162"/>
    </row>
    <row r="3712" spans="1:8">
      <c r="A3712" s="47"/>
      <c r="B3712" s="162"/>
      <c r="C3712" s="162"/>
      <c r="E3712" s="162"/>
      <c r="F3712" s="162"/>
      <c r="H3712" s="162"/>
    </row>
    <row r="3713" spans="1:8">
      <c r="A3713" s="47"/>
      <c r="B3713" s="162"/>
      <c r="C3713" s="162"/>
      <c r="E3713" s="162"/>
      <c r="F3713" s="162"/>
      <c r="H3713" s="162"/>
    </row>
    <row r="3714" spans="1:8">
      <c r="A3714" s="47"/>
      <c r="B3714" s="162"/>
      <c r="C3714" s="162"/>
      <c r="E3714" s="162"/>
      <c r="F3714" s="162"/>
      <c r="H3714" s="162"/>
    </row>
    <row r="3715" spans="1:8">
      <c r="A3715" s="47"/>
      <c r="B3715" s="162"/>
      <c r="C3715" s="162"/>
      <c r="E3715" s="162"/>
      <c r="F3715" s="162"/>
      <c r="H3715" s="162"/>
    </row>
    <row r="3716" spans="1:8">
      <c r="A3716" s="47"/>
      <c r="B3716" s="162"/>
      <c r="C3716" s="162"/>
      <c r="E3716" s="162"/>
      <c r="F3716" s="162"/>
      <c r="H3716" s="162"/>
    </row>
    <row r="3717" spans="1:8">
      <c r="A3717" s="47"/>
      <c r="B3717" s="162"/>
      <c r="C3717" s="162"/>
      <c r="E3717" s="162"/>
      <c r="F3717" s="162"/>
      <c r="H3717" s="162"/>
    </row>
    <row r="3718" spans="1:8">
      <c r="A3718" s="47"/>
      <c r="B3718" s="162"/>
      <c r="C3718" s="162"/>
      <c r="E3718" s="162"/>
      <c r="F3718" s="162"/>
      <c r="H3718" s="162"/>
    </row>
    <row r="3719" spans="1:8">
      <c r="A3719" s="47"/>
      <c r="B3719" s="162"/>
      <c r="C3719" s="162"/>
      <c r="E3719" s="162"/>
      <c r="F3719" s="162"/>
      <c r="H3719" s="162"/>
    </row>
    <row r="3720" spans="1:8">
      <c r="A3720" s="47"/>
      <c r="B3720" s="162"/>
      <c r="C3720" s="162"/>
      <c r="E3720" s="162"/>
      <c r="F3720" s="162"/>
      <c r="H3720" s="162"/>
    </row>
    <row r="3721" spans="1:8">
      <c r="A3721" s="47"/>
      <c r="B3721" s="162"/>
      <c r="C3721" s="162"/>
      <c r="E3721" s="162"/>
      <c r="F3721" s="162"/>
      <c r="H3721" s="162"/>
    </row>
    <row r="3722" spans="1:8">
      <c r="A3722" s="47"/>
      <c r="B3722" s="162"/>
      <c r="C3722" s="162"/>
      <c r="E3722" s="162"/>
      <c r="F3722" s="162"/>
      <c r="H3722" s="162"/>
    </row>
    <row r="3723" spans="1:8">
      <c r="A3723" s="47"/>
      <c r="B3723" s="162"/>
      <c r="C3723" s="162"/>
      <c r="E3723" s="162"/>
      <c r="F3723" s="162"/>
      <c r="H3723" s="162"/>
    </row>
    <row r="3724" spans="1:8">
      <c r="A3724" s="47"/>
      <c r="B3724" s="162"/>
      <c r="C3724" s="162"/>
      <c r="E3724" s="162"/>
      <c r="F3724" s="162"/>
      <c r="H3724" s="162"/>
    </row>
    <row r="3725" spans="1:8">
      <c r="A3725" s="47"/>
      <c r="B3725" s="162"/>
      <c r="C3725" s="162"/>
      <c r="E3725" s="162"/>
      <c r="F3725" s="162"/>
      <c r="H3725" s="162"/>
    </row>
    <row r="3726" spans="1:8">
      <c r="A3726" s="47"/>
      <c r="B3726" s="162"/>
      <c r="C3726" s="162"/>
      <c r="E3726" s="162"/>
      <c r="F3726" s="162"/>
      <c r="H3726" s="162"/>
    </row>
    <row r="3727" spans="1:8">
      <c r="A3727" s="47"/>
      <c r="B3727" s="162"/>
      <c r="C3727" s="162"/>
      <c r="E3727" s="162"/>
      <c r="F3727" s="162"/>
      <c r="H3727" s="162"/>
    </row>
    <row r="3728" spans="1:8">
      <c r="A3728" s="47"/>
      <c r="B3728" s="162"/>
      <c r="C3728" s="162"/>
      <c r="E3728" s="162"/>
      <c r="F3728" s="162"/>
      <c r="H3728" s="162"/>
    </row>
    <row r="3729" spans="1:8">
      <c r="A3729" s="47"/>
      <c r="B3729" s="162"/>
      <c r="C3729" s="162"/>
      <c r="E3729" s="162"/>
      <c r="F3729" s="162"/>
      <c r="H3729" s="162"/>
    </row>
    <row r="3730" spans="1:8">
      <c r="A3730" s="47"/>
      <c r="B3730" s="162"/>
      <c r="C3730" s="162"/>
      <c r="E3730" s="162"/>
      <c r="F3730" s="162"/>
      <c r="H3730" s="162"/>
    </row>
    <row r="3731" spans="1:8">
      <c r="A3731" s="47"/>
      <c r="B3731" s="162"/>
      <c r="C3731" s="162"/>
      <c r="E3731" s="162"/>
      <c r="F3731" s="162"/>
      <c r="H3731" s="162"/>
    </row>
    <row r="3732" spans="1:8">
      <c r="A3732" s="47"/>
      <c r="B3732" s="162"/>
      <c r="C3732" s="162"/>
      <c r="E3732" s="162"/>
      <c r="F3732" s="162"/>
      <c r="H3732" s="162"/>
    </row>
    <row r="3733" spans="1:8">
      <c r="A3733" s="47"/>
      <c r="B3733" s="162"/>
      <c r="C3733" s="162"/>
      <c r="E3733" s="162"/>
      <c r="F3733" s="162"/>
      <c r="H3733" s="162"/>
    </row>
    <row r="3734" spans="1:8">
      <c r="A3734" s="47"/>
      <c r="B3734" s="162"/>
      <c r="C3734" s="162"/>
      <c r="E3734" s="162"/>
      <c r="F3734" s="162"/>
      <c r="H3734" s="162"/>
    </row>
    <row r="3735" spans="1:8">
      <c r="A3735" s="47"/>
      <c r="B3735" s="162"/>
      <c r="C3735" s="162"/>
      <c r="E3735" s="162"/>
      <c r="F3735" s="162"/>
      <c r="H3735" s="162"/>
    </row>
    <row r="3736" spans="1:8">
      <c r="A3736" s="47"/>
      <c r="B3736" s="162"/>
      <c r="C3736" s="162"/>
      <c r="E3736" s="162"/>
      <c r="F3736" s="162"/>
      <c r="H3736" s="162"/>
    </row>
    <row r="3737" spans="1:8">
      <c r="A3737" s="47"/>
      <c r="B3737" s="162"/>
      <c r="C3737" s="162"/>
      <c r="E3737" s="162"/>
      <c r="F3737" s="162"/>
      <c r="H3737" s="162"/>
    </row>
    <row r="3738" spans="1:8">
      <c r="A3738" s="47"/>
      <c r="B3738" s="162"/>
      <c r="C3738" s="162"/>
      <c r="E3738" s="162"/>
      <c r="F3738" s="162"/>
      <c r="H3738" s="162"/>
    </row>
    <row r="3739" spans="1:8">
      <c r="A3739" s="47"/>
      <c r="B3739" s="162"/>
      <c r="C3739" s="162"/>
      <c r="E3739" s="162"/>
      <c r="F3739" s="162"/>
      <c r="H3739" s="162"/>
    </row>
    <row r="3740" spans="1:8">
      <c r="A3740" s="47"/>
      <c r="B3740" s="162"/>
      <c r="C3740" s="162"/>
      <c r="E3740" s="162"/>
      <c r="F3740" s="162"/>
      <c r="H3740" s="162"/>
    </row>
    <row r="3741" spans="1:8">
      <c r="A3741" s="47"/>
      <c r="B3741" s="162"/>
      <c r="C3741" s="162"/>
      <c r="E3741" s="162"/>
      <c r="F3741" s="162"/>
      <c r="H3741" s="162"/>
    </row>
    <row r="3742" spans="1:8">
      <c r="A3742" s="47"/>
      <c r="B3742" s="162"/>
      <c r="C3742" s="162"/>
      <c r="E3742" s="162"/>
      <c r="F3742" s="162"/>
      <c r="H3742" s="162"/>
    </row>
    <row r="3743" spans="1:8">
      <c r="A3743" s="47"/>
      <c r="B3743" s="162"/>
      <c r="C3743" s="162"/>
      <c r="E3743" s="162"/>
      <c r="F3743" s="162"/>
      <c r="H3743" s="162"/>
    </row>
    <row r="3744" spans="1:8">
      <c r="A3744" s="47"/>
      <c r="B3744" s="162"/>
      <c r="C3744" s="162"/>
      <c r="E3744" s="162"/>
      <c r="F3744" s="162"/>
      <c r="H3744" s="162"/>
    </row>
    <row r="3745" spans="1:8">
      <c r="A3745" s="47"/>
      <c r="B3745" s="162"/>
      <c r="C3745" s="162"/>
      <c r="E3745" s="162"/>
      <c r="F3745" s="162"/>
      <c r="H3745" s="162"/>
    </row>
    <row r="3746" spans="1:8">
      <c r="A3746" s="47"/>
      <c r="B3746" s="162"/>
      <c r="C3746" s="162"/>
      <c r="E3746" s="162"/>
      <c r="F3746" s="162"/>
      <c r="H3746" s="162"/>
    </row>
    <row r="3747" spans="1:8">
      <c r="A3747" s="47"/>
      <c r="B3747" s="162"/>
      <c r="C3747" s="162"/>
      <c r="E3747" s="162"/>
      <c r="F3747" s="162"/>
      <c r="H3747" s="162"/>
    </row>
    <row r="3748" spans="1:8">
      <c r="A3748" s="47"/>
      <c r="B3748" s="162"/>
      <c r="C3748" s="162"/>
      <c r="E3748" s="162"/>
      <c r="F3748" s="162"/>
      <c r="H3748" s="162"/>
    </row>
    <row r="3749" spans="1:8">
      <c r="A3749" s="47"/>
      <c r="B3749" s="162"/>
      <c r="C3749" s="162"/>
      <c r="E3749" s="162"/>
      <c r="F3749" s="162"/>
      <c r="H3749" s="162"/>
    </row>
    <row r="3750" spans="1:8">
      <c r="A3750" s="47"/>
      <c r="B3750" s="162"/>
      <c r="C3750" s="162"/>
      <c r="E3750" s="162"/>
      <c r="F3750" s="162"/>
      <c r="H3750" s="162"/>
    </row>
    <row r="3751" spans="1:8">
      <c r="A3751" s="47"/>
      <c r="B3751" s="162"/>
      <c r="C3751" s="162"/>
      <c r="E3751" s="162"/>
      <c r="F3751" s="162"/>
      <c r="H3751" s="162"/>
    </row>
    <row r="3752" spans="1:8">
      <c r="A3752" s="47"/>
      <c r="B3752" s="162"/>
      <c r="C3752" s="162"/>
      <c r="E3752" s="162"/>
      <c r="F3752" s="162"/>
      <c r="H3752" s="162"/>
    </row>
    <row r="3753" spans="1:8">
      <c r="A3753" s="47"/>
      <c r="B3753" s="162"/>
      <c r="C3753" s="162"/>
      <c r="E3753" s="162"/>
      <c r="F3753" s="162"/>
      <c r="H3753" s="162"/>
    </row>
    <row r="3754" spans="1:8">
      <c r="A3754" s="47"/>
      <c r="B3754" s="162"/>
      <c r="C3754" s="162"/>
      <c r="E3754" s="162"/>
      <c r="F3754" s="162"/>
      <c r="H3754" s="162"/>
    </row>
    <row r="3755" spans="1:8">
      <c r="A3755" s="47"/>
      <c r="B3755" s="162"/>
      <c r="C3755" s="162"/>
      <c r="E3755" s="162"/>
      <c r="F3755" s="162"/>
      <c r="H3755" s="162"/>
    </row>
    <row r="3756" spans="1:8">
      <c r="A3756" s="47"/>
      <c r="B3756" s="162"/>
      <c r="C3756" s="162"/>
      <c r="E3756" s="162"/>
      <c r="F3756" s="162"/>
      <c r="H3756" s="162"/>
    </row>
    <row r="3757" spans="1:8">
      <c r="A3757" s="47"/>
      <c r="B3757" s="162"/>
      <c r="C3757" s="162"/>
      <c r="E3757" s="162"/>
      <c r="F3757" s="162"/>
      <c r="H3757" s="162"/>
    </row>
    <row r="3758" spans="1:8">
      <c r="A3758" s="47"/>
      <c r="B3758" s="162"/>
      <c r="C3758" s="162"/>
      <c r="E3758" s="162"/>
      <c r="F3758" s="162"/>
      <c r="H3758" s="162"/>
    </row>
    <row r="3759" spans="1:8">
      <c r="A3759" s="47"/>
      <c r="B3759" s="162"/>
      <c r="C3759" s="162"/>
      <c r="E3759" s="162"/>
      <c r="F3759" s="162"/>
      <c r="H3759" s="162"/>
    </row>
    <row r="3760" spans="1:8">
      <c r="A3760" s="47"/>
      <c r="B3760" s="162"/>
      <c r="C3760" s="162"/>
      <c r="E3760" s="162"/>
      <c r="F3760" s="162"/>
      <c r="H3760" s="162"/>
    </row>
    <row r="3761" spans="1:8">
      <c r="A3761" s="47"/>
      <c r="B3761" s="162"/>
      <c r="C3761" s="162"/>
      <c r="E3761" s="162"/>
      <c r="F3761" s="162"/>
      <c r="H3761" s="162"/>
    </row>
    <row r="3762" spans="1:8">
      <c r="A3762" s="47"/>
      <c r="B3762" s="162"/>
      <c r="C3762" s="162"/>
      <c r="E3762" s="162"/>
      <c r="F3762" s="162"/>
      <c r="H3762" s="162"/>
    </row>
    <row r="3763" spans="1:8">
      <c r="A3763" s="47"/>
      <c r="B3763" s="162"/>
      <c r="C3763" s="162"/>
      <c r="E3763" s="162"/>
      <c r="F3763" s="162"/>
      <c r="H3763" s="162"/>
    </row>
    <row r="3764" spans="1:8">
      <c r="A3764" s="47"/>
      <c r="B3764" s="162"/>
      <c r="C3764" s="162"/>
      <c r="E3764" s="162"/>
      <c r="F3764" s="162"/>
      <c r="H3764" s="162"/>
    </row>
    <row r="3765" spans="1:8">
      <c r="A3765" s="47"/>
      <c r="B3765" s="162"/>
      <c r="C3765" s="162"/>
      <c r="E3765" s="162"/>
      <c r="F3765" s="162"/>
      <c r="H3765" s="162"/>
    </row>
    <row r="3766" spans="1:8">
      <c r="A3766" s="47"/>
      <c r="B3766" s="162"/>
      <c r="C3766" s="162"/>
      <c r="E3766" s="162"/>
      <c r="F3766" s="162"/>
      <c r="H3766" s="162"/>
    </row>
    <row r="3767" spans="1:8">
      <c r="A3767" s="47"/>
      <c r="B3767" s="162"/>
      <c r="C3767" s="162"/>
      <c r="E3767" s="162"/>
      <c r="F3767" s="162"/>
      <c r="H3767" s="162"/>
    </row>
    <row r="3768" spans="1:8">
      <c r="A3768" s="47"/>
      <c r="B3768" s="162"/>
      <c r="C3768" s="162"/>
      <c r="E3768" s="162"/>
      <c r="F3768" s="162"/>
      <c r="H3768" s="162"/>
    </row>
    <row r="3769" spans="1:8">
      <c r="A3769" s="47"/>
      <c r="B3769" s="162"/>
      <c r="C3769" s="162"/>
      <c r="E3769" s="162"/>
      <c r="F3769" s="162"/>
      <c r="H3769" s="162"/>
    </row>
    <row r="3770" spans="1:8">
      <c r="A3770" s="47"/>
      <c r="B3770" s="162"/>
      <c r="C3770" s="162"/>
      <c r="E3770" s="162"/>
      <c r="F3770" s="162"/>
      <c r="H3770" s="162"/>
    </row>
    <row r="3771" spans="1:8">
      <c r="A3771" s="47"/>
      <c r="B3771" s="162"/>
      <c r="C3771" s="162"/>
      <c r="E3771" s="162"/>
      <c r="F3771" s="162"/>
      <c r="H3771" s="162"/>
    </row>
    <row r="3772" spans="1:8">
      <c r="A3772" s="47"/>
      <c r="B3772" s="162"/>
      <c r="C3772" s="162"/>
      <c r="E3772" s="162"/>
      <c r="F3772" s="162"/>
      <c r="H3772" s="162"/>
    </row>
    <row r="3773" spans="1:8">
      <c r="A3773" s="47"/>
      <c r="B3773" s="162"/>
      <c r="C3773" s="162"/>
      <c r="E3773" s="162"/>
      <c r="F3773" s="162"/>
      <c r="H3773" s="162"/>
    </row>
    <row r="3774" spans="1:8">
      <c r="A3774" s="47"/>
      <c r="B3774" s="162"/>
      <c r="C3774" s="162"/>
      <c r="E3774" s="162"/>
      <c r="F3774" s="162"/>
      <c r="H3774" s="162"/>
    </row>
    <row r="3775" spans="1:8">
      <c r="A3775" s="47"/>
      <c r="B3775" s="162"/>
      <c r="C3775" s="162"/>
      <c r="E3775" s="162"/>
      <c r="F3775" s="162"/>
      <c r="H3775" s="162"/>
    </row>
    <row r="3776" spans="1:8">
      <c r="A3776" s="47"/>
      <c r="B3776" s="162"/>
      <c r="C3776" s="162"/>
      <c r="E3776" s="162"/>
      <c r="F3776" s="162"/>
      <c r="H3776" s="162"/>
    </row>
    <row r="3777" spans="1:8">
      <c r="A3777" s="47"/>
      <c r="B3777" s="162"/>
      <c r="C3777" s="162"/>
      <c r="E3777" s="162"/>
      <c r="F3777" s="162"/>
      <c r="H3777" s="162"/>
    </row>
    <row r="3778" spans="1:8">
      <c r="A3778" s="47"/>
      <c r="B3778" s="162"/>
      <c r="C3778" s="162"/>
      <c r="E3778" s="162"/>
      <c r="F3778" s="162"/>
      <c r="H3778" s="162"/>
    </row>
    <row r="3779" spans="1:8">
      <c r="A3779" s="47"/>
      <c r="B3779" s="162"/>
      <c r="C3779" s="162"/>
      <c r="E3779" s="162"/>
      <c r="F3779" s="162"/>
      <c r="H3779" s="162"/>
    </row>
    <row r="3780" spans="1:8">
      <c r="A3780" s="47"/>
      <c r="B3780" s="162"/>
      <c r="C3780" s="162"/>
      <c r="E3780" s="162"/>
      <c r="F3780" s="162"/>
      <c r="H3780" s="162"/>
    </row>
    <row r="3781" spans="1:8">
      <c r="A3781" s="47"/>
      <c r="B3781" s="162"/>
      <c r="C3781" s="162"/>
      <c r="E3781" s="162"/>
      <c r="F3781" s="162"/>
      <c r="H3781" s="162"/>
    </row>
    <row r="3782" spans="1:8">
      <c r="A3782" s="47"/>
      <c r="B3782" s="162"/>
      <c r="C3782" s="162"/>
      <c r="E3782" s="162"/>
      <c r="F3782" s="162"/>
      <c r="H3782" s="162"/>
    </row>
    <row r="3783" spans="1:8">
      <c r="A3783" s="47"/>
      <c r="B3783" s="162"/>
      <c r="C3783" s="162"/>
      <c r="E3783" s="162"/>
      <c r="F3783" s="162"/>
      <c r="H3783" s="162"/>
    </row>
    <row r="3784" spans="1:8">
      <c r="A3784" s="47"/>
      <c r="B3784" s="162"/>
      <c r="C3784" s="162"/>
      <c r="E3784" s="162"/>
      <c r="F3784" s="162"/>
      <c r="H3784" s="162"/>
    </row>
    <row r="3785" spans="1:8">
      <c r="A3785" s="47"/>
      <c r="B3785" s="162"/>
      <c r="C3785" s="162"/>
      <c r="E3785" s="162"/>
      <c r="F3785" s="162"/>
      <c r="H3785" s="162"/>
    </row>
    <row r="3786" spans="1:8">
      <c r="A3786" s="47"/>
      <c r="B3786" s="162"/>
      <c r="C3786" s="162"/>
      <c r="E3786" s="162"/>
      <c r="F3786" s="162"/>
      <c r="H3786" s="162"/>
    </row>
    <row r="3787" spans="1:8">
      <c r="A3787" s="47"/>
      <c r="B3787" s="162"/>
      <c r="C3787" s="162"/>
      <c r="E3787" s="162"/>
      <c r="F3787" s="162"/>
      <c r="H3787" s="162"/>
    </row>
    <row r="3788" spans="1:8">
      <c r="A3788" s="47"/>
      <c r="B3788" s="162"/>
      <c r="C3788" s="162"/>
      <c r="E3788" s="162"/>
      <c r="F3788" s="162"/>
      <c r="H3788" s="162"/>
    </row>
    <row r="3789" spans="1:8">
      <c r="A3789" s="47"/>
      <c r="B3789" s="162"/>
      <c r="C3789" s="162"/>
      <c r="E3789" s="162"/>
      <c r="F3789" s="162"/>
      <c r="H3789" s="162"/>
    </row>
    <row r="3790" spans="1:8">
      <c r="A3790" s="47"/>
      <c r="B3790" s="162"/>
      <c r="C3790" s="162"/>
      <c r="E3790" s="162"/>
      <c r="F3790" s="162"/>
      <c r="H3790" s="162"/>
    </row>
    <row r="3791" spans="1:8">
      <c r="A3791" s="47"/>
      <c r="B3791" s="162"/>
      <c r="C3791" s="162"/>
      <c r="E3791" s="162"/>
      <c r="F3791" s="162"/>
      <c r="H3791" s="162"/>
    </row>
    <row r="3792" spans="1:8">
      <c r="A3792" s="47"/>
      <c r="B3792" s="162"/>
      <c r="C3792" s="162"/>
      <c r="E3792" s="162"/>
      <c r="F3792" s="162"/>
      <c r="H3792" s="162"/>
    </row>
    <row r="3793" spans="1:8">
      <c r="A3793" s="47"/>
      <c r="B3793" s="162"/>
      <c r="C3793" s="162"/>
      <c r="E3793" s="162"/>
      <c r="F3793" s="162"/>
      <c r="H3793" s="162"/>
    </row>
    <row r="3794" spans="1:8">
      <c r="A3794" s="47"/>
      <c r="B3794" s="162"/>
      <c r="C3794" s="162"/>
      <c r="E3794" s="162"/>
      <c r="F3794" s="162"/>
      <c r="H3794" s="162"/>
    </row>
    <row r="3795" spans="1:8">
      <c r="A3795" s="47"/>
      <c r="B3795" s="162"/>
      <c r="C3795" s="162"/>
      <c r="E3795" s="162"/>
      <c r="F3795" s="162"/>
      <c r="H3795" s="162"/>
    </row>
    <row r="3796" spans="1:8">
      <c r="A3796" s="47"/>
      <c r="B3796" s="162"/>
      <c r="C3796" s="162"/>
      <c r="E3796" s="162"/>
      <c r="F3796" s="162"/>
      <c r="H3796" s="162"/>
    </row>
    <row r="3797" spans="1:8">
      <c r="A3797" s="47"/>
      <c r="B3797" s="162"/>
      <c r="C3797" s="162"/>
      <c r="E3797" s="162"/>
      <c r="F3797" s="162"/>
      <c r="H3797" s="162"/>
    </row>
    <row r="3798" spans="1:8">
      <c r="A3798" s="47"/>
      <c r="B3798" s="162"/>
      <c r="C3798" s="162"/>
      <c r="E3798" s="162"/>
      <c r="F3798" s="162"/>
      <c r="H3798" s="162"/>
    </row>
    <row r="3799" spans="1:8">
      <c r="A3799" s="47"/>
      <c r="B3799" s="162"/>
      <c r="C3799" s="162"/>
      <c r="E3799" s="162"/>
      <c r="F3799" s="162"/>
      <c r="H3799" s="162"/>
    </row>
    <row r="3800" spans="1:8">
      <c r="A3800" s="47"/>
      <c r="B3800" s="162"/>
      <c r="C3800" s="162"/>
      <c r="E3800" s="162"/>
      <c r="F3800" s="162"/>
      <c r="H3800" s="162"/>
    </row>
    <row r="3801" spans="1:8">
      <c r="A3801" s="47"/>
      <c r="B3801" s="162"/>
      <c r="C3801" s="162"/>
      <c r="E3801" s="162"/>
      <c r="F3801" s="162"/>
      <c r="H3801" s="162"/>
    </row>
    <row r="3802" spans="1:8">
      <c r="A3802" s="47"/>
      <c r="B3802" s="162"/>
      <c r="C3802" s="162"/>
      <c r="E3802" s="162"/>
      <c r="F3802" s="162"/>
      <c r="H3802" s="162"/>
    </row>
    <row r="3803" spans="1:8">
      <c r="A3803" s="47"/>
      <c r="B3803" s="162"/>
      <c r="C3803" s="162"/>
      <c r="E3803" s="162"/>
      <c r="F3803" s="162"/>
      <c r="H3803" s="162"/>
    </row>
    <row r="3804" spans="1:8">
      <c r="A3804" s="47"/>
      <c r="B3804" s="162"/>
      <c r="C3804" s="162"/>
      <c r="E3804" s="162"/>
      <c r="F3804" s="162"/>
      <c r="H3804" s="162"/>
    </row>
    <row r="3805" spans="1:8">
      <c r="A3805" s="47"/>
      <c r="B3805" s="162"/>
      <c r="C3805" s="162"/>
      <c r="E3805" s="162"/>
      <c r="F3805" s="162"/>
      <c r="H3805" s="162"/>
    </row>
    <row r="3806" spans="1:8">
      <c r="A3806" s="47"/>
      <c r="B3806" s="162"/>
      <c r="C3806" s="162"/>
      <c r="E3806" s="162"/>
      <c r="F3806" s="162"/>
      <c r="H3806" s="162"/>
    </row>
    <row r="3807" spans="1:8">
      <c r="A3807" s="47"/>
      <c r="B3807" s="162"/>
      <c r="C3807" s="162"/>
      <c r="E3807" s="162"/>
      <c r="F3807" s="162"/>
      <c r="H3807" s="162"/>
    </row>
    <row r="3808" spans="1:8">
      <c r="A3808" s="47"/>
      <c r="B3808" s="162"/>
      <c r="C3808" s="162"/>
      <c r="E3808" s="162"/>
      <c r="F3808" s="162"/>
      <c r="H3808" s="162"/>
    </row>
    <row r="3809" spans="1:8">
      <c r="A3809" s="47"/>
      <c r="B3809" s="162"/>
      <c r="C3809" s="162"/>
      <c r="E3809" s="162"/>
      <c r="F3809" s="162"/>
      <c r="H3809" s="162"/>
    </row>
    <row r="3810" spans="1:8">
      <c r="A3810" s="47"/>
      <c r="B3810" s="162"/>
      <c r="C3810" s="162"/>
      <c r="E3810" s="162"/>
      <c r="F3810" s="162"/>
      <c r="H3810" s="162"/>
    </row>
    <row r="3811" spans="1:8">
      <c r="A3811" s="47"/>
      <c r="B3811" s="162"/>
      <c r="C3811" s="162"/>
      <c r="E3811" s="162"/>
      <c r="F3811" s="162"/>
      <c r="H3811" s="162"/>
    </row>
    <row r="3812" spans="1:8">
      <c r="A3812" s="47"/>
      <c r="B3812" s="162"/>
      <c r="C3812" s="162"/>
      <c r="E3812" s="162"/>
      <c r="F3812" s="162"/>
      <c r="H3812" s="162"/>
    </row>
    <row r="3813" spans="1:8">
      <c r="A3813" s="47"/>
      <c r="B3813" s="162"/>
      <c r="C3813" s="162"/>
      <c r="E3813" s="162"/>
      <c r="F3813" s="162"/>
      <c r="H3813" s="162"/>
    </row>
    <row r="3814" spans="1:8">
      <c r="A3814" s="47"/>
      <c r="B3814" s="162"/>
      <c r="C3814" s="162"/>
      <c r="E3814" s="162"/>
      <c r="F3814" s="162"/>
      <c r="H3814" s="162"/>
    </row>
    <row r="3815" spans="1:8">
      <c r="A3815" s="47"/>
      <c r="B3815" s="162"/>
      <c r="C3815" s="162"/>
      <c r="E3815" s="162"/>
      <c r="F3815" s="162"/>
      <c r="H3815" s="162"/>
    </row>
    <row r="3816" spans="1:8">
      <c r="A3816" s="47"/>
      <c r="B3816" s="162"/>
      <c r="C3816" s="162"/>
      <c r="E3816" s="162"/>
      <c r="F3816" s="162"/>
      <c r="H3816" s="162"/>
    </row>
    <row r="3817" spans="1:8">
      <c r="A3817" s="47"/>
      <c r="B3817" s="162"/>
      <c r="C3817" s="162"/>
      <c r="E3817" s="162"/>
      <c r="F3817" s="162"/>
      <c r="H3817" s="162"/>
    </row>
    <row r="3818" spans="1:8">
      <c r="A3818" s="47"/>
      <c r="B3818" s="162"/>
      <c r="C3818" s="162"/>
      <c r="E3818" s="162"/>
      <c r="F3818" s="162"/>
      <c r="H3818" s="162"/>
    </row>
    <row r="3819" spans="1:8">
      <c r="A3819" s="47"/>
      <c r="B3819" s="162"/>
      <c r="C3819" s="162"/>
      <c r="E3819" s="162"/>
      <c r="F3819" s="162"/>
      <c r="H3819" s="162"/>
    </row>
    <row r="3820" spans="1:8">
      <c r="A3820" s="47"/>
      <c r="B3820" s="162"/>
      <c r="C3820" s="162"/>
      <c r="E3820" s="162"/>
      <c r="F3820" s="162"/>
      <c r="H3820" s="162"/>
    </row>
    <row r="3821" spans="1:8">
      <c r="A3821" s="47"/>
      <c r="B3821" s="162"/>
      <c r="C3821" s="162"/>
      <c r="E3821" s="162"/>
      <c r="F3821" s="162"/>
      <c r="H3821" s="162"/>
    </row>
    <row r="3822" spans="1:8">
      <c r="A3822" s="47"/>
      <c r="B3822" s="162"/>
      <c r="C3822" s="162"/>
      <c r="E3822" s="162"/>
      <c r="F3822" s="162"/>
      <c r="H3822" s="162"/>
    </row>
    <row r="3823" spans="1:8">
      <c r="A3823" s="47"/>
      <c r="B3823" s="162"/>
      <c r="C3823" s="162"/>
      <c r="E3823" s="162"/>
      <c r="F3823" s="162"/>
      <c r="H3823" s="162"/>
    </row>
    <row r="3824" spans="1:8">
      <c r="A3824" s="47"/>
      <c r="B3824" s="162"/>
      <c r="C3824" s="162"/>
      <c r="E3824" s="162"/>
      <c r="F3824" s="162"/>
      <c r="H3824" s="162"/>
    </row>
    <row r="3825" spans="1:8">
      <c r="A3825" s="47"/>
      <c r="B3825" s="162"/>
      <c r="C3825" s="162"/>
      <c r="E3825" s="162"/>
      <c r="F3825" s="162"/>
      <c r="H3825" s="162"/>
    </row>
    <row r="3826" spans="1:8">
      <c r="A3826" s="47"/>
      <c r="B3826" s="162"/>
      <c r="C3826" s="162"/>
      <c r="E3826" s="162"/>
      <c r="F3826" s="162"/>
      <c r="H3826" s="162"/>
    </row>
    <row r="3827" spans="1:8">
      <c r="A3827" s="47"/>
      <c r="B3827" s="162"/>
      <c r="C3827" s="162"/>
      <c r="E3827" s="162"/>
      <c r="F3827" s="162"/>
      <c r="H3827" s="162"/>
    </row>
    <row r="3828" spans="1:8">
      <c r="A3828" s="47"/>
      <c r="B3828" s="162"/>
      <c r="C3828" s="162"/>
      <c r="E3828" s="162"/>
      <c r="F3828" s="162"/>
      <c r="H3828" s="162"/>
    </row>
    <row r="3829" spans="1:8">
      <c r="A3829" s="47"/>
      <c r="B3829" s="162"/>
      <c r="C3829" s="162"/>
      <c r="E3829" s="162"/>
      <c r="F3829" s="162"/>
      <c r="H3829" s="162"/>
    </row>
    <row r="3830" spans="1:8">
      <c r="A3830" s="47"/>
      <c r="B3830" s="162"/>
      <c r="C3830" s="162"/>
      <c r="E3830" s="162"/>
      <c r="F3830" s="162"/>
      <c r="H3830" s="162"/>
    </row>
    <row r="3831" spans="1:8">
      <c r="A3831" s="47"/>
      <c r="B3831" s="162"/>
      <c r="C3831" s="162"/>
      <c r="E3831" s="162"/>
      <c r="F3831" s="162"/>
      <c r="H3831" s="162"/>
    </row>
    <row r="3832" spans="1:8">
      <c r="A3832" s="47"/>
      <c r="B3832" s="162"/>
      <c r="C3832" s="162"/>
      <c r="E3832" s="162"/>
      <c r="F3832" s="162"/>
      <c r="H3832" s="162"/>
    </row>
    <row r="3833" spans="1:8">
      <c r="A3833" s="47"/>
      <c r="B3833" s="162"/>
      <c r="C3833" s="162"/>
      <c r="E3833" s="162"/>
      <c r="F3833" s="162"/>
      <c r="H3833" s="162"/>
    </row>
    <row r="3834" spans="1:8">
      <c r="A3834" s="47"/>
      <c r="B3834" s="162"/>
      <c r="C3834" s="162"/>
      <c r="E3834" s="162"/>
      <c r="F3834" s="162"/>
      <c r="H3834" s="162"/>
    </row>
    <row r="3835" spans="1:8">
      <c r="A3835" s="47"/>
      <c r="B3835" s="162"/>
      <c r="C3835" s="162"/>
      <c r="E3835" s="162"/>
      <c r="F3835" s="162"/>
      <c r="H3835" s="162"/>
    </row>
    <row r="3836" spans="1:8">
      <c r="A3836" s="47"/>
      <c r="B3836" s="162"/>
      <c r="C3836" s="162"/>
      <c r="E3836" s="162"/>
      <c r="F3836" s="162"/>
      <c r="H3836" s="162"/>
    </row>
    <row r="3837" spans="1:8">
      <c r="A3837" s="47"/>
      <c r="B3837" s="162"/>
      <c r="C3837" s="162"/>
      <c r="E3837" s="162"/>
      <c r="F3837" s="162"/>
      <c r="H3837" s="162"/>
    </row>
    <row r="3838" spans="1:8">
      <c r="A3838" s="47"/>
      <c r="B3838" s="162"/>
      <c r="C3838" s="162"/>
      <c r="E3838" s="162"/>
      <c r="F3838" s="162"/>
      <c r="H3838" s="162"/>
    </row>
    <row r="3839" spans="1:8">
      <c r="A3839" s="47"/>
      <c r="B3839" s="162"/>
      <c r="C3839" s="162"/>
      <c r="E3839" s="162"/>
      <c r="F3839" s="162"/>
      <c r="H3839" s="162"/>
    </row>
    <row r="3840" spans="1:8">
      <c r="A3840" s="47"/>
      <c r="B3840" s="162"/>
      <c r="C3840" s="162"/>
      <c r="E3840" s="162"/>
      <c r="F3840" s="162"/>
      <c r="H3840" s="162"/>
    </row>
    <row r="3841" spans="1:8">
      <c r="A3841" s="47"/>
      <c r="B3841" s="162"/>
      <c r="C3841" s="162"/>
      <c r="E3841" s="162"/>
      <c r="F3841" s="162"/>
      <c r="H3841" s="162"/>
    </row>
    <row r="3842" spans="1:8">
      <c r="A3842" s="47"/>
      <c r="B3842" s="162"/>
      <c r="C3842" s="162"/>
      <c r="E3842" s="162"/>
      <c r="F3842" s="162"/>
      <c r="H3842" s="162"/>
    </row>
    <row r="3843" spans="1:8">
      <c r="A3843" s="47"/>
      <c r="B3843" s="162"/>
      <c r="C3843" s="162"/>
      <c r="E3843" s="162"/>
      <c r="F3843" s="162"/>
      <c r="H3843" s="162"/>
    </row>
    <row r="3844" spans="1:8">
      <c r="A3844" s="47"/>
      <c r="B3844" s="162"/>
      <c r="C3844" s="162"/>
      <c r="E3844" s="162"/>
      <c r="F3844" s="162"/>
      <c r="H3844" s="162"/>
    </row>
    <row r="3845" spans="1:8">
      <c r="A3845" s="47"/>
      <c r="B3845" s="162"/>
      <c r="C3845" s="162"/>
      <c r="E3845" s="162"/>
      <c r="F3845" s="162"/>
      <c r="H3845" s="162"/>
    </row>
    <row r="3846" spans="1:8">
      <c r="A3846" s="47"/>
      <c r="B3846" s="162"/>
      <c r="C3846" s="162"/>
      <c r="E3846" s="162"/>
      <c r="F3846" s="162"/>
      <c r="H3846" s="162"/>
    </row>
    <row r="3847" spans="1:8">
      <c r="A3847" s="47"/>
      <c r="B3847" s="162"/>
      <c r="C3847" s="162"/>
      <c r="E3847" s="162"/>
      <c r="F3847" s="162"/>
      <c r="H3847" s="162"/>
    </row>
    <row r="3848" spans="1:8">
      <c r="A3848" s="47"/>
      <c r="B3848" s="162"/>
      <c r="C3848" s="162"/>
      <c r="E3848" s="162"/>
      <c r="F3848" s="162"/>
      <c r="H3848" s="162"/>
    </row>
    <row r="3849" spans="1:8">
      <c r="A3849" s="47"/>
      <c r="B3849" s="162"/>
      <c r="C3849" s="162"/>
      <c r="E3849" s="162"/>
      <c r="F3849" s="162"/>
      <c r="H3849" s="162"/>
    </row>
    <row r="3850" spans="1:8">
      <c r="A3850" s="47"/>
      <c r="B3850" s="162"/>
      <c r="C3850" s="162"/>
      <c r="E3850" s="162"/>
      <c r="F3850" s="162"/>
      <c r="H3850" s="162"/>
    </row>
    <row r="3851" spans="1:8">
      <c r="A3851" s="47"/>
      <c r="B3851" s="162"/>
      <c r="C3851" s="162"/>
      <c r="E3851" s="162"/>
      <c r="F3851" s="162"/>
      <c r="H3851" s="162"/>
    </row>
    <row r="3852" spans="1:8">
      <c r="A3852" s="47"/>
      <c r="B3852" s="162"/>
      <c r="C3852" s="162"/>
      <c r="E3852" s="162"/>
      <c r="F3852" s="162"/>
      <c r="H3852" s="162"/>
    </row>
    <row r="3853" spans="1:8">
      <c r="A3853" s="47"/>
      <c r="B3853" s="162"/>
      <c r="C3853" s="162"/>
      <c r="E3853" s="162"/>
      <c r="F3853" s="162"/>
      <c r="H3853" s="162"/>
    </row>
    <row r="3854" spans="1:8">
      <c r="A3854" s="47"/>
      <c r="B3854" s="162"/>
      <c r="C3854" s="162"/>
      <c r="E3854" s="162"/>
      <c r="F3854" s="162"/>
      <c r="H3854" s="162"/>
    </row>
    <row r="3855" spans="1:8">
      <c r="A3855" s="47"/>
      <c r="B3855" s="162"/>
      <c r="C3855" s="162"/>
      <c r="E3855" s="162"/>
      <c r="F3855" s="162"/>
      <c r="H3855" s="162"/>
    </row>
    <row r="3856" spans="1:8">
      <c r="A3856" s="47"/>
      <c r="B3856" s="162"/>
      <c r="C3856" s="162"/>
      <c r="E3856" s="162"/>
      <c r="F3856" s="162"/>
      <c r="H3856" s="162"/>
    </row>
    <row r="3857" spans="1:8">
      <c r="A3857" s="47"/>
      <c r="B3857" s="162"/>
      <c r="C3857" s="162"/>
      <c r="E3857" s="162"/>
      <c r="F3857" s="162"/>
      <c r="H3857" s="162"/>
    </row>
    <row r="3858" spans="1:8">
      <c r="A3858" s="47"/>
      <c r="B3858" s="162"/>
      <c r="C3858" s="162"/>
      <c r="E3858" s="162"/>
      <c r="F3858" s="162"/>
      <c r="H3858" s="162"/>
    </row>
    <row r="3859" spans="1:8">
      <c r="A3859" s="47"/>
      <c r="B3859" s="162"/>
      <c r="C3859" s="162"/>
      <c r="E3859" s="162"/>
      <c r="F3859" s="162"/>
      <c r="H3859" s="162"/>
    </row>
    <row r="3860" spans="1:8">
      <c r="A3860" s="47"/>
      <c r="B3860" s="162"/>
      <c r="C3860" s="162"/>
      <c r="E3860" s="162"/>
      <c r="F3860" s="162"/>
      <c r="H3860" s="162"/>
    </row>
    <row r="3861" spans="1:8">
      <c r="A3861" s="47"/>
      <c r="B3861" s="162"/>
      <c r="C3861" s="162"/>
      <c r="E3861" s="162"/>
      <c r="F3861" s="162"/>
      <c r="H3861" s="162"/>
    </row>
    <row r="3862" spans="1:8">
      <c r="A3862" s="47"/>
      <c r="B3862" s="162"/>
      <c r="C3862" s="162"/>
      <c r="E3862" s="162"/>
      <c r="F3862" s="162"/>
      <c r="H3862" s="162"/>
    </row>
    <row r="3863" spans="1:8">
      <c r="A3863" s="47"/>
      <c r="B3863" s="162"/>
      <c r="C3863" s="162"/>
      <c r="E3863" s="162"/>
      <c r="F3863" s="162"/>
      <c r="H3863" s="162"/>
    </row>
    <row r="3864" spans="1:8">
      <c r="A3864" s="47"/>
      <c r="B3864" s="162"/>
      <c r="C3864" s="162"/>
      <c r="E3864" s="162"/>
      <c r="F3864" s="162"/>
      <c r="H3864" s="162"/>
    </row>
    <row r="3865" spans="1:8">
      <c r="A3865" s="47"/>
      <c r="B3865" s="162"/>
      <c r="C3865" s="162"/>
      <c r="E3865" s="162"/>
      <c r="F3865" s="162"/>
      <c r="H3865" s="162"/>
    </row>
    <row r="3866" spans="1:8">
      <c r="A3866" s="47"/>
      <c r="B3866" s="162"/>
      <c r="C3866" s="162"/>
      <c r="E3866" s="162"/>
      <c r="F3866" s="162"/>
      <c r="H3866" s="162"/>
    </row>
    <row r="3867" spans="1:8">
      <c r="A3867" s="47"/>
      <c r="B3867" s="162"/>
      <c r="C3867" s="162"/>
      <c r="E3867" s="162"/>
      <c r="F3867" s="162"/>
      <c r="H3867" s="162"/>
    </row>
    <row r="3868" spans="1:8">
      <c r="A3868" s="47"/>
      <c r="B3868" s="162"/>
      <c r="C3868" s="162"/>
      <c r="E3868" s="162"/>
      <c r="F3868" s="162"/>
      <c r="H3868" s="162"/>
    </row>
    <row r="3869" spans="1:8">
      <c r="A3869" s="47"/>
      <c r="B3869" s="162"/>
      <c r="C3869" s="162"/>
      <c r="E3869" s="162"/>
      <c r="F3869" s="162"/>
      <c r="H3869" s="162"/>
    </row>
    <row r="3870" spans="1:8">
      <c r="A3870" s="47"/>
      <c r="B3870" s="162"/>
      <c r="C3870" s="162"/>
      <c r="E3870" s="162"/>
      <c r="F3870" s="162"/>
      <c r="H3870" s="162"/>
    </row>
    <row r="3871" spans="1:8">
      <c r="A3871" s="47"/>
      <c r="B3871" s="162"/>
      <c r="C3871" s="162"/>
      <c r="E3871" s="162"/>
      <c r="F3871" s="162"/>
      <c r="H3871" s="162"/>
    </row>
    <row r="3872" spans="1:8">
      <c r="A3872" s="47"/>
      <c r="B3872" s="162"/>
      <c r="C3872" s="162"/>
      <c r="E3872" s="162"/>
      <c r="F3872" s="162"/>
      <c r="H3872" s="162"/>
    </row>
    <row r="3873" spans="1:8">
      <c r="A3873" s="47"/>
      <c r="B3873" s="162"/>
      <c r="C3873" s="162"/>
      <c r="E3873" s="162"/>
      <c r="F3873" s="162"/>
      <c r="H3873" s="162"/>
    </row>
    <row r="3874" spans="1:8">
      <c r="A3874" s="47"/>
      <c r="B3874" s="162"/>
      <c r="C3874" s="162"/>
      <c r="E3874" s="162"/>
      <c r="F3874" s="162"/>
      <c r="H3874" s="162"/>
    </row>
    <row r="3875" spans="1:8">
      <c r="A3875" s="47"/>
      <c r="B3875" s="162"/>
      <c r="C3875" s="162"/>
      <c r="E3875" s="162"/>
      <c r="F3875" s="162"/>
      <c r="H3875" s="162"/>
    </row>
    <row r="3876" spans="1:8">
      <c r="A3876" s="47"/>
      <c r="B3876" s="162"/>
      <c r="C3876" s="162"/>
      <c r="E3876" s="162"/>
      <c r="F3876" s="162"/>
      <c r="H3876" s="162"/>
    </row>
    <row r="3877" spans="1:8">
      <c r="A3877" s="47"/>
      <c r="B3877" s="162"/>
      <c r="C3877" s="162"/>
      <c r="E3877" s="162"/>
      <c r="F3877" s="162"/>
      <c r="H3877" s="162"/>
    </row>
    <row r="3878" spans="1:8">
      <c r="A3878" s="47"/>
      <c r="B3878" s="162"/>
      <c r="C3878" s="162"/>
      <c r="E3878" s="162"/>
      <c r="F3878" s="162"/>
      <c r="H3878" s="162"/>
    </row>
    <row r="3879" spans="1:8">
      <c r="A3879" s="47"/>
      <c r="B3879" s="162"/>
      <c r="C3879" s="162"/>
      <c r="E3879" s="162"/>
      <c r="F3879" s="162"/>
      <c r="H3879" s="162"/>
    </row>
    <row r="3880" spans="1:8">
      <c r="A3880" s="47"/>
      <c r="B3880" s="162"/>
      <c r="C3880" s="162"/>
      <c r="E3880" s="162"/>
      <c r="F3880" s="162"/>
      <c r="H3880" s="162"/>
    </row>
    <row r="3881" spans="1:8">
      <c r="A3881" s="47"/>
      <c r="B3881" s="162"/>
      <c r="C3881" s="162"/>
      <c r="E3881" s="162"/>
      <c r="F3881" s="162"/>
      <c r="H3881" s="162"/>
    </row>
    <row r="3882" spans="1:8">
      <c r="A3882" s="47"/>
      <c r="B3882" s="162"/>
      <c r="C3882" s="162"/>
      <c r="E3882" s="162"/>
      <c r="F3882" s="162"/>
      <c r="H3882" s="162"/>
    </row>
    <row r="3883" spans="1:8">
      <c r="A3883" s="47"/>
      <c r="B3883" s="162"/>
      <c r="C3883" s="162"/>
      <c r="E3883" s="162"/>
      <c r="F3883" s="162"/>
      <c r="H3883" s="162"/>
    </row>
    <row r="3884" spans="1:8">
      <c r="A3884" s="47"/>
      <c r="B3884" s="162"/>
      <c r="C3884" s="162"/>
      <c r="E3884" s="162"/>
      <c r="F3884" s="162"/>
      <c r="H3884" s="162"/>
    </row>
    <row r="3885" spans="1:8">
      <c r="A3885" s="47"/>
      <c r="B3885" s="162"/>
      <c r="C3885" s="162"/>
      <c r="E3885" s="162"/>
      <c r="F3885" s="162"/>
      <c r="H3885" s="162"/>
    </row>
    <row r="3886" spans="1:8">
      <c r="A3886" s="47"/>
      <c r="B3886" s="162"/>
      <c r="C3886" s="162"/>
      <c r="E3886" s="162"/>
      <c r="F3886" s="162"/>
      <c r="H3886" s="162"/>
    </row>
    <row r="3887" spans="1:8">
      <c r="A3887" s="47"/>
      <c r="B3887" s="162"/>
      <c r="C3887" s="162"/>
      <c r="E3887" s="162"/>
      <c r="F3887" s="162"/>
      <c r="H3887" s="162"/>
    </row>
    <row r="3888" spans="1:8">
      <c r="A3888" s="47"/>
      <c r="B3888" s="162"/>
      <c r="C3888" s="162"/>
      <c r="E3888" s="162"/>
      <c r="F3888" s="162"/>
      <c r="H3888" s="162"/>
    </row>
    <row r="3889" spans="1:8">
      <c r="A3889" s="47"/>
      <c r="B3889" s="162"/>
      <c r="C3889" s="162"/>
      <c r="E3889" s="162"/>
      <c r="F3889" s="162"/>
      <c r="H3889" s="162"/>
    </row>
    <row r="3890" spans="1:8">
      <c r="A3890" s="47"/>
      <c r="B3890" s="162"/>
      <c r="C3890" s="162"/>
      <c r="E3890" s="162"/>
      <c r="F3890" s="162"/>
      <c r="H3890" s="162"/>
    </row>
    <row r="3891" spans="1:8">
      <c r="A3891" s="47"/>
      <c r="B3891" s="162"/>
      <c r="C3891" s="162"/>
      <c r="E3891" s="162"/>
      <c r="F3891" s="162"/>
      <c r="H3891" s="162"/>
    </row>
    <row r="3892" spans="1:8">
      <c r="A3892" s="47"/>
      <c r="B3892" s="162"/>
      <c r="C3892" s="162"/>
      <c r="E3892" s="162"/>
      <c r="F3892" s="162"/>
      <c r="H3892" s="162"/>
    </row>
    <row r="3893" spans="1:8">
      <c r="A3893" s="47"/>
      <c r="B3893" s="162"/>
      <c r="C3893" s="162"/>
      <c r="E3893" s="162"/>
      <c r="F3893" s="162"/>
      <c r="H3893" s="162"/>
    </row>
    <row r="3894" spans="1:8">
      <c r="A3894" s="47"/>
      <c r="B3894" s="162"/>
      <c r="C3894" s="162"/>
      <c r="E3894" s="162"/>
      <c r="F3894" s="162"/>
      <c r="H3894" s="162"/>
    </row>
    <row r="3895" spans="1:8">
      <c r="A3895" s="47"/>
      <c r="B3895" s="162"/>
      <c r="C3895" s="162"/>
      <c r="E3895" s="162"/>
      <c r="F3895" s="162"/>
      <c r="H3895" s="162"/>
    </row>
    <row r="3896" spans="1:8">
      <c r="A3896" s="47"/>
      <c r="B3896" s="162"/>
      <c r="C3896" s="162"/>
      <c r="E3896" s="162"/>
      <c r="F3896" s="162"/>
      <c r="H3896" s="162"/>
    </row>
    <row r="3897" spans="1:8">
      <c r="A3897" s="47"/>
      <c r="B3897" s="162"/>
      <c r="C3897" s="162"/>
      <c r="E3897" s="162"/>
      <c r="F3897" s="162"/>
      <c r="H3897" s="162"/>
    </row>
    <row r="3898" spans="1:8">
      <c r="A3898" s="47"/>
      <c r="B3898" s="162"/>
      <c r="C3898" s="162"/>
      <c r="E3898" s="162"/>
      <c r="F3898" s="162"/>
      <c r="H3898" s="162"/>
    </row>
    <row r="3899" spans="1:8">
      <c r="A3899" s="47"/>
      <c r="B3899" s="162"/>
      <c r="C3899" s="162"/>
      <c r="E3899" s="162"/>
      <c r="F3899" s="162"/>
      <c r="H3899" s="162"/>
    </row>
    <row r="3900" spans="1:8">
      <c r="A3900" s="47"/>
      <c r="B3900" s="162"/>
      <c r="C3900" s="162"/>
      <c r="E3900" s="162"/>
      <c r="F3900" s="162"/>
      <c r="H3900" s="162"/>
    </row>
    <row r="3901" spans="1:8">
      <c r="A3901" s="47"/>
      <c r="B3901" s="162"/>
      <c r="C3901" s="162"/>
      <c r="E3901" s="162"/>
      <c r="F3901" s="162"/>
      <c r="H3901" s="162"/>
    </row>
    <row r="3902" spans="1:8">
      <c r="A3902" s="47"/>
      <c r="B3902" s="162"/>
      <c r="C3902" s="162"/>
      <c r="E3902" s="162"/>
      <c r="F3902" s="162"/>
      <c r="H3902" s="162"/>
    </row>
    <row r="3903" spans="1:8">
      <c r="A3903" s="47"/>
      <c r="B3903" s="162"/>
      <c r="C3903" s="162"/>
      <c r="E3903" s="162"/>
      <c r="F3903" s="162"/>
      <c r="H3903" s="162"/>
    </row>
    <row r="3904" spans="1:8">
      <c r="A3904" s="47"/>
      <c r="B3904" s="162"/>
      <c r="C3904" s="162"/>
      <c r="E3904" s="162"/>
      <c r="F3904" s="162"/>
      <c r="H3904" s="162"/>
    </row>
    <row r="3905" spans="1:8">
      <c r="A3905" s="47"/>
      <c r="B3905" s="162"/>
      <c r="C3905" s="162"/>
      <c r="E3905" s="162"/>
      <c r="F3905" s="162"/>
      <c r="H3905" s="162"/>
    </row>
    <row r="3906" spans="1:8">
      <c r="A3906" s="47"/>
      <c r="B3906" s="162"/>
      <c r="C3906" s="162"/>
      <c r="E3906" s="162"/>
      <c r="F3906" s="162"/>
      <c r="H3906" s="162"/>
    </row>
    <row r="3907" spans="1:8">
      <c r="A3907" s="47"/>
      <c r="B3907" s="162"/>
      <c r="C3907" s="162"/>
      <c r="E3907" s="162"/>
      <c r="F3907" s="162"/>
      <c r="H3907" s="162"/>
    </row>
    <row r="3908" spans="1:8">
      <c r="A3908" s="47"/>
      <c r="B3908" s="162"/>
      <c r="C3908" s="162"/>
      <c r="E3908" s="162"/>
      <c r="F3908" s="162"/>
      <c r="H3908" s="162"/>
    </row>
    <row r="3909" spans="1:8">
      <c r="A3909" s="47"/>
      <c r="B3909" s="162"/>
      <c r="C3909" s="162"/>
      <c r="E3909" s="162"/>
      <c r="F3909" s="162"/>
      <c r="H3909" s="162"/>
    </row>
    <row r="3910" spans="1:8">
      <c r="A3910" s="47"/>
      <c r="B3910" s="162"/>
      <c r="C3910" s="162"/>
      <c r="E3910" s="162"/>
      <c r="F3910" s="162"/>
      <c r="H3910" s="162"/>
    </row>
    <row r="3911" spans="1:8">
      <c r="A3911" s="47"/>
      <c r="B3911" s="162"/>
      <c r="C3911" s="162"/>
      <c r="E3911" s="162"/>
      <c r="F3911" s="162"/>
      <c r="H3911" s="162"/>
    </row>
    <row r="3912" spans="1:8">
      <c r="A3912" s="47"/>
      <c r="B3912" s="162"/>
      <c r="C3912" s="162"/>
      <c r="E3912" s="162"/>
      <c r="F3912" s="162"/>
      <c r="H3912" s="162"/>
    </row>
    <row r="3913" spans="1:8">
      <c r="A3913" s="47"/>
      <c r="B3913" s="162"/>
      <c r="C3913" s="162"/>
      <c r="E3913" s="162"/>
      <c r="F3913" s="162"/>
      <c r="H3913" s="162"/>
    </row>
    <row r="3914" spans="1:8">
      <c r="A3914" s="47"/>
      <c r="B3914" s="162"/>
      <c r="C3914" s="162"/>
      <c r="E3914" s="162"/>
      <c r="F3914" s="162"/>
      <c r="H3914" s="162"/>
    </row>
    <row r="3915" spans="1:8">
      <c r="A3915" s="47"/>
      <c r="B3915" s="162"/>
      <c r="C3915" s="162"/>
      <c r="E3915" s="162"/>
      <c r="F3915" s="162"/>
      <c r="H3915" s="162"/>
    </row>
    <row r="3916" spans="1:8">
      <c r="A3916" s="47"/>
      <c r="B3916" s="162"/>
      <c r="C3916" s="162"/>
      <c r="E3916" s="162"/>
      <c r="F3916" s="162"/>
      <c r="H3916" s="162"/>
    </row>
    <row r="3917" spans="1:8">
      <c r="A3917" s="47"/>
      <c r="B3917" s="162"/>
      <c r="C3917" s="162"/>
      <c r="E3917" s="162"/>
      <c r="F3917" s="162"/>
      <c r="H3917" s="162"/>
    </row>
    <row r="3918" spans="1:8">
      <c r="A3918" s="47"/>
      <c r="B3918" s="162"/>
      <c r="C3918" s="162"/>
      <c r="E3918" s="162"/>
      <c r="F3918" s="162"/>
      <c r="H3918" s="162"/>
    </row>
    <row r="3919" spans="1:8">
      <c r="A3919" s="47"/>
      <c r="B3919" s="162"/>
      <c r="C3919" s="162"/>
      <c r="E3919" s="162"/>
      <c r="F3919" s="162"/>
      <c r="H3919" s="162"/>
    </row>
    <row r="3920" spans="1:8">
      <c r="A3920" s="47"/>
      <c r="B3920" s="162"/>
      <c r="C3920" s="162"/>
      <c r="E3920" s="162"/>
      <c r="F3920" s="162"/>
      <c r="H3920" s="162"/>
    </row>
    <row r="3921" spans="1:8">
      <c r="A3921" s="47"/>
      <c r="B3921" s="162"/>
      <c r="C3921" s="162"/>
      <c r="E3921" s="162"/>
      <c r="F3921" s="162"/>
      <c r="H3921" s="162"/>
    </row>
    <row r="3922" spans="1:8">
      <c r="A3922" s="47"/>
      <c r="B3922" s="162"/>
      <c r="C3922" s="162"/>
      <c r="E3922" s="162"/>
      <c r="F3922" s="162"/>
      <c r="H3922" s="162"/>
    </row>
    <row r="3923" spans="1:8">
      <c r="A3923" s="47"/>
      <c r="B3923" s="162"/>
      <c r="C3923" s="162"/>
      <c r="E3923" s="162"/>
      <c r="F3923" s="162"/>
      <c r="H3923" s="162"/>
    </row>
    <row r="3924" spans="1:8">
      <c r="A3924" s="47"/>
      <c r="B3924" s="162"/>
      <c r="C3924" s="162"/>
      <c r="E3924" s="162"/>
      <c r="F3924" s="162"/>
      <c r="H3924" s="162"/>
    </row>
    <row r="3925" spans="1:8">
      <c r="A3925" s="47"/>
      <c r="B3925" s="162"/>
      <c r="C3925" s="162"/>
      <c r="E3925" s="162"/>
      <c r="F3925" s="162"/>
      <c r="H3925" s="162"/>
    </row>
    <row r="3926" spans="1:8">
      <c r="A3926" s="47"/>
      <c r="B3926" s="162"/>
      <c r="C3926" s="162"/>
      <c r="E3926" s="162"/>
      <c r="F3926" s="162"/>
      <c r="H3926" s="162"/>
    </row>
    <row r="3927" spans="1:8">
      <c r="A3927" s="47"/>
      <c r="B3927" s="162"/>
      <c r="C3927" s="162"/>
      <c r="E3927" s="162"/>
      <c r="F3927" s="162"/>
      <c r="H3927" s="162"/>
    </row>
    <row r="3928" spans="1:8">
      <c r="A3928" s="47"/>
      <c r="B3928" s="162"/>
      <c r="C3928" s="162"/>
      <c r="E3928" s="162"/>
      <c r="F3928" s="162"/>
      <c r="H3928" s="162"/>
    </row>
    <row r="3929" spans="1:8">
      <c r="A3929" s="47"/>
      <c r="B3929" s="162"/>
      <c r="C3929" s="162"/>
      <c r="E3929" s="162"/>
      <c r="F3929" s="162"/>
      <c r="H3929" s="162"/>
    </row>
    <row r="3930" spans="1:8">
      <c r="A3930" s="47"/>
      <c r="B3930" s="162"/>
      <c r="C3930" s="162"/>
      <c r="E3930" s="162"/>
      <c r="F3930" s="162"/>
      <c r="H3930" s="162"/>
    </row>
    <row r="3931" spans="1:8">
      <c r="A3931" s="47"/>
      <c r="B3931" s="162"/>
      <c r="C3931" s="162"/>
      <c r="E3931" s="162"/>
      <c r="F3931" s="162"/>
      <c r="H3931" s="162"/>
    </row>
    <row r="3932" spans="1:8">
      <c r="A3932" s="47"/>
      <c r="B3932" s="162"/>
      <c r="C3932" s="162"/>
      <c r="E3932" s="162"/>
      <c r="F3932" s="162"/>
      <c r="H3932" s="162"/>
    </row>
    <row r="3933" spans="1:8">
      <c r="A3933" s="47"/>
      <c r="B3933" s="162"/>
      <c r="C3933" s="162"/>
      <c r="E3933" s="162"/>
      <c r="F3933" s="162"/>
      <c r="H3933" s="162"/>
    </row>
    <row r="3934" spans="1:8">
      <c r="A3934" s="47"/>
      <c r="B3934" s="162"/>
      <c r="C3934" s="162"/>
      <c r="E3934" s="162"/>
      <c r="F3934" s="162"/>
      <c r="H3934" s="162"/>
    </row>
    <row r="3935" spans="1:8">
      <c r="A3935" s="47"/>
      <c r="B3935" s="162"/>
      <c r="C3935" s="162"/>
      <c r="E3935" s="162"/>
      <c r="F3935" s="162"/>
      <c r="H3935" s="162"/>
    </row>
    <row r="3936" spans="1:8">
      <c r="A3936" s="47"/>
      <c r="B3936" s="162"/>
      <c r="C3936" s="162"/>
      <c r="E3936" s="162"/>
      <c r="F3936" s="162"/>
      <c r="H3936" s="162"/>
    </row>
    <row r="3937" spans="1:8">
      <c r="A3937" s="47"/>
      <c r="B3937" s="162"/>
      <c r="C3937" s="162"/>
      <c r="E3937" s="162"/>
      <c r="F3937" s="162"/>
      <c r="H3937" s="162"/>
    </row>
    <row r="3938" spans="1:8">
      <c r="A3938" s="47"/>
      <c r="B3938" s="162"/>
      <c r="C3938" s="162"/>
      <c r="E3938" s="162"/>
      <c r="F3938" s="162"/>
      <c r="H3938" s="162"/>
    </row>
    <row r="3939" spans="1:8">
      <c r="A3939" s="47"/>
      <c r="B3939" s="162"/>
      <c r="C3939" s="162"/>
      <c r="E3939" s="162"/>
      <c r="F3939" s="162"/>
      <c r="H3939" s="162"/>
    </row>
    <row r="3940" spans="1:8">
      <c r="A3940" s="47"/>
      <c r="B3940" s="162"/>
      <c r="C3940" s="162"/>
      <c r="E3940" s="162"/>
      <c r="F3940" s="162"/>
      <c r="H3940" s="162"/>
    </row>
    <row r="3941" spans="1:8">
      <c r="A3941" s="47"/>
      <c r="B3941" s="162"/>
      <c r="C3941" s="162"/>
      <c r="E3941" s="162"/>
      <c r="F3941" s="162"/>
      <c r="H3941" s="162"/>
    </row>
    <row r="3942" spans="1:8">
      <c r="A3942" s="47"/>
      <c r="B3942" s="162"/>
      <c r="C3942" s="162"/>
      <c r="E3942" s="162"/>
      <c r="F3942" s="162"/>
      <c r="H3942" s="162"/>
    </row>
    <row r="3943" spans="1:8">
      <c r="A3943" s="47"/>
      <c r="B3943" s="162"/>
      <c r="C3943" s="162"/>
      <c r="E3943" s="162"/>
      <c r="F3943" s="162"/>
      <c r="H3943" s="162"/>
    </row>
    <row r="3944" spans="1:8">
      <c r="A3944" s="47"/>
      <c r="B3944" s="162"/>
      <c r="C3944" s="162"/>
      <c r="E3944" s="162"/>
      <c r="F3944" s="162"/>
      <c r="H3944" s="162"/>
    </row>
    <row r="3945" spans="1:8">
      <c r="A3945" s="47"/>
      <c r="B3945" s="162"/>
      <c r="C3945" s="162"/>
      <c r="E3945" s="162"/>
      <c r="F3945" s="162"/>
      <c r="H3945" s="162"/>
    </row>
    <row r="3946" spans="1:8">
      <c r="A3946" s="47"/>
      <c r="B3946" s="162"/>
      <c r="C3946" s="162"/>
      <c r="E3946" s="162"/>
      <c r="F3946" s="162"/>
      <c r="H3946" s="162"/>
    </row>
    <row r="3947" spans="1:8">
      <c r="A3947" s="47"/>
      <c r="B3947" s="162"/>
      <c r="C3947" s="162"/>
      <c r="E3947" s="162"/>
      <c r="F3947" s="162"/>
      <c r="H3947" s="162"/>
    </row>
    <row r="3948" spans="1:8">
      <c r="A3948" s="47"/>
      <c r="B3948" s="162"/>
      <c r="C3948" s="162"/>
      <c r="E3948" s="162"/>
      <c r="F3948" s="162"/>
      <c r="H3948" s="162"/>
    </row>
    <row r="3949" spans="1:8">
      <c r="A3949" s="47"/>
      <c r="B3949" s="162"/>
      <c r="C3949" s="162"/>
      <c r="E3949" s="162"/>
      <c r="F3949" s="162"/>
      <c r="H3949" s="162"/>
    </row>
    <row r="3950" spans="1:8">
      <c r="A3950" s="47"/>
      <c r="B3950" s="162"/>
      <c r="C3950" s="162"/>
      <c r="E3950" s="162"/>
      <c r="F3950" s="162"/>
      <c r="H3950" s="162"/>
    </row>
    <row r="3951" spans="1:8">
      <c r="A3951" s="47"/>
      <c r="B3951" s="162"/>
      <c r="C3951" s="162"/>
      <c r="E3951" s="162"/>
      <c r="F3951" s="162"/>
      <c r="H3951" s="162"/>
    </row>
    <row r="3952" spans="1:8">
      <c r="A3952" s="47"/>
      <c r="B3952" s="162"/>
      <c r="C3952" s="162"/>
      <c r="E3952" s="162"/>
      <c r="F3952" s="162"/>
      <c r="H3952" s="162"/>
    </row>
    <row r="3953" spans="1:8">
      <c r="A3953" s="47"/>
      <c r="B3953" s="162"/>
      <c r="C3953" s="162"/>
      <c r="E3953" s="162"/>
      <c r="F3953" s="162"/>
      <c r="H3953" s="162"/>
    </row>
    <row r="3954" spans="1:8">
      <c r="A3954" s="47"/>
      <c r="B3954" s="162"/>
      <c r="C3954" s="162"/>
      <c r="E3954" s="162"/>
      <c r="F3954" s="162"/>
      <c r="H3954" s="162"/>
    </row>
    <row r="3955" spans="1:8">
      <c r="A3955" s="47"/>
      <c r="B3955" s="162"/>
      <c r="C3955" s="162"/>
      <c r="E3955" s="162"/>
      <c r="F3955" s="162"/>
      <c r="H3955" s="162"/>
    </row>
    <row r="3956" spans="1:8">
      <c r="A3956" s="47"/>
      <c r="B3956" s="162"/>
      <c r="C3956" s="162"/>
      <c r="E3956" s="162"/>
      <c r="F3956" s="162"/>
      <c r="H3956" s="162"/>
    </row>
    <row r="3957" spans="1:8">
      <c r="A3957" s="47"/>
      <c r="B3957" s="162"/>
      <c r="C3957" s="162"/>
      <c r="E3957" s="162"/>
      <c r="F3957" s="162"/>
      <c r="H3957" s="162"/>
    </row>
    <row r="3958" spans="1:8">
      <c r="A3958" s="47"/>
      <c r="B3958" s="162"/>
      <c r="C3958" s="162"/>
      <c r="E3958" s="162"/>
      <c r="F3958" s="162"/>
      <c r="H3958" s="162"/>
    </row>
    <row r="3959" spans="1:8">
      <c r="A3959" s="47"/>
      <c r="B3959" s="162"/>
      <c r="C3959" s="162"/>
      <c r="E3959" s="162"/>
      <c r="F3959" s="162"/>
      <c r="H3959" s="162"/>
    </row>
    <row r="3960" spans="1:8">
      <c r="A3960" s="47"/>
      <c r="B3960" s="162"/>
      <c r="C3960" s="162"/>
      <c r="E3960" s="162"/>
      <c r="F3960" s="162"/>
      <c r="H3960" s="162"/>
    </row>
    <row r="3961" spans="1:8">
      <c r="A3961" s="47"/>
      <c r="B3961" s="162"/>
      <c r="C3961" s="162"/>
      <c r="E3961" s="162"/>
      <c r="F3961" s="162"/>
      <c r="H3961" s="162"/>
    </row>
    <row r="3962" spans="1:8">
      <c r="A3962" s="47"/>
      <c r="B3962" s="162"/>
      <c r="C3962" s="162"/>
      <c r="E3962" s="162"/>
      <c r="F3962" s="162"/>
      <c r="H3962" s="162"/>
    </row>
    <row r="3963" spans="1:8">
      <c r="A3963" s="47"/>
      <c r="B3963" s="162"/>
      <c r="C3963" s="162"/>
      <c r="E3963" s="162"/>
      <c r="F3963" s="162"/>
      <c r="H3963" s="162"/>
    </row>
    <row r="3964" spans="1:8">
      <c r="A3964" s="47"/>
      <c r="B3964" s="162"/>
      <c r="C3964" s="162"/>
      <c r="E3964" s="162"/>
      <c r="F3964" s="162"/>
      <c r="H3964" s="162"/>
    </row>
    <row r="3965" spans="1:8">
      <c r="A3965" s="47"/>
      <c r="B3965" s="162"/>
      <c r="C3965" s="162"/>
      <c r="E3965" s="162"/>
      <c r="F3965" s="162"/>
      <c r="H3965" s="162"/>
    </row>
    <row r="3966" spans="1:8">
      <c r="A3966" s="47"/>
      <c r="B3966" s="162"/>
      <c r="C3966" s="162"/>
      <c r="E3966" s="162"/>
      <c r="F3966" s="162"/>
      <c r="H3966" s="162"/>
    </row>
    <row r="3967" spans="1:8">
      <c r="A3967" s="47"/>
      <c r="B3967" s="162"/>
      <c r="C3967" s="162"/>
      <c r="E3967" s="162"/>
      <c r="F3967" s="162"/>
      <c r="H3967" s="162"/>
    </row>
    <row r="3968" spans="1:8">
      <c r="A3968" s="47"/>
      <c r="B3968" s="162"/>
      <c r="C3968" s="162"/>
      <c r="E3968" s="162"/>
      <c r="F3968" s="162"/>
      <c r="H3968" s="162"/>
    </row>
    <row r="3969" spans="1:8">
      <c r="A3969" s="47"/>
      <c r="B3969" s="162"/>
      <c r="C3969" s="162"/>
      <c r="E3969" s="162"/>
      <c r="F3969" s="162"/>
      <c r="H3969" s="162"/>
    </row>
    <row r="3970" spans="1:8">
      <c r="A3970" s="47"/>
      <c r="B3970" s="162"/>
      <c r="C3970" s="162"/>
      <c r="E3970" s="162"/>
      <c r="F3970" s="162"/>
      <c r="H3970" s="162"/>
    </row>
    <row r="3971" spans="1:8">
      <c r="A3971" s="47"/>
      <c r="B3971" s="162"/>
      <c r="C3971" s="162"/>
      <c r="E3971" s="162"/>
      <c r="F3971" s="162"/>
      <c r="H3971" s="162"/>
    </row>
    <row r="3972" spans="1:8">
      <c r="A3972" s="47"/>
      <c r="B3972" s="162"/>
      <c r="C3972" s="162"/>
      <c r="E3972" s="162"/>
      <c r="F3972" s="162"/>
      <c r="H3972" s="162"/>
    </row>
    <row r="3973" spans="1:8">
      <c r="A3973" s="47"/>
      <c r="B3973" s="162"/>
      <c r="C3973" s="162"/>
      <c r="E3973" s="162"/>
      <c r="F3973" s="162"/>
      <c r="H3973" s="162"/>
    </row>
    <row r="3974" spans="1:8">
      <c r="A3974" s="47"/>
      <c r="B3974" s="162"/>
      <c r="C3974" s="162"/>
      <c r="E3974" s="162"/>
      <c r="F3974" s="162"/>
      <c r="H3974" s="162"/>
    </row>
    <row r="3975" spans="1:8">
      <c r="A3975" s="47"/>
      <c r="B3975" s="162"/>
      <c r="C3975" s="162"/>
      <c r="E3975" s="162"/>
      <c r="F3975" s="162"/>
      <c r="H3975" s="162"/>
    </row>
    <row r="3976" spans="1:8">
      <c r="A3976" s="47"/>
      <c r="B3976" s="162"/>
      <c r="C3976" s="162"/>
      <c r="E3976" s="162"/>
      <c r="F3976" s="162"/>
      <c r="H3976" s="162"/>
    </row>
    <row r="3977" spans="1:8">
      <c r="A3977" s="47"/>
      <c r="B3977" s="162"/>
      <c r="C3977" s="162"/>
      <c r="E3977" s="162"/>
      <c r="F3977" s="162"/>
      <c r="H3977" s="162"/>
    </row>
    <row r="3978" spans="1:8">
      <c r="A3978" s="47"/>
      <c r="B3978" s="162"/>
      <c r="C3978" s="162"/>
      <c r="E3978" s="162"/>
      <c r="F3978" s="162"/>
      <c r="H3978" s="162"/>
    </row>
    <row r="3979" spans="1:8">
      <c r="A3979" s="47"/>
      <c r="B3979" s="162"/>
      <c r="C3979" s="162"/>
      <c r="E3979" s="162"/>
      <c r="F3979" s="162"/>
      <c r="H3979" s="162"/>
    </row>
    <row r="3980" spans="1:8">
      <c r="A3980" s="47"/>
      <c r="B3980" s="162"/>
      <c r="C3980" s="162"/>
      <c r="E3980" s="162"/>
      <c r="F3980" s="162"/>
      <c r="H3980" s="162"/>
    </row>
    <row r="3981" spans="1:8">
      <c r="A3981" s="47"/>
      <c r="B3981" s="162"/>
      <c r="C3981" s="162"/>
      <c r="E3981" s="162"/>
      <c r="F3981" s="162"/>
      <c r="H3981" s="162"/>
    </row>
    <row r="3982" spans="1:8">
      <c r="A3982" s="47"/>
      <c r="B3982" s="162"/>
      <c r="C3982" s="162"/>
      <c r="E3982" s="162"/>
      <c r="F3982" s="162"/>
      <c r="H3982" s="162"/>
    </row>
    <row r="3983" spans="1:8">
      <c r="A3983" s="47"/>
      <c r="B3983" s="162"/>
      <c r="C3983" s="162"/>
      <c r="E3983" s="162"/>
      <c r="F3983" s="162"/>
      <c r="H3983" s="162"/>
    </row>
    <row r="3984" spans="1:8">
      <c r="A3984" s="47"/>
      <c r="B3984" s="162"/>
      <c r="C3984" s="162"/>
      <c r="E3984" s="162"/>
      <c r="F3984" s="162"/>
      <c r="H3984" s="162"/>
    </row>
    <row r="3985" spans="1:8">
      <c r="A3985" s="47"/>
      <c r="B3985" s="162"/>
      <c r="C3985" s="162"/>
      <c r="E3985" s="162"/>
      <c r="F3985" s="162"/>
      <c r="H3985" s="162"/>
    </row>
    <row r="3986" spans="1:8">
      <c r="A3986" s="47"/>
      <c r="B3986" s="162"/>
      <c r="C3986" s="162"/>
      <c r="E3986" s="162"/>
      <c r="F3986" s="162"/>
      <c r="H3986" s="162"/>
    </row>
    <row r="3987" spans="1:8">
      <c r="A3987" s="47"/>
      <c r="B3987" s="162"/>
      <c r="C3987" s="162"/>
      <c r="E3987" s="162"/>
      <c r="F3987" s="162"/>
      <c r="H3987" s="162"/>
    </row>
    <row r="3988" spans="1:8">
      <c r="A3988" s="47"/>
      <c r="B3988" s="162"/>
      <c r="C3988" s="162"/>
      <c r="E3988" s="162"/>
      <c r="F3988" s="162"/>
      <c r="H3988" s="162"/>
    </row>
    <row r="3989" spans="1:8">
      <c r="A3989" s="47"/>
      <c r="B3989" s="162"/>
      <c r="C3989" s="162"/>
      <c r="E3989" s="162"/>
      <c r="F3989" s="162"/>
      <c r="H3989" s="162"/>
    </row>
    <row r="3990" spans="1:8">
      <c r="A3990" s="47"/>
      <c r="B3990" s="162"/>
      <c r="C3990" s="162"/>
      <c r="E3990" s="162"/>
      <c r="F3990" s="162"/>
      <c r="H3990" s="162"/>
    </row>
    <row r="3991" spans="1:8">
      <c r="A3991" s="47"/>
      <c r="B3991" s="162"/>
      <c r="C3991" s="162"/>
      <c r="E3991" s="162"/>
      <c r="F3991" s="162"/>
      <c r="H3991" s="162"/>
    </row>
    <row r="3992" spans="1:8">
      <c r="A3992" s="47"/>
      <c r="B3992" s="162"/>
      <c r="C3992" s="162"/>
      <c r="E3992" s="162"/>
      <c r="F3992" s="162"/>
      <c r="H3992" s="162"/>
    </row>
    <row r="3993" spans="1:8">
      <c r="A3993" s="47"/>
      <c r="B3993" s="162"/>
      <c r="C3993" s="162"/>
      <c r="E3993" s="162"/>
      <c r="F3993" s="162"/>
      <c r="H3993" s="162"/>
    </row>
    <row r="3994" spans="1:8">
      <c r="A3994" s="47"/>
      <c r="B3994" s="162"/>
      <c r="C3994" s="162"/>
      <c r="E3994" s="162"/>
      <c r="F3994" s="162"/>
      <c r="H3994" s="162"/>
    </row>
    <row r="3995" spans="1:8">
      <c r="A3995" s="47"/>
      <c r="B3995" s="162"/>
      <c r="C3995" s="162"/>
      <c r="E3995" s="162"/>
      <c r="F3995" s="162"/>
      <c r="H3995" s="162"/>
    </row>
    <row r="3996" spans="1:8">
      <c r="A3996" s="47"/>
      <c r="B3996" s="162"/>
      <c r="C3996" s="162"/>
      <c r="E3996" s="162"/>
      <c r="F3996" s="162"/>
      <c r="H3996" s="162"/>
    </row>
    <row r="3997" spans="1:8">
      <c r="A3997" s="47"/>
      <c r="B3997" s="162"/>
      <c r="C3997" s="162"/>
      <c r="E3997" s="162"/>
      <c r="F3997" s="162"/>
      <c r="H3997" s="162"/>
    </row>
    <row r="3998" spans="1:8">
      <c r="A3998" s="47"/>
      <c r="B3998" s="162"/>
      <c r="C3998" s="162"/>
      <c r="E3998" s="162"/>
      <c r="F3998" s="162"/>
      <c r="H3998" s="162"/>
    </row>
    <row r="3999" spans="1:8">
      <c r="A3999" s="47"/>
      <c r="B3999" s="162"/>
      <c r="C3999" s="162"/>
      <c r="E3999" s="162"/>
      <c r="F3999" s="162"/>
      <c r="H3999" s="162"/>
    </row>
    <row r="4000" spans="1:8">
      <c r="A4000" s="47"/>
      <c r="B4000" s="162"/>
      <c r="C4000" s="162"/>
      <c r="E4000" s="162"/>
      <c r="F4000" s="162"/>
      <c r="H4000" s="162"/>
    </row>
    <row r="4001" spans="1:8">
      <c r="A4001" s="47"/>
      <c r="B4001" s="162"/>
      <c r="C4001" s="162"/>
      <c r="E4001" s="162"/>
      <c r="F4001" s="162"/>
      <c r="H4001" s="162"/>
    </row>
    <row r="4002" spans="1:8">
      <c r="A4002" s="47"/>
      <c r="B4002" s="162"/>
      <c r="C4002" s="162"/>
      <c r="E4002" s="162"/>
      <c r="F4002" s="162"/>
      <c r="H4002" s="162"/>
    </row>
    <row r="4003" spans="1:8">
      <c r="A4003" s="47"/>
      <c r="B4003" s="162"/>
      <c r="C4003" s="162"/>
      <c r="E4003" s="162"/>
      <c r="F4003" s="162"/>
      <c r="H4003" s="162"/>
    </row>
    <row r="4004" spans="1:8">
      <c r="A4004" s="47"/>
      <c r="B4004" s="162"/>
      <c r="C4004" s="162"/>
      <c r="E4004" s="162"/>
      <c r="F4004" s="162"/>
      <c r="H4004" s="162"/>
    </row>
    <row r="4005" spans="1:8">
      <c r="A4005" s="47"/>
      <c r="B4005" s="162"/>
      <c r="C4005" s="162"/>
      <c r="E4005" s="162"/>
      <c r="F4005" s="162"/>
      <c r="H4005" s="162"/>
    </row>
    <row r="4006" spans="1:8">
      <c r="A4006" s="47"/>
      <c r="B4006" s="162"/>
      <c r="C4006" s="162"/>
      <c r="E4006" s="162"/>
      <c r="F4006" s="162"/>
      <c r="H4006" s="162"/>
    </row>
    <row r="4007" spans="1:8">
      <c r="A4007" s="47"/>
      <c r="B4007" s="162"/>
      <c r="C4007" s="162"/>
      <c r="E4007" s="162"/>
      <c r="F4007" s="162"/>
      <c r="H4007" s="162"/>
    </row>
    <row r="4008" spans="1:8">
      <c r="A4008" s="47"/>
      <c r="B4008" s="162"/>
      <c r="C4008" s="162"/>
      <c r="E4008" s="162"/>
      <c r="F4008" s="162"/>
      <c r="H4008" s="162"/>
    </row>
    <row r="4009" spans="1:8">
      <c r="A4009" s="47"/>
      <c r="B4009" s="162"/>
      <c r="C4009" s="162"/>
      <c r="E4009" s="162"/>
      <c r="F4009" s="162"/>
      <c r="H4009" s="162"/>
    </row>
    <row r="4010" spans="1:8">
      <c r="A4010" s="47"/>
      <c r="B4010" s="162"/>
      <c r="C4010" s="162"/>
      <c r="E4010" s="162"/>
      <c r="F4010" s="162"/>
      <c r="H4010" s="162"/>
    </row>
    <row r="4011" spans="1:8">
      <c r="A4011" s="47"/>
      <c r="B4011" s="162"/>
      <c r="C4011" s="162"/>
      <c r="E4011" s="162"/>
      <c r="F4011" s="162"/>
      <c r="H4011" s="162"/>
    </row>
    <row r="4012" spans="1:8">
      <c r="A4012" s="47"/>
      <c r="B4012" s="162"/>
      <c r="C4012" s="162"/>
      <c r="E4012" s="162"/>
      <c r="F4012" s="162"/>
      <c r="H4012" s="162"/>
    </row>
    <row r="4013" spans="1:8">
      <c r="A4013" s="47"/>
      <c r="B4013" s="162"/>
      <c r="C4013" s="162"/>
      <c r="E4013" s="162"/>
      <c r="F4013" s="162"/>
      <c r="H4013" s="162"/>
    </row>
    <row r="4014" spans="1:8">
      <c r="A4014" s="47"/>
      <c r="B4014" s="162"/>
      <c r="C4014" s="162"/>
      <c r="E4014" s="162"/>
      <c r="F4014" s="162"/>
      <c r="H4014" s="162"/>
    </row>
    <row r="4015" spans="1:8">
      <c r="A4015" s="47"/>
      <c r="B4015" s="162"/>
      <c r="C4015" s="162"/>
      <c r="E4015" s="162"/>
      <c r="F4015" s="162"/>
      <c r="H4015" s="162"/>
    </row>
    <row r="4016" spans="1:8">
      <c r="A4016" s="47"/>
      <c r="B4016" s="162"/>
      <c r="C4016" s="162"/>
      <c r="E4016" s="162"/>
      <c r="F4016" s="162"/>
      <c r="H4016" s="162"/>
    </row>
    <row r="4017" spans="1:8">
      <c r="A4017" s="47"/>
      <c r="B4017" s="162"/>
      <c r="C4017" s="162"/>
      <c r="E4017" s="162"/>
      <c r="F4017" s="162"/>
      <c r="H4017" s="162"/>
    </row>
    <row r="4018" spans="1:8">
      <c r="A4018" s="47"/>
      <c r="B4018" s="162"/>
      <c r="C4018" s="162"/>
      <c r="E4018" s="162"/>
      <c r="F4018" s="162"/>
      <c r="H4018" s="162"/>
    </row>
    <row r="4019" spans="1:8">
      <c r="A4019" s="47"/>
      <c r="B4019" s="162"/>
      <c r="C4019" s="162"/>
      <c r="E4019" s="162"/>
      <c r="F4019" s="162"/>
      <c r="H4019" s="162"/>
    </row>
    <row r="4020" spans="1:8">
      <c r="A4020" s="47"/>
      <c r="B4020" s="162"/>
      <c r="C4020" s="162"/>
      <c r="E4020" s="162"/>
      <c r="F4020" s="162"/>
      <c r="H4020" s="162"/>
    </row>
    <row r="4021" spans="1:8">
      <c r="A4021" s="47"/>
      <c r="B4021" s="162"/>
      <c r="C4021" s="162"/>
      <c r="E4021" s="162"/>
      <c r="F4021" s="162"/>
      <c r="H4021" s="162"/>
    </row>
    <row r="4022" spans="1:8">
      <c r="A4022" s="47"/>
      <c r="B4022" s="162"/>
      <c r="C4022" s="162"/>
      <c r="E4022" s="162"/>
      <c r="F4022" s="162"/>
      <c r="H4022" s="162"/>
    </row>
    <row r="4023" spans="1:8">
      <c r="A4023" s="47"/>
      <c r="B4023" s="162"/>
      <c r="C4023" s="162"/>
      <c r="E4023" s="162"/>
      <c r="F4023" s="162"/>
      <c r="H4023" s="162"/>
    </row>
    <row r="4024" spans="1:8">
      <c r="A4024" s="47"/>
      <c r="B4024" s="162"/>
      <c r="C4024" s="162"/>
      <c r="E4024" s="162"/>
      <c r="F4024" s="162"/>
      <c r="H4024" s="162"/>
    </row>
    <row r="4025" spans="1:8">
      <c r="A4025" s="47"/>
      <c r="B4025" s="162"/>
      <c r="C4025" s="162"/>
      <c r="E4025" s="162"/>
      <c r="F4025" s="162"/>
      <c r="H4025" s="162"/>
    </row>
    <row r="4026" spans="1:8">
      <c r="A4026" s="47"/>
      <c r="B4026" s="162"/>
      <c r="C4026" s="162"/>
      <c r="E4026" s="162"/>
      <c r="F4026" s="162"/>
      <c r="H4026" s="162"/>
    </row>
    <row r="4027" spans="1:8">
      <c r="A4027" s="47"/>
      <c r="B4027" s="162"/>
      <c r="C4027" s="162"/>
      <c r="E4027" s="162"/>
      <c r="F4027" s="162"/>
      <c r="H4027" s="162"/>
    </row>
    <row r="4028" spans="1:8">
      <c r="A4028" s="47"/>
      <c r="B4028" s="162"/>
      <c r="C4028" s="162"/>
      <c r="E4028" s="162"/>
      <c r="F4028" s="162"/>
      <c r="H4028" s="162"/>
    </row>
    <row r="4029" spans="1:8">
      <c r="A4029" s="47"/>
      <c r="B4029" s="162"/>
      <c r="C4029" s="162"/>
      <c r="E4029" s="162"/>
      <c r="F4029" s="162"/>
      <c r="H4029" s="162"/>
    </row>
    <row r="4030" spans="1:8">
      <c r="A4030" s="47"/>
      <c r="B4030" s="162"/>
      <c r="C4030" s="162"/>
      <c r="E4030" s="162"/>
      <c r="F4030" s="162"/>
      <c r="H4030" s="162"/>
    </row>
    <row r="4031" spans="1:8">
      <c r="A4031" s="47"/>
      <c r="B4031" s="162"/>
      <c r="C4031" s="162"/>
      <c r="E4031" s="162"/>
      <c r="F4031" s="162"/>
      <c r="H4031" s="162"/>
    </row>
    <row r="4032" spans="1:8">
      <c r="A4032" s="47"/>
      <c r="B4032" s="162"/>
      <c r="C4032" s="162"/>
      <c r="E4032" s="162"/>
      <c r="F4032" s="162"/>
      <c r="H4032" s="162"/>
    </row>
    <row r="4033" spans="1:8">
      <c r="A4033" s="47"/>
      <c r="B4033" s="162"/>
      <c r="C4033" s="162"/>
      <c r="E4033" s="162"/>
      <c r="F4033" s="162"/>
      <c r="H4033" s="162"/>
    </row>
    <row r="4034" spans="1:8">
      <c r="A4034" s="47"/>
      <c r="B4034" s="162"/>
      <c r="C4034" s="162"/>
      <c r="E4034" s="162"/>
      <c r="F4034" s="162"/>
      <c r="H4034" s="162"/>
    </row>
    <row r="4035" spans="1:8">
      <c r="A4035" s="47"/>
      <c r="B4035" s="162"/>
      <c r="C4035" s="162"/>
      <c r="E4035" s="162"/>
      <c r="F4035" s="162"/>
      <c r="H4035" s="162"/>
    </row>
    <row r="4036" spans="1:8">
      <c r="A4036" s="47"/>
      <c r="B4036" s="162"/>
      <c r="C4036" s="162"/>
      <c r="E4036" s="162"/>
      <c r="F4036" s="162"/>
      <c r="H4036" s="162"/>
    </row>
    <row r="4037" spans="1:8">
      <c r="A4037" s="47"/>
      <c r="B4037" s="162"/>
      <c r="C4037" s="162"/>
      <c r="E4037" s="162"/>
      <c r="F4037" s="162"/>
      <c r="H4037" s="162"/>
    </row>
    <row r="4038" spans="1:8">
      <c r="A4038" s="47"/>
      <c r="B4038" s="162"/>
      <c r="C4038" s="162"/>
      <c r="E4038" s="162"/>
      <c r="F4038" s="162"/>
      <c r="H4038" s="162"/>
    </row>
    <row r="4039" spans="1:8">
      <c r="A4039" s="47"/>
      <c r="B4039" s="162"/>
      <c r="C4039" s="162"/>
      <c r="E4039" s="162"/>
      <c r="F4039" s="162"/>
      <c r="H4039" s="162"/>
    </row>
    <row r="4040" spans="1:8">
      <c r="A4040" s="47"/>
      <c r="B4040" s="162"/>
      <c r="C4040" s="162"/>
      <c r="E4040" s="162"/>
      <c r="F4040" s="162"/>
      <c r="H4040" s="162"/>
    </row>
    <row r="4041" spans="1:8">
      <c r="A4041" s="47"/>
      <c r="B4041" s="162"/>
      <c r="C4041" s="162"/>
      <c r="E4041" s="162"/>
      <c r="F4041" s="162"/>
      <c r="H4041" s="162"/>
    </row>
    <row r="4042" spans="1:8">
      <c r="A4042" s="47"/>
      <c r="B4042" s="162"/>
      <c r="C4042" s="162"/>
      <c r="E4042" s="162"/>
      <c r="F4042" s="162"/>
      <c r="H4042" s="162"/>
    </row>
    <row r="4043" spans="1:8">
      <c r="A4043" s="47"/>
      <c r="B4043" s="162"/>
      <c r="C4043" s="162"/>
      <c r="E4043" s="162"/>
      <c r="F4043" s="162"/>
      <c r="H4043" s="162"/>
    </row>
    <row r="4044" spans="1:8">
      <c r="A4044" s="47"/>
      <c r="B4044" s="162"/>
      <c r="C4044" s="162"/>
      <c r="E4044" s="162"/>
      <c r="F4044" s="162"/>
      <c r="H4044" s="162"/>
    </row>
    <row r="4045" spans="1:8">
      <c r="A4045" s="47"/>
      <c r="B4045" s="162"/>
      <c r="C4045" s="162"/>
      <c r="E4045" s="162"/>
      <c r="F4045" s="162"/>
      <c r="H4045" s="162"/>
    </row>
    <row r="4046" spans="1:8">
      <c r="A4046" s="47"/>
      <c r="B4046" s="162"/>
      <c r="C4046" s="162"/>
      <c r="E4046" s="162"/>
      <c r="F4046" s="162"/>
      <c r="H4046" s="162"/>
    </row>
    <row r="4047" spans="1:8">
      <c r="A4047" s="47"/>
      <c r="B4047" s="162"/>
      <c r="C4047" s="162"/>
      <c r="E4047" s="162"/>
      <c r="F4047" s="162"/>
      <c r="H4047" s="162"/>
    </row>
    <row r="4048" spans="1:8">
      <c r="A4048" s="47"/>
      <c r="B4048" s="162"/>
      <c r="C4048" s="162"/>
      <c r="E4048" s="162"/>
      <c r="F4048" s="162"/>
      <c r="H4048" s="162"/>
    </row>
    <row r="4049" spans="1:8">
      <c r="A4049" s="47"/>
      <c r="B4049" s="162"/>
      <c r="C4049" s="162"/>
      <c r="E4049" s="162"/>
      <c r="F4049" s="162"/>
      <c r="H4049" s="162"/>
    </row>
    <row r="4050" spans="1:8">
      <c r="A4050" s="47"/>
      <c r="B4050" s="162"/>
      <c r="C4050" s="162"/>
      <c r="E4050" s="162"/>
      <c r="F4050" s="162"/>
      <c r="H4050" s="162"/>
    </row>
    <row r="4051" spans="1:8">
      <c r="A4051" s="47"/>
      <c r="B4051" s="162"/>
      <c r="C4051" s="162"/>
      <c r="E4051" s="162"/>
      <c r="F4051" s="162"/>
      <c r="H4051" s="162"/>
    </row>
    <row r="4052" spans="1:8">
      <c r="A4052" s="47"/>
      <c r="B4052" s="162"/>
      <c r="C4052" s="162"/>
      <c r="E4052" s="162"/>
      <c r="F4052" s="162"/>
      <c r="H4052" s="162"/>
    </row>
    <row r="4053" spans="1:8">
      <c r="A4053" s="47"/>
      <c r="B4053" s="162"/>
      <c r="C4053" s="162"/>
      <c r="E4053" s="162"/>
      <c r="F4053" s="162"/>
      <c r="H4053" s="162"/>
    </row>
    <row r="4054" spans="1:8">
      <c r="A4054" s="47"/>
      <c r="B4054" s="162"/>
      <c r="C4054" s="162"/>
      <c r="E4054" s="162"/>
      <c r="F4054" s="162"/>
      <c r="H4054" s="162"/>
    </row>
    <row r="4055" spans="1:8">
      <c r="A4055" s="47"/>
      <c r="B4055" s="162"/>
      <c r="C4055" s="162"/>
      <c r="E4055" s="162"/>
      <c r="F4055" s="162"/>
      <c r="H4055" s="162"/>
    </row>
    <row r="4056" spans="1:8">
      <c r="A4056" s="47"/>
      <c r="B4056" s="162"/>
      <c r="C4056" s="162"/>
      <c r="E4056" s="162"/>
      <c r="F4056" s="162"/>
      <c r="H4056" s="162"/>
    </row>
    <row r="4057" spans="1:8">
      <c r="A4057" s="47"/>
      <c r="B4057" s="162"/>
      <c r="C4057" s="162"/>
      <c r="E4057" s="162"/>
      <c r="F4057" s="162"/>
      <c r="H4057" s="162"/>
    </row>
    <row r="4058" spans="1:8">
      <c r="A4058" s="47"/>
      <c r="B4058" s="162"/>
      <c r="C4058" s="162"/>
      <c r="E4058" s="162"/>
      <c r="F4058" s="162"/>
      <c r="H4058" s="162"/>
    </row>
    <row r="4059" spans="1:8">
      <c r="A4059" s="47"/>
      <c r="B4059" s="162"/>
      <c r="C4059" s="162"/>
      <c r="E4059" s="162"/>
      <c r="F4059" s="162"/>
      <c r="H4059" s="162"/>
    </row>
    <row r="4060" spans="1:8">
      <c r="A4060" s="47"/>
      <c r="B4060" s="162"/>
      <c r="C4060" s="162"/>
      <c r="E4060" s="162"/>
      <c r="F4060" s="162"/>
      <c r="H4060" s="162"/>
    </row>
    <row r="4061" spans="1:8">
      <c r="A4061" s="47"/>
      <c r="B4061" s="162"/>
      <c r="C4061" s="162"/>
      <c r="E4061" s="162"/>
      <c r="F4061" s="162"/>
      <c r="H4061" s="162"/>
    </row>
    <row r="4062" spans="1:8">
      <c r="A4062" s="47"/>
      <c r="B4062" s="162"/>
      <c r="C4062" s="162"/>
      <c r="E4062" s="162"/>
      <c r="F4062" s="162"/>
      <c r="H4062" s="162"/>
    </row>
    <row r="4063" spans="1:8">
      <c r="A4063" s="47"/>
      <c r="B4063" s="162"/>
      <c r="C4063" s="162"/>
      <c r="E4063" s="162"/>
      <c r="F4063" s="162"/>
      <c r="H4063" s="162"/>
    </row>
    <row r="4064" spans="1:8">
      <c r="A4064" s="47"/>
      <c r="B4064" s="162"/>
      <c r="C4064" s="162"/>
      <c r="E4064" s="162"/>
      <c r="F4064" s="162"/>
      <c r="H4064" s="162"/>
    </row>
    <row r="4065" spans="1:8">
      <c r="A4065" s="47"/>
      <c r="B4065" s="162"/>
      <c r="C4065" s="162"/>
      <c r="E4065" s="162"/>
      <c r="F4065" s="162"/>
      <c r="H4065" s="162"/>
    </row>
    <row r="4066" spans="1:8">
      <c r="A4066" s="47"/>
      <c r="B4066" s="162"/>
      <c r="C4066" s="162"/>
      <c r="E4066" s="162"/>
      <c r="F4066" s="162"/>
      <c r="H4066" s="162"/>
    </row>
    <row r="4067" spans="1:8">
      <c r="A4067" s="47"/>
      <c r="B4067" s="162"/>
      <c r="C4067" s="162"/>
      <c r="E4067" s="162"/>
      <c r="F4067" s="162"/>
      <c r="H4067" s="162"/>
    </row>
    <row r="4068" spans="1:8">
      <c r="A4068" s="47"/>
      <c r="B4068" s="162"/>
      <c r="C4068" s="162"/>
      <c r="E4068" s="162"/>
      <c r="F4068" s="162"/>
      <c r="H4068" s="162"/>
    </row>
    <row r="4069" spans="1:8">
      <c r="A4069" s="47"/>
      <c r="B4069" s="162"/>
      <c r="C4069" s="162"/>
      <c r="E4069" s="162"/>
      <c r="F4069" s="162"/>
      <c r="H4069" s="162"/>
    </row>
    <row r="4070" spans="1:8">
      <c r="A4070" s="47"/>
      <c r="B4070" s="162"/>
      <c r="C4070" s="162"/>
      <c r="E4070" s="162"/>
      <c r="F4070" s="162"/>
      <c r="H4070" s="162"/>
    </row>
    <row r="4071" spans="1:8">
      <c r="A4071" s="47"/>
      <c r="B4071" s="162"/>
      <c r="C4071" s="162"/>
      <c r="E4071" s="162"/>
      <c r="F4071" s="162"/>
      <c r="H4071" s="162"/>
    </row>
    <row r="4072" spans="1:8">
      <c r="A4072" s="47"/>
      <c r="B4072" s="162"/>
      <c r="C4072" s="162"/>
      <c r="E4072" s="162"/>
      <c r="F4072" s="162"/>
      <c r="H4072" s="162"/>
    </row>
    <row r="4073" spans="1:8">
      <c r="A4073" s="47"/>
      <c r="B4073" s="162"/>
      <c r="C4073" s="162"/>
      <c r="E4073" s="162"/>
      <c r="F4073" s="162"/>
      <c r="H4073" s="162"/>
    </row>
    <row r="4074" spans="1:8">
      <c r="A4074" s="47"/>
      <c r="B4074" s="162"/>
      <c r="C4074" s="162"/>
      <c r="E4074" s="162"/>
      <c r="F4074" s="162"/>
      <c r="H4074" s="162"/>
    </row>
    <row r="4075" spans="1:8">
      <c r="A4075" s="47"/>
      <c r="B4075" s="162"/>
      <c r="C4075" s="162"/>
      <c r="E4075" s="162"/>
      <c r="F4075" s="162"/>
      <c r="H4075" s="162"/>
    </row>
    <row r="4076" spans="1:8">
      <c r="A4076" s="47"/>
      <c r="B4076" s="162"/>
      <c r="C4076" s="162"/>
      <c r="E4076" s="162"/>
      <c r="F4076" s="162"/>
      <c r="H4076" s="162"/>
    </row>
    <row r="4077" spans="1:8">
      <c r="A4077" s="47"/>
      <c r="B4077" s="162"/>
      <c r="C4077" s="162"/>
      <c r="E4077" s="162"/>
      <c r="F4077" s="162"/>
      <c r="H4077" s="162"/>
    </row>
    <row r="4078" spans="1:8">
      <c r="A4078" s="47"/>
      <c r="B4078" s="162"/>
      <c r="C4078" s="162"/>
      <c r="E4078" s="162"/>
      <c r="F4078" s="162"/>
      <c r="H4078" s="162"/>
    </row>
    <row r="4079" spans="1:8">
      <c r="A4079" s="47"/>
      <c r="B4079" s="162"/>
      <c r="C4079" s="162"/>
      <c r="E4079" s="162"/>
      <c r="F4079" s="162"/>
      <c r="H4079" s="162"/>
    </row>
    <row r="4080" spans="1:8">
      <c r="A4080" s="47"/>
      <c r="B4080" s="162"/>
      <c r="C4080" s="162"/>
      <c r="E4080" s="162"/>
      <c r="F4080" s="162"/>
      <c r="H4080" s="162"/>
    </row>
    <row r="4081" spans="1:8">
      <c r="A4081" s="47"/>
      <c r="B4081" s="162"/>
      <c r="C4081" s="162"/>
      <c r="E4081" s="162"/>
      <c r="F4081" s="162"/>
      <c r="H4081" s="162"/>
    </row>
    <row r="4082" spans="1:8">
      <c r="A4082" s="47"/>
      <c r="B4082" s="162"/>
      <c r="C4082" s="162"/>
      <c r="E4082" s="162"/>
      <c r="F4082" s="162"/>
      <c r="H4082" s="162"/>
    </row>
    <row r="4083" spans="1:8">
      <c r="A4083" s="47"/>
      <c r="B4083" s="162"/>
      <c r="C4083" s="162"/>
      <c r="E4083" s="162"/>
      <c r="F4083" s="162"/>
      <c r="H4083" s="162"/>
    </row>
    <row r="4084" spans="1:8">
      <c r="A4084" s="47"/>
      <c r="B4084" s="162"/>
      <c r="C4084" s="162"/>
      <c r="E4084" s="162"/>
      <c r="F4084" s="162"/>
      <c r="H4084" s="162"/>
    </row>
    <row r="4085" spans="1:8">
      <c r="A4085" s="47"/>
      <c r="B4085" s="162"/>
      <c r="C4085" s="162"/>
      <c r="E4085" s="162"/>
      <c r="F4085" s="162"/>
      <c r="H4085" s="162"/>
    </row>
    <row r="4086" spans="1:8">
      <c r="A4086" s="47"/>
      <c r="B4086" s="162"/>
      <c r="C4086" s="162"/>
      <c r="E4086" s="162"/>
      <c r="F4086" s="162"/>
      <c r="H4086" s="162"/>
    </row>
    <row r="4087" spans="1:8">
      <c r="A4087" s="47"/>
      <c r="B4087" s="162"/>
      <c r="C4087" s="162"/>
      <c r="E4087" s="162"/>
      <c r="F4087" s="162"/>
      <c r="H4087" s="162"/>
    </row>
    <row r="4088" spans="1:8">
      <c r="A4088" s="47"/>
      <c r="B4088" s="162"/>
      <c r="C4088" s="162"/>
      <c r="E4088" s="162"/>
      <c r="F4088" s="162"/>
      <c r="H4088" s="162"/>
    </row>
    <row r="4089" spans="1:8">
      <c r="A4089" s="47"/>
      <c r="B4089" s="162"/>
      <c r="C4089" s="162"/>
      <c r="E4089" s="162"/>
      <c r="F4089" s="162"/>
      <c r="H4089" s="162"/>
    </row>
    <row r="4090" spans="1:8">
      <c r="A4090" s="47"/>
      <c r="B4090" s="162"/>
      <c r="C4090" s="162"/>
      <c r="E4090" s="162"/>
      <c r="F4090" s="162"/>
      <c r="H4090" s="162"/>
    </row>
    <row r="4091" spans="1:8">
      <c r="A4091" s="47"/>
      <c r="B4091" s="162"/>
      <c r="C4091" s="162"/>
      <c r="E4091" s="162"/>
      <c r="F4091" s="162"/>
      <c r="H4091" s="162"/>
    </row>
    <row r="4092" spans="1:8">
      <c r="A4092" s="47"/>
      <c r="B4092" s="162"/>
      <c r="C4092" s="162"/>
      <c r="E4092" s="162"/>
      <c r="F4092" s="162"/>
      <c r="H4092" s="162"/>
    </row>
    <row r="4093" spans="1:8">
      <c r="A4093" s="47"/>
      <c r="B4093" s="162"/>
      <c r="C4093" s="162"/>
      <c r="E4093" s="162"/>
      <c r="F4093" s="162"/>
      <c r="H4093" s="162"/>
    </row>
    <row r="4094" spans="1:8">
      <c r="A4094" s="47"/>
      <c r="B4094" s="162"/>
      <c r="C4094" s="162"/>
      <c r="E4094" s="162"/>
      <c r="F4094" s="162"/>
      <c r="H4094" s="162"/>
    </row>
    <row r="4095" spans="1:8">
      <c r="A4095" s="47"/>
      <c r="B4095" s="162"/>
      <c r="C4095" s="162"/>
      <c r="E4095" s="162"/>
      <c r="F4095" s="162"/>
      <c r="H4095" s="162"/>
    </row>
    <row r="4096" spans="1:8">
      <c r="A4096" s="47"/>
      <c r="B4096" s="162"/>
      <c r="C4096" s="162"/>
      <c r="E4096" s="162"/>
      <c r="F4096" s="162"/>
      <c r="H4096" s="162"/>
    </row>
    <row r="4097" spans="1:8">
      <c r="A4097" s="47"/>
      <c r="B4097" s="162"/>
      <c r="C4097" s="162"/>
      <c r="E4097" s="162"/>
      <c r="F4097" s="162"/>
      <c r="H4097" s="162"/>
    </row>
    <row r="4098" spans="1:8">
      <c r="A4098" s="47"/>
      <c r="B4098" s="162"/>
      <c r="C4098" s="162"/>
      <c r="E4098" s="162"/>
      <c r="F4098" s="162"/>
      <c r="H4098" s="162"/>
    </row>
    <row r="4099" spans="1:8">
      <c r="A4099" s="47"/>
      <c r="B4099" s="162"/>
      <c r="C4099" s="162"/>
      <c r="E4099" s="162"/>
      <c r="F4099" s="162"/>
      <c r="H4099" s="162"/>
    </row>
    <row r="4100" spans="1:8">
      <c r="A4100" s="47"/>
      <c r="B4100" s="162"/>
      <c r="C4100" s="162"/>
      <c r="E4100" s="162"/>
      <c r="F4100" s="162"/>
      <c r="H4100" s="162"/>
    </row>
    <row r="4101" spans="1:8">
      <c r="A4101" s="47"/>
      <c r="B4101" s="162"/>
      <c r="C4101" s="162"/>
      <c r="E4101" s="162"/>
      <c r="F4101" s="162"/>
      <c r="H4101" s="162"/>
    </row>
    <row r="4102" spans="1:8">
      <c r="A4102" s="47"/>
      <c r="B4102" s="162"/>
      <c r="C4102" s="162"/>
      <c r="E4102" s="162"/>
      <c r="F4102" s="162"/>
      <c r="H4102" s="162"/>
    </row>
    <row r="4103" spans="1:8">
      <c r="A4103" s="47"/>
      <c r="B4103" s="162"/>
      <c r="C4103" s="162"/>
      <c r="E4103" s="162"/>
      <c r="F4103" s="162"/>
      <c r="H4103" s="162"/>
    </row>
    <row r="4104" spans="1:8">
      <c r="A4104" s="47"/>
      <c r="B4104" s="162"/>
      <c r="C4104" s="162"/>
      <c r="E4104" s="162"/>
      <c r="F4104" s="162"/>
      <c r="H4104" s="162"/>
    </row>
    <row r="4105" spans="1:8">
      <c r="A4105" s="47"/>
      <c r="B4105" s="162"/>
      <c r="C4105" s="162"/>
      <c r="E4105" s="162"/>
      <c r="F4105" s="162"/>
      <c r="H4105" s="162"/>
    </row>
    <row r="4106" spans="1:8">
      <c r="A4106" s="47"/>
      <c r="B4106" s="162"/>
      <c r="C4106" s="162"/>
      <c r="E4106" s="162"/>
      <c r="F4106" s="162"/>
      <c r="H4106" s="162"/>
    </row>
    <row r="4107" spans="1:8">
      <c r="A4107" s="47"/>
      <c r="B4107" s="162"/>
      <c r="C4107" s="162"/>
      <c r="E4107" s="162"/>
      <c r="F4107" s="162"/>
      <c r="H4107" s="162"/>
    </row>
    <row r="4108" spans="1:8">
      <c r="A4108" s="47"/>
      <c r="B4108" s="162"/>
      <c r="C4108" s="162"/>
      <c r="E4108" s="162"/>
      <c r="F4108" s="162"/>
      <c r="H4108" s="162"/>
    </row>
    <row r="4109" spans="1:8">
      <c r="A4109" s="47"/>
      <c r="B4109" s="162"/>
      <c r="C4109" s="162"/>
      <c r="E4109" s="162"/>
      <c r="F4109" s="162"/>
      <c r="H4109" s="162"/>
    </row>
    <row r="4110" spans="1:8">
      <c r="A4110" s="47"/>
      <c r="B4110" s="162"/>
      <c r="C4110" s="162"/>
      <c r="E4110" s="162"/>
      <c r="F4110" s="162"/>
      <c r="H4110" s="162"/>
    </row>
    <row r="4111" spans="1:8">
      <c r="A4111" s="47"/>
      <c r="B4111" s="162"/>
      <c r="C4111" s="162"/>
      <c r="E4111" s="162"/>
      <c r="F4111" s="162"/>
      <c r="H4111" s="162"/>
    </row>
    <row r="4112" spans="1:8">
      <c r="A4112" s="47"/>
      <c r="B4112" s="162"/>
      <c r="C4112" s="162"/>
      <c r="E4112" s="162"/>
      <c r="F4112" s="162"/>
      <c r="H4112" s="162"/>
    </row>
    <row r="4113" spans="1:8">
      <c r="A4113" s="47"/>
      <c r="B4113" s="162"/>
      <c r="C4113" s="162"/>
      <c r="E4113" s="162"/>
      <c r="F4113" s="162"/>
      <c r="H4113" s="162"/>
    </row>
    <row r="4114" spans="1:8">
      <c r="A4114" s="47"/>
      <c r="B4114" s="162"/>
      <c r="C4114" s="162"/>
      <c r="E4114" s="162"/>
      <c r="F4114" s="162"/>
      <c r="H4114" s="162"/>
    </row>
    <row r="4115" spans="1:8">
      <c r="A4115" s="47"/>
      <c r="B4115" s="162"/>
      <c r="C4115" s="162"/>
      <c r="E4115" s="162"/>
      <c r="F4115" s="162"/>
      <c r="H4115" s="162"/>
    </row>
    <row r="4116" spans="1:8">
      <c r="A4116" s="47"/>
      <c r="B4116" s="162"/>
      <c r="C4116" s="162"/>
      <c r="E4116" s="162"/>
      <c r="F4116" s="162"/>
      <c r="H4116" s="162"/>
    </row>
    <row r="4117" spans="1:8">
      <c r="A4117" s="47"/>
      <c r="B4117" s="162"/>
      <c r="C4117" s="162"/>
      <c r="E4117" s="162"/>
      <c r="F4117" s="162"/>
      <c r="H4117" s="162"/>
    </row>
    <row r="4118" spans="1:8">
      <c r="A4118" s="47"/>
      <c r="B4118" s="162"/>
      <c r="C4118" s="162"/>
      <c r="E4118" s="162"/>
      <c r="F4118" s="162"/>
      <c r="H4118" s="162"/>
    </row>
    <row r="4119" spans="1:8">
      <c r="A4119" s="47"/>
      <c r="B4119" s="162"/>
      <c r="C4119" s="162"/>
      <c r="E4119" s="162"/>
      <c r="F4119" s="162"/>
      <c r="H4119" s="162"/>
    </row>
    <row r="4120" spans="1:8">
      <c r="A4120" s="47"/>
      <c r="B4120" s="162"/>
      <c r="C4120" s="162"/>
      <c r="E4120" s="162"/>
      <c r="F4120" s="162"/>
      <c r="H4120" s="162"/>
    </row>
    <row r="4121" spans="1:8">
      <c r="A4121" s="47"/>
      <c r="B4121" s="162"/>
      <c r="C4121" s="162"/>
      <c r="E4121" s="162"/>
      <c r="F4121" s="162"/>
      <c r="H4121" s="162"/>
    </row>
    <row r="4122" spans="1:8">
      <c r="A4122" s="47"/>
      <c r="B4122" s="162"/>
      <c r="C4122" s="162"/>
      <c r="E4122" s="162"/>
      <c r="F4122" s="162"/>
      <c r="H4122" s="162"/>
    </row>
    <row r="4123" spans="1:8">
      <c r="A4123" s="47"/>
      <c r="B4123" s="162"/>
      <c r="C4123" s="162"/>
      <c r="E4123" s="162"/>
      <c r="F4123" s="162"/>
      <c r="H4123" s="162"/>
    </row>
    <row r="4124" spans="1:8">
      <c r="A4124" s="47"/>
      <c r="B4124" s="162"/>
      <c r="C4124" s="162"/>
      <c r="E4124" s="162"/>
      <c r="F4124" s="162"/>
      <c r="H4124" s="162"/>
    </row>
    <row r="4125" spans="1:8">
      <c r="A4125" s="47"/>
      <c r="B4125" s="162"/>
      <c r="C4125" s="162"/>
      <c r="E4125" s="162"/>
      <c r="F4125" s="162"/>
      <c r="H4125" s="162"/>
    </row>
    <row r="4126" spans="1:8">
      <c r="A4126" s="47"/>
      <c r="B4126" s="162"/>
      <c r="C4126" s="162"/>
      <c r="E4126" s="162"/>
      <c r="F4126" s="162"/>
      <c r="H4126" s="162"/>
    </row>
    <row r="4127" spans="1:8">
      <c r="A4127" s="47"/>
      <c r="B4127" s="162"/>
      <c r="C4127" s="162"/>
      <c r="E4127" s="162"/>
      <c r="F4127" s="162"/>
      <c r="H4127" s="162"/>
    </row>
    <row r="4128" spans="1:8">
      <c r="A4128" s="47"/>
      <c r="B4128" s="162"/>
      <c r="C4128" s="162"/>
      <c r="E4128" s="162"/>
      <c r="F4128" s="162"/>
      <c r="H4128" s="162"/>
    </row>
    <row r="4129" spans="1:8">
      <c r="A4129" s="47"/>
      <c r="B4129" s="162"/>
      <c r="C4129" s="162"/>
      <c r="E4129" s="162"/>
      <c r="F4129" s="162"/>
      <c r="H4129" s="162"/>
    </row>
    <row r="4130" spans="1:8">
      <c r="A4130" s="47"/>
      <c r="B4130" s="162"/>
      <c r="C4130" s="162"/>
      <c r="E4130" s="162"/>
      <c r="F4130" s="162"/>
      <c r="H4130" s="162"/>
    </row>
    <row r="4131" spans="1:8">
      <c r="A4131" s="47"/>
      <c r="B4131" s="162"/>
      <c r="C4131" s="162"/>
      <c r="E4131" s="162"/>
      <c r="F4131" s="162"/>
      <c r="H4131" s="162"/>
    </row>
    <row r="4132" spans="1:8">
      <c r="A4132" s="47"/>
      <c r="B4132" s="162"/>
      <c r="C4132" s="162"/>
      <c r="E4132" s="162"/>
      <c r="F4132" s="162"/>
      <c r="H4132" s="162"/>
    </row>
    <row r="4133" spans="1:8">
      <c r="A4133" s="47"/>
      <c r="B4133" s="162"/>
      <c r="C4133" s="162"/>
      <c r="E4133" s="162"/>
      <c r="F4133" s="162"/>
      <c r="H4133" s="162"/>
    </row>
    <row r="4134" spans="1:8">
      <c r="A4134" s="47"/>
      <c r="B4134" s="162"/>
      <c r="C4134" s="162"/>
      <c r="E4134" s="162"/>
      <c r="F4134" s="162"/>
      <c r="H4134" s="162"/>
    </row>
    <row r="4135" spans="1:8">
      <c r="A4135" s="47"/>
      <c r="B4135" s="162"/>
      <c r="C4135" s="162"/>
      <c r="E4135" s="162"/>
      <c r="F4135" s="162"/>
      <c r="H4135" s="162"/>
    </row>
    <row r="4136" spans="1:8">
      <c r="A4136" s="47"/>
      <c r="B4136" s="162"/>
      <c r="C4136" s="162"/>
      <c r="E4136" s="162"/>
      <c r="F4136" s="162"/>
      <c r="H4136" s="162"/>
    </row>
    <row r="4137" spans="1:8">
      <c r="A4137" s="47"/>
      <c r="B4137" s="162"/>
      <c r="C4137" s="162"/>
      <c r="E4137" s="162"/>
      <c r="F4137" s="162"/>
      <c r="H4137" s="162"/>
    </row>
    <row r="4138" spans="1:8">
      <c r="A4138" s="47"/>
      <c r="B4138" s="162"/>
      <c r="C4138" s="162"/>
      <c r="E4138" s="162"/>
      <c r="F4138" s="162"/>
      <c r="H4138" s="162"/>
    </row>
    <row r="4139" spans="1:8">
      <c r="A4139" s="47"/>
      <c r="B4139" s="162"/>
      <c r="C4139" s="162"/>
      <c r="E4139" s="162"/>
      <c r="F4139" s="162"/>
      <c r="H4139" s="162"/>
    </row>
    <row r="4140" spans="1:8">
      <c r="A4140" s="47"/>
      <c r="B4140" s="162"/>
      <c r="C4140" s="162"/>
      <c r="E4140" s="162"/>
      <c r="F4140" s="162"/>
      <c r="H4140" s="162"/>
    </row>
    <row r="4141" spans="1:8">
      <c r="A4141" s="47"/>
      <c r="B4141" s="162"/>
      <c r="C4141" s="162"/>
      <c r="E4141" s="162"/>
      <c r="F4141" s="162"/>
      <c r="H4141" s="162"/>
    </row>
    <row r="4142" spans="1:8">
      <c r="A4142" s="47"/>
      <c r="B4142" s="162"/>
      <c r="C4142" s="162"/>
      <c r="E4142" s="162"/>
      <c r="F4142" s="162"/>
      <c r="H4142" s="162"/>
    </row>
    <row r="4143" spans="1:8">
      <c r="A4143" s="47"/>
      <c r="B4143" s="162"/>
      <c r="C4143" s="162"/>
      <c r="E4143" s="162"/>
      <c r="F4143" s="162"/>
      <c r="H4143" s="162"/>
    </row>
    <row r="4144" spans="1:8">
      <c r="A4144" s="47"/>
      <c r="B4144" s="162"/>
      <c r="C4144" s="162"/>
      <c r="E4144" s="162"/>
      <c r="F4144" s="162"/>
      <c r="H4144" s="162"/>
    </row>
    <row r="4145" spans="1:8">
      <c r="A4145" s="47"/>
      <c r="B4145" s="162"/>
      <c r="C4145" s="162"/>
      <c r="E4145" s="162"/>
      <c r="F4145" s="162"/>
      <c r="H4145" s="162"/>
    </row>
    <row r="4146" spans="1:8">
      <c r="A4146" s="47"/>
      <c r="B4146" s="162"/>
      <c r="C4146" s="162"/>
      <c r="E4146" s="162"/>
      <c r="F4146" s="162"/>
      <c r="H4146" s="162"/>
    </row>
    <row r="4147" spans="1:8">
      <c r="A4147" s="47"/>
      <c r="B4147" s="162"/>
      <c r="C4147" s="162"/>
      <c r="E4147" s="162"/>
      <c r="F4147" s="162"/>
      <c r="H4147" s="162"/>
    </row>
    <row r="4148" spans="1:8">
      <c r="A4148" s="47"/>
      <c r="B4148" s="162"/>
      <c r="C4148" s="162"/>
      <c r="E4148" s="162"/>
      <c r="F4148" s="162"/>
      <c r="H4148" s="162"/>
    </row>
    <row r="4149" spans="1:8">
      <c r="A4149" s="47"/>
      <c r="B4149" s="162"/>
      <c r="C4149" s="162"/>
      <c r="E4149" s="162"/>
      <c r="F4149" s="162"/>
      <c r="H4149" s="162"/>
    </row>
    <row r="4150" spans="1:8">
      <c r="A4150" s="47"/>
      <c r="B4150" s="162"/>
      <c r="C4150" s="162"/>
      <c r="E4150" s="162"/>
      <c r="F4150" s="162"/>
      <c r="H4150" s="162"/>
    </row>
    <row r="4151" spans="1:8">
      <c r="A4151" s="47"/>
      <c r="B4151" s="162"/>
      <c r="C4151" s="162"/>
      <c r="E4151" s="162"/>
      <c r="F4151" s="162"/>
      <c r="H4151" s="162"/>
    </row>
    <row r="4152" spans="1:8">
      <c r="A4152" s="47"/>
      <c r="B4152" s="162"/>
      <c r="C4152" s="162"/>
      <c r="E4152" s="162"/>
      <c r="F4152" s="162"/>
      <c r="H4152" s="162"/>
    </row>
    <row r="4153" spans="1:8">
      <c r="A4153" s="47"/>
      <c r="B4153" s="162"/>
      <c r="C4153" s="162"/>
      <c r="E4153" s="162"/>
      <c r="F4153" s="162"/>
      <c r="H4153" s="162"/>
    </row>
    <row r="4154" spans="1:8">
      <c r="A4154" s="47"/>
      <c r="B4154" s="162"/>
      <c r="C4154" s="162"/>
      <c r="E4154" s="162"/>
      <c r="F4154" s="162"/>
      <c r="H4154" s="162"/>
    </row>
    <row r="4155" spans="1:8">
      <c r="A4155" s="47"/>
      <c r="B4155" s="162"/>
      <c r="C4155" s="162"/>
      <c r="E4155" s="162"/>
      <c r="F4155" s="162"/>
      <c r="H4155" s="162"/>
    </row>
    <row r="4156" spans="1:8">
      <c r="A4156" s="47"/>
      <c r="B4156" s="162"/>
      <c r="C4156" s="162"/>
      <c r="E4156" s="162"/>
      <c r="F4156" s="162"/>
      <c r="H4156" s="162"/>
    </row>
    <row r="4157" spans="1:8">
      <c r="A4157" s="47"/>
      <c r="B4157" s="162"/>
      <c r="C4157" s="162"/>
      <c r="E4157" s="162"/>
      <c r="F4157" s="162"/>
      <c r="H4157" s="162"/>
    </row>
    <row r="4158" spans="1:8">
      <c r="A4158" s="47"/>
      <c r="B4158" s="162"/>
      <c r="C4158" s="162"/>
      <c r="E4158" s="162"/>
      <c r="F4158" s="162"/>
      <c r="H4158" s="162"/>
    </row>
    <row r="4159" spans="1:8">
      <c r="A4159" s="47"/>
      <c r="B4159" s="162"/>
      <c r="C4159" s="162"/>
      <c r="E4159" s="162"/>
      <c r="F4159" s="162"/>
      <c r="H4159" s="162"/>
    </row>
    <row r="4160" spans="1:8">
      <c r="A4160" s="47"/>
      <c r="B4160" s="162"/>
      <c r="C4160" s="162"/>
      <c r="E4160" s="162"/>
      <c r="F4160" s="162"/>
      <c r="H4160" s="162"/>
    </row>
    <row r="4161" spans="1:8">
      <c r="A4161" s="47"/>
      <c r="B4161" s="162"/>
      <c r="C4161" s="162"/>
      <c r="E4161" s="162"/>
      <c r="F4161" s="162"/>
      <c r="H4161" s="162"/>
    </row>
    <row r="4162" spans="1:8">
      <c r="A4162" s="47"/>
      <c r="B4162" s="162"/>
      <c r="C4162" s="162"/>
      <c r="E4162" s="162"/>
      <c r="F4162" s="162"/>
      <c r="H4162" s="162"/>
    </row>
    <row r="4163" spans="1:8">
      <c r="A4163" s="47"/>
      <c r="B4163" s="162"/>
      <c r="C4163" s="162"/>
      <c r="E4163" s="162"/>
      <c r="F4163" s="162"/>
      <c r="H4163" s="162"/>
    </row>
    <row r="4164" spans="1:8">
      <c r="A4164" s="47"/>
      <c r="B4164" s="162"/>
      <c r="C4164" s="162"/>
      <c r="E4164" s="162"/>
      <c r="F4164" s="162"/>
      <c r="H4164" s="162"/>
    </row>
    <row r="4165" spans="1:8">
      <c r="A4165" s="47"/>
      <c r="B4165" s="162"/>
      <c r="C4165" s="162"/>
      <c r="E4165" s="162"/>
      <c r="F4165" s="162"/>
      <c r="H4165" s="162"/>
    </row>
    <row r="4166" spans="1:8">
      <c r="A4166" s="47"/>
      <c r="B4166" s="162"/>
      <c r="C4166" s="162"/>
      <c r="E4166" s="162"/>
      <c r="F4166" s="162"/>
      <c r="H4166" s="162"/>
    </row>
    <row r="4167" spans="1:8">
      <c r="A4167" s="47"/>
      <c r="B4167" s="162"/>
      <c r="C4167" s="162"/>
      <c r="E4167" s="162"/>
      <c r="F4167" s="162"/>
      <c r="H4167" s="162"/>
    </row>
    <row r="4168" spans="1:8">
      <c r="A4168" s="47"/>
      <c r="B4168" s="162"/>
      <c r="C4168" s="162"/>
      <c r="E4168" s="162"/>
      <c r="F4168" s="162"/>
      <c r="H4168" s="162"/>
    </row>
    <row r="4169" spans="1:8">
      <c r="A4169" s="47"/>
      <c r="B4169" s="162"/>
      <c r="C4169" s="162"/>
      <c r="E4169" s="162"/>
      <c r="F4169" s="162"/>
      <c r="H4169" s="162"/>
    </row>
    <row r="4170" spans="1:8">
      <c r="A4170" s="47"/>
      <c r="B4170" s="162"/>
      <c r="C4170" s="162"/>
      <c r="E4170" s="162"/>
      <c r="F4170" s="162"/>
      <c r="H4170" s="162"/>
    </row>
    <row r="4171" spans="1:8">
      <c r="A4171" s="47"/>
      <c r="B4171" s="162"/>
      <c r="C4171" s="162"/>
      <c r="E4171" s="162"/>
      <c r="F4171" s="162"/>
      <c r="H4171" s="162"/>
    </row>
    <row r="4172" spans="1:8">
      <c r="A4172" s="47"/>
      <c r="B4172" s="162"/>
      <c r="C4172" s="162"/>
      <c r="E4172" s="162"/>
      <c r="F4172" s="162"/>
      <c r="H4172" s="162"/>
    </row>
    <row r="4173" spans="1:8">
      <c r="A4173" s="47"/>
      <c r="B4173" s="162"/>
      <c r="C4173" s="162"/>
      <c r="E4173" s="162"/>
      <c r="F4173" s="162"/>
      <c r="H4173" s="162"/>
    </row>
    <row r="4174" spans="1:8">
      <c r="A4174" s="47"/>
      <c r="B4174" s="162"/>
      <c r="C4174" s="162"/>
      <c r="E4174" s="162"/>
      <c r="F4174" s="162"/>
      <c r="H4174" s="162"/>
    </row>
    <row r="4175" spans="1:8">
      <c r="A4175" s="47"/>
      <c r="B4175" s="162"/>
      <c r="C4175" s="162"/>
      <c r="E4175" s="162"/>
      <c r="F4175" s="162"/>
      <c r="H4175" s="162"/>
    </row>
    <row r="4176" spans="1:8">
      <c r="A4176" s="47"/>
      <c r="B4176" s="162"/>
      <c r="C4176" s="162"/>
      <c r="E4176" s="162"/>
      <c r="F4176" s="162"/>
      <c r="H4176" s="162"/>
    </row>
    <row r="4177" spans="1:8">
      <c r="A4177" s="47"/>
      <c r="B4177" s="162"/>
      <c r="C4177" s="162"/>
      <c r="E4177" s="162"/>
      <c r="F4177" s="162"/>
      <c r="H4177" s="162"/>
    </row>
    <row r="4178" spans="1:8">
      <c r="A4178" s="47"/>
      <c r="B4178" s="162"/>
      <c r="C4178" s="162"/>
      <c r="E4178" s="162"/>
      <c r="F4178" s="162"/>
      <c r="H4178" s="162"/>
    </row>
    <row r="4179" spans="1:8">
      <c r="A4179" s="47"/>
      <c r="B4179" s="162"/>
      <c r="C4179" s="162"/>
      <c r="E4179" s="162"/>
      <c r="F4179" s="162"/>
      <c r="H4179" s="162"/>
    </row>
    <row r="4180" spans="1:8">
      <c r="A4180" s="47"/>
      <c r="B4180" s="162"/>
      <c r="C4180" s="162"/>
      <c r="E4180" s="162"/>
      <c r="F4180" s="162"/>
      <c r="H4180" s="162"/>
    </row>
    <row r="4181" spans="1:8">
      <c r="A4181" s="47"/>
      <c r="B4181" s="162"/>
      <c r="C4181" s="162"/>
      <c r="E4181" s="162"/>
      <c r="F4181" s="162"/>
      <c r="H4181" s="162"/>
    </row>
    <row r="4182" spans="1:8">
      <c r="A4182" s="47"/>
      <c r="B4182" s="162"/>
      <c r="C4182" s="162"/>
      <c r="E4182" s="162"/>
      <c r="F4182" s="162"/>
      <c r="H4182" s="162"/>
    </row>
    <row r="4183" spans="1:8">
      <c r="A4183" s="47"/>
      <c r="B4183" s="162"/>
      <c r="C4183" s="162"/>
      <c r="E4183" s="162"/>
      <c r="F4183" s="162"/>
      <c r="H4183" s="162"/>
    </row>
    <row r="4184" spans="1:8">
      <c r="A4184" s="47"/>
      <c r="B4184" s="162"/>
      <c r="C4184" s="162"/>
      <c r="E4184" s="162"/>
      <c r="F4184" s="162"/>
      <c r="H4184" s="162"/>
    </row>
    <row r="4185" spans="1:8">
      <c r="A4185" s="47"/>
      <c r="B4185" s="162"/>
      <c r="C4185" s="162"/>
      <c r="E4185" s="162"/>
      <c r="F4185" s="162"/>
      <c r="H4185" s="162"/>
    </row>
    <row r="4186" spans="1:8">
      <c r="A4186" s="47"/>
      <c r="B4186" s="162"/>
      <c r="C4186" s="162"/>
      <c r="E4186" s="162"/>
      <c r="F4186" s="162"/>
      <c r="H4186" s="162"/>
    </row>
    <row r="4187" spans="1:8">
      <c r="A4187" s="47"/>
      <c r="B4187" s="162"/>
      <c r="C4187" s="162"/>
      <c r="E4187" s="162"/>
      <c r="F4187" s="162"/>
      <c r="H4187" s="162"/>
    </row>
    <row r="4188" spans="1:8">
      <c r="A4188" s="47"/>
      <c r="B4188" s="162"/>
      <c r="C4188" s="162"/>
      <c r="E4188" s="162"/>
      <c r="F4188" s="162"/>
      <c r="H4188" s="162"/>
    </row>
    <row r="4189" spans="1:8">
      <c r="A4189" s="47"/>
      <c r="B4189" s="162"/>
      <c r="C4189" s="162"/>
      <c r="E4189" s="162"/>
      <c r="F4189" s="162"/>
      <c r="H4189" s="162"/>
    </row>
    <row r="4190" spans="1:8">
      <c r="A4190" s="47"/>
      <c r="B4190" s="162"/>
      <c r="C4190" s="162"/>
      <c r="E4190" s="162"/>
      <c r="F4190" s="162"/>
      <c r="H4190" s="162"/>
    </row>
    <row r="4191" spans="1:8">
      <c r="A4191" s="47"/>
      <c r="B4191" s="162"/>
      <c r="C4191" s="162"/>
      <c r="E4191" s="162"/>
      <c r="F4191" s="162"/>
      <c r="H4191" s="162"/>
    </row>
    <row r="4192" spans="1:8">
      <c r="A4192" s="47"/>
      <c r="B4192" s="162"/>
      <c r="C4192" s="162"/>
      <c r="E4192" s="162"/>
      <c r="F4192" s="162"/>
      <c r="H4192" s="162"/>
    </row>
    <row r="4193" spans="1:8">
      <c r="A4193" s="47"/>
      <c r="B4193" s="162"/>
      <c r="C4193" s="162"/>
      <c r="E4193" s="162"/>
      <c r="F4193" s="162"/>
      <c r="H4193" s="162"/>
    </row>
    <row r="4194" spans="1:8">
      <c r="A4194" s="47"/>
      <c r="B4194" s="162"/>
      <c r="C4194" s="162"/>
      <c r="E4194" s="162"/>
      <c r="F4194" s="162"/>
      <c r="H4194" s="162"/>
    </row>
    <row r="4195" spans="1:8">
      <c r="A4195" s="47"/>
      <c r="B4195" s="162"/>
      <c r="C4195" s="162"/>
      <c r="E4195" s="162"/>
      <c r="F4195" s="162"/>
      <c r="H4195" s="162"/>
    </row>
    <row r="4196" spans="1:8">
      <c r="A4196" s="47"/>
      <c r="B4196" s="162"/>
      <c r="C4196" s="162"/>
      <c r="E4196" s="162"/>
      <c r="F4196" s="162"/>
      <c r="H4196" s="162"/>
    </row>
    <row r="4197" spans="1:8">
      <c r="A4197" s="47"/>
      <c r="B4197" s="162"/>
      <c r="C4197" s="162"/>
      <c r="E4197" s="162"/>
      <c r="F4197" s="162"/>
      <c r="H4197" s="162"/>
    </row>
    <row r="4198" spans="1:8">
      <c r="A4198" s="47"/>
      <c r="B4198" s="162"/>
      <c r="C4198" s="162"/>
      <c r="E4198" s="162"/>
      <c r="F4198" s="162"/>
      <c r="H4198" s="162"/>
    </row>
    <row r="4199" spans="1:8">
      <c r="A4199" s="47"/>
      <c r="B4199" s="162"/>
      <c r="C4199" s="162"/>
      <c r="E4199" s="162"/>
      <c r="F4199" s="162"/>
      <c r="H4199" s="162"/>
    </row>
    <row r="4200" spans="1:8">
      <c r="A4200" s="47"/>
      <c r="B4200" s="162"/>
      <c r="C4200" s="162"/>
      <c r="E4200" s="162"/>
      <c r="F4200" s="162"/>
      <c r="H4200" s="162"/>
    </row>
    <row r="4201" spans="1:8">
      <c r="A4201" s="47"/>
      <c r="B4201" s="162"/>
      <c r="C4201" s="162"/>
      <c r="E4201" s="162"/>
      <c r="F4201" s="162"/>
      <c r="H4201" s="162"/>
    </row>
    <row r="4202" spans="1:8">
      <c r="A4202" s="47"/>
      <c r="B4202" s="162"/>
      <c r="C4202" s="162"/>
      <c r="E4202" s="162"/>
      <c r="F4202" s="162"/>
      <c r="H4202" s="162"/>
    </row>
    <row r="4203" spans="1:8">
      <c r="A4203" s="47"/>
      <c r="B4203" s="162"/>
      <c r="C4203" s="162"/>
      <c r="E4203" s="162"/>
      <c r="F4203" s="162"/>
      <c r="H4203" s="162"/>
    </row>
    <row r="4204" spans="1:8">
      <c r="A4204" s="47"/>
      <c r="B4204" s="162"/>
      <c r="C4204" s="162"/>
      <c r="E4204" s="162"/>
      <c r="F4204" s="162"/>
      <c r="H4204" s="162"/>
    </row>
    <row r="4205" spans="1:8">
      <c r="A4205" s="47"/>
      <c r="B4205" s="162"/>
      <c r="C4205" s="162"/>
      <c r="E4205" s="162"/>
      <c r="F4205" s="162"/>
      <c r="H4205" s="162"/>
    </row>
    <row r="4206" spans="1:8">
      <c r="A4206" s="47"/>
      <c r="B4206" s="162"/>
      <c r="C4206" s="162"/>
      <c r="E4206" s="162"/>
      <c r="F4206" s="162"/>
      <c r="H4206" s="162"/>
    </row>
    <row r="4207" spans="1:8">
      <c r="A4207" s="47"/>
      <c r="B4207" s="162"/>
      <c r="C4207" s="162"/>
      <c r="E4207" s="162"/>
      <c r="F4207" s="162"/>
      <c r="H4207" s="162"/>
    </row>
    <row r="4208" spans="1:8">
      <c r="A4208" s="47"/>
      <c r="B4208" s="162"/>
      <c r="C4208" s="162"/>
      <c r="E4208" s="162"/>
      <c r="F4208" s="162"/>
      <c r="H4208" s="162"/>
    </row>
    <row r="4209" spans="1:8">
      <c r="A4209" s="47"/>
      <c r="B4209" s="162"/>
      <c r="C4209" s="162"/>
      <c r="E4209" s="162"/>
      <c r="F4209" s="162"/>
      <c r="H4209" s="162"/>
    </row>
    <row r="4210" spans="1:8">
      <c r="A4210" s="47"/>
      <c r="B4210" s="162"/>
      <c r="C4210" s="162"/>
      <c r="E4210" s="162"/>
      <c r="F4210" s="162"/>
      <c r="H4210" s="162"/>
    </row>
    <row r="4211" spans="1:8">
      <c r="A4211" s="47"/>
      <c r="B4211" s="162"/>
      <c r="C4211" s="162"/>
      <c r="E4211" s="162"/>
      <c r="F4211" s="162"/>
      <c r="H4211" s="162"/>
    </row>
    <row r="4212" spans="1:8">
      <c r="A4212" s="47"/>
      <c r="B4212" s="162"/>
      <c r="C4212" s="162"/>
      <c r="E4212" s="162"/>
      <c r="F4212" s="162"/>
      <c r="H4212" s="162"/>
    </row>
    <row r="4213" spans="1:8">
      <c r="A4213" s="47"/>
      <c r="B4213" s="162"/>
      <c r="C4213" s="162"/>
      <c r="E4213" s="162"/>
      <c r="F4213" s="162"/>
      <c r="H4213" s="162"/>
    </row>
    <row r="4214" spans="1:8">
      <c r="A4214" s="47"/>
      <c r="B4214" s="162"/>
      <c r="C4214" s="162"/>
      <c r="E4214" s="162"/>
      <c r="F4214" s="162"/>
      <c r="H4214" s="162"/>
    </row>
    <row r="4215" spans="1:8">
      <c r="A4215" s="47"/>
      <c r="B4215" s="162"/>
      <c r="C4215" s="162"/>
      <c r="E4215" s="162"/>
      <c r="F4215" s="162"/>
      <c r="H4215" s="162"/>
    </row>
    <row r="4216" spans="1:8">
      <c r="A4216" s="47"/>
      <c r="B4216" s="162"/>
      <c r="C4216" s="162"/>
      <c r="E4216" s="162"/>
      <c r="F4216" s="162"/>
      <c r="H4216" s="162"/>
    </row>
    <row r="4217" spans="1:8">
      <c r="A4217" s="47"/>
      <c r="B4217" s="162"/>
      <c r="C4217" s="162"/>
      <c r="E4217" s="162"/>
      <c r="F4217" s="162"/>
      <c r="H4217" s="162"/>
    </row>
    <row r="4218" spans="1:8">
      <c r="A4218" s="47"/>
      <c r="B4218" s="162"/>
      <c r="C4218" s="162"/>
      <c r="E4218" s="162"/>
      <c r="F4218" s="162"/>
      <c r="H4218" s="162"/>
    </row>
    <row r="4219" spans="1:8">
      <c r="A4219" s="47"/>
      <c r="B4219" s="162"/>
      <c r="C4219" s="162"/>
      <c r="E4219" s="162"/>
      <c r="F4219" s="162"/>
      <c r="H4219" s="162"/>
    </row>
    <row r="4220" spans="1:8">
      <c r="A4220" s="47"/>
      <c r="B4220" s="162"/>
      <c r="C4220" s="162"/>
      <c r="E4220" s="162"/>
      <c r="F4220" s="162"/>
      <c r="H4220" s="162"/>
    </row>
    <row r="4221" spans="1:8">
      <c r="A4221" s="47"/>
      <c r="B4221" s="162"/>
      <c r="C4221" s="162"/>
      <c r="E4221" s="162"/>
      <c r="F4221" s="162"/>
      <c r="H4221" s="162"/>
    </row>
    <row r="4222" spans="1:8">
      <c r="A4222" s="47"/>
      <c r="B4222" s="162"/>
      <c r="C4222" s="162"/>
      <c r="E4222" s="162"/>
      <c r="F4222" s="162"/>
      <c r="H4222" s="162"/>
    </row>
    <row r="4223" spans="1:8">
      <c r="A4223" s="47"/>
      <c r="B4223" s="162"/>
      <c r="C4223" s="162"/>
      <c r="E4223" s="162"/>
      <c r="F4223" s="162"/>
      <c r="H4223" s="162"/>
    </row>
    <row r="4224" spans="1:8">
      <c r="A4224" s="47"/>
      <c r="B4224" s="162"/>
      <c r="C4224" s="162"/>
      <c r="E4224" s="162"/>
      <c r="F4224" s="162"/>
      <c r="H4224" s="162"/>
    </row>
    <row r="4225" spans="1:8">
      <c r="A4225" s="47"/>
      <c r="B4225" s="162"/>
      <c r="C4225" s="162"/>
      <c r="E4225" s="162"/>
      <c r="F4225" s="162"/>
      <c r="H4225" s="162"/>
    </row>
    <row r="4226" spans="1:8">
      <c r="A4226" s="47"/>
      <c r="B4226" s="162"/>
      <c r="C4226" s="162"/>
      <c r="E4226" s="162"/>
      <c r="F4226" s="162"/>
      <c r="H4226" s="162"/>
    </row>
    <row r="4227" spans="1:8">
      <c r="A4227" s="47"/>
      <c r="B4227" s="162"/>
      <c r="C4227" s="162"/>
      <c r="E4227" s="162"/>
      <c r="F4227" s="162"/>
      <c r="H4227" s="162"/>
    </row>
    <row r="4228" spans="1:8">
      <c r="A4228" s="47"/>
      <c r="B4228" s="162"/>
      <c r="C4228" s="162"/>
      <c r="E4228" s="162"/>
      <c r="F4228" s="162"/>
      <c r="H4228" s="162"/>
    </row>
    <row r="4229" spans="1:8">
      <c r="A4229" s="47"/>
      <c r="B4229" s="162"/>
      <c r="C4229" s="162"/>
      <c r="E4229" s="162"/>
      <c r="F4229" s="162"/>
      <c r="H4229" s="162"/>
    </row>
    <row r="4230" spans="1:8">
      <c r="A4230" s="47"/>
      <c r="B4230" s="162"/>
      <c r="C4230" s="162"/>
      <c r="E4230" s="162"/>
      <c r="F4230" s="162"/>
      <c r="H4230" s="162"/>
    </row>
    <row r="4231" spans="1:8">
      <c r="A4231" s="47"/>
      <c r="B4231" s="162"/>
      <c r="C4231" s="162"/>
      <c r="E4231" s="162"/>
      <c r="F4231" s="162"/>
      <c r="H4231" s="162"/>
    </row>
    <row r="4232" spans="1:8">
      <c r="A4232" s="47"/>
      <c r="B4232" s="162"/>
      <c r="C4232" s="162"/>
      <c r="E4232" s="162"/>
      <c r="F4232" s="162"/>
      <c r="H4232" s="162"/>
    </row>
    <row r="4233" spans="1:8">
      <c r="A4233" s="47"/>
      <c r="B4233" s="162"/>
      <c r="C4233" s="162"/>
      <c r="E4233" s="162"/>
      <c r="F4233" s="162"/>
      <c r="H4233" s="162"/>
    </row>
    <row r="4234" spans="1:8">
      <c r="A4234" s="47"/>
      <c r="B4234" s="162"/>
      <c r="C4234" s="162"/>
      <c r="E4234" s="162"/>
      <c r="F4234" s="162"/>
      <c r="H4234" s="162"/>
    </row>
    <row r="4235" spans="1:8">
      <c r="A4235" s="47"/>
      <c r="B4235" s="162"/>
      <c r="C4235" s="162"/>
      <c r="E4235" s="162"/>
      <c r="F4235" s="162"/>
      <c r="H4235" s="162"/>
    </row>
    <row r="4236" spans="1:8">
      <c r="A4236" s="47"/>
      <c r="B4236" s="162"/>
      <c r="C4236" s="162"/>
      <c r="E4236" s="162"/>
      <c r="F4236" s="162"/>
      <c r="H4236" s="162"/>
    </row>
    <row r="4237" spans="1:8">
      <c r="A4237" s="47"/>
      <c r="B4237" s="162"/>
      <c r="C4237" s="162"/>
      <c r="E4237" s="162"/>
      <c r="F4237" s="162"/>
      <c r="H4237" s="162"/>
    </row>
    <row r="4238" spans="1:8">
      <c r="A4238" s="47"/>
      <c r="B4238" s="162"/>
      <c r="C4238" s="162"/>
      <c r="E4238" s="162"/>
      <c r="F4238" s="162"/>
      <c r="H4238" s="162"/>
    </row>
    <row r="4239" spans="1:8">
      <c r="A4239" s="47"/>
      <c r="B4239" s="162"/>
      <c r="C4239" s="162"/>
      <c r="E4239" s="162"/>
      <c r="F4239" s="162"/>
      <c r="H4239" s="162"/>
    </row>
    <row r="4240" spans="1:8">
      <c r="A4240" s="47"/>
      <c r="B4240" s="162"/>
      <c r="C4240" s="162"/>
      <c r="E4240" s="162"/>
      <c r="F4240" s="162"/>
      <c r="H4240" s="162"/>
    </row>
    <row r="4241" spans="1:8">
      <c r="A4241" s="47"/>
      <c r="B4241" s="162"/>
      <c r="C4241" s="162"/>
      <c r="E4241" s="162"/>
      <c r="F4241" s="162"/>
      <c r="H4241" s="162"/>
    </row>
    <row r="4242" spans="1:8">
      <c r="A4242" s="47"/>
      <c r="B4242" s="162"/>
      <c r="C4242" s="162"/>
      <c r="E4242" s="162"/>
      <c r="F4242" s="162"/>
      <c r="H4242" s="162"/>
    </row>
    <row r="4243" spans="1:8">
      <c r="A4243" s="47"/>
      <c r="B4243" s="162"/>
      <c r="C4243" s="162"/>
      <c r="E4243" s="162"/>
      <c r="F4243" s="162"/>
      <c r="H4243" s="162"/>
    </row>
    <row r="4244" spans="1:8">
      <c r="A4244" s="47"/>
      <c r="B4244" s="162"/>
      <c r="C4244" s="162"/>
      <c r="E4244" s="162"/>
      <c r="F4244" s="162"/>
      <c r="H4244" s="162"/>
    </row>
    <row r="4245" spans="1:8">
      <c r="A4245" s="47"/>
      <c r="B4245" s="162"/>
      <c r="C4245" s="162"/>
      <c r="E4245" s="162"/>
      <c r="F4245" s="162"/>
      <c r="H4245" s="162"/>
    </row>
    <row r="4246" spans="1:8">
      <c r="A4246" s="47"/>
      <c r="B4246" s="162"/>
      <c r="C4246" s="162"/>
      <c r="E4246" s="162"/>
      <c r="F4246" s="162"/>
      <c r="H4246" s="162"/>
    </row>
    <row r="4247" spans="1:8">
      <c r="A4247" s="47"/>
      <c r="B4247" s="162"/>
      <c r="C4247" s="162"/>
      <c r="E4247" s="162"/>
      <c r="F4247" s="162"/>
      <c r="H4247" s="162"/>
    </row>
    <row r="4248" spans="1:8">
      <c r="A4248" s="47"/>
      <c r="B4248" s="162"/>
      <c r="C4248" s="162"/>
      <c r="E4248" s="162"/>
      <c r="F4248" s="162"/>
      <c r="H4248" s="162"/>
    </row>
    <row r="4249" spans="1:8">
      <c r="A4249" s="47"/>
      <c r="B4249" s="162"/>
      <c r="C4249" s="162"/>
      <c r="E4249" s="162"/>
      <c r="F4249" s="162"/>
      <c r="H4249" s="162"/>
    </row>
    <row r="4250" spans="1:8">
      <c r="A4250" s="47"/>
      <c r="B4250" s="162"/>
      <c r="C4250" s="162"/>
      <c r="E4250" s="162"/>
      <c r="F4250" s="162"/>
      <c r="H4250" s="162"/>
    </row>
    <row r="4251" spans="1:8">
      <c r="A4251" s="47"/>
      <c r="B4251" s="162"/>
      <c r="C4251" s="162"/>
      <c r="E4251" s="162"/>
      <c r="F4251" s="162"/>
      <c r="H4251" s="162"/>
    </row>
    <row r="4252" spans="1:8">
      <c r="A4252" s="47"/>
      <c r="B4252" s="162"/>
      <c r="C4252" s="162"/>
      <c r="E4252" s="162"/>
      <c r="F4252" s="162"/>
      <c r="H4252" s="162"/>
    </row>
    <row r="4253" spans="1:8">
      <c r="A4253" s="47"/>
      <c r="B4253" s="162"/>
      <c r="C4253" s="162"/>
      <c r="E4253" s="162"/>
      <c r="F4253" s="162"/>
      <c r="H4253" s="162"/>
    </row>
    <row r="4254" spans="1:8">
      <c r="A4254" s="47"/>
      <c r="B4254" s="162"/>
      <c r="C4254" s="162"/>
      <c r="E4254" s="162"/>
      <c r="F4254" s="162"/>
      <c r="H4254" s="162"/>
    </row>
    <row r="4255" spans="1:8">
      <c r="A4255" s="47"/>
      <c r="B4255" s="162"/>
      <c r="C4255" s="162"/>
      <c r="E4255" s="162"/>
      <c r="F4255" s="162"/>
      <c r="H4255" s="162"/>
    </row>
    <row r="4256" spans="1:8">
      <c r="A4256" s="47"/>
      <c r="B4256" s="162"/>
      <c r="C4256" s="162"/>
      <c r="E4256" s="162"/>
      <c r="F4256" s="162"/>
      <c r="H4256" s="162"/>
    </row>
    <row r="4257" spans="1:8">
      <c r="A4257" s="47"/>
      <c r="B4257" s="162"/>
      <c r="C4257" s="162"/>
      <c r="E4257" s="162"/>
      <c r="F4257" s="162"/>
      <c r="H4257" s="162"/>
    </row>
    <row r="4258" spans="1:8">
      <c r="A4258" s="47"/>
      <c r="B4258" s="162"/>
      <c r="C4258" s="162"/>
      <c r="E4258" s="162"/>
      <c r="F4258" s="162"/>
      <c r="H4258" s="162"/>
    </row>
    <row r="4259" spans="1:8">
      <c r="A4259" s="47"/>
      <c r="B4259" s="162"/>
      <c r="C4259" s="162"/>
      <c r="E4259" s="162"/>
      <c r="F4259" s="162"/>
      <c r="H4259" s="162"/>
    </row>
    <row r="4260" spans="1:8">
      <c r="A4260" s="47"/>
      <c r="B4260" s="162"/>
      <c r="C4260" s="162"/>
      <c r="E4260" s="162"/>
      <c r="F4260" s="162"/>
      <c r="H4260" s="162"/>
    </row>
    <row r="4261" spans="1:8">
      <c r="A4261" s="47"/>
      <c r="B4261" s="162"/>
      <c r="C4261" s="162"/>
      <c r="E4261" s="162"/>
      <c r="F4261" s="162"/>
      <c r="H4261" s="162"/>
    </row>
    <row r="4262" spans="1:8">
      <c r="A4262" s="47"/>
      <c r="B4262" s="162"/>
      <c r="C4262" s="162"/>
      <c r="E4262" s="162"/>
      <c r="F4262" s="162"/>
      <c r="H4262" s="162"/>
    </row>
    <row r="4263" spans="1:8">
      <c r="A4263" s="47"/>
      <c r="B4263" s="162"/>
      <c r="C4263" s="162"/>
      <c r="E4263" s="162"/>
      <c r="F4263" s="162"/>
      <c r="H4263" s="162"/>
    </row>
    <row r="4264" spans="1:8">
      <c r="A4264" s="47"/>
      <c r="B4264" s="162"/>
      <c r="C4264" s="162"/>
      <c r="E4264" s="162"/>
      <c r="F4264" s="162"/>
      <c r="H4264" s="162"/>
    </row>
    <row r="4265" spans="1:8">
      <c r="A4265" s="47"/>
      <c r="B4265" s="162"/>
      <c r="C4265" s="162"/>
      <c r="E4265" s="162"/>
      <c r="F4265" s="162"/>
      <c r="H4265" s="162"/>
    </row>
    <row r="4266" spans="1:8">
      <c r="A4266" s="47"/>
      <c r="B4266" s="162"/>
      <c r="C4266" s="162"/>
      <c r="E4266" s="162"/>
      <c r="F4266" s="162"/>
      <c r="H4266" s="162"/>
    </row>
    <row r="4267" spans="1:8">
      <c r="A4267" s="47"/>
      <c r="B4267" s="162"/>
      <c r="C4267" s="162"/>
      <c r="E4267" s="162"/>
      <c r="F4267" s="162"/>
      <c r="H4267" s="162"/>
    </row>
    <row r="4268" spans="1:8">
      <c r="A4268" s="47"/>
      <c r="B4268" s="162"/>
      <c r="C4268" s="162"/>
      <c r="E4268" s="162"/>
      <c r="F4268" s="162"/>
      <c r="H4268" s="162"/>
    </row>
    <row r="4269" spans="1:8">
      <c r="A4269" s="47"/>
      <c r="B4269" s="162"/>
      <c r="C4269" s="162"/>
      <c r="E4269" s="162"/>
      <c r="F4269" s="162"/>
      <c r="H4269" s="162"/>
    </row>
    <row r="4270" spans="1:8">
      <c r="A4270" s="47"/>
      <c r="B4270" s="162"/>
      <c r="C4270" s="162"/>
      <c r="E4270" s="162"/>
      <c r="F4270" s="162"/>
      <c r="H4270" s="162"/>
    </row>
    <row r="4271" spans="1:8">
      <c r="A4271" s="47"/>
      <c r="B4271" s="162"/>
      <c r="C4271" s="162"/>
      <c r="E4271" s="162"/>
      <c r="F4271" s="162"/>
      <c r="H4271" s="162"/>
    </row>
    <row r="4272" spans="1:8">
      <c r="A4272" s="47"/>
      <c r="B4272" s="162"/>
      <c r="C4272" s="162"/>
      <c r="E4272" s="162"/>
      <c r="F4272" s="162"/>
      <c r="H4272" s="162"/>
    </row>
    <row r="4273" spans="1:8">
      <c r="A4273" s="47"/>
      <c r="B4273" s="162"/>
      <c r="C4273" s="162"/>
      <c r="E4273" s="162"/>
      <c r="F4273" s="162"/>
      <c r="H4273" s="162"/>
    </row>
    <row r="4274" spans="1:8">
      <c r="A4274" s="47"/>
      <c r="B4274" s="162"/>
      <c r="C4274" s="162"/>
      <c r="E4274" s="162"/>
      <c r="F4274" s="162"/>
      <c r="H4274" s="162"/>
    </row>
    <row r="4275" spans="1:8">
      <c r="A4275" s="47"/>
      <c r="B4275" s="162"/>
      <c r="C4275" s="162"/>
      <c r="E4275" s="162"/>
      <c r="F4275" s="162"/>
      <c r="H4275" s="162"/>
    </row>
    <row r="4276" spans="1:8">
      <c r="A4276" s="47"/>
      <c r="B4276" s="162"/>
      <c r="C4276" s="162"/>
      <c r="E4276" s="162"/>
      <c r="F4276" s="162"/>
      <c r="H4276" s="162"/>
    </row>
    <row r="4277" spans="1:8">
      <c r="A4277" s="47"/>
      <c r="B4277" s="162"/>
      <c r="C4277" s="162"/>
      <c r="E4277" s="162"/>
      <c r="F4277" s="162"/>
      <c r="H4277" s="162"/>
    </row>
    <row r="4278" spans="1:8">
      <c r="A4278" s="47"/>
      <c r="B4278" s="162"/>
      <c r="C4278" s="162"/>
      <c r="E4278" s="162"/>
      <c r="F4278" s="162"/>
      <c r="H4278" s="162"/>
    </row>
    <row r="4279" spans="1:8">
      <c r="A4279" s="47"/>
      <c r="B4279" s="162"/>
      <c r="C4279" s="162"/>
      <c r="E4279" s="162"/>
      <c r="F4279" s="162"/>
      <c r="H4279" s="162"/>
    </row>
    <row r="4280" spans="1:8">
      <c r="A4280" s="47"/>
      <c r="B4280" s="162"/>
      <c r="C4280" s="162"/>
      <c r="E4280" s="162"/>
      <c r="F4280" s="162"/>
      <c r="H4280" s="162"/>
    </row>
    <row r="4281" spans="1:8">
      <c r="A4281" s="47"/>
      <c r="B4281" s="162"/>
      <c r="C4281" s="162"/>
      <c r="E4281" s="162"/>
      <c r="F4281" s="162"/>
      <c r="H4281" s="162"/>
    </row>
    <row r="4282" spans="1:8">
      <c r="A4282" s="47"/>
      <c r="B4282" s="162"/>
      <c r="C4282" s="162"/>
      <c r="E4282" s="162"/>
      <c r="F4282" s="162"/>
      <c r="H4282" s="162"/>
    </row>
    <row r="4283" spans="1:8">
      <c r="A4283" s="47"/>
      <c r="B4283" s="162"/>
      <c r="C4283" s="162"/>
      <c r="E4283" s="162"/>
      <c r="F4283" s="162"/>
      <c r="H4283" s="162"/>
    </row>
    <row r="4284" spans="1:8">
      <c r="A4284" s="47"/>
      <c r="B4284" s="162"/>
      <c r="C4284" s="162"/>
      <c r="E4284" s="162"/>
      <c r="F4284" s="162"/>
      <c r="H4284" s="162"/>
    </row>
    <row r="4285" spans="1:8">
      <c r="A4285" s="47"/>
      <c r="B4285" s="162"/>
      <c r="C4285" s="162"/>
      <c r="E4285" s="162"/>
      <c r="F4285" s="162"/>
      <c r="H4285" s="162"/>
    </row>
    <row r="4286" spans="1:8">
      <c r="A4286" s="47"/>
      <c r="B4286" s="162"/>
      <c r="C4286" s="162"/>
      <c r="E4286" s="162"/>
      <c r="F4286" s="162"/>
      <c r="H4286" s="162"/>
    </row>
    <row r="4287" spans="1:8">
      <c r="A4287" s="47"/>
      <c r="B4287" s="162"/>
      <c r="C4287" s="162"/>
      <c r="E4287" s="162"/>
      <c r="F4287" s="162"/>
      <c r="H4287" s="162"/>
    </row>
    <row r="4288" spans="1:8">
      <c r="A4288" s="47"/>
      <c r="B4288" s="162"/>
      <c r="C4288" s="162"/>
      <c r="E4288" s="162"/>
      <c r="F4288" s="162"/>
      <c r="H4288" s="162"/>
    </row>
    <row r="4289" spans="1:8">
      <c r="A4289" s="47"/>
      <c r="B4289" s="162"/>
      <c r="C4289" s="162"/>
      <c r="E4289" s="162"/>
      <c r="F4289" s="162"/>
      <c r="H4289" s="162"/>
    </row>
    <row r="4290" spans="1:8">
      <c r="A4290" s="47"/>
      <c r="B4290" s="162"/>
      <c r="C4290" s="162"/>
      <c r="E4290" s="162"/>
      <c r="F4290" s="162"/>
      <c r="H4290" s="162"/>
    </row>
    <row r="4291" spans="1:8">
      <c r="A4291" s="47"/>
      <c r="B4291" s="162"/>
      <c r="C4291" s="162"/>
      <c r="E4291" s="162"/>
      <c r="F4291" s="162"/>
      <c r="H4291" s="162"/>
    </row>
    <row r="4292" spans="1:8">
      <c r="A4292" s="47"/>
      <c r="B4292" s="162"/>
      <c r="C4292" s="162"/>
      <c r="E4292" s="162"/>
      <c r="F4292" s="162"/>
      <c r="H4292" s="162"/>
    </row>
    <row r="4293" spans="1:8">
      <c r="A4293" s="47"/>
      <c r="B4293" s="162"/>
      <c r="C4293" s="162"/>
      <c r="E4293" s="162"/>
      <c r="F4293" s="162"/>
      <c r="H4293" s="162"/>
    </row>
    <row r="4294" spans="1:8">
      <c r="A4294" s="47"/>
      <c r="B4294" s="162"/>
      <c r="C4294" s="162"/>
      <c r="E4294" s="162"/>
      <c r="F4294" s="162"/>
      <c r="H4294" s="162"/>
    </row>
    <row r="4295" spans="1:8">
      <c r="A4295" s="47"/>
      <c r="B4295" s="162"/>
      <c r="C4295" s="162"/>
      <c r="E4295" s="162"/>
      <c r="F4295" s="162"/>
      <c r="H4295" s="162"/>
    </row>
    <row r="4296" spans="1:8">
      <c r="A4296" s="47"/>
      <c r="B4296" s="162"/>
      <c r="C4296" s="162"/>
      <c r="E4296" s="162"/>
      <c r="F4296" s="162"/>
      <c r="H4296" s="162"/>
    </row>
    <row r="4297" spans="1:8">
      <c r="A4297" s="47"/>
      <c r="B4297" s="162"/>
      <c r="C4297" s="162"/>
      <c r="E4297" s="162"/>
      <c r="F4297" s="162"/>
      <c r="H4297" s="162"/>
    </row>
    <row r="4298" spans="1:8">
      <c r="A4298" s="47"/>
      <c r="B4298" s="162"/>
      <c r="C4298" s="162"/>
      <c r="E4298" s="162"/>
      <c r="F4298" s="162"/>
      <c r="H4298" s="162"/>
    </row>
    <row r="4299" spans="1:8">
      <c r="A4299" s="47"/>
      <c r="B4299" s="162"/>
      <c r="C4299" s="162"/>
      <c r="E4299" s="162"/>
      <c r="F4299" s="162"/>
      <c r="H4299" s="162"/>
    </row>
    <row r="4300" spans="1:8">
      <c r="A4300" s="47"/>
      <c r="B4300" s="162"/>
      <c r="C4300" s="162"/>
      <c r="E4300" s="162"/>
      <c r="F4300" s="162"/>
      <c r="H4300" s="162"/>
    </row>
    <row r="4301" spans="1:8">
      <c r="A4301" s="47"/>
      <c r="B4301" s="162"/>
      <c r="C4301" s="162"/>
      <c r="E4301" s="162"/>
      <c r="F4301" s="162"/>
      <c r="H4301" s="162"/>
    </row>
    <row r="4302" spans="1:8">
      <c r="A4302" s="47"/>
      <c r="B4302" s="162"/>
      <c r="C4302" s="162"/>
      <c r="E4302" s="162"/>
      <c r="F4302" s="162"/>
      <c r="H4302" s="162"/>
    </row>
    <row r="4303" spans="1:8">
      <c r="A4303" s="47"/>
      <c r="B4303" s="162"/>
      <c r="C4303" s="162"/>
      <c r="E4303" s="162"/>
      <c r="F4303" s="162"/>
      <c r="H4303" s="162"/>
    </row>
    <row r="4304" spans="1:8">
      <c r="A4304" s="47"/>
      <c r="B4304" s="162"/>
      <c r="C4304" s="162"/>
      <c r="E4304" s="162"/>
      <c r="F4304" s="162"/>
      <c r="H4304" s="162"/>
    </row>
    <row r="4305" spans="1:8">
      <c r="A4305" s="47"/>
      <c r="B4305" s="162"/>
      <c r="C4305" s="162"/>
      <c r="E4305" s="162"/>
      <c r="F4305" s="162"/>
      <c r="H4305" s="162"/>
    </row>
    <row r="4306" spans="1:8">
      <c r="A4306" s="47"/>
      <c r="B4306" s="162"/>
      <c r="C4306" s="162"/>
      <c r="E4306" s="162"/>
      <c r="F4306" s="162"/>
      <c r="H4306" s="162"/>
    </row>
    <row r="4307" spans="1:8">
      <c r="A4307" s="47"/>
      <c r="B4307" s="162"/>
      <c r="C4307" s="162"/>
      <c r="E4307" s="162"/>
      <c r="F4307" s="162"/>
      <c r="H4307" s="162"/>
    </row>
    <row r="4308" spans="1:8">
      <c r="A4308" s="47"/>
      <c r="B4308" s="162"/>
      <c r="C4308" s="162"/>
      <c r="E4308" s="162"/>
      <c r="F4308" s="162"/>
      <c r="H4308" s="162"/>
    </row>
    <row r="4309" spans="1:8">
      <c r="A4309" s="47"/>
      <c r="B4309" s="162"/>
      <c r="C4309" s="162"/>
      <c r="E4309" s="162"/>
      <c r="F4309" s="162"/>
      <c r="H4309" s="162"/>
    </row>
    <row r="4310" spans="1:8">
      <c r="A4310" s="47"/>
      <c r="B4310" s="162"/>
      <c r="C4310" s="162"/>
      <c r="E4310" s="162"/>
      <c r="F4310" s="162"/>
      <c r="H4310" s="162"/>
    </row>
    <row r="4311" spans="1:8">
      <c r="A4311" s="47"/>
      <c r="B4311" s="162"/>
      <c r="C4311" s="162"/>
      <c r="E4311" s="162"/>
      <c r="F4311" s="162"/>
      <c r="H4311" s="162"/>
    </row>
    <row r="4312" spans="1:8">
      <c r="A4312" s="47"/>
      <c r="B4312" s="162"/>
      <c r="C4312" s="162"/>
      <c r="E4312" s="162"/>
      <c r="F4312" s="162"/>
      <c r="H4312" s="162"/>
    </row>
    <row r="4313" spans="1:8">
      <c r="A4313" s="47"/>
      <c r="B4313" s="162"/>
      <c r="C4313" s="162"/>
      <c r="E4313" s="162"/>
      <c r="F4313" s="162"/>
      <c r="H4313" s="162"/>
    </row>
    <row r="4314" spans="1:8">
      <c r="A4314" s="47"/>
      <c r="B4314" s="162"/>
      <c r="C4314" s="162"/>
      <c r="E4314" s="162"/>
      <c r="F4314" s="162"/>
      <c r="H4314" s="162"/>
    </row>
    <row r="4315" spans="1:8">
      <c r="A4315" s="47"/>
      <c r="B4315" s="162"/>
      <c r="C4315" s="162"/>
      <c r="E4315" s="162"/>
      <c r="F4315" s="162"/>
      <c r="H4315" s="162"/>
    </row>
    <row r="4316" spans="1:8">
      <c r="A4316" s="47"/>
      <c r="B4316" s="162"/>
      <c r="C4316" s="162"/>
      <c r="E4316" s="162"/>
      <c r="F4316" s="162"/>
      <c r="H4316" s="162"/>
    </row>
    <row r="4317" spans="1:8">
      <c r="A4317" s="47"/>
      <c r="B4317" s="162"/>
      <c r="C4317" s="162"/>
      <c r="E4317" s="162"/>
      <c r="F4317" s="162"/>
      <c r="H4317" s="162"/>
    </row>
    <row r="4318" spans="1:8">
      <c r="A4318" s="47"/>
      <c r="B4318" s="162"/>
      <c r="C4318" s="162"/>
      <c r="E4318" s="162"/>
      <c r="F4318" s="162"/>
      <c r="H4318" s="162"/>
    </row>
    <row r="4319" spans="1:8">
      <c r="A4319" s="47"/>
      <c r="B4319" s="162"/>
      <c r="C4319" s="162"/>
      <c r="E4319" s="162"/>
      <c r="F4319" s="162"/>
      <c r="H4319" s="162"/>
    </row>
    <row r="4320" spans="1:8">
      <c r="A4320" s="47"/>
      <c r="B4320" s="162"/>
      <c r="C4320" s="162"/>
      <c r="E4320" s="162"/>
      <c r="F4320" s="162"/>
      <c r="H4320" s="162"/>
    </row>
    <row r="4321" spans="1:8">
      <c r="A4321" s="47"/>
      <c r="B4321" s="162"/>
      <c r="C4321" s="162"/>
      <c r="E4321" s="162"/>
      <c r="F4321" s="162"/>
      <c r="H4321" s="162"/>
    </row>
    <row r="4322" spans="1:8">
      <c r="A4322" s="47"/>
      <c r="B4322" s="162"/>
      <c r="C4322" s="162"/>
      <c r="E4322" s="162"/>
      <c r="F4322" s="162"/>
      <c r="H4322" s="162"/>
    </row>
    <row r="4323" spans="1:8">
      <c r="A4323" s="47"/>
      <c r="B4323" s="162"/>
      <c r="C4323" s="162"/>
      <c r="E4323" s="162"/>
      <c r="F4323" s="162"/>
      <c r="H4323" s="162"/>
    </row>
    <row r="4324" spans="1:8">
      <c r="A4324" s="47"/>
      <c r="B4324" s="162"/>
      <c r="C4324" s="162"/>
      <c r="E4324" s="162"/>
      <c r="F4324" s="162"/>
      <c r="H4324" s="162"/>
    </row>
    <row r="4325" spans="1:8">
      <c r="A4325" s="47"/>
      <c r="B4325" s="162"/>
      <c r="C4325" s="162"/>
      <c r="E4325" s="162"/>
      <c r="F4325" s="162"/>
      <c r="H4325" s="162"/>
    </row>
    <row r="4326" spans="1:8">
      <c r="A4326" s="47"/>
      <c r="B4326" s="162"/>
      <c r="C4326" s="162"/>
      <c r="E4326" s="162"/>
      <c r="F4326" s="162"/>
      <c r="H4326" s="162"/>
    </row>
    <row r="4327" spans="1:8">
      <c r="A4327" s="47"/>
      <c r="B4327" s="162"/>
      <c r="C4327" s="162"/>
      <c r="E4327" s="162"/>
      <c r="F4327" s="162"/>
      <c r="H4327" s="162"/>
    </row>
    <row r="4328" spans="1:8">
      <c r="A4328" s="47"/>
      <c r="B4328" s="162"/>
      <c r="C4328" s="162"/>
      <c r="E4328" s="162"/>
      <c r="F4328" s="162"/>
      <c r="H4328" s="162"/>
    </row>
    <row r="4329" spans="1:8">
      <c r="A4329" s="47"/>
      <c r="B4329" s="162"/>
      <c r="C4329" s="162"/>
      <c r="E4329" s="162"/>
      <c r="F4329" s="162"/>
      <c r="H4329" s="162"/>
    </row>
    <row r="4330" spans="1:8">
      <c r="A4330" s="47"/>
      <c r="B4330" s="162"/>
      <c r="C4330" s="162"/>
      <c r="E4330" s="162"/>
      <c r="F4330" s="162"/>
      <c r="H4330" s="162"/>
    </row>
    <row r="4331" spans="1:8">
      <c r="A4331" s="47"/>
      <c r="B4331" s="162"/>
      <c r="C4331" s="162"/>
      <c r="E4331" s="162"/>
      <c r="F4331" s="162"/>
      <c r="H4331" s="162"/>
    </row>
    <row r="4332" spans="1:8">
      <c r="A4332" s="47"/>
      <c r="B4332" s="162"/>
      <c r="C4332" s="162"/>
      <c r="E4332" s="162"/>
      <c r="F4332" s="162"/>
      <c r="H4332" s="162"/>
    </row>
    <row r="4333" spans="1:8">
      <c r="A4333" s="47"/>
      <c r="B4333" s="162"/>
      <c r="C4333" s="162"/>
      <c r="E4333" s="162"/>
      <c r="F4333" s="162"/>
      <c r="H4333" s="162"/>
    </row>
    <row r="4334" spans="1:8">
      <c r="A4334" s="47"/>
      <c r="B4334" s="162"/>
      <c r="C4334" s="162"/>
      <c r="E4334" s="162"/>
      <c r="F4334" s="162"/>
      <c r="H4334" s="162"/>
    </row>
    <row r="4335" spans="1:8">
      <c r="A4335" s="47"/>
      <c r="B4335" s="162"/>
      <c r="C4335" s="162"/>
      <c r="E4335" s="162"/>
      <c r="F4335" s="162"/>
      <c r="H4335" s="162"/>
    </row>
    <row r="4336" spans="1:8">
      <c r="A4336" s="47"/>
      <c r="B4336" s="162"/>
      <c r="C4336" s="162"/>
      <c r="E4336" s="162"/>
      <c r="F4336" s="162"/>
      <c r="H4336" s="162"/>
    </row>
    <row r="4337" spans="1:8">
      <c r="A4337" s="47"/>
      <c r="B4337" s="162"/>
      <c r="C4337" s="162"/>
      <c r="E4337" s="162"/>
      <c r="F4337" s="162"/>
      <c r="H4337" s="162"/>
    </row>
    <row r="4338" spans="1:8">
      <c r="A4338" s="47"/>
      <c r="B4338" s="162"/>
      <c r="C4338" s="162"/>
      <c r="E4338" s="162"/>
      <c r="F4338" s="162"/>
      <c r="H4338" s="162"/>
    </row>
    <row r="4339" spans="1:8">
      <c r="A4339" s="47"/>
      <c r="B4339" s="162"/>
      <c r="C4339" s="162"/>
      <c r="E4339" s="162"/>
      <c r="F4339" s="162"/>
      <c r="H4339" s="162"/>
    </row>
    <row r="4340" spans="1:8">
      <c r="A4340" s="47"/>
      <c r="B4340" s="162"/>
      <c r="C4340" s="162"/>
      <c r="E4340" s="162"/>
      <c r="F4340" s="162"/>
      <c r="H4340" s="162"/>
    </row>
    <row r="4341" spans="1:8">
      <c r="A4341" s="47"/>
      <c r="B4341" s="162"/>
      <c r="C4341" s="162"/>
      <c r="E4341" s="162"/>
      <c r="F4341" s="162"/>
      <c r="H4341" s="162"/>
    </row>
    <row r="4342" spans="1:8">
      <c r="A4342" s="47"/>
      <c r="B4342" s="162"/>
      <c r="C4342" s="162"/>
      <c r="E4342" s="162"/>
      <c r="F4342" s="162"/>
      <c r="H4342" s="162"/>
    </row>
    <row r="4343" spans="1:8">
      <c r="A4343" s="47"/>
      <c r="B4343" s="162"/>
      <c r="C4343" s="162"/>
      <c r="E4343" s="162"/>
      <c r="F4343" s="162"/>
      <c r="H4343" s="162"/>
    </row>
    <row r="4344" spans="1:8">
      <c r="A4344" s="47"/>
      <c r="B4344" s="162"/>
      <c r="C4344" s="162"/>
      <c r="E4344" s="162"/>
      <c r="F4344" s="162"/>
      <c r="H4344" s="162"/>
    </row>
    <row r="4345" spans="1:8">
      <c r="A4345" s="47"/>
      <c r="B4345" s="162"/>
      <c r="C4345" s="162"/>
      <c r="E4345" s="162"/>
      <c r="F4345" s="162"/>
      <c r="H4345" s="162"/>
    </row>
    <row r="4346" spans="1:8">
      <c r="A4346" s="47"/>
      <c r="B4346" s="162"/>
      <c r="C4346" s="162"/>
      <c r="E4346" s="162"/>
      <c r="F4346" s="162"/>
      <c r="H4346" s="162"/>
    </row>
    <row r="4347" spans="1:8">
      <c r="A4347" s="47"/>
      <c r="B4347" s="162"/>
      <c r="C4347" s="162"/>
      <c r="E4347" s="162"/>
      <c r="F4347" s="162"/>
      <c r="H4347" s="162"/>
    </row>
    <row r="4348" spans="1:8">
      <c r="A4348" s="47"/>
      <c r="B4348" s="162"/>
      <c r="C4348" s="162"/>
      <c r="E4348" s="162"/>
      <c r="F4348" s="162"/>
      <c r="H4348" s="162"/>
    </row>
    <row r="4349" spans="1:8">
      <c r="A4349" s="47"/>
      <c r="B4349" s="162"/>
      <c r="C4349" s="162"/>
      <c r="E4349" s="162"/>
      <c r="F4349" s="162"/>
      <c r="H4349" s="162"/>
    </row>
    <row r="4350" spans="1:8">
      <c r="A4350" s="47"/>
      <c r="B4350" s="162"/>
      <c r="C4350" s="162"/>
      <c r="E4350" s="162"/>
      <c r="F4350" s="162"/>
      <c r="H4350" s="162"/>
    </row>
    <row r="4351" spans="1:8">
      <c r="A4351" s="47"/>
      <c r="B4351" s="162"/>
      <c r="C4351" s="162"/>
      <c r="E4351" s="162"/>
      <c r="F4351" s="162"/>
      <c r="H4351" s="162"/>
    </row>
    <row r="4352" spans="1:8">
      <c r="A4352" s="47"/>
      <c r="B4352" s="162"/>
      <c r="C4352" s="162"/>
      <c r="E4352" s="162"/>
      <c r="F4352" s="162"/>
      <c r="H4352" s="162"/>
    </row>
    <row r="4353" spans="1:8">
      <c r="A4353" s="47"/>
      <c r="B4353" s="162"/>
      <c r="C4353" s="162"/>
      <c r="E4353" s="162"/>
      <c r="F4353" s="162"/>
      <c r="H4353" s="162"/>
    </row>
    <row r="4354" spans="1:8">
      <c r="A4354" s="47"/>
      <c r="B4354" s="162"/>
      <c r="C4354" s="162"/>
      <c r="E4354" s="162"/>
      <c r="F4354" s="162"/>
      <c r="H4354" s="162"/>
    </row>
    <row r="4355" spans="1:8">
      <c r="A4355" s="47"/>
      <c r="B4355" s="162"/>
      <c r="C4355" s="162"/>
      <c r="E4355" s="162"/>
      <c r="F4355" s="162"/>
      <c r="H4355" s="162"/>
    </row>
    <row r="4356" spans="1:8">
      <c r="A4356" s="47"/>
      <c r="B4356" s="162"/>
      <c r="C4356" s="162"/>
      <c r="E4356" s="162"/>
      <c r="F4356" s="162"/>
      <c r="H4356" s="162"/>
    </row>
    <row r="4357" spans="1:8">
      <c r="A4357" s="47"/>
      <c r="B4357" s="162"/>
      <c r="C4357" s="162"/>
      <c r="E4357" s="162"/>
      <c r="F4357" s="162"/>
      <c r="H4357" s="162"/>
    </row>
    <row r="4358" spans="1:8">
      <c r="A4358" s="47"/>
      <c r="B4358" s="162"/>
      <c r="C4358" s="162"/>
      <c r="E4358" s="162"/>
      <c r="F4358" s="162"/>
      <c r="H4358" s="162"/>
    </row>
    <row r="4359" spans="1:8">
      <c r="A4359" s="47"/>
      <c r="B4359" s="162"/>
      <c r="C4359" s="162"/>
      <c r="E4359" s="162"/>
      <c r="F4359" s="162"/>
      <c r="H4359" s="162"/>
    </row>
    <row r="4360" spans="1:8">
      <c r="A4360" s="47"/>
      <c r="B4360" s="162"/>
      <c r="C4360" s="162"/>
      <c r="E4360" s="162"/>
      <c r="F4360" s="162"/>
      <c r="H4360" s="162"/>
    </row>
    <row r="4361" spans="1:8">
      <c r="A4361" s="47"/>
      <c r="B4361" s="162"/>
      <c r="C4361" s="162"/>
      <c r="E4361" s="162"/>
      <c r="F4361" s="162"/>
      <c r="H4361" s="162"/>
    </row>
    <row r="4362" spans="1:8">
      <c r="A4362" s="47"/>
      <c r="B4362" s="162"/>
      <c r="C4362" s="162"/>
      <c r="E4362" s="162"/>
      <c r="F4362" s="162"/>
      <c r="H4362" s="162"/>
    </row>
    <row r="4363" spans="1:8">
      <c r="A4363" s="47"/>
      <c r="B4363" s="162"/>
      <c r="C4363" s="162"/>
      <c r="E4363" s="162"/>
      <c r="F4363" s="162"/>
      <c r="H4363" s="162"/>
    </row>
    <row r="4364" spans="1:8">
      <c r="A4364" s="47"/>
      <c r="B4364" s="162"/>
      <c r="C4364" s="162"/>
      <c r="E4364" s="162"/>
      <c r="F4364" s="162"/>
      <c r="H4364" s="162"/>
    </row>
    <row r="4365" spans="1:8">
      <c r="A4365" s="47"/>
      <c r="B4365" s="162"/>
      <c r="C4365" s="162"/>
      <c r="E4365" s="162"/>
      <c r="F4365" s="162"/>
      <c r="H4365" s="162"/>
    </row>
    <row r="4366" spans="1:8">
      <c r="A4366" s="47"/>
      <c r="B4366" s="162"/>
      <c r="C4366" s="162"/>
      <c r="E4366" s="162"/>
      <c r="F4366" s="162"/>
      <c r="H4366" s="162"/>
    </row>
    <row r="4367" spans="1:8">
      <c r="A4367" s="47"/>
      <c r="B4367" s="162"/>
      <c r="C4367" s="162"/>
      <c r="E4367" s="162"/>
      <c r="F4367" s="162"/>
      <c r="H4367" s="162"/>
    </row>
    <row r="4368" spans="1:8">
      <c r="A4368" s="47"/>
      <c r="B4368" s="162"/>
      <c r="C4368" s="162"/>
      <c r="E4368" s="162"/>
      <c r="F4368" s="162"/>
      <c r="H4368" s="162"/>
    </row>
    <row r="4369" spans="1:8">
      <c r="A4369" s="47"/>
      <c r="B4369" s="162"/>
      <c r="C4369" s="162"/>
      <c r="E4369" s="162"/>
      <c r="F4369" s="162"/>
      <c r="H4369" s="162"/>
    </row>
    <row r="4370" spans="1:8">
      <c r="A4370" s="47"/>
      <c r="B4370" s="162"/>
      <c r="C4370" s="162"/>
      <c r="E4370" s="162"/>
      <c r="F4370" s="162"/>
      <c r="H4370" s="162"/>
    </row>
    <row r="4371" spans="1:8">
      <c r="A4371" s="47"/>
      <c r="B4371" s="162"/>
      <c r="C4371" s="162"/>
      <c r="E4371" s="162"/>
      <c r="F4371" s="162"/>
      <c r="H4371" s="162"/>
    </row>
    <row r="4372" spans="1:8">
      <c r="A4372" s="47"/>
      <c r="B4372" s="162"/>
      <c r="C4372" s="162"/>
      <c r="E4372" s="162"/>
      <c r="F4372" s="162"/>
      <c r="H4372" s="162"/>
    </row>
    <row r="4373" spans="1:8">
      <c r="A4373" s="47"/>
      <c r="B4373" s="162"/>
      <c r="C4373" s="162"/>
      <c r="E4373" s="162"/>
      <c r="F4373" s="162"/>
      <c r="H4373" s="162"/>
    </row>
    <row r="4374" spans="1:8">
      <c r="A4374" s="47"/>
      <c r="B4374" s="162"/>
      <c r="C4374" s="162"/>
      <c r="E4374" s="162"/>
      <c r="F4374" s="162"/>
      <c r="H4374" s="162"/>
    </row>
    <row r="4375" spans="1:8">
      <c r="A4375" s="47"/>
      <c r="B4375" s="162"/>
      <c r="C4375" s="162"/>
      <c r="E4375" s="162"/>
      <c r="F4375" s="162"/>
      <c r="H4375" s="162"/>
    </row>
    <row r="4376" spans="1:8">
      <c r="A4376" s="47"/>
      <c r="B4376" s="162"/>
      <c r="C4376" s="162"/>
      <c r="E4376" s="162"/>
      <c r="F4376" s="162"/>
      <c r="H4376" s="162"/>
    </row>
    <row r="4377" spans="1:8">
      <c r="A4377" s="47"/>
      <c r="B4377" s="162"/>
      <c r="C4377" s="162"/>
      <c r="E4377" s="162"/>
      <c r="F4377" s="162"/>
      <c r="H4377" s="162"/>
    </row>
    <row r="4378" spans="1:8">
      <c r="A4378" s="47"/>
      <c r="B4378" s="162"/>
      <c r="C4378" s="162"/>
      <c r="E4378" s="162"/>
      <c r="F4378" s="162"/>
      <c r="H4378" s="162"/>
    </row>
    <row r="4379" spans="1:8">
      <c r="A4379" s="47"/>
      <c r="B4379" s="162"/>
      <c r="C4379" s="162"/>
      <c r="E4379" s="162"/>
      <c r="F4379" s="162"/>
      <c r="H4379" s="162"/>
    </row>
    <row r="4380" spans="1:8">
      <c r="A4380" s="47"/>
      <c r="B4380" s="162"/>
      <c r="C4380" s="162"/>
      <c r="E4380" s="162"/>
      <c r="F4380" s="162"/>
      <c r="H4380" s="162"/>
    </row>
    <row r="4381" spans="1:8">
      <c r="A4381" s="47"/>
      <c r="B4381" s="162"/>
      <c r="C4381" s="162"/>
      <c r="E4381" s="162"/>
      <c r="F4381" s="162"/>
      <c r="H4381" s="162"/>
    </row>
    <row r="4382" spans="1:8">
      <c r="A4382" s="47"/>
      <c r="B4382" s="162"/>
      <c r="C4382" s="162"/>
      <c r="E4382" s="162"/>
      <c r="F4382" s="162"/>
      <c r="H4382" s="162"/>
    </row>
    <row r="4383" spans="1:8">
      <c r="A4383" s="47"/>
      <c r="B4383" s="162"/>
      <c r="C4383" s="162"/>
      <c r="E4383" s="162"/>
      <c r="F4383" s="162"/>
      <c r="H4383" s="162"/>
    </row>
    <row r="4384" spans="1:8">
      <c r="A4384" s="47"/>
      <c r="B4384" s="162"/>
      <c r="C4384" s="162"/>
      <c r="E4384" s="162"/>
      <c r="F4384" s="162"/>
      <c r="H4384" s="162"/>
    </row>
    <row r="4385" spans="1:8">
      <c r="A4385" s="47"/>
      <c r="B4385" s="162"/>
      <c r="C4385" s="162"/>
      <c r="E4385" s="162"/>
      <c r="F4385" s="162"/>
      <c r="H4385" s="162"/>
    </row>
    <row r="4386" spans="1:8">
      <c r="A4386" s="47"/>
      <c r="B4386" s="162"/>
      <c r="C4386" s="162"/>
      <c r="E4386" s="162"/>
      <c r="F4386" s="162"/>
      <c r="H4386" s="162"/>
    </row>
    <row r="4387" spans="1:8">
      <c r="A4387" s="47"/>
      <c r="B4387" s="162"/>
      <c r="C4387" s="162"/>
      <c r="E4387" s="162"/>
      <c r="F4387" s="162"/>
      <c r="H4387" s="162"/>
    </row>
    <row r="4388" spans="1:8">
      <c r="A4388" s="47"/>
      <c r="B4388" s="162"/>
      <c r="C4388" s="162"/>
      <c r="E4388" s="162"/>
      <c r="F4388" s="162"/>
      <c r="H4388" s="162"/>
    </row>
    <row r="4389" spans="1:8">
      <c r="A4389" s="47"/>
      <c r="B4389" s="162"/>
      <c r="C4389" s="162"/>
      <c r="E4389" s="162"/>
      <c r="F4389" s="162"/>
      <c r="H4389" s="162"/>
    </row>
    <row r="4390" spans="1:8">
      <c r="A4390" s="47"/>
      <c r="B4390" s="162"/>
      <c r="C4390" s="162"/>
      <c r="E4390" s="162"/>
      <c r="F4390" s="162"/>
      <c r="H4390" s="162"/>
    </row>
    <row r="4391" spans="1:8">
      <c r="A4391" s="47"/>
      <c r="B4391" s="162"/>
      <c r="C4391" s="162"/>
      <c r="E4391" s="162"/>
      <c r="F4391" s="162"/>
      <c r="H4391" s="162"/>
    </row>
    <row r="4392" spans="1:8">
      <c r="A4392" s="47"/>
      <c r="B4392" s="162"/>
      <c r="C4392" s="162"/>
      <c r="E4392" s="162"/>
      <c r="F4392" s="162"/>
      <c r="H4392" s="162"/>
    </row>
    <row r="4393" spans="1:8">
      <c r="A4393" s="47"/>
      <c r="B4393" s="162"/>
      <c r="C4393" s="162"/>
      <c r="E4393" s="162"/>
      <c r="F4393" s="162"/>
      <c r="H4393" s="162"/>
    </row>
    <row r="4394" spans="1:8">
      <c r="A4394" s="47"/>
      <c r="B4394" s="162"/>
      <c r="C4394" s="162"/>
      <c r="E4394" s="162"/>
      <c r="F4394" s="162"/>
      <c r="H4394" s="162"/>
    </row>
    <row r="4395" spans="1:8">
      <c r="A4395" s="47"/>
      <c r="B4395" s="162"/>
      <c r="C4395" s="162"/>
      <c r="E4395" s="162"/>
      <c r="F4395" s="162"/>
      <c r="H4395" s="162"/>
    </row>
    <row r="4396" spans="1:8">
      <c r="A4396" s="47"/>
      <c r="B4396" s="162"/>
      <c r="C4396" s="162"/>
      <c r="E4396" s="162"/>
      <c r="F4396" s="162"/>
      <c r="H4396" s="162"/>
    </row>
    <row r="4397" spans="1:8">
      <c r="A4397" s="47"/>
      <c r="B4397" s="162"/>
      <c r="C4397" s="162"/>
      <c r="E4397" s="162"/>
      <c r="F4397" s="162"/>
      <c r="H4397" s="162"/>
    </row>
    <row r="4398" spans="1:8">
      <c r="A4398" s="47"/>
      <c r="B4398" s="162"/>
      <c r="C4398" s="162"/>
      <c r="E4398" s="162"/>
      <c r="F4398" s="162"/>
      <c r="H4398" s="162"/>
    </row>
    <row r="4399" spans="1:8">
      <c r="A4399" s="47"/>
      <c r="B4399" s="162"/>
      <c r="C4399" s="162"/>
      <c r="E4399" s="162"/>
      <c r="F4399" s="162"/>
      <c r="H4399" s="162"/>
    </row>
    <row r="4400" spans="1:8">
      <c r="A4400" s="47"/>
      <c r="B4400" s="162"/>
      <c r="C4400" s="162"/>
      <c r="E4400" s="162"/>
      <c r="F4400" s="162"/>
      <c r="H4400" s="162"/>
    </row>
    <row r="4401" spans="1:8">
      <c r="A4401" s="47"/>
      <c r="B4401" s="162"/>
      <c r="C4401" s="162"/>
      <c r="E4401" s="162"/>
      <c r="F4401" s="162"/>
      <c r="H4401" s="162"/>
    </row>
    <row r="4402" spans="1:8">
      <c r="A4402" s="47"/>
      <c r="B4402" s="162"/>
      <c r="C4402" s="162"/>
      <c r="E4402" s="162"/>
      <c r="F4402" s="162"/>
      <c r="H4402" s="162"/>
    </row>
    <row r="4403" spans="1:8">
      <c r="A4403" s="47"/>
      <c r="B4403" s="162"/>
      <c r="C4403" s="162"/>
      <c r="E4403" s="162"/>
      <c r="F4403" s="162"/>
      <c r="H4403" s="162"/>
    </row>
    <row r="4404" spans="1:8">
      <c r="A4404" s="47"/>
      <c r="B4404" s="162"/>
      <c r="C4404" s="162"/>
      <c r="E4404" s="162"/>
      <c r="F4404" s="162"/>
      <c r="H4404" s="162"/>
    </row>
    <row r="4405" spans="1:8">
      <c r="A4405" s="47"/>
      <c r="B4405" s="162"/>
      <c r="C4405" s="162"/>
      <c r="E4405" s="162"/>
      <c r="F4405" s="162"/>
      <c r="H4405" s="162"/>
    </row>
    <row r="4406" spans="1:8">
      <c r="A4406" s="47"/>
      <c r="B4406" s="162"/>
      <c r="C4406" s="162"/>
      <c r="E4406" s="162"/>
      <c r="F4406" s="162"/>
      <c r="H4406" s="162"/>
    </row>
    <row r="4407" spans="1:8">
      <c r="A4407" s="47"/>
      <c r="B4407" s="162"/>
      <c r="C4407" s="162"/>
      <c r="E4407" s="162"/>
      <c r="F4407" s="162"/>
      <c r="H4407" s="162"/>
    </row>
    <row r="4408" spans="1:8">
      <c r="A4408" s="47"/>
      <c r="B4408" s="162"/>
      <c r="C4408" s="162"/>
      <c r="E4408" s="162"/>
      <c r="F4408" s="162"/>
      <c r="H4408" s="162"/>
    </row>
    <row r="4409" spans="1:8">
      <c r="A4409" s="47"/>
      <c r="B4409" s="162"/>
      <c r="C4409" s="162"/>
      <c r="E4409" s="162"/>
      <c r="F4409" s="162"/>
      <c r="H4409" s="162"/>
    </row>
    <row r="4410" spans="1:8">
      <c r="A4410" s="47"/>
      <c r="B4410" s="162"/>
      <c r="C4410" s="162"/>
      <c r="E4410" s="162"/>
      <c r="F4410" s="162"/>
      <c r="H4410" s="162"/>
    </row>
    <row r="4411" spans="1:8">
      <c r="A4411" s="47"/>
      <c r="B4411" s="162"/>
      <c r="C4411" s="162"/>
      <c r="E4411" s="162"/>
      <c r="F4411" s="162"/>
      <c r="H4411" s="162"/>
    </row>
    <row r="4412" spans="1:8">
      <c r="A4412" s="47"/>
      <c r="B4412" s="162"/>
      <c r="C4412" s="162"/>
      <c r="E4412" s="162"/>
      <c r="F4412" s="162"/>
      <c r="H4412" s="162"/>
    </row>
    <row r="4413" spans="1:8">
      <c r="A4413" s="47"/>
      <c r="B4413" s="162"/>
      <c r="C4413" s="162"/>
      <c r="E4413" s="162"/>
      <c r="F4413" s="162"/>
      <c r="H4413" s="162"/>
    </row>
    <row r="4414" spans="1:8">
      <c r="A4414" s="47"/>
      <c r="B4414" s="162"/>
      <c r="C4414" s="162"/>
      <c r="E4414" s="162"/>
      <c r="F4414" s="162"/>
      <c r="H4414" s="162"/>
    </row>
    <row r="4415" spans="1:8">
      <c r="A4415" s="47"/>
      <c r="B4415" s="162"/>
      <c r="C4415" s="162"/>
      <c r="E4415" s="162"/>
      <c r="F4415" s="162"/>
      <c r="H4415" s="162"/>
    </row>
    <row r="4416" spans="1:8">
      <c r="A4416" s="47"/>
      <c r="B4416" s="162"/>
      <c r="C4416" s="162"/>
      <c r="E4416" s="162"/>
      <c r="F4416" s="162"/>
      <c r="H4416" s="162"/>
    </row>
    <row r="4417" spans="1:8">
      <c r="A4417" s="47"/>
      <c r="B4417" s="162"/>
      <c r="C4417" s="162"/>
      <c r="E4417" s="162"/>
      <c r="F4417" s="162"/>
      <c r="H4417" s="162"/>
    </row>
    <row r="4418" spans="1:8">
      <c r="A4418" s="47"/>
      <c r="B4418" s="162"/>
      <c r="C4418" s="162"/>
      <c r="E4418" s="162"/>
      <c r="F4418" s="162"/>
      <c r="H4418" s="162"/>
    </row>
    <row r="4419" spans="1:8">
      <c r="A4419" s="47"/>
      <c r="B4419" s="162"/>
      <c r="C4419" s="162"/>
      <c r="E4419" s="162"/>
      <c r="F4419" s="162"/>
      <c r="H4419" s="162"/>
    </row>
    <row r="4420" spans="1:8">
      <c r="A4420" s="47"/>
      <c r="B4420" s="162"/>
      <c r="C4420" s="162"/>
      <c r="E4420" s="162"/>
      <c r="F4420" s="162"/>
      <c r="H4420" s="162"/>
    </row>
    <row r="4421" spans="1:8">
      <c r="A4421" s="47"/>
      <c r="B4421" s="162"/>
      <c r="C4421" s="162"/>
      <c r="E4421" s="162"/>
      <c r="F4421" s="162"/>
      <c r="H4421" s="162"/>
    </row>
    <row r="4422" spans="1:8">
      <c r="A4422" s="47"/>
      <c r="B4422" s="162"/>
      <c r="C4422" s="162"/>
      <c r="E4422" s="162"/>
      <c r="F4422" s="162"/>
      <c r="H4422" s="162"/>
    </row>
    <row r="4423" spans="1:8">
      <c r="A4423" s="47"/>
      <c r="B4423" s="162"/>
      <c r="C4423" s="162"/>
      <c r="E4423" s="162"/>
      <c r="F4423" s="162"/>
      <c r="H4423" s="162"/>
    </row>
    <row r="4424" spans="1:8">
      <c r="A4424" s="47"/>
      <c r="B4424" s="162"/>
      <c r="C4424" s="162"/>
      <c r="E4424" s="162"/>
      <c r="F4424" s="162"/>
      <c r="H4424" s="162"/>
    </row>
    <row r="4425" spans="1:8">
      <c r="A4425" s="47"/>
      <c r="B4425" s="162"/>
      <c r="C4425" s="162"/>
      <c r="E4425" s="162"/>
      <c r="F4425" s="162"/>
      <c r="H4425" s="162"/>
    </row>
    <row r="4426" spans="1:8">
      <c r="A4426" s="47"/>
      <c r="B4426" s="162"/>
      <c r="C4426" s="162"/>
      <c r="E4426" s="162"/>
      <c r="F4426" s="162"/>
      <c r="H4426" s="162"/>
    </row>
    <row r="4427" spans="1:8">
      <c r="A4427" s="47"/>
      <c r="B4427" s="162"/>
      <c r="C4427" s="162"/>
      <c r="E4427" s="162"/>
      <c r="F4427" s="162"/>
      <c r="H4427" s="162"/>
    </row>
    <row r="4428" spans="1:8">
      <c r="A4428" s="47"/>
      <c r="B4428" s="162"/>
      <c r="C4428" s="162"/>
      <c r="E4428" s="162"/>
      <c r="F4428" s="162"/>
      <c r="H4428" s="162"/>
    </row>
    <row r="4429" spans="1:8">
      <c r="A4429" s="47"/>
      <c r="B4429" s="162"/>
      <c r="C4429" s="162"/>
      <c r="E4429" s="162"/>
      <c r="F4429" s="162"/>
      <c r="H4429" s="162"/>
    </row>
    <row r="4430" spans="1:8">
      <c r="A4430" s="47"/>
      <c r="B4430" s="162"/>
      <c r="C4430" s="162"/>
      <c r="E4430" s="162"/>
      <c r="F4430" s="162"/>
      <c r="H4430" s="162"/>
    </row>
    <row r="4431" spans="1:8">
      <c r="A4431" s="47"/>
      <c r="B4431" s="162"/>
      <c r="C4431" s="162"/>
      <c r="E4431" s="162"/>
      <c r="F4431" s="162"/>
      <c r="H4431" s="162"/>
    </row>
    <row r="4432" spans="1:8">
      <c r="A4432" s="47"/>
      <c r="B4432" s="162"/>
      <c r="C4432" s="162"/>
      <c r="E4432" s="162"/>
      <c r="F4432" s="162"/>
      <c r="H4432" s="162"/>
    </row>
    <row r="4433" spans="1:8">
      <c r="A4433" s="47"/>
      <c r="B4433" s="162"/>
      <c r="C4433" s="162"/>
      <c r="E4433" s="162"/>
      <c r="F4433" s="162"/>
      <c r="H4433" s="162"/>
    </row>
    <row r="4434" spans="1:8">
      <c r="A4434" s="47"/>
      <c r="B4434" s="162"/>
      <c r="C4434" s="162"/>
      <c r="E4434" s="162"/>
      <c r="F4434" s="162"/>
      <c r="H4434" s="162"/>
    </row>
    <row r="4435" spans="1:8">
      <c r="A4435" s="47"/>
      <c r="B4435" s="162"/>
      <c r="C4435" s="162"/>
      <c r="E4435" s="162"/>
      <c r="F4435" s="162"/>
      <c r="H4435" s="162"/>
    </row>
    <row r="4436" spans="1:8">
      <c r="A4436" s="47"/>
      <c r="B4436" s="162"/>
      <c r="C4436" s="162"/>
      <c r="E4436" s="162"/>
      <c r="F4436" s="162"/>
      <c r="H4436" s="162"/>
    </row>
    <row r="4437" spans="1:8">
      <c r="A4437" s="47"/>
      <c r="B4437" s="162"/>
      <c r="C4437" s="162"/>
      <c r="E4437" s="162"/>
      <c r="F4437" s="162"/>
      <c r="H4437" s="162"/>
    </row>
    <row r="4438" spans="1:8">
      <c r="A4438" s="47"/>
      <c r="B4438" s="162"/>
      <c r="C4438" s="162"/>
      <c r="E4438" s="162"/>
      <c r="F4438" s="162"/>
      <c r="H4438" s="162"/>
    </row>
    <row r="4439" spans="1:8">
      <c r="A4439" s="47"/>
      <c r="B4439" s="162"/>
      <c r="C4439" s="162"/>
      <c r="E4439" s="162"/>
      <c r="F4439" s="162"/>
      <c r="H4439" s="162"/>
    </row>
    <row r="4440" spans="1:8">
      <c r="A4440" s="47"/>
      <c r="B4440" s="162"/>
      <c r="C4440" s="162"/>
      <c r="E4440" s="162"/>
      <c r="F4440" s="162"/>
      <c r="H4440" s="162"/>
    </row>
    <row r="4441" spans="1:8">
      <c r="A4441" s="47"/>
      <c r="B4441" s="162"/>
      <c r="C4441" s="162"/>
      <c r="E4441" s="162"/>
      <c r="F4441" s="162"/>
      <c r="H4441" s="162"/>
    </row>
    <row r="4442" spans="1:8">
      <c r="A4442" s="47"/>
      <c r="B4442" s="162"/>
      <c r="C4442" s="162"/>
      <c r="E4442" s="162"/>
      <c r="F4442" s="162"/>
      <c r="H4442" s="162"/>
    </row>
    <row r="4443" spans="1:8">
      <c r="A4443" s="47"/>
      <c r="B4443" s="162"/>
      <c r="C4443" s="162"/>
      <c r="E4443" s="162"/>
      <c r="F4443" s="162"/>
      <c r="H4443" s="162"/>
    </row>
    <row r="4444" spans="1:8">
      <c r="A4444" s="47"/>
      <c r="B4444" s="162"/>
      <c r="C4444" s="162"/>
      <c r="E4444" s="162"/>
      <c r="F4444" s="162"/>
      <c r="H4444" s="162"/>
    </row>
    <row r="4445" spans="1:8">
      <c r="A4445" s="47"/>
      <c r="B4445" s="162"/>
      <c r="C4445" s="162"/>
      <c r="E4445" s="162"/>
      <c r="F4445" s="162"/>
      <c r="H4445" s="162"/>
    </row>
    <row r="4446" spans="1:8">
      <c r="A4446" s="47"/>
      <c r="B4446" s="162"/>
      <c r="C4446" s="162"/>
      <c r="E4446" s="162"/>
      <c r="F4446" s="162"/>
      <c r="H4446" s="162"/>
    </row>
    <row r="4447" spans="1:8">
      <c r="A4447" s="47"/>
      <c r="B4447" s="162"/>
      <c r="C4447" s="162"/>
      <c r="E4447" s="162"/>
      <c r="F4447" s="162"/>
      <c r="H4447" s="162"/>
    </row>
    <row r="4448" spans="1:8">
      <c r="A4448" s="47"/>
      <c r="B4448" s="162"/>
      <c r="C4448" s="162"/>
      <c r="E4448" s="162"/>
      <c r="F4448" s="162"/>
      <c r="H4448" s="162"/>
    </row>
    <row r="4449" spans="1:8">
      <c r="A4449" s="47"/>
      <c r="B4449" s="162"/>
      <c r="C4449" s="162"/>
      <c r="E4449" s="162"/>
      <c r="F4449" s="162"/>
      <c r="H4449" s="162"/>
    </row>
    <row r="4450" spans="1:8">
      <c r="A4450" s="47"/>
      <c r="B4450" s="162"/>
      <c r="C4450" s="162"/>
      <c r="E4450" s="162"/>
      <c r="F4450" s="162"/>
      <c r="H4450" s="162"/>
    </row>
    <row r="4451" spans="1:8">
      <c r="A4451" s="47"/>
      <c r="B4451" s="162"/>
      <c r="C4451" s="162"/>
      <c r="E4451" s="162"/>
      <c r="F4451" s="162"/>
      <c r="H4451" s="162"/>
    </row>
    <row r="4452" spans="1:8">
      <c r="A4452" s="47"/>
      <c r="B4452" s="162"/>
      <c r="C4452" s="162"/>
      <c r="E4452" s="162"/>
      <c r="F4452" s="162"/>
      <c r="H4452" s="162"/>
    </row>
    <row r="4453" spans="1:8">
      <c r="A4453" s="47"/>
      <c r="B4453" s="162"/>
      <c r="C4453" s="162"/>
      <c r="E4453" s="162"/>
      <c r="F4453" s="162"/>
      <c r="H4453" s="162"/>
    </row>
    <row r="4454" spans="1:8">
      <c r="A4454" s="47"/>
      <c r="B4454" s="162"/>
      <c r="C4454" s="162"/>
      <c r="E4454" s="162"/>
      <c r="F4454" s="162"/>
      <c r="H4454" s="162"/>
    </row>
    <row r="4455" spans="1:8">
      <c r="A4455" s="47"/>
      <c r="B4455" s="162"/>
      <c r="C4455" s="162"/>
      <c r="E4455" s="162"/>
      <c r="F4455" s="162"/>
      <c r="H4455" s="162"/>
    </row>
    <row r="4456" spans="1:8">
      <c r="A4456" s="47"/>
      <c r="B4456" s="162"/>
      <c r="C4456" s="162"/>
      <c r="E4456" s="162"/>
      <c r="F4456" s="162"/>
      <c r="H4456" s="162"/>
    </row>
    <row r="4457" spans="1:8">
      <c r="A4457" s="47"/>
      <c r="B4457" s="162"/>
      <c r="C4457" s="162"/>
      <c r="E4457" s="162"/>
      <c r="F4457" s="162"/>
      <c r="H4457" s="162"/>
    </row>
    <row r="4458" spans="1:8">
      <c r="A4458" s="47"/>
      <c r="B4458" s="162"/>
      <c r="C4458" s="162"/>
      <c r="E4458" s="162"/>
      <c r="F4458" s="162"/>
      <c r="H4458" s="162"/>
    </row>
    <row r="4459" spans="1:8">
      <c r="A4459" s="47"/>
      <c r="B4459" s="162"/>
      <c r="C4459" s="162"/>
      <c r="E4459" s="162"/>
      <c r="F4459" s="162"/>
      <c r="H4459" s="162"/>
    </row>
    <row r="4460" spans="1:8">
      <c r="A4460" s="47"/>
      <c r="B4460" s="162"/>
      <c r="C4460" s="162"/>
      <c r="E4460" s="162"/>
      <c r="F4460" s="162"/>
      <c r="H4460" s="162"/>
    </row>
    <row r="4461" spans="1:8">
      <c r="A4461" s="47"/>
      <c r="B4461" s="162"/>
      <c r="C4461" s="162"/>
      <c r="E4461" s="162"/>
      <c r="F4461" s="162"/>
      <c r="H4461" s="162"/>
    </row>
    <row r="4462" spans="1:8">
      <c r="A4462" s="47"/>
      <c r="B4462" s="162"/>
      <c r="C4462" s="162"/>
      <c r="E4462" s="162"/>
      <c r="F4462" s="162"/>
      <c r="H4462" s="162"/>
    </row>
    <row r="4463" spans="1:8">
      <c r="A4463" s="47"/>
      <c r="B4463" s="162"/>
      <c r="C4463" s="162"/>
      <c r="E4463" s="162"/>
      <c r="F4463" s="162"/>
      <c r="H4463" s="162"/>
    </row>
    <row r="4464" spans="1:8">
      <c r="A4464" s="47"/>
      <c r="B4464" s="162"/>
      <c r="C4464" s="162"/>
      <c r="E4464" s="162"/>
      <c r="F4464" s="162"/>
      <c r="H4464" s="162"/>
    </row>
    <row r="4465" spans="1:8">
      <c r="A4465" s="47"/>
      <c r="B4465" s="162"/>
      <c r="C4465" s="162"/>
      <c r="E4465" s="162"/>
      <c r="F4465" s="162"/>
      <c r="H4465" s="162"/>
    </row>
    <row r="4466" spans="1:8">
      <c r="A4466" s="47"/>
      <c r="B4466" s="162"/>
      <c r="C4466" s="162"/>
      <c r="E4466" s="162"/>
      <c r="F4466" s="162"/>
      <c r="H4466" s="162"/>
    </row>
    <row r="4467" spans="1:8">
      <c r="A4467" s="47"/>
      <c r="B4467" s="162"/>
      <c r="C4467" s="162"/>
      <c r="E4467" s="162"/>
      <c r="F4467" s="162"/>
      <c r="H4467" s="162"/>
    </row>
    <row r="4468" spans="1:8">
      <c r="A4468" s="47"/>
      <c r="B4468" s="162"/>
      <c r="C4468" s="162"/>
      <c r="E4468" s="162"/>
      <c r="F4468" s="162"/>
      <c r="H4468" s="162"/>
    </row>
    <row r="4469" spans="1:8">
      <c r="A4469" s="47"/>
      <c r="B4469" s="162"/>
      <c r="C4469" s="162"/>
      <c r="E4469" s="162"/>
      <c r="F4469" s="162"/>
      <c r="H4469" s="162"/>
    </row>
    <row r="4470" spans="1:8">
      <c r="A4470" s="47"/>
      <c r="B4470" s="162"/>
      <c r="C4470" s="162"/>
      <c r="E4470" s="162"/>
      <c r="F4470" s="162"/>
      <c r="H4470" s="162"/>
    </row>
    <row r="4471" spans="1:8">
      <c r="A4471" s="47"/>
      <c r="B4471" s="162"/>
      <c r="C4471" s="162"/>
      <c r="E4471" s="162"/>
      <c r="F4471" s="162"/>
      <c r="H4471" s="162"/>
    </row>
    <row r="4472" spans="1:8">
      <c r="A4472" s="47"/>
      <c r="B4472" s="162"/>
      <c r="C4472" s="162"/>
      <c r="E4472" s="162"/>
      <c r="F4472" s="162"/>
      <c r="H4472" s="162"/>
    </row>
    <row r="4473" spans="1:8">
      <c r="A4473" s="47"/>
      <c r="B4473" s="162"/>
      <c r="C4473" s="162"/>
      <c r="E4473" s="162"/>
      <c r="F4473" s="162"/>
      <c r="H4473" s="162"/>
    </row>
    <row r="4474" spans="1:8">
      <c r="A4474" s="47"/>
      <c r="B4474" s="162"/>
      <c r="C4474" s="162"/>
      <c r="E4474" s="162"/>
      <c r="F4474" s="162"/>
      <c r="H4474" s="162"/>
    </row>
    <row r="4475" spans="1:8">
      <c r="A4475" s="47"/>
      <c r="B4475" s="162"/>
      <c r="C4475" s="162"/>
      <c r="E4475" s="162"/>
      <c r="F4475" s="162"/>
      <c r="H4475" s="162"/>
    </row>
    <row r="4476" spans="1:8">
      <c r="A4476" s="47"/>
      <c r="B4476" s="162"/>
      <c r="C4476" s="162"/>
      <c r="E4476" s="162"/>
      <c r="F4476" s="162"/>
      <c r="H4476" s="162"/>
    </row>
    <row r="4477" spans="1:8">
      <c r="A4477" s="47"/>
      <c r="B4477" s="162"/>
      <c r="C4477" s="162"/>
      <c r="E4477" s="162"/>
      <c r="F4477" s="162"/>
      <c r="H4477" s="162"/>
    </row>
    <row r="4478" spans="1:8">
      <c r="A4478" s="47"/>
      <c r="B4478" s="162"/>
      <c r="C4478" s="162"/>
      <c r="E4478" s="162"/>
      <c r="F4478" s="162"/>
      <c r="H4478" s="162"/>
    </row>
    <row r="4479" spans="1:8">
      <c r="A4479" s="47"/>
      <c r="B4479" s="162"/>
      <c r="C4479" s="162"/>
      <c r="E4479" s="162"/>
      <c r="F4479" s="162"/>
      <c r="H4479" s="162"/>
    </row>
    <row r="4480" spans="1:8">
      <c r="A4480" s="47"/>
      <c r="B4480" s="162"/>
      <c r="C4480" s="162"/>
      <c r="E4480" s="162"/>
      <c r="F4480" s="162"/>
      <c r="H4480" s="162"/>
    </row>
    <row r="4481" spans="1:8">
      <c r="A4481" s="47"/>
      <c r="B4481" s="162"/>
      <c r="C4481" s="162"/>
      <c r="E4481" s="162"/>
      <c r="F4481" s="162"/>
      <c r="H4481" s="162"/>
    </row>
    <row r="4482" spans="1:8">
      <c r="A4482" s="47"/>
      <c r="B4482" s="162"/>
      <c r="C4482" s="162"/>
      <c r="E4482" s="162"/>
      <c r="F4482" s="162"/>
      <c r="H4482" s="162"/>
    </row>
    <row r="4483" spans="1:8">
      <c r="A4483" s="47"/>
      <c r="B4483" s="162"/>
      <c r="C4483" s="162"/>
      <c r="E4483" s="162"/>
      <c r="F4483" s="162"/>
      <c r="H4483" s="162"/>
    </row>
    <row r="4484" spans="1:8">
      <c r="A4484" s="47"/>
      <c r="B4484" s="162"/>
      <c r="C4484" s="162"/>
      <c r="E4484" s="162"/>
      <c r="F4484" s="162"/>
      <c r="H4484" s="162"/>
    </row>
    <row r="4485" spans="1:8">
      <c r="A4485" s="47"/>
      <c r="B4485" s="162"/>
      <c r="C4485" s="162"/>
      <c r="E4485" s="162"/>
      <c r="F4485" s="162"/>
      <c r="H4485" s="162"/>
    </row>
    <row r="4486" spans="1:8">
      <c r="A4486" s="47"/>
      <c r="B4486" s="162"/>
      <c r="C4486" s="162"/>
      <c r="E4486" s="162"/>
      <c r="F4486" s="162"/>
      <c r="H4486" s="162"/>
    </row>
    <row r="4487" spans="1:8">
      <c r="A4487" s="47"/>
      <c r="B4487" s="162"/>
      <c r="C4487" s="162"/>
      <c r="E4487" s="162"/>
      <c r="F4487" s="162"/>
      <c r="H4487" s="162"/>
    </row>
    <row r="4488" spans="1:8">
      <c r="A4488" s="47"/>
      <c r="B4488" s="162"/>
      <c r="C4488" s="162"/>
      <c r="E4488" s="162"/>
      <c r="F4488" s="162"/>
      <c r="H4488" s="162"/>
    </row>
    <row r="4489" spans="1:8">
      <c r="A4489" s="47"/>
      <c r="B4489" s="162"/>
      <c r="C4489" s="162"/>
      <c r="E4489" s="162"/>
      <c r="F4489" s="162"/>
      <c r="H4489" s="162"/>
    </row>
    <row r="4490" spans="1:8">
      <c r="A4490" s="47"/>
      <c r="B4490" s="162"/>
      <c r="C4490" s="162"/>
      <c r="E4490" s="162"/>
      <c r="F4490" s="162"/>
      <c r="H4490" s="162"/>
    </row>
    <row r="4491" spans="1:8">
      <c r="A4491" s="47"/>
      <c r="B4491" s="162"/>
      <c r="C4491" s="162"/>
      <c r="E4491" s="162"/>
      <c r="F4491" s="162"/>
      <c r="H4491" s="162"/>
    </row>
    <row r="4492" spans="1:8">
      <c r="A4492" s="47"/>
      <c r="B4492" s="162"/>
      <c r="C4492" s="162"/>
      <c r="E4492" s="162"/>
      <c r="F4492" s="162"/>
      <c r="H4492" s="162"/>
    </row>
    <row r="4493" spans="1:8">
      <c r="A4493" s="47"/>
      <c r="B4493" s="162"/>
      <c r="C4493" s="162"/>
      <c r="E4493" s="162"/>
      <c r="F4493" s="162"/>
      <c r="H4493" s="162"/>
    </row>
    <row r="4494" spans="1:8">
      <c r="A4494" s="47"/>
      <c r="B4494" s="162"/>
      <c r="C4494" s="162"/>
      <c r="E4494" s="162"/>
      <c r="F4494" s="162"/>
      <c r="H4494" s="162"/>
    </row>
    <row r="4495" spans="1:8">
      <c r="A4495" s="47"/>
      <c r="B4495" s="162"/>
      <c r="C4495" s="162"/>
      <c r="E4495" s="162"/>
      <c r="F4495" s="162"/>
      <c r="H4495" s="162"/>
    </row>
    <row r="4496" spans="1:8">
      <c r="A4496" s="47"/>
      <c r="B4496" s="162"/>
      <c r="C4496" s="162"/>
      <c r="E4496" s="162"/>
      <c r="F4496" s="162"/>
      <c r="H4496" s="162"/>
    </row>
    <row r="4497" spans="1:8">
      <c r="A4497" s="47"/>
      <c r="B4497" s="162"/>
      <c r="C4497" s="162"/>
      <c r="E4497" s="162"/>
      <c r="F4497" s="162"/>
      <c r="H4497" s="162"/>
    </row>
    <row r="4498" spans="1:8">
      <c r="A4498" s="47"/>
      <c r="B4498" s="162"/>
      <c r="C4498" s="162"/>
      <c r="E4498" s="162"/>
      <c r="F4498" s="162"/>
      <c r="H4498" s="162"/>
    </row>
    <row r="4499" spans="1:8">
      <c r="A4499" s="47"/>
      <c r="B4499" s="162"/>
      <c r="C4499" s="162"/>
      <c r="E4499" s="162"/>
      <c r="F4499" s="162"/>
      <c r="H4499" s="162"/>
    </row>
    <row r="4500" spans="1:8">
      <c r="A4500" s="47"/>
      <c r="B4500" s="162"/>
      <c r="C4500" s="162"/>
      <c r="E4500" s="162"/>
      <c r="F4500" s="162"/>
      <c r="H4500" s="162"/>
    </row>
    <row r="4501" spans="1:8">
      <c r="A4501" s="47"/>
      <c r="B4501" s="162"/>
      <c r="C4501" s="162"/>
      <c r="E4501" s="162"/>
      <c r="F4501" s="162"/>
      <c r="H4501" s="162"/>
    </row>
    <row r="4502" spans="1:8">
      <c r="A4502" s="47"/>
      <c r="B4502" s="162"/>
      <c r="C4502" s="162"/>
      <c r="E4502" s="162"/>
      <c r="F4502" s="162"/>
      <c r="H4502" s="162"/>
    </row>
    <row r="4503" spans="1:8">
      <c r="A4503" s="47"/>
      <c r="B4503" s="162"/>
      <c r="C4503" s="162"/>
      <c r="E4503" s="162"/>
      <c r="F4503" s="162"/>
      <c r="H4503" s="162"/>
    </row>
    <row r="4504" spans="1:8">
      <c r="A4504" s="47"/>
      <c r="B4504" s="162"/>
      <c r="C4504" s="162"/>
      <c r="E4504" s="162"/>
      <c r="F4504" s="162"/>
      <c r="H4504" s="162"/>
    </row>
    <row r="4505" spans="1:8">
      <c r="A4505" s="47"/>
      <c r="B4505" s="162"/>
      <c r="C4505" s="162"/>
      <c r="E4505" s="162"/>
      <c r="F4505" s="162"/>
      <c r="H4505" s="162"/>
    </row>
    <row r="4506" spans="1:8">
      <c r="A4506" s="47"/>
      <c r="B4506" s="162"/>
      <c r="C4506" s="162"/>
      <c r="E4506" s="162"/>
      <c r="F4506" s="162"/>
      <c r="H4506" s="162"/>
    </row>
    <row r="4507" spans="1:8">
      <c r="A4507" s="47"/>
      <c r="B4507" s="162"/>
      <c r="C4507" s="162"/>
      <c r="E4507" s="162"/>
      <c r="F4507" s="162"/>
      <c r="H4507" s="162"/>
    </row>
    <row r="4508" spans="1:8">
      <c r="A4508" s="47"/>
      <c r="B4508" s="162"/>
      <c r="C4508" s="162"/>
      <c r="E4508" s="162"/>
      <c r="F4508" s="162"/>
      <c r="H4508" s="162"/>
    </row>
    <row r="4509" spans="1:8">
      <c r="A4509" s="47"/>
      <c r="B4509" s="162"/>
      <c r="C4509" s="162"/>
      <c r="E4509" s="162"/>
      <c r="F4509" s="162"/>
      <c r="H4509" s="162"/>
    </row>
    <row r="4510" spans="1:8">
      <c r="A4510" s="47"/>
      <c r="B4510" s="162"/>
      <c r="C4510" s="162"/>
      <c r="E4510" s="162"/>
      <c r="F4510" s="162"/>
      <c r="H4510" s="162"/>
    </row>
    <row r="4511" spans="1:8">
      <c r="A4511" s="47"/>
      <c r="B4511" s="162"/>
      <c r="C4511" s="162"/>
      <c r="E4511" s="162"/>
      <c r="F4511" s="162"/>
      <c r="H4511" s="162"/>
    </row>
    <row r="4512" spans="1:8">
      <c r="A4512" s="47"/>
      <c r="B4512" s="162"/>
      <c r="C4512" s="162"/>
      <c r="E4512" s="162"/>
      <c r="F4512" s="162"/>
      <c r="H4512" s="162"/>
    </row>
    <row r="4513" spans="1:8">
      <c r="A4513" s="47"/>
      <c r="B4513" s="162"/>
      <c r="C4513" s="162"/>
      <c r="E4513" s="162"/>
      <c r="F4513" s="162"/>
      <c r="H4513" s="162"/>
    </row>
    <row r="4514" spans="1:8">
      <c r="A4514" s="47"/>
      <c r="B4514" s="162"/>
      <c r="C4514" s="162"/>
      <c r="E4514" s="162"/>
      <c r="F4514" s="162"/>
      <c r="H4514" s="162"/>
    </row>
    <row r="4515" spans="1:8">
      <c r="A4515" s="47"/>
      <c r="B4515" s="162"/>
      <c r="C4515" s="162"/>
      <c r="E4515" s="162"/>
      <c r="F4515" s="162"/>
      <c r="H4515" s="162"/>
    </row>
    <row r="4516" spans="1:8">
      <c r="A4516" s="47"/>
      <c r="B4516" s="162"/>
      <c r="C4516" s="162"/>
      <c r="E4516" s="162"/>
      <c r="F4516" s="162"/>
      <c r="H4516" s="162"/>
    </row>
    <row r="4517" spans="1:8">
      <c r="A4517" s="47"/>
      <c r="B4517" s="162"/>
      <c r="C4517" s="162"/>
      <c r="E4517" s="162"/>
      <c r="F4517" s="162"/>
      <c r="H4517" s="162"/>
    </row>
    <row r="4518" spans="1:8">
      <c r="A4518" s="47"/>
      <c r="B4518" s="162"/>
      <c r="C4518" s="162"/>
      <c r="E4518" s="162"/>
      <c r="F4518" s="162"/>
      <c r="H4518" s="162"/>
    </row>
    <row r="4519" spans="1:8">
      <c r="A4519" s="47"/>
      <c r="B4519" s="162"/>
      <c r="C4519" s="162"/>
      <c r="E4519" s="162"/>
      <c r="F4519" s="162"/>
      <c r="H4519" s="162"/>
    </row>
    <row r="4520" spans="1:8">
      <c r="A4520" s="47"/>
      <c r="B4520" s="162"/>
      <c r="C4520" s="162"/>
      <c r="E4520" s="162"/>
      <c r="F4520" s="162"/>
      <c r="H4520" s="162"/>
    </row>
    <row r="4521" spans="1:8">
      <c r="A4521" s="47"/>
      <c r="B4521" s="162"/>
      <c r="C4521" s="162"/>
      <c r="E4521" s="162"/>
      <c r="F4521" s="162"/>
      <c r="H4521" s="162"/>
    </row>
    <row r="4522" spans="1:8">
      <c r="A4522" s="47"/>
      <c r="B4522" s="162"/>
      <c r="C4522" s="162"/>
      <c r="E4522" s="162"/>
      <c r="F4522" s="162"/>
      <c r="H4522" s="162"/>
    </row>
    <row r="4523" spans="1:8">
      <c r="A4523" s="47"/>
      <c r="B4523" s="162"/>
      <c r="C4523" s="162"/>
      <c r="E4523" s="162"/>
      <c r="F4523" s="162"/>
      <c r="H4523" s="162"/>
    </row>
    <row r="4524" spans="1:8">
      <c r="A4524" s="47"/>
      <c r="B4524" s="162"/>
      <c r="C4524" s="162"/>
      <c r="E4524" s="162"/>
      <c r="F4524" s="162"/>
      <c r="H4524" s="162"/>
    </row>
    <row r="4525" spans="1:8">
      <c r="A4525" s="47"/>
      <c r="B4525" s="162"/>
      <c r="C4525" s="162"/>
      <c r="E4525" s="162"/>
      <c r="F4525" s="162"/>
      <c r="H4525" s="162"/>
    </row>
    <row r="4526" spans="1:8">
      <c r="A4526" s="47"/>
      <c r="B4526" s="162"/>
      <c r="C4526" s="162"/>
      <c r="E4526" s="162"/>
      <c r="F4526" s="162"/>
      <c r="H4526" s="162"/>
    </row>
    <row r="4527" spans="1:8">
      <c r="A4527" s="47"/>
      <c r="B4527" s="162"/>
      <c r="C4527" s="162"/>
      <c r="E4527" s="162"/>
      <c r="F4527" s="162"/>
      <c r="H4527" s="162"/>
    </row>
    <row r="4528" spans="1:8">
      <c r="A4528" s="47"/>
      <c r="B4528" s="162"/>
      <c r="C4528" s="162"/>
      <c r="E4528" s="162"/>
      <c r="F4528" s="162"/>
      <c r="H4528" s="162"/>
    </row>
    <row r="4529" spans="1:8">
      <c r="A4529" s="47"/>
      <c r="B4529" s="162"/>
      <c r="C4529" s="162"/>
      <c r="E4529" s="162"/>
      <c r="F4529" s="162"/>
      <c r="H4529" s="162"/>
    </row>
    <row r="4530" spans="1:8">
      <c r="A4530" s="47"/>
      <c r="B4530" s="162"/>
      <c r="C4530" s="162"/>
      <c r="E4530" s="162"/>
      <c r="F4530" s="162"/>
      <c r="H4530" s="162"/>
    </row>
    <row r="4531" spans="1:8">
      <c r="A4531" s="47"/>
      <c r="B4531" s="162"/>
      <c r="C4531" s="162"/>
      <c r="E4531" s="162"/>
      <c r="F4531" s="162"/>
      <c r="H4531" s="162"/>
    </row>
    <row r="4532" spans="1:8">
      <c r="A4532" s="47"/>
      <c r="B4532" s="162"/>
      <c r="C4532" s="162"/>
      <c r="E4532" s="162"/>
      <c r="F4532" s="162"/>
      <c r="H4532" s="162"/>
    </row>
    <row r="4533" spans="1:8">
      <c r="A4533" s="47"/>
      <c r="B4533" s="162"/>
      <c r="C4533" s="162"/>
      <c r="E4533" s="162"/>
      <c r="F4533" s="162"/>
      <c r="H4533" s="162"/>
    </row>
    <row r="4534" spans="1:8">
      <c r="A4534" s="47"/>
      <c r="B4534" s="162"/>
      <c r="C4534" s="162"/>
      <c r="E4534" s="162"/>
      <c r="F4534" s="162"/>
      <c r="H4534" s="162"/>
    </row>
    <row r="4535" spans="1:8">
      <c r="A4535" s="47"/>
      <c r="B4535" s="162"/>
      <c r="C4535" s="162"/>
      <c r="E4535" s="162"/>
      <c r="F4535" s="162"/>
      <c r="H4535" s="162"/>
    </row>
    <row r="4536" spans="1:8">
      <c r="A4536" s="47"/>
      <c r="B4536" s="162"/>
      <c r="C4536" s="162"/>
      <c r="E4536" s="162"/>
      <c r="F4536" s="162"/>
      <c r="H4536" s="162"/>
    </row>
    <row r="4537" spans="1:8">
      <c r="A4537" s="47"/>
      <c r="B4537" s="162"/>
      <c r="C4537" s="162"/>
      <c r="E4537" s="162"/>
      <c r="F4537" s="162"/>
      <c r="H4537" s="162"/>
    </row>
    <row r="4538" spans="1:8">
      <c r="A4538" s="47"/>
      <c r="B4538" s="162"/>
      <c r="C4538" s="162"/>
      <c r="E4538" s="162"/>
      <c r="F4538" s="162"/>
      <c r="H4538" s="162"/>
    </row>
    <row r="4539" spans="1:8">
      <c r="A4539" s="47"/>
      <c r="B4539" s="162"/>
      <c r="C4539" s="162"/>
      <c r="E4539" s="162"/>
      <c r="F4539" s="162"/>
      <c r="H4539" s="162"/>
    </row>
    <row r="4540" spans="1:8">
      <c r="A4540" s="47"/>
      <c r="B4540" s="162"/>
      <c r="C4540" s="162"/>
      <c r="E4540" s="162"/>
      <c r="F4540" s="162"/>
      <c r="H4540" s="162"/>
    </row>
    <row r="4541" spans="1:8">
      <c r="A4541" s="47"/>
      <c r="B4541" s="162"/>
      <c r="C4541" s="162"/>
      <c r="E4541" s="162"/>
      <c r="F4541" s="162"/>
      <c r="H4541" s="162"/>
    </row>
    <row r="4542" spans="1:8">
      <c r="A4542" s="47"/>
      <c r="B4542" s="162"/>
      <c r="C4542" s="162"/>
      <c r="E4542" s="162"/>
      <c r="F4542" s="162"/>
      <c r="H4542" s="162"/>
    </row>
    <row r="4543" spans="1:8">
      <c r="A4543" s="47"/>
      <c r="B4543" s="162"/>
      <c r="C4543" s="162"/>
      <c r="E4543" s="162"/>
      <c r="F4543" s="162"/>
      <c r="H4543" s="162"/>
    </row>
    <row r="4544" spans="1:8">
      <c r="A4544" s="47"/>
      <c r="B4544" s="162"/>
      <c r="C4544" s="162"/>
      <c r="E4544" s="162"/>
      <c r="F4544" s="162"/>
      <c r="H4544" s="162"/>
    </row>
    <row r="4545" spans="1:8">
      <c r="A4545" s="47"/>
      <c r="B4545" s="162"/>
      <c r="C4545" s="162"/>
      <c r="E4545" s="162"/>
      <c r="F4545" s="162"/>
      <c r="H4545" s="162"/>
    </row>
    <row r="4546" spans="1:8">
      <c r="A4546" s="47"/>
      <c r="B4546" s="162"/>
      <c r="C4546" s="162"/>
      <c r="E4546" s="162"/>
      <c r="F4546" s="162"/>
      <c r="H4546" s="162"/>
    </row>
    <row r="4547" spans="1:8">
      <c r="A4547" s="47"/>
      <c r="B4547" s="162"/>
      <c r="C4547" s="162"/>
      <c r="E4547" s="162"/>
      <c r="F4547" s="162"/>
      <c r="H4547" s="162"/>
    </row>
    <row r="4548" spans="1:8">
      <c r="A4548" s="47"/>
      <c r="B4548" s="162"/>
      <c r="C4548" s="162"/>
      <c r="E4548" s="162"/>
      <c r="F4548" s="162"/>
      <c r="H4548" s="162"/>
    </row>
    <row r="4549" spans="1:8">
      <c r="A4549" s="47"/>
      <c r="B4549" s="162"/>
      <c r="C4549" s="162"/>
      <c r="E4549" s="162"/>
      <c r="F4549" s="162"/>
      <c r="H4549" s="162"/>
    </row>
    <row r="4550" spans="1:8">
      <c r="A4550" s="47"/>
      <c r="B4550" s="162"/>
      <c r="C4550" s="162"/>
      <c r="E4550" s="162"/>
      <c r="F4550" s="162"/>
      <c r="H4550" s="162"/>
    </row>
    <row r="4551" spans="1:8">
      <c r="A4551" s="47"/>
      <c r="B4551" s="162"/>
      <c r="C4551" s="162"/>
      <c r="E4551" s="162"/>
      <c r="F4551" s="162"/>
      <c r="H4551" s="162"/>
    </row>
    <row r="4552" spans="1:8">
      <c r="A4552" s="47"/>
      <c r="B4552" s="162"/>
      <c r="C4552" s="162"/>
      <c r="E4552" s="162"/>
      <c r="F4552" s="162"/>
      <c r="H4552" s="162"/>
    </row>
    <row r="4553" spans="1:8">
      <c r="A4553" s="47"/>
      <c r="B4553" s="162"/>
      <c r="C4553" s="162"/>
      <c r="E4553" s="162"/>
      <c r="F4553" s="162"/>
      <c r="H4553" s="162"/>
    </row>
    <row r="4554" spans="1:8">
      <c r="A4554" s="47"/>
      <c r="B4554" s="162"/>
      <c r="C4554" s="162"/>
      <c r="E4554" s="162"/>
      <c r="F4554" s="162"/>
      <c r="H4554" s="162"/>
    </row>
    <row r="4555" spans="1:8">
      <c r="A4555" s="47"/>
      <c r="B4555" s="162"/>
      <c r="C4555" s="162"/>
      <c r="E4555" s="162"/>
      <c r="F4555" s="162"/>
      <c r="H4555" s="162"/>
    </row>
    <row r="4556" spans="1:8">
      <c r="A4556" s="47"/>
      <c r="B4556" s="162"/>
      <c r="C4556" s="162"/>
      <c r="E4556" s="162"/>
      <c r="F4556" s="162"/>
      <c r="H4556" s="162"/>
    </row>
    <row r="4557" spans="1:8">
      <c r="A4557" s="47"/>
      <c r="B4557" s="162"/>
      <c r="C4557" s="162"/>
      <c r="E4557" s="162"/>
      <c r="F4557" s="162"/>
      <c r="H4557" s="162"/>
    </row>
    <row r="4558" spans="1:8">
      <c r="A4558" s="47"/>
      <c r="B4558" s="162"/>
      <c r="C4558" s="162"/>
      <c r="E4558" s="162"/>
      <c r="F4558" s="162"/>
      <c r="H4558" s="162"/>
    </row>
    <row r="4559" spans="1:8">
      <c r="A4559" s="47"/>
      <c r="B4559" s="162"/>
      <c r="C4559" s="162"/>
      <c r="E4559" s="162"/>
      <c r="F4559" s="162"/>
      <c r="H4559" s="162"/>
    </row>
    <row r="4560" spans="1:8">
      <c r="A4560" s="47"/>
      <c r="B4560" s="162"/>
      <c r="C4560" s="162"/>
      <c r="E4560" s="162"/>
      <c r="F4560" s="162"/>
      <c r="H4560" s="162"/>
    </row>
    <row r="4561" spans="1:8">
      <c r="A4561" s="47"/>
      <c r="B4561" s="162"/>
      <c r="C4561" s="162"/>
      <c r="E4561" s="162"/>
      <c r="F4561" s="162"/>
      <c r="H4561" s="162"/>
    </row>
    <row r="4562" spans="1:8">
      <c r="A4562" s="47"/>
      <c r="B4562" s="162"/>
      <c r="C4562" s="162"/>
      <c r="E4562" s="162"/>
      <c r="F4562" s="162"/>
      <c r="H4562" s="162"/>
    </row>
    <row r="4563" spans="1:8">
      <c r="A4563" s="47"/>
      <c r="B4563" s="162"/>
      <c r="C4563" s="162"/>
      <c r="E4563" s="162"/>
      <c r="F4563" s="162"/>
      <c r="H4563" s="162"/>
    </row>
    <row r="4564" spans="1:8">
      <c r="A4564" s="47"/>
      <c r="B4564" s="162"/>
      <c r="C4564" s="162"/>
      <c r="E4564" s="162"/>
      <c r="F4564" s="162"/>
      <c r="H4564" s="162"/>
    </row>
    <row r="4565" spans="1:8">
      <c r="A4565" s="47"/>
      <c r="B4565" s="162"/>
      <c r="C4565" s="162"/>
      <c r="E4565" s="162"/>
      <c r="F4565" s="162"/>
      <c r="H4565" s="162"/>
    </row>
    <row r="4566" spans="1:8">
      <c r="A4566" s="47"/>
      <c r="B4566" s="162"/>
      <c r="C4566" s="162"/>
      <c r="E4566" s="162"/>
      <c r="F4566" s="162"/>
      <c r="H4566" s="162"/>
    </row>
    <row r="4567" spans="1:8">
      <c r="A4567" s="47"/>
      <c r="B4567" s="162"/>
      <c r="C4567" s="162"/>
      <c r="E4567" s="162"/>
      <c r="F4567" s="162"/>
      <c r="H4567" s="162"/>
    </row>
    <row r="4568" spans="1:8">
      <c r="A4568" s="47"/>
      <c r="B4568" s="162"/>
      <c r="C4568" s="162"/>
      <c r="E4568" s="162"/>
      <c r="F4568" s="162"/>
      <c r="H4568" s="162"/>
    </row>
    <row r="4569" spans="1:8">
      <c r="A4569" s="47"/>
      <c r="B4569" s="162"/>
      <c r="C4569" s="162"/>
      <c r="E4569" s="162"/>
      <c r="F4569" s="162"/>
      <c r="H4569" s="162"/>
    </row>
    <row r="4570" spans="1:8">
      <c r="A4570" s="47"/>
      <c r="B4570" s="162"/>
      <c r="C4570" s="162"/>
      <c r="E4570" s="162"/>
      <c r="F4570" s="162"/>
      <c r="H4570" s="162"/>
    </row>
    <row r="4571" spans="1:8">
      <c r="A4571" s="47"/>
      <c r="B4571" s="162"/>
      <c r="C4571" s="162"/>
      <c r="E4571" s="162"/>
      <c r="F4571" s="162"/>
      <c r="H4571" s="162"/>
    </row>
    <row r="4572" spans="1:8">
      <c r="A4572" s="47"/>
      <c r="B4572" s="162"/>
      <c r="C4572" s="162"/>
      <c r="E4572" s="162"/>
      <c r="F4572" s="162"/>
      <c r="H4572" s="162"/>
    </row>
    <row r="4573" spans="1:8">
      <c r="A4573" s="47"/>
      <c r="B4573" s="162"/>
      <c r="C4573" s="162"/>
      <c r="E4573" s="162"/>
      <c r="F4573" s="162"/>
      <c r="H4573" s="162"/>
    </row>
    <row r="4574" spans="1:8">
      <c r="A4574" s="47"/>
      <c r="B4574" s="162"/>
      <c r="C4574" s="162"/>
      <c r="E4574" s="162"/>
      <c r="F4574" s="162"/>
      <c r="H4574" s="162"/>
    </row>
    <row r="4575" spans="1:8">
      <c r="A4575" s="47"/>
      <c r="B4575" s="162"/>
      <c r="C4575" s="162"/>
      <c r="E4575" s="162"/>
      <c r="F4575" s="162"/>
      <c r="H4575" s="162"/>
    </row>
    <row r="4576" spans="1:8">
      <c r="A4576" s="47"/>
      <c r="B4576" s="162"/>
      <c r="C4576" s="162"/>
      <c r="E4576" s="162"/>
      <c r="F4576" s="162"/>
      <c r="H4576" s="162"/>
    </row>
    <row r="4577" spans="1:8">
      <c r="A4577" s="47"/>
      <c r="B4577" s="162"/>
      <c r="C4577" s="162"/>
      <c r="E4577" s="162"/>
      <c r="F4577" s="162"/>
      <c r="H4577" s="162"/>
    </row>
    <row r="4578" spans="1:8">
      <c r="A4578" s="47"/>
      <c r="B4578" s="162"/>
      <c r="C4578" s="162"/>
      <c r="E4578" s="162"/>
      <c r="F4578" s="162"/>
      <c r="H4578" s="162"/>
    </row>
    <row r="4579" spans="1:8">
      <c r="A4579" s="47"/>
      <c r="B4579" s="162"/>
      <c r="C4579" s="162"/>
      <c r="E4579" s="162"/>
      <c r="F4579" s="162"/>
      <c r="H4579" s="162"/>
    </row>
    <row r="4580" spans="1:8">
      <c r="A4580" s="47"/>
      <c r="B4580" s="162"/>
      <c r="C4580" s="162"/>
      <c r="E4580" s="162"/>
      <c r="F4580" s="162"/>
      <c r="H4580" s="162"/>
    </row>
    <row r="4581" spans="1:8">
      <c r="A4581" s="47"/>
      <c r="B4581" s="162"/>
      <c r="C4581" s="162"/>
      <c r="E4581" s="162"/>
      <c r="F4581" s="162"/>
      <c r="H4581" s="162"/>
    </row>
    <row r="4582" spans="1:8">
      <c r="A4582" s="47"/>
      <c r="B4582" s="162"/>
      <c r="C4582" s="162"/>
      <c r="E4582" s="162"/>
      <c r="F4582" s="162"/>
      <c r="H4582" s="162"/>
    </row>
    <row r="4583" spans="1:8">
      <c r="A4583" s="47"/>
      <c r="B4583" s="162"/>
      <c r="C4583" s="162"/>
      <c r="E4583" s="162"/>
      <c r="F4583" s="162"/>
      <c r="H4583" s="162"/>
    </row>
    <row r="4584" spans="1:8">
      <c r="A4584" s="47"/>
      <c r="B4584" s="162"/>
      <c r="C4584" s="162"/>
      <c r="E4584" s="162"/>
      <c r="F4584" s="162"/>
      <c r="H4584" s="162"/>
    </row>
    <row r="4585" spans="1:8">
      <c r="A4585" s="47"/>
      <c r="B4585" s="162"/>
      <c r="C4585" s="162"/>
      <c r="E4585" s="162"/>
      <c r="F4585" s="162"/>
      <c r="H4585" s="162"/>
    </row>
    <row r="4586" spans="1:8">
      <c r="A4586" s="47"/>
      <c r="B4586" s="162"/>
      <c r="C4586" s="162"/>
      <c r="E4586" s="162"/>
      <c r="F4586" s="162"/>
      <c r="H4586" s="162"/>
    </row>
    <row r="4587" spans="1:8">
      <c r="A4587" s="47"/>
      <c r="B4587" s="162"/>
      <c r="C4587" s="162"/>
      <c r="E4587" s="162"/>
      <c r="F4587" s="162"/>
      <c r="H4587" s="162"/>
    </row>
    <row r="4588" spans="1:8">
      <c r="A4588" s="47"/>
      <c r="B4588" s="162"/>
      <c r="C4588" s="162"/>
      <c r="E4588" s="162"/>
      <c r="F4588" s="162"/>
      <c r="H4588" s="162"/>
    </row>
    <row r="4589" spans="1:8">
      <c r="A4589" s="47"/>
      <c r="B4589" s="162"/>
      <c r="C4589" s="162"/>
      <c r="E4589" s="162"/>
      <c r="F4589" s="162"/>
      <c r="H4589" s="162"/>
    </row>
    <row r="4590" spans="1:8">
      <c r="A4590" s="47"/>
      <c r="B4590" s="162"/>
      <c r="C4590" s="162"/>
      <c r="E4590" s="162"/>
      <c r="F4590" s="162"/>
      <c r="H4590" s="162"/>
    </row>
    <row r="4591" spans="1:8">
      <c r="A4591" s="47"/>
      <c r="B4591" s="162"/>
      <c r="C4591" s="162"/>
      <c r="E4591" s="162"/>
      <c r="F4591" s="162"/>
      <c r="H4591" s="162"/>
    </row>
    <row r="4592" spans="1:8">
      <c r="A4592" s="47"/>
      <c r="B4592" s="162"/>
      <c r="C4592" s="162"/>
      <c r="E4592" s="162"/>
      <c r="F4592" s="162"/>
      <c r="H4592" s="162"/>
    </row>
    <row r="4593" spans="1:8">
      <c r="A4593" s="47"/>
      <c r="B4593" s="162"/>
      <c r="C4593" s="162"/>
      <c r="E4593" s="162"/>
      <c r="F4593" s="162"/>
      <c r="H4593" s="162"/>
    </row>
    <row r="4594" spans="1:8">
      <c r="A4594" s="47"/>
      <c r="B4594" s="162"/>
      <c r="C4594" s="162"/>
      <c r="E4594" s="162"/>
      <c r="F4594" s="162"/>
      <c r="H4594" s="162"/>
    </row>
    <row r="4595" spans="1:8">
      <c r="A4595" s="47"/>
      <c r="B4595" s="162"/>
      <c r="C4595" s="162"/>
      <c r="E4595" s="162"/>
      <c r="F4595" s="162"/>
      <c r="H4595" s="162"/>
    </row>
    <row r="4596" spans="1:8">
      <c r="A4596" s="47"/>
      <c r="B4596" s="162"/>
      <c r="C4596" s="162"/>
      <c r="E4596" s="162"/>
      <c r="F4596" s="162"/>
      <c r="H4596" s="162"/>
    </row>
    <row r="4597" spans="1:8">
      <c r="A4597" s="47"/>
      <c r="B4597" s="162"/>
      <c r="C4597" s="162"/>
      <c r="E4597" s="162"/>
      <c r="F4597" s="162"/>
      <c r="H4597" s="162"/>
    </row>
    <row r="4598" spans="1:8">
      <c r="A4598" s="47"/>
      <c r="B4598" s="162"/>
      <c r="C4598" s="162"/>
      <c r="E4598" s="162"/>
      <c r="F4598" s="162"/>
      <c r="H4598" s="162"/>
    </row>
    <row r="4599" spans="1:8">
      <c r="A4599" s="47"/>
      <c r="B4599" s="162"/>
      <c r="C4599" s="162"/>
      <c r="E4599" s="162"/>
      <c r="F4599" s="162"/>
      <c r="H4599" s="162"/>
    </row>
    <row r="4600" spans="1:8">
      <c r="A4600" s="47"/>
      <c r="B4600" s="162"/>
      <c r="C4600" s="162"/>
      <c r="E4600" s="162"/>
      <c r="F4600" s="162"/>
      <c r="H4600" s="162"/>
    </row>
    <row r="4601" spans="1:8">
      <c r="A4601" s="47"/>
      <c r="B4601" s="162"/>
      <c r="C4601" s="162"/>
      <c r="E4601" s="162"/>
      <c r="F4601" s="162"/>
      <c r="H4601" s="162"/>
    </row>
    <row r="4602" spans="1:8">
      <c r="A4602" s="47"/>
      <c r="B4602" s="162"/>
      <c r="C4602" s="162"/>
      <c r="E4602" s="162"/>
      <c r="F4602" s="162"/>
      <c r="H4602" s="162"/>
    </row>
    <row r="4603" spans="1:8">
      <c r="A4603" s="47"/>
      <c r="B4603" s="162"/>
      <c r="C4603" s="162"/>
      <c r="E4603" s="162"/>
      <c r="F4603" s="162"/>
      <c r="H4603" s="162"/>
    </row>
    <row r="4604" spans="1:8">
      <c r="A4604" s="47"/>
      <c r="B4604" s="162"/>
      <c r="C4604" s="162"/>
      <c r="E4604" s="162"/>
      <c r="F4604" s="162"/>
      <c r="H4604" s="162"/>
    </row>
    <row r="4605" spans="1:8">
      <c r="A4605" s="47"/>
      <c r="B4605" s="162"/>
      <c r="C4605" s="162"/>
      <c r="E4605" s="162"/>
      <c r="F4605" s="162"/>
      <c r="H4605" s="162"/>
    </row>
    <row r="4606" spans="1:8">
      <c r="A4606" s="47"/>
      <c r="B4606" s="162"/>
      <c r="C4606" s="162"/>
      <c r="E4606" s="162"/>
      <c r="F4606" s="162"/>
      <c r="H4606" s="162"/>
    </row>
    <row r="4607" spans="1:8">
      <c r="A4607" s="47"/>
      <c r="B4607" s="162"/>
      <c r="C4607" s="162"/>
      <c r="E4607" s="162"/>
      <c r="F4607" s="162"/>
      <c r="H4607" s="162"/>
    </row>
    <row r="4608" spans="1:8">
      <c r="A4608" s="47"/>
      <c r="B4608" s="162"/>
      <c r="C4608" s="162"/>
      <c r="E4608" s="162"/>
      <c r="F4608" s="162"/>
      <c r="H4608" s="162"/>
    </row>
    <row r="4609" spans="1:8">
      <c r="A4609" s="47"/>
      <c r="B4609" s="162"/>
      <c r="C4609" s="162"/>
      <c r="E4609" s="162"/>
      <c r="F4609" s="162"/>
      <c r="H4609" s="162"/>
    </row>
    <row r="4610" spans="1:8">
      <c r="A4610" s="47"/>
      <c r="B4610" s="162"/>
      <c r="C4610" s="162"/>
      <c r="E4610" s="162"/>
      <c r="F4610" s="162"/>
      <c r="H4610" s="162"/>
    </row>
    <row r="4611" spans="1:8">
      <c r="A4611" s="47"/>
      <c r="B4611" s="162"/>
      <c r="C4611" s="162"/>
      <c r="E4611" s="162"/>
      <c r="F4611" s="162"/>
      <c r="H4611" s="162"/>
    </row>
    <row r="4612" spans="1:8">
      <c r="A4612" s="47"/>
      <c r="B4612" s="162"/>
      <c r="C4612" s="162"/>
      <c r="E4612" s="162"/>
      <c r="F4612" s="162"/>
      <c r="H4612" s="162"/>
    </row>
    <row r="4613" spans="1:8">
      <c r="A4613" s="47"/>
      <c r="B4613" s="162"/>
      <c r="C4613" s="162"/>
      <c r="E4613" s="162"/>
      <c r="F4613" s="162"/>
      <c r="H4613" s="162"/>
    </row>
    <row r="4614" spans="1:8">
      <c r="A4614" s="47"/>
      <c r="B4614" s="162"/>
      <c r="C4614" s="162"/>
      <c r="E4614" s="162"/>
      <c r="F4614" s="162"/>
      <c r="H4614" s="162"/>
    </row>
    <row r="4615" spans="1:8">
      <c r="A4615" s="47"/>
      <c r="B4615" s="162"/>
      <c r="C4615" s="162"/>
      <c r="E4615" s="162"/>
      <c r="F4615" s="162"/>
      <c r="H4615" s="162"/>
    </row>
    <row r="4616" spans="1:8">
      <c r="A4616" s="47"/>
      <c r="B4616" s="162"/>
      <c r="C4616" s="162"/>
      <c r="E4616" s="162"/>
      <c r="F4616" s="162"/>
      <c r="H4616" s="162"/>
    </row>
    <row r="4617" spans="1:8">
      <c r="A4617" s="47"/>
      <c r="B4617" s="162"/>
      <c r="C4617" s="162"/>
      <c r="E4617" s="162"/>
      <c r="F4617" s="162"/>
      <c r="H4617" s="162"/>
    </row>
    <row r="4618" spans="1:8">
      <c r="A4618" s="47"/>
      <c r="B4618" s="162"/>
      <c r="C4618" s="162"/>
      <c r="E4618" s="162"/>
      <c r="F4618" s="162"/>
      <c r="H4618" s="162"/>
    </row>
    <row r="4619" spans="1:8">
      <c r="A4619" s="47"/>
      <c r="B4619" s="162"/>
      <c r="C4619" s="162"/>
      <c r="E4619" s="162"/>
      <c r="F4619" s="162"/>
      <c r="H4619" s="162"/>
    </row>
    <row r="4620" spans="1:8">
      <c r="A4620" s="47"/>
      <c r="B4620" s="162"/>
      <c r="C4620" s="162"/>
      <c r="E4620" s="162"/>
      <c r="F4620" s="162"/>
      <c r="H4620" s="162"/>
    </row>
    <row r="4621" spans="1:8">
      <c r="A4621" s="47"/>
      <c r="B4621" s="162"/>
      <c r="C4621" s="162"/>
      <c r="E4621" s="162"/>
      <c r="F4621" s="162"/>
      <c r="H4621" s="162"/>
    </row>
    <row r="4622" spans="1:8">
      <c r="A4622" s="47"/>
      <c r="B4622" s="162"/>
      <c r="C4622" s="162"/>
      <c r="E4622" s="162"/>
      <c r="F4622" s="162"/>
      <c r="H4622" s="162"/>
    </row>
    <row r="4623" spans="1:8">
      <c r="A4623" s="47"/>
      <c r="B4623" s="162"/>
      <c r="C4623" s="162"/>
      <c r="E4623" s="162"/>
      <c r="F4623" s="162"/>
      <c r="H4623" s="162"/>
    </row>
    <row r="4624" spans="1:8">
      <c r="A4624" s="47"/>
      <c r="B4624" s="162"/>
      <c r="C4624" s="162"/>
      <c r="E4624" s="162"/>
      <c r="F4624" s="162"/>
      <c r="H4624" s="162"/>
    </row>
    <row r="4625" spans="1:8">
      <c r="A4625" s="47"/>
      <c r="B4625" s="162"/>
      <c r="C4625" s="162"/>
      <c r="E4625" s="162"/>
      <c r="F4625" s="162"/>
      <c r="H4625" s="162"/>
    </row>
    <row r="4626" spans="1:8">
      <c r="A4626" s="47"/>
      <c r="B4626" s="162"/>
      <c r="C4626" s="162"/>
      <c r="E4626" s="162"/>
      <c r="F4626" s="162"/>
      <c r="H4626" s="162"/>
    </row>
    <row r="4627" spans="1:8">
      <c r="A4627" s="47"/>
      <c r="B4627" s="162"/>
      <c r="C4627" s="162"/>
      <c r="E4627" s="162"/>
      <c r="F4627" s="162"/>
      <c r="H4627" s="162"/>
    </row>
    <row r="4628" spans="1:8">
      <c r="A4628" s="47"/>
      <c r="B4628" s="162"/>
      <c r="C4628" s="162"/>
      <c r="E4628" s="162"/>
      <c r="F4628" s="162"/>
      <c r="H4628" s="162"/>
    </row>
    <row r="4629" spans="1:8">
      <c r="A4629" s="47"/>
      <c r="B4629" s="162"/>
      <c r="C4629" s="162"/>
      <c r="E4629" s="162"/>
      <c r="F4629" s="162"/>
      <c r="H4629" s="162"/>
    </row>
    <row r="4630" spans="1:8">
      <c r="A4630" s="47"/>
      <c r="B4630" s="162"/>
      <c r="C4630" s="162"/>
      <c r="E4630" s="162"/>
      <c r="F4630" s="162"/>
      <c r="H4630" s="162"/>
    </row>
    <row r="4631" spans="1:8">
      <c r="A4631" s="47"/>
      <c r="B4631" s="162"/>
      <c r="C4631" s="162"/>
      <c r="E4631" s="162"/>
      <c r="F4631" s="162"/>
      <c r="H4631" s="162"/>
    </row>
    <row r="4632" spans="1:8">
      <c r="A4632" s="47"/>
      <c r="B4632" s="162"/>
      <c r="C4632" s="162"/>
      <c r="E4632" s="162"/>
      <c r="F4632" s="162"/>
      <c r="H4632" s="162"/>
    </row>
    <row r="4633" spans="1:8">
      <c r="A4633" s="47"/>
      <c r="B4633" s="162"/>
      <c r="C4633" s="162"/>
      <c r="E4633" s="162"/>
      <c r="F4633" s="162"/>
      <c r="H4633" s="162"/>
    </row>
    <row r="4634" spans="1:8">
      <c r="A4634" s="47"/>
      <c r="B4634" s="162"/>
      <c r="C4634" s="162"/>
      <c r="E4634" s="162"/>
      <c r="F4634" s="162"/>
      <c r="H4634" s="162"/>
    </row>
    <row r="4635" spans="1:8">
      <c r="A4635" s="47"/>
      <c r="B4635" s="162"/>
      <c r="C4635" s="162"/>
      <c r="E4635" s="162"/>
      <c r="F4635" s="162"/>
      <c r="H4635" s="162"/>
    </row>
    <row r="4636" spans="1:8">
      <c r="A4636" s="47"/>
      <c r="B4636" s="162"/>
      <c r="C4636" s="162"/>
      <c r="E4636" s="162"/>
      <c r="F4636" s="162"/>
      <c r="H4636" s="162"/>
    </row>
    <row r="4637" spans="1:8">
      <c r="A4637" s="47"/>
      <c r="B4637" s="162"/>
      <c r="C4637" s="162"/>
      <c r="E4637" s="162"/>
      <c r="F4637" s="162"/>
      <c r="H4637" s="162"/>
    </row>
    <row r="4638" spans="1:8">
      <c r="A4638" s="47"/>
      <c r="B4638" s="162"/>
      <c r="C4638" s="162"/>
      <c r="E4638" s="162"/>
      <c r="F4638" s="162"/>
      <c r="H4638" s="162"/>
    </row>
    <row r="4639" spans="1:8">
      <c r="A4639" s="47"/>
      <c r="B4639" s="162"/>
      <c r="C4639" s="162"/>
      <c r="E4639" s="162"/>
      <c r="F4639" s="162"/>
      <c r="H4639" s="162"/>
    </row>
    <row r="4640" spans="1:8">
      <c r="A4640" s="47"/>
      <c r="B4640" s="162"/>
      <c r="C4640" s="162"/>
      <c r="E4640" s="162"/>
      <c r="F4640" s="162"/>
      <c r="H4640" s="162"/>
    </row>
    <row r="4641" spans="1:8">
      <c r="A4641" s="47"/>
      <c r="B4641" s="162"/>
      <c r="C4641" s="162"/>
      <c r="E4641" s="162"/>
      <c r="F4641" s="162"/>
      <c r="H4641" s="162"/>
    </row>
    <row r="4642" spans="1:8">
      <c r="A4642" s="47"/>
      <c r="B4642" s="162"/>
      <c r="C4642" s="162"/>
      <c r="E4642" s="162"/>
      <c r="F4642" s="162"/>
      <c r="H4642" s="162"/>
    </row>
    <row r="4643" spans="1:8">
      <c r="A4643" s="47"/>
      <c r="B4643" s="162"/>
      <c r="C4643" s="162"/>
      <c r="E4643" s="162"/>
      <c r="F4643" s="162"/>
      <c r="H4643" s="162"/>
    </row>
    <row r="4644" spans="1:8">
      <c r="A4644" s="47"/>
      <c r="B4644" s="162"/>
      <c r="C4644" s="162"/>
      <c r="E4644" s="162"/>
      <c r="F4644" s="162"/>
      <c r="H4644" s="162"/>
    </row>
    <row r="4645" spans="1:8">
      <c r="A4645" s="47"/>
      <c r="B4645" s="162"/>
      <c r="C4645" s="162"/>
      <c r="E4645" s="162"/>
      <c r="F4645" s="162"/>
      <c r="H4645" s="162"/>
    </row>
    <row r="4646" spans="1:8">
      <c r="A4646" s="47"/>
      <c r="B4646" s="162"/>
      <c r="C4646" s="162"/>
      <c r="E4646" s="162"/>
      <c r="F4646" s="162"/>
      <c r="H4646" s="162"/>
    </row>
    <row r="4647" spans="1:8">
      <c r="A4647" s="47"/>
      <c r="B4647" s="162"/>
      <c r="C4647" s="162"/>
      <c r="E4647" s="162"/>
      <c r="F4647" s="162"/>
      <c r="H4647" s="162"/>
    </row>
    <row r="4648" spans="1:8">
      <c r="A4648" s="47"/>
      <c r="B4648" s="162"/>
      <c r="C4648" s="162"/>
      <c r="E4648" s="162"/>
      <c r="F4648" s="162"/>
      <c r="H4648" s="162"/>
    </row>
    <row r="4649" spans="1:8">
      <c r="A4649" s="47"/>
      <c r="B4649" s="162"/>
      <c r="C4649" s="162"/>
      <c r="E4649" s="162"/>
      <c r="F4649" s="162"/>
      <c r="H4649" s="162"/>
    </row>
    <row r="4650" spans="1:8">
      <c r="A4650" s="47"/>
      <c r="B4650" s="162"/>
      <c r="C4650" s="162"/>
      <c r="E4650" s="162"/>
      <c r="F4650" s="162"/>
      <c r="H4650" s="162"/>
    </row>
    <row r="4651" spans="1:8">
      <c r="A4651" s="47"/>
      <c r="B4651" s="162"/>
      <c r="C4651" s="162"/>
      <c r="E4651" s="162"/>
      <c r="F4651" s="162"/>
      <c r="H4651" s="162"/>
    </row>
    <row r="4652" spans="1:8">
      <c r="A4652" s="47"/>
      <c r="B4652" s="162"/>
      <c r="C4652" s="162"/>
      <c r="E4652" s="162"/>
      <c r="F4652" s="162"/>
      <c r="H4652" s="162"/>
    </row>
    <row r="4653" spans="1:8">
      <c r="A4653" s="47"/>
      <c r="B4653" s="162"/>
      <c r="C4653" s="162"/>
      <c r="E4653" s="162"/>
      <c r="F4653" s="162"/>
      <c r="H4653" s="162"/>
    </row>
    <row r="4654" spans="1:8">
      <c r="A4654" s="47"/>
      <c r="B4654" s="162"/>
      <c r="C4654" s="162"/>
      <c r="E4654" s="162"/>
      <c r="F4654" s="162"/>
      <c r="H4654" s="162"/>
    </row>
    <row r="4655" spans="1:8">
      <c r="A4655" s="47"/>
      <c r="B4655" s="162"/>
      <c r="C4655" s="162"/>
      <c r="E4655" s="162"/>
      <c r="F4655" s="162"/>
      <c r="H4655" s="162"/>
    </row>
    <row r="4656" spans="1:8">
      <c r="A4656" s="47"/>
      <c r="B4656" s="162"/>
      <c r="C4656" s="162"/>
      <c r="E4656" s="162"/>
      <c r="F4656" s="162"/>
      <c r="H4656" s="162"/>
    </row>
    <row r="4657" spans="1:8">
      <c r="A4657" s="47"/>
      <c r="B4657" s="162"/>
      <c r="C4657" s="162"/>
      <c r="E4657" s="162"/>
      <c r="F4657" s="162"/>
      <c r="H4657" s="162"/>
    </row>
    <row r="4658" spans="1:8">
      <c r="A4658" s="47"/>
      <c r="B4658" s="162"/>
      <c r="C4658" s="162"/>
      <c r="E4658" s="162"/>
      <c r="F4658" s="162"/>
      <c r="H4658" s="162"/>
    </row>
    <row r="4659" spans="1:8">
      <c r="A4659" s="47"/>
      <c r="B4659" s="162"/>
      <c r="C4659" s="162"/>
      <c r="E4659" s="162"/>
      <c r="F4659" s="162"/>
      <c r="H4659" s="162"/>
    </row>
    <row r="4660" spans="1:8">
      <c r="A4660" s="47"/>
      <c r="B4660" s="162"/>
      <c r="C4660" s="162"/>
      <c r="E4660" s="162"/>
      <c r="F4660" s="162"/>
      <c r="H4660" s="162"/>
    </row>
    <row r="4661" spans="1:8">
      <c r="A4661" s="47"/>
      <c r="B4661" s="162"/>
      <c r="C4661" s="162"/>
      <c r="E4661" s="162"/>
      <c r="F4661" s="162"/>
      <c r="H4661" s="162"/>
    </row>
    <row r="4662" spans="1:8">
      <c r="A4662" s="47"/>
      <c r="B4662" s="162"/>
      <c r="C4662" s="162"/>
      <c r="E4662" s="162"/>
      <c r="F4662" s="162"/>
      <c r="H4662" s="162"/>
    </row>
    <row r="4663" spans="1:8">
      <c r="A4663" s="47"/>
      <c r="B4663" s="162"/>
      <c r="C4663" s="162"/>
      <c r="E4663" s="162"/>
      <c r="F4663" s="162"/>
      <c r="H4663" s="162"/>
    </row>
    <row r="4664" spans="1:8">
      <c r="A4664" s="47"/>
      <c r="B4664" s="162"/>
      <c r="C4664" s="162"/>
      <c r="E4664" s="162"/>
      <c r="F4664" s="162"/>
      <c r="H4664" s="162"/>
    </row>
    <row r="4665" spans="1:8">
      <c r="A4665" s="47"/>
      <c r="B4665" s="162"/>
      <c r="C4665" s="162"/>
      <c r="E4665" s="162"/>
      <c r="F4665" s="162"/>
      <c r="H4665" s="162"/>
    </row>
    <row r="4666" spans="1:8">
      <c r="A4666" s="47"/>
      <c r="B4666" s="162"/>
      <c r="C4666" s="162"/>
      <c r="E4666" s="162"/>
      <c r="F4666" s="162"/>
      <c r="H4666" s="162"/>
    </row>
    <row r="4667" spans="1:8">
      <c r="A4667" s="47"/>
      <c r="B4667" s="162"/>
      <c r="C4667" s="162"/>
      <c r="E4667" s="162"/>
      <c r="F4667" s="162"/>
      <c r="H4667" s="162"/>
    </row>
    <row r="4668" spans="1:8">
      <c r="A4668" s="47"/>
      <c r="B4668" s="162"/>
      <c r="C4668" s="162"/>
      <c r="E4668" s="162"/>
      <c r="F4668" s="162"/>
      <c r="H4668" s="162"/>
    </row>
    <row r="4669" spans="1:8">
      <c r="A4669" s="47"/>
      <c r="B4669" s="162"/>
      <c r="C4669" s="162"/>
      <c r="E4669" s="162"/>
      <c r="F4669" s="162"/>
      <c r="H4669" s="162"/>
    </row>
    <row r="4670" spans="1:8">
      <c r="A4670" s="47"/>
      <c r="B4670" s="162"/>
      <c r="C4670" s="162"/>
      <c r="E4670" s="162"/>
      <c r="F4670" s="162"/>
      <c r="H4670" s="162"/>
    </row>
    <row r="4671" spans="1:8">
      <c r="A4671" s="47"/>
      <c r="B4671" s="162"/>
      <c r="C4671" s="162"/>
      <c r="E4671" s="162"/>
      <c r="F4671" s="162"/>
      <c r="H4671" s="162"/>
    </row>
    <row r="4672" spans="1:8">
      <c r="A4672" s="47"/>
      <c r="B4672" s="162"/>
      <c r="C4672" s="162"/>
      <c r="E4672" s="162"/>
      <c r="F4672" s="162"/>
      <c r="H4672" s="162"/>
    </row>
    <row r="4673" spans="1:8">
      <c r="A4673" s="47"/>
      <c r="B4673" s="162"/>
      <c r="C4673" s="162"/>
      <c r="E4673" s="162"/>
      <c r="F4673" s="162"/>
      <c r="H4673" s="162"/>
    </row>
    <row r="4674" spans="1:8">
      <c r="A4674" s="47"/>
      <c r="B4674" s="162"/>
      <c r="C4674" s="162"/>
      <c r="E4674" s="162"/>
      <c r="F4674" s="162"/>
      <c r="H4674" s="162"/>
    </row>
    <row r="4675" spans="1:8">
      <c r="A4675" s="47"/>
      <c r="B4675" s="162"/>
      <c r="C4675" s="162"/>
      <c r="E4675" s="162"/>
      <c r="F4675" s="162"/>
      <c r="H4675" s="162"/>
    </row>
    <row r="4676" spans="1:8">
      <c r="A4676" s="47"/>
      <c r="B4676" s="162"/>
      <c r="C4676" s="162"/>
      <c r="E4676" s="162"/>
      <c r="F4676" s="162"/>
      <c r="H4676" s="162"/>
    </row>
    <row r="4677" spans="1:8">
      <c r="A4677" s="47"/>
      <c r="B4677" s="162"/>
      <c r="C4677" s="162"/>
      <c r="E4677" s="162"/>
      <c r="F4677" s="162"/>
      <c r="H4677" s="162"/>
    </row>
    <row r="4678" spans="1:8">
      <c r="A4678" s="47"/>
      <c r="B4678" s="162"/>
      <c r="C4678" s="162"/>
      <c r="E4678" s="162"/>
      <c r="F4678" s="162"/>
      <c r="H4678" s="162"/>
    </row>
    <row r="4679" spans="1:8">
      <c r="A4679" s="47"/>
      <c r="B4679" s="162"/>
      <c r="C4679" s="162"/>
      <c r="E4679" s="162"/>
      <c r="F4679" s="162"/>
      <c r="H4679" s="162"/>
    </row>
    <row r="4680" spans="1:8">
      <c r="A4680" s="47"/>
      <c r="B4680" s="162"/>
      <c r="C4680" s="162"/>
      <c r="E4680" s="162"/>
      <c r="F4680" s="162"/>
      <c r="H4680" s="162"/>
    </row>
    <row r="4681" spans="1:8">
      <c r="A4681" s="47"/>
      <c r="B4681" s="162"/>
      <c r="C4681" s="162"/>
      <c r="E4681" s="162"/>
      <c r="F4681" s="162"/>
      <c r="H4681" s="162"/>
    </row>
    <row r="4682" spans="1:8">
      <c r="A4682" s="47"/>
      <c r="B4682" s="162"/>
      <c r="C4682" s="162"/>
      <c r="E4682" s="162"/>
      <c r="F4682" s="162"/>
      <c r="H4682" s="162"/>
    </row>
    <row r="4683" spans="1:8">
      <c r="A4683" s="47"/>
      <c r="B4683" s="162"/>
      <c r="C4683" s="162"/>
      <c r="E4683" s="162"/>
      <c r="F4683" s="162"/>
      <c r="H4683" s="162"/>
    </row>
    <row r="4684" spans="1:8">
      <c r="A4684" s="47"/>
      <c r="B4684" s="162"/>
      <c r="C4684" s="162"/>
      <c r="E4684" s="162"/>
      <c r="F4684" s="162"/>
      <c r="H4684" s="162"/>
    </row>
    <row r="4685" spans="1:8">
      <c r="A4685" s="47"/>
      <c r="B4685" s="162"/>
      <c r="C4685" s="162"/>
      <c r="E4685" s="162"/>
      <c r="F4685" s="162"/>
      <c r="H4685" s="162"/>
    </row>
    <row r="4686" spans="1:8">
      <c r="A4686" s="47"/>
      <c r="B4686" s="162"/>
      <c r="C4686" s="162"/>
      <c r="E4686" s="162"/>
      <c r="F4686" s="162"/>
      <c r="H4686" s="162"/>
    </row>
    <row r="4687" spans="1:8">
      <c r="A4687" s="47"/>
      <c r="B4687" s="162"/>
      <c r="C4687" s="162"/>
      <c r="E4687" s="162"/>
      <c r="F4687" s="162"/>
      <c r="H4687" s="162"/>
    </row>
    <row r="4688" spans="1:8">
      <c r="A4688" s="47"/>
      <c r="B4688" s="162"/>
      <c r="C4688" s="162"/>
      <c r="E4688" s="162"/>
      <c r="F4688" s="162"/>
      <c r="H4688" s="162"/>
    </row>
    <row r="4689" spans="1:8">
      <c r="A4689" s="47"/>
      <c r="B4689" s="162"/>
      <c r="C4689" s="162"/>
      <c r="E4689" s="162"/>
      <c r="F4689" s="162"/>
      <c r="H4689" s="162"/>
    </row>
    <row r="4690" spans="1:8">
      <c r="A4690" s="47"/>
      <c r="B4690" s="162"/>
      <c r="C4690" s="162"/>
      <c r="E4690" s="162"/>
      <c r="F4690" s="162"/>
      <c r="H4690" s="162"/>
    </row>
    <row r="4691" spans="1:8">
      <c r="A4691" s="47"/>
      <c r="B4691" s="162"/>
      <c r="C4691" s="162"/>
      <c r="E4691" s="162"/>
      <c r="F4691" s="162"/>
      <c r="H4691" s="162"/>
    </row>
    <row r="4692" spans="1:8">
      <c r="A4692" s="47"/>
      <c r="B4692" s="162"/>
      <c r="C4692" s="162"/>
      <c r="E4692" s="162"/>
      <c r="F4692" s="162"/>
      <c r="H4692" s="162"/>
    </row>
    <row r="4693" spans="1:8">
      <c r="A4693" s="47"/>
      <c r="B4693" s="162"/>
      <c r="C4693" s="162"/>
      <c r="E4693" s="162"/>
      <c r="F4693" s="162"/>
      <c r="H4693" s="162"/>
    </row>
    <row r="4694" spans="1:8">
      <c r="A4694" s="47"/>
      <c r="B4694" s="162"/>
      <c r="C4694" s="162"/>
      <c r="E4694" s="162"/>
      <c r="F4694" s="162"/>
      <c r="H4694" s="162"/>
    </row>
    <row r="4695" spans="1:8">
      <c r="A4695" s="47"/>
      <c r="B4695" s="162"/>
      <c r="C4695" s="162"/>
      <c r="E4695" s="162"/>
      <c r="F4695" s="162"/>
      <c r="H4695" s="162"/>
    </row>
    <row r="4696" spans="1:8">
      <c r="A4696" s="47"/>
      <c r="B4696" s="162"/>
      <c r="C4696" s="162"/>
      <c r="E4696" s="162"/>
      <c r="F4696" s="162"/>
      <c r="H4696" s="162"/>
    </row>
    <row r="4697" spans="1:8">
      <c r="A4697" s="47"/>
      <c r="B4697" s="162"/>
      <c r="C4697" s="162"/>
      <c r="E4697" s="162"/>
      <c r="F4697" s="162"/>
      <c r="H4697" s="162"/>
    </row>
    <row r="4698" spans="1:8">
      <c r="A4698" s="47"/>
      <c r="B4698" s="162"/>
      <c r="C4698" s="162"/>
      <c r="E4698" s="162"/>
      <c r="F4698" s="162"/>
      <c r="H4698" s="162"/>
    </row>
    <row r="4699" spans="1:8">
      <c r="A4699" s="47"/>
      <c r="B4699" s="162"/>
      <c r="C4699" s="162"/>
      <c r="E4699" s="162"/>
      <c r="F4699" s="162"/>
      <c r="H4699" s="162"/>
    </row>
    <row r="4700" spans="1:8">
      <c r="A4700" s="47"/>
      <c r="B4700" s="162"/>
      <c r="C4700" s="162"/>
      <c r="E4700" s="162"/>
      <c r="F4700" s="162"/>
      <c r="H4700" s="162"/>
    </row>
    <row r="4701" spans="1:8">
      <c r="A4701" s="47"/>
      <c r="B4701" s="162"/>
      <c r="C4701" s="162"/>
      <c r="E4701" s="162"/>
      <c r="F4701" s="162"/>
      <c r="H4701" s="162"/>
    </row>
    <row r="4702" spans="1:8">
      <c r="A4702" s="47"/>
      <c r="B4702" s="162"/>
      <c r="C4702" s="162"/>
      <c r="E4702" s="162"/>
      <c r="F4702" s="162"/>
      <c r="H4702" s="162"/>
    </row>
    <row r="4703" spans="1:8">
      <c r="A4703" s="47"/>
      <c r="B4703" s="162"/>
      <c r="C4703" s="162"/>
      <c r="E4703" s="162"/>
      <c r="F4703" s="162"/>
      <c r="H4703" s="162"/>
    </row>
    <row r="4704" spans="1:8">
      <c r="A4704" s="47"/>
      <c r="B4704" s="162"/>
      <c r="C4704" s="162"/>
      <c r="E4704" s="162"/>
      <c r="F4704" s="162"/>
      <c r="H4704" s="162"/>
    </row>
    <row r="4705" spans="1:8">
      <c r="A4705" s="47"/>
      <c r="B4705" s="162"/>
      <c r="C4705" s="162"/>
      <c r="E4705" s="162"/>
      <c r="F4705" s="162"/>
      <c r="H4705" s="162"/>
    </row>
    <row r="4706" spans="1:8">
      <c r="A4706" s="47"/>
      <c r="B4706" s="162"/>
      <c r="C4706" s="162"/>
      <c r="E4706" s="162"/>
      <c r="F4706" s="162"/>
      <c r="H4706" s="162"/>
    </row>
    <row r="4707" spans="1:8">
      <c r="A4707" s="47"/>
      <c r="B4707" s="162"/>
      <c r="C4707" s="162"/>
      <c r="E4707" s="162"/>
      <c r="F4707" s="162"/>
      <c r="H4707" s="162"/>
    </row>
    <row r="4708" spans="1:8">
      <c r="A4708" s="47"/>
      <c r="B4708" s="162"/>
      <c r="C4708" s="162"/>
      <c r="E4708" s="162"/>
      <c r="F4708" s="162"/>
      <c r="H4708" s="162"/>
    </row>
    <row r="4709" spans="1:8">
      <c r="A4709" s="47"/>
      <c r="B4709" s="162"/>
      <c r="C4709" s="162"/>
      <c r="E4709" s="162"/>
      <c r="F4709" s="162"/>
      <c r="H4709" s="162"/>
    </row>
    <row r="4710" spans="1:8">
      <c r="A4710" s="47"/>
      <c r="B4710" s="162"/>
      <c r="C4710" s="162"/>
      <c r="E4710" s="162"/>
      <c r="F4710" s="162"/>
      <c r="H4710" s="162"/>
    </row>
    <row r="4711" spans="1:8">
      <c r="A4711" s="47"/>
      <c r="B4711" s="162"/>
      <c r="C4711" s="162"/>
      <c r="E4711" s="162"/>
      <c r="F4711" s="162"/>
      <c r="H4711" s="162"/>
    </row>
    <row r="4712" spans="1:8">
      <c r="A4712" s="47"/>
      <c r="B4712" s="162"/>
      <c r="C4712" s="162"/>
      <c r="E4712" s="162"/>
      <c r="F4712" s="162"/>
      <c r="H4712" s="162"/>
    </row>
    <row r="4713" spans="1:8">
      <c r="A4713" s="47"/>
      <c r="B4713" s="162"/>
      <c r="C4713" s="162"/>
      <c r="E4713" s="162"/>
      <c r="F4713" s="162"/>
      <c r="H4713" s="162"/>
    </row>
    <row r="4714" spans="1:8">
      <c r="A4714" s="47"/>
      <c r="B4714" s="162"/>
      <c r="C4714" s="162"/>
      <c r="E4714" s="162"/>
      <c r="F4714" s="162"/>
      <c r="H4714" s="162"/>
    </row>
    <row r="4715" spans="1:8">
      <c r="A4715" s="47"/>
      <c r="B4715" s="162"/>
      <c r="C4715" s="162"/>
      <c r="E4715" s="162"/>
      <c r="F4715" s="162"/>
      <c r="H4715" s="162"/>
    </row>
    <row r="4716" spans="1:8">
      <c r="A4716" s="47"/>
      <c r="B4716" s="162"/>
      <c r="C4716" s="162"/>
      <c r="E4716" s="162"/>
      <c r="F4716" s="162"/>
      <c r="H4716" s="162"/>
    </row>
    <row r="4717" spans="1:8">
      <c r="A4717" s="47"/>
      <c r="B4717" s="162"/>
      <c r="C4717" s="162"/>
      <c r="E4717" s="162"/>
      <c r="F4717" s="162"/>
      <c r="H4717" s="162"/>
    </row>
    <row r="4718" spans="1:8">
      <c r="A4718" s="47"/>
      <c r="B4718" s="162"/>
      <c r="C4718" s="162"/>
      <c r="E4718" s="162"/>
      <c r="F4718" s="162"/>
      <c r="H4718" s="162"/>
    </row>
    <row r="4719" spans="1:8">
      <c r="A4719" s="47"/>
      <c r="B4719" s="162"/>
      <c r="C4719" s="162"/>
      <c r="E4719" s="162"/>
      <c r="F4719" s="162"/>
      <c r="H4719" s="162"/>
    </row>
    <row r="4720" spans="1:8">
      <c r="A4720" s="47"/>
      <c r="B4720" s="162"/>
      <c r="C4720" s="162"/>
      <c r="E4720" s="162"/>
      <c r="F4720" s="162"/>
      <c r="H4720" s="162"/>
    </row>
    <row r="4721" spans="1:8">
      <c r="A4721" s="47"/>
      <c r="B4721" s="162"/>
      <c r="C4721" s="162"/>
      <c r="E4721" s="162"/>
      <c r="F4721" s="162"/>
      <c r="H4721" s="162"/>
    </row>
    <row r="4722" spans="1:8">
      <c r="A4722" s="47"/>
      <c r="B4722" s="162"/>
      <c r="C4722" s="162"/>
      <c r="E4722" s="162"/>
      <c r="F4722" s="162"/>
      <c r="H4722" s="162"/>
    </row>
    <row r="4723" spans="1:8">
      <c r="A4723" s="47"/>
      <c r="B4723" s="162"/>
      <c r="C4723" s="162"/>
      <c r="E4723" s="162"/>
      <c r="F4723" s="162"/>
      <c r="H4723" s="162"/>
    </row>
    <row r="4724" spans="1:8">
      <c r="A4724" s="47"/>
      <c r="B4724" s="162"/>
      <c r="C4724" s="162"/>
      <c r="E4724" s="162"/>
      <c r="F4724" s="162"/>
      <c r="H4724" s="162"/>
    </row>
    <row r="4725" spans="1:8">
      <c r="A4725" s="47"/>
      <c r="B4725" s="162"/>
      <c r="C4725" s="162"/>
      <c r="E4725" s="162"/>
      <c r="F4725" s="162"/>
      <c r="H4725" s="162"/>
    </row>
    <row r="4726" spans="1:8">
      <c r="A4726" s="47"/>
      <c r="B4726" s="162"/>
      <c r="C4726" s="162"/>
      <c r="E4726" s="162"/>
      <c r="F4726" s="162"/>
      <c r="H4726" s="162"/>
    </row>
    <row r="4727" spans="1:8">
      <c r="A4727" s="47"/>
      <c r="B4727" s="162"/>
      <c r="C4727" s="162"/>
      <c r="E4727" s="162"/>
      <c r="F4727" s="162"/>
      <c r="H4727" s="162"/>
    </row>
    <row r="4728" spans="1:8">
      <c r="A4728" s="47"/>
      <c r="B4728" s="162"/>
      <c r="C4728" s="162"/>
      <c r="E4728" s="162"/>
      <c r="F4728" s="162"/>
      <c r="H4728" s="162"/>
    </row>
    <row r="4729" spans="1:8">
      <c r="A4729" s="47"/>
      <c r="B4729" s="162"/>
      <c r="C4729" s="162"/>
      <c r="E4729" s="162"/>
      <c r="F4729" s="162"/>
      <c r="H4729" s="162"/>
    </row>
    <row r="4730" spans="1:8">
      <c r="A4730" s="47"/>
      <c r="B4730" s="162"/>
      <c r="C4730" s="162"/>
      <c r="E4730" s="162"/>
      <c r="F4730" s="162"/>
      <c r="H4730" s="162"/>
    </row>
    <row r="4731" spans="1:8">
      <c r="A4731" s="47"/>
      <c r="B4731" s="162"/>
      <c r="C4731" s="162"/>
      <c r="E4731" s="162"/>
      <c r="F4731" s="162"/>
      <c r="H4731" s="162"/>
    </row>
    <row r="4732" spans="1:8">
      <c r="A4732" s="47"/>
      <c r="B4732" s="162"/>
      <c r="C4732" s="162"/>
      <c r="E4732" s="162"/>
      <c r="F4732" s="162"/>
      <c r="H4732" s="162"/>
    </row>
    <row r="4733" spans="1:8">
      <c r="A4733" s="47"/>
      <c r="B4733" s="162"/>
      <c r="C4733" s="162"/>
      <c r="E4733" s="162"/>
      <c r="F4733" s="162"/>
      <c r="H4733" s="162"/>
    </row>
    <row r="4734" spans="1:8">
      <c r="A4734" s="47"/>
      <c r="B4734" s="162"/>
      <c r="C4734" s="162"/>
      <c r="E4734" s="162"/>
      <c r="F4734" s="162"/>
      <c r="H4734" s="162"/>
    </row>
    <row r="4735" spans="1:8">
      <c r="A4735" s="47"/>
      <c r="B4735" s="162"/>
      <c r="C4735" s="162"/>
      <c r="E4735" s="162"/>
      <c r="F4735" s="162"/>
      <c r="H4735" s="162"/>
    </row>
    <row r="4736" spans="1:8">
      <c r="A4736" s="47"/>
      <c r="B4736" s="162"/>
      <c r="C4736" s="162"/>
      <c r="E4736" s="162"/>
      <c r="F4736" s="162"/>
      <c r="H4736" s="162"/>
    </row>
    <row r="4737" spans="1:8">
      <c r="A4737" s="47"/>
      <c r="B4737" s="162"/>
      <c r="C4737" s="162"/>
      <c r="E4737" s="162"/>
      <c r="F4737" s="162"/>
      <c r="H4737" s="162"/>
    </row>
    <row r="4738" spans="1:8">
      <c r="A4738" s="47"/>
      <c r="B4738" s="162"/>
      <c r="C4738" s="162"/>
      <c r="E4738" s="162"/>
      <c r="F4738" s="162"/>
      <c r="H4738" s="162"/>
    </row>
    <row r="4739" spans="1:8">
      <c r="A4739" s="47"/>
      <c r="B4739" s="162"/>
      <c r="C4739" s="162"/>
      <c r="E4739" s="162"/>
      <c r="F4739" s="162"/>
      <c r="H4739" s="162"/>
    </row>
    <row r="4740" spans="1:8">
      <c r="A4740" s="47"/>
      <c r="B4740" s="162"/>
      <c r="C4740" s="162"/>
      <c r="E4740" s="162"/>
      <c r="F4740" s="162"/>
      <c r="H4740" s="162"/>
    </row>
    <row r="4741" spans="1:8">
      <c r="A4741" s="47"/>
      <c r="B4741" s="162"/>
      <c r="C4741" s="162"/>
      <c r="E4741" s="162"/>
      <c r="F4741" s="162"/>
      <c r="H4741" s="162"/>
    </row>
    <row r="4742" spans="1:8">
      <c r="A4742" s="47"/>
      <c r="B4742" s="162"/>
      <c r="C4742" s="162"/>
      <c r="E4742" s="162"/>
      <c r="F4742" s="162"/>
      <c r="H4742" s="162"/>
    </row>
    <row r="4743" spans="1:8">
      <c r="A4743" s="47"/>
      <c r="B4743" s="162"/>
      <c r="C4743" s="162"/>
      <c r="E4743" s="162"/>
      <c r="F4743" s="162"/>
      <c r="H4743" s="162"/>
    </row>
    <row r="4744" spans="1:8">
      <c r="A4744" s="47"/>
      <c r="B4744" s="162"/>
      <c r="C4744" s="162"/>
      <c r="E4744" s="162"/>
      <c r="F4744" s="162"/>
      <c r="H4744" s="162"/>
    </row>
    <row r="4745" spans="1:8">
      <c r="A4745" s="47"/>
      <c r="B4745" s="162"/>
      <c r="C4745" s="162"/>
      <c r="E4745" s="162"/>
      <c r="F4745" s="162"/>
      <c r="H4745" s="162"/>
    </row>
    <row r="4746" spans="1:8">
      <c r="A4746" s="47"/>
      <c r="B4746" s="162"/>
      <c r="C4746" s="162"/>
      <c r="E4746" s="162"/>
      <c r="F4746" s="162"/>
      <c r="H4746" s="162"/>
    </row>
    <row r="4747" spans="1:8">
      <c r="A4747" s="47"/>
      <c r="B4747" s="162"/>
      <c r="C4747" s="162"/>
      <c r="E4747" s="162"/>
      <c r="F4747" s="162"/>
      <c r="H4747" s="162"/>
    </row>
    <row r="4748" spans="1:8">
      <c r="A4748" s="47"/>
      <c r="B4748" s="162"/>
      <c r="C4748" s="162"/>
      <c r="E4748" s="162"/>
      <c r="F4748" s="162"/>
      <c r="H4748" s="162"/>
    </row>
    <row r="4749" spans="1:8">
      <c r="A4749" s="47"/>
      <c r="B4749" s="162"/>
      <c r="C4749" s="162"/>
      <c r="E4749" s="162"/>
      <c r="F4749" s="162"/>
      <c r="H4749" s="162"/>
    </row>
    <row r="4750" spans="1:8">
      <c r="A4750" s="47"/>
      <c r="B4750" s="162"/>
      <c r="C4750" s="162"/>
      <c r="E4750" s="162"/>
      <c r="F4750" s="162"/>
      <c r="H4750" s="162"/>
    </row>
    <row r="4751" spans="1:8">
      <c r="A4751" s="47"/>
      <c r="B4751" s="162"/>
      <c r="C4751" s="162"/>
      <c r="E4751" s="162"/>
      <c r="F4751" s="162"/>
      <c r="H4751" s="162"/>
    </row>
    <row r="4752" spans="1:8">
      <c r="A4752" s="47"/>
      <c r="B4752" s="162"/>
      <c r="C4752" s="162"/>
      <c r="E4752" s="162"/>
      <c r="F4752" s="162"/>
      <c r="H4752" s="162"/>
    </row>
    <row r="4753" spans="1:8">
      <c r="A4753" s="47"/>
      <c r="B4753" s="162"/>
      <c r="C4753" s="162"/>
      <c r="E4753" s="162"/>
      <c r="F4753" s="162"/>
      <c r="H4753" s="162"/>
    </row>
    <row r="4754" spans="1:8">
      <c r="A4754" s="47"/>
      <c r="B4754" s="162"/>
      <c r="C4754" s="162"/>
      <c r="E4754" s="162"/>
      <c r="F4754" s="162"/>
      <c r="H4754" s="162"/>
    </row>
    <row r="4755" spans="1:8">
      <c r="A4755" s="47"/>
      <c r="B4755" s="162"/>
      <c r="C4755" s="162"/>
      <c r="E4755" s="162"/>
      <c r="F4755" s="162"/>
      <c r="H4755" s="162"/>
    </row>
    <row r="4756" spans="1:8">
      <c r="A4756" s="47"/>
      <c r="B4756" s="162"/>
      <c r="C4756" s="162"/>
      <c r="E4756" s="162"/>
      <c r="F4756" s="162"/>
      <c r="H4756" s="162"/>
    </row>
    <row r="4757" spans="1:8">
      <c r="A4757" s="47"/>
      <c r="B4757" s="162"/>
      <c r="C4757" s="162"/>
      <c r="E4757" s="162"/>
      <c r="F4757" s="162"/>
      <c r="H4757" s="162"/>
    </row>
    <row r="4758" spans="1:8">
      <c r="A4758" s="47"/>
      <c r="B4758" s="162"/>
      <c r="C4758" s="162"/>
      <c r="E4758" s="162"/>
      <c r="F4758" s="162"/>
      <c r="H4758" s="162"/>
    </row>
    <row r="4759" spans="1:8">
      <c r="A4759" s="47"/>
      <c r="B4759" s="162"/>
      <c r="C4759" s="162"/>
      <c r="E4759" s="162"/>
      <c r="F4759" s="162"/>
      <c r="H4759" s="162"/>
    </row>
    <row r="4760" spans="1:8">
      <c r="A4760" s="47"/>
      <c r="B4760" s="162"/>
      <c r="C4760" s="162"/>
      <c r="E4760" s="162"/>
      <c r="F4760" s="162"/>
      <c r="H4760" s="162"/>
    </row>
    <row r="4761" spans="1:8">
      <c r="A4761" s="47"/>
      <c r="B4761" s="162"/>
      <c r="C4761" s="162"/>
      <c r="E4761" s="162"/>
      <c r="F4761" s="162"/>
      <c r="H4761" s="162"/>
    </row>
    <row r="4762" spans="1:8">
      <c r="A4762" s="47"/>
      <c r="B4762" s="162"/>
      <c r="C4762" s="162"/>
      <c r="E4762" s="162"/>
      <c r="F4762" s="162"/>
      <c r="H4762" s="162"/>
    </row>
    <row r="4763" spans="1:8">
      <c r="A4763" s="47"/>
      <c r="B4763" s="162"/>
      <c r="C4763" s="162"/>
      <c r="E4763" s="162"/>
      <c r="F4763" s="162"/>
      <c r="H4763" s="162"/>
    </row>
    <row r="4764" spans="1:8">
      <c r="A4764" s="47"/>
      <c r="B4764" s="162"/>
      <c r="C4764" s="162"/>
      <c r="E4764" s="162"/>
      <c r="F4764" s="162"/>
      <c r="H4764" s="162"/>
    </row>
    <row r="4765" spans="1:8">
      <c r="A4765" s="47"/>
      <c r="B4765" s="162"/>
      <c r="C4765" s="162"/>
      <c r="E4765" s="162"/>
      <c r="F4765" s="162"/>
      <c r="H4765" s="162"/>
    </row>
    <row r="4766" spans="1:8">
      <c r="A4766" s="47"/>
      <c r="B4766" s="162"/>
      <c r="C4766" s="162"/>
      <c r="E4766" s="162"/>
      <c r="F4766" s="162"/>
      <c r="H4766" s="162"/>
    </row>
    <row r="4767" spans="1:8">
      <c r="A4767" s="47"/>
      <c r="B4767" s="162"/>
      <c r="C4767" s="162"/>
      <c r="E4767" s="162"/>
      <c r="F4767" s="162"/>
      <c r="H4767" s="162"/>
    </row>
    <row r="4768" spans="1:8">
      <c r="A4768" s="47"/>
      <c r="B4768" s="162"/>
      <c r="C4768" s="162"/>
      <c r="E4768" s="162"/>
      <c r="F4768" s="162"/>
      <c r="H4768" s="162"/>
    </row>
    <row r="4769" spans="1:8">
      <c r="A4769" s="47"/>
      <c r="B4769" s="162"/>
      <c r="C4769" s="162"/>
      <c r="E4769" s="162"/>
      <c r="F4769" s="162"/>
      <c r="H4769" s="162"/>
    </row>
    <row r="4770" spans="1:8">
      <c r="A4770" s="47"/>
      <c r="B4770" s="162"/>
      <c r="C4770" s="162"/>
      <c r="E4770" s="162"/>
      <c r="F4770" s="162"/>
      <c r="H4770" s="162"/>
    </row>
    <row r="4771" spans="1:8">
      <c r="A4771" s="47"/>
      <c r="B4771" s="162"/>
      <c r="C4771" s="162"/>
      <c r="E4771" s="162"/>
      <c r="F4771" s="162"/>
      <c r="H4771" s="162"/>
    </row>
    <row r="4772" spans="1:8">
      <c r="A4772" s="47"/>
      <c r="B4772" s="162"/>
      <c r="C4772" s="162"/>
      <c r="E4772" s="162"/>
      <c r="F4772" s="162"/>
      <c r="H4772" s="162"/>
    </row>
    <row r="4773" spans="1:8">
      <c r="A4773" s="47"/>
      <c r="B4773" s="162"/>
      <c r="C4773" s="162"/>
      <c r="E4773" s="162"/>
      <c r="F4773" s="162"/>
      <c r="H4773" s="162"/>
    </row>
    <row r="4774" spans="1:8">
      <c r="A4774" s="47"/>
      <c r="B4774" s="162"/>
      <c r="C4774" s="162"/>
      <c r="E4774" s="162"/>
      <c r="F4774" s="162"/>
      <c r="H4774" s="162"/>
    </row>
    <row r="4775" spans="1:8">
      <c r="A4775" s="47"/>
      <c r="B4775" s="162"/>
      <c r="C4775" s="162"/>
      <c r="E4775" s="162"/>
      <c r="F4775" s="162"/>
      <c r="H4775" s="162"/>
    </row>
    <row r="4776" spans="1:8">
      <c r="A4776" s="47"/>
      <c r="B4776" s="162"/>
      <c r="C4776" s="162"/>
      <c r="E4776" s="162"/>
      <c r="F4776" s="162"/>
      <c r="H4776" s="162"/>
    </row>
    <row r="4777" spans="1:8">
      <c r="A4777" s="47"/>
      <c r="B4777" s="162"/>
      <c r="C4777" s="162"/>
      <c r="E4777" s="162"/>
      <c r="F4777" s="162"/>
      <c r="H4777" s="162"/>
    </row>
    <row r="4778" spans="1:8">
      <c r="A4778" s="47"/>
      <c r="B4778" s="162"/>
      <c r="C4778" s="162"/>
      <c r="E4778" s="162"/>
      <c r="F4778" s="162"/>
      <c r="H4778" s="162"/>
    </row>
    <row r="4779" spans="1:8">
      <c r="A4779" s="47"/>
      <c r="B4779" s="162"/>
      <c r="C4779" s="162"/>
      <c r="E4779" s="162"/>
      <c r="F4779" s="162"/>
      <c r="H4779" s="162"/>
    </row>
    <row r="4780" spans="1:8">
      <c r="A4780" s="47"/>
      <c r="B4780" s="162"/>
      <c r="C4780" s="162"/>
      <c r="E4780" s="162"/>
      <c r="F4780" s="162"/>
      <c r="H4780" s="162"/>
    </row>
    <row r="4781" spans="1:8">
      <c r="A4781" s="47"/>
      <c r="B4781" s="162"/>
      <c r="C4781" s="162"/>
      <c r="E4781" s="162"/>
      <c r="F4781" s="162"/>
      <c r="H4781" s="162"/>
    </row>
    <row r="4782" spans="1:8">
      <c r="A4782" s="47"/>
      <c r="B4782" s="162"/>
      <c r="C4782" s="162"/>
      <c r="E4782" s="162"/>
      <c r="F4782" s="162"/>
      <c r="H4782" s="162"/>
    </row>
    <row r="4783" spans="1:8">
      <c r="A4783" s="47"/>
      <c r="B4783" s="162"/>
      <c r="C4783" s="162"/>
      <c r="E4783" s="162"/>
      <c r="F4783" s="162"/>
      <c r="H4783" s="162"/>
    </row>
    <row r="4784" spans="1:8">
      <c r="A4784" s="47"/>
      <c r="B4784" s="162"/>
      <c r="C4784" s="162"/>
      <c r="E4784" s="162"/>
      <c r="F4784" s="162"/>
      <c r="H4784" s="162"/>
    </row>
    <row r="4785" spans="1:8">
      <c r="A4785" s="47"/>
      <c r="B4785" s="162"/>
      <c r="C4785" s="162"/>
      <c r="E4785" s="162"/>
      <c r="F4785" s="162"/>
      <c r="H4785" s="162"/>
    </row>
    <row r="4786" spans="1:8">
      <c r="A4786" s="47"/>
      <c r="B4786" s="162"/>
      <c r="C4786" s="162"/>
      <c r="E4786" s="162"/>
      <c r="F4786" s="162"/>
      <c r="H4786" s="162"/>
    </row>
    <row r="4787" spans="1:8">
      <c r="A4787" s="47"/>
      <c r="B4787" s="162"/>
      <c r="C4787" s="162"/>
      <c r="E4787" s="162"/>
      <c r="F4787" s="162"/>
      <c r="H4787" s="162"/>
    </row>
    <row r="4788" spans="1:8">
      <c r="A4788" s="47"/>
      <c r="B4788" s="162"/>
      <c r="C4788" s="162"/>
      <c r="E4788" s="162"/>
      <c r="F4788" s="162"/>
      <c r="H4788" s="162"/>
    </row>
    <row r="4789" spans="1:8">
      <c r="A4789" s="47"/>
      <c r="B4789" s="162"/>
      <c r="C4789" s="162"/>
      <c r="E4789" s="162"/>
      <c r="F4789" s="162"/>
      <c r="H4789" s="162"/>
    </row>
    <row r="4790" spans="1:8">
      <c r="A4790" s="47"/>
      <c r="B4790" s="162"/>
      <c r="C4790" s="162"/>
      <c r="E4790" s="162"/>
      <c r="F4790" s="162"/>
      <c r="H4790" s="162"/>
    </row>
    <row r="4791" spans="1:8">
      <c r="A4791" s="47"/>
      <c r="B4791" s="162"/>
      <c r="C4791" s="162"/>
      <c r="E4791" s="162"/>
      <c r="F4791" s="162"/>
      <c r="H4791" s="162"/>
    </row>
    <row r="4792" spans="1:8">
      <c r="A4792" s="47"/>
      <c r="B4792" s="162"/>
      <c r="C4792" s="162"/>
      <c r="E4792" s="162"/>
      <c r="F4792" s="162"/>
      <c r="H4792" s="162"/>
    </row>
    <row r="4793" spans="1:8">
      <c r="A4793" s="47"/>
      <c r="B4793" s="162"/>
      <c r="C4793" s="162"/>
      <c r="E4793" s="162"/>
      <c r="F4793" s="162"/>
      <c r="H4793" s="162"/>
    </row>
    <row r="4794" spans="1:8">
      <c r="A4794" s="47"/>
      <c r="B4794" s="162"/>
      <c r="C4794" s="162"/>
      <c r="E4794" s="162"/>
      <c r="F4794" s="162"/>
      <c r="H4794" s="162"/>
    </row>
    <row r="4795" spans="1:8">
      <c r="A4795" s="47"/>
      <c r="B4795" s="162"/>
      <c r="C4795" s="162"/>
      <c r="E4795" s="162"/>
      <c r="F4795" s="162"/>
      <c r="H4795" s="162"/>
    </row>
    <row r="4796" spans="1:8">
      <c r="A4796" s="47"/>
      <c r="B4796" s="162"/>
      <c r="C4796" s="162"/>
      <c r="E4796" s="162"/>
      <c r="F4796" s="162"/>
      <c r="H4796" s="162"/>
    </row>
    <row r="4797" spans="1:8">
      <c r="A4797" s="47"/>
      <c r="B4797" s="162"/>
      <c r="C4797" s="162"/>
      <c r="E4797" s="162"/>
      <c r="F4797" s="162"/>
      <c r="H4797" s="162"/>
    </row>
    <row r="4798" spans="1:8">
      <c r="A4798" s="47"/>
      <c r="B4798" s="162"/>
      <c r="C4798" s="162"/>
      <c r="E4798" s="162"/>
      <c r="F4798" s="162"/>
      <c r="H4798" s="162"/>
    </row>
    <row r="4799" spans="1:8">
      <c r="A4799" s="47"/>
      <c r="B4799" s="162"/>
      <c r="C4799" s="162"/>
      <c r="E4799" s="162"/>
      <c r="F4799" s="162"/>
      <c r="H4799" s="162"/>
    </row>
    <row r="4800" spans="1:8">
      <c r="A4800" s="47"/>
      <c r="B4800" s="162"/>
      <c r="C4800" s="162"/>
      <c r="E4800" s="162"/>
      <c r="F4800" s="162"/>
      <c r="H4800" s="162"/>
    </row>
    <row r="4801" spans="1:8">
      <c r="A4801" s="47"/>
      <c r="B4801" s="162"/>
      <c r="C4801" s="162"/>
      <c r="E4801" s="162"/>
      <c r="F4801" s="162"/>
      <c r="H4801" s="162"/>
    </row>
    <row r="4802" spans="1:8">
      <c r="A4802" s="47"/>
      <c r="B4802" s="162"/>
      <c r="C4802" s="162"/>
      <c r="E4802" s="162"/>
      <c r="F4802" s="162"/>
      <c r="H4802" s="162"/>
    </row>
    <row r="4803" spans="1:8">
      <c r="A4803" s="47"/>
      <c r="B4803" s="162"/>
      <c r="C4803" s="162"/>
      <c r="E4803" s="162"/>
      <c r="F4803" s="162"/>
      <c r="H4803" s="162"/>
    </row>
    <row r="4804" spans="1:8">
      <c r="A4804" s="47"/>
      <c r="B4804" s="162"/>
      <c r="C4804" s="162"/>
      <c r="E4804" s="162"/>
      <c r="F4804" s="162"/>
      <c r="H4804" s="162"/>
    </row>
    <row r="4805" spans="1:8">
      <c r="A4805" s="47"/>
      <c r="B4805" s="162"/>
      <c r="C4805" s="162"/>
      <c r="E4805" s="162"/>
      <c r="F4805" s="162"/>
      <c r="H4805" s="162"/>
    </row>
    <row r="4806" spans="1:8">
      <c r="A4806" s="47"/>
      <c r="B4806" s="162"/>
      <c r="C4806" s="162"/>
      <c r="E4806" s="162"/>
      <c r="F4806" s="162"/>
      <c r="H4806" s="162"/>
    </row>
    <row r="4807" spans="1:8">
      <c r="A4807" s="47"/>
      <c r="B4807" s="162"/>
      <c r="C4807" s="162"/>
      <c r="E4807" s="162"/>
      <c r="F4807" s="162"/>
      <c r="H4807" s="162"/>
    </row>
    <row r="4808" spans="1:8">
      <c r="A4808" s="47"/>
      <c r="B4808" s="162"/>
      <c r="C4808" s="162"/>
      <c r="E4808" s="162"/>
      <c r="F4808" s="162"/>
      <c r="H4808" s="162"/>
    </row>
    <row r="4809" spans="1:8">
      <c r="A4809" s="47"/>
      <c r="B4809" s="162"/>
      <c r="C4809" s="162"/>
      <c r="E4809" s="162"/>
      <c r="F4809" s="162"/>
      <c r="H4809" s="162"/>
    </row>
    <row r="4810" spans="1:8">
      <c r="A4810" s="47"/>
      <c r="B4810" s="162"/>
      <c r="C4810" s="162"/>
      <c r="E4810" s="162"/>
      <c r="F4810" s="162"/>
      <c r="H4810" s="162"/>
    </row>
    <row r="4811" spans="1:8">
      <c r="A4811" s="47"/>
      <c r="B4811" s="162"/>
      <c r="C4811" s="162"/>
      <c r="E4811" s="162"/>
      <c r="F4811" s="162"/>
      <c r="H4811" s="162"/>
    </row>
    <row r="4812" spans="1:8">
      <c r="A4812" s="47"/>
      <c r="B4812" s="162"/>
      <c r="C4812" s="162"/>
      <c r="E4812" s="162"/>
      <c r="F4812" s="162"/>
      <c r="H4812" s="162"/>
    </row>
    <row r="4813" spans="1:8">
      <c r="A4813" s="47"/>
      <c r="B4813" s="162"/>
      <c r="C4813" s="162"/>
      <c r="E4813" s="162"/>
      <c r="F4813" s="162"/>
      <c r="H4813" s="162"/>
    </row>
    <row r="4814" spans="1:8">
      <c r="A4814" s="47"/>
      <c r="B4814" s="162"/>
      <c r="C4814" s="162"/>
      <c r="E4814" s="162"/>
      <c r="F4814" s="162"/>
      <c r="H4814" s="162"/>
    </row>
    <row r="4815" spans="1:8">
      <c r="A4815" s="47"/>
      <c r="B4815" s="162"/>
      <c r="C4815" s="162"/>
      <c r="E4815" s="162"/>
      <c r="F4815" s="162"/>
      <c r="H4815" s="162"/>
    </row>
    <row r="4816" spans="1:8">
      <c r="A4816" s="47"/>
      <c r="B4816" s="162"/>
      <c r="C4816" s="162"/>
      <c r="E4816" s="162"/>
      <c r="F4816" s="162"/>
      <c r="H4816" s="162"/>
    </row>
    <row r="4817" spans="1:8">
      <c r="A4817" s="47"/>
      <c r="B4817" s="162"/>
      <c r="C4817" s="162"/>
      <c r="E4817" s="162"/>
      <c r="F4817" s="162"/>
      <c r="H4817" s="162"/>
    </row>
    <row r="4818" spans="1:8">
      <c r="A4818" s="47"/>
      <c r="B4818" s="162"/>
      <c r="C4818" s="162"/>
      <c r="E4818" s="162"/>
      <c r="F4818" s="162"/>
      <c r="H4818" s="162"/>
    </row>
    <row r="4819" spans="1:8">
      <c r="A4819" s="47"/>
      <c r="B4819" s="162"/>
      <c r="C4819" s="162"/>
      <c r="E4819" s="162"/>
      <c r="F4819" s="162"/>
      <c r="H4819" s="162"/>
    </row>
    <row r="4820" spans="1:8">
      <c r="A4820" s="47"/>
      <c r="B4820" s="162"/>
      <c r="C4820" s="162"/>
      <c r="E4820" s="162"/>
      <c r="F4820" s="162"/>
      <c r="H4820" s="162"/>
    </row>
    <row r="4821" spans="1:8">
      <c r="A4821" s="47"/>
      <c r="B4821" s="162"/>
      <c r="C4821" s="162"/>
      <c r="E4821" s="162"/>
      <c r="F4821" s="162"/>
      <c r="H4821" s="162"/>
    </row>
    <row r="4822" spans="1:8">
      <c r="A4822" s="47"/>
      <c r="B4822" s="162"/>
      <c r="C4822" s="162"/>
      <c r="E4822" s="162"/>
      <c r="F4822" s="162"/>
      <c r="H4822" s="162"/>
    </row>
    <row r="4823" spans="1:8">
      <c r="A4823" s="47"/>
      <c r="B4823" s="162"/>
      <c r="C4823" s="162"/>
      <c r="E4823" s="162"/>
      <c r="F4823" s="162"/>
      <c r="H4823" s="162"/>
    </row>
    <row r="4824" spans="1:8">
      <c r="A4824" s="47"/>
      <c r="B4824" s="162"/>
      <c r="C4824" s="162"/>
      <c r="E4824" s="162"/>
      <c r="F4824" s="162"/>
      <c r="H4824" s="162"/>
    </row>
    <row r="4825" spans="1:8">
      <c r="A4825" s="47"/>
      <c r="B4825" s="162"/>
      <c r="C4825" s="162"/>
      <c r="E4825" s="162"/>
      <c r="F4825" s="162"/>
      <c r="H4825" s="162"/>
    </row>
    <row r="4826" spans="1:8">
      <c r="A4826" s="47"/>
      <c r="B4826" s="162"/>
      <c r="C4826" s="162"/>
      <c r="E4826" s="162"/>
      <c r="F4826" s="162"/>
      <c r="H4826" s="162"/>
    </row>
    <row r="4827" spans="1:8">
      <c r="A4827" s="47"/>
      <c r="B4827" s="162"/>
      <c r="C4827" s="162"/>
      <c r="E4827" s="162"/>
      <c r="F4827" s="162"/>
      <c r="H4827" s="162"/>
    </row>
    <row r="4828" spans="1:8">
      <c r="A4828" s="47"/>
      <c r="B4828" s="162"/>
      <c r="C4828" s="162"/>
      <c r="E4828" s="162"/>
      <c r="F4828" s="162"/>
      <c r="H4828" s="162"/>
    </row>
    <row r="4829" spans="1:8">
      <c r="A4829" s="47"/>
      <c r="B4829" s="162"/>
      <c r="C4829" s="162"/>
      <c r="E4829" s="162"/>
      <c r="F4829" s="162"/>
      <c r="H4829" s="162"/>
    </row>
    <row r="4830" spans="1:8">
      <c r="A4830" s="47"/>
      <c r="B4830" s="162"/>
      <c r="C4830" s="162"/>
      <c r="E4830" s="162"/>
      <c r="F4830" s="162"/>
      <c r="H4830" s="162"/>
    </row>
    <row r="4831" spans="1:8">
      <c r="A4831" s="47"/>
      <c r="B4831" s="162"/>
      <c r="C4831" s="162"/>
      <c r="E4831" s="162"/>
      <c r="F4831" s="162"/>
      <c r="H4831" s="162"/>
    </row>
    <row r="4832" spans="1:8">
      <c r="A4832" s="47"/>
      <c r="B4832" s="162"/>
      <c r="C4832" s="162"/>
      <c r="E4832" s="162"/>
      <c r="F4832" s="162"/>
      <c r="H4832" s="162"/>
    </row>
    <row r="4833" spans="1:8">
      <c r="A4833" s="47"/>
      <c r="B4833" s="162"/>
      <c r="C4833" s="162"/>
      <c r="E4833" s="162"/>
      <c r="F4833" s="162"/>
      <c r="H4833" s="162"/>
    </row>
    <row r="4834" spans="1:8">
      <c r="A4834" s="47"/>
      <c r="B4834" s="162"/>
      <c r="C4834" s="162"/>
      <c r="E4834" s="162"/>
      <c r="F4834" s="162"/>
      <c r="H4834" s="162"/>
    </row>
    <row r="4835" spans="1:8">
      <c r="A4835" s="47"/>
      <c r="B4835" s="162"/>
      <c r="C4835" s="162"/>
      <c r="E4835" s="162"/>
      <c r="F4835" s="162"/>
      <c r="H4835" s="162"/>
    </row>
    <row r="4836" spans="1:8">
      <c r="A4836" s="47"/>
      <c r="B4836" s="162"/>
      <c r="C4836" s="162"/>
      <c r="E4836" s="162"/>
      <c r="F4836" s="162"/>
      <c r="H4836" s="162"/>
    </row>
    <row r="4837" spans="1:8">
      <c r="A4837" s="47"/>
      <c r="B4837" s="162"/>
      <c r="C4837" s="162"/>
      <c r="E4837" s="162"/>
      <c r="F4837" s="162"/>
      <c r="H4837" s="162"/>
    </row>
    <row r="4838" spans="1:8">
      <c r="A4838" s="47"/>
      <c r="B4838" s="162"/>
      <c r="C4838" s="162"/>
      <c r="E4838" s="162"/>
      <c r="F4838" s="162"/>
      <c r="H4838" s="162"/>
    </row>
    <row r="4839" spans="1:8">
      <c r="A4839" s="47"/>
      <c r="B4839" s="162"/>
      <c r="C4839" s="162"/>
      <c r="E4839" s="162"/>
      <c r="F4839" s="162"/>
      <c r="H4839" s="162"/>
    </row>
    <row r="4840" spans="1:8">
      <c r="A4840" s="47"/>
      <c r="B4840" s="162"/>
      <c r="C4840" s="162"/>
      <c r="E4840" s="162"/>
      <c r="F4840" s="162"/>
      <c r="H4840" s="162"/>
    </row>
    <row r="4841" spans="1:8">
      <c r="A4841" s="47"/>
      <c r="B4841" s="162"/>
      <c r="C4841" s="162"/>
      <c r="E4841" s="162"/>
      <c r="F4841" s="162"/>
      <c r="H4841" s="162"/>
    </row>
    <row r="4842" spans="1:8">
      <c r="A4842" s="47"/>
      <c r="B4842" s="162"/>
      <c r="C4842" s="162"/>
      <c r="E4842" s="162"/>
      <c r="F4842" s="162"/>
      <c r="H4842" s="162"/>
    </row>
    <row r="4843" spans="1:8">
      <c r="A4843" s="47"/>
      <c r="B4843" s="162"/>
      <c r="C4843" s="162"/>
      <c r="E4843" s="162"/>
      <c r="F4843" s="162"/>
      <c r="H4843" s="162"/>
    </row>
    <row r="4844" spans="1:8">
      <c r="A4844" s="47"/>
      <c r="B4844" s="162"/>
      <c r="C4844" s="162"/>
      <c r="E4844" s="162"/>
      <c r="F4844" s="162"/>
      <c r="H4844" s="162"/>
    </row>
    <row r="4845" spans="1:8">
      <c r="A4845" s="47"/>
      <c r="B4845" s="162"/>
      <c r="C4845" s="162"/>
      <c r="E4845" s="162"/>
      <c r="F4845" s="162"/>
      <c r="H4845" s="162"/>
    </row>
    <row r="4846" spans="1:8">
      <c r="A4846" s="47"/>
      <c r="B4846" s="162"/>
      <c r="C4846" s="162"/>
      <c r="E4846" s="162"/>
      <c r="F4846" s="162"/>
      <c r="H4846" s="162"/>
    </row>
    <row r="4847" spans="1:8">
      <c r="A4847" s="47"/>
      <c r="B4847" s="162"/>
      <c r="C4847" s="162"/>
      <c r="E4847" s="162"/>
      <c r="F4847" s="162"/>
      <c r="H4847" s="162"/>
    </row>
    <row r="4848" spans="1:8">
      <c r="A4848" s="47"/>
      <c r="B4848" s="162"/>
      <c r="C4848" s="162"/>
      <c r="E4848" s="162"/>
      <c r="F4848" s="162"/>
      <c r="H4848" s="162"/>
    </row>
    <row r="4849" spans="1:8">
      <c r="A4849" s="47"/>
      <c r="B4849" s="162"/>
      <c r="C4849" s="162"/>
      <c r="E4849" s="162"/>
      <c r="F4849" s="162"/>
      <c r="H4849" s="162"/>
    </row>
    <row r="4850" spans="1:8">
      <c r="A4850" s="47"/>
      <c r="B4850" s="162"/>
      <c r="C4850" s="162"/>
      <c r="E4850" s="162"/>
      <c r="F4850" s="162"/>
      <c r="H4850" s="162"/>
    </row>
    <row r="4851" spans="1:8">
      <c r="A4851" s="47"/>
      <c r="B4851" s="162"/>
      <c r="C4851" s="162"/>
      <c r="E4851" s="162"/>
      <c r="F4851" s="162"/>
      <c r="H4851" s="162"/>
    </row>
    <row r="4852" spans="1:8">
      <c r="A4852" s="47"/>
      <c r="B4852" s="162"/>
      <c r="C4852" s="162"/>
      <c r="E4852" s="162"/>
      <c r="F4852" s="162"/>
      <c r="H4852" s="162"/>
    </row>
    <row r="4853" spans="1:8">
      <c r="A4853" s="47"/>
      <c r="B4853" s="162"/>
      <c r="C4853" s="162"/>
      <c r="E4853" s="162"/>
      <c r="F4853" s="162"/>
      <c r="H4853" s="162"/>
    </row>
    <row r="4854" spans="1:8">
      <c r="A4854" s="47"/>
      <c r="B4854" s="162"/>
      <c r="C4854" s="162"/>
      <c r="E4854" s="162"/>
      <c r="F4854" s="162"/>
      <c r="H4854" s="162"/>
    </row>
    <row r="4855" spans="1:8">
      <c r="A4855" s="47"/>
      <c r="B4855" s="162"/>
      <c r="C4855" s="162"/>
      <c r="E4855" s="162"/>
      <c r="F4855" s="162"/>
      <c r="H4855" s="162"/>
    </row>
    <row r="4856" spans="1:8">
      <c r="A4856" s="47"/>
      <c r="B4856" s="162"/>
      <c r="C4856" s="162"/>
      <c r="E4856" s="162"/>
      <c r="F4856" s="162"/>
      <c r="H4856" s="162"/>
    </row>
    <row r="4857" spans="1:8">
      <c r="A4857" s="47"/>
      <c r="B4857" s="162"/>
      <c r="C4857" s="162"/>
      <c r="E4857" s="162"/>
      <c r="F4857" s="162"/>
      <c r="H4857" s="162"/>
    </row>
    <row r="4858" spans="1:8">
      <c r="A4858" s="47"/>
      <c r="B4858" s="162"/>
      <c r="C4858" s="162"/>
      <c r="E4858" s="162"/>
      <c r="F4858" s="162"/>
      <c r="H4858" s="162"/>
    </row>
    <row r="4859" spans="1:8">
      <c r="A4859" s="47"/>
      <c r="B4859" s="162"/>
      <c r="C4859" s="162"/>
      <c r="E4859" s="162"/>
      <c r="F4859" s="162"/>
      <c r="H4859" s="162"/>
    </row>
    <row r="4860" spans="1:8">
      <c r="A4860" s="47"/>
      <c r="B4860" s="162"/>
      <c r="C4860" s="162"/>
      <c r="E4860" s="162"/>
      <c r="F4860" s="162"/>
      <c r="H4860" s="162"/>
    </row>
    <row r="4861" spans="1:8">
      <c r="A4861" s="47"/>
      <c r="B4861" s="162"/>
      <c r="C4861" s="162"/>
      <c r="E4861" s="162"/>
      <c r="F4861" s="162"/>
      <c r="H4861" s="162"/>
    </row>
    <row r="4862" spans="1:8">
      <c r="A4862" s="47"/>
      <c r="B4862" s="162"/>
      <c r="C4862" s="162"/>
      <c r="E4862" s="162"/>
      <c r="F4862" s="162"/>
      <c r="H4862" s="162"/>
    </row>
    <row r="4863" spans="1:8">
      <c r="A4863" s="47"/>
      <c r="B4863" s="162"/>
      <c r="C4863" s="162"/>
      <c r="E4863" s="162"/>
      <c r="F4863" s="162"/>
      <c r="H4863" s="162"/>
    </row>
    <row r="4864" spans="1:8">
      <c r="A4864" s="47"/>
      <c r="B4864" s="162"/>
      <c r="C4864" s="162"/>
      <c r="E4864" s="162"/>
      <c r="F4864" s="162"/>
      <c r="H4864" s="162"/>
    </row>
    <row r="4865" spans="1:8">
      <c r="A4865" s="47"/>
      <c r="B4865" s="162"/>
      <c r="C4865" s="162"/>
      <c r="E4865" s="162"/>
      <c r="F4865" s="162"/>
      <c r="H4865" s="162"/>
    </row>
    <row r="4866" spans="1:8">
      <c r="A4866" s="47"/>
      <c r="B4866" s="162"/>
      <c r="C4866" s="162"/>
      <c r="E4866" s="162"/>
      <c r="F4866" s="162"/>
      <c r="H4866" s="162"/>
    </row>
    <row r="4867" spans="1:8">
      <c r="A4867" s="47"/>
      <c r="B4867" s="162"/>
      <c r="C4867" s="162"/>
      <c r="E4867" s="162"/>
      <c r="F4867" s="162"/>
      <c r="H4867" s="162"/>
    </row>
    <row r="4868" spans="1:8">
      <c r="A4868" s="47"/>
      <c r="B4868" s="162"/>
      <c r="C4868" s="162"/>
      <c r="E4868" s="162"/>
      <c r="F4868" s="162"/>
      <c r="H4868" s="162"/>
    </row>
    <row r="4869" spans="1:8">
      <c r="A4869" s="47"/>
      <c r="B4869" s="162"/>
      <c r="C4869" s="162"/>
      <c r="E4869" s="162"/>
      <c r="F4869" s="162"/>
      <c r="H4869" s="162"/>
    </row>
    <row r="4870" spans="1:8">
      <c r="A4870" s="47"/>
      <c r="B4870" s="162"/>
      <c r="C4870" s="162"/>
      <c r="E4870" s="162"/>
      <c r="F4870" s="162"/>
      <c r="H4870" s="162"/>
    </row>
    <row r="4871" spans="1:8">
      <c r="A4871" s="47"/>
      <c r="B4871" s="162"/>
      <c r="C4871" s="162"/>
      <c r="E4871" s="162"/>
      <c r="F4871" s="162"/>
      <c r="H4871" s="162"/>
    </row>
    <row r="4872" spans="1:8">
      <c r="A4872" s="47"/>
      <c r="B4872" s="162"/>
      <c r="C4872" s="162"/>
      <c r="E4872" s="162"/>
      <c r="F4872" s="162"/>
      <c r="H4872" s="162"/>
    </row>
    <row r="4873" spans="1:8">
      <c r="A4873" s="47"/>
      <c r="B4873" s="162"/>
      <c r="C4873" s="162"/>
      <c r="E4873" s="162"/>
      <c r="F4873" s="162"/>
      <c r="H4873" s="162"/>
    </row>
    <row r="4874" spans="1:8">
      <c r="A4874" s="47"/>
      <c r="B4874" s="162"/>
      <c r="C4874" s="162"/>
      <c r="E4874" s="162"/>
      <c r="F4874" s="162"/>
      <c r="H4874" s="162"/>
    </row>
    <row r="4875" spans="1:8">
      <c r="A4875" s="47"/>
      <c r="B4875" s="162"/>
      <c r="C4875" s="162"/>
      <c r="E4875" s="162"/>
      <c r="F4875" s="162"/>
      <c r="H4875" s="162"/>
    </row>
    <row r="4876" spans="1:8">
      <c r="A4876" s="47"/>
      <c r="B4876" s="162"/>
      <c r="C4876" s="162"/>
      <c r="E4876" s="162"/>
      <c r="F4876" s="162"/>
      <c r="H4876" s="162"/>
    </row>
    <row r="4877" spans="1:8">
      <c r="A4877" s="47"/>
      <c r="B4877" s="162"/>
      <c r="C4877" s="162"/>
      <c r="E4877" s="162"/>
      <c r="F4877" s="162"/>
      <c r="H4877" s="162"/>
    </row>
    <row r="4878" spans="1:8">
      <c r="A4878" s="47"/>
      <c r="B4878" s="162"/>
      <c r="C4878" s="162"/>
      <c r="E4878" s="162"/>
      <c r="F4878" s="162"/>
      <c r="H4878" s="162"/>
    </row>
    <row r="4879" spans="1:8">
      <c r="A4879" s="47"/>
      <c r="B4879" s="162"/>
      <c r="C4879" s="162"/>
      <c r="E4879" s="162"/>
      <c r="F4879" s="162"/>
      <c r="H4879" s="162"/>
    </row>
    <row r="4880" spans="1:8">
      <c r="A4880" s="47"/>
      <c r="B4880" s="162"/>
      <c r="C4880" s="162"/>
      <c r="E4880" s="162"/>
      <c r="F4880" s="162"/>
      <c r="H4880" s="162"/>
    </row>
    <row r="4881" spans="1:8">
      <c r="A4881" s="47"/>
      <c r="B4881" s="162"/>
      <c r="C4881" s="162"/>
      <c r="E4881" s="162"/>
      <c r="F4881" s="162"/>
      <c r="H4881" s="162"/>
    </row>
    <row r="4882" spans="1:8">
      <c r="A4882" s="47"/>
      <c r="B4882" s="162"/>
      <c r="C4882" s="162"/>
      <c r="E4882" s="162"/>
      <c r="F4882" s="162"/>
      <c r="H4882" s="162"/>
    </row>
    <row r="4883" spans="1:8">
      <c r="A4883" s="47"/>
      <c r="B4883" s="162"/>
      <c r="C4883" s="162"/>
      <c r="E4883" s="162"/>
      <c r="F4883" s="162"/>
      <c r="H4883" s="162"/>
    </row>
    <row r="4884" spans="1:8">
      <c r="A4884" s="47"/>
      <c r="B4884" s="162"/>
      <c r="C4884" s="162"/>
      <c r="E4884" s="162"/>
      <c r="F4884" s="162"/>
      <c r="H4884" s="162"/>
    </row>
    <row r="4885" spans="1:8">
      <c r="A4885" s="47"/>
      <c r="B4885" s="162"/>
      <c r="C4885" s="162"/>
      <c r="E4885" s="162"/>
      <c r="F4885" s="162"/>
      <c r="H4885" s="162"/>
    </row>
    <row r="4886" spans="1:8">
      <c r="A4886" s="47"/>
      <c r="B4886" s="162"/>
      <c r="C4886" s="162"/>
      <c r="E4886" s="162"/>
      <c r="F4886" s="162"/>
      <c r="H4886" s="162"/>
    </row>
    <row r="4887" spans="1:8">
      <c r="A4887" s="47"/>
      <c r="B4887" s="162"/>
      <c r="C4887" s="162"/>
      <c r="E4887" s="162"/>
      <c r="F4887" s="162"/>
      <c r="H4887" s="162"/>
    </row>
    <row r="4888" spans="1:8">
      <c r="A4888" s="47"/>
      <c r="B4888" s="162"/>
      <c r="C4888" s="162"/>
      <c r="E4888" s="162"/>
      <c r="F4888" s="162"/>
      <c r="H4888" s="162"/>
    </row>
    <row r="4889" spans="1:8">
      <c r="A4889" s="47"/>
      <c r="B4889" s="162"/>
      <c r="C4889" s="162"/>
      <c r="E4889" s="162"/>
      <c r="F4889" s="162"/>
      <c r="H4889" s="162"/>
    </row>
    <row r="4890" spans="1:8">
      <c r="A4890" s="47"/>
      <c r="B4890" s="162"/>
      <c r="C4890" s="162"/>
      <c r="E4890" s="162"/>
      <c r="F4890" s="162"/>
      <c r="H4890" s="162"/>
    </row>
    <row r="4891" spans="1:8">
      <c r="A4891" s="47"/>
      <c r="B4891" s="162"/>
      <c r="C4891" s="162"/>
      <c r="E4891" s="162"/>
      <c r="F4891" s="162"/>
      <c r="H4891" s="162"/>
    </row>
    <row r="4892" spans="1:8">
      <c r="A4892" s="47"/>
      <c r="B4892" s="162"/>
      <c r="C4892" s="162"/>
      <c r="E4892" s="162"/>
      <c r="F4892" s="162"/>
      <c r="H4892" s="162"/>
    </row>
    <row r="4893" spans="1:8">
      <c r="A4893" s="47"/>
      <c r="B4893" s="162"/>
      <c r="C4893" s="162"/>
      <c r="E4893" s="162"/>
      <c r="F4893" s="162"/>
      <c r="H4893" s="162"/>
    </row>
    <row r="4894" spans="1:8">
      <c r="A4894" s="47"/>
      <c r="B4894" s="162"/>
      <c r="C4894" s="162"/>
      <c r="E4894" s="162"/>
      <c r="F4894" s="162"/>
      <c r="H4894" s="162"/>
    </row>
    <row r="4895" spans="1:8">
      <c r="A4895" s="47"/>
      <c r="B4895" s="162"/>
      <c r="C4895" s="162"/>
      <c r="E4895" s="162"/>
      <c r="F4895" s="162"/>
      <c r="H4895" s="162"/>
    </row>
    <row r="4896" spans="1:8">
      <c r="A4896" s="47"/>
      <c r="B4896" s="162"/>
      <c r="C4896" s="162"/>
      <c r="E4896" s="162"/>
      <c r="F4896" s="162"/>
      <c r="H4896" s="162"/>
    </row>
    <row r="4897" spans="1:8">
      <c r="A4897" s="47"/>
      <c r="B4897" s="162"/>
      <c r="C4897" s="162"/>
      <c r="E4897" s="162"/>
      <c r="F4897" s="162"/>
      <c r="H4897" s="162"/>
    </row>
    <row r="4898" spans="1:8">
      <c r="A4898" s="47"/>
      <c r="B4898" s="162"/>
      <c r="C4898" s="162"/>
      <c r="E4898" s="162"/>
      <c r="F4898" s="162"/>
      <c r="H4898" s="162"/>
    </row>
    <row r="4899" spans="1:8">
      <c r="A4899" s="47"/>
      <c r="B4899" s="162"/>
      <c r="C4899" s="162"/>
      <c r="E4899" s="162"/>
      <c r="F4899" s="162"/>
      <c r="H4899" s="162"/>
    </row>
    <row r="4900" spans="1:8">
      <c r="A4900" s="47"/>
      <c r="B4900" s="162"/>
      <c r="C4900" s="162"/>
      <c r="E4900" s="162"/>
      <c r="F4900" s="162"/>
      <c r="H4900" s="162"/>
    </row>
    <row r="4901" spans="1:8">
      <c r="A4901" s="47"/>
      <c r="B4901" s="162"/>
      <c r="C4901" s="162"/>
      <c r="E4901" s="162"/>
      <c r="F4901" s="162"/>
      <c r="H4901" s="162"/>
    </row>
    <row r="4902" spans="1:8">
      <c r="A4902" s="47"/>
      <c r="B4902" s="162"/>
      <c r="C4902" s="162"/>
      <c r="E4902" s="162"/>
      <c r="F4902" s="162"/>
      <c r="H4902" s="162"/>
    </row>
    <row r="4903" spans="1:8">
      <c r="A4903" s="47"/>
      <c r="B4903" s="162"/>
      <c r="C4903" s="162"/>
      <c r="E4903" s="162"/>
      <c r="F4903" s="162"/>
      <c r="H4903" s="162"/>
    </row>
    <row r="4904" spans="1:8">
      <c r="A4904" s="47"/>
      <c r="B4904" s="162"/>
      <c r="C4904" s="162"/>
      <c r="E4904" s="162"/>
      <c r="F4904" s="162"/>
      <c r="H4904" s="162"/>
    </row>
    <row r="4905" spans="1:8">
      <c r="A4905" s="47"/>
      <c r="B4905" s="162"/>
      <c r="C4905" s="162"/>
      <c r="E4905" s="162"/>
      <c r="F4905" s="162"/>
      <c r="H4905" s="162"/>
    </row>
    <row r="4906" spans="1:8">
      <c r="A4906" s="47"/>
      <c r="B4906" s="162"/>
      <c r="C4906" s="162"/>
      <c r="E4906" s="162"/>
      <c r="F4906" s="162"/>
      <c r="H4906" s="162"/>
    </row>
    <row r="4907" spans="1:8">
      <c r="A4907" s="47"/>
      <c r="B4907" s="162"/>
      <c r="C4907" s="162"/>
      <c r="E4907" s="162"/>
      <c r="F4907" s="162"/>
      <c r="H4907" s="162"/>
    </row>
    <row r="4908" spans="1:8">
      <c r="A4908" s="47"/>
      <c r="B4908" s="162"/>
      <c r="C4908" s="162"/>
      <c r="E4908" s="162"/>
      <c r="F4908" s="162"/>
      <c r="H4908" s="162"/>
    </row>
    <row r="4909" spans="1:8">
      <c r="A4909" s="47"/>
      <c r="B4909" s="162"/>
      <c r="C4909" s="162"/>
      <c r="E4909" s="162"/>
      <c r="F4909" s="162"/>
      <c r="H4909" s="162"/>
    </row>
    <row r="4910" spans="1:8">
      <c r="A4910" s="47"/>
      <c r="B4910" s="162"/>
      <c r="C4910" s="162"/>
      <c r="E4910" s="162"/>
      <c r="F4910" s="162"/>
      <c r="H4910" s="162"/>
    </row>
    <row r="4911" spans="1:8">
      <c r="A4911" s="47"/>
      <c r="B4911" s="162"/>
      <c r="C4911" s="162"/>
      <c r="E4911" s="162"/>
      <c r="F4911" s="162"/>
      <c r="H4911" s="162"/>
    </row>
    <row r="4912" spans="1:8">
      <c r="A4912" s="47"/>
      <c r="B4912" s="162"/>
      <c r="C4912" s="162"/>
      <c r="E4912" s="162"/>
      <c r="F4912" s="162"/>
      <c r="H4912" s="162"/>
    </row>
    <row r="4913" spans="1:8">
      <c r="A4913" s="47"/>
      <c r="B4913" s="162"/>
      <c r="C4913" s="162"/>
      <c r="E4913" s="162"/>
      <c r="F4913" s="162"/>
      <c r="H4913" s="162"/>
    </row>
    <row r="4914" spans="1:8">
      <c r="A4914" s="47"/>
      <c r="B4914" s="162"/>
      <c r="C4914" s="162"/>
      <c r="E4914" s="162"/>
      <c r="F4914" s="162"/>
      <c r="H4914" s="162"/>
    </row>
    <row r="4915" spans="1:8">
      <c r="A4915" s="47"/>
      <c r="B4915" s="162"/>
      <c r="C4915" s="162"/>
      <c r="E4915" s="162"/>
      <c r="F4915" s="162"/>
      <c r="H4915" s="162"/>
    </row>
    <row r="4916" spans="1:8">
      <c r="A4916" s="47"/>
      <c r="B4916" s="162"/>
      <c r="C4916" s="162"/>
      <c r="E4916" s="162"/>
      <c r="F4916" s="162"/>
      <c r="H4916" s="162"/>
    </row>
    <row r="4917" spans="1:8">
      <c r="A4917" s="47"/>
      <c r="B4917" s="162"/>
      <c r="C4917" s="162"/>
      <c r="E4917" s="162"/>
      <c r="F4917" s="162"/>
      <c r="H4917" s="162"/>
    </row>
    <row r="4918" spans="1:8">
      <c r="A4918" s="47"/>
      <c r="B4918" s="162"/>
      <c r="C4918" s="162"/>
      <c r="E4918" s="162"/>
      <c r="F4918" s="162"/>
      <c r="H4918" s="162"/>
    </row>
    <row r="4919" spans="1:8">
      <c r="A4919" s="47"/>
      <c r="B4919" s="162"/>
      <c r="C4919" s="162"/>
      <c r="E4919" s="162"/>
      <c r="F4919" s="162"/>
      <c r="H4919" s="162"/>
    </row>
    <row r="4920" spans="1:8">
      <c r="A4920" s="47"/>
      <c r="B4920" s="162"/>
      <c r="C4920" s="162"/>
      <c r="E4920" s="162"/>
      <c r="F4920" s="162"/>
      <c r="H4920" s="162"/>
    </row>
    <row r="4921" spans="1:8">
      <c r="A4921" s="47"/>
      <c r="B4921" s="162"/>
      <c r="C4921" s="162"/>
      <c r="E4921" s="162"/>
      <c r="F4921" s="162"/>
      <c r="H4921" s="162"/>
    </row>
    <row r="4922" spans="1:8">
      <c r="A4922" s="47"/>
      <c r="B4922" s="162"/>
      <c r="C4922" s="162"/>
      <c r="E4922" s="162"/>
      <c r="F4922" s="162"/>
      <c r="H4922" s="162"/>
    </row>
    <row r="4923" spans="1:8">
      <c r="A4923" s="47"/>
      <c r="B4923" s="162"/>
      <c r="C4923" s="162"/>
      <c r="E4923" s="162"/>
      <c r="F4923" s="162"/>
      <c r="H4923" s="162"/>
    </row>
    <row r="4924" spans="1:8">
      <c r="A4924" s="47"/>
      <c r="B4924" s="162"/>
      <c r="C4924" s="162"/>
      <c r="E4924" s="162"/>
      <c r="F4924" s="162"/>
      <c r="H4924" s="162"/>
    </row>
    <row r="4925" spans="1:8">
      <c r="A4925" s="47"/>
      <c r="B4925" s="162"/>
      <c r="C4925" s="162"/>
      <c r="E4925" s="162"/>
      <c r="F4925" s="162"/>
      <c r="H4925" s="162"/>
    </row>
    <row r="4926" spans="1:8">
      <c r="A4926" s="47"/>
      <c r="B4926" s="162"/>
      <c r="C4926" s="162"/>
      <c r="E4926" s="162"/>
      <c r="F4926" s="162"/>
      <c r="H4926" s="162"/>
    </row>
    <row r="4927" spans="1:8">
      <c r="A4927" s="47"/>
      <c r="B4927" s="162"/>
      <c r="C4927" s="162"/>
      <c r="E4927" s="162"/>
      <c r="F4927" s="162"/>
      <c r="H4927" s="162"/>
    </row>
    <row r="4928" spans="1:8">
      <c r="A4928" s="47"/>
      <c r="B4928" s="162"/>
      <c r="C4928" s="162"/>
      <c r="E4928" s="162"/>
      <c r="F4928" s="162"/>
      <c r="H4928" s="162"/>
    </row>
    <row r="4929" spans="1:8">
      <c r="A4929" s="47"/>
      <c r="B4929" s="162"/>
      <c r="C4929" s="162"/>
      <c r="E4929" s="162"/>
      <c r="F4929" s="162"/>
      <c r="H4929" s="162"/>
    </row>
    <row r="4930" spans="1:8">
      <c r="A4930" s="47"/>
      <c r="B4930" s="162"/>
      <c r="C4930" s="162"/>
      <c r="E4930" s="162"/>
      <c r="F4930" s="162"/>
      <c r="H4930" s="162"/>
    </row>
    <row r="4931" spans="1:8">
      <c r="A4931" s="47"/>
      <c r="B4931" s="162"/>
      <c r="C4931" s="162"/>
      <c r="E4931" s="162"/>
      <c r="F4931" s="162"/>
      <c r="H4931" s="162"/>
    </row>
    <row r="4932" spans="1:8">
      <c r="A4932" s="47"/>
      <c r="B4932" s="162"/>
      <c r="C4932" s="162"/>
      <c r="E4932" s="162"/>
      <c r="F4932" s="162"/>
      <c r="H4932" s="162"/>
    </row>
    <row r="4933" spans="1:8">
      <c r="A4933" s="47"/>
      <c r="B4933" s="162"/>
      <c r="C4933" s="162"/>
      <c r="E4933" s="162"/>
      <c r="F4933" s="162"/>
      <c r="H4933" s="162"/>
    </row>
    <row r="4934" spans="1:8">
      <c r="A4934" s="47"/>
      <c r="B4934" s="162"/>
      <c r="C4934" s="162"/>
      <c r="E4934" s="162"/>
      <c r="F4934" s="162"/>
      <c r="H4934" s="162"/>
    </row>
    <row r="4935" spans="1:8">
      <c r="A4935" s="47"/>
      <c r="B4935" s="162"/>
      <c r="C4935" s="162"/>
      <c r="E4935" s="162"/>
      <c r="F4935" s="162"/>
      <c r="H4935" s="162"/>
    </row>
    <row r="4936" spans="1:8">
      <c r="A4936" s="47"/>
      <c r="B4936" s="162"/>
      <c r="C4936" s="162"/>
      <c r="E4936" s="162"/>
      <c r="F4936" s="162"/>
      <c r="H4936" s="162"/>
    </row>
    <row r="4937" spans="1:8">
      <c r="A4937" s="47"/>
      <c r="B4937" s="162"/>
      <c r="C4937" s="162"/>
      <c r="E4937" s="162"/>
      <c r="F4937" s="162"/>
      <c r="H4937" s="162"/>
    </row>
    <row r="4938" spans="1:8">
      <c r="A4938" s="47"/>
      <c r="B4938" s="162"/>
      <c r="C4938" s="162"/>
      <c r="E4938" s="162"/>
      <c r="F4938" s="162"/>
      <c r="H4938" s="162"/>
    </row>
    <row r="4939" spans="1:8">
      <c r="A4939" s="47"/>
      <c r="B4939" s="162"/>
      <c r="C4939" s="162"/>
      <c r="E4939" s="162"/>
      <c r="F4939" s="162"/>
      <c r="H4939" s="162"/>
    </row>
    <row r="4940" spans="1:8">
      <c r="A4940" s="47"/>
      <c r="B4940" s="162"/>
      <c r="C4940" s="162"/>
      <c r="E4940" s="162"/>
      <c r="F4940" s="162"/>
      <c r="H4940" s="162"/>
    </row>
    <row r="4941" spans="1:8">
      <c r="A4941" s="47"/>
      <c r="B4941" s="162"/>
      <c r="C4941" s="162"/>
      <c r="E4941" s="162"/>
      <c r="F4941" s="162"/>
      <c r="H4941" s="162"/>
    </row>
    <row r="4942" spans="1:8">
      <c r="A4942" s="47"/>
      <c r="B4942" s="162"/>
      <c r="C4942" s="162"/>
      <c r="E4942" s="162"/>
      <c r="F4942" s="162"/>
      <c r="H4942" s="162"/>
    </row>
    <row r="4943" spans="1:8">
      <c r="A4943" s="47"/>
      <c r="B4943" s="162"/>
      <c r="C4943" s="162"/>
      <c r="E4943" s="162"/>
      <c r="F4943" s="162"/>
      <c r="H4943" s="162"/>
    </row>
    <row r="4944" spans="1:8">
      <c r="A4944" s="47"/>
      <c r="B4944" s="162"/>
      <c r="C4944" s="162"/>
      <c r="E4944" s="162"/>
      <c r="F4944" s="162"/>
      <c r="H4944" s="162"/>
    </row>
    <row r="4945" spans="1:8">
      <c r="A4945" s="47"/>
      <c r="B4945" s="162"/>
      <c r="C4945" s="162"/>
      <c r="E4945" s="162"/>
      <c r="F4945" s="162"/>
      <c r="H4945" s="162"/>
    </row>
    <row r="4946" spans="1:8">
      <c r="A4946" s="47"/>
      <c r="B4946" s="162"/>
      <c r="C4946" s="162"/>
      <c r="E4946" s="162"/>
      <c r="F4946" s="162"/>
      <c r="H4946" s="162"/>
    </row>
    <row r="4947" spans="1:8">
      <c r="A4947" s="47"/>
      <c r="B4947" s="162"/>
      <c r="C4947" s="162"/>
      <c r="E4947" s="162"/>
      <c r="F4947" s="162"/>
      <c r="H4947" s="162"/>
    </row>
    <row r="4948" spans="1:8">
      <c r="A4948" s="47"/>
      <c r="B4948" s="162"/>
      <c r="C4948" s="162"/>
      <c r="E4948" s="162"/>
      <c r="F4948" s="162"/>
      <c r="H4948" s="162"/>
    </row>
    <row r="4949" spans="1:8">
      <c r="A4949" s="47"/>
      <c r="B4949" s="162"/>
      <c r="C4949" s="162"/>
      <c r="E4949" s="162"/>
      <c r="F4949" s="162"/>
      <c r="H4949" s="162"/>
    </row>
    <row r="4950" spans="1:8">
      <c r="A4950" s="47"/>
      <c r="B4950" s="162"/>
      <c r="C4950" s="162"/>
      <c r="E4950" s="162"/>
      <c r="F4950" s="162"/>
      <c r="H4950" s="162"/>
    </row>
    <row r="4951" spans="1:8">
      <c r="A4951" s="47"/>
      <c r="B4951" s="162"/>
      <c r="C4951" s="162"/>
      <c r="E4951" s="162"/>
      <c r="F4951" s="162"/>
      <c r="H4951" s="162"/>
    </row>
    <row r="4952" spans="1:8">
      <c r="A4952" s="47"/>
      <c r="B4952" s="162"/>
      <c r="C4952" s="162"/>
      <c r="E4952" s="162"/>
      <c r="F4952" s="162"/>
      <c r="H4952" s="162"/>
    </row>
    <row r="4953" spans="1:8">
      <c r="A4953" s="47"/>
      <c r="B4953" s="162"/>
      <c r="C4953" s="162"/>
      <c r="E4953" s="162"/>
      <c r="F4953" s="162"/>
      <c r="H4953" s="162"/>
    </row>
    <row r="4954" spans="1:8">
      <c r="A4954" s="47"/>
      <c r="B4954" s="162"/>
      <c r="C4954" s="162"/>
      <c r="E4954" s="162"/>
      <c r="F4954" s="162"/>
      <c r="H4954" s="162"/>
    </row>
    <row r="4955" spans="1:8">
      <c r="A4955" s="47"/>
      <c r="B4955" s="162"/>
      <c r="C4955" s="162"/>
      <c r="E4955" s="162"/>
      <c r="F4955" s="162"/>
      <c r="H4955" s="162"/>
    </row>
    <row r="4956" spans="1:8">
      <c r="A4956" s="47"/>
      <c r="B4956" s="162"/>
      <c r="C4956" s="162"/>
      <c r="E4956" s="162"/>
      <c r="F4956" s="162"/>
      <c r="H4956" s="162"/>
    </row>
    <row r="4957" spans="1:8">
      <c r="A4957" s="47"/>
      <c r="B4957" s="162"/>
      <c r="C4957" s="162"/>
      <c r="E4957" s="162"/>
      <c r="F4957" s="162"/>
      <c r="H4957" s="162"/>
    </row>
    <row r="4958" spans="1:8">
      <c r="A4958" s="47"/>
      <c r="B4958" s="162"/>
      <c r="C4958" s="162"/>
      <c r="E4958" s="162"/>
      <c r="F4958" s="162"/>
      <c r="H4958" s="162"/>
    </row>
    <row r="4959" spans="1:8">
      <c r="A4959" s="47"/>
      <c r="B4959" s="162"/>
      <c r="C4959" s="162"/>
      <c r="E4959" s="162"/>
      <c r="F4959" s="162"/>
      <c r="H4959" s="162"/>
    </row>
    <row r="4960" spans="1:8">
      <c r="A4960" s="47"/>
      <c r="B4960" s="162"/>
      <c r="C4960" s="162"/>
      <c r="E4960" s="162"/>
      <c r="F4960" s="162"/>
      <c r="H4960" s="162"/>
    </row>
    <row r="4961" spans="1:8">
      <c r="A4961" s="47"/>
      <c r="B4961" s="162"/>
      <c r="C4961" s="162"/>
      <c r="E4961" s="162"/>
      <c r="F4961" s="162"/>
      <c r="H4961" s="162"/>
    </row>
    <row r="4962" spans="1:8">
      <c r="A4962" s="47"/>
      <c r="B4962" s="162"/>
      <c r="C4962" s="162"/>
      <c r="E4962" s="162"/>
      <c r="F4962" s="162"/>
      <c r="H4962" s="162"/>
    </row>
    <row r="4963" spans="1:8">
      <c r="A4963" s="47"/>
      <c r="B4963" s="162"/>
      <c r="C4963" s="162"/>
      <c r="E4963" s="162"/>
      <c r="F4963" s="162"/>
      <c r="H4963" s="162"/>
    </row>
    <row r="4964" spans="1:8">
      <c r="A4964" s="47"/>
      <c r="B4964" s="162"/>
      <c r="C4964" s="162"/>
      <c r="E4964" s="162"/>
      <c r="F4964" s="162"/>
      <c r="H4964" s="162"/>
    </row>
    <row r="4965" spans="1:8">
      <c r="A4965" s="47"/>
      <c r="B4965" s="162"/>
      <c r="C4965" s="162"/>
      <c r="E4965" s="162"/>
      <c r="F4965" s="162"/>
      <c r="H4965" s="162"/>
    </row>
    <row r="4966" spans="1:8">
      <c r="A4966" s="47"/>
      <c r="B4966" s="162"/>
      <c r="C4966" s="162"/>
      <c r="E4966" s="162"/>
      <c r="F4966" s="162"/>
      <c r="H4966" s="162"/>
    </row>
    <row r="4967" spans="1:8">
      <c r="A4967" s="47"/>
      <c r="B4967" s="162"/>
      <c r="C4967" s="162"/>
      <c r="E4967" s="162"/>
      <c r="F4967" s="162"/>
      <c r="H4967" s="162"/>
    </row>
    <row r="4968" spans="1:8">
      <c r="A4968" s="47"/>
      <c r="B4968" s="162"/>
      <c r="C4968" s="162"/>
      <c r="E4968" s="162"/>
      <c r="F4968" s="162"/>
      <c r="H4968" s="162"/>
    </row>
    <row r="4969" spans="1:8">
      <c r="A4969" s="47"/>
      <c r="B4969" s="162"/>
      <c r="C4969" s="162"/>
      <c r="E4969" s="162"/>
      <c r="F4969" s="162"/>
      <c r="H4969" s="162"/>
    </row>
    <row r="4970" spans="1:8">
      <c r="A4970" s="47"/>
      <c r="B4970" s="162"/>
      <c r="C4970" s="162"/>
      <c r="E4970" s="162"/>
      <c r="F4970" s="162"/>
      <c r="H4970" s="162"/>
    </row>
    <row r="4971" spans="1:8">
      <c r="A4971" s="47"/>
      <c r="B4971" s="162"/>
      <c r="C4971" s="162"/>
      <c r="E4971" s="162"/>
      <c r="F4971" s="162"/>
      <c r="H4971" s="162"/>
    </row>
    <row r="4972" spans="1:8">
      <c r="A4972" s="47"/>
      <c r="B4972" s="162"/>
      <c r="C4972" s="162"/>
      <c r="E4972" s="162"/>
      <c r="F4972" s="162"/>
      <c r="H4972" s="162"/>
    </row>
    <row r="4973" spans="1:8">
      <c r="A4973" s="47"/>
      <c r="B4973" s="162"/>
      <c r="C4973" s="162"/>
      <c r="E4973" s="162"/>
      <c r="F4973" s="162"/>
      <c r="H4973" s="162"/>
    </row>
    <row r="4974" spans="1:8">
      <c r="A4974" s="47"/>
      <c r="B4974" s="162"/>
      <c r="C4974" s="162"/>
      <c r="E4974" s="162"/>
      <c r="F4974" s="162"/>
      <c r="H4974" s="162"/>
    </row>
    <row r="4975" spans="1:8">
      <c r="A4975" s="47"/>
      <c r="B4975" s="162"/>
      <c r="C4975" s="162"/>
      <c r="E4975" s="162"/>
      <c r="F4975" s="162"/>
      <c r="H4975" s="162"/>
    </row>
    <row r="4976" spans="1:8">
      <c r="A4976" s="47"/>
      <c r="B4976" s="162"/>
      <c r="C4976" s="162"/>
      <c r="E4976" s="162"/>
      <c r="F4976" s="162"/>
      <c r="H4976" s="162"/>
    </row>
    <row r="4977" spans="1:8">
      <c r="A4977" s="47"/>
      <c r="B4977" s="162"/>
      <c r="C4977" s="162"/>
      <c r="E4977" s="162"/>
      <c r="F4977" s="162"/>
      <c r="H4977" s="162"/>
    </row>
    <row r="4978" spans="1:8">
      <c r="A4978" s="47"/>
      <c r="B4978" s="162"/>
      <c r="C4978" s="162"/>
      <c r="E4978" s="162"/>
      <c r="F4978" s="162"/>
      <c r="H4978" s="162"/>
    </row>
    <row r="4979" spans="1:8">
      <c r="A4979" s="47"/>
      <c r="B4979" s="162"/>
      <c r="C4979" s="162"/>
      <c r="E4979" s="162"/>
      <c r="F4979" s="162"/>
      <c r="H4979" s="162"/>
    </row>
    <row r="4980" spans="1:8">
      <c r="A4980" s="47"/>
      <c r="B4980" s="162"/>
      <c r="C4980" s="162"/>
      <c r="E4980" s="162"/>
      <c r="F4980" s="162"/>
      <c r="H4980" s="162"/>
    </row>
    <row r="4981" spans="1:8">
      <c r="A4981" s="47"/>
      <c r="B4981" s="162"/>
      <c r="C4981" s="162"/>
      <c r="E4981" s="162"/>
      <c r="F4981" s="162"/>
      <c r="H4981" s="162"/>
    </row>
    <row r="4982" spans="1:8">
      <c r="A4982" s="47"/>
      <c r="B4982" s="162"/>
      <c r="C4982" s="162"/>
      <c r="E4982" s="162"/>
      <c r="F4982" s="162"/>
      <c r="H4982" s="162"/>
    </row>
    <row r="4983" spans="1:8">
      <c r="A4983" s="47"/>
      <c r="B4983" s="162"/>
      <c r="C4983" s="162"/>
      <c r="E4983" s="162"/>
      <c r="F4983" s="162"/>
      <c r="H4983" s="162"/>
    </row>
    <row r="4984" spans="1:8">
      <c r="A4984" s="47"/>
      <c r="B4984" s="162"/>
      <c r="C4984" s="162"/>
      <c r="E4984" s="162"/>
      <c r="F4984" s="162"/>
      <c r="H4984" s="162"/>
    </row>
    <row r="4985" spans="1:8">
      <c r="A4985" s="47"/>
      <c r="B4985" s="162"/>
      <c r="C4985" s="162"/>
      <c r="E4985" s="162"/>
      <c r="F4985" s="162"/>
      <c r="H4985" s="162"/>
    </row>
    <row r="4986" spans="1:8">
      <c r="A4986" s="47"/>
      <c r="B4986" s="162"/>
      <c r="C4986" s="162"/>
      <c r="E4986" s="162"/>
      <c r="F4986" s="162"/>
      <c r="H4986" s="162"/>
    </row>
    <row r="4987" spans="1:8">
      <c r="A4987" s="47"/>
      <c r="B4987" s="162"/>
      <c r="C4987" s="162"/>
      <c r="E4987" s="162"/>
      <c r="F4987" s="162"/>
      <c r="H4987" s="162"/>
    </row>
    <row r="4988" spans="1:8">
      <c r="A4988" s="47"/>
      <c r="B4988" s="162"/>
      <c r="C4988" s="162"/>
      <c r="E4988" s="162"/>
      <c r="F4988" s="162"/>
      <c r="H4988" s="162"/>
    </row>
    <row r="4989" spans="1:8">
      <c r="A4989" s="47"/>
      <c r="B4989" s="162"/>
      <c r="C4989" s="162"/>
      <c r="E4989" s="162"/>
      <c r="F4989" s="162"/>
      <c r="H4989" s="162"/>
    </row>
    <row r="4990" spans="1:8">
      <c r="A4990" s="47"/>
      <c r="B4990" s="162"/>
      <c r="C4990" s="162"/>
      <c r="E4990" s="162"/>
      <c r="F4990" s="162"/>
      <c r="H4990" s="162"/>
    </row>
    <row r="4991" spans="1:8">
      <c r="A4991" s="47"/>
      <c r="B4991" s="162"/>
      <c r="C4991" s="162"/>
      <c r="E4991" s="162"/>
      <c r="F4991" s="162"/>
      <c r="H4991" s="162"/>
    </row>
    <row r="4992" spans="1:8">
      <c r="A4992" s="47"/>
      <c r="B4992" s="162"/>
      <c r="C4992" s="162"/>
      <c r="E4992" s="162"/>
      <c r="F4992" s="162"/>
      <c r="H4992" s="162"/>
    </row>
    <row r="4993" spans="1:8">
      <c r="A4993" s="47"/>
      <c r="B4993" s="162"/>
      <c r="C4993" s="162"/>
      <c r="E4993" s="162"/>
      <c r="F4993" s="162"/>
      <c r="H4993" s="162"/>
    </row>
    <row r="4994" spans="1:8">
      <c r="A4994" s="47"/>
      <c r="B4994" s="162"/>
      <c r="C4994" s="162"/>
      <c r="E4994" s="162"/>
      <c r="F4994" s="162"/>
      <c r="H4994" s="162"/>
    </row>
    <row r="4995" spans="1:8">
      <c r="A4995" s="47"/>
      <c r="B4995" s="162"/>
      <c r="C4995" s="162"/>
      <c r="E4995" s="162"/>
      <c r="F4995" s="162"/>
      <c r="H4995" s="162"/>
    </row>
    <row r="4996" spans="1:8">
      <c r="A4996" s="47"/>
      <c r="B4996" s="162"/>
      <c r="C4996" s="162"/>
      <c r="E4996" s="162"/>
      <c r="F4996" s="162"/>
      <c r="H4996" s="162"/>
    </row>
    <row r="4997" spans="1:8">
      <c r="A4997" s="47"/>
      <c r="B4997" s="162"/>
      <c r="C4997" s="162"/>
      <c r="E4997" s="162"/>
      <c r="F4997" s="162"/>
      <c r="H4997" s="162"/>
    </row>
    <row r="4998" spans="1:8">
      <c r="A4998" s="47"/>
      <c r="B4998" s="162"/>
      <c r="C4998" s="162"/>
      <c r="E4998" s="162"/>
      <c r="F4998" s="162"/>
      <c r="H4998" s="162"/>
    </row>
    <row r="4999" spans="1:8">
      <c r="A4999" s="47"/>
      <c r="B4999" s="162"/>
      <c r="C4999" s="162"/>
      <c r="E4999" s="162"/>
      <c r="F4999" s="162"/>
      <c r="H4999" s="162"/>
    </row>
    <row r="5000" spans="1:8">
      <c r="A5000" s="47"/>
      <c r="B5000" s="162"/>
      <c r="C5000" s="162"/>
      <c r="E5000" s="162"/>
      <c r="F5000" s="162"/>
      <c r="H5000" s="162"/>
    </row>
    <row r="5001" spans="1:8">
      <c r="A5001" s="47"/>
      <c r="B5001" s="162"/>
      <c r="C5001" s="162"/>
      <c r="E5001" s="162"/>
      <c r="F5001" s="162"/>
      <c r="H5001" s="162"/>
    </row>
    <row r="5002" spans="1:8">
      <c r="A5002" s="47"/>
      <c r="B5002" s="162"/>
      <c r="C5002" s="162"/>
      <c r="E5002" s="162"/>
      <c r="F5002" s="162"/>
      <c r="H5002" s="162"/>
    </row>
    <row r="5003" spans="1:8">
      <c r="A5003" s="47"/>
      <c r="B5003" s="162"/>
      <c r="C5003" s="162"/>
      <c r="E5003" s="162"/>
      <c r="F5003" s="162"/>
      <c r="H5003" s="162"/>
    </row>
    <row r="5004" spans="1:8">
      <c r="A5004" s="47"/>
      <c r="B5004" s="162"/>
      <c r="C5004" s="162"/>
      <c r="E5004" s="162"/>
      <c r="F5004" s="162"/>
      <c r="H5004" s="162"/>
    </row>
    <row r="5005" spans="1:8">
      <c r="A5005" s="47"/>
      <c r="B5005" s="162"/>
      <c r="C5005" s="162"/>
      <c r="E5005" s="162"/>
      <c r="F5005" s="162"/>
      <c r="H5005" s="162"/>
    </row>
    <row r="5006" spans="1:8">
      <c r="A5006" s="47"/>
      <c r="B5006" s="162"/>
      <c r="C5006" s="162"/>
      <c r="E5006" s="162"/>
      <c r="F5006" s="162"/>
      <c r="H5006" s="162"/>
    </row>
    <row r="5007" spans="1:8">
      <c r="A5007" s="47"/>
      <c r="B5007" s="162"/>
      <c r="C5007" s="162"/>
      <c r="E5007" s="162"/>
      <c r="F5007" s="162"/>
      <c r="H5007" s="162"/>
    </row>
    <row r="5008" spans="1:8">
      <c r="A5008" s="47"/>
      <c r="B5008" s="162"/>
      <c r="C5008" s="162"/>
      <c r="E5008" s="162"/>
      <c r="F5008" s="162"/>
      <c r="H5008" s="162"/>
    </row>
    <row r="5009" spans="1:8">
      <c r="A5009" s="47"/>
      <c r="B5009" s="162"/>
      <c r="C5009" s="162"/>
      <c r="E5009" s="162"/>
      <c r="F5009" s="162"/>
      <c r="H5009" s="162"/>
    </row>
    <row r="5010" spans="1:8">
      <c r="A5010" s="47"/>
      <c r="B5010" s="162"/>
      <c r="C5010" s="162"/>
      <c r="E5010" s="162"/>
      <c r="F5010" s="162"/>
      <c r="H5010" s="162"/>
    </row>
    <row r="5011" spans="1:8">
      <c r="A5011" s="47"/>
      <c r="B5011" s="162"/>
      <c r="C5011" s="162"/>
      <c r="E5011" s="162"/>
      <c r="F5011" s="162"/>
      <c r="H5011" s="162"/>
    </row>
    <row r="5012" spans="1:8">
      <c r="A5012" s="47"/>
      <c r="B5012" s="162"/>
      <c r="C5012" s="162"/>
      <c r="E5012" s="162"/>
      <c r="F5012" s="162"/>
      <c r="H5012" s="162"/>
    </row>
    <row r="5013" spans="1:8">
      <c r="A5013" s="47"/>
      <c r="B5013" s="162"/>
      <c r="C5013" s="162"/>
      <c r="E5013" s="162"/>
      <c r="F5013" s="162"/>
      <c r="H5013" s="162"/>
    </row>
    <row r="5014" spans="1:8">
      <c r="A5014" s="47"/>
      <c r="B5014" s="162"/>
      <c r="C5014" s="162"/>
      <c r="E5014" s="162"/>
      <c r="F5014" s="162"/>
      <c r="H5014" s="162"/>
    </row>
    <row r="5015" spans="1:8">
      <c r="A5015" s="47"/>
      <c r="B5015" s="162"/>
      <c r="C5015" s="162"/>
      <c r="E5015" s="162"/>
      <c r="F5015" s="162"/>
      <c r="H5015" s="162"/>
    </row>
    <row r="5016" spans="1:8">
      <c r="A5016" s="47"/>
      <c r="B5016" s="162"/>
      <c r="C5016" s="162"/>
      <c r="E5016" s="162"/>
      <c r="F5016" s="162"/>
      <c r="H5016" s="162"/>
    </row>
    <row r="5017" spans="1:8">
      <c r="A5017" s="47"/>
      <c r="B5017" s="162"/>
      <c r="C5017" s="162"/>
      <c r="E5017" s="162"/>
      <c r="F5017" s="162"/>
      <c r="H5017" s="162"/>
    </row>
    <row r="5018" spans="1:8">
      <c r="A5018" s="47"/>
      <c r="B5018" s="162"/>
      <c r="C5018" s="162"/>
      <c r="E5018" s="162"/>
      <c r="F5018" s="162"/>
      <c r="H5018" s="162"/>
    </row>
    <row r="5019" spans="1:8">
      <c r="A5019" s="47"/>
      <c r="B5019" s="162"/>
      <c r="C5019" s="162"/>
      <c r="E5019" s="162"/>
      <c r="F5019" s="162"/>
      <c r="H5019" s="162"/>
    </row>
    <row r="5020" spans="1:8">
      <c r="A5020" s="47"/>
      <c r="B5020" s="162"/>
      <c r="C5020" s="162"/>
      <c r="E5020" s="162"/>
      <c r="F5020" s="162"/>
      <c r="H5020" s="162"/>
    </row>
    <row r="5021" spans="1:8">
      <c r="A5021" s="47"/>
      <c r="B5021" s="162"/>
      <c r="C5021" s="162"/>
      <c r="E5021" s="162"/>
      <c r="F5021" s="162"/>
      <c r="H5021" s="162"/>
    </row>
    <row r="5022" spans="1:8">
      <c r="A5022" s="47"/>
      <c r="B5022" s="162"/>
      <c r="C5022" s="162"/>
      <c r="E5022" s="162"/>
      <c r="F5022" s="162"/>
      <c r="H5022" s="162"/>
    </row>
    <row r="5023" spans="1:8">
      <c r="A5023" s="47"/>
      <c r="B5023" s="162"/>
      <c r="C5023" s="162"/>
      <c r="E5023" s="162"/>
      <c r="F5023" s="162"/>
      <c r="H5023" s="162"/>
    </row>
    <row r="5024" spans="1:8">
      <c r="A5024" s="47"/>
      <c r="B5024" s="162"/>
      <c r="C5024" s="162"/>
      <c r="E5024" s="162"/>
      <c r="F5024" s="162"/>
      <c r="H5024" s="162"/>
    </row>
    <row r="5025" spans="1:8">
      <c r="A5025" s="47"/>
      <c r="B5025" s="162"/>
      <c r="C5025" s="162"/>
      <c r="E5025" s="162"/>
      <c r="F5025" s="162"/>
      <c r="H5025" s="162"/>
    </row>
    <row r="5026" spans="1:8">
      <c r="A5026" s="47"/>
      <c r="B5026" s="162"/>
      <c r="C5026" s="162"/>
      <c r="E5026" s="162"/>
      <c r="F5026" s="162"/>
      <c r="H5026" s="162"/>
    </row>
    <row r="5027" spans="1:8">
      <c r="A5027" s="47"/>
      <c r="B5027" s="162"/>
      <c r="C5027" s="162"/>
      <c r="E5027" s="162"/>
      <c r="F5027" s="162"/>
      <c r="H5027" s="162"/>
    </row>
    <row r="5028" spans="1:8">
      <c r="A5028" s="47"/>
      <c r="B5028" s="162"/>
      <c r="C5028" s="162"/>
      <c r="E5028" s="162"/>
      <c r="F5028" s="162"/>
      <c r="H5028" s="162"/>
    </row>
    <row r="5029" spans="1:8">
      <c r="A5029" s="47"/>
      <c r="B5029" s="162"/>
      <c r="C5029" s="162"/>
      <c r="E5029" s="162"/>
      <c r="F5029" s="162"/>
      <c r="H5029" s="162"/>
    </row>
    <row r="5030" spans="1:8">
      <c r="A5030" s="47"/>
      <c r="B5030" s="162"/>
      <c r="C5030" s="162"/>
      <c r="E5030" s="162"/>
      <c r="F5030" s="162"/>
      <c r="H5030" s="162"/>
    </row>
    <row r="5031" spans="1:8">
      <c r="A5031" s="47"/>
      <c r="B5031" s="162"/>
      <c r="C5031" s="162"/>
      <c r="E5031" s="162"/>
      <c r="F5031" s="162"/>
      <c r="H5031" s="162"/>
    </row>
    <row r="5032" spans="1:8">
      <c r="A5032" s="47"/>
      <c r="B5032" s="162"/>
      <c r="C5032" s="162"/>
      <c r="E5032" s="162"/>
      <c r="F5032" s="162"/>
      <c r="H5032" s="162"/>
    </row>
    <row r="5033" spans="1:8">
      <c r="A5033" s="47"/>
      <c r="B5033" s="162"/>
      <c r="C5033" s="162"/>
      <c r="E5033" s="162"/>
      <c r="F5033" s="162"/>
      <c r="H5033" s="162"/>
    </row>
    <row r="5034" spans="1:8">
      <c r="A5034" s="47"/>
      <c r="B5034" s="162"/>
      <c r="C5034" s="162"/>
      <c r="E5034" s="162"/>
      <c r="F5034" s="162"/>
      <c r="H5034" s="162"/>
    </row>
    <row r="5035" spans="1:8">
      <c r="A5035" s="47"/>
      <c r="B5035" s="162"/>
      <c r="C5035" s="162"/>
      <c r="E5035" s="162"/>
      <c r="F5035" s="162"/>
      <c r="H5035" s="162"/>
    </row>
    <row r="5036" spans="1:8">
      <c r="A5036" s="47"/>
      <c r="B5036" s="162"/>
      <c r="C5036" s="162"/>
      <c r="E5036" s="162"/>
      <c r="F5036" s="162"/>
      <c r="H5036" s="162"/>
    </row>
    <row r="5037" spans="1:8">
      <c r="A5037" s="47"/>
      <c r="B5037" s="162"/>
      <c r="C5037" s="162"/>
      <c r="E5037" s="162"/>
      <c r="F5037" s="162"/>
      <c r="H5037" s="162"/>
    </row>
    <row r="5038" spans="1:8">
      <c r="A5038" s="47"/>
      <c r="B5038" s="162"/>
      <c r="C5038" s="162"/>
      <c r="E5038" s="162"/>
      <c r="F5038" s="162"/>
      <c r="H5038" s="162"/>
    </row>
    <row r="5039" spans="1:8">
      <c r="A5039" s="47"/>
      <c r="B5039" s="162"/>
      <c r="C5039" s="162"/>
      <c r="E5039" s="162"/>
      <c r="F5039" s="162"/>
      <c r="H5039" s="162"/>
    </row>
    <row r="5040" spans="1:8">
      <c r="A5040" s="47"/>
      <c r="B5040" s="162"/>
      <c r="C5040" s="162"/>
      <c r="E5040" s="162"/>
      <c r="F5040" s="162"/>
      <c r="H5040" s="162"/>
    </row>
    <row r="5041" spans="1:8">
      <c r="A5041" s="47"/>
      <c r="B5041" s="162"/>
      <c r="C5041" s="162"/>
      <c r="E5041" s="162"/>
      <c r="F5041" s="162"/>
      <c r="H5041" s="162"/>
    </row>
    <row r="5042" spans="1:8">
      <c r="A5042" s="47"/>
      <c r="B5042" s="162"/>
      <c r="C5042" s="162"/>
      <c r="E5042" s="162"/>
      <c r="F5042" s="162"/>
      <c r="H5042" s="162"/>
    </row>
    <row r="5043" spans="1:8">
      <c r="A5043" s="47"/>
      <c r="B5043" s="162"/>
      <c r="C5043" s="162"/>
      <c r="E5043" s="162"/>
      <c r="F5043" s="162"/>
      <c r="H5043" s="162"/>
    </row>
    <row r="5044" spans="1:8">
      <c r="A5044" s="47"/>
      <c r="B5044" s="162"/>
      <c r="C5044" s="162"/>
      <c r="E5044" s="162"/>
      <c r="F5044" s="162"/>
      <c r="H5044" s="162"/>
    </row>
    <row r="5045" spans="1:8">
      <c r="A5045" s="47"/>
      <c r="B5045" s="162"/>
      <c r="C5045" s="162"/>
      <c r="E5045" s="162"/>
      <c r="F5045" s="162"/>
      <c r="H5045" s="162"/>
    </row>
    <row r="5046" spans="1:8">
      <c r="A5046" s="47"/>
      <c r="B5046" s="162"/>
      <c r="C5046" s="162"/>
      <c r="E5046" s="162"/>
      <c r="F5046" s="162"/>
      <c r="H5046" s="162"/>
    </row>
    <row r="5047" spans="1:8">
      <c r="A5047" s="47"/>
      <c r="B5047" s="162"/>
      <c r="C5047" s="162"/>
      <c r="E5047" s="162"/>
      <c r="F5047" s="162"/>
      <c r="H5047" s="162"/>
    </row>
    <row r="5048" spans="1:8">
      <c r="A5048" s="47"/>
      <c r="B5048" s="162"/>
      <c r="C5048" s="162"/>
      <c r="E5048" s="162"/>
      <c r="F5048" s="162"/>
      <c r="H5048" s="162"/>
    </row>
    <row r="5049" spans="1:8">
      <c r="A5049" s="47"/>
      <c r="B5049" s="162"/>
      <c r="C5049" s="162"/>
      <c r="E5049" s="162"/>
      <c r="F5049" s="162"/>
      <c r="H5049" s="162"/>
    </row>
    <row r="5050" spans="1:8">
      <c r="A5050" s="47"/>
      <c r="B5050" s="162"/>
      <c r="C5050" s="162"/>
      <c r="E5050" s="162"/>
      <c r="F5050" s="162"/>
      <c r="H5050" s="162"/>
    </row>
    <row r="5051" spans="1:8">
      <c r="A5051" s="47"/>
      <c r="B5051" s="162"/>
      <c r="C5051" s="162"/>
      <c r="E5051" s="162"/>
      <c r="F5051" s="162"/>
      <c r="H5051" s="162"/>
    </row>
    <row r="5052" spans="1:8">
      <c r="A5052" s="47"/>
      <c r="B5052" s="162"/>
      <c r="C5052" s="162"/>
      <c r="E5052" s="162"/>
      <c r="F5052" s="162"/>
      <c r="H5052" s="162"/>
    </row>
    <row r="5053" spans="1:8">
      <c r="A5053" s="47"/>
      <c r="B5053" s="162"/>
      <c r="C5053" s="162"/>
      <c r="E5053" s="162"/>
      <c r="F5053" s="162"/>
      <c r="H5053" s="162"/>
    </row>
    <row r="5054" spans="1:8">
      <c r="A5054" s="47"/>
      <c r="B5054" s="162"/>
      <c r="C5054" s="162"/>
      <c r="E5054" s="162"/>
      <c r="F5054" s="162"/>
      <c r="H5054" s="162"/>
    </row>
    <row r="5055" spans="1:8">
      <c r="A5055" s="47"/>
      <c r="B5055" s="162"/>
      <c r="C5055" s="162"/>
      <c r="E5055" s="162"/>
      <c r="F5055" s="162"/>
      <c r="H5055" s="162"/>
    </row>
    <row r="5056" spans="1:8">
      <c r="A5056" s="47"/>
      <c r="B5056" s="162"/>
      <c r="C5056" s="162"/>
      <c r="E5056" s="162"/>
      <c r="F5056" s="162"/>
      <c r="H5056" s="162"/>
    </row>
    <row r="5057" spans="1:8">
      <c r="A5057" s="47"/>
      <c r="B5057" s="162"/>
      <c r="C5057" s="162"/>
      <c r="E5057" s="162"/>
      <c r="F5057" s="162"/>
      <c r="H5057" s="162"/>
    </row>
    <row r="5058" spans="1:8">
      <c r="A5058" s="47"/>
      <c r="B5058" s="162"/>
      <c r="C5058" s="162"/>
      <c r="E5058" s="162"/>
      <c r="F5058" s="162"/>
      <c r="H5058" s="162"/>
    </row>
    <row r="5059" spans="1:8">
      <c r="A5059" s="47"/>
      <c r="B5059" s="162"/>
      <c r="C5059" s="162"/>
      <c r="E5059" s="162"/>
      <c r="F5059" s="162"/>
      <c r="H5059" s="162"/>
    </row>
    <row r="5060" spans="1:8">
      <c r="A5060" s="47"/>
      <c r="B5060" s="162"/>
      <c r="C5060" s="162"/>
      <c r="E5060" s="162"/>
      <c r="F5060" s="162"/>
      <c r="H5060" s="162"/>
    </row>
    <row r="5061" spans="1:8">
      <c r="A5061" s="47"/>
      <c r="B5061" s="162"/>
      <c r="C5061" s="162"/>
      <c r="E5061" s="162"/>
      <c r="F5061" s="162"/>
      <c r="H5061" s="162"/>
    </row>
    <row r="5062" spans="1:8">
      <c r="A5062" s="47"/>
      <c r="B5062" s="162"/>
      <c r="C5062" s="162"/>
      <c r="E5062" s="162"/>
      <c r="F5062" s="162"/>
      <c r="H5062" s="162"/>
    </row>
    <row r="5063" spans="1:8">
      <c r="A5063" s="47"/>
      <c r="B5063" s="162"/>
      <c r="C5063" s="162"/>
      <c r="E5063" s="162"/>
      <c r="F5063" s="162"/>
      <c r="H5063" s="162"/>
    </row>
    <row r="5064" spans="1:8">
      <c r="A5064" s="47"/>
      <c r="B5064" s="162"/>
      <c r="C5064" s="162"/>
      <c r="E5064" s="162"/>
      <c r="F5064" s="162"/>
      <c r="H5064" s="162"/>
    </row>
    <row r="5065" spans="1:8">
      <c r="A5065" s="47"/>
      <c r="B5065" s="162"/>
      <c r="C5065" s="162"/>
      <c r="E5065" s="162"/>
      <c r="F5065" s="162"/>
      <c r="H5065" s="162"/>
    </row>
    <row r="5066" spans="1:8">
      <c r="A5066" s="47"/>
      <c r="B5066" s="162"/>
      <c r="C5066" s="162"/>
      <c r="E5066" s="162"/>
      <c r="F5066" s="162"/>
      <c r="H5066" s="162"/>
    </row>
    <row r="5067" spans="1:8">
      <c r="A5067" s="47"/>
      <c r="B5067" s="162"/>
      <c r="C5067" s="162"/>
      <c r="E5067" s="162"/>
      <c r="F5067" s="162"/>
      <c r="H5067" s="162"/>
    </row>
    <row r="5068" spans="1:8">
      <c r="A5068" s="47"/>
      <c r="B5068" s="162"/>
      <c r="C5068" s="162"/>
      <c r="E5068" s="162"/>
      <c r="F5068" s="162"/>
      <c r="H5068" s="162"/>
    </row>
    <row r="5069" spans="1:8">
      <c r="A5069" s="47"/>
      <c r="B5069" s="162"/>
      <c r="C5069" s="162"/>
      <c r="E5069" s="162"/>
      <c r="F5069" s="162"/>
      <c r="H5069" s="162"/>
    </row>
    <row r="5070" spans="1:8">
      <c r="A5070" s="47"/>
      <c r="B5070" s="162"/>
      <c r="C5070" s="162"/>
      <c r="E5070" s="162"/>
      <c r="F5070" s="162"/>
      <c r="H5070" s="162"/>
    </row>
    <row r="5071" spans="1:8">
      <c r="A5071" s="47"/>
      <c r="B5071" s="162"/>
      <c r="C5071" s="162"/>
      <c r="E5071" s="162"/>
      <c r="F5071" s="162"/>
      <c r="H5071" s="162"/>
    </row>
    <row r="5072" spans="1:8">
      <c r="A5072" s="47"/>
      <c r="B5072" s="162"/>
      <c r="C5072" s="162"/>
      <c r="E5072" s="162"/>
      <c r="F5072" s="162"/>
      <c r="H5072" s="162"/>
    </row>
    <row r="5073" spans="1:8">
      <c r="A5073" s="47"/>
      <c r="B5073" s="162"/>
      <c r="C5073" s="162"/>
      <c r="E5073" s="162"/>
      <c r="F5073" s="162"/>
      <c r="H5073" s="162"/>
    </row>
    <row r="5074" spans="1:8">
      <c r="A5074" s="47"/>
      <c r="B5074" s="162"/>
      <c r="C5074" s="162"/>
      <c r="E5074" s="162"/>
      <c r="F5074" s="162"/>
      <c r="H5074" s="162"/>
    </row>
    <row r="5075" spans="1:8">
      <c r="A5075" s="47"/>
      <c r="B5075" s="162"/>
      <c r="C5075" s="162"/>
      <c r="E5075" s="162"/>
      <c r="F5075" s="162"/>
      <c r="H5075" s="162"/>
    </row>
    <row r="5076" spans="1:8">
      <c r="A5076" s="47"/>
      <c r="B5076" s="162"/>
      <c r="C5076" s="162"/>
      <c r="E5076" s="162"/>
      <c r="F5076" s="162"/>
      <c r="H5076" s="162"/>
    </row>
    <row r="5077" spans="1:8">
      <c r="A5077" s="47"/>
      <c r="B5077" s="162"/>
      <c r="C5077" s="162"/>
      <c r="E5077" s="162"/>
      <c r="F5077" s="162"/>
      <c r="H5077" s="162"/>
    </row>
    <row r="5078" spans="1:8">
      <c r="A5078" s="47"/>
      <c r="B5078" s="162"/>
      <c r="C5078" s="162"/>
      <c r="E5078" s="162"/>
      <c r="F5078" s="162"/>
      <c r="H5078" s="162"/>
    </row>
    <row r="5079" spans="1:8">
      <c r="A5079" s="47"/>
      <c r="B5079" s="162"/>
      <c r="C5079" s="162"/>
      <c r="E5079" s="162"/>
      <c r="F5079" s="162"/>
      <c r="H5079" s="162"/>
    </row>
    <row r="5080" spans="1:8">
      <c r="A5080" s="47"/>
      <c r="B5080" s="162"/>
      <c r="C5080" s="162"/>
      <c r="E5080" s="162"/>
      <c r="F5080" s="162"/>
      <c r="H5080" s="162"/>
    </row>
    <row r="5081" spans="1:8">
      <c r="A5081" s="47"/>
      <c r="B5081" s="162"/>
      <c r="C5081" s="162"/>
      <c r="E5081" s="162"/>
      <c r="F5081" s="162"/>
      <c r="H5081" s="162"/>
    </row>
    <row r="5082" spans="1:8">
      <c r="A5082" s="47"/>
      <c r="B5082" s="162"/>
      <c r="C5082" s="162"/>
      <c r="E5082" s="162"/>
      <c r="F5082" s="162"/>
      <c r="H5082" s="162"/>
    </row>
    <row r="5083" spans="1:8">
      <c r="A5083" s="47"/>
      <c r="B5083" s="162"/>
      <c r="C5083" s="162"/>
      <c r="E5083" s="162"/>
      <c r="F5083" s="162"/>
      <c r="H5083" s="162"/>
    </row>
    <row r="5084" spans="1:8">
      <c r="A5084" s="47"/>
      <c r="B5084" s="162"/>
      <c r="C5084" s="162"/>
      <c r="E5084" s="162"/>
      <c r="F5084" s="162"/>
      <c r="H5084" s="162"/>
    </row>
    <row r="5085" spans="1:8">
      <c r="A5085" s="47"/>
      <c r="B5085" s="162"/>
      <c r="C5085" s="162"/>
      <c r="E5085" s="162"/>
      <c r="F5085" s="162"/>
      <c r="H5085" s="162"/>
    </row>
    <row r="5086" spans="1:8">
      <c r="A5086" s="47"/>
      <c r="B5086" s="162"/>
      <c r="C5086" s="162"/>
      <c r="E5086" s="162"/>
      <c r="F5086" s="162"/>
      <c r="H5086" s="162"/>
    </row>
    <row r="5087" spans="1:8">
      <c r="A5087" s="47"/>
      <c r="B5087" s="162"/>
      <c r="C5087" s="162"/>
      <c r="E5087" s="162"/>
      <c r="F5087" s="162"/>
      <c r="H5087" s="162"/>
    </row>
    <row r="5088" spans="1:8">
      <c r="A5088" s="47"/>
      <c r="B5088" s="162"/>
      <c r="C5088" s="162"/>
      <c r="E5088" s="162"/>
      <c r="F5088" s="162"/>
      <c r="H5088" s="162"/>
    </row>
    <row r="5089" spans="1:8">
      <c r="A5089" s="47"/>
      <c r="B5089" s="162"/>
      <c r="C5089" s="162"/>
      <c r="E5089" s="162"/>
      <c r="F5089" s="162"/>
      <c r="H5089" s="162"/>
    </row>
    <row r="5090" spans="1:8">
      <c r="A5090" s="47"/>
      <c r="B5090" s="162"/>
      <c r="C5090" s="162"/>
      <c r="E5090" s="162"/>
      <c r="F5090" s="162"/>
      <c r="H5090" s="162"/>
    </row>
    <row r="5091" spans="1:8">
      <c r="A5091" s="47"/>
      <c r="B5091" s="162"/>
      <c r="C5091" s="162"/>
      <c r="E5091" s="162"/>
      <c r="F5091" s="162"/>
      <c r="H5091" s="162"/>
    </row>
    <row r="5092" spans="1:8">
      <c r="A5092" s="47"/>
      <c r="B5092" s="162"/>
      <c r="C5092" s="162"/>
      <c r="E5092" s="162"/>
      <c r="F5092" s="162"/>
      <c r="H5092" s="162"/>
    </row>
    <row r="5093" spans="1:8">
      <c r="A5093" s="47"/>
      <c r="B5093" s="162"/>
      <c r="C5093" s="162"/>
      <c r="E5093" s="162"/>
      <c r="F5093" s="162"/>
      <c r="H5093" s="162"/>
    </row>
    <row r="5094" spans="1:8">
      <c r="A5094" s="47"/>
      <c r="B5094" s="162"/>
      <c r="C5094" s="162"/>
      <c r="E5094" s="162"/>
      <c r="F5094" s="162"/>
      <c r="H5094" s="162"/>
    </row>
    <row r="5095" spans="1:8">
      <c r="A5095" s="47"/>
      <c r="B5095" s="162"/>
      <c r="C5095" s="162"/>
      <c r="E5095" s="162"/>
      <c r="F5095" s="162"/>
      <c r="H5095" s="162"/>
    </row>
    <row r="5096" spans="1:8">
      <c r="A5096" s="47"/>
      <c r="B5096" s="162"/>
      <c r="C5096" s="162"/>
      <c r="E5096" s="162"/>
      <c r="F5096" s="162"/>
      <c r="H5096" s="162"/>
    </row>
    <row r="5097" spans="1:8">
      <c r="A5097" s="47"/>
      <c r="B5097" s="162"/>
      <c r="C5097" s="162"/>
      <c r="E5097" s="162"/>
      <c r="F5097" s="162"/>
      <c r="H5097" s="162"/>
    </row>
    <row r="5098" spans="1:8">
      <c r="A5098" s="47"/>
      <c r="B5098" s="162"/>
      <c r="C5098" s="162"/>
      <c r="E5098" s="162"/>
      <c r="F5098" s="162"/>
      <c r="H5098" s="162"/>
    </row>
    <row r="5099" spans="1:8">
      <c r="A5099" s="47"/>
      <c r="B5099" s="162"/>
      <c r="C5099" s="162"/>
      <c r="E5099" s="162"/>
      <c r="F5099" s="162"/>
      <c r="H5099" s="162"/>
    </row>
    <row r="5100" spans="1:8">
      <c r="A5100" s="47"/>
      <c r="B5100" s="162"/>
      <c r="C5100" s="162"/>
      <c r="E5100" s="162"/>
      <c r="F5100" s="162"/>
      <c r="H5100" s="162"/>
    </row>
    <row r="5101" spans="1:8">
      <c r="A5101" s="47"/>
      <c r="B5101" s="162"/>
      <c r="C5101" s="162"/>
      <c r="E5101" s="162"/>
      <c r="F5101" s="162"/>
      <c r="H5101" s="162"/>
    </row>
    <row r="5102" spans="1:8">
      <c r="A5102" s="47"/>
      <c r="B5102" s="162"/>
      <c r="C5102" s="162"/>
      <c r="E5102" s="162"/>
      <c r="F5102" s="162"/>
      <c r="H5102" s="162"/>
    </row>
    <row r="5103" spans="1:8">
      <c r="A5103" s="47"/>
      <c r="B5103" s="162"/>
      <c r="C5103" s="162"/>
      <c r="E5103" s="162"/>
      <c r="F5103" s="162"/>
      <c r="H5103" s="162"/>
    </row>
    <row r="5104" spans="1:8">
      <c r="A5104" s="47"/>
      <c r="B5104" s="162"/>
      <c r="C5104" s="162"/>
      <c r="E5104" s="162"/>
      <c r="F5104" s="162"/>
      <c r="H5104" s="162"/>
    </row>
    <row r="5105" spans="1:8">
      <c r="A5105" s="47"/>
      <c r="B5105" s="162"/>
      <c r="C5105" s="162"/>
      <c r="E5105" s="162"/>
      <c r="F5105" s="162"/>
      <c r="H5105" s="162"/>
    </row>
    <row r="5106" spans="1:8">
      <c r="A5106" s="47"/>
      <c r="B5106" s="162"/>
      <c r="C5106" s="162"/>
      <c r="E5106" s="162"/>
      <c r="F5106" s="162"/>
      <c r="H5106" s="162"/>
    </row>
    <row r="5107" spans="1:8">
      <c r="A5107" s="47"/>
      <c r="B5107" s="162"/>
      <c r="C5107" s="162"/>
      <c r="E5107" s="162"/>
      <c r="F5107" s="162"/>
      <c r="H5107" s="162"/>
    </row>
    <row r="5108" spans="1:8">
      <c r="A5108" s="47"/>
      <c r="B5108" s="162"/>
      <c r="C5108" s="162"/>
      <c r="E5108" s="162"/>
      <c r="F5108" s="162"/>
      <c r="H5108" s="162"/>
    </row>
    <row r="5109" spans="1:8">
      <c r="A5109" s="47"/>
      <c r="B5109" s="162"/>
      <c r="C5109" s="162"/>
      <c r="E5109" s="162"/>
      <c r="F5109" s="162"/>
      <c r="H5109" s="162"/>
    </row>
    <row r="5110" spans="1:8">
      <c r="A5110" s="47"/>
      <c r="B5110" s="162"/>
      <c r="C5110" s="162"/>
      <c r="E5110" s="162"/>
      <c r="F5110" s="162"/>
      <c r="H5110" s="162"/>
    </row>
    <row r="5111" spans="1:8">
      <c r="A5111" s="47"/>
      <c r="B5111" s="162"/>
      <c r="C5111" s="162"/>
      <c r="E5111" s="162"/>
      <c r="F5111" s="162"/>
      <c r="H5111" s="162"/>
    </row>
    <row r="5112" spans="1:8">
      <c r="A5112" s="47"/>
      <c r="B5112" s="162"/>
      <c r="C5112" s="162"/>
      <c r="E5112" s="162"/>
      <c r="F5112" s="162"/>
      <c r="H5112" s="162"/>
    </row>
    <row r="5113" spans="1:8">
      <c r="A5113" s="47"/>
      <c r="B5113" s="162"/>
      <c r="C5113" s="162"/>
      <c r="E5113" s="162"/>
      <c r="F5113" s="162"/>
      <c r="H5113" s="162"/>
    </row>
    <row r="5114" spans="1:8">
      <c r="A5114" s="47"/>
      <c r="B5114" s="162"/>
      <c r="C5114" s="162"/>
      <c r="E5114" s="162"/>
      <c r="F5114" s="162"/>
      <c r="H5114" s="162"/>
    </row>
    <row r="5115" spans="1:8">
      <c r="A5115" s="47"/>
      <c r="B5115" s="162"/>
      <c r="C5115" s="162"/>
      <c r="E5115" s="162"/>
      <c r="F5115" s="162"/>
      <c r="H5115" s="162"/>
    </row>
    <row r="5116" spans="1:8">
      <c r="A5116" s="47"/>
      <c r="B5116" s="162"/>
      <c r="C5116" s="162"/>
      <c r="E5116" s="162"/>
      <c r="F5116" s="162"/>
      <c r="H5116" s="162"/>
    </row>
    <row r="5117" spans="1:8">
      <c r="A5117" s="47"/>
      <c r="B5117" s="162"/>
      <c r="C5117" s="162"/>
      <c r="E5117" s="162"/>
      <c r="F5117" s="162"/>
      <c r="H5117" s="162"/>
    </row>
    <row r="5118" spans="1:8">
      <c r="A5118" s="47"/>
      <c r="B5118" s="162"/>
      <c r="C5118" s="162"/>
      <c r="E5118" s="162"/>
      <c r="F5118" s="162"/>
      <c r="H5118" s="162"/>
    </row>
    <row r="5119" spans="1:8">
      <c r="A5119" s="47"/>
      <c r="B5119" s="162"/>
      <c r="C5119" s="162"/>
      <c r="E5119" s="162"/>
      <c r="F5119" s="162"/>
      <c r="H5119" s="162"/>
    </row>
    <row r="5120" spans="1:8">
      <c r="A5120" s="47"/>
      <c r="B5120" s="162"/>
      <c r="C5120" s="162"/>
      <c r="E5120" s="162"/>
      <c r="F5120" s="162"/>
      <c r="H5120" s="162"/>
    </row>
    <row r="5121" spans="1:8">
      <c r="A5121" s="47"/>
      <c r="B5121" s="162"/>
      <c r="C5121" s="162"/>
      <c r="E5121" s="162"/>
      <c r="F5121" s="162"/>
      <c r="H5121" s="162"/>
    </row>
    <row r="5122" spans="1:8">
      <c r="A5122" s="47"/>
      <c r="B5122" s="162"/>
      <c r="C5122" s="162"/>
      <c r="E5122" s="162"/>
      <c r="F5122" s="162"/>
      <c r="H5122" s="162"/>
    </row>
    <row r="5123" spans="1:8">
      <c r="A5123" s="47"/>
      <c r="B5123" s="162"/>
      <c r="C5123" s="162"/>
      <c r="E5123" s="162"/>
      <c r="F5123" s="162"/>
      <c r="H5123" s="162"/>
    </row>
    <row r="5124" spans="1:8">
      <c r="A5124" s="47"/>
      <c r="B5124" s="162"/>
      <c r="C5124" s="162"/>
      <c r="E5124" s="162"/>
      <c r="F5124" s="162"/>
      <c r="H5124" s="162"/>
    </row>
    <row r="5125" spans="1:8">
      <c r="A5125" s="47"/>
      <c r="B5125" s="162"/>
      <c r="C5125" s="162"/>
      <c r="E5125" s="162"/>
      <c r="F5125" s="162"/>
      <c r="H5125" s="162"/>
    </row>
    <row r="5126" spans="1:8">
      <c r="A5126" s="47"/>
      <c r="B5126" s="162"/>
      <c r="C5126" s="162"/>
      <c r="E5126" s="162"/>
      <c r="F5126" s="162"/>
      <c r="H5126" s="162"/>
    </row>
    <row r="5127" spans="1:8">
      <c r="A5127" s="47"/>
      <c r="B5127" s="162"/>
      <c r="C5127" s="162"/>
      <c r="E5127" s="162"/>
      <c r="F5127" s="162"/>
      <c r="H5127" s="162"/>
    </row>
    <row r="5128" spans="1:8">
      <c r="A5128" s="47"/>
      <c r="B5128" s="162"/>
      <c r="C5128" s="162"/>
      <c r="E5128" s="162"/>
      <c r="F5128" s="162"/>
      <c r="H5128" s="162"/>
    </row>
    <row r="5129" spans="1:8">
      <c r="A5129" s="47"/>
      <c r="B5129" s="162"/>
      <c r="C5129" s="162"/>
      <c r="E5129" s="162"/>
      <c r="F5129" s="162"/>
      <c r="H5129" s="162"/>
    </row>
    <row r="5130" spans="1:8">
      <c r="A5130" s="47"/>
      <c r="B5130" s="162"/>
      <c r="C5130" s="162"/>
      <c r="E5130" s="162"/>
      <c r="F5130" s="162"/>
      <c r="H5130" s="162"/>
    </row>
    <row r="5131" spans="1:8">
      <c r="A5131" s="47"/>
      <c r="B5131" s="162"/>
      <c r="C5131" s="162"/>
      <c r="E5131" s="162"/>
      <c r="F5131" s="162"/>
      <c r="H5131" s="162"/>
    </row>
    <row r="5132" spans="1:8">
      <c r="A5132" s="47"/>
      <c r="B5132" s="162"/>
      <c r="C5132" s="162"/>
      <c r="E5132" s="162"/>
      <c r="F5132" s="162"/>
      <c r="H5132" s="162"/>
    </row>
    <row r="5133" spans="1:8">
      <c r="A5133" s="47"/>
      <c r="B5133" s="162"/>
      <c r="C5133" s="162"/>
      <c r="E5133" s="162"/>
      <c r="F5133" s="162"/>
      <c r="H5133" s="162"/>
    </row>
    <row r="5134" spans="1:8">
      <c r="A5134" s="47"/>
      <c r="B5134" s="162"/>
      <c r="C5134" s="162"/>
      <c r="E5134" s="162"/>
      <c r="F5134" s="162"/>
      <c r="H5134" s="162"/>
    </row>
    <row r="5135" spans="1:8">
      <c r="A5135" s="47"/>
      <c r="B5135" s="162"/>
      <c r="C5135" s="162"/>
      <c r="E5135" s="162"/>
      <c r="F5135" s="162"/>
      <c r="H5135" s="162"/>
    </row>
    <row r="5136" spans="1:8">
      <c r="A5136" s="47"/>
      <c r="B5136" s="162"/>
      <c r="C5136" s="162"/>
      <c r="E5136" s="162"/>
      <c r="F5136" s="162"/>
      <c r="H5136" s="162"/>
    </row>
    <row r="5137" spans="1:8">
      <c r="A5137" s="47"/>
      <c r="B5137" s="162"/>
      <c r="C5137" s="162"/>
      <c r="E5137" s="162"/>
      <c r="F5137" s="162"/>
      <c r="H5137" s="162"/>
    </row>
    <row r="5138" spans="1:8">
      <c r="A5138" s="47"/>
      <c r="B5138" s="162"/>
      <c r="C5138" s="162"/>
      <c r="E5138" s="162"/>
      <c r="F5138" s="162"/>
      <c r="H5138" s="162"/>
    </row>
    <row r="5139" spans="1:8">
      <c r="A5139" s="47"/>
      <c r="B5139" s="162"/>
      <c r="C5139" s="162"/>
      <c r="E5139" s="162"/>
      <c r="F5139" s="162"/>
      <c r="H5139" s="162"/>
    </row>
    <row r="5140" spans="1:8">
      <c r="A5140" s="47"/>
      <c r="B5140" s="162"/>
      <c r="C5140" s="162"/>
      <c r="E5140" s="162"/>
      <c r="F5140" s="162"/>
      <c r="H5140" s="162"/>
    </row>
    <row r="5141" spans="1:8">
      <c r="A5141" s="47"/>
      <c r="B5141" s="162"/>
      <c r="C5141" s="162"/>
      <c r="E5141" s="162"/>
      <c r="F5141" s="162"/>
      <c r="H5141" s="162"/>
    </row>
    <row r="5142" spans="1:8">
      <c r="A5142" s="47"/>
      <c r="B5142" s="162"/>
      <c r="C5142" s="162"/>
      <c r="E5142" s="162"/>
      <c r="F5142" s="162"/>
      <c r="H5142" s="162"/>
    </row>
    <row r="5143" spans="1:8">
      <c r="A5143" s="47"/>
      <c r="B5143" s="162"/>
      <c r="C5143" s="162"/>
      <c r="E5143" s="162"/>
      <c r="F5143" s="162"/>
      <c r="H5143" s="162"/>
    </row>
    <row r="5144" spans="1:8">
      <c r="A5144" s="47"/>
      <c r="B5144" s="162"/>
      <c r="C5144" s="162"/>
      <c r="E5144" s="162"/>
      <c r="F5144" s="162"/>
      <c r="H5144" s="162"/>
    </row>
    <row r="5145" spans="1:8">
      <c r="A5145" s="47"/>
      <c r="B5145" s="162"/>
      <c r="C5145" s="162"/>
      <c r="E5145" s="162"/>
      <c r="F5145" s="162"/>
      <c r="H5145" s="162"/>
    </row>
    <row r="5146" spans="1:8">
      <c r="A5146" s="47"/>
      <c r="B5146" s="162"/>
      <c r="C5146" s="162"/>
      <c r="E5146" s="162"/>
      <c r="F5146" s="162"/>
      <c r="H5146" s="162"/>
    </row>
    <row r="5147" spans="1:8">
      <c r="A5147" s="47"/>
      <c r="B5147" s="162"/>
      <c r="C5147" s="162"/>
      <c r="E5147" s="162"/>
      <c r="F5147" s="162"/>
      <c r="H5147" s="162"/>
    </row>
    <row r="5148" spans="1:8">
      <c r="A5148" s="47"/>
      <c r="B5148" s="162"/>
      <c r="C5148" s="162"/>
      <c r="E5148" s="162"/>
      <c r="F5148" s="162"/>
      <c r="H5148" s="162"/>
    </row>
    <row r="5149" spans="1:8">
      <c r="A5149" s="47"/>
      <c r="B5149" s="162"/>
      <c r="C5149" s="162"/>
      <c r="E5149" s="162"/>
      <c r="F5149" s="162"/>
      <c r="H5149" s="162"/>
    </row>
    <row r="5150" spans="1:8">
      <c r="A5150" s="47"/>
      <c r="B5150" s="162"/>
      <c r="C5150" s="162"/>
      <c r="E5150" s="162"/>
      <c r="F5150" s="162"/>
      <c r="H5150" s="162"/>
    </row>
    <row r="5151" spans="1:8">
      <c r="A5151" s="47"/>
      <c r="B5151" s="162"/>
      <c r="C5151" s="162"/>
      <c r="E5151" s="162"/>
      <c r="F5151" s="162"/>
      <c r="H5151" s="162"/>
    </row>
    <row r="5152" spans="1:8">
      <c r="A5152" s="47"/>
      <c r="B5152" s="162"/>
      <c r="C5152" s="162"/>
      <c r="E5152" s="162"/>
      <c r="F5152" s="162"/>
      <c r="H5152" s="162"/>
    </row>
    <row r="5153" spans="1:8">
      <c r="A5153" s="47"/>
      <c r="B5153" s="162"/>
      <c r="C5153" s="162"/>
      <c r="E5153" s="162"/>
      <c r="F5153" s="162"/>
      <c r="H5153" s="162"/>
    </row>
    <row r="5154" spans="1:8">
      <c r="A5154" s="47"/>
      <c r="B5154" s="162"/>
      <c r="C5154" s="162"/>
      <c r="E5154" s="162"/>
      <c r="F5154" s="162"/>
      <c r="H5154" s="162"/>
    </row>
    <row r="5155" spans="1:8">
      <c r="A5155" s="47"/>
      <c r="B5155" s="162"/>
      <c r="C5155" s="162"/>
      <c r="E5155" s="162"/>
      <c r="F5155" s="162"/>
      <c r="H5155" s="162"/>
    </row>
    <row r="5156" spans="1:8">
      <c r="A5156" s="47"/>
      <c r="B5156" s="162"/>
      <c r="C5156" s="162"/>
      <c r="E5156" s="162"/>
      <c r="F5156" s="162"/>
      <c r="H5156" s="162"/>
    </row>
    <row r="5157" spans="1:8">
      <c r="A5157" s="47"/>
      <c r="B5157" s="162"/>
      <c r="C5157" s="162"/>
      <c r="E5157" s="162"/>
      <c r="F5157" s="162"/>
      <c r="H5157" s="162"/>
    </row>
    <row r="5158" spans="1:8">
      <c r="A5158" s="47"/>
      <c r="B5158" s="162"/>
      <c r="C5158" s="162"/>
      <c r="E5158" s="162"/>
      <c r="F5158" s="162"/>
      <c r="H5158" s="162"/>
    </row>
    <row r="5159" spans="1:8">
      <c r="A5159" s="47"/>
      <c r="B5159" s="162"/>
      <c r="C5159" s="162"/>
      <c r="E5159" s="162"/>
      <c r="F5159" s="162"/>
      <c r="H5159" s="162"/>
    </row>
    <row r="5160" spans="1:8">
      <c r="A5160" s="47"/>
      <c r="B5160" s="162"/>
      <c r="C5160" s="162"/>
      <c r="E5160" s="162"/>
      <c r="F5160" s="162"/>
      <c r="H5160" s="162"/>
    </row>
    <row r="5161" spans="1:8">
      <c r="A5161" s="47"/>
      <c r="B5161" s="162"/>
      <c r="C5161" s="162"/>
      <c r="E5161" s="162"/>
      <c r="F5161" s="162"/>
      <c r="H5161" s="162"/>
    </row>
    <row r="5162" spans="1:8">
      <c r="A5162" s="47"/>
      <c r="B5162" s="162"/>
      <c r="C5162" s="162"/>
      <c r="E5162" s="162"/>
      <c r="F5162" s="162"/>
      <c r="H5162" s="162"/>
    </row>
    <row r="5163" spans="1:8">
      <c r="A5163" s="47"/>
      <c r="B5163" s="162"/>
      <c r="C5163" s="162"/>
      <c r="E5163" s="162"/>
      <c r="F5163" s="162"/>
      <c r="H5163" s="162"/>
    </row>
    <row r="5164" spans="1:8">
      <c r="A5164" s="47"/>
      <c r="B5164" s="162"/>
      <c r="C5164" s="162"/>
      <c r="E5164" s="162"/>
      <c r="F5164" s="162"/>
      <c r="H5164" s="162"/>
    </row>
    <row r="5165" spans="1:8">
      <c r="A5165" s="47"/>
      <c r="B5165" s="162"/>
      <c r="C5165" s="162"/>
      <c r="E5165" s="162"/>
      <c r="F5165" s="162"/>
      <c r="H5165" s="162"/>
    </row>
    <row r="5166" spans="1:8">
      <c r="A5166" s="47"/>
      <c r="B5166" s="162"/>
      <c r="C5166" s="162"/>
      <c r="E5166" s="162"/>
      <c r="F5166" s="162"/>
      <c r="H5166" s="162"/>
    </row>
    <row r="5167" spans="1:8">
      <c r="A5167" s="47"/>
      <c r="B5167" s="162"/>
      <c r="C5167" s="162"/>
      <c r="E5167" s="162"/>
      <c r="F5167" s="162"/>
      <c r="H5167" s="162"/>
    </row>
    <row r="5168" spans="1:8">
      <c r="A5168" s="47"/>
      <c r="B5168" s="162"/>
      <c r="C5168" s="162"/>
      <c r="E5168" s="162"/>
      <c r="F5168" s="162"/>
      <c r="H5168" s="162"/>
    </row>
    <row r="5169" spans="1:8">
      <c r="A5169" s="47"/>
      <c r="B5169" s="162"/>
      <c r="C5169" s="162"/>
      <c r="E5169" s="162"/>
      <c r="F5169" s="162"/>
      <c r="H5169" s="162"/>
    </row>
    <row r="5170" spans="1:8">
      <c r="A5170" s="47"/>
      <c r="B5170" s="162"/>
      <c r="C5170" s="162"/>
      <c r="E5170" s="162"/>
      <c r="F5170" s="162"/>
      <c r="H5170" s="162"/>
    </row>
    <row r="5171" spans="1:8">
      <c r="A5171" s="47"/>
      <c r="B5171" s="162"/>
      <c r="C5171" s="162"/>
      <c r="E5171" s="162"/>
      <c r="F5171" s="162"/>
      <c r="H5171" s="162"/>
    </row>
    <row r="5172" spans="1:8">
      <c r="A5172" s="47"/>
      <c r="B5172" s="162"/>
      <c r="C5172" s="162"/>
      <c r="E5172" s="162"/>
      <c r="F5172" s="162"/>
      <c r="H5172" s="162"/>
    </row>
    <row r="5173" spans="1:8">
      <c r="A5173" s="47"/>
      <c r="B5173" s="162"/>
      <c r="C5173" s="162"/>
      <c r="E5173" s="162"/>
      <c r="F5173" s="162"/>
      <c r="H5173" s="162"/>
    </row>
    <row r="5174" spans="1:8">
      <c r="A5174" s="47"/>
      <c r="B5174" s="162"/>
      <c r="C5174" s="162"/>
      <c r="E5174" s="162"/>
      <c r="F5174" s="162"/>
      <c r="H5174" s="162"/>
    </row>
    <row r="5175" spans="1:8">
      <c r="A5175" s="47"/>
      <c r="B5175" s="162"/>
      <c r="C5175" s="162"/>
      <c r="E5175" s="162"/>
      <c r="F5175" s="162"/>
      <c r="H5175" s="162"/>
    </row>
    <row r="5176" spans="1:8">
      <c r="A5176" s="47"/>
      <c r="B5176" s="162"/>
      <c r="C5176" s="162"/>
      <c r="E5176" s="162"/>
      <c r="F5176" s="162"/>
      <c r="H5176" s="162"/>
    </row>
    <row r="5177" spans="1:8">
      <c r="A5177" s="47"/>
      <c r="B5177" s="162"/>
      <c r="C5177" s="162"/>
      <c r="E5177" s="162"/>
      <c r="F5177" s="162"/>
      <c r="H5177" s="162"/>
    </row>
    <row r="5178" spans="1:8">
      <c r="A5178" s="47"/>
      <c r="B5178" s="162"/>
      <c r="C5178" s="162"/>
      <c r="E5178" s="162"/>
      <c r="F5178" s="162"/>
      <c r="H5178" s="162"/>
    </row>
    <row r="5179" spans="1:8">
      <c r="A5179" s="47"/>
      <c r="B5179" s="162"/>
      <c r="C5179" s="162"/>
      <c r="E5179" s="162"/>
      <c r="F5179" s="162"/>
      <c r="H5179" s="162"/>
    </row>
    <row r="5180" spans="1:8">
      <c r="A5180" s="47"/>
      <c r="B5180" s="162"/>
      <c r="C5180" s="162"/>
      <c r="E5180" s="162"/>
      <c r="F5180" s="162"/>
      <c r="H5180" s="162"/>
    </row>
    <row r="5181" spans="1:8">
      <c r="A5181" s="47"/>
      <c r="B5181" s="162"/>
      <c r="C5181" s="162"/>
      <c r="E5181" s="162"/>
      <c r="F5181" s="162"/>
      <c r="H5181" s="162"/>
    </row>
    <row r="5182" spans="1:8">
      <c r="A5182" s="47"/>
      <c r="B5182" s="162"/>
      <c r="C5182" s="162"/>
      <c r="E5182" s="162"/>
      <c r="F5182" s="162"/>
      <c r="H5182" s="162"/>
    </row>
    <row r="5183" spans="1:8">
      <c r="A5183" s="47"/>
      <c r="B5183" s="162"/>
      <c r="C5183" s="162"/>
      <c r="E5183" s="162"/>
      <c r="F5183" s="162"/>
      <c r="H5183" s="162"/>
    </row>
    <row r="5184" spans="1:8">
      <c r="A5184" s="47"/>
      <c r="B5184" s="162"/>
      <c r="C5184" s="162"/>
      <c r="E5184" s="162"/>
      <c r="F5184" s="162"/>
      <c r="H5184" s="162"/>
    </row>
    <row r="5185" spans="1:8">
      <c r="A5185" s="47"/>
      <c r="B5185" s="162"/>
      <c r="C5185" s="162"/>
      <c r="E5185" s="162"/>
      <c r="F5185" s="162"/>
      <c r="H5185" s="162"/>
    </row>
    <row r="5186" spans="1:8">
      <c r="A5186" s="47"/>
      <c r="B5186" s="162"/>
      <c r="C5186" s="162"/>
      <c r="E5186" s="162"/>
      <c r="F5186" s="162"/>
      <c r="H5186" s="162"/>
    </row>
    <row r="5187" spans="1:8">
      <c r="A5187" s="47"/>
      <c r="B5187" s="162"/>
      <c r="C5187" s="162"/>
      <c r="E5187" s="162"/>
      <c r="F5187" s="162"/>
      <c r="H5187" s="162"/>
    </row>
    <row r="5188" spans="1:8">
      <c r="A5188" s="47"/>
      <c r="B5188" s="162"/>
      <c r="C5188" s="162"/>
      <c r="E5188" s="162"/>
      <c r="F5188" s="162"/>
      <c r="H5188" s="162"/>
    </row>
    <row r="5189" spans="1:8">
      <c r="A5189" s="47"/>
      <c r="B5189" s="162"/>
      <c r="C5189" s="162"/>
      <c r="E5189" s="162"/>
      <c r="F5189" s="162"/>
      <c r="H5189" s="162"/>
    </row>
    <row r="5190" spans="1:8">
      <c r="A5190" s="47"/>
      <c r="B5190" s="162"/>
      <c r="C5190" s="162"/>
      <c r="E5190" s="162"/>
      <c r="F5190" s="162"/>
      <c r="H5190" s="162"/>
    </row>
    <row r="5191" spans="1:8">
      <c r="A5191" s="47"/>
      <c r="B5191" s="162"/>
      <c r="C5191" s="162"/>
      <c r="E5191" s="162"/>
      <c r="F5191" s="162"/>
      <c r="H5191" s="162"/>
    </row>
    <row r="5192" spans="1:8">
      <c r="A5192" s="47"/>
      <c r="B5192" s="162"/>
      <c r="C5192" s="162"/>
      <c r="E5192" s="162"/>
      <c r="F5192" s="162"/>
      <c r="H5192" s="162"/>
    </row>
    <row r="5193" spans="1:8">
      <c r="A5193" s="47"/>
      <c r="B5193" s="162"/>
      <c r="C5193" s="162"/>
      <c r="E5193" s="162"/>
      <c r="F5193" s="162"/>
      <c r="H5193" s="162"/>
    </row>
    <row r="5194" spans="1:8">
      <c r="A5194" s="47"/>
      <c r="B5194" s="162"/>
      <c r="C5194" s="162"/>
      <c r="E5194" s="162"/>
      <c r="F5194" s="162"/>
      <c r="H5194" s="162"/>
    </row>
    <row r="5195" spans="1:8">
      <c r="A5195" s="47"/>
      <c r="B5195" s="162"/>
      <c r="C5195" s="162"/>
      <c r="E5195" s="162"/>
      <c r="F5195" s="162"/>
      <c r="H5195" s="162"/>
    </row>
    <row r="5196" spans="1:8">
      <c r="A5196" s="47"/>
      <c r="B5196" s="162"/>
      <c r="C5196" s="162"/>
      <c r="E5196" s="162"/>
      <c r="F5196" s="162"/>
      <c r="H5196" s="162"/>
    </row>
    <row r="5197" spans="1:8">
      <c r="A5197" s="47"/>
      <c r="B5197" s="162"/>
      <c r="C5197" s="162"/>
      <c r="E5197" s="162"/>
      <c r="F5197" s="162"/>
      <c r="H5197" s="162"/>
    </row>
    <row r="5198" spans="1:8">
      <c r="A5198" s="47"/>
      <c r="B5198" s="162"/>
      <c r="C5198" s="162"/>
      <c r="E5198" s="162"/>
      <c r="F5198" s="162"/>
      <c r="H5198" s="162"/>
    </row>
    <row r="5199" spans="1:8">
      <c r="A5199" s="47"/>
      <c r="B5199" s="162"/>
      <c r="C5199" s="162"/>
      <c r="E5199" s="162"/>
      <c r="F5199" s="162"/>
      <c r="H5199" s="162"/>
    </row>
    <row r="5200" spans="1:8">
      <c r="A5200" s="47"/>
      <c r="B5200" s="162"/>
      <c r="C5200" s="162"/>
      <c r="E5200" s="162"/>
      <c r="F5200" s="162"/>
      <c r="H5200" s="162"/>
    </row>
    <row r="5201" spans="1:8">
      <c r="A5201" s="47"/>
      <c r="B5201" s="162"/>
      <c r="C5201" s="162"/>
      <c r="E5201" s="162"/>
      <c r="F5201" s="162"/>
      <c r="H5201" s="162"/>
    </row>
    <row r="5202" spans="1:8">
      <c r="A5202" s="47"/>
      <c r="B5202" s="162"/>
      <c r="C5202" s="162"/>
      <c r="E5202" s="162"/>
      <c r="F5202" s="162"/>
      <c r="H5202" s="162"/>
    </row>
    <row r="5203" spans="1:8">
      <c r="A5203" s="47"/>
      <c r="B5203" s="162"/>
      <c r="C5203" s="162"/>
      <c r="E5203" s="162"/>
      <c r="F5203" s="162"/>
      <c r="H5203" s="162"/>
    </row>
    <row r="5204" spans="1:8">
      <c r="A5204" s="47"/>
      <c r="B5204" s="162"/>
      <c r="C5204" s="162"/>
      <c r="E5204" s="162"/>
      <c r="F5204" s="162"/>
      <c r="H5204" s="162"/>
    </row>
    <row r="5205" spans="1:8">
      <c r="A5205" s="47"/>
      <c r="B5205" s="162"/>
      <c r="C5205" s="162"/>
      <c r="E5205" s="162"/>
      <c r="F5205" s="162"/>
      <c r="H5205" s="162"/>
    </row>
    <row r="5206" spans="1:8">
      <c r="A5206" s="47"/>
      <c r="B5206" s="162"/>
      <c r="C5206" s="162"/>
      <c r="E5206" s="162"/>
      <c r="F5206" s="162"/>
      <c r="H5206" s="162"/>
    </row>
    <row r="5207" spans="1:8">
      <c r="A5207" s="47"/>
      <c r="B5207" s="162"/>
      <c r="C5207" s="162"/>
      <c r="E5207" s="162"/>
      <c r="F5207" s="162"/>
      <c r="H5207" s="162"/>
    </row>
    <row r="5208" spans="1:8">
      <c r="A5208" s="47"/>
      <c r="B5208" s="162"/>
      <c r="C5208" s="162"/>
      <c r="E5208" s="162"/>
      <c r="F5208" s="162"/>
      <c r="H5208" s="162"/>
    </row>
    <row r="5209" spans="1:8">
      <c r="A5209" s="47"/>
      <c r="B5209" s="162"/>
      <c r="C5209" s="162"/>
      <c r="E5209" s="162"/>
      <c r="F5209" s="162"/>
      <c r="H5209" s="162"/>
    </row>
    <row r="5210" spans="1:8">
      <c r="A5210" s="47"/>
      <c r="B5210" s="162"/>
      <c r="C5210" s="162"/>
      <c r="E5210" s="162"/>
      <c r="F5210" s="162"/>
      <c r="H5210" s="162"/>
    </row>
    <row r="5211" spans="1:8">
      <c r="A5211" s="47"/>
      <c r="B5211" s="162"/>
      <c r="C5211" s="162"/>
      <c r="E5211" s="162"/>
      <c r="F5211" s="162"/>
      <c r="H5211" s="162"/>
    </row>
    <row r="5212" spans="1:8">
      <c r="A5212" s="47"/>
      <c r="B5212" s="162"/>
      <c r="C5212" s="162"/>
      <c r="E5212" s="162"/>
      <c r="F5212" s="162"/>
      <c r="H5212" s="162"/>
    </row>
    <row r="5213" spans="1:8">
      <c r="A5213" s="47"/>
      <c r="B5213" s="162"/>
      <c r="C5213" s="162"/>
      <c r="E5213" s="162"/>
      <c r="F5213" s="162"/>
      <c r="H5213" s="162"/>
    </row>
    <row r="5214" spans="1:8">
      <c r="A5214" s="47"/>
      <c r="B5214" s="162"/>
      <c r="C5214" s="162"/>
      <c r="E5214" s="162"/>
      <c r="F5214" s="162"/>
      <c r="H5214" s="162"/>
    </row>
    <row r="5215" spans="1:8">
      <c r="A5215" s="47"/>
      <c r="B5215" s="162"/>
      <c r="C5215" s="162"/>
      <c r="E5215" s="162"/>
      <c r="F5215" s="162"/>
      <c r="H5215" s="162"/>
    </row>
    <row r="5216" spans="1:8">
      <c r="A5216" s="47"/>
      <c r="B5216" s="162"/>
      <c r="C5216" s="162"/>
      <c r="E5216" s="162"/>
      <c r="F5216" s="162"/>
      <c r="H5216" s="162"/>
    </row>
    <row r="5217" spans="1:8">
      <c r="A5217" s="47"/>
      <c r="B5217" s="162"/>
      <c r="C5217" s="162"/>
      <c r="E5217" s="162"/>
      <c r="F5217" s="162"/>
      <c r="H5217" s="162"/>
    </row>
    <row r="5218" spans="1:8">
      <c r="A5218" s="47"/>
      <c r="B5218" s="162"/>
      <c r="C5218" s="162"/>
      <c r="E5218" s="162"/>
      <c r="F5218" s="162"/>
      <c r="H5218" s="162"/>
    </row>
    <row r="5219" spans="1:8">
      <c r="A5219" s="47"/>
      <c r="B5219" s="162"/>
      <c r="C5219" s="162"/>
      <c r="E5219" s="162"/>
      <c r="F5219" s="162"/>
      <c r="H5219" s="162"/>
    </row>
    <row r="5220" spans="1:8">
      <c r="A5220" s="47"/>
      <c r="B5220" s="162"/>
      <c r="C5220" s="162"/>
      <c r="E5220" s="162"/>
      <c r="F5220" s="162"/>
      <c r="H5220" s="162"/>
    </row>
    <row r="5221" spans="1:8">
      <c r="A5221" s="47"/>
      <c r="B5221" s="162"/>
      <c r="C5221" s="162"/>
      <c r="E5221" s="162"/>
      <c r="F5221" s="162"/>
      <c r="H5221" s="162"/>
    </row>
    <row r="5222" spans="1:8">
      <c r="A5222" s="47"/>
      <c r="B5222" s="162"/>
      <c r="C5222" s="162"/>
      <c r="E5222" s="162"/>
      <c r="F5222" s="162"/>
      <c r="H5222" s="162"/>
    </row>
    <row r="5223" spans="1:8">
      <c r="A5223" s="47"/>
      <c r="B5223" s="162"/>
      <c r="C5223" s="162"/>
      <c r="E5223" s="162"/>
      <c r="F5223" s="162"/>
      <c r="H5223" s="162"/>
    </row>
    <row r="5224" spans="1:8">
      <c r="A5224" s="47"/>
      <c r="B5224" s="162"/>
      <c r="C5224" s="162"/>
      <c r="E5224" s="162"/>
      <c r="F5224" s="162"/>
      <c r="H5224" s="162"/>
    </row>
    <row r="5225" spans="1:8">
      <c r="A5225" s="47"/>
      <c r="B5225" s="162"/>
      <c r="C5225" s="162"/>
      <c r="E5225" s="162"/>
      <c r="F5225" s="162"/>
      <c r="H5225" s="162"/>
    </row>
    <row r="5226" spans="1:8">
      <c r="A5226" s="47"/>
      <c r="B5226" s="162"/>
      <c r="C5226" s="162"/>
      <c r="E5226" s="162"/>
      <c r="F5226" s="162"/>
      <c r="H5226" s="162"/>
    </row>
    <row r="5227" spans="1:8">
      <c r="A5227" s="47"/>
      <c r="B5227" s="162"/>
      <c r="C5227" s="162"/>
      <c r="E5227" s="162"/>
      <c r="F5227" s="162"/>
      <c r="H5227" s="162"/>
    </row>
    <row r="5228" spans="1:8">
      <c r="A5228" s="47"/>
      <c r="B5228" s="162"/>
      <c r="C5228" s="162"/>
      <c r="E5228" s="162"/>
      <c r="F5228" s="162"/>
      <c r="H5228" s="162"/>
    </row>
    <row r="5229" spans="1:8">
      <c r="A5229" s="47"/>
      <c r="B5229" s="162"/>
      <c r="C5229" s="162"/>
      <c r="E5229" s="162"/>
      <c r="F5229" s="162"/>
      <c r="H5229" s="162"/>
    </row>
    <row r="5230" spans="1:8">
      <c r="A5230" s="47"/>
      <c r="B5230" s="162"/>
      <c r="C5230" s="162"/>
      <c r="E5230" s="162"/>
      <c r="F5230" s="162"/>
      <c r="H5230" s="162"/>
    </row>
    <row r="5231" spans="1:8">
      <c r="A5231" s="47"/>
      <c r="B5231" s="162"/>
      <c r="C5231" s="162"/>
      <c r="E5231" s="162"/>
      <c r="F5231" s="162"/>
      <c r="H5231" s="162"/>
    </row>
    <row r="5232" spans="1:8">
      <c r="A5232" s="47"/>
      <c r="B5232" s="162"/>
      <c r="C5232" s="162"/>
      <c r="E5232" s="162"/>
      <c r="F5232" s="162"/>
      <c r="H5232" s="162"/>
    </row>
    <row r="5233" spans="1:8">
      <c r="A5233" s="47"/>
      <c r="B5233" s="162"/>
      <c r="C5233" s="162"/>
      <c r="E5233" s="162"/>
      <c r="F5233" s="162"/>
      <c r="H5233" s="162"/>
    </row>
    <row r="5234" spans="1:8">
      <c r="A5234" s="47"/>
      <c r="B5234" s="162"/>
      <c r="C5234" s="162"/>
      <c r="E5234" s="162"/>
      <c r="F5234" s="162"/>
      <c r="H5234" s="162"/>
    </row>
    <row r="5235" spans="1:8">
      <c r="A5235" s="47"/>
      <c r="B5235" s="162"/>
      <c r="C5235" s="162"/>
      <c r="E5235" s="162"/>
      <c r="F5235" s="162"/>
      <c r="H5235" s="162"/>
    </row>
    <row r="5236" spans="1:8">
      <c r="A5236" s="47"/>
      <c r="B5236" s="162"/>
      <c r="C5236" s="162"/>
      <c r="E5236" s="162"/>
      <c r="F5236" s="162"/>
      <c r="H5236" s="162"/>
    </row>
    <row r="5237" spans="1:8">
      <c r="A5237" s="47"/>
      <c r="B5237" s="162"/>
      <c r="C5237" s="162"/>
      <c r="E5237" s="162"/>
      <c r="F5237" s="162"/>
      <c r="H5237" s="162"/>
    </row>
    <row r="5238" spans="1:8">
      <c r="A5238" s="47"/>
      <c r="B5238" s="162"/>
      <c r="C5238" s="162"/>
      <c r="E5238" s="162"/>
      <c r="F5238" s="162"/>
      <c r="H5238" s="162"/>
    </row>
    <row r="5239" spans="1:8">
      <c r="A5239" s="47"/>
      <c r="B5239" s="162"/>
      <c r="C5239" s="162"/>
      <c r="E5239" s="162"/>
      <c r="F5239" s="162"/>
      <c r="H5239" s="162"/>
    </row>
    <row r="5240" spans="1:8">
      <c r="A5240" s="47"/>
      <c r="B5240" s="162"/>
      <c r="C5240" s="162"/>
      <c r="E5240" s="162"/>
      <c r="F5240" s="162"/>
      <c r="H5240" s="162"/>
    </row>
    <row r="5241" spans="1:8">
      <c r="A5241" s="47"/>
      <c r="B5241" s="162"/>
      <c r="C5241" s="162"/>
      <c r="E5241" s="162"/>
      <c r="F5241" s="162"/>
      <c r="H5241" s="162"/>
    </row>
    <row r="5242" spans="1:8">
      <c r="A5242" s="47"/>
      <c r="B5242" s="162"/>
      <c r="C5242" s="162"/>
      <c r="E5242" s="162"/>
      <c r="F5242" s="162"/>
      <c r="H5242" s="162"/>
    </row>
    <row r="5243" spans="1:8">
      <c r="A5243" s="47"/>
      <c r="B5243" s="162"/>
      <c r="C5243" s="162"/>
      <c r="E5243" s="162"/>
      <c r="F5243" s="162"/>
      <c r="H5243" s="162"/>
    </row>
    <row r="5244" spans="1:8">
      <c r="A5244" s="47"/>
      <c r="B5244" s="162"/>
      <c r="C5244" s="162"/>
      <c r="E5244" s="162"/>
      <c r="F5244" s="162"/>
      <c r="H5244" s="162"/>
    </row>
    <row r="5245" spans="1:8">
      <c r="A5245" s="47"/>
      <c r="B5245" s="162"/>
      <c r="C5245" s="162"/>
      <c r="E5245" s="162"/>
      <c r="F5245" s="162"/>
      <c r="H5245" s="162"/>
    </row>
    <row r="5246" spans="1:8">
      <c r="A5246" s="47"/>
      <c r="B5246" s="162"/>
      <c r="C5246" s="162"/>
      <c r="E5246" s="162"/>
      <c r="F5246" s="162"/>
      <c r="H5246" s="162"/>
    </row>
    <row r="5247" spans="1:8">
      <c r="A5247" s="47"/>
      <c r="B5247" s="162"/>
      <c r="C5247" s="162"/>
      <c r="E5247" s="162"/>
      <c r="F5247" s="162"/>
      <c r="H5247" s="162"/>
    </row>
    <row r="5248" spans="1:8">
      <c r="A5248" s="47"/>
      <c r="B5248" s="162"/>
      <c r="C5248" s="162"/>
      <c r="E5248" s="162"/>
      <c r="F5248" s="162"/>
      <c r="H5248" s="162"/>
    </row>
    <row r="5249" spans="1:8">
      <c r="A5249" s="47"/>
      <c r="B5249" s="162"/>
      <c r="C5249" s="162"/>
      <c r="E5249" s="162"/>
      <c r="F5249" s="162"/>
      <c r="H5249" s="162"/>
    </row>
    <row r="5250" spans="1:8">
      <c r="A5250" s="47"/>
      <c r="B5250" s="162"/>
      <c r="C5250" s="162"/>
      <c r="E5250" s="162"/>
      <c r="F5250" s="162"/>
      <c r="H5250" s="162"/>
    </row>
    <row r="5251" spans="1:8">
      <c r="A5251" s="47"/>
      <c r="B5251" s="162"/>
      <c r="C5251" s="162"/>
      <c r="E5251" s="162"/>
      <c r="F5251" s="162"/>
      <c r="H5251" s="162"/>
    </row>
    <row r="5252" spans="1:8">
      <c r="A5252" s="47"/>
      <c r="B5252" s="162"/>
      <c r="C5252" s="162"/>
      <c r="E5252" s="162"/>
      <c r="F5252" s="162"/>
      <c r="H5252" s="162"/>
    </row>
    <row r="5253" spans="1:8">
      <c r="A5253" s="47"/>
      <c r="B5253" s="162"/>
      <c r="C5253" s="162"/>
      <c r="E5253" s="162"/>
      <c r="F5253" s="162"/>
      <c r="H5253" s="162"/>
    </row>
    <row r="5254" spans="1:8">
      <c r="A5254" s="47"/>
      <c r="B5254" s="162"/>
      <c r="C5254" s="162"/>
      <c r="E5254" s="162"/>
      <c r="F5254" s="162"/>
      <c r="H5254" s="162"/>
    </row>
    <row r="5255" spans="1:8">
      <c r="A5255" s="47"/>
      <c r="B5255" s="162"/>
      <c r="C5255" s="162"/>
      <c r="E5255" s="162"/>
      <c r="F5255" s="162"/>
      <c r="H5255" s="162"/>
    </row>
    <row r="5256" spans="1:8">
      <c r="A5256" s="47"/>
      <c r="B5256" s="162"/>
      <c r="C5256" s="162"/>
      <c r="E5256" s="162"/>
      <c r="F5256" s="162"/>
      <c r="H5256" s="162"/>
    </row>
    <row r="5257" spans="1:8">
      <c r="A5257" s="47"/>
      <c r="B5257" s="162"/>
      <c r="C5257" s="162"/>
      <c r="E5257" s="162"/>
      <c r="F5257" s="162"/>
      <c r="H5257" s="162"/>
    </row>
    <row r="5258" spans="1:8">
      <c r="A5258" s="47"/>
      <c r="B5258" s="162"/>
      <c r="C5258" s="162"/>
      <c r="E5258" s="162"/>
      <c r="F5258" s="162"/>
      <c r="H5258" s="162"/>
    </row>
    <row r="5259" spans="1:8">
      <c r="A5259" s="47"/>
      <c r="B5259" s="162"/>
      <c r="C5259" s="162"/>
      <c r="E5259" s="162"/>
      <c r="F5259" s="162"/>
      <c r="H5259" s="162"/>
    </row>
    <row r="5260" spans="1:8">
      <c r="A5260" s="47"/>
      <c r="B5260" s="162"/>
      <c r="C5260" s="162"/>
      <c r="E5260" s="162"/>
      <c r="F5260" s="162"/>
      <c r="H5260" s="162"/>
    </row>
    <row r="5261" spans="1:8">
      <c r="A5261" s="47"/>
      <c r="B5261" s="162"/>
      <c r="C5261" s="162"/>
      <c r="E5261" s="162"/>
      <c r="F5261" s="162"/>
      <c r="H5261" s="162"/>
    </row>
    <row r="5262" spans="1:8">
      <c r="A5262" s="47"/>
      <c r="B5262" s="162"/>
      <c r="C5262" s="162"/>
      <c r="E5262" s="162"/>
      <c r="F5262" s="162"/>
      <c r="H5262" s="162"/>
    </row>
    <row r="5263" spans="1:8">
      <c r="A5263" s="47"/>
      <c r="B5263" s="162"/>
      <c r="C5263" s="162"/>
      <c r="E5263" s="162"/>
      <c r="F5263" s="162"/>
      <c r="H5263" s="162"/>
    </row>
    <row r="5264" spans="1:8">
      <c r="A5264" s="47"/>
      <c r="B5264" s="162"/>
      <c r="C5264" s="162"/>
      <c r="E5264" s="162"/>
      <c r="F5264" s="162"/>
      <c r="H5264" s="162"/>
    </row>
    <row r="5265" spans="1:8">
      <c r="A5265" s="47"/>
      <c r="B5265" s="162"/>
      <c r="C5265" s="162"/>
      <c r="E5265" s="162"/>
      <c r="F5265" s="162"/>
      <c r="H5265" s="162"/>
    </row>
    <row r="5266" spans="1:8">
      <c r="A5266" s="47"/>
      <c r="B5266" s="162"/>
      <c r="C5266" s="162"/>
      <c r="E5266" s="162"/>
      <c r="F5266" s="162"/>
      <c r="H5266" s="162"/>
    </row>
    <row r="5267" spans="1:8">
      <c r="A5267" s="47"/>
      <c r="B5267" s="162"/>
      <c r="C5267" s="162"/>
      <c r="E5267" s="162"/>
      <c r="F5267" s="162"/>
      <c r="H5267" s="162"/>
    </row>
    <row r="5268" spans="1:8">
      <c r="A5268" s="47"/>
      <c r="B5268" s="162"/>
      <c r="C5268" s="162"/>
      <c r="E5268" s="162"/>
      <c r="F5268" s="162"/>
      <c r="H5268" s="162"/>
    </row>
    <row r="5269" spans="1:8">
      <c r="A5269" s="47"/>
      <c r="B5269" s="162"/>
      <c r="C5269" s="162"/>
      <c r="E5269" s="162"/>
      <c r="F5269" s="162"/>
      <c r="H5269" s="162"/>
    </row>
    <row r="5270" spans="1:8">
      <c r="A5270" s="47"/>
      <c r="B5270" s="162"/>
      <c r="C5270" s="162"/>
      <c r="E5270" s="162"/>
      <c r="F5270" s="162"/>
      <c r="H5270" s="162"/>
    </row>
    <row r="5271" spans="1:8">
      <c r="A5271" s="47"/>
      <c r="B5271" s="162"/>
      <c r="C5271" s="162"/>
      <c r="E5271" s="162"/>
      <c r="F5271" s="162"/>
      <c r="H5271" s="162"/>
    </row>
    <row r="5272" spans="1:8">
      <c r="A5272" s="47"/>
      <c r="B5272" s="162"/>
      <c r="C5272" s="162"/>
      <c r="E5272" s="162"/>
      <c r="F5272" s="162"/>
      <c r="H5272" s="162"/>
    </row>
    <row r="5273" spans="1:8">
      <c r="A5273" s="47"/>
      <c r="B5273" s="162"/>
      <c r="C5273" s="162"/>
      <c r="E5273" s="162"/>
      <c r="F5273" s="162"/>
      <c r="H5273" s="162"/>
    </row>
    <row r="5274" spans="1:8">
      <c r="A5274" s="47"/>
      <c r="B5274" s="162"/>
      <c r="C5274" s="162"/>
      <c r="E5274" s="162"/>
      <c r="F5274" s="162"/>
      <c r="H5274" s="162"/>
    </row>
    <row r="5275" spans="1:8">
      <c r="A5275" s="47"/>
      <c r="B5275" s="162"/>
      <c r="C5275" s="162"/>
      <c r="E5275" s="162"/>
      <c r="F5275" s="162"/>
      <c r="H5275" s="162"/>
    </row>
    <row r="5276" spans="1:8">
      <c r="A5276" s="47"/>
      <c r="B5276" s="162"/>
      <c r="C5276" s="162"/>
      <c r="E5276" s="162"/>
      <c r="F5276" s="162"/>
      <c r="H5276" s="162"/>
    </row>
    <row r="5277" spans="1:8">
      <c r="A5277" s="47"/>
      <c r="B5277" s="162"/>
      <c r="C5277" s="162"/>
      <c r="E5277" s="162"/>
      <c r="F5277" s="162"/>
      <c r="H5277" s="162"/>
    </row>
    <row r="5278" spans="1:8">
      <c r="A5278" s="47"/>
      <c r="B5278" s="162"/>
      <c r="C5278" s="162"/>
      <c r="E5278" s="162"/>
      <c r="F5278" s="162"/>
      <c r="H5278" s="162"/>
    </row>
    <row r="5279" spans="1:8">
      <c r="A5279" s="47"/>
      <c r="B5279" s="162"/>
      <c r="C5279" s="162"/>
      <c r="E5279" s="162"/>
      <c r="F5279" s="162"/>
      <c r="H5279" s="162"/>
    </row>
    <row r="5280" spans="1:8">
      <c r="A5280" s="47"/>
      <c r="B5280" s="162"/>
      <c r="C5280" s="162"/>
      <c r="E5280" s="162"/>
      <c r="F5280" s="162"/>
      <c r="H5280" s="162"/>
    </row>
    <row r="5281" spans="1:8">
      <c r="A5281" s="47"/>
      <c r="B5281" s="162"/>
      <c r="C5281" s="162"/>
      <c r="E5281" s="162"/>
      <c r="F5281" s="162"/>
      <c r="H5281" s="162"/>
    </row>
    <row r="5282" spans="1:8">
      <c r="A5282" s="47"/>
      <c r="B5282" s="162"/>
      <c r="C5282" s="162"/>
      <c r="E5282" s="162"/>
      <c r="F5282" s="162"/>
      <c r="H5282" s="162"/>
    </row>
    <row r="5283" spans="1:8">
      <c r="A5283" s="47"/>
      <c r="B5283" s="162"/>
      <c r="C5283" s="162"/>
      <c r="E5283" s="162"/>
      <c r="F5283" s="162"/>
      <c r="H5283" s="162"/>
    </row>
    <row r="5284" spans="1:8">
      <c r="A5284" s="47"/>
      <c r="B5284" s="162"/>
      <c r="C5284" s="162"/>
      <c r="E5284" s="162"/>
      <c r="F5284" s="162"/>
      <c r="H5284" s="162"/>
    </row>
    <row r="5285" spans="1:8">
      <c r="A5285" s="47"/>
      <c r="B5285" s="162"/>
      <c r="C5285" s="162"/>
      <c r="E5285" s="162"/>
      <c r="F5285" s="162"/>
      <c r="H5285" s="162"/>
    </row>
    <row r="5286" spans="1:8">
      <c r="A5286" s="47"/>
      <c r="B5286" s="162"/>
      <c r="C5286" s="162"/>
      <c r="E5286" s="162"/>
      <c r="F5286" s="162"/>
      <c r="H5286" s="162"/>
    </row>
    <row r="5287" spans="1:8">
      <c r="A5287" s="47"/>
      <c r="B5287" s="162"/>
      <c r="C5287" s="162"/>
      <c r="E5287" s="162"/>
      <c r="F5287" s="162"/>
      <c r="H5287" s="162"/>
    </row>
    <row r="5288" spans="1:8">
      <c r="A5288" s="47"/>
      <c r="B5288" s="162"/>
      <c r="C5288" s="162"/>
      <c r="E5288" s="162"/>
      <c r="F5288" s="162"/>
      <c r="H5288" s="162"/>
    </row>
    <row r="5289" spans="1:8">
      <c r="A5289" s="47"/>
      <c r="B5289" s="162"/>
      <c r="C5289" s="162"/>
      <c r="E5289" s="162"/>
      <c r="F5289" s="162"/>
      <c r="H5289" s="162"/>
    </row>
    <row r="5290" spans="1:8">
      <c r="A5290" s="47"/>
      <c r="B5290" s="162"/>
      <c r="C5290" s="162"/>
      <c r="E5290" s="162"/>
      <c r="F5290" s="162"/>
      <c r="H5290" s="162"/>
    </row>
    <row r="5291" spans="1:8">
      <c r="A5291" s="47"/>
      <c r="B5291" s="162"/>
      <c r="C5291" s="162"/>
      <c r="E5291" s="162"/>
      <c r="F5291" s="162"/>
      <c r="H5291" s="162"/>
    </row>
    <row r="5292" spans="1:8">
      <c r="A5292" s="47"/>
      <c r="B5292" s="162"/>
      <c r="C5292" s="162"/>
      <c r="E5292" s="162"/>
      <c r="F5292" s="162"/>
      <c r="H5292" s="162"/>
    </row>
    <row r="5293" spans="1:8">
      <c r="A5293" s="47"/>
      <c r="B5293" s="162"/>
      <c r="C5293" s="162"/>
      <c r="E5293" s="162"/>
      <c r="F5293" s="162"/>
      <c r="H5293" s="162"/>
    </row>
    <row r="5294" spans="1:8">
      <c r="A5294" s="47"/>
      <c r="B5294" s="162"/>
      <c r="C5294" s="162"/>
      <c r="E5294" s="162"/>
      <c r="F5294" s="162"/>
      <c r="H5294" s="162"/>
    </row>
    <row r="5295" spans="1:8">
      <c r="A5295" s="47"/>
      <c r="B5295" s="162"/>
      <c r="C5295" s="162"/>
      <c r="E5295" s="162"/>
      <c r="F5295" s="162"/>
      <c r="H5295" s="162"/>
    </row>
    <row r="5296" spans="1:8">
      <c r="A5296" s="47"/>
      <c r="B5296" s="162"/>
      <c r="C5296" s="162"/>
      <c r="E5296" s="162"/>
      <c r="F5296" s="162"/>
      <c r="H5296" s="162"/>
    </row>
    <row r="5297" spans="1:8">
      <c r="A5297" s="47"/>
      <c r="B5297" s="162"/>
      <c r="C5297" s="162"/>
      <c r="E5297" s="162"/>
      <c r="F5297" s="162"/>
      <c r="H5297" s="162"/>
    </row>
    <row r="5298" spans="1:8">
      <c r="A5298" s="47"/>
      <c r="B5298" s="162"/>
      <c r="C5298" s="162"/>
      <c r="E5298" s="162"/>
      <c r="F5298" s="162"/>
      <c r="H5298" s="162"/>
    </row>
    <row r="5299" spans="1:8">
      <c r="A5299" s="47"/>
      <c r="B5299" s="162"/>
      <c r="C5299" s="162"/>
      <c r="E5299" s="162"/>
      <c r="F5299" s="162"/>
      <c r="H5299" s="162"/>
    </row>
    <row r="5300" spans="1:8">
      <c r="A5300" s="47"/>
      <c r="B5300" s="162"/>
      <c r="C5300" s="162"/>
      <c r="E5300" s="162"/>
      <c r="F5300" s="162"/>
      <c r="H5300" s="162"/>
    </row>
    <row r="5301" spans="1:8">
      <c r="A5301" s="47"/>
      <c r="B5301" s="162"/>
      <c r="C5301" s="162"/>
      <c r="E5301" s="162"/>
      <c r="F5301" s="162"/>
      <c r="H5301" s="162"/>
    </row>
    <row r="5302" spans="1:8">
      <c r="A5302" s="47"/>
      <c r="B5302" s="162"/>
      <c r="C5302" s="162"/>
      <c r="E5302" s="162"/>
      <c r="F5302" s="162"/>
      <c r="H5302" s="162"/>
    </row>
    <row r="5303" spans="1:8">
      <c r="A5303" s="47"/>
      <c r="B5303" s="162"/>
      <c r="C5303" s="162"/>
      <c r="E5303" s="162"/>
      <c r="F5303" s="162"/>
      <c r="H5303" s="162"/>
    </row>
    <row r="5304" spans="1:8">
      <c r="A5304" s="47"/>
      <c r="B5304" s="162"/>
      <c r="C5304" s="162"/>
      <c r="E5304" s="162"/>
      <c r="F5304" s="162"/>
      <c r="H5304" s="162"/>
    </row>
    <row r="5305" spans="1:8">
      <c r="A5305" s="47"/>
      <c r="B5305" s="162"/>
      <c r="C5305" s="162"/>
      <c r="E5305" s="162"/>
      <c r="F5305" s="162"/>
      <c r="H5305" s="162"/>
    </row>
    <row r="5306" spans="1:8">
      <c r="A5306" s="47"/>
      <c r="B5306" s="162"/>
      <c r="C5306" s="162"/>
      <c r="E5306" s="162"/>
      <c r="F5306" s="162"/>
      <c r="H5306" s="162"/>
    </row>
    <row r="5307" spans="1:8">
      <c r="A5307" s="47"/>
      <c r="B5307" s="162"/>
      <c r="C5307" s="162"/>
      <c r="E5307" s="162"/>
      <c r="F5307" s="162"/>
      <c r="H5307" s="162"/>
    </row>
    <row r="5308" spans="1:8">
      <c r="A5308" s="47"/>
      <c r="B5308" s="162"/>
      <c r="C5308" s="162"/>
      <c r="E5308" s="162"/>
      <c r="F5308" s="162"/>
      <c r="H5308" s="162"/>
    </row>
    <row r="5309" spans="1:8">
      <c r="A5309" s="47"/>
      <c r="B5309" s="162"/>
      <c r="C5309" s="162"/>
      <c r="E5309" s="162"/>
      <c r="F5309" s="162"/>
      <c r="H5309" s="162"/>
    </row>
    <row r="5310" spans="1:8">
      <c r="A5310" s="47"/>
      <c r="B5310" s="162"/>
      <c r="C5310" s="162"/>
      <c r="E5310" s="162"/>
      <c r="F5310" s="162"/>
      <c r="H5310" s="162"/>
    </row>
    <row r="5311" spans="1:8">
      <c r="A5311" s="47"/>
      <c r="B5311" s="162"/>
      <c r="C5311" s="162"/>
      <c r="E5311" s="162"/>
      <c r="F5311" s="162"/>
      <c r="H5311" s="162"/>
    </row>
    <row r="5312" spans="1:8">
      <c r="A5312" s="47"/>
      <c r="B5312" s="162"/>
      <c r="C5312" s="162"/>
      <c r="E5312" s="162"/>
      <c r="F5312" s="162"/>
      <c r="H5312" s="162"/>
    </row>
    <row r="5313" spans="1:8">
      <c r="A5313" s="47"/>
      <c r="B5313" s="162"/>
      <c r="C5313" s="162"/>
      <c r="E5313" s="162"/>
      <c r="F5313" s="162"/>
      <c r="H5313" s="162"/>
    </row>
    <row r="5314" spans="1:8">
      <c r="A5314" s="47"/>
      <c r="B5314" s="162"/>
      <c r="C5314" s="162"/>
      <c r="E5314" s="162"/>
      <c r="F5314" s="162"/>
      <c r="H5314" s="162"/>
    </row>
    <row r="5315" spans="1:8">
      <c r="A5315" s="47"/>
      <c r="B5315" s="162"/>
      <c r="C5315" s="162"/>
      <c r="E5315" s="162"/>
      <c r="F5315" s="162"/>
      <c r="H5315" s="162"/>
    </row>
    <row r="5316" spans="1:8">
      <c r="A5316" s="47"/>
      <c r="B5316" s="162"/>
      <c r="C5316" s="162"/>
      <c r="E5316" s="162"/>
      <c r="F5316" s="162"/>
      <c r="H5316" s="162"/>
    </row>
    <row r="5317" spans="1:8">
      <c r="A5317" s="47"/>
      <c r="B5317" s="162"/>
      <c r="C5317" s="162"/>
      <c r="E5317" s="162"/>
      <c r="F5317" s="162"/>
      <c r="H5317" s="162"/>
    </row>
    <row r="5318" spans="1:8">
      <c r="A5318" s="47"/>
      <c r="B5318" s="162"/>
      <c r="C5318" s="162"/>
      <c r="E5318" s="162"/>
      <c r="F5318" s="162"/>
      <c r="H5318" s="162"/>
    </row>
    <row r="5319" spans="1:8">
      <c r="A5319" s="47"/>
      <c r="B5319" s="162"/>
      <c r="C5319" s="162"/>
      <c r="E5319" s="162"/>
      <c r="F5319" s="162"/>
      <c r="H5319" s="162"/>
    </row>
    <row r="5320" spans="1:8">
      <c r="A5320" s="47"/>
      <c r="B5320" s="162"/>
      <c r="C5320" s="162"/>
      <c r="E5320" s="162"/>
      <c r="F5320" s="162"/>
      <c r="H5320" s="162"/>
    </row>
    <row r="5321" spans="1:8">
      <c r="A5321" s="47"/>
      <c r="B5321" s="162"/>
      <c r="C5321" s="162"/>
      <c r="E5321" s="162"/>
      <c r="F5321" s="162"/>
      <c r="H5321" s="162"/>
    </row>
    <row r="5322" spans="1:8">
      <c r="A5322" s="47"/>
      <c r="B5322" s="162"/>
      <c r="C5322" s="162"/>
      <c r="E5322" s="162"/>
      <c r="F5322" s="162"/>
      <c r="H5322" s="162"/>
    </row>
    <row r="5323" spans="1:8">
      <c r="A5323" s="47"/>
      <c r="B5323" s="162"/>
      <c r="C5323" s="162"/>
      <c r="E5323" s="162"/>
      <c r="F5323" s="162"/>
      <c r="H5323" s="162"/>
    </row>
    <row r="5324" spans="1:8">
      <c r="A5324" s="47"/>
      <c r="B5324" s="162"/>
      <c r="C5324" s="162"/>
      <c r="E5324" s="162"/>
      <c r="F5324" s="162"/>
      <c r="H5324" s="162"/>
    </row>
    <row r="5325" spans="1:8">
      <c r="A5325" s="47"/>
      <c r="B5325" s="162"/>
      <c r="C5325" s="162"/>
      <c r="E5325" s="162"/>
      <c r="F5325" s="162"/>
      <c r="H5325" s="162"/>
    </row>
    <row r="5326" spans="1:8">
      <c r="A5326" s="47"/>
      <c r="B5326" s="162"/>
      <c r="C5326" s="162"/>
      <c r="E5326" s="162"/>
      <c r="F5326" s="162"/>
      <c r="H5326" s="162"/>
    </row>
    <row r="5327" spans="1:8">
      <c r="A5327" s="47"/>
      <c r="B5327" s="162"/>
      <c r="C5327" s="162"/>
      <c r="E5327" s="162"/>
      <c r="F5327" s="162"/>
      <c r="H5327" s="162"/>
    </row>
    <row r="5328" spans="1:8">
      <c r="A5328" s="47"/>
      <c r="B5328" s="162"/>
      <c r="C5328" s="162"/>
      <c r="E5328" s="162"/>
      <c r="F5328" s="162"/>
      <c r="H5328" s="162"/>
    </row>
    <row r="5329" spans="1:8">
      <c r="A5329" s="47"/>
      <c r="B5329" s="162"/>
      <c r="C5329" s="162"/>
      <c r="E5329" s="162"/>
      <c r="F5329" s="162"/>
      <c r="H5329" s="162"/>
    </row>
    <row r="5330" spans="1:8">
      <c r="A5330" s="47"/>
      <c r="B5330" s="162"/>
      <c r="C5330" s="162"/>
      <c r="E5330" s="162"/>
      <c r="F5330" s="162"/>
      <c r="H5330" s="162"/>
    </row>
    <row r="5331" spans="1:8">
      <c r="A5331" s="47"/>
      <c r="B5331" s="162"/>
      <c r="C5331" s="162"/>
      <c r="E5331" s="162"/>
      <c r="F5331" s="162"/>
      <c r="H5331" s="162"/>
    </row>
    <row r="5332" spans="1:8">
      <c r="A5332" s="47"/>
      <c r="B5332" s="162"/>
      <c r="C5332" s="162"/>
      <c r="E5332" s="162"/>
      <c r="F5332" s="162"/>
      <c r="H5332" s="162"/>
    </row>
    <row r="5333" spans="1:8">
      <c r="A5333" s="47"/>
      <c r="B5333" s="162"/>
      <c r="C5333" s="162"/>
      <c r="E5333" s="162"/>
      <c r="F5333" s="162"/>
      <c r="H5333" s="162"/>
    </row>
    <row r="5334" spans="1:8">
      <c r="A5334" s="47"/>
      <c r="B5334" s="162"/>
      <c r="C5334" s="162"/>
      <c r="E5334" s="162"/>
      <c r="F5334" s="162"/>
      <c r="H5334" s="162"/>
    </row>
    <row r="5335" spans="1:8">
      <c r="A5335" s="47"/>
      <c r="B5335" s="162"/>
      <c r="C5335" s="162"/>
      <c r="E5335" s="162"/>
      <c r="F5335" s="162"/>
      <c r="H5335" s="162"/>
    </row>
    <row r="5336" spans="1:8">
      <c r="A5336" s="47"/>
      <c r="B5336" s="162"/>
      <c r="C5336" s="162"/>
      <c r="E5336" s="162"/>
      <c r="F5336" s="162"/>
      <c r="H5336" s="162"/>
    </row>
    <row r="5337" spans="1:8">
      <c r="A5337" s="47"/>
      <c r="B5337" s="162"/>
      <c r="C5337" s="162"/>
      <c r="E5337" s="162"/>
      <c r="F5337" s="162"/>
      <c r="H5337" s="162"/>
    </row>
    <row r="5338" spans="1:8">
      <c r="A5338" s="47"/>
      <c r="B5338" s="162"/>
      <c r="C5338" s="162"/>
      <c r="E5338" s="162"/>
      <c r="F5338" s="162"/>
      <c r="H5338" s="162"/>
    </row>
    <row r="5339" spans="1:8">
      <c r="A5339" s="47"/>
      <c r="B5339" s="162"/>
      <c r="C5339" s="162"/>
      <c r="E5339" s="162"/>
      <c r="F5339" s="162"/>
      <c r="H5339" s="162"/>
    </row>
    <row r="5340" spans="1:8">
      <c r="A5340" s="47"/>
      <c r="B5340" s="162"/>
      <c r="C5340" s="162"/>
      <c r="E5340" s="162"/>
      <c r="F5340" s="162"/>
      <c r="H5340" s="162"/>
    </row>
    <row r="5341" spans="1:8">
      <c r="A5341" s="47"/>
      <c r="B5341" s="162"/>
      <c r="C5341" s="162"/>
      <c r="E5341" s="162"/>
      <c r="F5341" s="162"/>
      <c r="H5341" s="162"/>
    </row>
    <row r="5342" spans="1:8">
      <c r="A5342" s="47"/>
      <c r="B5342" s="162"/>
      <c r="C5342" s="162"/>
      <c r="E5342" s="162"/>
      <c r="F5342" s="162"/>
      <c r="H5342" s="162"/>
    </row>
    <row r="5343" spans="1:8">
      <c r="A5343" s="47"/>
      <c r="B5343" s="162"/>
      <c r="C5343" s="162"/>
      <c r="E5343" s="162"/>
      <c r="F5343" s="162"/>
      <c r="H5343" s="162"/>
    </row>
    <row r="5344" spans="1:8">
      <c r="A5344" s="47"/>
      <c r="B5344" s="162"/>
      <c r="C5344" s="162"/>
      <c r="E5344" s="162"/>
      <c r="F5344" s="162"/>
      <c r="H5344" s="162"/>
    </row>
    <row r="5345" spans="1:8">
      <c r="A5345" s="47"/>
      <c r="B5345" s="162"/>
      <c r="C5345" s="162"/>
      <c r="E5345" s="162"/>
      <c r="F5345" s="162"/>
      <c r="H5345" s="162"/>
    </row>
    <row r="5346" spans="1:8">
      <c r="A5346" s="47"/>
      <c r="B5346" s="162"/>
      <c r="C5346" s="162"/>
      <c r="E5346" s="162"/>
      <c r="F5346" s="162"/>
      <c r="H5346" s="162"/>
    </row>
    <row r="5347" spans="1:8">
      <c r="A5347" s="47"/>
      <c r="B5347" s="162"/>
      <c r="C5347" s="162"/>
      <c r="E5347" s="162"/>
      <c r="F5347" s="162"/>
      <c r="H5347" s="162"/>
    </row>
    <row r="5348" spans="1:8">
      <c r="A5348" s="47"/>
      <c r="B5348" s="162"/>
      <c r="C5348" s="162"/>
      <c r="E5348" s="162"/>
      <c r="F5348" s="162"/>
      <c r="H5348" s="162"/>
    </row>
    <row r="5349" spans="1:8">
      <c r="A5349" s="47"/>
      <c r="B5349" s="162"/>
      <c r="C5349" s="162"/>
      <c r="E5349" s="162"/>
      <c r="F5349" s="162"/>
      <c r="H5349" s="162"/>
    </row>
    <row r="5350" spans="1:8">
      <c r="A5350" s="47"/>
      <c r="B5350" s="162"/>
      <c r="C5350" s="162"/>
      <c r="E5350" s="162"/>
      <c r="F5350" s="162"/>
      <c r="H5350" s="162"/>
    </row>
    <row r="5351" spans="1:8">
      <c r="A5351" s="47"/>
      <c r="B5351" s="162"/>
      <c r="C5351" s="162"/>
      <c r="E5351" s="162"/>
      <c r="F5351" s="162"/>
      <c r="H5351" s="162"/>
    </row>
    <row r="5352" spans="1:8">
      <c r="A5352" s="47"/>
      <c r="B5352" s="162"/>
      <c r="C5352" s="162"/>
      <c r="E5352" s="162"/>
      <c r="F5352" s="162"/>
      <c r="H5352" s="162"/>
    </row>
    <row r="5353" spans="1:8">
      <c r="A5353" s="47"/>
      <c r="B5353" s="162"/>
      <c r="C5353" s="162"/>
      <c r="E5353" s="162"/>
      <c r="F5353" s="162"/>
      <c r="H5353" s="162"/>
    </row>
    <row r="5354" spans="1:8">
      <c r="A5354" s="47"/>
      <c r="B5354" s="162"/>
      <c r="C5354" s="162"/>
      <c r="E5354" s="162"/>
      <c r="F5354" s="162"/>
      <c r="H5354" s="162"/>
    </row>
    <row r="5355" spans="1:8">
      <c r="A5355" s="47"/>
      <c r="B5355" s="162"/>
      <c r="C5355" s="162"/>
      <c r="E5355" s="162"/>
      <c r="F5355" s="162"/>
      <c r="H5355" s="162"/>
    </row>
    <row r="5356" spans="1:8">
      <c r="A5356" s="47"/>
      <c r="B5356" s="162"/>
      <c r="C5356" s="162"/>
      <c r="E5356" s="162"/>
      <c r="F5356" s="162"/>
      <c r="H5356" s="162"/>
    </row>
    <row r="5357" spans="1:8">
      <c r="A5357" s="47"/>
      <c r="B5357" s="162"/>
      <c r="C5357" s="162"/>
      <c r="E5357" s="162"/>
      <c r="F5357" s="162"/>
      <c r="H5357" s="162"/>
    </row>
    <row r="5358" spans="1:8">
      <c r="A5358" s="47"/>
      <c r="B5358" s="162"/>
      <c r="C5358" s="162"/>
      <c r="E5358" s="162"/>
      <c r="F5358" s="162"/>
      <c r="H5358" s="162"/>
    </row>
    <row r="5359" spans="1:8">
      <c r="A5359" s="47"/>
      <c r="B5359" s="162"/>
      <c r="C5359" s="162"/>
      <c r="E5359" s="162"/>
      <c r="F5359" s="162"/>
      <c r="H5359" s="162"/>
    </row>
    <row r="5360" spans="1:8">
      <c r="A5360" s="47"/>
      <c r="B5360" s="162"/>
      <c r="C5360" s="162"/>
      <c r="E5360" s="162"/>
      <c r="F5360" s="162"/>
      <c r="H5360" s="162"/>
    </row>
    <row r="5361" spans="1:8">
      <c r="A5361" s="47"/>
      <c r="B5361" s="162"/>
      <c r="C5361" s="162"/>
      <c r="E5361" s="162"/>
      <c r="F5361" s="162"/>
      <c r="H5361" s="162"/>
    </row>
    <row r="5362" spans="1:8">
      <c r="A5362" s="47"/>
      <c r="B5362" s="162"/>
      <c r="C5362" s="162"/>
      <c r="E5362" s="162"/>
      <c r="F5362" s="162"/>
      <c r="H5362" s="162"/>
    </row>
    <row r="5363" spans="1:8">
      <c r="A5363" s="47"/>
      <c r="B5363" s="162"/>
      <c r="C5363" s="162"/>
      <c r="E5363" s="162"/>
      <c r="F5363" s="162"/>
      <c r="H5363" s="162"/>
    </row>
    <row r="5364" spans="1:8">
      <c r="A5364" s="47"/>
      <c r="B5364" s="162"/>
      <c r="C5364" s="162"/>
      <c r="E5364" s="162"/>
      <c r="F5364" s="162"/>
      <c r="H5364" s="162"/>
    </row>
    <row r="5365" spans="1:8">
      <c r="A5365" s="47"/>
      <c r="B5365" s="162"/>
      <c r="C5365" s="162"/>
      <c r="E5365" s="162"/>
      <c r="F5365" s="162"/>
      <c r="H5365" s="162"/>
    </row>
    <row r="5366" spans="1:8">
      <c r="A5366" s="47"/>
      <c r="B5366" s="162"/>
      <c r="C5366" s="162"/>
      <c r="E5366" s="162"/>
      <c r="F5366" s="162"/>
      <c r="H5366" s="162"/>
    </row>
    <row r="5367" spans="1:8">
      <c r="A5367" s="47"/>
      <c r="B5367" s="162"/>
      <c r="C5367" s="162"/>
      <c r="E5367" s="162"/>
      <c r="F5367" s="162"/>
      <c r="H5367" s="162"/>
    </row>
    <row r="5368" spans="1:8">
      <c r="A5368" s="47"/>
      <c r="B5368" s="162"/>
      <c r="C5368" s="162"/>
      <c r="E5368" s="162"/>
      <c r="F5368" s="162"/>
      <c r="H5368" s="162"/>
    </row>
    <row r="5369" spans="1:8">
      <c r="A5369" s="47"/>
      <c r="B5369" s="162"/>
      <c r="C5369" s="162"/>
      <c r="E5369" s="162"/>
      <c r="F5369" s="162"/>
      <c r="H5369" s="162"/>
    </row>
    <row r="5370" spans="1:8">
      <c r="A5370" s="47"/>
      <c r="B5370" s="162"/>
      <c r="C5370" s="162"/>
      <c r="E5370" s="162"/>
      <c r="F5370" s="162"/>
      <c r="H5370" s="162"/>
    </row>
    <row r="5371" spans="1:8">
      <c r="A5371" s="47"/>
      <c r="B5371" s="162"/>
      <c r="C5371" s="162"/>
      <c r="E5371" s="162"/>
      <c r="F5371" s="162"/>
      <c r="H5371" s="162"/>
    </row>
    <row r="5372" spans="1:8">
      <c r="A5372" s="47"/>
      <c r="B5372" s="162"/>
      <c r="C5372" s="162"/>
      <c r="E5372" s="162"/>
      <c r="F5372" s="162"/>
      <c r="H5372" s="162"/>
    </row>
    <row r="5373" spans="1:8">
      <c r="A5373" s="47"/>
      <c r="B5373" s="162"/>
      <c r="C5373" s="162"/>
      <c r="E5373" s="162"/>
      <c r="F5373" s="162"/>
      <c r="H5373" s="162"/>
    </row>
    <row r="5374" spans="1:8">
      <c r="A5374" s="47"/>
      <c r="B5374" s="162"/>
      <c r="C5374" s="162"/>
      <c r="E5374" s="162"/>
      <c r="F5374" s="162"/>
      <c r="H5374" s="162"/>
    </row>
    <row r="5375" spans="1:8">
      <c r="A5375" s="47"/>
      <c r="B5375" s="162"/>
      <c r="C5375" s="162"/>
      <c r="E5375" s="162"/>
      <c r="F5375" s="162"/>
      <c r="H5375" s="162"/>
    </row>
    <row r="5376" spans="1:8">
      <c r="A5376" s="47"/>
      <c r="B5376" s="162"/>
      <c r="C5376" s="162"/>
      <c r="E5376" s="162"/>
      <c r="F5376" s="162"/>
      <c r="H5376" s="162"/>
    </row>
    <row r="5377" spans="1:8">
      <c r="A5377" s="47"/>
      <c r="B5377" s="162"/>
      <c r="C5377" s="162"/>
      <c r="E5377" s="162"/>
      <c r="F5377" s="162"/>
      <c r="H5377" s="162"/>
    </row>
    <row r="5378" spans="1:8">
      <c r="A5378" s="47"/>
      <c r="B5378" s="162"/>
      <c r="C5378" s="162"/>
      <c r="E5378" s="162"/>
      <c r="F5378" s="162"/>
      <c r="H5378" s="162"/>
    </row>
    <row r="5379" spans="1:8">
      <c r="A5379" s="47"/>
      <c r="B5379" s="162"/>
      <c r="C5379" s="162"/>
      <c r="E5379" s="162"/>
      <c r="F5379" s="162"/>
      <c r="H5379" s="162"/>
    </row>
    <row r="5380" spans="1:8">
      <c r="A5380" s="47"/>
      <c r="B5380" s="162"/>
      <c r="C5380" s="162"/>
      <c r="E5380" s="162"/>
      <c r="F5380" s="162"/>
      <c r="H5380" s="162"/>
    </row>
    <row r="5381" spans="1:8">
      <c r="A5381" s="47"/>
      <c r="B5381" s="162"/>
      <c r="C5381" s="162"/>
      <c r="E5381" s="162"/>
      <c r="F5381" s="162"/>
      <c r="H5381" s="162"/>
    </row>
    <row r="5382" spans="1:8">
      <c r="A5382" s="47"/>
      <c r="B5382" s="162"/>
      <c r="C5382" s="162"/>
      <c r="E5382" s="162"/>
      <c r="F5382" s="162"/>
      <c r="H5382" s="162"/>
    </row>
    <row r="5383" spans="1:8">
      <c r="A5383" s="47"/>
      <c r="B5383" s="162"/>
      <c r="C5383" s="162"/>
      <c r="E5383" s="162"/>
      <c r="F5383" s="162"/>
      <c r="H5383" s="162"/>
    </row>
    <row r="5384" spans="1:8">
      <c r="A5384" s="47"/>
      <c r="B5384" s="162"/>
      <c r="C5384" s="162"/>
      <c r="E5384" s="162"/>
      <c r="F5384" s="162"/>
      <c r="H5384" s="162"/>
    </row>
    <row r="5385" spans="1:8">
      <c r="A5385" s="47"/>
      <c r="B5385" s="162"/>
      <c r="C5385" s="162"/>
      <c r="E5385" s="162"/>
      <c r="F5385" s="162"/>
      <c r="H5385" s="162"/>
    </row>
    <row r="5386" spans="1:8">
      <c r="A5386" s="47"/>
      <c r="B5386" s="162"/>
      <c r="C5386" s="162"/>
      <c r="E5386" s="162"/>
      <c r="F5386" s="162"/>
      <c r="H5386" s="162"/>
    </row>
    <row r="5387" spans="1:8">
      <c r="A5387" s="47"/>
      <c r="B5387" s="162"/>
      <c r="C5387" s="162"/>
      <c r="E5387" s="162"/>
      <c r="F5387" s="162"/>
      <c r="H5387" s="162"/>
    </row>
    <row r="5388" spans="1:8">
      <c r="A5388" s="47"/>
      <c r="B5388" s="162"/>
      <c r="C5388" s="162"/>
      <c r="E5388" s="162"/>
      <c r="F5388" s="162"/>
      <c r="H5388" s="162"/>
    </row>
    <row r="5389" spans="1:8">
      <c r="A5389" s="47"/>
      <c r="B5389" s="162"/>
      <c r="C5389" s="162"/>
      <c r="E5389" s="162"/>
      <c r="F5389" s="162"/>
      <c r="H5389" s="162"/>
    </row>
    <row r="5390" spans="1:8">
      <c r="A5390" s="47"/>
      <c r="B5390" s="162"/>
      <c r="C5390" s="162"/>
      <c r="E5390" s="162"/>
      <c r="F5390" s="162"/>
      <c r="H5390" s="162"/>
    </row>
    <row r="5391" spans="1:8">
      <c r="A5391" s="47"/>
      <c r="B5391" s="162"/>
      <c r="C5391" s="162"/>
      <c r="E5391" s="162"/>
      <c r="F5391" s="162"/>
      <c r="H5391" s="162"/>
    </row>
    <row r="5392" spans="1:8">
      <c r="A5392" s="47"/>
      <c r="B5392" s="162"/>
      <c r="C5392" s="162"/>
      <c r="E5392" s="162"/>
      <c r="F5392" s="162"/>
      <c r="H5392" s="162"/>
    </row>
    <row r="5393" spans="1:8">
      <c r="A5393" s="47"/>
      <c r="B5393" s="162"/>
      <c r="C5393" s="162"/>
      <c r="E5393" s="162"/>
      <c r="F5393" s="162"/>
      <c r="H5393" s="162"/>
    </row>
    <row r="5394" spans="1:8">
      <c r="A5394" s="47"/>
      <c r="B5394" s="162"/>
      <c r="C5394" s="162"/>
      <c r="E5394" s="162"/>
      <c r="F5394" s="162"/>
      <c r="H5394" s="162"/>
    </row>
    <row r="5395" spans="1:8">
      <c r="A5395" s="47"/>
      <c r="B5395" s="162"/>
      <c r="C5395" s="162"/>
      <c r="E5395" s="162"/>
      <c r="F5395" s="162"/>
      <c r="H5395" s="162"/>
    </row>
    <row r="5396" spans="1:8">
      <c r="A5396" s="47"/>
      <c r="B5396" s="162"/>
      <c r="C5396" s="162"/>
      <c r="E5396" s="162"/>
      <c r="F5396" s="162"/>
      <c r="H5396" s="162"/>
    </row>
    <row r="5397" spans="1:8">
      <c r="A5397" s="47"/>
      <c r="B5397" s="162"/>
      <c r="C5397" s="162"/>
      <c r="E5397" s="162"/>
      <c r="F5397" s="162"/>
      <c r="H5397" s="162"/>
    </row>
    <row r="5398" spans="1:8">
      <c r="A5398" s="47"/>
      <c r="B5398" s="162"/>
      <c r="C5398" s="162"/>
      <c r="E5398" s="162"/>
      <c r="F5398" s="162"/>
      <c r="H5398" s="162"/>
    </row>
    <row r="5399" spans="1:8">
      <c r="A5399" s="47"/>
      <c r="B5399" s="162"/>
      <c r="C5399" s="162"/>
      <c r="E5399" s="162"/>
      <c r="F5399" s="162"/>
      <c r="H5399" s="162"/>
    </row>
    <row r="5400" spans="1:8">
      <c r="A5400" s="47"/>
      <c r="B5400" s="162"/>
      <c r="C5400" s="162"/>
      <c r="E5400" s="162"/>
      <c r="F5400" s="162"/>
      <c r="H5400" s="162"/>
    </row>
    <row r="5401" spans="1:8">
      <c r="A5401" s="47"/>
      <c r="B5401" s="162"/>
      <c r="C5401" s="162"/>
      <c r="E5401" s="162"/>
      <c r="F5401" s="162"/>
      <c r="H5401" s="162"/>
    </row>
    <row r="5402" spans="1:8">
      <c r="A5402" s="47"/>
      <c r="B5402" s="162"/>
      <c r="C5402" s="162"/>
      <c r="E5402" s="162"/>
      <c r="F5402" s="162"/>
      <c r="H5402" s="162"/>
    </row>
    <row r="5403" spans="1:8">
      <c r="A5403" s="47"/>
      <c r="B5403" s="162"/>
      <c r="C5403" s="162"/>
      <c r="E5403" s="162"/>
      <c r="F5403" s="162"/>
      <c r="H5403" s="162"/>
    </row>
    <row r="5404" spans="1:8">
      <c r="A5404" s="47"/>
      <c r="B5404" s="162"/>
      <c r="C5404" s="162"/>
      <c r="E5404" s="162"/>
      <c r="F5404" s="162"/>
      <c r="H5404" s="162"/>
    </row>
    <row r="5405" spans="1:8">
      <c r="A5405" s="47"/>
      <c r="B5405" s="162"/>
      <c r="C5405" s="162"/>
      <c r="E5405" s="162"/>
      <c r="F5405" s="162"/>
      <c r="H5405" s="162"/>
    </row>
    <row r="5406" spans="1:8">
      <c r="A5406" s="47"/>
      <c r="B5406" s="162"/>
      <c r="C5406" s="162"/>
      <c r="E5406" s="162"/>
      <c r="F5406" s="162"/>
      <c r="H5406" s="162"/>
    </row>
    <row r="5407" spans="1:8">
      <c r="A5407" s="47"/>
      <c r="B5407" s="162"/>
      <c r="C5407" s="162"/>
      <c r="E5407" s="162"/>
      <c r="F5407" s="162"/>
      <c r="H5407" s="162"/>
    </row>
    <row r="5408" spans="1:8">
      <c r="A5408" s="47"/>
      <c r="B5408" s="162"/>
      <c r="C5408" s="162"/>
      <c r="E5408" s="162"/>
      <c r="F5408" s="162"/>
      <c r="H5408" s="162"/>
    </row>
    <row r="5409" spans="1:8">
      <c r="A5409" s="47"/>
      <c r="B5409" s="162"/>
      <c r="C5409" s="162"/>
      <c r="E5409" s="162"/>
      <c r="F5409" s="162"/>
      <c r="H5409" s="162"/>
    </row>
    <row r="5410" spans="1:8">
      <c r="A5410" s="47"/>
      <c r="B5410" s="162"/>
      <c r="C5410" s="162"/>
      <c r="E5410" s="162"/>
      <c r="F5410" s="162"/>
      <c r="H5410" s="162"/>
    </row>
    <row r="5411" spans="1:8">
      <c r="A5411" s="47"/>
      <c r="B5411" s="162"/>
      <c r="C5411" s="162"/>
      <c r="E5411" s="162"/>
      <c r="F5411" s="162"/>
      <c r="H5411" s="162"/>
    </row>
    <row r="5412" spans="1:8">
      <c r="A5412" s="47"/>
      <c r="B5412" s="162"/>
      <c r="C5412" s="162"/>
      <c r="E5412" s="162"/>
      <c r="F5412" s="162"/>
      <c r="H5412" s="162"/>
    </row>
    <row r="5413" spans="1:8">
      <c r="A5413" s="47"/>
      <c r="B5413" s="162"/>
      <c r="C5413" s="162"/>
      <c r="E5413" s="162"/>
      <c r="F5413" s="162"/>
      <c r="H5413" s="162"/>
    </row>
    <row r="5414" spans="1:8">
      <c r="A5414" s="47"/>
      <c r="B5414" s="162"/>
      <c r="C5414" s="162"/>
      <c r="E5414" s="162"/>
      <c r="F5414" s="162"/>
      <c r="H5414" s="162"/>
    </row>
    <row r="5415" spans="1:8">
      <c r="A5415" s="47"/>
      <c r="B5415" s="162"/>
      <c r="C5415" s="162"/>
      <c r="E5415" s="162"/>
      <c r="F5415" s="162"/>
      <c r="H5415" s="162"/>
    </row>
    <row r="5416" spans="1:8">
      <c r="A5416" s="47"/>
      <c r="B5416" s="162"/>
      <c r="C5416" s="162"/>
      <c r="E5416" s="162"/>
      <c r="F5416" s="162"/>
      <c r="H5416" s="162"/>
    </row>
    <row r="5417" spans="1:8">
      <c r="A5417" s="47"/>
      <c r="B5417" s="162"/>
      <c r="C5417" s="162"/>
      <c r="E5417" s="162"/>
      <c r="F5417" s="162"/>
      <c r="H5417" s="162"/>
    </row>
    <row r="5418" spans="1:8">
      <c r="A5418" s="47"/>
      <c r="B5418" s="162"/>
      <c r="C5418" s="162"/>
      <c r="E5418" s="162"/>
      <c r="F5418" s="162"/>
      <c r="H5418" s="162"/>
    </row>
    <row r="5419" spans="1:8">
      <c r="A5419" s="47"/>
      <c r="B5419" s="162"/>
      <c r="C5419" s="162"/>
      <c r="E5419" s="162"/>
      <c r="F5419" s="162"/>
      <c r="H5419" s="162"/>
    </row>
    <row r="5420" spans="1:8">
      <c r="A5420" s="47"/>
      <c r="B5420" s="162"/>
      <c r="C5420" s="162"/>
      <c r="E5420" s="162"/>
      <c r="F5420" s="162"/>
      <c r="H5420" s="162"/>
    </row>
    <row r="5421" spans="1:8">
      <c r="A5421" s="47"/>
      <c r="B5421" s="162"/>
      <c r="C5421" s="162"/>
      <c r="E5421" s="162"/>
      <c r="F5421" s="162"/>
      <c r="H5421" s="162"/>
    </row>
    <row r="5422" spans="1:8">
      <c r="A5422" s="47"/>
      <c r="B5422" s="162"/>
      <c r="C5422" s="162"/>
      <c r="E5422" s="162"/>
      <c r="F5422" s="162"/>
      <c r="H5422" s="162"/>
    </row>
    <row r="5423" spans="1:8">
      <c r="A5423" s="47"/>
      <c r="B5423" s="162"/>
      <c r="C5423" s="162"/>
      <c r="E5423" s="162"/>
      <c r="F5423" s="162"/>
      <c r="H5423" s="162"/>
    </row>
    <row r="5424" spans="1:8">
      <c r="A5424" s="47"/>
      <c r="B5424" s="162"/>
      <c r="C5424" s="162"/>
      <c r="E5424" s="162"/>
      <c r="F5424" s="162"/>
      <c r="H5424" s="162"/>
    </row>
    <row r="5425" spans="1:8">
      <c r="A5425" s="47"/>
      <c r="B5425" s="162"/>
      <c r="C5425" s="162"/>
      <c r="E5425" s="162"/>
      <c r="F5425" s="162"/>
      <c r="H5425" s="162"/>
    </row>
    <row r="5426" spans="1:8">
      <c r="A5426" s="47"/>
      <c r="B5426" s="162"/>
      <c r="C5426" s="162"/>
      <c r="E5426" s="162"/>
      <c r="F5426" s="162"/>
      <c r="H5426" s="162"/>
    </row>
    <row r="5427" spans="1:8">
      <c r="A5427" s="47"/>
      <c r="B5427" s="162"/>
      <c r="C5427" s="162"/>
      <c r="E5427" s="162"/>
      <c r="F5427" s="162"/>
      <c r="H5427" s="162"/>
    </row>
    <row r="5428" spans="1:8">
      <c r="A5428" s="47"/>
      <c r="B5428" s="162"/>
      <c r="C5428" s="162"/>
      <c r="E5428" s="162"/>
      <c r="F5428" s="162"/>
      <c r="H5428" s="162"/>
    </row>
    <row r="5429" spans="1:8">
      <c r="A5429" s="47"/>
      <c r="B5429" s="162"/>
      <c r="C5429" s="162"/>
      <c r="E5429" s="162"/>
      <c r="F5429" s="162"/>
      <c r="H5429" s="162"/>
    </row>
    <row r="5430" spans="1:8">
      <c r="A5430" s="47"/>
      <c r="B5430" s="162"/>
      <c r="C5430" s="162"/>
      <c r="E5430" s="162"/>
      <c r="F5430" s="162"/>
      <c r="H5430" s="162"/>
    </row>
    <row r="5431" spans="1:8">
      <c r="A5431" s="47"/>
      <c r="B5431" s="162"/>
      <c r="C5431" s="162"/>
      <c r="E5431" s="162"/>
      <c r="F5431" s="162"/>
      <c r="H5431" s="162"/>
    </row>
    <row r="5432" spans="1:8">
      <c r="A5432" s="47"/>
      <c r="B5432" s="162"/>
      <c r="C5432" s="162"/>
      <c r="E5432" s="162"/>
      <c r="F5432" s="162"/>
      <c r="H5432" s="162"/>
    </row>
    <row r="5433" spans="1:8">
      <c r="A5433" s="47"/>
      <c r="B5433" s="162"/>
      <c r="C5433" s="162"/>
      <c r="E5433" s="162"/>
      <c r="F5433" s="162"/>
      <c r="H5433" s="162"/>
    </row>
    <row r="5434" spans="1:8">
      <c r="A5434" s="47"/>
      <c r="B5434" s="162"/>
      <c r="C5434" s="162"/>
      <c r="E5434" s="162"/>
      <c r="F5434" s="162"/>
      <c r="H5434" s="162"/>
    </row>
    <row r="5435" spans="1:8">
      <c r="A5435" s="47"/>
      <c r="B5435" s="162"/>
      <c r="C5435" s="162"/>
      <c r="E5435" s="162"/>
      <c r="F5435" s="162"/>
      <c r="H5435" s="162"/>
    </row>
    <row r="5436" spans="1:8">
      <c r="A5436" s="47"/>
      <c r="B5436" s="162"/>
      <c r="C5436" s="162"/>
      <c r="E5436" s="162"/>
      <c r="F5436" s="162"/>
      <c r="H5436" s="162"/>
    </row>
    <row r="5437" spans="1:8">
      <c r="A5437" s="47"/>
      <c r="B5437" s="162"/>
      <c r="C5437" s="162"/>
      <c r="E5437" s="162"/>
      <c r="F5437" s="162"/>
      <c r="H5437" s="162"/>
    </row>
    <row r="5438" spans="1:8">
      <c r="A5438" s="47"/>
      <c r="B5438" s="162"/>
      <c r="C5438" s="162"/>
      <c r="E5438" s="162"/>
      <c r="F5438" s="162"/>
      <c r="H5438" s="162"/>
    </row>
    <row r="5439" spans="1:8">
      <c r="A5439" s="47"/>
      <c r="B5439" s="162"/>
      <c r="C5439" s="162"/>
      <c r="E5439" s="162"/>
      <c r="F5439" s="162"/>
      <c r="H5439" s="162"/>
    </row>
    <row r="5440" spans="1:8">
      <c r="A5440" s="47"/>
      <c r="B5440" s="162"/>
      <c r="C5440" s="162"/>
      <c r="E5440" s="162"/>
      <c r="F5440" s="162"/>
      <c r="H5440" s="162"/>
    </row>
    <row r="5441" spans="1:8">
      <c r="A5441" s="47"/>
      <c r="B5441" s="162"/>
      <c r="C5441" s="162"/>
      <c r="E5441" s="162"/>
      <c r="F5441" s="162"/>
      <c r="H5441" s="162"/>
    </row>
    <row r="5442" spans="1:8">
      <c r="A5442" s="47"/>
      <c r="B5442" s="162"/>
      <c r="C5442" s="162"/>
      <c r="E5442" s="162"/>
      <c r="F5442" s="162"/>
      <c r="H5442" s="162"/>
    </row>
    <row r="5443" spans="1:8">
      <c r="A5443" s="47"/>
      <c r="B5443" s="162"/>
      <c r="C5443" s="162"/>
      <c r="E5443" s="162"/>
      <c r="F5443" s="162"/>
      <c r="H5443" s="162"/>
    </row>
    <row r="5444" spans="1:8">
      <c r="A5444" s="47"/>
      <c r="B5444" s="162"/>
      <c r="C5444" s="162"/>
      <c r="E5444" s="162"/>
      <c r="F5444" s="162"/>
      <c r="H5444" s="162"/>
    </row>
    <row r="5445" spans="1:8">
      <c r="A5445" s="47"/>
      <c r="B5445" s="162"/>
      <c r="C5445" s="162"/>
      <c r="E5445" s="162"/>
      <c r="F5445" s="162"/>
      <c r="H5445" s="162"/>
    </row>
    <row r="5446" spans="1:8">
      <c r="A5446" s="47"/>
      <c r="B5446" s="162"/>
      <c r="C5446" s="162"/>
      <c r="E5446" s="162"/>
      <c r="F5446" s="162"/>
      <c r="H5446" s="162"/>
    </row>
    <row r="5447" spans="1:8">
      <c r="A5447" s="47"/>
      <c r="B5447" s="162"/>
      <c r="C5447" s="162"/>
      <c r="E5447" s="162"/>
      <c r="F5447" s="162"/>
      <c r="H5447" s="162"/>
    </row>
    <row r="5448" spans="1:8">
      <c r="A5448" s="47"/>
      <c r="B5448" s="162"/>
      <c r="C5448" s="162"/>
      <c r="E5448" s="162"/>
      <c r="F5448" s="162"/>
      <c r="H5448" s="162"/>
    </row>
    <row r="5449" spans="1:8">
      <c r="A5449" s="47"/>
      <c r="B5449" s="162"/>
      <c r="C5449" s="162"/>
      <c r="E5449" s="162"/>
      <c r="F5449" s="162"/>
      <c r="H5449" s="162"/>
    </row>
    <row r="5450" spans="1:8">
      <c r="A5450" s="47"/>
      <c r="B5450" s="162"/>
      <c r="C5450" s="162"/>
      <c r="E5450" s="162"/>
      <c r="F5450" s="162"/>
      <c r="H5450" s="162"/>
    </row>
    <row r="5451" spans="1:8">
      <c r="A5451" s="47"/>
      <c r="B5451" s="162"/>
      <c r="C5451" s="162"/>
      <c r="E5451" s="162"/>
      <c r="F5451" s="162"/>
      <c r="H5451" s="162"/>
    </row>
    <row r="5452" spans="1:8">
      <c r="A5452" s="47"/>
      <c r="B5452" s="162"/>
      <c r="C5452" s="162"/>
      <c r="E5452" s="162"/>
      <c r="F5452" s="162"/>
      <c r="H5452" s="162"/>
    </row>
    <row r="5453" spans="1:8">
      <c r="A5453" s="47"/>
      <c r="B5453" s="162"/>
      <c r="C5453" s="162"/>
      <c r="E5453" s="162"/>
      <c r="F5453" s="162"/>
      <c r="H5453" s="162"/>
    </row>
    <row r="5454" spans="1:8">
      <c r="A5454" s="47"/>
      <c r="B5454" s="162"/>
      <c r="C5454" s="162"/>
      <c r="E5454" s="162"/>
      <c r="F5454" s="162"/>
      <c r="H5454" s="162"/>
    </row>
    <row r="5455" spans="1:8">
      <c r="A5455" s="47"/>
      <c r="B5455" s="162"/>
      <c r="C5455" s="162"/>
      <c r="E5455" s="162"/>
      <c r="F5455" s="162"/>
      <c r="H5455" s="162"/>
    </row>
    <row r="5456" spans="1:8">
      <c r="A5456" s="47"/>
      <c r="B5456" s="162"/>
      <c r="C5456" s="162"/>
      <c r="E5456" s="162"/>
      <c r="F5456" s="162"/>
      <c r="H5456" s="162"/>
    </row>
    <row r="5457" spans="1:8">
      <c r="A5457" s="47"/>
      <c r="B5457" s="162"/>
      <c r="C5457" s="162"/>
      <c r="E5457" s="162"/>
      <c r="F5457" s="162"/>
      <c r="H5457" s="162"/>
    </row>
    <row r="5458" spans="1:8">
      <c r="A5458" s="47"/>
      <c r="B5458" s="162"/>
      <c r="C5458" s="162"/>
      <c r="E5458" s="162"/>
      <c r="F5458" s="162"/>
      <c r="H5458" s="162"/>
    </row>
    <row r="5459" spans="1:8">
      <c r="A5459" s="47"/>
      <c r="B5459" s="162"/>
      <c r="C5459" s="162"/>
      <c r="E5459" s="162"/>
      <c r="F5459" s="162"/>
      <c r="H5459" s="162"/>
    </row>
    <row r="5460" spans="1:8">
      <c r="A5460" s="47"/>
      <c r="B5460" s="162"/>
      <c r="C5460" s="162"/>
      <c r="E5460" s="162"/>
      <c r="F5460" s="162"/>
      <c r="H5460" s="162"/>
    </row>
    <row r="5461" spans="1:8">
      <c r="A5461" s="47"/>
      <c r="B5461" s="162"/>
      <c r="C5461" s="162"/>
      <c r="E5461" s="162"/>
      <c r="F5461" s="162"/>
      <c r="H5461" s="162"/>
    </row>
    <row r="5462" spans="1:8">
      <c r="A5462" s="47"/>
      <c r="B5462" s="162"/>
      <c r="C5462" s="162"/>
      <c r="E5462" s="162"/>
      <c r="F5462" s="162"/>
      <c r="H5462" s="162"/>
    </row>
    <row r="5463" spans="1:8">
      <c r="A5463" s="47"/>
      <c r="B5463" s="162"/>
      <c r="C5463" s="162"/>
      <c r="E5463" s="162"/>
      <c r="F5463" s="162"/>
      <c r="H5463" s="162"/>
    </row>
    <row r="5464" spans="1:8">
      <c r="A5464" s="47"/>
      <c r="B5464" s="162"/>
      <c r="C5464" s="162"/>
      <c r="E5464" s="162"/>
      <c r="F5464" s="162"/>
      <c r="H5464" s="162"/>
    </row>
    <row r="5465" spans="1:8">
      <c r="A5465" s="47"/>
      <c r="B5465" s="162"/>
      <c r="C5465" s="162"/>
      <c r="E5465" s="162"/>
      <c r="F5465" s="162"/>
      <c r="H5465" s="162"/>
    </row>
    <row r="5466" spans="1:8">
      <c r="A5466" s="47"/>
      <c r="B5466" s="162"/>
      <c r="C5466" s="162"/>
      <c r="E5466" s="162"/>
      <c r="F5466" s="162"/>
      <c r="H5466" s="162"/>
    </row>
    <row r="5467" spans="1:8">
      <c r="A5467" s="47"/>
      <c r="B5467" s="162"/>
      <c r="C5467" s="162"/>
      <c r="E5467" s="162"/>
      <c r="F5467" s="162"/>
      <c r="H5467" s="162"/>
    </row>
    <row r="5468" spans="1:8">
      <c r="A5468" s="47"/>
      <c r="B5468" s="162"/>
      <c r="C5468" s="162"/>
      <c r="E5468" s="162"/>
      <c r="F5468" s="162"/>
      <c r="H5468" s="162"/>
    </row>
    <row r="5469" spans="1:8">
      <c r="A5469" s="47"/>
      <c r="B5469" s="162"/>
      <c r="C5469" s="162"/>
      <c r="E5469" s="162"/>
      <c r="F5469" s="162"/>
      <c r="H5469" s="162"/>
    </row>
    <row r="5470" spans="1:8">
      <c r="A5470" s="47"/>
      <c r="B5470" s="162"/>
      <c r="C5470" s="162"/>
      <c r="E5470" s="162"/>
      <c r="F5470" s="162"/>
      <c r="H5470" s="162"/>
    </row>
    <row r="5471" spans="1:8">
      <c r="A5471" s="47"/>
      <c r="B5471" s="162"/>
      <c r="C5471" s="162"/>
      <c r="E5471" s="162"/>
      <c r="F5471" s="162"/>
      <c r="H5471" s="162"/>
    </row>
    <row r="5472" spans="1:8">
      <c r="A5472" s="47"/>
      <c r="B5472" s="162"/>
      <c r="C5472" s="162"/>
      <c r="E5472" s="162"/>
      <c r="F5472" s="162"/>
      <c r="H5472" s="162"/>
    </row>
    <row r="5473" spans="1:8">
      <c r="A5473" s="47"/>
      <c r="B5473" s="162"/>
      <c r="C5473" s="162"/>
      <c r="E5473" s="162"/>
      <c r="F5473" s="162"/>
      <c r="H5473" s="162"/>
    </row>
    <row r="5474" spans="1:8">
      <c r="A5474" s="47"/>
      <c r="B5474" s="162"/>
      <c r="C5474" s="162"/>
      <c r="E5474" s="162"/>
      <c r="F5474" s="162"/>
      <c r="H5474" s="162"/>
    </row>
    <row r="5475" spans="1:8">
      <c r="A5475" s="47"/>
      <c r="B5475" s="162"/>
      <c r="C5475" s="162"/>
      <c r="E5475" s="162"/>
      <c r="F5475" s="162"/>
      <c r="H5475" s="162"/>
    </row>
    <row r="5476" spans="1:8">
      <c r="A5476" s="47"/>
      <c r="B5476" s="162"/>
      <c r="C5476" s="162"/>
      <c r="E5476" s="162"/>
      <c r="F5476" s="162"/>
      <c r="H5476" s="162"/>
    </row>
    <row r="5477" spans="1:8">
      <c r="A5477" s="47"/>
      <c r="B5477" s="162"/>
      <c r="C5477" s="162"/>
      <c r="E5477" s="162"/>
      <c r="F5477" s="162"/>
      <c r="H5477" s="162"/>
    </row>
    <row r="5478" spans="1:8">
      <c r="A5478" s="47"/>
      <c r="B5478" s="162"/>
      <c r="C5478" s="162"/>
      <c r="E5478" s="162"/>
      <c r="F5478" s="162"/>
      <c r="H5478" s="162"/>
    </row>
    <row r="5479" spans="1:8">
      <c r="A5479" s="47"/>
      <c r="B5479" s="162"/>
      <c r="C5479" s="162"/>
      <c r="E5479" s="162"/>
      <c r="F5479" s="162"/>
      <c r="H5479" s="162"/>
    </row>
    <row r="5480" spans="1:8">
      <c r="A5480" s="47"/>
      <c r="B5480" s="162"/>
      <c r="C5480" s="162"/>
      <c r="E5480" s="162"/>
      <c r="F5480" s="162"/>
      <c r="H5480" s="162"/>
    </row>
    <row r="5481" spans="1:8">
      <c r="A5481" s="47"/>
      <c r="B5481" s="162"/>
      <c r="C5481" s="162"/>
      <c r="E5481" s="162"/>
      <c r="F5481" s="162"/>
      <c r="H5481" s="162"/>
    </row>
    <row r="5482" spans="1:8">
      <c r="A5482" s="47"/>
      <c r="B5482" s="162"/>
      <c r="C5482" s="162"/>
      <c r="E5482" s="162"/>
      <c r="F5482" s="162"/>
      <c r="H5482" s="162"/>
    </row>
    <row r="5483" spans="1:8">
      <c r="A5483" s="47"/>
      <c r="B5483" s="162"/>
      <c r="C5483" s="162"/>
      <c r="E5483" s="162"/>
      <c r="F5483" s="162"/>
      <c r="H5483" s="162"/>
    </row>
    <row r="5484" spans="1:8">
      <c r="A5484" s="47"/>
      <c r="B5484" s="162"/>
      <c r="C5484" s="162"/>
      <c r="E5484" s="162"/>
      <c r="F5484" s="162"/>
      <c r="H5484" s="162"/>
    </row>
    <row r="5485" spans="1:8">
      <c r="A5485" s="47"/>
      <c r="B5485" s="162"/>
      <c r="C5485" s="162"/>
      <c r="E5485" s="162"/>
      <c r="F5485" s="162"/>
      <c r="H5485" s="162"/>
    </row>
    <row r="5486" spans="1:8">
      <c r="A5486" s="47"/>
      <c r="B5486" s="162"/>
      <c r="C5486" s="162"/>
      <c r="E5486" s="162"/>
      <c r="F5486" s="162"/>
      <c r="H5486" s="162"/>
    </row>
    <row r="5487" spans="1:8">
      <c r="A5487" s="47"/>
      <c r="B5487" s="162"/>
      <c r="C5487" s="162"/>
      <c r="E5487" s="162"/>
      <c r="F5487" s="162"/>
      <c r="H5487" s="162"/>
    </row>
    <row r="5488" spans="1:8">
      <c r="A5488" s="47"/>
      <c r="B5488" s="162"/>
      <c r="C5488" s="162"/>
      <c r="E5488" s="162"/>
      <c r="F5488" s="162"/>
      <c r="H5488" s="162"/>
    </row>
    <row r="5489" spans="1:8">
      <c r="A5489" s="47"/>
      <c r="B5489" s="162"/>
      <c r="C5489" s="162"/>
      <c r="E5489" s="162"/>
      <c r="F5489" s="162"/>
      <c r="H5489" s="162"/>
    </row>
    <row r="5490" spans="1:8">
      <c r="A5490" s="47"/>
      <c r="B5490" s="162"/>
      <c r="C5490" s="162"/>
      <c r="E5490" s="162"/>
      <c r="F5490" s="162"/>
      <c r="H5490" s="162"/>
    </row>
    <row r="5491" spans="1:8">
      <c r="A5491" s="47"/>
      <c r="B5491" s="162"/>
      <c r="C5491" s="162"/>
      <c r="E5491" s="162"/>
      <c r="F5491" s="162"/>
      <c r="H5491" s="162"/>
    </row>
    <row r="5492" spans="1:8">
      <c r="A5492" s="47"/>
      <c r="B5492" s="162"/>
      <c r="C5492" s="162"/>
      <c r="E5492" s="162"/>
      <c r="F5492" s="162"/>
      <c r="H5492" s="162"/>
    </row>
    <row r="5493" spans="1:8">
      <c r="A5493" s="47"/>
      <c r="B5493" s="162"/>
      <c r="C5493" s="162"/>
      <c r="E5493" s="162"/>
      <c r="F5493" s="162"/>
      <c r="H5493" s="162"/>
    </row>
    <row r="5494" spans="1:8">
      <c r="A5494" s="47"/>
      <c r="B5494" s="162"/>
      <c r="C5494" s="162"/>
      <c r="E5494" s="162"/>
      <c r="F5494" s="162"/>
      <c r="H5494" s="162"/>
    </row>
    <row r="5495" spans="1:8">
      <c r="A5495" s="47"/>
      <c r="B5495" s="162"/>
      <c r="C5495" s="162"/>
      <c r="E5495" s="162"/>
      <c r="F5495" s="162"/>
      <c r="H5495" s="162"/>
    </row>
    <row r="5496" spans="1:8">
      <c r="A5496" s="47"/>
      <c r="B5496" s="162"/>
      <c r="C5496" s="162"/>
      <c r="E5496" s="162"/>
      <c r="F5496" s="162"/>
      <c r="H5496" s="162"/>
    </row>
    <row r="5497" spans="1:8">
      <c r="A5497" s="47"/>
      <c r="B5497" s="162"/>
      <c r="C5497" s="162"/>
      <c r="E5497" s="162"/>
      <c r="F5497" s="162"/>
      <c r="H5497" s="162"/>
    </row>
    <row r="5498" spans="1:8">
      <c r="A5498" s="47"/>
      <c r="B5498" s="162"/>
      <c r="C5498" s="162"/>
      <c r="E5498" s="162"/>
      <c r="F5498" s="162"/>
      <c r="H5498" s="162"/>
    </row>
    <row r="5499" spans="1:8">
      <c r="A5499" s="47"/>
      <c r="B5499" s="162"/>
      <c r="C5499" s="162"/>
      <c r="E5499" s="162"/>
      <c r="F5499" s="162"/>
      <c r="H5499" s="162"/>
    </row>
    <row r="5500" spans="1:8">
      <c r="A5500" s="47"/>
      <c r="B5500" s="162"/>
      <c r="C5500" s="162"/>
      <c r="E5500" s="162"/>
      <c r="F5500" s="162"/>
      <c r="H5500" s="162"/>
    </row>
    <row r="5501" spans="1:8">
      <c r="A5501" s="47"/>
      <c r="B5501" s="162"/>
      <c r="C5501" s="162"/>
      <c r="E5501" s="162"/>
      <c r="F5501" s="162"/>
      <c r="H5501" s="162"/>
    </row>
    <row r="5502" spans="1:8">
      <c r="A5502" s="47"/>
      <c r="B5502" s="162"/>
      <c r="C5502" s="162"/>
      <c r="E5502" s="162"/>
      <c r="F5502" s="162"/>
      <c r="H5502" s="162"/>
    </row>
    <row r="5503" spans="1:8">
      <c r="A5503" s="47"/>
      <c r="B5503" s="162"/>
      <c r="C5503" s="162"/>
      <c r="E5503" s="162"/>
      <c r="F5503" s="162"/>
      <c r="H5503" s="162"/>
    </row>
    <row r="5504" spans="1:8">
      <c r="A5504" s="47"/>
      <c r="B5504" s="162"/>
      <c r="C5504" s="162"/>
      <c r="E5504" s="162"/>
      <c r="F5504" s="162"/>
      <c r="H5504" s="162"/>
    </row>
    <row r="5505" spans="1:8">
      <c r="A5505" s="47"/>
      <c r="B5505" s="162"/>
      <c r="C5505" s="162"/>
      <c r="E5505" s="162"/>
      <c r="F5505" s="162"/>
      <c r="H5505" s="162"/>
    </row>
    <row r="5506" spans="1:8">
      <c r="A5506" s="47"/>
      <c r="B5506" s="162"/>
      <c r="C5506" s="162"/>
      <c r="E5506" s="162"/>
      <c r="F5506" s="162"/>
      <c r="H5506" s="162"/>
    </row>
    <row r="5507" spans="1:8">
      <c r="A5507" s="47"/>
      <c r="B5507" s="162"/>
      <c r="C5507" s="162"/>
      <c r="E5507" s="162"/>
      <c r="F5507" s="162"/>
      <c r="H5507" s="162"/>
    </row>
    <row r="5508" spans="1:8">
      <c r="A5508" s="47"/>
      <c r="B5508" s="162"/>
      <c r="C5508" s="162"/>
      <c r="E5508" s="162"/>
      <c r="F5508" s="162"/>
      <c r="H5508" s="162"/>
    </row>
    <row r="5509" spans="1:8">
      <c r="A5509" s="47"/>
      <c r="B5509" s="162"/>
      <c r="C5509" s="162"/>
      <c r="E5509" s="162"/>
      <c r="F5509" s="162"/>
      <c r="H5509" s="162"/>
    </row>
    <row r="5510" spans="1:8">
      <c r="A5510" s="47"/>
      <c r="B5510" s="162"/>
      <c r="C5510" s="162"/>
      <c r="E5510" s="162"/>
      <c r="F5510" s="162"/>
      <c r="H5510" s="162"/>
    </row>
    <row r="5511" spans="1:8">
      <c r="A5511" s="47"/>
      <c r="B5511" s="162"/>
      <c r="C5511" s="162"/>
      <c r="E5511" s="162"/>
      <c r="F5511" s="162"/>
      <c r="H5511" s="162"/>
    </row>
    <row r="5512" spans="1:8">
      <c r="A5512" s="47"/>
      <c r="B5512" s="162"/>
      <c r="C5512" s="162"/>
      <c r="E5512" s="162"/>
      <c r="F5512" s="162"/>
      <c r="H5512" s="162"/>
    </row>
    <row r="5513" spans="1:8">
      <c r="A5513" s="47"/>
      <c r="B5513" s="162"/>
      <c r="C5513" s="162"/>
      <c r="E5513" s="162"/>
      <c r="F5513" s="162"/>
      <c r="H5513" s="162"/>
    </row>
    <row r="5514" spans="1:8">
      <c r="A5514" s="47"/>
      <c r="B5514" s="162"/>
      <c r="C5514" s="162"/>
      <c r="E5514" s="162"/>
      <c r="F5514" s="162"/>
      <c r="H5514" s="162"/>
    </row>
    <row r="5515" spans="1:8">
      <c r="A5515" s="47"/>
      <c r="B5515" s="162"/>
      <c r="C5515" s="162"/>
      <c r="E5515" s="162"/>
      <c r="F5515" s="162"/>
      <c r="H5515" s="162"/>
    </row>
    <row r="5516" spans="1:8">
      <c r="A5516" s="47"/>
      <c r="B5516" s="162"/>
      <c r="C5516" s="162"/>
      <c r="E5516" s="162"/>
      <c r="F5516" s="162"/>
      <c r="H5516" s="162"/>
    </row>
    <row r="5517" spans="1:8">
      <c r="A5517" s="47"/>
      <c r="B5517" s="162"/>
      <c r="C5517" s="162"/>
      <c r="E5517" s="162"/>
      <c r="F5517" s="162"/>
      <c r="H5517" s="162"/>
    </row>
    <row r="5518" spans="1:8">
      <c r="A5518" s="47"/>
      <c r="B5518" s="162"/>
      <c r="C5518" s="162"/>
      <c r="E5518" s="162"/>
      <c r="F5518" s="162"/>
      <c r="H5518" s="162"/>
    </row>
    <row r="5519" spans="1:8">
      <c r="A5519" s="47"/>
      <c r="B5519" s="162"/>
      <c r="C5519" s="162"/>
      <c r="E5519" s="162"/>
      <c r="F5519" s="162"/>
      <c r="H5519" s="162"/>
    </row>
    <row r="5520" spans="1:8">
      <c r="A5520" s="47"/>
      <c r="B5520" s="162"/>
      <c r="C5520" s="162"/>
      <c r="E5520" s="162"/>
      <c r="F5520" s="162"/>
      <c r="H5520" s="162"/>
    </row>
    <row r="5521" spans="1:8">
      <c r="A5521" s="47"/>
      <c r="B5521" s="162"/>
      <c r="C5521" s="162"/>
      <c r="E5521" s="162"/>
      <c r="F5521" s="162"/>
      <c r="H5521" s="162"/>
    </row>
    <row r="5522" spans="1:8">
      <c r="A5522" s="47"/>
      <c r="B5522" s="162"/>
      <c r="C5522" s="162"/>
      <c r="E5522" s="162"/>
      <c r="F5522" s="162"/>
      <c r="H5522" s="162"/>
    </row>
    <row r="5523" spans="1:8">
      <c r="A5523" s="47"/>
      <c r="B5523" s="162"/>
      <c r="C5523" s="162"/>
      <c r="E5523" s="162"/>
      <c r="F5523" s="162"/>
      <c r="H5523" s="162"/>
    </row>
    <row r="5524" spans="1:8">
      <c r="A5524" s="47"/>
      <c r="B5524" s="162"/>
      <c r="C5524" s="162"/>
      <c r="E5524" s="162"/>
      <c r="F5524" s="162"/>
      <c r="H5524" s="162"/>
    </row>
    <row r="5525" spans="1:8">
      <c r="A5525" s="47"/>
      <c r="B5525" s="162"/>
      <c r="C5525" s="162"/>
      <c r="E5525" s="162"/>
      <c r="F5525" s="162"/>
      <c r="H5525" s="162"/>
    </row>
    <row r="5526" spans="1:8">
      <c r="A5526" s="47"/>
      <c r="B5526" s="162"/>
      <c r="C5526" s="162"/>
      <c r="E5526" s="162"/>
      <c r="F5526" s="162"/>
      <c r="H5526" s="162"/>
    </row>
    <row r="5527" spans="1:8">
      <c r="A5527" s="47"/>
      <c r="B5527" s="162"/>
      <c r="C5527" s="162"/>
      <c r="E5527" s="162"/>
      <c r="F5527" s="162"/>
      <c r="H5527" s="162"/>
    </row>
    <row r="5528" spans="1:8">
      <c r="A5528" s="47"/>
      <c r="B5528" s="162"/>
      <c r="C5528" s="162"/>
      <c r="E5528" s="162"/>
      <c r="F5528" s="162"/>
      <c r="H5528" s="162"/>
    </row>
    <row r="5529" spans="1:8">
      <c r="A5529" s="47"/>
      <c r="B5529" s="162"/>
      <c r="C5529" s="162"/>
      <c r="E5529" s="162"/>
      <c r="F5529" s="162"/>
      <c r="H5529" s="162"/>
    </row>
    <row r="5530" spans="1:8">
      <c r="A5530" s="47"/>
      <c r="B5530" s="162"/>
      <c r="C5530" s="162"/>
      <c r="E5530" s="162"/>
      <c r="F5530" s="162"/>
      <c r="H5530" s="162"/>
    </row>
    <row r="5531" spans="1:8">
      <c r="A5531" s="47"/>
      <c r="B5531" s="162"/>
      <c r="C5531" s="162"/>
      <c r="E5531" s="162"/>
      <c r="F5531" s="162"/>
      <c r="H5531" s="162"/>
    </row>
    <row r="5532" spans="1:8">
      <c r="A5532" s="47"/>
      <c r="B5532" s="162"/>
      <c r="C5532" s="162"/>
      <c r="E5532" s="162"/>
      <c r="F5532" s="162"/>
      <c r="H5532" s="162"/>
    </row>
    <row r="5533" spans="1:8">
      <c r="A5533" s="47"/>
      <c r="B5533" s="162"/>
      <c r="C5533" s="162"/>
      <c r="E5533" s="162"/>
      <c r="F5533" s="162"/>
      <c r="H5533" s="162"/>
    </row>
    <row r="5534" spans="1:8">
      <c r="A5534" s="47"/>
      <c r="B5534" s="162"/>
      <c r="C5534" s="162"/>
      <c r="E5534" s="162"/>
      <c r="F5534" s="162"/>
      <c r="H5534" s="162"/>
    </row>
    <row r="5535" spans="1:8">
      <c r="A5535" s="47"/>
      <c r="B5535" s="162"/>
      <c r="C5535" s="162"/>
      <c r="E5535" s="162"/>
      <c r="F5535" s="162"/>
      <c r="H5535" s="162"/>
    </row>
    <row r="5536" spans="1:8">
      <c r="A5536" s="47"/>
      <c r="B5536" s="162"/>
      <c r="C5536" s="162"/>
      <c r="E5536" s="162"/>
      <c r="F5536" s="162"/>
      <c r="H5536" s="162"/>
    </row>
    <row r="5537" spans="1:8">
      <c r="A5537" s="47"/>
      <c r="B5537" s="162"/>
      <c r="C5537" s="162"/>
      <c r="E5537" s="162"/>
      <c r="F5537" s="162"/>
      <c r="H5537" s="162"/>
    </row>
    <row r="5538" spans="1:8">
      <c r="A5538" s="47"/>
      <c r="B5538" s="162"/>
      <c r="C5538" s="162"/>
      <c r="E5538" s="162"/>
      <c r="F5538" s="162"/>
      <c r="H5538" s="162"/>
    </row>
    <row r="5539" spans="1:8">
      <c r="A5539" s="47"/>
      <c r="B5539" s="162"/>
      <c r="C5539" s="162"/>
      <c r="E5539" s="162"/>
      <c r="F5539" s="162"/>
      <c r="H5539" s="162"/>
    </row>
    <row r="5540" spans="1:8">
      <c r="A5540" s="47"/>
      <c r="B5540" s="162"/>
      <c r="C5540" s="162"/>
      <c r="E5540" s="162"/>
      <c r="F5540" s="162"/>
      <c r="H5540" s="162"/>
    </row>
    <row r="5541" spans="1:8">
      <c r="A5541" s="47"/>
      <c r="B5541" s="162"/>
      <c r="C5541" s="162"/>
      <c r="E5541" s="162"/>
      <c r="F5541" s="162"/>
      <c r="H5541" s="162"/>
    </row>
    <row r="5542" spans="1:8">
      <c r="A5542" s="47"/>
      <c r="B5542" s="162"/>
      <c r="C5542" s="162"/>
      <c r="E5542" s="162"/>
      <c r="F5542" s="162"/>
      <c r="H5542" s="162"/>
    </row>
    <row r="5543" spans="1:8">
      <c r="A5543" s="47"/>
      <c r="B5543" s="162"/>
      <c r="C5543" s="162"/>
      <c r="E5543" s="162"/>
      <c r="F5543" s="162"/>
      <c r="H5543" s="162"/>
    </row>
    <row r="5544" spans="1:8">
      <c r="A5544" s="47"/>
      <c r="B5544" s="162"/>
      <c r="C5544" s="162"/>
      <c r="E5544" s="162"/>
      <c r="F5544" s="162"/>
      <c r="H5544" s="162"/>
    </row>
    <row r="5545" spans="1:8">
      <c r="A5545" s="47"/>
      <c r="B5545" s="162"/>
      <c r="C5545" s="162"/>
      <c r="E5545" s="162"/>
      <c r="F5545" s="162"/>
      <c r="H5545" s="162"/>
    </row>
    <row r="5546" spans="1:8">
      <c r="A5546" s="47"/>
      <c r="B5546" s="162"/>
      <c r="C5546" s="162"/>
      <c r="E5546" s="162"/>
      <c r="F5546" s="162"/>
      <c r="H5546" s="162"/>
    </row>
    <row r="5547" spans="1:8">
      <c r="A5547" s="47"/>
      <c r="B5547" s="162"/>
      <c r="C5547" s="162"/>
      <c r="E5547" s="162"/>
      <c r="F5547" s="162"/>
      <c r="H5547" s="162"/>
    </row>
    <row r="5548" spans="1:8">
      <c r="A5548" s="47"/>
      <c r="B5548" s="162"/>
      <c r="C5548" s="162"/>
      <c r="E5548" s="162"/>
      <c r="F5548" s="162"/>
      <c r="H5548" s="162"/>
    </row>
    <row r="5549" spans="1:8">
      <c r="A5549" s="47"/>
      <c r="B5549" s="162"/>
      <c r="C5549" s="162"/>
      <c r="E5549" s="162"/>
      <c r="F5549" s="162"/>
      <c r="H5549" s="162"/>
    </row>
    <row r="5550" spans="1:8">
      <c r="A5550" s="47"/>
      <c r="B5550" s="162"/>
      <c r="C5550" s="162"/>
      <c r="E5550" s="162"/>
      <c r="F5550" s="162"/>
      <c r="H5550" s="162"/>
    </row>
    <row r="5551" spans="1:8">
      <c r="A5551" s="47"/>
      <c r="B5551" s="162"/>
      <c r="C5551" s="162"/>
      <c r="E5551" s="162"/>
      <c r="F5551" s="162"/>
      <c r="H5551" s="162"/>
    </row>
    <row r="5552" spans="1:8">
      <c r="A5552" s="47"/>
      <c r="B5552" s="162"/>
      <c r="C5552" s="162"/>
      <c r="E5552" s="162"/>
      <c r="F5552" s="162"/>
      <c r="H5552" s="162"/>
    </row>
    <row r="5553" spans="1:8">
      <c r="A5553" s="47"/>
      <c r="B5553" s="162"/>
      <c r="C5553" s="162"/>
      <c r="E5553" s="162"/>
      <c r="F5553" s="162"/>
      <c r="H5553" s="162"/>
    </row>
    <row r="5554" spans="1:8">
      <c r="A5554" s="47"/>
      <c r="B5554" s="162"/>
      <c r="C5554" s="162"/>
      <c r="E5554" s="162"/>
      <c r="F5554" s="162"/>
      <c r="H5554" s="162"/>
    </row>
    <row r="5555" spans="1:8">
      <c r="A5555" s="47"/>
      <c r="B5555" s="162"/>
      <c r="C5555" s="162"/>
      <c r="E5555" s="162"/>
      <c r="F5555" s="162"/>
      <c r="H5555" s="162"/>
    </row>
    <row r="5556" spans="1:8">
      <c r="A5556" s="47"/>
      <c r="B5556" s="162"/>
      <c r="C5556" s="162"/>
      <c r="E5556" s="162"/>
      <c r="F5556" s="162"/>
      <c r="H5556" s="162"/>
    </row>
    <row r="5557" spans="1:8">
      <c r="A5557" s="47"/>
      <c r="B5557" s="162"/>
      <c r="C5557" s="162"/>
      <c r="E5557" s="162"/>
      <c r="F5557" s="162"/>
      <c r="H5557" s="162"/>
    </row>
    <row r="5558" spans="1:8">
      <c r="A5558" s="47"/>
      <c r="B5558" s="162"/>
      <c r="C5558" s="162"/>
      <c r="E5558" s="162"/>
      <c r="F5558" s="162"/>
      <c r="H5558" s="162"/>
    </row>
    <row r="5559" spans="1:8">
      <c r="A5559" s="47"/>
      <c r="B5559" s="162"/>
      <c r="C5559" s="162"/>
      <c r="E5559" s="162"/>
      <c r="F5559" s="162"/>
      <c r="H5559" s="162"/>
    </row>
    <row r="5560" spans="1:8">
      <c r="A5560" s="47"/>
      <c r="B5560" s="162"/>
      <c r="C5560" s="162"/>
      <c r="E5560" s="162"/>
      <c r="F5560" s="162"/>
      <c r="H5560" s="162"/>
    </row>
    <row r="5561" spans="1:8">
      <c r="A5561" s="47"/>
      <c r="B5561" s="162"/>
      <c r="C5561" s="162"/>
      <c r="E5561" s="162"/>
      <c r="F5561" s="162"/>
      <c r="H5561" s="162"/>
    </row>
    <row r="5562" spans="1:8">
      <c r="A5562" s="47"/>
      <c r="B5562" s="162"/>
      <c r="C5562" s="162"/>
      <c r="E5562" s="162"/>
      <c r="F5562" s="162"/>
      <c r="H5562" s="162"/>
    </row>
    <row r="5563" spans="1:8">
      <c r="A5563" s="47"/>
      <c r="B5563" s="162"/>
      <c r="C5563" s="162"/>
      <c r="E5563" s="162"/>
      <c r="F5563" s="162"/>
      <c r="H5563" s="162"/>
    </row>
    <row r="5564" spans="1:8">
      <c r="A5564" s="47"/>
      <c r="B5564" s="162"/>
      <c r="C5564" s="162"/>
      <c r="E5564" s="162"/>
      <c r="F5564" s="162"/>
      <c r="H5564" s="162"/>
    </row>
    <row r="5565" spans="1:8">
      <c r="A5565" s="47"/>
      <c r="B5565" s="162"/>
      <c r="C5565" s="162"/>
      <c r="E5565" s="162"/>
      <c r="F5565" s="162"/>
      <c r="H5565" s="162"/>
    </row>
    <row r="5566" spans="1:8">
      <c r="A5566" s="47"/>
      <c r="B5566" s="162"/>
      <c r="C5566" s="162"/>
      <c r="E5566" s="162"/>
      <c r="F5566" s="162"/>
      <c r="H5566" s="162"/>
    </row>
    <row r="5567" spans="1:8">
      <c r="A5567" s="47"/>
      <c r="B5567" s="162"/>
      <c r="C5567" s="162"/>
      <c r="E5567" s="162"/>
      <c r="F5567" s="162"/>
      <c r="H5567" s="162"/>
    </row>
    <row r="5568" spans="1:8">
      <c r="A5568" s="47"/>
      <c r="B5568" s="162"/>
      <c r="C5568" s="162"/>
      <c r="E5568" s="162"/>
      <c r="F5568" s="162"/>
      <c r="H5568" s="162"/>
    </row>
    <row r="5569" spans="1:8">
      <c r="A5569" s="47"/>
      <c r="B5569" s="162"/>
      <c r="C5569" s="162"/>
      <c r="E5569" s="162"/>
      <c r="F5569" s="162"/>
      <c r="H5569" s="162"/>
    </row>
    <row r="5570" spans="1:8">
      <c r="A5570" s="47"/>
      <c r="B5570" s="162"/>
      <c r="C5570" s="162"/>
      <c r="E5570" s="162"/>
      <c r="F5570" s="162"/>
      <c r="H5570" s="162"/>
    </row>
    <row r="5571" spans="1:8">
      <c r="A5571" s="47"/>
      <c r="B5571" s="162"/>
      <c r="C5571" s="162"/>
      <c r="E5571" s="162"/>
      <c r="F5571" s="162"/>
      <c r="H5571" s="162"/>
    </row>
    <row r="5572" spans="1:8">
      <c r="A5572" s="47"/>
      <c r="B5572" s="162"/>
      <c r="C5572" s="162"/>
      <c r="E5572" s="162"/>
      <c r="F5572" s="162"/>
      <c r="H5572" s="162"/>
    </row>
    <row r="5573" spans="1:8">
      <c r="A5573" s="47"/>
      <c r="B5573" s="162"/>
      <c r="C5573" s="162"/>
      <c r="E5573" s="162"/>
      <c r="F5573" s="162"/>
      <c r="H5573" s="162"/>
    </row>
    <row r="5574" spans="1:8">
      <c r="A5574" s="47"/>
      <c r="B5574" s="162"/>
      <c r="C5574" s="162"/>
      <c r="E5574" s="162"/>
      <c r="F5574" s="162"/>
      <c r="H5574" s="162"/>
    </row>
    <row r="5575" spans="1:8">
      <c r="A5575" s="47"/>
      <c r="B5575" s="162"/>
      <c r="C5575" s="162"/>
      <c r="E5575" s="162"/>
      <c r="F5575" s="162"/>
      <c r="H5575" s="162"/>
    </row>
    <row r="5576" spans="1:8">
      <c r="A5576" s="47"/>
      <c r="B5576" s="162"/>
      <c r="C5576" s="162"/>
      <c r="E5576" s="162"/>
      <c r="F5576" s="162"/>
      <c r="H5576" s="162"/>
    </row>
    <row r="5577" spans="1:8">
      <c r="A5577" s="47"/>
      <c r="B5577" s="162"/>
      <c r="C5577" s="162"/>
      <c r="E5577" s="162"/>
      <c r="F5577" s="162"/>
      <c r="H5577" s="162"/>
    </row>
    <row r="5578" spans="1:8">
      <c r="A5578" s="47"/>
      <c r="B5578" s="162"/>
      <c r="C5578" s="162"/>
      <c r="E5578" s="162"/>
      <c r="F5578" s="162"/>
      <c r="H5578" s="162"/>
    </row>
    <row r="5579" spans="1:8">
      <c r="A5579" s="47"/>
      <c r="B5579" s="162"/>
      <c r="C5579" s="162"/>
      <c r="E5579" s="162"/>
      <c r="F5579" s="162"/>
      <c r="H5579" s="162"/>
    </row>
    <row r="5580" spans="1:8">
      <c r="A5580" s="47"/>
      <c r="B5580" s="162"/>
      <c r="C5580" s="162"/>
      <c r="E5580" s="162"/>
      <c r="F5580" s="162"/>
      <c r="H5580" s="162"/>
    </row>
    <row r="5581" spans="1:8">
      <c r="A5581" s="47"/>
      <c r="B5581" s="162"/>
      <c r="C5581" s="162"/>
      <c r="E5581" s="162"/>
      <c r="F5581" s="162"/>
      <c r="H5581" s="162"/>
    </row>
    <row r="5582" spans="1:8">
      <c r="A5582" s="47"/>
      <c r="B5582" s="162"/>
      <c r="C5582" s="162"/>
      <c r="E5582" s="162"/>
      <c r="F5582" s="162"/>
      <c r="H5582" s="162"/>
    </row>
    <row r="5583" spans="1:8">
      <c r="A5583" s="47"/>
      <c r="B5583" s="162"/>
      <c r="C5583" s="162"/>
      <c r="E5583" s="162"/>
      <c r="F5583" s="162"/>
      <c r="H5583" s="162"/>
    </row>
    <row r="5584" spans="1:8">
      <c r="A5584" s="47"/>
      <c r="B5584" s="162"/>
      <c r="C5584" s="162"/>
      <c r="E5584" s="162"/>
      <c r="F5584" s="162"/>
      <c r="H5584" s="162"/>
    </row>
    <row r="5585" spans="1:8">
      <c r="A5585" s="47"/>
      <c r="B5585" s="162"/>
      <c r="C5585" s="162"/>
      <c r="E5585" s="162"/>
      <c r="F5585" s="162"/>
      <c r="H5585" s="162"/>
    </row>
    <row r="5586" spans="1:8">
      <c r="A5586" s="47"/>
      <c r="B5586" s="162"/>
      <c r="C5586" s="162"/>
      <c r="E5586" s="162"/>
      <c r="F5586" s="162"/>
      <c r="H5586" s="162"/>
    </row>
    <row r="5587" spans="1:8">
      <c r="A5587" s="47"/>
      <c r="B5587" s="162"/>
      <c r="C5587" s="162"/>
      <c r="E5587" s="162"/>
      <c r="F5587" s="162"/>
      <c r="H5587" s="162"/>
    </row>
    <row r="5588" spans="1:8">
      <c r="A5588" s="47"/>
      <c r="B5588" s="162"/>
      <c r="C5588" s="162"/>
      <c r="E5588" s="162"/>
      <c r="F5588" s="162"/>
      <c r="H5588" s="162"/>
    </row>
    <row r="5589" spans="1:8">
      <c r="A5589" s="47"/>
      <c r="B5589" s="162"/>
      <c r="C5589" s="162"/>
      <c r="E5589" s="162"/>
      <c r="F5589" s="162"/>
      <c r="H5589" s="162"/>
    </row>
    <row r="5590" spans="1:8">
      <c r="A5590" s="47"/>
      <c r="B5590" s="162"/>
      <c r="C5590" s="162"/>
      <c r="E5590" s="162"/>
      <c r="F5590" s="162"/>
      <c r="H5590" s="162"/>
    </row>
    <row r="5591" spans="1:8">
      <c r="A5591" s="47"/>
      <c r="B5591" s="162"/>
      <c r="C5591" s="162"/>
      <c r="E5591" s="162"/>
      <c r="F5591" s="162"/>
      <c r="H5591" s="162"/>
    </row>
    <row r="5592" spans="1:8">
      <c r="A5592" s="47"/>
      <c r="B5592" s="162"/>
      <c r="C5592" s="162"/>
      <c r="E5592" s="162"/>
      <c r="F5592" s="162"/>
      <c r="H5592" s="162"/>
    </row>
    <row r="5593" spans="1:8">
      <c r="A5593" s="47"/>
      <c r="B5593" s="162"/>
      <c r="C5593" s="162"/>
      <c r="E5593" s="162"/>
      <c r="F5593" s="162"/>
      <c r="H5593" s="162"/>
    </row>
    <row r="5594" spans="1:8">
      <c r="A5594" s="47"/>
      <c r="B5594" s="162"/>
      <c r="C5594" s="162"/>
      <c r="E5594" s="162"/>
      <c r="F5594" s="162"/>
      <c r="H5594" s="162"/>
    </row>
    <row r="5595" spans="1:8">
      <c r="A5595" s="47"/>
      <c r="B5595" s="162"/>
      <c r="C5595" s="162"/>
      <c r="E5595" s="162"/>
      <c r="F5595" s="162"/>
      <c r="H5595" s="162"/>
    </row>
    <row r="5596" spans="1:8">
      <c r="A5596" s="47"/>
      <c r="B5596" s="162"/>
      <c r="C5596" s="162"/>
      <c r="E5596" s="162"/>
      <c r="F5596" s="162"/>
      <c r="H5596" s="162"/>
    </row>
    <row r="5597" spans="1:8">
      <c r="A5597" s="47"/>
      <c r="B5597" s="162"/>
      <c r="C5597" s="162"/>
      <c r="E5597" s="162"/>
      <c r="F5597" s="162"/>
      <c r="H5597" s="162"/>
    </row>
    <row r="5598" spans="1:8">
      <c r="A5598" s="47"/>
      <c r="B5598" s="162"/>
      <c r="C5598" s="162"/>
      <c r="E5598" s="162"/>
      <c r="F5598" s="162"/>
      <c r="H5598" s="162"/>
    </row>
    <row r="5599" spans="1:8">
      <c r="A5599" s="47"/>
      <c r="B5599" s="162"/>
      <c r="C5599" s="162"/>
      <c r="E5599" s="162"/>
      <c r="F5599" s="162"/>
      <c r="H5599" s="162"/>
    </row>
    <row r="5600" spans="1:8">
      <c r="A5600" s="47"/>
      <c r="B5600" s="162"/>
      <c r="C5600" s="162"/>
      <c r="E5600" s="162"/>
      <c r="F5600" s="162"/>
      <c r="H5600" s="162"/>
    </row>
    <row r="5601" spans="1:8">
      <c r="A5601" s="47"/>
      <c r="B5601" s="162"/>
      <c r="C5601" s="162"/>
      <c r="E5601" s="162"/>
      <c r="F5601" s="162"/>
      <c r="H5601" s="162"/>
    </row>
    <row r="5602" spans="1:8">
      <c r="A5602" s="47"/>
      <c r="B5602" s="162"/>
      <c r="C5602" s="162"/>
      <c r="E5602" s="162"/>
      <c r="F5602" s="162"/>
      <c r="H5602" s="162"/>
    </row>
    <row r="5603" spans="1:8">
      <c r="A5603" s="47"/>
      <c r="B5603" s="162"/>
      <c r="C5603" s="162"/>
      <c r="E5603" s="162"/>
      <c r="F5603" s="162"/>
      <c r="H5603" s="162"/>
    </row>
    <row r="5604" spans="1:8">
      <c r="A5604" s="47"/>
      <c r="B5604" s="162"/>
      <c r="C5604" s="162"/>
      <c r="E5604" s="162"/>
      <c r="F5604" s="162"/>
      <c r="H5604" s="162"/>
    </row>
    <row r="5605" spans="1:8">
      <c r="A5605" s="47"/>
      <c r="B5605" s="162"/>
      <c r="C5605" s="162"/>
      <c r="E5605" s="162"/>
      <c r="F5605" s="162"/>
      <c r="H5605" s="162"/>
    </row>
    <row r="5606" spans="1:8">
      <c r="A5606" s="47"/>
      <c r="B5606" s="162"/>
      <c r="C5606" s="162"/>
      <c r="E5606" s="162"/>
      <c r="F5606" s="162"/>
      <c r="H5606" s="162"/>
    </row>
    <row r="5607" spans="1:8">
      <c r="A5607" s="47"/>
      <c r="B5607" s="162"/>
      <c r="C5607" s="162"/>
      <c r="E5607" s="162"/>
      <c r="F5607" s="162"/>
      <c r="H5607" s="162"/>
    </row>
    <row r="5608" spans="1:8">
      <c r="A5608" s="47"/>
      <c r="B5608" s="162"/>
      <c r="C5608" s="162"/>
      <c r="E5608" s="162"/>
      <c r="F5608" s="162"/>
      <c r="H5608" s="162"/>
    </row>
    <row r="5609" spans="1:8">
      <c r="A5609" s="47"/>
      <c r="B5609" s="162"/>
      <c r="C5609" s="162"/>
      <c r="E5609" s="162"/>
      <c r="F5609" s="162"/>
      <c r="H5609" s="162"/>
    </row>
    <row r="5610" spans="1:8">
      <c r="A5610" s="47"/>
      <c r="B5610" s="162"/>
      <c r="C5610" s="162"/>
      <c r="E5610" s="162"/>
      <c r="F5610" s="162"/>
      <c r="H5610" s="162"/>
    </row>
    <row r="5611" spans="1:8">
      <c r="A5611" s="47"/>
      <c r="B5611" s="162"/>
      <c r="C5611" s="162"/>
      <c r="E5611" s="162"/>
      <c r="F5611" s="162"/>
      <c r="H5611" s="162"/>
    </row>
    <row r="5612" spans="1:8">
      <c r="A5612" s="47"/>
      <c r="B5612" s="162"/>
      <c r="C5612" s="162"/>
      <c r="E5612" s="162"/>
      <c r="F5612" s="162"/>
      <c r="H5612" s="162"/>
    </row>
    <row r="5613" spans="1:8">
      <c r="A5613" s="47"/>
      <c r="B5613" s="162"/>
      <c r="C5613" s="162"/>
      <c r="E5613" s="162"/>
      <c r="F5613" s="162"/>
      <c r="H5613" s="162"/>
    </row>
    <row r="5614" spans="1:8">
      <c r="A5614" s="47"/>
      <c r="B5614" s="162"/>
      <c r="C5614" s="162"/>
      <c r="E5614" s="162"/>
      <c r="F5614" s="162"/>
      <c r="H5614" s="162"/>
    </row>
    <row r="5615" spans="1:8">
      <c r="A5615" s="47"/>
      <c r="B5615" s="162"/>
      <c r="C5615" s="162"/>
      <c r="E5615" s="162"/>
      <c r="F5615" s="162"/>
      <c r="H5615" s="162"/>
    </row>
    <row r="5616" spans="1:8">
      <c r="A5616" s="47"/>
      <c r="B5616" s="162"/>
      <c r="C5616" s="162"/>
      <c r="E5616" s="162"/>
      <c r="F5616" s="162"/>
      <c r="H5616" s="162"/>
    </row>
    <row r="5617" spans="1:8">
      <c r="A5617" s="47"/>
      <c r="B5617" s="162"/>
      <c r="C5617" s="162"/>
      <c r="E5617" s="162"/>
      <c r="F5617" s="162"/>
      <c r="H5617" s="162"/>
    </row>
    <row r="5618" spans="1:8">
      <c r="A5618" s="47"/>
      <c r="B5618" s="162"/>
      <c r="C5618" s="162"/>
      <c r="E5618" s="162"/>
      <c r="F5618" s="162"/>
      <c r="H5618" s="162"/>
    </row>
    <row r="5619" spans="1:8">
      <c r="A5619" s="47"/>
      <c r="B5619" s="162"/>
      <c r="C5619" s="162"/>
      <c r="E5619" s="162"/>
      <c r="F5619" s="162"/>
      <c r="H5619" s="162"/>
    </row>
    <row r="5620" spans="1:8">
      <c r="A5620" s="47"/>
      <c r="B5620" s="162"/>
      <c r="C5620" s="162"/>
      <c r="E5620" s="162"/>
      <c r="F5620" s="162"/>
      <c r="H5620" s="162"/>
    </row>
    <row r="5621" spans="1:8">
      <c r="A5621" s="47"/>
      <c r="B5621" s="162"/>
      <c r="C5621" s="162"/>
      <c r="E5621" s="162"/>
      <c r="F5621" s="162"/>
      <c r="H5621" s="162"/>
    </row>
    <row r="5622" spans="1:8">
      <c r="A5622" s="47"/>
      <c r="B5622" s="162"/>
      <c r="C5622" s="162"/>
      <c r="E5622" s="162"/>
      <c r="F5622" s="162"/>
      <c r="H5622" s="162"/>
    </row>
    <row r="5623" spans="1:8">
      <c r="A5623" s="47"/>
      <c r="B5623" s="162"/>
      <c r="C5623" s="162"/>
      <c r="E5623" s="162"/>
      <c r="F5623" s="162"/>
      <c r="H5623" s="162"/>
    </row>
    <row r="5624" spans="1:8">
      <c r="A5624" s="47"/>
      <c r="B5624" s="162"/>
      <c r="C5624" s="162"/>
      <c r="E5624" s="162"/>
      <c r="F5624" s="162"/>
      <c r="H5624" s="162"/>
    </row>
    <row r="5625" spans="1:8">
      <c r="A5625" s="47"/>
      <c r="B5625" s="162"/>
      <c r="C5625" s="162"/>
      <c r="E5625" s="162"/>
      <c r="F5625" s="162"/>
      <c r="H5625" s="162"/>
    </row>
    <row r="5626" spans="1:8">
      <c r="A5626" s="47"/>
      <c r="B5626" s="162"/>
      <c r="C5626" s="162"/>
      <c r="E5626" s="162"/>
      <c r="F5626" s="162"/>
      <c r="H5626" s="162"/>
    </row>
    <row r="5627" spans="1:8">
      <c r="A5627" s="47"/>
      <c r="B5627" s="162"/>
      <c r="C5627" s="162"/>
      <c r="E5627" s="162"/>
      <c r="F5627" s="162"/>
      <c r="H5627" s="162"/>
    </row>
    <row r="5628" spans="1:8">
      <c r="A5628" s="47"/>
      <c r="B5628" s="162"/>
      <c r="C5628" s="162"/>
      <c r="E5628" s="162"/>
      <c r="F5628" s="162"/>
      <c r="H5628" s="162"/>
    </row>
    <row r="5629" spans="1:8">
      <c r="A5629" s="47"/>
      <c r="B5629" s="162"/>
      <c r="C5629" s="162"/>
      <c r="E5629" s="162"/>
      <c r="F5629" s="162"/>
      <c r="H5629" s="162"/>
    </row>
    <row r="5630" spans="1:8">
      <c r="A5630" s="47"/>
      <c r="B5630" s="162"/>
      <c r="C5630" s="162"/>
      <c r="E5630" s="162"/>
      <c r="F5630" s="162"/>
      <c r="H5630" s="162"/>
    </row>
    <row r="5631" spans="1:8">
      <c r="A5631" s="47"/>
      <c r="B5631" s="162"/>
      <c r="C5631" s="162"/>
      <c r="E5631" s="162"/>
      <c r="F5631" s="162"/>
      <c r="H5631" s="162"/>
    </row>
    <row r="5632" spans="1:8">
      <c r="A5632" s="47"/>
      <c r="B5632" s="162"/>
      <c r="C5632" s="162"/>
      <c r="E5632" s="162"/>
      <c r="F5632" s="162"/>
      <c r="H5632" s="162"/>
    </row>
    <row r="5633" spans="1:8">
      <c r="A5633" s="47"/>
      <c r="B5633" s="162"/>
      <c r="C5633" s="162"/>
      <c r="E5633" s="162"/>
      <c r="F5633" s="162"/>
      <c r="H5633" s="162"/>
    </row>
    <row r="5634" spans="1:8">
      <c r="A5634" s="47"/>
      <c r="B5634" s="162"/>
      <c r="C5634" s="162"/>
      <c r="E5634" s="162"/>
      <c r="F5634" s="162"/>
      <c r="H5634" s="162"/>
    </row>
    <row r="5635" spans="1:8">
      <c r="A5635" s="47"/>
      <c r="B5635" s="162"/>
      <c r="C5635" s="162"/>
      <c r="E5635" s="162"/>
      <c r="F5635" s="162"/>
      <c r="H5635" s="162"/>
    </row>
    <row r="5636" spans="1:8">
      <c r="A5636" s="47"/>
      <c r="B5636" s="162"/>
      <c r="C5636" s="162"/>
      <c r="E5636" s="162"/>
      <c r="F5636" s="162"/>
      <c r="H5636" s="162"/>
    </row>
    <row r="5637" spans="1:8">
      <c r="A5637" s="47"/>
      <c r="B5637" s="162"/>
      <c r="C5637" s="162"/>
      <c r="E5637" s="162"/>
      <c r="F5637" s="162"/>
      <c r="H5637" s="162"/>
    </row>
    <row r="5638" spans="1:8">
      <c r="A5638" s="47"/>
      <c r="B5638" s="162"/>
      <c r="C5638" s="162"/>
      <c r="E5638" s="162"/>
      <c r="F5638" s="162"/>
      <c r="H5638" s="162"/>
    </row>
    <row r="5639" spans="1:8">
      <c r="A5639" s="47"/>
      <c r="B5639" s="162"/>
      <c r="C5639" s="162"/>
      <c r="E5639" s="162"/>
      <c r="F5639" s="162"/>
      <c r="H5639" s="162"/>
    </row>
    <row r="5640" spans="1:8">
      <c r="A5640" s="47"/>
      <c r="B5640" s="162"/>
      <c r="C5640" s="162"/>
      <c r="E5640" s="162"/>
      <c r="F5640" s="162"/>
      <c r="H5640" s="162"/>
    </row>
    <row r="5641" spans="1:8">
      <c r="A5641" s="47"/>
      <c r="B5641" s="162"/>
      <c r="C5641" s="162"/>
      <c r="E5641" s="162"/>
      <c r="F5641" s="162"/>
      <c r="H5641" s="162"/>
    </row>
    <row r="5642" spans="1:8">
      <c r="A5642" s="47"/>
      <c r="B5642" s="162"/>
      <c r="C5642" s="162"/>
      <c r="E5642" s="162"/>
      <c r="F5642" s="162"/>
      <c r="H5642" s="162"/>
    </row>
    <row r="5643" spans="1:8">
      <c r="A5643" s="47"/>
      <c r="B5643" s="162"/>
      <c r="C5643" s="162"/>
      <c r="E5643" s="162"/>
      <c r="F5643" s="162"/>
      <c r="H5643" s="162"/>
    </row>
    <row r="5644" spans="1:8">
      <c r="A5644" s="47"/>
      <c r="B5644" s="162"/>
      <c r="C5644" s="162"/>
      <c r="E5644" s="162"/>
      <c r="F5644" s="162"/>
      <c r="H5644" s="162"/>
    </row>
    <row r="5645" spans="1:8">
      <c r="A5645" s="47"/>
      <c r="B5645" s="162"/>
      <c r="C5645" s="162"/>
      <c r="E5645" s="162"/>
      <c r="F5645" s="162"/>
      <c r="H5645" s="162"/>
    </row>
    <row r="5646" spans="1:8">
      <c r="A5646" s="47"/>
      <c r="B5646" s="162"/>
      <c r="C5646" s="162"/>
      <c r="E5646" s="162"/>
      <c r="F5646" s="162"/>
      <c r="H5646" s="162"/>
    </row>
    <row r="5647" spans="1:8">
      <c r="A5647" s="47"/>
      <c r="B5647" s="162"/>
      <c r="C5647" s="162"/>
      <c r="E5647" s="162"/>
      <c r="F5647" s="162"/>
      <c r="H5647" s="162"/>
    </row>
    <row r="5648" spans="1:8">
      <c r="A5648" s="47"/>
      <c r="B5648" s="162"/>
      <c r="C5648" s="162"/>
      <c r="E5648" s="162"/>
      <c r="F5648" s="162"/>
      <c r="H5648" s="162"/>
    </row>
    <row r="5649" spans="1:8">
      <c r="A5649" s="47"/>
      <c r="B5649" s="162"/>
      <c r="C5649" s="162"/>
      <c r="E5649" s="162"/>
      <c r="F5649" s="162"/>
      <c r="H5649" s="162"/>
    </row>
    <row r="5650" spans="1:8">
      <c r="A5650" s="47"/>
      <c r="B5650" s="162"/>
      <c r="C5650" s="162"/>
      <c r="E5650" s="162"/>
      <c r="F5650" s="162"/>
      <c r="H5650" s="162"/>
    </row>
    <row r="5651" spans="1:8">
      <c r="A5651" s="47"/>
      <c r="B5651" s="162"/>
      <c r="C5651" s="162"/>
      <c r="E5651" s="162"/>
      <c r="F5651" s="162"/>
      <c r="H5651" s="162"/>
    </row>
    <row r="5652" spans="1:8">
      <c r="A5652" s="47"/>
      <c r="B5652" s="162"/>
      <c r="C5652" s="162"/>
      <c r="E5652" s="162"/>
      <c r="F5652" s="162"/>
      <c r="H5652" s="162"/>
    </row>
    <row r="5653" spans="1:8">
      <c r="A5653" s="47"/>
      <c r="B5653" s="162"/>
      <c r="C5653" s="162"/>
      <c r="E5653" s="162"/>
      <c r="F5653" s="162"/>
      <c r="H5653" s="162"/>
    </row>
    <row r="5654" spans="1:8">
      <c r="A5654" s="47"/>
      <c r="B5654" s="162"/>
      <c r="C5654" s="162"/>
      <c r="E5654" s="162"/>
      <c r="F5654" s="162"/>
      <c r="H5654" s="162"/>
    </row>
    <row r="5655" spans="1:8">
      <c r="A5655" s="47"/>
      <c r="B5655" s="162"/>
      <c r="C5655" s="162"/>
      <c r="E5655" s="162"/>
      <c r="F5655" s="162"/>
      <c r="H5655" s="162"/>
    </row>
    <row r="5656" spans="1:8">
      <c r="A5656" s="47"/>
      <c r="B5656" s="162"/>
      <c r="C5656" s="162"/>
      <c r="E5656" s="162"/>
      <c r="F5656" s="162"/>
      <c r="H5656" s="162"/>
    </row>
    <row r="5657" spans="1:8">
      <c r="A5657" s="47"/>
      <c r="B5657" s="162"/>
      <c r="C5657" s="162"/>
      <c r="E5657" s="162"/>
      <c r="F5657" s="162"/>
      <c r="H5657" s="162"/>
    </row>
    <row r="5658" spans="1:8">
      <c r="A5658" s="47"/>
      <c r="B5658" s="162"/>
      <c r="C5658" s="162"/>
      <c r="E5658" s="162"/>
      <c r="F5658" s="162"/>
      <c r="H5658" s="162"/>
    </row>
    <row r="5659" spans="1:8">
      <c r="A5659" s="47"/>
      <c r="B5659" s="162"/>
      <c r="C5659" s="162"/>
      <c r="E5659" s="162"/>
      <c r="F5659" s="162"/>
      <c r="H5659" s="162"/>
    </row>
    <row r="5660" spans="1:8">
      <c r="A5660" s="47"/>
      <c r="B5660" s="162"/>
      <c r="C5660" s="162"/>
      <c r="E5660" s="162"/>
      <c r="F5660" s="162"/>
      <c r="H5660" s="162"/>
    </row>
    <row r="5661" spans="1:8">
      <c r="A5661" s="47"/>
      <c r="B5661" s="162"/>
      <c r="C5661" s="162"/>
      <c r="E5661" s="162"/>
      <c r="F5661" s="162"/>
      <c r="H5661" s="162"/>
    </row>
    <row r="5662" spans="1:8">
      <c r="A5662" s="47"/>
      <c r="B5662" s="162"/>
      <c r="C5662" s="162"/>
      <c r="E5662" s="162"/>
      <c r="F5662" s="162"/>
      <c r="H5662" s="162"/>
    </row>
    <row r="5663" spans="1:8">
      <c r="A5663" s="47"/>
      <c r="B5663" s="162"/>
      <c r="C5663" s="162"/>
      <c r="E5663" s="162"/>
      <c r="F5663" s="162"/>
      <c r="H5663" s="162"/>
    </row>
    <row r="5664" spans="1:8">
      <c r="A5664" s="47"/>
      <c r="B5664" s="162"/>
      <c r="C5664" s="162"/>
      <c r="E5664" s="162"/>
      <c r="F5664" s="162"/>
      <c r="H5664" s="162"/>
    </row>
    <row r="5665" spans="1:8">
      <c r="A5665" s="47"/>
      <c r="B5665" s="162"/>
      <c r="C5665" s="162"/>
      <c r="E5665" s="162"/>
      <c r="F5665" s="162"/>
      <c r="H5665" s="162"/>
    </row>
    <row r="5666" spans="1:8">
      <c r="A5666" s="47"/>
      <c r="B5666" s="162"/>
      <c r="C5666" s="162"/>
      <c r="E5666" s="162"/>
      <c r="F5666" s="162"/>
      <c r="H5666" s="162"/>
    </row>
    <row r="5667" spans="1:8">
      <c r="A5667" s="47"/>
      <c r="B5667" s="162"/>
      <c r="C5667" s="162"/>
      <c r="E5667" s="162"/>
      <c r="F5667" s="162"/>
      <c r="H5667" s="162"/>
    </row>
    <row r="5668" spans="1:8">
      <c r="A5668" s="47"/>
      <c r="B5668" s="162"/>
      <c r="C5668" s="162"/>
      <c r="E5668" s="162"/>
      <c r="F5668" s="162"/>
      <c r="H5668" s="162"/>
    </row>
    <row r="5669" spans="1:8">
      <c r="A5669" s="47"/>
      <c r="B5669" s="162"/>
      <c r="C5669" s="162"/>
      <c r="E5669" s="162"/>
      <c r="F5669" s="162"/>
      <c r="H5669" s="162"/>
    </row>
    <row r="5670" spans="1:8">
      <c r="A5670" s="47"/>
      <c r="B5670" s="162"/>
      <c r="C5670" s="162"/>
      <c r="E5670" s="162"/>
      <c r="F5670" s="162"/>
      <c r="H5670" s="162"/>
    </row>
    <row r="5671" spans="1:8">
      <c r="A5671" s="47"/>
      <c r="B5671" s="162"/>
      <c r="C5671" s="162"/>
      <c r="E5671" s="162"/>
      <c r="F5671" s="162"/>
      <c r="H5671" s="162"/>
    </row>
    <row r="5672" spans="1:8">
      <c r="A5672" s="47"/>
      <c r="B5672" s="162"/>
      <c r="C5672" s="162"/>
      <c r="E5672" s="162"/>
      <c r="F5672" s="162"/>
      <c r="H5672" s="162"/>
    </row>
    <row r="5673" spans="1:8">
      <c r="A5673" s="47"/>
      <c r="B5673" s="162"/>
      <c r="C5673" s="162"/>
      <c r="E5673" s="162"/>
      <c r="F5673" s="162"/>
      <c r="H5673" s="162"/>
    </row>
    <row r="5674" spans="1:8">
      <c r="A5674" s="47"/>
      <c r="B5674" s="162"/>
      <c r="C5674" s="162"/>
      <c r="E5674" s="162"/>
      <c r="F5674" s="162"/>
      <c r="H5674" s="162"/>
    </row>
    <row r="5675" spans="1:8">
      <c r="A5675" s="47"/>
      <c r="B5675" s="162"/>
      <c r="C5675" s="162"/>
      <c r="E5675" s="162"/>
      <c r="F5675" s="162"/>
      <c r="H5675" s="162"/>
    </row>
    <row r="5676" spans="1:8">
      <c r="A5676" s="47"/>
      <c r="B5676" s="162"/>
      <c r="C5676" s="162"/>
      <c r="E5676" s="162"/>
      <c r="F5676" s="162"/>
      <c r="H5676" s="162"/>
    </row>
    <row r="5677" spans="1:8">
      <c r="A5677" s="47"/>
      <c r="B5677" s="162"/>
      <c r="C5677" s="162"/>
      <c r="E5677" s="162"/>
      <c r="F5677" s="162"/>
      <c r="H5677" s="162"/>
    </row>
    <row r="5678" spans="1:8">
      <c r="A5678" s="47"/>
      <c r="B5678" s="162"/>
      <c r="C5678" s="162"/>
      <c r="E5678" s="162"/>
      <c r="F5678" s="162"/>
      <c r="H5678" s="162"/>
    </row>
    <row r="5679" spans="1:8">
      <c r="A5679" s="47"/>
      <c r="B5679" s="162"/>
      <c r="C5679" s="162"/>
      <c r="E5679" s="162"/>
      <c r="F5679" s="162"/>
      <c r="H5679" s="162"/>
    </row>
    <row r="5680" spans="1:8">
      <c r="A5680" s="47"/>
      <c r="B5680" s="162"/>
      <c r="C5680" s="162"/>
      <c r="E5680" s="162"/>
      <c r="F5680" s="162"/>
      <c r="H5680" s="162"/>
    </row>
    <row r="5681" spans="1:8">
      <c r="A5681" s="47"/>
      <c r="B5681" s="162"/>
      <c r="C5681" s="162"/>
      <c r="E5681" s="162"/>
      <c r="F5681" s="162"/>
      <c r="H5681" s="162"/>
    </row>
    <row r="5682" spans="1:8">
      <c r="A5682" s="47"/>
      <c r="B5682" s="162"/>
      <c r="C5682" s="162"/>
      <c r="E5682" s="162"/>
      <c r="F5682" s="162"/>
      <c r="H5682" s="162"/>
    </row>
    <row r="5683" spans="1:8">
      <c r="A5683" s="47"/>
      <c r="B5683" s="162"/>
      <c r="C5683" s="162"/>
      <c r="E5683" s="162"/>
      <c r="F5683" s="162"/>
      <c r="H5683" s="162"/>
    </row>
    <row r="5684" spans="1:8">
      <c r="A5684" s="47"/>
      <c r="B5684" s="162"/>
      <c r="C5684" s="162"/>
      <c r="E5684" s="162"/>
      <c r="F5684" s="162"/>
      <c r="H5684" s="162"/>
    </row>
    <row r="5685" spans="1:8">
      <c r="A5685" s="47"/>
      <c r="B5685" s="162"/>
      <c r="C5685" s="162"/>
      <c r="E5685" s="162"/>
      <c r="F5685" s="162"/>
      <c r="H5685" s="162"/>
    </row>
    <row r="5686" spans="1:8">
      <c r="A5686" s="47"/>
      <c r="B5686" s="162"/>
      <c r="C5686" s="162"/>
      <c r="E5686" s="162"/>
      <c r="F5686" s="162"/>
      <c r="H5686" s="162"/>
    </row>
    <row r="5687" spans="1:8">
      <c r="A5687" s="47"/>
      <c r="B5687" s="162"/>
      <c r="C5687" s="162"/>
      <c r="E5687" s="162"/>
      <c r="F5687" s="162"/>
      <c r="H5687" s="162"/>
    </row>
    <row r="5688" spans="1:8">
      <c r="A5688" s="47"/>
      <c r="B5688" s="162"/>
      <c r="C5688" s="162"/>
      <c r="E5688" s="162"/>
      <c r="F5688" s="162"/>
      <c r="H5688" s="162"/>
    </row>
    <row r="5689" spans="1:8">
      <c r="A5689" s="47"/>
      <c r="B5689" s="162"/>
      <c r="C5689" s="162"/>
      <c r="E5689" s="162"/>
      <c r="F5689" s="162"/>
      <c r="H5689" s="162"/>
    </row>
    <row r="5690" spans="1:8">
      <c r="A5690" s="47"/>
      <c r="B5690" s="162"/>
      <c r="C5690" s="162"/>
      <c r="E5690" s="162"/>
      <c r="F5690" s="162"/>
      <c r="H5690" s="162"/>
    </row>
    <row r="5691" spans="1:8">
      <c r="A5691" s="47"/>
      <c r="B5691" s="162"/>
      <c r="C5691" s="162"/>
      <c r="E5691" s="162"/>
      <c r="F5691" s="162"/>
      <c r="H5691" s="162"/>
    </row>
    <row r="5692" spans="1:8">
      <c r="A5692" s="47"/>
      <c r="B5692" s="162"/>
      <c r="C5692" s="162"/>
      <c r="E5692" s="162"/>
      <c r="F5692" s="162"/>
      <c r="H5692" s="162"/>
    </row>
    <row r="5693" spans="1:8">
      <c r="A5693" s="47"/>
      <c r="B5693" s="162"/>
      <c r="C5693" s="162"/>
      <c r="E5693" s="162"/>
      <c r="F5693" s="162"/>
      <c r="H5693" s="162"/>
    </row>
    <row r="5694" spans="1:8">
      <c r="A5694" s="47"/>
      <c r="B5694" s="162"/>
      <c r="C5694" s="162"/>
      <c r="E5694" s="162"/>
      <c r="F5694" s="162"/>
      <c r="H5694" s="162"/>
    </row>
    <row r="5695" spans="1:8">
      <c r="A5695" s="47"/>
      <c r="B5695" s="162"/>
      <c r="C5695" s="162"/>
      <c r="E5695" s="162"/>
      <c r="F5695" s="162"/>
      <c r="H5695" s="162"/>
    </row>
    <row r="5696" spans="1:8">
      <c r="A5696" s="47"/>
      <c r="B5696" s="162"/>
      <c r="C5696" s="162"/>
      <c r="E5696" s="162"/>
      <c r="F5696" s="162"/>
      <c r="H5696" s="162"/>
    </row>
    <row r="5697" spans="1:8">
      <c r="A5697" s="47"/>
      <c r="B5697" s="162"/>
      <c r="C5697" s="162"/>
      <c r="E5697" s="162"/>
      <c r="F5697" s="162"/>
      <c r="H5697" s="162"/>
    </row>
    <row r="5698" spans="1:8">
      <c r="A5698" s="47"/>
      <c r="B5698" s="162"/>
      <c r="C5698" s="162"/>
      <c r="E5698" s="162"/>
      <c r="F5698" s="162"/>
      <c r="H5698" s="162"/>
    </row>
    <row r="5699" spans="1:8">
      <c r="A5699" s="47"/>
      <c r="B5699" s="162"/>
      <c r="C5699" s="162"/>
      <c r="E5699" s="162"/>
      <c r="F5699" s="162"/>
      <c r="H5699" s="162"/>
    </row>
    <row r="5700" spans="1:8">
      <c r="A5700" s="47"/>
      <c r="B5700" s="162"/>
      <c r="C5700" s="162"/>
      <c r="E5700" s="162"/>
      <c r="F5700" s="162"/>
      <c r="H5700" s="162"/>
    </row>
    <row r="5701" spans="1:8">
      <c r="A5701" s="47"/>
      <c r="B5701" s="162"/>
      <c r="C5701" s="162"/>
      <c r="E5701" s="162"/>
      <c r="F5701" s="162"/>
      <c r="H5701" s="162"/>
    </row>
    <row r="5702" spans="1:8">
      <c r="A5702" s="47"/>
      <c r="B5702" s="162"/>
      <c r="C5702" s="162"/>
      <c r="E5702" s="162"/>
      <c r="F5702" s="162"/>
      <c r="H5702" s="162"/>
    </row>
    <row r="5703" spans="1:8">
      <c r="A5703" s="47"/>
      <c r="B5703" s="162"/>
      <c r="C5703" s="162"/>
      <c r="E5703" s="162"/>
      <c r="F5703" s="162"/>
      <c r="H5703" s="162"/>
    </row>
    <row r="5704" spans="1:8">
      <c r="A5704" s="47"/>
      <c r="B5704" s="162"/>
      <c r="C5704" s="162"/>
      <c r="E5704" s="162"/>
      <c r="F5704" s="162"/>
      <c r="H5704" s="162"/>
    </row>
    <row r="5705" spans="1:8">
      <c r="A5705" s="47"/>
      <c r="B5705" s="162"/>
      <c r="C5705" s="162"/>
      <c r="E5705" s="162"/>
      <c r="F5705" s="162"/>
      <c r="H5705" s="162"/>
    </row>
    <row r="5706" spans="1:8">
      <c r="A5706" s="47"/>
      <c r="B5706" s="162"/>
      <c r="C5706" s="162"/>
      <c r="E5706" s="162"/>
      <c r="F5706" s="162"/>
      <c r="H5706" s="162"/>
    </row>
    <row r="5707" spans="1:8">
      <c r="A5707" s="47"/>
      <c r="B5707" s="162"/>
      <c r="C5707" s="162"/>
      <c r="E5707" s="162"/>
      <c r="F5707" s="162"/>
      <c r="H5707" s="162"/>
    </row>
    <row r="5708" spans="1:8">
      <c r="A5708" s="47"/>
      <c r="B5708" s="162"/>
      <c r="C5708" s="162"/>
      <c r="E5708" s="162"/>
      <c r="F5708" s="162"/>
      <c r="H5708" s="162"/>
    </row>
    <row r="5709" spans="1:8">
      <c r="A5709" s="47"/>
      <c r="B5709" s="162"/>
      <c r="C5709" s="162"/>
      <c r="E5709" s="162"/>
      <c r="F5709" s="162"/>
      <c r="H5709" s="162"/>
    </row>
    <row r="5710" spans="1:8">
      <c r="A5710" s="47"/>
      <c r="B5710" s="162"/>
      <c r="C5710" s="162"/>
      <c r="E5710" s="162"/>
      <c r="F5710" s="162"/>
      <c r="H5710" s="162"/>
    </row>
    <row r="5711" spans="1:8">
      <c r="A5711" s="47"/>
      <c r="B5711" s="162"/>
      <c r="C5711" s="162"/>
      <c r="E5711" s="162"/>
      <c r="F5711" s="162"/>
      <c r="H5711" s="162"/>
    </row>
    <row r="5712" spans="1:8">
      <c r="A5712" s="47"/>
      <c r="B5712" s="162"/>
      <c r="C5712" s="162"/>
      <c r="E5712" s="162"/>
      <c r="F5712" s="162"/>
      <c r="H5712" s="162"/>
    </row>
    <row r="5713" spans="1:8">
      <c r="A5713" s="47"/>
      <c r="B5713" s="162"/>
      <c r="C5713" s="162"/>
      <c r="E5713" s="162"/>
      <c r="F5713" s="162"/>
      <c r="H5713" s="162"/>
    </row>
    <row r="5714" spans="1:8">
      <c r="A5714" s="47"/>
      <c r="B5714" s="162"/>
      <c r="C5714" s="162"/>
      <c r="E5714" s="162"/>
      <c r="F5714" s="162"/>
      <c r="H5714" s="162"/>
    </row>
    <row r="5715" spans="1:8">
      <c r="A5715" s="47"/>
      <c r="B5715" s="162"/>
      <c r="C5715" s="162"/>
      <c r="E5715" s="162"/>
      <c r="F5715" s="162"/>
      <c r="H5715" s="162"/>
    </row>
    <row r="5716" spans="1:8">
      <c r="A5716" s="47"/>
      <c r="B5716" s="162"/>
      <c r="C5716" s="162"/>
      <c r="E5716" s="162"/>
      <c r="F5716" s="162"/>
      <c r="H5716" s="162"/>
    </row>
    <row r="5717" spans="1:8">
      <c r="A5717" s="47"/>
      <c r="B5717" s="162"/>
      <c r="C5717" s="162"/>
      <c r="E5717" s="162"/>
      <c r="F5717" s="162"/>
      <c r="H5717" s="162"/>
    </row>
    <row r="5718" spans="1:8">
      <c r="A5718" s="47"/>
      <c r="B5718" s="162"/>
      <c r="C5718" s="162"/>
      <c r="E5718" s="162"/>
      <c r="F5718" s="162"/>
      <c r="H5718" s="162"/>
    </row>
    <row r="5719" spans="1:8">
      <c r="A5719" s="47"/>
      <c r="B5719" s="162"/>
      <c r="C5719" s="162"/>
      <c r="E5719" s="162"/>
      <c r="F5719" s="162"/>
      <c r="H5719" s="162"/>
    </row>
    <row r="5720" spans="1:8">
      <c r="A5720" s="47"/>
      <c r="B5720" s="162"/>
      <c r="C5720" s="162"/>
      <c r="E5720" s="162"/>
      <c r="F5720" s="162"/>
      <c r="H5720" s="162"/>
    </row>
    <row r="5721" spans="1:8">
      <c r="A5721" s="47"/>
      <c r="B5721" s="162"/>
      <c r="C5721" s="162"/>
      <c r="E5721" s="162"/>
      <c r="F5721" s="162"/>
      <c r="H5721" s="162"/>
    </row>
    <row r="5722" spans="1:8">
      <c r="A5722" s="47"/>
      <c r="B5722" s="162"/>
      <c r="C5722" s="162"/>
      <c r="E5722" s="162"/>
      <c r="F5722" s="162"/>
      <c r="H5722" s="162"/>
    </row>
    <row r="5723" spans="1:8">
      <c r="A5723" s="47"/>
      <c r="B5723" s="162"/>
      <c r="C5723" s="162"/>
      <c r="E5723" s="162"/>
      <c r="F5723" s="162"/>
      <c r="H5723" s="162"/>
    </row>
    <row r="5724" spans="1:8">
      <c r="A5724" s="47"/>
      <c r="B5724" s="162"/>
      <c r="C5724" s="162"/>
      <c r="E5724" s="162"/>
      <c r="F5724" s="162"/>
      <c r="H5724" s="162"/>
    </row>
    <row r="5725" spans="1:8">
      <c r="A5725" s="47"/>
      <c r="B5725" s="162"/>
      <c r="C5725" s="162"/>
      <c r="E5725" s="162"/>
      <c r="F5725" s="162"/>
      <c r="H5725" s="162"/>
    </row>
    <row r="5726" spans="1:8">
      <c r="A5726" s="47"/>
      <c r="B5726" s="162"/>
      <c r="C5726" s="162"/>
      <c r="E5726" s="162"/>
      <c r="F5726" s="162"/>
      <c r="H5726" s="162"/>
    </row>
    <row r="5727" spans="1:8">
      <c r="A5727" s="47"/>
      <c r="B5727" s="162"/>
      <c r="C5727" s="162"/>
      <c r="E5727" s="162"/>
      <c r="F5727" s="162"/>
      <c r="H5727" s="162"/>
    </row>
    <row r="5728" spans="1:8">
      <c r="A5728" s="47"/>
      <c r="B5728" s="162"/>
      <c r="C5728" s="162"/>
      <c r="E5728" s="162"/>
      <c r="F5728" s="162"/>
      <c r="H5728" s="162"/>
    </row>
    <row r="5729" spans="1:8">
      <c r="A5729" s="47"/>
      <c r="B5729" s="162"/>
      <c r="C5729" s="162"/>
      <c r="E5729" s="162"/>
      <c r="F5729" s="162"/>
      <c r="H5729" s="162"/>
    </row>
    <row r="5730" spans="1:8">
      <c r="A5730" s="47"/>
      <c r="B5730" s="162"/>
      <c r="C5730" s="162"/>
      <c r="E5730" s="162"/>
      <c r="F5730" s="162"/>
      <c r="H5730" s="162"/>
    </row>
    <row r="5731" spans="1:8">
      <c r="A5731" s="47"/>
      <c r="B5731" s="162"/>
      <c r="C5731" s="162"/>
      <c r="E5731" s="162"/>
      <c r="F5731" s="162"/>
      <c r="H5731" s="162"/>
    </row>
    <row r="5732" spans="1:8">
      <c r="A5732" s="47"/>
      <c r="B5732" s="162"/>
      <c r="C5732" s="162"/>
      <c r="E5732" s="162"/>
      <c r="F5732" s="162"/>
      <c r="H5732" s="162"/>
    </row>
    <row r="5733" spans="1:8">
      <c r="A5733" s="47"/>
      <c r="B5733" s="162"/>
      <c r="C5733" s="162"/>
      <c r="E5733" s="162"/>
      <c r="F5733" s="162"/>
      <c r="H5733" s="162"/>
    </row>
    <row r="5734" spans="1:8">
      <c r="A5734" s="47"/>
      <c r="B5734" s="162"/>
      <c r="C5734" s="162"/>
      <c r="E5734" s="162"/>
      <c r="F5734" s="162"/>
      <c r="H5734" s="162"/>
    </row>
    <row r="5735" spans="1:8">
      <c r="A5735" s="47"/>
      <c r="B5735" s="162"/>
      <c r="C5735" s="162"/>
      <c r="E5735" s="162"/>
      <c r="F5735" s="162"/>
      <c r="H5735" s="162"/>
    </row>
    <row r="5736" spans="1:8">
      <c r="A5736" s="47"/>
      <c r="B5736" s="162"/>
      <c r="C5736" s="162"/>
      <c r="E5736" s="162"/>
      <c r="F5736" s="162"/>
      <c r="H5736" s="162"/>
    </row>
    <row r="5737" spans="1:8">
      <c r="A5737" s="47"/>
      <c r="B5737" s="162"/>
      <c r="C5737" s="162"/>
      <c r="E5737" s="162"/>
      <c r="F5737" s="162"/>
      <c r="H5737" s="162"/>
    </row>
    <row r="5738" spans="1:8">
      <c r="A5738" s="47"/>
      <c r="B5738" s="162"/>
      <c r="C5738" s="162"/>
      <c r="E5738" s="162"/>
      <c r="F5738" s="162"/>
      <c r="H5738" s="162"/>
    </row>
    <row r="5739" spans="1:8">
      <c r="A5739" s="47"/>
      <c r="B5739" s="162"/>
      <c r="C5739" s="162"/>
      <c r="E5739" s="162"/>
      <c r="F5739" s="162"/>
      <c r="H5739" s="162"/>
    </row>
    <row r="5740" spans="1:8">
      <c r="A5740" s="47"/>
      <c r="B5740" s="162"/>
      <c r="C5740" s="162"/>
      <c r="E5740" s="162"/>
      <c r="F5740" s="162"/>
      <c r="H5740" s="162"/>
    </row>
    <row r="5741" spans="1:8">
      <c r="A5741" s="47"/>
      <c r="B5741" s="162"/>
      <c r="C5741" s="162"/>
      <c r="E5741" s="162"/>
      <c r="F5741" s="162"/>
      <c r="H5741" s="162"/>
    </row>
    <row r="5742" spans="1:8">
      <c r="A5742" s="47"/>
      <c r="B5742" s="162"/>
      <c r="C5742" s="162"/>
      <c r="E5742" s="162"/>
      <c r="F5742" s="162"/>
      <c r="H5742" s="162"/>
    </row>
    <row r="5743" spans="1:8">
      <c r="A5743" s="47"/>
      <c r="B5743" s="162"/>
      <c r="C5743" s="162"/>
      <c r="E5743" s="162"/>
      <c r="F5743" s="162"/>
      <c r="H5743" s="162"/>
    </row>
    <row r="5744" spans="1:8">
      <c r="A5744" s="47"/>
      <c r="B5744" s="162"/>
      <c r="C5744" s="162"/>
      <c r="E5744" s="162"/>
      <c r="F5744" s="162"/>
      <c r="H5744" s="162"/>
    </row>
    <row r="5745" spans="1:8">
      <c r="A5745" s="47"/>
      <c r="B5745" s="162"/>
      <c r="C5745" s="162"/>
      <c r="E5745" s="162"/>
      <c r="F5745" s="162"/>
      <c r="H5745" s="162"/>
    </row>
    <row r="5746" spans="1:8">
      <c r="A5746" s="47"/>
      <c r="B5746" s="162"/>
      <c r="C5746" s="162"/>
      <c r="E5746" s="162"/>
      <c r="F5746" s="162"/>
      <c r="H5746" s="162"/>
    </row>
    <row r="5747" spans="1:8">
      <c r="A5747" s="47"/>
      <c r="B5747" s="162"/>
      <c r="C5747" s="162"/>
      <c r="E5747" s="162"/>
      <c r="F5747" s="162"/>
      <c r="H5747" s="162"/>
    </row>
    <row r="5748" spans="1:8">
      <c r="A5748" s="47"/>
      <c r="B5748" s="162"/>
      <c r="C5748" s="162"/>
      <c r="E5748" s="162"/>
      <c r="F5748" s="162"/>
      <c r="H5748" s="162"/>
    </row>
    <row r="5749" spans="1:8">
      <c r="A5749" s="47"/>
      <c r="B5749" s="162"/>
      <c r="C5749" s="162"/>
      <c r="E5749" s="162"/>
      <c r="F5749" s="162"/>
      <c r="H5749" s="162"/>
    </row>
    <row r="5750" spans="1:8">
      <c r="A5750" s="47"/>
      <c r="B5750" s="162"/>
      <c r="C5750" s="162"/>
      <c r="E5750" s="162"/>
      <c r="F5750" s="162"/>
      <c r="H5750" s="162"/>
    </row>
    <row r="5751" spans="1:8">
      <c r="A5751" s="47"/>
      <c r="B5751" s="162"/>
      <c r="C5751" s="162"/>
      <c r="E5751" s="162"/>
      <c r="F5751" s="162"/>
      <c r="H5751" s="162"/>
    </row>
    <row r="5752" spans="1:8">
      <c r="A5752" s="47"/>
      <c r="B5752" s="162"/>
      <c r="C5752" s="162"/>
      <c r="E5752" s="162"/>
      <c r="F5752" s="162"/>
      <c r="H5752" s="162"/>
    </row>
    <row r="5753" spans="1:8">
      <c r="A5753" s="47"/>
      <c r="B5753" s="162"/>
      <c r="C5753" s="162"/>
      <c r="E5753" s="162"/>
      <c r="F5753" s="162"/>
      <c r="H5753" s="162"/>
    </row>
    <row r="5754" spans="1:8">
      <c r="A5754" s="47"/>
      <c r="B5754" s="162"/>
      <c r="C5754" s="162"/>
      <c r="E5754" s="162"/>
      <c r="F5754" s="162"/>
      <c r="H5754" s="162"/>
    </row>
    <row r="5755" spans="1:8">
      <c r="A5755" s="47"/>
      <c r="B5755" s="162"/>
      <c r="C5755" s="162"/>
      <c r="E5755" s="162"/>
      <c r="F5755" s="162"/>
      <c r="H5755" s="162"/>
    </row>
    <row r="5756" spans="1:8">
      <c r="A5756" s="47"/>
      <c r="B5756" s="162"/>
      <c r="C5756" s="162"/>
      <c r="E5756" s="162"/>
      <c r="F5756" s="162"/>
      <c r="H5756" s="162"/>
    </row>
    <row r="5757" spans="1:8">
      <c r="A5757" s="47"/>
      <c r="B5757" s="162"/>
      <c r="C5757" s="162"/>
      <c r="E5757" s="162"/>
      <c r="F5757" s="162"/>
      <c r="H5757" s="162"/>
    </row>
    <row r="5758" spans="1:8">
      <c r="A5758" s="47"/>
      <c r="B5758" s="162"/>
      <c r="C5758" s="162"/>
      <c r="E5758" s="162"/>
      <c r="F5758" s="162"/>
      <c r="H5758" s="162"/>
    </row>
    <row r="5759" spans="1:8">
      <c r="A5759" s="47"/>
      <c r="B5759" s="162"/>
      <c r="C5759" s="162"/>
      <c r="E5759" s="162"/>
      <c r="F5759" s="162"/>
      <c r="H5759" s="162"/>
    </row>
    <row r="5760" spans="1:8">
      <c r="A5760" s="47"/>
      <c r="B5760" s="162"/>
      <c r="C5760" s="162"/>
      <c r="E5760" s="162"/>
      <c r="F5760" s="162"/>
      <c r="H5760" s="162"/>
    </row>
    <row r="5761" spans="1:8">
      <c r="A5761" s="47"/>
      <c r="B5761" s="162"/>
      <c r="C5761" s="162"/>
      <c r="E5761" s="162"/>
      <c r="F5761" s="162"/>
      <c r="H5761" s="162"/>
    </row>
    <row r="5762" spans="1:8">
      <c r="A5762" s="47"/>
      <c r="B5762" s="162"/>
      <c r="C5762" s="162"/>
      <c r="E5762" s="162"/>
      <c r="F5762" s="162"/>
      <c r="H5762" s="162"/>
    </row>
    <row r="5763" spans="1:8">
      <c r="A5763" s="47"/>
      <c r="B5763" s="162"/>
      <c r="C5763" s="162"/>
      <c r="E5763" s="162"/>
      <c r="F5763" s="162"/>
      <c r="H5763" s="162"/>
    </row>
    <row r="5764" spans="1:8">
      <c r="A5764" s="47"/>
      <c r="B5764" s="162"/>
      <c r="C5764" s="162"/>
      <c r="E5764" s="162"/>
      <c r="F5764" s="162"/>
      <c r="H5764" s="162"/>
    </row>
    <row r="5765" spans="1:8">
      <c r="A5765" s="47"/>
      <c r="B5765" s="162"/>
      <c r="C5765" s="162"/>
      <c r="E5765" s="162"/>
      <c r="F5765" s="162"/>
      <c r="H5765" s="162"/>
    </row>
    <row r="5766" spans="1:8">
      <c r="A5766" s="47"/>
      <c r="B5766" s="162"/>
      <c r="C5766" s="162"/>
      <c r="E5766" s="162"/>
      <c r="F5766" s="162"/>
      <c r="H5766" s="162"/>
    </row>
    <row r="5767" spans="1:8">
      <c r="A5767" s="47"/>
      <c r="B5767" s="162"/>
      <c r="C5767" s="162"/>
      <c r="E5767" s="162"/>
      <c r="F5767" s="162"/>
      <c r="H5767" s="162"/>
    </row>
    <row r="5768" spans="1:8">
      <c r="A5768" s="47"/>
      <c r="B5768" s="162"/>
      <c r="C5768" s="162"/>
      <c r="E5768" s="162"/>
      <c r="F5768" s="162"/>
      <c r="H5768" s="162"/>
    </row>
    <row r="5769" spans="1:8">
      <c r="A5769" s="47"/>
      <c r="B5769" s="162"/>
      <c r="C5769" s="162"/>
      <c r="E5769" s="162"/>
      <c r="F5769" s="162"/>
      <c r="H5769" s="162"/>
    </row>
    <row r="5770" spans="1:8">
      <c r="A5770" s="47"/>
      <c r="B5770" s="162"/>
      <c r="C5770" s="162"/>
      <c r="E5770" s="162"/>
      <c r="F5770" s="162"/>
      <c r="H5770" s="162"/>
    </row>
    <row r="5771" spans="1:8">
      <c r="A5771" s="47"/>
      <c r="B5771" s="162"/>
      <c r="C5771" s="162"/>
      <c r="E5771" s="162"/>
      <c r="F5771" s="162"/>
      <c r="H5771" s="162"/>
    </row>
    <row r="5772" spans="1:8">
      <c r="A5772" s="47"/>
      <c r="B5772" s="162"/>
      <c r="C5772" s="162"/>
      <c r="E5772" s="162"/>
      <c r="F5772" s="162"/>
      <c r="H5772" s="162"/>
    </row>
    <row r="5773" spans="1:8">
      <c r="A5773" s="47"/>
      <c r="B5773" s="162"/>
      <c r="C5773" s="162"/>
      <c r="E5773" s="162"/>
      <c r="F5773" s="162"/>
      <c r="H5773" s="162"/>
    </row>
    <row r="5774" spans="1:8">
      <c r="A5774" s="47"/>
      <c r="B5774" s="162"/>
      <c r="C5774" s="162"/>
      <c r="E5774" s="162"/>
      <c r="F5774" s="162"/>
      <c r="H5774" s="162"/>
    </row>
    <row r="5775" spans="1:8">
      <c r="A5775" s="47"/>
      <c r="B5775" s="162"/>
      <c r="C5775" s="162"/>
      <c r="E5775" s="162"/>
      <c r="F5775" s="162"/>
      <c r="H5775" s="162"/>
    </row>
    <row r="5776" spans="1:8">
      <c r="A5776" s="47"/>
      <c r="B5776" s="162"/>
      <c r="C5776" s="162"/>
      <c r="E5776" s="162"/>
      <c r="F5776" s="162"/>
      <c r="H5776" s="162"/>
    </row>
    <row r="5777" spans="1:8">
      <c r="A5777" s="47"/>
      <c r="B5777" s="162"/>
      <c r="C5777" s="162"/>
      <c r="E5777" s="162"/>
      <c r="F5777" s="162"/>
      <c r="H5777" s="162"/>
    </row>
    <row r="5778" spans="1:8">
      <c r="A5778" s="47"/>
      <c r="B5778" s="162"/>
      <c r="C5778" s="162"/>
      <c r="E5778" s="162"/>
      <c r="F5778" s="162"/>
      <c r="H5778" s="162"/>
    </row>
    <row r="5779" spans="1:8">
      <c r="A5779" s="47"/>
      <c r="B5779" s="162"/>
      <c r="C5779" s="162"/>
      <c r="E5779" s="162"/>
      <c r="F5779" s="162"/>
      <c r="H5779" s="162"/>
    </row>
    <row r="5780" spans="1:8">
      <c r="A5780" s="47"/>
      <c r="B5780" s="162"/>
      <c r="C5780" s="162"/>
      <c r="E5780" s="162"/>
      <c r="F5780" s="162"/>
      <c r="H5780" s="162"/>
    </row>
    <row r="5781" spans="1:8">
      <c r="A5781" s="47"/>
      <c r="B5781" s="162"/>
      <c r="C5781" s="162"/>
      <c r="E5781" s="162"/>
      <c r="F5781" s="162"/>
      <c r="H5781" s="162"/>
    </row>
    <row r="5782" spans="1:8">
      <c r="A5782" s="47"/>
      <c r="B5782" s="162"/>
      <c r="C5782" s="162"/>
      <c r="E5782" s="162"/>
      <c r="F5782" s="162"/>
      <c r="H5782" s="162"/>
    </row>
    <row r="5783" spans="1:8">
      <c r="A5783" s="47"/>
      <c r="B5783" s="162"/>
      <c r="C5783" s="162"/>
      <c r="E5783" s="162"/>
      <c r="F5783" s="162"/>
      <c r="H5783" s="162"/>
    </row>
    <row r="5784" spans="1:8">
      <c r="A5784" s="47"/>
      <c r="B5784" s="162"/>
      <c r="C5784" s="162"/>
      <c r="E5784" s="162"/>
      <c r="F5784" s="162"/>
      <c r="H5784" s="162"/>
    </row>
    <row r="5785" spans="1:8">
      <c r="A5785" s="47"/>
      <c r="B5785" s="162"/>
      <c r="C5785" s="162"/>
      <c r="E5785" s="162"/>
      <c r="F5785" s="162"/>
      <c r="H5785" s="162"/>
    </row>
    <row r="5786" spans="1:8">
      <c r="A5786" s="47"/>
      <c r="B5786" s="162"/>
      <c r="C5786" s="162"/>
      <c r="E5786" s="162"/>
      <c r="F5786" s="162"/>
      <c r="H5786" s="162"/>
    </row>
    <row r="5787" spans="1:8">
      <c r="A5787" s="47"/>
      <c r="B5787" s="162"/>
      <c r="C5787" s="162"/>
      <c r="E5787" s="162"/>
      <c r="F5787" s="162"/>
      <c r="H5787" s="162"/>
    </row>
    <row r="5788" spans="1:8">
      <c r="A5788" s="47"/>
      <c r="B5788" s="162"/>
      <c r="C5788" s="162"/>
      <c r="E5788" s="162"/>
      <c r="F5788" s="162"/>
      <c r="H5788" s="162"/>
    </row>
    <row r="5789" spans="1:8">
      <c r="A5789" s="47"/>
      <c r="B5789" s="162"/>
      <c r="C5789" s="162"/>
      <c r="E5789" s="162"/>
      <c r="F5789" s="162"/>
      <c r="H5789" s="162"/>
    </row>
    <row r="5790" spans="1:8">
      <c r="A5790" s="47"/>
      <c r="B5790" s="162"/>
      <c r="C5790" s="162"/>
      <c r="E5790" s="162"/>
      <c r="F5790" s="162"/>
      <c r="H5790" s="162"/>
    </row>
    <row r="5791" spans="1:8">
      <c r="A5791" s="47"/>
      <c r="B5791" s="162"/>
      <c r="C5791" s="162"/>
      <c r="E5791" s="162"/>
      <c r="F5791" s="162"/>
      <c r="H5791" s="162"/>
    </row>
    <row r="5792" spans="1:8">
      <c r="A5792" s="47"/>
      <c r="B5792" s="162"/>
      <c r="C5792" s="162"/>
      <c r="E5792" s="162"/>
      <c r="F5792" s="162"/>
      <c r="H5792" s="162"/>
    </row>
    <row r="5793" spans="1:8">
      <c r="A5793" s="47"/>
      <c r="B5793" s="162"/>
      <c r="C5793" s="162"/>
      <c r="E5793" s="162"/>
      <c r="F5793" s="162"/>
      <c r="H5793" s="162"/>
    </row>
    <row r="5794" spans="1:8">
      <c r="A5794" s="47"/>
      <c r="B5794" s="162"/>
      <c r="C5794" s="162"/>
      <c r="E5794" s="162"/>
      <c r="F5794" s="162"/>
      <c r="H5794" s="162"/>
    </row>
    <row r="5795" spans="1:8">
      <c r="A5795" s="47"/>
      <c r="B5795" s="162"/>
      <c r="C5795" s="162"/>
      <c r="E5795" s="162"/>
      <c r="F5795" s="162"/>
      <c r="H5795" s="162"/>
    </row>
    <row r="5796" spans="1:8">
      <c r="A5796" s="47"/>
      <c r="B5796" s="162"/>
      <c r="C5796" s="162"/>
      <c r="E5796" s="162"/>
      <c r="F5796" s="162"/>
      <c r="H5796" s="162"/>
    </row>
    <row r="5797" spans="1:8">
      <c r="A5797" s="47"/>
      <c r="B5797" s="162"/>
      <c r="C5797" s="162"/>
      <c r="E5797" s="162"/>
      <c r="F5797" s="162"/>
      <c r="H5797" s="162"/>
    </row>
    <row r="5798" spans="1:8">
      <c r="A5798" s="47"/>
      <c r="B5798" s="162"/>
      <c r="C5798" s="162"/>
      <c r="E5798" s="162"/>
      <c r="F5798" s="162"/>
      <c r="H5798" s="162"/>
    </row>
    <row r="5799" spans="1:8">
      <c r="A5799" s="47"/>
      <c r="B5799" s="162"/>
      <c r="C5799" s="162"/>
      <c r="E5799" s="162"/>
      <c r="F5799" s="162"/>
      <c r="H5799" s="162"/>
    </row>
    <row r="5800" spans="1:8">
      <c r="A5800" s="47"/>
      <c r="B5800" s="162"/>
      <c r="C5800" s="162"/>
      <c r="E5800" s="162"/>
      <c r="F5800" s="162"/>
      <c r="H5800" s="162"/>
    </row>
    <row r="5801" spans="1:8">
      <c r="A5801" s="47"/>
      <c r="B5801" s="162"/>
      <c r="C5801" s="162"/>
      <c r="E5801" s="162"/>
      <c r="F5801" s="162"/>
      <c r="H5801" s="162"/>
    </row>
    <row r="5802" spans="1:8">
      <c r="A5802" s="47"/>
      <c r="B5802" s="162"/>
      <c r="C5802" s="162"/>
      <c r="E5802" s="162"/>
      <c r="F5802" s="162"/>
      <c r="H5802" s="162"/>
    </row>
    <row r="5803" spans="1:8">
      <c r="A5803" s="47"/>
      <c r="B5803" s="162"/>
      <c r="C5803" s="162"/>
      <c r="E5803" s="162"/>
      <c r="F5803" s="162"/>
      <c r="H5803" s="162"/>
    </row>
    <row r="5804" spans="1:8">
      <c r="A5804" s="47"/>
      <c r="B5804" s="162"/>
      <c r="C5804" s="162"/>
      <c r="E5804" s="162"/>
      <c r="F5804" s="162"/>
      <c r="H5804" s="162"/>
    </row>
    <row r="5805" spans="1:8">
      <c r="A5805" s="47"/>
      <c r="B5805" s="162"/>
      <c r="C5805" s="162"/>
      <c r="E5805" s="162"/>
      <c r="F5805" s="162"/>
      <c r="H5805" s="162"/>
    </row>
    <row r="5806" spans="1:8">
      <c r="A5806" s="47"/>
      <c r="B5806" s="162"/>
      <c r="C5806" s="162"/>
      <c r="E5806" s="162"/>
      <c r="F5806" s="162"/>
      <c r="H5806" s="162"/>
    </row>
    <row r="5807" spans="1:8">
      <c r="A5807" s="47"/>
      <c r="B5807" s="162"/>
      <c r="C5807" s="162"/>
      <c r="E5807" s="162"/>
      <c r="F5807" s="162"/>
      <c r="H5807" s="162"/>
    </row>
    <row r="5808" spans="1:8">
      <c r="A5808" s="47"/>
      <c r="B5808" s="162"/>
      <c r="C5808" s="162"/>
      <c r="E5808" s="162"/>
      <c r="F5808" s="162"/>
      <c r="H5808" s="162"/>
    </row>
    <row r="5809" spans="1:8">
      <c r="A5809" s="47"/>
      <c r="B5809" s="162"/>
      <c r="C5809" s="162"/>
      <c r="E5809" s="162"/>
      <c r="F5809" s="162"/>
      <c r="H5809" s="162"/>
    </row>
    <row r="5810" spans="1:8">
      <c r="A5810" s="47"/>
      <c r="B5810" s="162"/>
      <c r="C5810" s="162"/>
      <c r="E5810" s="162"/>
      <c r="F5810" s="162"/>
      <c r="H5810" s="162"/>
    </row>
    <row r="5811" spans="1:8">
      <c r="A5811" s="47"/>
      <c r="B5811" s="162"/>
      <c r="C5811" s="162"/>
      <c r="E5811" s="162"/>
      <c r="F5811" s="162"/>
      <c r="H5811" s="162"/>
    </row>
    <row r="5812" spans="1:8">
      <c r="A5812" s="47"/>
      <c r="B5812" s="162"/>
      <c r="C5812" s="162"/>
      <c r="E5812" s="162"/>
      <c r="F5812" s="162"/>
      <c r="H5812" s="162"/>
    </row>
    <row r="5813" spans="1:8">
      <c r="A5813" s="47"/>
      <c r="B5813" s="162"/>
      <c r="C5813" s="162"/>
      <c r="E5813" s="162"/>
      <c r="F5813" s="162"/>
      <c r="H5813" s="162"/>
    </row>
    <row r="5814" spans="1:8">
      <c r="A5814" s="47"/>
      <c r="B5814" s="162"/>
      <c r="C5814" s="162"/>
      <c r="E5814" s="162"/>
      <c r="F5814" s="162"/>
      <c r="H5814" s="162"/>
    </row>
    <row r="5815" spans="1:8">
      <c r="A5815" s="47"/>
      <c r="B5815" s="162"/>
      <c r="C5815" s="162"/>
      <c r="E5815" s="162"/>
      <c r="F5815" s="162"/>
      <c r="H5815" s="162"/>
    </row>
    <row r="5816" spans="1:8">
      <c r="A5816" s="47"/>
      <c r="B5816" s="162"/>
      <c r="C5816" s="162"/>
      <c r="E5816" s="162"/>
      <c r="F5816" s="162"/>
      <c r="H5816" s="162"/>
    </row>
    <row r="5817" spans="1:8">
      <c r="A5817" s="47"/>
      <c r="B5817" s="162"/>
      <c r="C5817" s="162"/>
      <c r="E5817" s="162"/>
      <c r="F5817" s="162"/>
      <c r="H5817" s="162"/>
    </row>
    <row r="5818" spans="1:8">
      <c r="A5818" s="47"/>
      <c r="B5818" s="162"/>
      <c r="C5818" s="162"/>
      <c r="E5818" s="162"/>
      <c r="F5818" s="162"/>
      <c r="H5818" s="162"/>
    </row>
    <row r="5819" spans="1:8">
      <c r="A5819" s="47"/>
      <c r="B5819" s="162"/>
      <c r="C5819" s="162"/>
      <c r="E5819" s="162"/>
      <c r="F5819" s="162"/>
      <c r="H5819" s="162"/>
    </row>
    <row r="5820" spans="1:8">
      <c r="A5820" s="47"/>
      <c r="B5820" s="162"/>
      <c r="C5820" s="162"/>
      <c r="E5820" s="162"/>
      <c r="F5820" s="162"/>
      <c r="H5820" s="162"/>
    </row>
    <row r="5821" spans="1:8">
      <c r="A5821" s="47"/>
      <c r="B5821" s="162"/>
      <c r="C5821" s="162"/>
      <c r="E5821" s="162"/>
      <c r="F5821" s="162"/>
      <c r="H5821" s="162"/>
    </row>
    <row r="5822" spans="1:8">
      <c r="A5822" s="47"/>
      <c r="B5822" s="162"/>
      <c r="C5822" s="162"/>
      <c r="E5822" s="162"/>
      <c r="F5822" s="162"/>
      <c r="H5822" s="162"/>
    </row>
    <row r="5823" spans="1:8">
      <c r="A5823" s="47"/>
      <c r="B5823" s="162"/>
      <c r="C5823" s="162"/>
      <c r="E5823" s="162"/>
      <c r="F5823" s="162"/>
      <c r="H5823" s="162"/>
    </row>
    <row r="5824" spans="1:8">
      <c r="A5824" s="47"/>
      <c r="B5824" s="162"/>
      <c r="C5824" s="162"/>
      <c r="E5824" s="162"/>
      <c r="F5824" s="162"/>
      <c r="H5824" s="162"/>
    </row>
    <row r="5825" spans="1:8">
      <c r="A5825" s="47"/>
      <c r="B5825" s="162"/>
      <c r="C5825" s="162"/>
      <c r="E5825" s="162"/>
      <c r="F5825" s="162"/>
      <c r="H5825" s="162"/>
    </row>
    <row r="5826" spans="1:8">
      <c r="A5826" s="47"/>
      <c r="B5826" s="162"/>
      <c r="C5826" s="162"/>
      <c r="E5826" s="162"/>
      <c r="F5826" s="162"/>
      <c r="H5826" s="162"/>
    </row>
    <row r="5827" spans="1:8">
      <c r="A5827" s="47"/>
      <c r="B5827" s="162"/>
      <c r="C5827" s="162"/>
      <c r="E5827" s="162"/>
      <c r="F5827" s="162"/>
      <c r="H5827" s="162"/>
    </row>
    <row r="5828" spans="1:8">
      <c r="A5828" s="47"/>
      <c r="B5828" s="162"/>
      <c r="C5828" s="162"/>
      <c r="E5828" s="162"/>
      <c r="F5828" s="162"/>
      <c r="H5828" s="162"/>
    </row>
    <row r="5829" spans="1:8">
      <c r="A5829" s="47"/>
      <c r="B5829" s="162"/>
      <c r="C5829" s="162"/>
      <c r="E5829" s="162"/>
      <c r="F5829" s="162"/>
      <c r="H5829" s="162"/>
    </row>
    <row r="5830" spans="1:8">
      <c r="A5830" s="47"/>
      <c r="B5830" s="162"/>
      <c r="C5830" s="162"/>
      <c r="E5830" s="162"/>
      <c r="F5830" s="162"/>
      <c r="H5830" s="162"/>
    </row>
    <row r="5831" spans="1:8">
      <c r="A5831" s="47"/>
      <c r="B5831" s="162"/>
      <c r="C5831" s="162"/>
      <c r="E5831" s="162"/>
      <c r="F5831" s="162"/>
      <c r="H5831" s="162"/>
    </row>
    <row r="5832" spans="1:8">
      <c r="A5832" s="47"/>
      <c r="B5832" s="162"/>
      <c r="C5832" s="162"/>
      <c r="E5832" s="162"/>
      <c r="F5832" s="162"/>
      <c r="H5832" s="162"/>
    </row>
    <row r="5833" spans="1:8">
      <c r="A5833" s="47"/>
      <c r="B5833" s="162"/>
      <c r="C5833" s="162"/>
      <c r="E5833" s="162"/>
      <c r="F5833" s="162"/>
      <c r="H5833" s="162"/>
    </row>
    <row r="5834" spans="1:8">
      <c r="A5834" s="47"/>
      <c r="B5834" s="162"/>
      <c r="C5834" s="162"/>
      <c r="E5834" s="162"/>
      <c r="F5834" s="162"/>
      <c r="H5834" s="162"/>
    </row>
    <row r="5835" spans="1:8">
      <c r="A5835" s="47"/>
      <c r="B5835" s="162"/>
      <c r="C5835" s="162"/>
      <c r="E5835" s="162"/>
      <c r="F5835" s="162"/>
      <c r="H5835" s="162"/>
    </row>
    <row r="5836" spans="1:8">
      <c r="A5836" s="47"/>
      <c r="B5836" s="162"/>
      <c r="C5836" s="162"/>
      <c r="E5836" s="162"/>
      <c r="F5836" s="162"/>
      <c r="H5836" s="162"/>
    </row>
    <row r="5837" spans="1:8">
      <c r="A5837" s="47"/>
      <c r="B5837" s="162"/>
      <c r="C5837" s="162"/>
      <c r="E5837" s="162"/>
      <c r="F5837" s="162"/>
      <c r="H5837" s="162"/>
    </row>
    <row r="5838" spans="1:8">
      <c r="A5838" s="47"/>
      <c r="B5838" s="162"/>
      <c r="C5838" s="162"/>
      <c r="E5838" s="162"/>
      <c r="F5838" s="162"/>
      <c r="H5838" s="162"/>
    </row>
    <row r="5839" spans="1:8">
      <c r="A5839" s="47"/>
      <c r="B5839" s="162"/>
      <c r="C5839" s="162"/>
      <c r="E5839" s="162"/>
      <c r="F5839" s="162"/>
      <c r="H5839" s="162"/>
    </row>
    <row r="5840" spans="1:8">
      <c r="A5840" s="47"/>
      <c r="B5840" s="162"/>
      <c r="C5840" s="162"/>
      <c r="E5840" s="162"/>
      <c r="F5840" s="162"/>
      <c r="H5840" s="162"/>
    </row>
    <row r="5841" spans="1:8">
      <c r="A5841" s="47"/>
      <c r="B5841" s="162"/>
      <c r="C5841" s="162"/>
      <c r="E5841" s="162"/>
      <c r="F5841" s="162"/>
      <c r="H5841" s="162"/>
    </row>
    <row r="5842" spans="1:8">
      <c r="A5842" s="47"/>
      <c r="B5842" s="162"/>
      <c r="C5842" s="162"/>
      <c r="E5842" s="162"/>
      <c r="F5842" s="162"/>
      <c r="H5842" s="162"/>
    </row>
    <row r="5843" spans="1:8">
      <c r="A5843" s="47"/>
      <c r="B5843" s="162"/>
      <c r="C5843" s="162"/>
      <c r="E5843" s="162"/>
      <c r="F5843" s="162"/>
      <c r="H5843" s="162"/>
    </row>
    <row r="5844" spans="1:8">
      <c r="A5844" s="47"/>
      <c r="B5844" s="162"/>
      <c r="C5844" s="162"/>
      <c r="E5844" s="162"/>
      <c r="F5844" s="162"/>
      <c r="H5844" s="162"/>
    </row>
    <row r="5845" spans="1:8">
      <c r="A5845" s="47"/>
      <c r="B5845" s="162"/>
      <c r="C5845" s="162"/>
      <c r="E5845" s="162"/>
      <c r="F5845" s="162"/>
      <c r="H5845" s="162"/>
    </row>
    <row r="5846" spans="1:8">
      <c r="A5846" s="47"/>
      <c r="B5846" s="162"/>
      <c r="C5846" s="162"/>
      <c r="E5846" s="162"/>
      <c r="F5846" s="162"/>
      <c r="H5846" s="162"/>
    </row>
    <row r="5847" spans="1:8">
      <c r="A5847" s="47"/>
      <c r="B5847" s="162"/>
      <c r="C5847" s="162"/>
      <c r="E5847" s="162"/>
      <c r="F5847" s="162"/>
      <c r="H5847" s="162"/>
    </row>
    <row r="5848" spans="1:8">
      <c r="A5848" s="47"/>
      <c r="B5848" s="162"/>
      <c r="C5848" s="162"/>
      <c r="E5848" s="162"/>
      <c r="F5848" s="162"/>
      <c r="H5848" s="162"/>
    </row>
    <row r="5849" spans="1:8">
      <c r="A5849" s="47"/>
      <c r="B5849" s="162"/>
      <c r="C5849" s="162"/>
      <c r="E5849" s="162"/>
      <c r="F5849" s="162"/>
      <c r="H5849" s="162"/>
    </row>
    <row r="5850" spans="1:8">
      <c r="A5850" s="47"/>
      <c r="B5850" s="162"/>
      <c r="C5850" s="162"/>
      <c r="E5850" s="162"/>
      <c r="F5850" s="162"/>
      <c r="H5850" s="162"/>
    </row>
    <row r="5851" spans="1:8">
      <c r="A5851" s="47"/>
      <c r="B5851" s="162"/>
      <c r="C5851" s="162"/>
      <c r="E5851" s="162"/>
      <c r="F5851" s="162"/>
      <c r="H5851" s="162"/>
    </row>
    <row r="5852" spans="1:8">
      <c r="A5852" s="47"/>
      <c r="B5852" s="162"/>
      <c r="C5852" s="162"/>
      <c r="E5852" s="162"/>
      <c r="F5852" s="162"/>
      <c r="H5852" s="162"/>
    </row>
    <row r="5853" spans="1:8">
      <c r="A5853" s="47"/>
      <c r="B5853" s="162"/>
      <c r="C5853" s="162"/>
      <c r="E5853" s="162"/>
      <c r="F5853" s="162"/>
      <c r="H5853" s="162"/>
    </row>
    <row r="5854" spans="1:8">
      <c r="A5854" s="47"/>
      <c r="B5854" s="162"/>
      <c r="C5854" s="162"/>
      <c r="E5854" s="162"/>
      <c r="F5854" s="162"/>
      <c r="H5854" s="162"/>
    </row>
    <row r="5855" spans="1:8">
      <c r="A5855" s="47"/>
      <c r="B5855" s="162"/>
      <c r="C5855" s="162"/>
      <c r="E5855" s="162"/>
      <c r="F5855" s="162"/>
      <c r="H5855" s="162"/>
    </row>
    <row r="5856" spans="1:8">
      <c r="A5856" s="47"/>
      <c r="B5856" s="162"/>
      <c r="C5856" s="162"/>
      <c r="E5856" s="162"/>
      <c r="F5856" s="162"/>
      <c r="H5856" s="162"/>
    </row>
    <row r="5857" spans="1:8">
      <c r="A5857" s="47"/>
      <c r="B5857" s="162"/>
      <c r="C5857" s="162"/>
      <c r="E5857" s="162"/>
      <c r="F5857" s="162"/>
      <c r="H5857" s="162"/>
    </row>
    <row r="5858" spans="1:8">
      <c r="A5858" s="47"/>
      <c r="B5858" s="162"/>
      <c r="C5858" s="162"/>
      <c r="E5858" s="162"/>
      <c r="F5858" s="162"/>
      <c r="H5858" s="162"/>
    </row>
    <row r="5859" spans="1:8">
      <c r="A5859" s="47"/>
      <c r="B5859" s="162"/>
      <c r="C5859" s="162"/>
      <c r="E5859" s="162"/>
      <c r="F5859" s="162"/>
      <c r="H5859" s="162"/>
    </row>
    <row r="5860" spans="1:8">
      <c r="A5860" s="47"/>
      <c r="B5860" s="162"/>
      <c r="C5860" s="162"/>
      <c r="E5860" s="162"/>
      <c r="F5860" s="162"/>
      <c r="H5860" s="162"/>
    </row>
    <row r="5861" spans="1:8">
      <c r="A5861" s="47"/>
      <c r="B5861" s="162"/>
      <c r="C5861" s="162"/>
      <c r="E5861" s="162"/>
      <c r="F5861" s="162"/>
      <c r="H5861" s="162"/>
    </row>
    <row r="5862" spans="1:8">
      <c r="A5862" s="47"/>
      <c r="B5862" s="162"/>
      <c r="C5862" s="162"/>
      <c r="E5862" s="162"/>
      <c r="F5862" s="162"/>
      <c r="H5862" s="162"/>
    </row>
    <row r="5863" spans="1:8">
      <c r="A5863" s="47"/>
      <c r="B5863" s="162"/>
      <c r="C5863" s="162"/>
      <c r="E5863" s="162"/>
      <c r="F5863" s="162"/>
      <c r="H5863" s="162"/>
    </row>
    <row r="5864" spans="1:8">
      <c r="A5864" s="47"/>
      <c r="B5864" s="162"/>
      <c r="C5864" s="162"/>
      <c r="E5864" s="162"/>
      <c r="F5864" s="162"/>
      <c r="H5864" s="162"/>
    </row>
    <row r="5865" spans="1:8">
      <c r="A5865" s="47"/>
      <c r="B5865" s="162"/>
      <c r="C5865" s="162"/>
      <c r="E5865" s="162"/>
      <c r="F5865" s="162"/>
      <c r="H5865" s="162"/>
    </row>
    <row r="5866" spans="1:8">
      <c r="A5866" s="47"/>
      <c r="B5866" s="162"/>
      <c r="C5866" s="162"/>
      <c r="E5866" s="162"/>
      <c r="F5866" s="162"/>
      <c r="H5866" s="162"/>
    </row>
    <row r="5867" spans="1:8">
      <c r="A5867" s="47"/>
      <c r="B5867" s="162"/>
      <c r="C5867" s="162"/>
      <c r="E5867" s="162"/>
      <c r="F5867" s="162"/>
      <c r="H5867" s="162"/>
    </row>
    <row r="5868" spans="1:8">
      <c r="A5868" s="47"/>
      <c r="B5868" s="162"/>
      <c r="C5868" s="162"/>
      <c r="E5868" s="162"/>
      <c r="F5868" s="162"/>
      <c r="H5868" s="162"/>
    </row>
    <row r="5869" spans="1:8">
      <c r="A5869" s="47"/>
      <c r="B5869" s="162"/>
      <c r="C5869" s="162"/>
      <c r="E5869" s="162"/>
      <c r="F5869" s="162"/>
      <c r="H5869" s="162"/>
    </row>
    <row r="5870" spans="1:8">
      <c r="A5870" s="47"/>
      <c r="B5870" s="162"/>
      <c r="C5870" s="162"/>
      <c r="E5870" s="162"/>
      <c r="F5870" s="162"/>
      <c r="H5870" s="162"/>
    </row>
    <row r="5871" spans="1:8">
      <c r="A5871" s="47"/>
      <c r="B5871" s="162"/>
      <c r="C5871" s="162"/>
      <c r="E5871" s="162"/>
      <c r="F5871" s="162"/>
      <c r="H5871" s="162"/>
    </row>
    <row r="5872" spans="1:8">
      <c r="A5872" s="47"/>
      <c r="B5872" s="162"/>
      <c r="C5872" s="162"/>
      <c r="E5872" s="162"/>
      <c r="F5872" s="162"/>
      <c r="H5872" s="162"/>
    </row>
    <row r="5873" spans="1:8">
      <c r="A5873" s="47"/>
      <c r="B5873" s="162"/>
      <c r="C5873" s="162"/>
      <c r="E5873" s="162"/>
      <c r="F5873" s="162"/>
      <c r="H5873" s="162"/>
    </row>
    <row r="5874" spans="1:8">
      <c r="A5874" s="47"/>
      <c r="B5874" s="162"/>
      <c r="C5874" s="162"/>
      <c r="E5874" s="162"/>
      <c r="F5874" s="162"/>
      <c r="H5874" s="162"/>
    </row>
    <row r="5875" spans="1:8">
      <c r="A5875" s="47"/>
      <c r="B5875" s="162"/>
      <c r="C5875" s="162"/>
      <c r="E5875" s="162"/>
      <c r="F5875" s="162"/>
      <c r="H5875" s="162"/>
    </row>
    <row r="5876" spans="1:8">
      <c r="A5876" s="47"/>
      <c r="B5876" s="162"/>
      <c r="C5876" s="162"/>
      <c r="E5876" s="162"/>
      <c r="F5876" s="162"/>
      <c r="H5876" s="162"/>
    </row>
    <row r="5877" spans="1:8">
      <c r="A5877" s="47"/>
      <c r="B5877" s="162"/>
      <c r="C5877" s="162"/>
      <c r="E5877" s="162"/>
      <c r="F5877" s="162"/>
      <c r="H5877" s="162"/>
    </row>
    <row r="5878" spans="1:8">
      <c r="A5878" s="47"/>
      <c r="B5878" s="162"/>
      <c r="C5878" s="162"/>
      <c r="E5878" s="162"/>
      <c r="F5878" s="162"/>
      <c r="H5878" s="162"/>
    </row>
    <row r="5879" spans="1:8">
      <c r="A5879" s="47"/>
      <c r="B5879" s="162"/>
      <c r="C5879" s="162"/>
      <c r="E5879" s="162"/>
      <c r="F5879" s="162"/>
      <c r="H5879" s="162"/>
    </row>
    <row r="5880" spans="1:8">
      <c r="A5880" s="47"/>
      <c r="B5880" s="162"/>
      <c r="C5880" s="162"/>
      <c r="E5880" s="162"/>
      <c r="F5880" s="162"/>
      <c r="H5880" s="162"/>
    </row>
    <row r="5881" spans="1:8">
      <c r="A5881" s="47"/>
      <c r="B5881" s="162"/>
      <c r="C5881" s="162"/>
      <c r="E5881" s="162"/>
      <c r="F5881" s="162"/>
      <c r="H5881" s="162"/>
    </row>
    <row r="5882" spans="1:8">
      <c r="A5882" s="47"/>
      <c r="B5882" s="162"/>
      <c r="C5882" s="162"/>
      <c r="E5882" s="162"/>
      <c r="F5882" s="162"/>
      <c r="H5882" s="162"/>
    </row>
    <row r="5883" spans="1:8">
      <c r="A5883" s="47"/>
      <c r="B5883" s="162"/>
      <c r="C5883" s="162"/>
      <c r="E5883" s="162"/>
      <c r="F5883" s="162"/>
      <c r="H5883" s="162"/>
    </row>
    <row r="5884" spans="1:8">
      <c r="A5884" s="47"/>
      <c r="B5884" s="162"/>
      <c r="C5884" s="162"/>
      <c r="E5884" s="162"/>
      <c r="F5884" s="162"/>
      <c r="H5884" s="162"/>
    </row>
    <row r="5885" spans="1:8">
      <c r="A5885" s="47"/>
      <c r="B5885" s="162"/>
      <c r="C5885" s="162"/>
      <c r="E5885" s="162"/>
      <c r="F5885" s="162"/>
      <c r="H5885" s="162"/>
    </row>
    <row r="5886" spans="1:8">
      <c r="A5886" s="47"/>
      <c r="B5886" s="162"/>
      <c r="C5886" s="162"/>
      <c r="E5886" s="162"/>
      <c r="F5886" s="162"/>
      <c r="H5886" s="162"/>
    </row>
    <row r="5887" spans="1:8">
      <c r="A5887" s="47"/>
      <c r="B5887" s="162"/>
      <c r="C5887" s="162"/>
      <c r="E5887" s="162"/>
      <c r="F5887" s="162"/>
      <c r="H5887" s="162"/>
    </row>
    <row r="5888" spans="1:8">
      <c r="A5888" s="47"/>
      <c r="B5888" s="162"/>
      <c r="C5888" s="162"/>
      <c r="E5888" s="162"/>
      <c r="F5888" s="162"/>
      <c r="H5888" s="162"/>
    </row>
    <row r="5889" spans="1:8">
      <c r="A5889" s="47"/>
      <c r="B5889" s="162"/>
      <c r="C5889" s="162"/>
      <c r="E5889" s="162"/>
      <c r="F5889" s="162"/>
      <c r="H5889" s="162"/>
    </row>
    <row r="5890" spans="1:8">
      <c r="A5890" s="47"/>
      <c r="B5890" s="162"/>
      <c r="C5890" s="162"/>
      <c r="E5890" s="162"/>
      <c r="F5890" s="162"/>
      <c r="H5890" s="162"/>
    </row>
    <row r="5891" spans="1:8">
      <c r="A5891" s="47"/>
      <c r="B5891" s="162"/>
      <c r="C5891" s="162"/>
      <c r="E5891" s="162"/>
      <c r="F5891" s="162"/>
      <c r="H5891" s="162"/>
    </row>
    <row r="5892" spans="1:8">
      <c r="A5892" s="47"/>
      <c r="B5892" s="162"/>
      <c r="C5892" s="162"/>
      <c r="E5892" s="162"/>
      <c r="F5892" s="162"/>
      <c r="H5892" s="162"/>
    </row>
    <row r="5893" spans="1:8">
      <c r="A5893" s="47"/>
      <c r="B5893" s="162"/>
      <c r="C5893" s="162"/>
      <c r="E5893" s="162"/>
      <c r="F5893" s="162"/>
      <c r="H5893" s="162"/>
    </row>
    <row r="5894" spans="1:8">
      <c r="A5894" s="47"/>
      <c r="B5894" s="162"/>
      <c r="C5894" s="162"/>
      <c r="E5894" s="162"/>
      <c r="F5894" s="162"/>
      <c r="H5894" s="162"/>
    </row>
    <row r="5895" spans="1:8">
      <c r="A5895" s="47"/>
      <c r="B5895" s="162"/>
      <c r="C5895" s="162"/>
      <c r="E5895" s="162"/>
      <c r="F5895" s="162"/>
      <c r="H5895" s="162"/>
    </row>
    <row r="5896" spans="1:8">
      <c r="A5896" s="47"/>
      <c r="B5896" s="162"/>
      <c r="C5896" s="162"/>
      <c r="E5896" s="162"/>
      <c r="F5896" s="162"/>
      <c r="H5896" s="162"/>
    </row>
    <row r="5897" spans="1:8">
      <c r="A5897" s="47"/>
      <c r="B5897" s="162"/>
      <c r="C5897" s="162"/>
      <c r="E5897" s="162"/>
      <c r="F5897" s="162"/>
      <c r="H5897" s="162"/>
    </row>
    <row r="5898" spans="1:8">
      <c r="A5898" s="47"/>
      <c r="B5898" s="162"/>
      <c r="C5898" s="162"/>
      <c r="E5898" s="162"/>
      <c r="F5898" s="162"/>
      <c r="H5898" s="162"/>
    </row>
    <row r="5899" spans="1:8">
      <c r="A5899" s="47"/>
      <c r="B5899" s="162"/>
      <c r="C5899" s="162"/>
      <c r="E5899" s="162"/>
      <c r="F5899" s="162"/>
      <c r="H5899" s="162"/>
    </row>
    <row r="5900" spans="1:8">
      <c r="A5900" s="47"/>
      <c r="B5900" s="162"/>
      <c r="C5900" s="162"/>
      <c r="E5900" s="162"/>
      <c r="F5900" s="162"/>
      <c r="H5900" s="162"/>
    </row>
    <row r="5901" spans="1:8">
      <c r="A5901" s="47"/>
      <c r="B5901" s="162"/>
      <c r="C5901" s="162"/>
      <c r="E5901" s="162"/>
      <c r="F5901" s="162"/>
      <c r="H5901" s="162"/>
    </row>
    <row r="5902" spans="1:8">
      <c r="A5902" s="47"/>
      <c r="B5902" s="162"/>
      <c r="C5902" s="162"/>
      <c r="E5902" s="162"/>
      <c r="F5902" s="162"/>
      <c r="H5902" s="162"/>
    </row>
    <row r="5903" spans="1:8">
      <c r="A5903" s="47"/>
      <c r="B5903" s="162"/>
      <c r="C5903" s="162"/>
      <c r="E5903" s="162"/>
      <c r="F5903" s="162"/>
      <c r="H5903" s="162"/>
    </row>
    <row r="5904" spans="1:8">
      <c r="A5904" s="47"/>
      <c r="B5904" s="162"/>
      <c r="C5904" s="162"/>
      <c r="E5904" s="162"/>
      <c r="F5904" s="162"/>
      <c r="H5904" s="162"/>
    </row>
    <row r="5905" spans="1:8">
      <c r="A5905" s="47"/>
      <c r="B5905" s="162"/>
      <c r="C5905" s="162"/>
      <c r="E5905" s="162"/>
      <c r="F5905" s="162"/>
      <c r="H5905" s="162"/>
    </row>
    <row r="5906" spans="1:8">
      <c r="A5906" s="47"/>
      <c r="B5906" s="162"/>
      <c r="C5906" s="162"/>
      <c r="E5906" s="162"/>
      <c r="F5906" s="162"/>
      <c r="H5906" s="162"/>
    </row>
    <row r="5907" spans="1:8">
      <c r="A5907" s="47"/>
      <c r="B5907" s="162"/>
      <c r="C5907" s="162"/>
      <c r="E5907" s="162"/>
      <c r="F5907" s="162"/>
      <c r="H5907" s="162"/>
    </row>
    <row r="5908" spans="1:8">
      <c r="A5908" s="47"/>
      <c r="B5908" s="162"/>
      <c r="C5908" s="162"/>
      <c r="E5908" s="162"/>
      <c r="F5908" s="162"/>
      <c r="H5908" s="162"/>
    </row>
    <row r="5909" spans="1:8">
      <c r="A5909" s="47"/>
      <c r="B5909" s="162"/>
      <c r="C5909" s="162"/>
      <c r="E5909" s="162"/>
      <c r="F5909" s="162"/>
      <c r="H5909" s="162"/>
    </row>
    <row r="5910" spans="1:8">
      <c r="A5910" s="47"/>
      <c r="B5910" s="162"/>
      <c r="C5910" s="162"/>
      <c r="E5910" s="162"/>
      <c r="F5910" s="162"/>
      <c r="H5910" s="162"/>
    </row>
    <row r="5911" spans="1:8">
      <c r="A5911" s="47"/>
      <c r="B5911" s="162"/>
      <c r="C5911" s="162"/>
      <c r="E5911" s="162"/>
      <c r="F5911" s="162"/>
      <c r="H5911" s="162"/>
    </row>
    <row r="5912" spans="1:8">
      <c r="A5912" s="47"/>
      <c r="B5912" s="162"/>
      <c r="C5912" s="162"/>
      <c r="E5912" s="162"/>
      <c r="F5912" s="162"/>
      <c r="H5912" s="162"/>
    </row>
    <row r="5913" spans="1:8">
      <c r="A5913" s="47"/>
      <c r="B5913" s="162"/>
      <c r="C5913" s="162"/>
      <c r="E5913" s="162"/>
      <c r="F5913" s="162"/>
      <c r="H5913" s="162"/>
    </row>
    <row r="5914" spans="1:8">
      <c r="A5914" s="47"/>
      <c r="B5914" s="162"/>
      <c r="C5914" s="162"/>
      <c r="E5914" s="162"/>
      <c r="F5914" s="162"/>
      <c r="H5914" s="162"/>
    </row>
    <row r="5915" spans="1:8">
      <c r="A5915" s="47"/>
      <c r="B5915" s="162"/>
      <c r="C5915" s="162"/>
      <c r="E5915" s="162"/>
      <c r="F5915" s="162"/>
      <c r="H5915" s="162"/>
    </row>
    <row r="5916" spans="1:8">
      <c r="A5916" s="47"/>
      <c r="B5916" s="162"/>
      <c r="C5916" s="162"/>
      <c r="E5916" s="162"/>
      <c r="F5916" s="162"/>
      <c r="H5916" s="162"/>
    </row>
    <row r="5917" spans="1:8">
      <c r="A5917" s="47"/>
      <c r="B5917" s="162"/>
      <c r="C5917" s="162"/>
      <c r="E5917" s="162"/>
      <c r="F5917" s="162"/>
      <c r="H5917" s="162"/>
    </row>
    <row r="5918" spans="1:8">
      <c r="A5918" s="47"/>
      <c r="B5918" s="162"/>
      <c r="C5918" s="162"/>
      <c r="E5918" s="162"/>
      <c r="F5918" s="162"/>
      <c r="H5918" s="162"/>
    </row>
    <row r="5919" spans="1:8">
      <c r="A5919" s="47"/>
      <c r="B5919" s="162"/>
      <c r="C5919" s="162"/>
      <c r="E5919" s="162"/>
      <c r="F5919" s="162"/>
      <c r="H5919" s="162"/>
    </row>
    <row r="5920" spans="1:8">
      <c r="A5920" s="47"/>
      <c r="B5920" s="162"/>
      <c r="C5920" s="162"/>
      <c r="E5920" s="162"/>
      <c r="F5920" s="162"/>
      <c r="H5920" s="162"/>
    </row>
    <row r="5921" spans="1:8">
      <c r="A5921" s="47"/>
      <c r="B5921" s="162"/>
      <c r="C5921" s="162"/>
      <c r="E5921" s="162"/>
      <c r="F5921" s="162"/>
      <c r="H5921" s="162"/>
    </row>
    <row r="5922" spans="1:8">
      <c r="A5922" s="47"/>
      <c r="B5922" s="162"/>
      <c r="C5922" s="162"/>
      <c r="E5922" s="162"/>
      <c r="F5922" s="162"/>
      <c r="H5922" s="162"/>
    </row>
    <row r="5923" spans="1:8">
      <c r="A5923" s="47"/>
      <c r="B5923" s="162"/>
      <c r="C5923" s="162"/>
      <c r="E5923" s="162"/>
      <c r="F5923" s="162"/>
      <c r="H5923" s="162"/>
    </row>
    <row r="5924" spans="1:8">
      <c r="A5924" s="47"/>
      <c r="B5924" s="162"/>
      <c r="C5924" s="162"/>
      <c r="E5924" s="162"/>
      <c r="F5924" s="162"/>
      <c r="H5924" s="162"/>
    </row>
    <row r="5925" spans="1:8">
      <c r="A5925" s="47"/>
      <c r="B5925" s="162"/>
      <c r="C5925" s="162"/>
      <c r="E5925" s="162"/>
      <c r="F5925" s="162"/>
      <c r="H5925" s="162"/>
    </row>
    <row r="5926" spans="1:8">
      <c r="A5926" s="47"/>
      <c r="B5926" s="162"/>
      <c r="C5926" s="162"/>
      <c r="E5926" s="162"/>
      <c r="F5926" s="162"/>
      <c r="H5926" s="162"/>
    </row>
    <row r="5927" spans="1:8">
      <c r="A5927" s="47"/>
      <c r="B5927" s="162"/>
      <c r="C5927" s="162"/>
      <c r="E5927" s="162"/>
      <c r="F5927" s="162"/>
      <c r="H5927" s="162"/>
    </row>
    <row r="5928" spans="1:8">
      <c r="A5928" s="47"/>
      <c r="B5928" s="162"/>
      <c r="C5928" s="162"/>
      <c r="E5928" s="162"/>
      <c r="F5928" s="162"/>
      <c r="H5928" s="162"/>
    </row>
    <row r="5929" spans="1:8">
      <c r="A5929" s="47"/>
      <c r="B5929" s="162"/>
      <c r="C5929" s="162"/>
      <c r="E5929" s="162"/>
      <c r="F5929" s="162"/>
      <c r="H5929" s="162"/>
    </row>
    <row r="5930" spans="1:8">
      <c r="A5930" s="47"/>
      <c r="B5930" s="162"/>
      <c r="C5930" s="162"/>
      <c r="E5930" s="162"/>
      <c r="F5930" s="162"/>
      <c r="H5930" s="162"/>
    </row>
    <row r="5931" spans="1:8">
      <c r="A5931" s="47"/>
      <c r="B5931" s="162"/>
      <c r="C5931" s="162"/>
      <c r="E5931" s="162"/>
      <c r="F5931" s="162"/>
      <c r="H5931" s="162"/>
    </row>
    <row r="5932" spans="1:8">
      <c r="A5932" s="47"/>
      <c r="B5932" s="162"/>
      <c r="C5932" s="162"/>
      <c r="E5932" s="162"/>
      <c r="F5932" s="162"/>
      <c r="H5932" s="162"/>
    </row>
    <row r="5933" spans="1:8">
      <c r="A5933" s="47"/>
      <c r="B5933" s="162"/>
      <c r="C5933" s="162"/>
      <c r="E5933" s="162"/>
      <c r="F5933" s="162"/>
      <c r="H5933" s="162"/>
    </row>
    <row r="5934" spans="1:8">
      <c r="A5934" s="47"/>
      <c r="B5934" s="162"/>
      <c r="C5934" s="162"/>
      <c r="E5934" s="162"/>
      <c r="F5934" s="162"/>
      <c r="H5934" s="162"/>
    </row>
    <row r="5935" spans="1:8">
      <c r="A5935" s="47"/>
      <c r="B5935" s="162"/>
      <c r="C5935" s="162"/>
      <c r="E5935" s="162"/>
      <c r="F5935" s="162"/>
      <c r="H5935" s="162"/>
    </row>
    <row r="5936" spans="1:8">
      <c r="A5936" s="47"/>
      <c r="B5936" s="162"/>
      <c r="C5936" s="162"/>
      <c r="E5936" s="162"/>
      <c r="F5936" s="162"/>
      <c r="H5936" s="162"/>
    </row>
    <row r="5937" spans="1:8">
      <c r="A5937" s="47"/>
      <c r="B5937" s="162"/>
      <c r="C5937" s="162"/>
      <c r="E5937" s="162"/>
      <c r="F5937" s="162"/>
      <c r="H5937" s="162"/>
    </row>
    <row r="5938" spans="1:8">
      <c r="A5938" s="47"/>
      <c r="B5938" s="162"/>
      <c r="C5938" s="162"/>
      <c r="E5938" s="162"/>
      <c r="F5938" s="162"/>
      <c r="H5938" s="162"/>
    </row>
    <row r="5939" spans="1:8">
      <c r="A5939" s="47"/>
      <c r="B5939" s="162"/>
      <c r="C5939" s="162"/>
      <c r="E5939" s="162"/>
      <c r="F5939" s="162"/>
      <c r="H5939" s="162"/>
    </row>
    <row r="5940" spans="1:8">
      <c r="A5940" s="47"/>
      <c r="B5940" s="162"/>
      <c r="C5940" s="162"/>
      <c r="E5940" s="162"/>
      <c r="F5940" s="162"/>
      <c r="H5940" s="162"/>
    </row>
    <row r="5941" spans="1:8">
      <c r="A5941" s="47"/>
      <c r="B5941" s="162"/>
      <c r="C5941" s="162"/>
      <c r="E5941" s="162"/>
      <c r="F5941" s="162"/>
      <c r="H5941" s="162"/>
    </row>
    <row r="5942" spans="1:8">
      <c r="A5942" s="47"/>
      <c r="B5942" s="162"/>
      <c r="C5942" s="162"/>
      <c r="E5942" s="162"/>
      <c r="F5942" s="162"/>
      <c r="H5942" s="162"/>
    </row>
    <row r="5943" spans="1:8">
      <c r="A5943" s="47"/>
      <c r="B5943" s="162"/>
      <c r="C5943" s="162"/>
      <c r="E5943" s="162"/>
      <c r="F5943" s="162"/>
      <c r="H5943" s="162"/>
    </row>
    <row r="5944" spans="1:8">
      <c r="A5944" s="47"/>
      <c r="B5944" s="162"/>
      <c r="C5944" s="162"/>
      <c r="E5944" s="162"/>
      <c r="F5944" s="162"/>
      <c r="H5944" s="162"/>
    </row>
    <row r="5945" spans="1:8">
      <c r="A5945" s="47"/>
      <c r="B5945" s="162"/>
      <c r="C5945" s="162"/>
      <c r="E5945" s="162"/>
      <c r="F5945" s="162"/>
      <c r="H5945" s="162"/>
    </row>
    <row r="5946" spans="1:8">
      <c r="A5946" s="47"/>
      <c r="B5946" s="162"/>
      <c r="C5946" s="162"/>
      <c r="E5946" s="162"/>
      <c r="F5946" s="162"/>
      <c r="H5946" s="162"/>
    </row>
    <row r="5947" spans="1:8">
      <c r="A5947" s="47"/>
      <c r="B5947" s="162"/>
      <c r="C5947" s="162"/>
      <c r="E5947" s="162"/>
      <c r="F5947" s="162"/>
      <c r="H5947" s="162"/>
    </row>
    <row r="5948" spans="1:8">
      <c r="A5948" s="47"/>
      <c r="B5948" s="162"/>
      <c r="C5948" s="162"/>
      <c r="E5948" s="162"/>
      <c r="F5948" s="162"/>
      <c r="H5948" s="162"/>
    </row>
    <row r="5949" spans="1:8">
      <c r="A5949" s="47"/>
      <c r="B5949" s="162"/>
      <c r="C5949" s="162"/>
      <c r="E5949" s="162"/>
      <c r="F5949" s="162"/>
      <c r="H5949" s="162"/>
    </row>
    <row r="5950" spans="1:8">
      <c r="A5950" s="47"/>
      <c r="B5950" s="162"/>
      <c r="C5950" s="162"/>
      <c r="E5950" s="162"/>
      <c r="F5950" s="162"/>
      <c r="H5950" s="162"/>
    </row>
    <row r="5951" spans="1:8">
      <c r="A5951" s="47"/>
      <c r="B5951" s="162"/>
      <c r="C5951" s="162"/>
      <c r="E5951" s="162"/>
      <c r="F5951" s="162"/>
      <c r="H5951" s="162"/>
    </row>
    <row r="5952" spans="1:8">
      <c r="A5952" s="47"/>
      <c r="B5952" s="162"/>
      <c r="C5952" s="162"/>
      <c r="E5952" s="162"/>
      <c r="F5952" s="162"/>
      <c r="H5952" s="162"/>
    </row>
    <row r="5953" spans="1:8">
      <c r="A5953" s="47"/>
      <c r="B5953" s="162"/>
      <c r="C5953" s="162"/>
      <c r="E5953" s="162"/>
      <c r="F5953" s="162"/>
      <c r="H5953" s="162"/>
    </row>
    <row r="5954" spans="1:8">
      <c r="A5954" s="47"/>
      <c r="B5954" s="162"/>
      <c r="C5954" s="162"/>
      <c r="E5954" s="162"/>
      <c r="F5954" s="162"/>
      <c r="H5954" s="162"/>
    </row>
    <row r="5955" spans="1:8">
      <c r="A5955" s="47"/>
      <c r="B5955" s="162"/>
      <c r="C5955" s="162"/>
      <c r="E5955" s="162"/>
      <c r="F5955" s="162"/>
      <c r="H5955" s="162"/>
    </row>
    <row r="5956" spans="1:8">
      <c r="A5956" s="47"/>
      <c r="B5956" s="162"/>
      <c r="C5956" s="162"/>
      <c r="E5956" s="162"/>
      <c r="F5956" s="162"/>
      <c r="H5956" s="162"/>
    </row>
    <row r="5957" spans="1:8">
      <c r="A5957" s="47"/>
      <c r="B5957" s="162"/>
      <c r="C5957" s="162"/>
      <c r="E5957" s="162"/>
      <c r="F5957" s="162"/>
      <c r="H5957" s="162"/>
    </row>
    <row r="5958" spans="1:8">
      <c r="A5958" s="47"/>
      <c r="B5958" s="162"/>
      <c r="C5958" s="162"/>
      <c r="E5958" s="162"/>
      <c r="F5958" s="162"/>
      <c r="H5958" s="162"/>
    </row>
    <row r="5959" spans="1:8">
      <c r="A5959" s="47"/>
      <c r="B5959" s="162"/>
      <c r="C5959" s="162"/>
      <c r="E5959" s="162"/>
      <c r="F5959" s="162"/>
      <c r="H5959" s="162"/>
    </row>
    <row r="5960" spans="1:8">
      <c r="A5960" s="47"/>
      <c r="B5960" s="162"/>
      <c r="C5960" s="162"/>
      <c r="E5960" s="162"/>
      <c r="F5960" s="162"/>
      <c r="H5960" s="162"/>
    </row>
    <row r="5961" spans="1:8">
      <c r="A5961" s="47"/>
      <c r="B5961" s="162"/>
      <c r="C5961" s="162"/>
      <c r="E5961" s="162"/>
      <c r="F5961" s="162"/>
      <c r="H5961" s="162"/>
    </row>
    <row r="5962" spans="1:8">
      <c r="A5962" s="47"/>
      <c r="B5962" s="162"/>
      <c r="C5962" s="162"/>
      <c r="E5962" s="162"/>
      <c r="F5962" s="162"/>
      <c r="H5962" s="162"/>
    </row>
    <row r="5963" spans="1:8">
      <c r="A5963" s="47"/>
      <c r="B5963" s="162"/>
      <c r="C5963" s="162"/>
      <c r="E5963" s="162"/>
      <c r="F5963" s="162"/>
      <c r="H5963" s="162"/>
    </row>
    <row r="5964" spans="1:8">
      <c r="A5964" s="47"/>
      <c r="B5964" s="162"/>
      <c r="C5964" s="162"/>
      <c r="E5964" s="162"/>
      <c r="F5964" s="162"/>
      <c r="H5964" s="162"/>
    </row>
    <row r="5965" spans="1:8">
      <c r="A5965" s="47"/>
      <c r="B5965" s="162"/>
      <c r="C5965" s="162"/>
      <c r="E5965" s="162"/>
      <c r="F5965" s="162"/>
      <c r="H5965" s="162"/>
    </row>
    <row r="5966" spans="1:8">
      <c r="A5966" s="47"/>
      <c r="B5966" s="162"/>
      <c r="C5966" s="162"/>
      <c r="E5966" s="162"/>
      <c r="F5966" s="162"/>
      <c r="H5966" s="162"/>
    </row>
    <row r="5967" spans="1:8">
      <c r="A5967" s="47"/>
      <c r="B5967" s="162"/>
      <c r="C5967" s="162"/>
      <c r="E5967" s="162"/>
      <c r="F5967" s="162"/>
      <c r="H5967" s="162"/>
    </row>
    <row r="5968" spans="1:8">
      <c r="A5968" s="47"/>
      <c r="B5968" s="162"/>
      <c r="C5968" s="162"/>
      <c r="E5968" s="162"/>
      <c r="F5968" s="162"/>
      <c r="H5968" s="162"/>
    </row>
    <row r="5969" spans="1:8">
      <c r="A5969" s="47"/>
      <c r="B5969" s="162"/>
      <c r="C5969" s="162"/>
      <c r="E5969" s="162"/>
      <c r="F5969" s="162"/>
      <c r="H5969" s="162"/>
    </row>
    <row r="5970" spans="1:8">
      <c r="A5970" s="47"/>
      <c r="B5970" s="162"/>
      <c r="C5970" s="162"/>
      <c r="E5970" s="162"/>
      <c r="F5970" s="162"/>
      <c r="H5970" s="162"/>
    </row>
    <row r="5971" spans="1:8">
      <c r="A5971" s="47"/>
      <c r="B5971" s="162"/>
      <c r="C5971" s="162"/>
      <c r="E5971" s="162"/>
      <c r="F5971" s="162"/>
      <c r="H5971" s="162"/>
    </row>
    <row r="5972" spans="1:8">
      <c r="A5972" s="47"/>
      <c r="B5972" s="162"/>
      <c r="C5972" s="162"/>
      <c r="E5972" s="162"/>
      <c r="F5972" s="162"/>
      <c r="H5972" s="162"/>
    </row>
    <row r="5973" spans="1:8">
      <c r="A5973" s="47"/>
      <c r="B5973" s="162"/>
      <c r="C5973" s="162"/>
      <c r="E5973" s="162"/>
      <c r="F5973" s="162"/>
      <c r="H5973" s="162"/>
    </row>
    <row r="5974" spans="1:8">
      <c r="A5974" s="47"/>
      <c r="B5974" s="162"/>
      <c r="C5974" s="162"/>
      <c r="E5974" s="162"/>
      <c r="F5974" s="162"/>
      <c r="H5974" s="162"/>
    </row>
    <row r="5975" spans="1:8">
      <c r="A5975" s="47"/>
      <c r="B5975" s="162"/>
      <c r="C5975" s="162"/>
      <c r="E5975" s="162"/>
      <c r="F5975" s="162"/>
      <c r="H5975" s="162"/>
    </row>
    <row r="5976" spans="1:8">
      <c r="A5976" s="47"/>
      <c r="B5976" s="162"/>
      <c r="C5976" s="162"/>
      <c r="E5976" s="162"/>
      <c r="F5976" s="162"/>
      <c r="H5976" s="162"/>
    </row>
    <row r="5977" spans="1:8">
      <c r="A5977" s="47"/>
      <c r="B5977" s="162"/>
      <c r="C5977" s="162"/>
      <c r="E5977" s="162"/>
      <c r="F5977" s="162"/>
      <c r="H5977" s="162"/>
    </row>
    <row r="5978" spans="1:8">
      <c r="A5978" s="47"/>
      <c r="B5978" s="162"/>
      <c r="C5978" s="162"/>
      <c r="E5978" s="162"/>
      <c r="F5978" s="162"/>
      <c r="H5978" s="162"/>
    </row>
    <row r="5979" spans="1:8">
      <c r="A5979" s="47"/>
      <c r="B5979" s="162"/>
      <c r="C5979" s="162"/>
      <c r="E5979" s="162"/>
      <c r="F5979" s="162"/>
      <c r="H5979" s="162"/>
    </row>
    <row r="5980" spans="1:8">
      <c r="A5980" s="47"/>
      <c r="B5980" s="162"/>
      <c r="C5980" s="162"/>
      <c r="E5980" s="162"/>
      <c r="F5980" s="162"/>
      <c r="H5980" s="162"/>
    </row>
    <row r="5981" spans="1:8">
      <c r="A5981" s="47"/>
      <c r="B5981" s="162"/>
      <c r="C5981" s="162"/>
      <c r="E5981" s="162"/>
      <c r="F5981" s="162"/>
      <c r="H5981" s="162"/>
    </row>
    <row r="5982" spans="1:8">
      <c r="A5982" s="47"/>
      <c r="B5982" s="162"/>
      <c r="C5982" s="162"/>
      <c r="E5982" s="162"/>
      <c r="F5982" s="162"/>
      <c r="H5982" s="162"/>
    </row>
    <row r="5983" spans="1:8">
      <c r="A5983" s="47"/>
      <c r="B5983" s="162"/>
      <c r="C5983" s="162"/>
      <c r="E5983" s="162"/>
      <c r="F5983" s="162"/>
      <c r="H5983" s="162"/>
    </row>
    <row r="5984" spans="1:8">
      <c r="A5984" s="47"/>
      <c r="B5984" s="162"/>
      <c r="C5984" s="162"/>
      <c r="E5984" s="162"/>
      <c r="F5984" s="162"/>
      <c r="H5984" s="162"/>
    </row>
    <row r="5985" spans="1:8">
      <c r="A5985" s="47"/>
      <c r="B5985" s="162"/>
      <c r="C5985" s="162"/>
      <c r="E5985" s="162"/>
      <c r="F5985" s="162"/>
      <c r="H5985" s="162"/>
    </row>
    <row r="5986" spans="1:8">
      <c r="A5986" s="47"/>
      <c r="B5986" s="162"/>
      <c r="C5986" s="162"/>
      <c r="E5986" s="162"/>
      <c r="F5986" s="162"/>
      <c r="H5986" s="162"/>
    </row>
    <row r="5987" spans="1:8">
      <c r="A5987" s="47"/>
      <c r="B5987" s="162"/>
      <c r="C5987" s="162"/>
      <c r="E5987" s="162"/>
      <c r="F5987" s="162"/>
      <c r="H5987" s="162"/>
    </row>
    <row r="5988" spans="1:8">
      <c r="A5988" s="47"/>
      <c r="B5988" s="162"/>
      <c r="C5988" s="162"/>
      <c r="E5988" s="162"/>
      <c r="F5988" s="162"/>
      <c r="H5988" s="162"/>
    </row>
    <row r="5989" spans="1:8">
      <c r="A5989" s="47"/>
      <c r="B5989" s="162"/>
      <c r="C5989" s="162"/>
      <c r="E5989" s="162"/>
      <c r="F5989" s="162"/>
      <c r="H5989" s="162"/>
    </row>
    <row r="5990" spans="1:8">
      <c r="A5990" s="47"/>
      <c r="B5990" s="162"/>
      <c r="C5990" s="162"/>
      <c r="E5990" s="162"/>
      <c r="F5990" s="162"/>
      <c r="H5990" s="162"/>
    </row>
    <row r="5991" spans="1:8">
      <c r="A5991" s="47"/>
      <c r="B5991" s="162"/>
      <c r="C5991" s="162"/>
      <c r="E5991" s="162"/>
      <c r="F5991" s="162"/>
      <c r="H5991" s="162"/>
    </row>
    <row r="5992" spans="1:8">
      <c r="A5992" s="47"/>
      <c r="B5992" s="162"/>
      <c r="C5992" s="162"/>
      <c r="E5992" s="162"/>
      <c r="F5992" s="162"/>
      <c r="H5992" s="162"/>
    </row>
    <row r="5993" spans="1:8">
      <c r="A5993" s="47"/>
      <c r="B5993" s="162"/>
      <c r="C5993" s="162"/>
      <c r="E5993" s="162"/>
      <c r="F5993" s="162"/>
      <c r="H5993" s="162"/>
    </row>
    <row r="5994" spans="1:8">
      <c r="A5994" s="47"/>
      <c r="B5994" s="162"/>
      <c r="C5994" s="162"/>
      <c r="E5994" s="162"/>
      <c r="F5994" s="162"/>
      <c r="H5994" s="162"/>
    </row>
    <row r="5995" spans="1:8">
      <c r="A5995" s="47"/>
      <c r="B5995" s="162"/>
      <c r="C5995" s="162"/>
      <c r="E5995" s="162"/>
      <c r="F5995" s="162"/>
      <c r="H5995" s="162"/>
    </row>
    <row r="5996" spans="1:8">
      <c r="A5996" s="47"/>
      <c r="B5996" s="162"/>
      <c r="C5996" s="162"/>
      <c r="E5996" s="162"/>
      <c r="F5996" s="162"/>
      <c r="H5996" s="162"/>
    </row>
    <row r="5997" spans="1:8">
      <c r="A5997" s="47"/>
      <c r="B5997" s="162"/>
      <c r="C5997" s="162"/>
      <c r="E5997" s="162"/>
      <c r="F5997" s="162"/>
      <c r="H5997" s="162"/>
    </row>
    <row r="5998" spans="1:8">
      <c r="A5998" s="47"/>
      <c r="B5998" s="162"/>
      <c r="C5998" s="162"/>
      <c r="E5998" s="162"/>
      <c r="F5998" s="162"/>
      <c r="H5998" s="162"/>
    </row>
    <row r="5999" spans="1:8">
      <c r="A5999" s="47"/>
      <c r="B5999" s="162"/>
      <c r="C5999" s="162"/>
      <c r="E5999" s="162"/>
      <c r="F5999" s="162"/>
      <c r="H5999" s="162"/>
    </row>
    <row r="6000" spans="1:8">
      <c r="A6000" s="47"/>
      <c r="B6000" s="162"/>
      <c r="C6000" s="162"/>
      <c r="E6000" s="162"/>
      <c r="F6000" s="162"/>
      <c r="H6000" s="162"/>
    </row>
    <row r="6001" spans="1:8">
      <c r="A6001" s="47"/>
      <c r="B6001" s="162"/>
      <c r="C6001" s="162"/>
      <c r="E6001" s="162"/>
      <c r="F6001" s="162"/>
      <c r="H6001" s="162"/>
    </row>
    <row r="6002" spans="1:8">
      <c r="A6002" s="47"/>
      <c r="B6002" s="162"/>
      <c r="C6002" s="162"/>
      <c r="E6002" s="162"/>
      <c r="F6002" s="162"/>
      <c r="H6002" s="162"/>
    </row>
    <row r="6003" spans="1:8">
      <c r="A6003" s="47"/>
      <c r="B6003" s="162"/>
      <c r="C6003" s="162"/>
      <c r="E6003" s="162"/>
      <c r="F6003" s="162"/>
      <c r="H6003" s="162"/>
    </row>
    <row r="6004" spans="1:8">
      <c r="A6004" s="47"/>
      <c r="B6004" s="162"/>
      <c r="C6004" s="162"/>
      <c r="E6004" s="162"/>
      <c r="F6004" s="162"/>
      <c r="H6004" s="162"/>
    </row>
    <row r="6005" spans="1:8">
      <c r="A6005" s="47"/>
      <c r="B6005" s="162"/>
      <c r="C6005" s="162"/>
      <c r="E6005" s="162"/>
      <c r="F6005" s="162"/>
      <c r="H6005" s="162"/>
    </row>
    <row r="6006" spans="1:8">
      <c r="A6006" s="47"/>
      <c r="B6006" s="162"/>
      <c r="C6006" s="162"/>
      <c r="E6006" s="162"/>
      <c r="F6006" s="162"/>
      <c r="H6006" s="162"/>
    </row>
    <row r="6007" spans="1:8">
      <c r="A6007" s="47"/>
      <c r="B6007" s="162"/>
      <c r="C6007" s="162"/>
      <c r="E6007" s="162"/>
      <c r="F6007" s="162"/>
      <c r="H6007" s="162"/>
    </row>
    <row r="6008" spans="1:8">
      <c r="A6008" s="47"/>
      <c r="B6008" s="162"/>
      <c r="C6008" s="162"/>
      <c r="E6008" s="162"/>
      <c r="F6008" s="162"/>
      <c r="H6008" s="162"/>
    </row>
    <row r="6009" spans="1:8">
      <c r="A6009" s="47"/>
      <c r="B6009" s="162"/>
      <c r="C6009" s="162"/>
      <c r="E6009" s="162"/>
      <c r="F6009" s="162"/>
      <c r="H6009" s="162"/>
    </row>
    <row r="6010" spans="1:8">
      <c r="A6010" s="47"/>
      <c r="B6010" s="162"/>
      <c r="C6010" s="162"/>
      <c r="E6010" s="162"/>
      <c r="F6010" s="162"/>
      <c r="H6010" s="162"/>
    </row>
    <row r="6011" spans="1:8">
      <c r="A6011" s="47"/>
      <c r="B6011" s="162"/>
      <c r="C6011" s="162"/>
      <c r="E6011" s="162"/>
      <c r="F6011" s="162"/>
      <c r="H6011" s="162"/>
    </row>
    <row r="6012" spans="1:8">
      <c r="A6012" s="47"/>
      <c r="B6012" s="162"/>
      <c r="C6012" s="162"/>
      <c r="E6012" s="162"/>
      <c r="F6012" s="162"/>
      <c r="H6012" s="162"/>
    </row>
    <row r="6013" spans="1:8">
      <c r="A6013" s="47"/>
      <c r="B6013" s="162"/>
      <c r="C6013" s="162"/>
      <c r="E6013" s="162"/>
      <c r="F6013" s="162"/>
      <c r="H6013" s="162"/>
    </row>
    <row r="6014" spans="1:8">
      <c r="A6014" s="47"/>
      <c r="B6014" s="162"/>
      <c r="C6014" s="162"/>
      <c r="E6014" s="162"/>
      <c r="F6014" s="162"/>
      <c r="H6014" s="162"/>
    </row>
    <row r="6015" spans="1:8">
      <c r="A6015" s="47"/>
      <c r="B6015" s="162"/>
      <c r="C6015" s="162"/>
      <c r="E6015" s="162"/>
      <c r="F6015" s="162"/>
      <c r="H6015" s="162"/>
    </row>
    <row r="6016" spans="1:8">
      <c r="A6016" s="47"/>
      <c r="B6016" s="162"/>
      <c r="C6016" s="162"/>
      <c r="E6016" s="162"/>
      <c r="F6016" s="162"/>
      <c r="H6016" s="162"/>
    </row>
    <row r="6017" spans="1:8">
      <c r="A6017" s="47"/>
      <c r="B6017" s="162"/>
      <c r="C6017" s="162"/>
      <c r="E6017" s="162"/>
      <c r="F6017" s="162"/>
      <c r="H6017" s="162"/>
    </row>
    <row r="6018" spans="1:8">
      <c r="A6018" s="47"/>
      <c r="B6018" s="162"/>
      <c r="C6018" s="162"/>
      <c r="E6018" s="162"/>
      <c r="F6018" s="162"/>
      <c r="H6018" s="162"/>
    </row>
    <row r="6019" spans="1:8">
      <c r="A6019" s="47"/>
      <c r="B6019" s="162"/>
      <c r="C6019" s="162"/>
      <c r="E6019" s="162"/>
      <c r="F6019" s="162"/>
      <c r="H6019" s="162"/>
    </row>
    <row r="6020" spans="1:8">
      <c r="A6020" s="47"/>
      <c r="B6020" s="162"/>
      <c r="C6020" s="162"/>
      <c r="E6020" s="162"/>
      <c r="F6020" s="162"/>
      <c r="H6020" s="162"/>
    </row>
    <row r="6021" spans="1:8">
      <c r="A6021" s="47"/>
      <c r="B6021" s="162"/>
      <c r="C6021" s="162"/>
      <c r="E6021" s="162"/>
      <c r="F6021" s="162"/>
      <c r="H6021" s="162"/>
    </row>
    <row r="6022" spans="1:8">
      <c r="A6022" s="47"/>
      <c r="B6022" s="162"/>
      <c r="C6022" s="162"/>
      <c r="E6022" s="162"/>
      <c r="F6022" s="162"/>
      <c r="H6022" s="162"/>
    </row>
    <row r="6023" spans="1:8">
      <c r="A6023" s="47"/>
      <c r="B6023" s="162"/>
      <c r="C6023" s="162"/>
      <c r="E6023" s="162"/>
      <c r="F6023" s="162"/>
      <c r="H6023" s="162"/>
    </row>
    <row r="6024" spans="1:8">
      <c r="A6024" s="47"/>
      <c r="B6024" s="162"/>
      <c r="C6024" s="162"/>
      <c r="E6024" s="162"/>
      <c r="F6024" s="162"/>
      <c r="H6024" s="162"/>
    </row>
    <row r="6025" spans="1:8">
      <c r="A6025" s="47"/>
      <c r="B6025" s="162"/>
      <c r="C6025" s="162"/>
      <c r="E6025" s="162"/>
      <c r="F6025" s="162"/>
      <c r="H6025" s="162"/>
    </row>
    <row r="6026" spans="1:8">
      <c r="A6026" s="47"/>
      <c r="B6026" s="162"/>
      <c r="C6026" s="162"/>
      <c r="E6026" s="162"/>
      <c r="F6026" s="162"/>
      <c r="H6026" s="162"/>
    </row>
    <row r="6027" spans="1:8">
      <c r="A6027" s="47"/>
      <c r="B6027" s="162"/>
      <c r="C6027" s="162"/>
      <c r="E6027" s="162"/>
      <c r="F6027" s="162"/>
      <c r="H6027" s="162"/>
    </row>
    <row r="6028" spans="1:8">
      <c r="A6028" s="47"/>
      <c r="B6028" s="162"/>
      <c r="C6028" s="162"/>
      <c r="E6028" s="162"/>
      <c r="F6028" s="162"/>
      <c r="H6028" s="162"/>
    </row>
    <row r="6029" spans="1:8">
      <c r="A6029" s="47"/>
      <c r="B6029" s="162"/>
      <c r="C6029" s="162"/>
      <c r="E6029" s="162"/>
      <c r="F6029" s="162"/>
      <c r="H6029" s="162"/>
    </row>
    <row r="6030" spans="1:8">
      <c r="A6030" s="47"/>
      <c r="B6030" s="162"/>
      <c r="C6030" s="162"/>
      <c r="E6030" s="162"/>
      <c r="F6030" s="162"/>
      <c r="H6030" s="162"/>
    </row>
    <row r="6031" spans="1:8">
      <c r="A6031" s="47"/>
      <c r="B6031" s="162"/>
      <c r="C6031" s="162"/>
      <c r="E6031" s="162"/>
      <c r="F6031" s="162"/>
      <c r="H6031" s="162"/>
    </row>
    <row r="6032" spans="1:8">
      <c r="A6032" s="47"/>
      <c r="B6032" s="162"/>
      <c r="C6032" s="162"/>
      <c r="E6032" s="162"/>
      <c r="F6032" s="162"/>
      <c r="H6032" s="162"/>
    </row>
    <row r="6033" spans="1:8">
      <c r="A6033" s="47"/>
      <c r="B6033" s="162"/>
      <c r="C6033" s="162"/>
      <c r="E6033" s="162"/>
      <c r="F6033" s="162"/>
      <c r="H6033" s="162"/>
    </row>
    <row r="6034" spans="1:8">
      <c r="A6034" s="47"/>
      <c r="B6034" s="162"/>
      <c r="C6034" s="162"/>
      <c r="E6034" s="162"/>
      <c r="F6034" s="162"/>
      <c r="H6034" s="162"/>
    </row>
    <row r="6035" spans="1:8">
      <c r="A6035" s="47"/>
      <c r="B6035" s="162"/>
      <c r="C6035" s="162"/>
      <c r="E6035" s="162"/>
      <c r="F6035" s="162"/>
      <c r="H6035" s="162"/>
    </row>
    <row r="6036" spans="1:8">
      <c r="A6036" s="47"/>
      <c r="B6036" s="162"/>
      <c r="C6036" s="162"/>
      <c r="E6036" s="162"/>
      <c r="F6036" s="162"/>
      <c r="H6036" s="162"/>
    </row>
    <row r="6037" spans="1:8">
      <c r="A6037" s="47"/>
      <c r="B6037" s="162"/>
      <c r="C6037" s="162"/>
      <c r="E6037" s="162"/>
      <c r="F6037" s="162"/>
      <c r="H6037" s="162"/>
    </row>
    <row r="6038" spans="1:8">
      <c r="A6038" s="47"/>
      <c r="B6038" s="162"/>
      <c r="C6038" s="162"/>
      <c r="E6038" s="162"/>
      <c r="F6038" s="162"/>
      <c r="H6038" s="162"/>
    </row>
    <row r="6039" spans="1:8">
      <c r="A6039" s="47"/>
      <c r="B6039" s="162"/>
      <c r="C6039" s="162"/>
      <c r="E6039" s="162"/>
      <c r="F6039" s="162"/>
      <c r="H6039" s="162"/>
    </row>
    <row r="6040" spans="1:8">
      <c r="A6040" s="47"/>
      <c r="B6040" s="162"/>
      <c r="C6040" s="162"/>
      <c r="E6040" s="162"/>
      <c r="F6040" s="162"/>
      <c r="H6040" s="162"/>
    </row>
    <row r="6041" spans="1:8">
      <c r="A6041" s="47"/>
      <c r="B6041" s="162"/>
      <c r="C6041" s="162"/>
      <c r="E6041" s="162"/>
      <c r="F6041" s="162"/>
      <c r="H6041" s="162"/>
    </row>
    <row r="6042" spans="1:8">
      <c r="A6042" s="47"/>
      <c r="B6042" s="162"/>
      <c r="C6042" s="162"/>
      <c r="E6042" s="162"/>
      <c r="F6042" s="162"/>
      <c r="H6042" s="162"/>
    </row>
    <row r="6043" spans="1:8">
      <c r="A6043" s="47"/>
      <c r="B6043" s="162"/>
      <c r="C6043" s="162"/>
      <c r="E6043" s="162"/>
      <c r="F6043" s="162"/>
      <c r="H6043" s="162"/>
    </row>
    <row r="6044" spans="1:8">
      <c r="A6044" s="47"/>
      <c r="B6044" s="162"/>
      <c r="C6044" s="162"/>
      <c r="E6044" s="162"/>
      <c r="F6044" s="162"/>
      <c r="H6044" s="162"/>
    </row>
    <row r="6045" spans="1:8">
      <c r="A6045" s="47"/>
      <c r="B6045" s="162"/>
      <c r="C6045" s="162"/>
      <c r="E6045" s="162"/>
      <c r="F6045" s="162"/>
      <c r="H6045" s="162"/>
    </row>
    <row r="6046" spans="1:8">
      <c r="A6046" s="47"/>
      <c r="B6046" s="162"/>
      <c r="C6046" s="162"/>
      <c r="E6046" s="162"/>
      <c r="F6046" s="162"/>
      <c r="H6046" s="162"/>
    </row>
    <row r="6047" spans="1:8">
      <c r="A6047" s="47"/>
      <c r="B6047" s="162"/>
      <c r="C6047" s="162"/>
      <c r="E6047" s="162"/>
      <c r="F6047" s="162"/>
      <c r="H6047" s="162"/>
    </row>
    <row r="6048" spans="1:8">
      <c r="A6048" s="47"/>
      <c r="B6048" s="162"/>
      <c r="C6048" s="162"/>
      <c r="E6048" s="162"/>
      <c r="F6048" s="162"/>
      <c r="H6048" s="162"/>
    </row>
    <row r="6049" spans="1:8">
      <c r="A6049" s="47"/>
      <c r="B6049" s="162"/>
      <c r="C6049" s="162"/>
      <c r="E6049" s="162"/>
      <c r="F6049" s="162"/>
      <c r="H6049" s="162"/>
    </row>
    <row r="6050" spans="1:8">
      <c r="A6050" s="47"/>
      <c r="B6050" s="162"/>
      <c r="C6050" s="162"/>
      <c r="E6050" s="162"/>
      <c r="F6050" s="162"/>
      <c r="H6050" s="162"/>
    </row>
    <row r="6051" spans="1:8">
      <c r="A6051" s="47"/>
      <c r="B6051" s="162"/>
      <c r="C6051" s="162"/>
      <c r="E6051" s="162"/>
      <c r="F6051" s="162"/>
      <c r="H6051" s="162"/>
    </row>
    <row r="6052" spans="1:8">
      <c r="A6052" s="47"/>
      <c r="B6052" s="162"/>
      <c r="C6052" s="162"/>
      <c r="E6052" s="162"/>
      <c r="F6052" s="162"/>
      <c r="H6052" s="162"/>
    </row>
    <row r="6053" spans="1:8">
      <c r="A6053" s="47"/>
      <c r="B6053" s="162"/>
      <c r="C6053" s="162"/>
      <c r="E6053" s="162"/>
      <c r="F6053" s="162"/>
      <c r="H6053" s="162"/>
    </row>
    <row r="6054" spans="1:8">
      <c r="A6054" s="47"/>
      <c r="B6054" s="162"/>
      <c r="C6054" s="162"/>
      <c r="E6054" s="162"/>
      <c r="F6054" s="162"/>
      <c r="H6054" s="162"/>
    </row>
    <row r="6055" spans="1:8">
      <c r="A6055" s="47"/>
      <c r="B6055" s="162"/>
      <c r="C6055" s="162"/>
      <c r="E6055" s="162"/>
      <c r="F6055" s="162"/>
      <c r="H6055" s="162"/>
    </row>
    <row r="6056" spans="1:8">
      <c r="A6056" s="47"/>
      <c r="B6056" s="162"/>
      <c r="C6056" s="162"/>
      <c r="E6056" s="162"/>
      <c r="F6056" s="162"/>
      <c r="H6056" s="162"/>
    </row>
    <row r="6057" spans="1:8">
      <c r="A6057" s="47"/>
      <c r="B6057" s="162"/>
      <c r="C6057" s="162"/>
      <c r="E6057" s="162"/>
      <c r="F6057" s="162"/>
      <c r="H6057" s="162"/>
    </row>
    <row r="6058" spans="1:8">
      <c r="A6058" s="47"/>
      <c r="B6058" s="162"/>
      <c r="C6058" s="162"/>
      <c r="E6058" s="162"/>
      <c r="F6058" s="162"/>
      <c r="H6058" s="162"/>
    </row>
    <row r="6059" spans="1:8">
      <c r="A6059" s="47"/>
      <c r="B6059" s="162"/>
      <c r="C6059" s="162"/>
      <c r="E6059" s="162"/>
      <c r="F6059" s="162"/>
      <c r="H6059" s="162"/>
    </row>
    <row r="6060" spans="1:8">
      <c r="A6060" s="47"/>
      <c r="B6060" s="162"/>
      <c r="C6060" s="162"/>
      <c r="E6060" s="162"/>
      <c r="F6060" s="162"/>
      <c r="H6060" s="162"/>
    </row>
    <row r="6061" spans="1:8">
      <c r="A6061" s="47"/>
      <c r="B6061" s="162"/>
      <c r="C6061" s="162"/>
      <c r="E6061" s="162"/>
      <c r="F6061" s="162"/>
      <c r="H6061" s="162"/>
    </row>
    <row r="6062" spans="1:8">
      <c r="A6062" s="47"/>
      <c r="B6062" s="162"/>
      <c r="C6062" s="162"/>
      <c r="E6062" s="162"/>
      <c r="F6062" s="162"/>
      <c r="H6062" s="162"/>
    </row>
    <row r="6063" spans="1:8">
      <c r="A6063" s="47"/>
      <c r="B6063" s="162"/>
      <c r="C6063" s="162"/>
      <c r="E6063" s="162"/>
      <c r="F6063" s="162"/>
      <c r="H6063" s="162"/>
    </row>
    <row r="6064" spans="1:8">
      <c r="A6064" s="47"/>
      <c r="B6064" s="162"/>
      <c r="C6064" s="162"/>
      <c r="E6064" s="162"/>
      <c r="F6064" s="162"/>
      <c r="H6064" s="162"/>
    </row>
    <row r="6065" spans="1:8">
      <c r="A6065" s="47"/>
      <c r="B6065" s="162"/>
      <c r="C6065" s="162"/>
      <c r="E6065" s="162"/>
      <c r="F6065" s="162"/>
      <c r="H6065" s="162"/>
    </row>
    <row r="6066" spans="1:8">
      <c r="A6066" s="47"/>
      <c r="B6066" s="162"/>
      <c r="C6066" s="162"/>
      <c r="E6066" s="162"/>
      <c r="F6066" s="162"/>
      <c r="H6066" s="162"/>
    </row>
    <row r="6067" spans="1:8">
      <c r="A6067" s="47"/>
      <c r="B6067" s="162"/>
      <c r="C6067" s="162"/>
      <c r="E6067" s="162"/>
      <c r="F6067" s="162"/>
      <c r="H6067" s="162"/>
    </row>
    <row r="6068" spans="1:8">
      <c r="A6068" s="47"/>
      <c r="B6068" s="162"/>
      <c r="C6068" s="162"/>
      <c r="E6068" s="162"/>
      <c r="F6068" s="162"/>
      <c r="H6068" s="162"/>
    </row>
    <row r="6069" spans="1:8">
      <c r="A6069" s="47"/>
      <c r="B6069" s="162"/>
      <c r="C6069" s="162"/>
      <c r="E6069" s="162"/>
      <c r="F6069" s="162"/>
      <c r="H6069" s="162"/>
    </row>
    <row r="6070" spans="1:8">
      <c r="A6070" s="47"/>
      <c r="B6070" s="162"/>
      <c r="C6070" s="162"/>
      <c r="E6070" s="162"/>
      <c r="F6070" s="162"/>
      <c r="H6070" s="162"/>
    </row>
    <row r="6071" spans="1:8">
      <c r="A6071" s="47"/>
      <c r="B6071" s="162"/>
      <c r="C6071" s="162"/>
      <c r="E6071" s="162"/>
      <c r="F6071" s="162"/>
      <c r="H6071" s="162"/>
    </row>
    <row r="6072" spans="1:8">
      <c r="A6072" s="47"/>
      <c r="B6072" s="162"/>
      <c r="C6072" s="162"/>
      <c r="E6072" s="162"/>
      <c r="F6072" s="162"/>
      <c r="H6072" s="162"/>
    </row>
    <row r="6073" spans="1:8">
      <c r="A6073" s="47"/>
      <c r="B6073" s="162"/>
      <c r="C6073" s="162"/>
      <c r="E6073" s="162"/>
      <c r="F6073" s="162"/>
      <c r="H6073" s="162"/>
    </row>
    <row r="6074" spans="1:8">
      <c r="A6074" s="47"/>
      <c r="B6074" s="162"/>
      <c r="C6074" s="162"/>
      <c r="E6074" s="162"/>
      <c r="F6074" s="162"/>
      <c r="H6074" s="162"/>
    </row>
    <row r="6075" spans="1:8">
      <c r="A6075" s="47"/>
      <c r="B6075" s="162"/>
      <c r="C6075" s="162"/>
      <c r="E6075" s="162"/>
      <c r="F6075" s="162"/>
      <c r="H6075" s="162"/>
    </row>
    <row r="6076" spans="1:8">
      <c r="A6076" s="47"/>
      <c r="B6076" s="162"/>
      <c r="C6076" s="162"/>
      <c r="E6076" s="162"/>
      <c r="F6076" s="162"/>
      <c r="H6076" s="162"/>
    </row>
    <row r="6077" spans="1:8">
      <c r="A6077" s="47"/>
      <c r="B6077" s="162"/>
      <c r="C6077" s="162"/>
      <c r="E6077" s="162"/>
      <c r="F6077" s="162"/>
      <c r="H6077" s="162"/>
    </row>
    <row r="6078" spans="1:8">
      <c r="A6078" s="47"/>
      <c r="B6078" s="162"/>
      <c r="C6078" s="162"/>
      <c r="E6078" s="162"/>
      <c r="F6078" s="162"/>
      <c r="H6078" s="162"/>
    </row>
    <row r="6079" spans="1:8">
      <c r="A6079" s="47"/>
      <c r="B6079" s="162"/>
      <c r="C6079" s="162"/>
      <c r="E6079" s="162"/>
      <c r="F6079" s="162"/>
      <c r="H6079" s="162"/>
    </row>
    <row r="6080" spans="1:8">
      <c r="A6080" s="47"/>
      <c r="B6080" s="162"/>
      <c r="C6080" s="162"/>
      <c r="E6080" s="162"/>
      <c r="F6080" s="162"/>
      <c r="H6080" s="162"/>
    </row>
    <row r="6081" spans="1:8">
      <c r="A6081" s="47"/>
      <c r="B6081" s="162"/>
      <c r="C6081" s="162"/>
      <c r="E6081" s="162"/>
      <c r="F6081" s="162"/>
      <c r="H6081" s="162"/>
    </row>
    <row r="6082" spans="1:8">
      <c r="A6082" s="47"/>
      <c r="B6082" s="162"/>
      <c r="C6082" s="162"/>
      <c r="E6082" s="162"/>
      <c r="F6082" s="162"/>
      <c r="H6082" s="162"/>
    </row>
    <row r="6083" spans="1:8">
      <c r="A6083" s="47"/>
      <c r="B6083" s="162"/>
      <c r="C6083" s="162"/>
      <c r="E6083" s="162"/>
      <c r="F6083" s="162"/>
      <c r="H6083" s="162"/>
    </row>
    <row r="6084" spans="1:8">
      <c r="A6084" s="47"/>
      <c r="B6084" s="162"/>
      <c r="C6084" s="162"/>
      <c r="E6084" s="162"/>
      <c r="F6084" s="162"/>
      <c r="H6084" s="162"/>
    </row>
    <row r="6085" spans="1:8">
      <c r="A6085" s="47"/>
      <c r="B6085" s="162"/>
      <c r="C6085" s="162"/>
      <c r="E6085" s="162"/>
      <c r="F6085" s="162"/>
      <c r="H6085" s="162"/>
    </row>
    <row r="6086" spans="1:8">
      <c r="A6086" s="47"/>
      <c r="B6086" s="162"/>
      <c r="C6086" s="162"/>
      <c r="E6086" s="162"/>
      <c r="F6086" s="162"/>
      <c r="H6086" s="162"/>
    </row>
    <row r="6087" spans="1:8">
      <c r="A6087" s="47"/>
      <c r="B6087" s="162"/>
      <c r="C6087" s="162"/>
      <c r="E6087" s="162"/>
      <c r="F6087" s="162"/>
      <c r="H6087" s="162"/>
    </row>
    <row r="6088" spans="1:8">
      <c r="A6088" s="47"/>
      <c r="B6088" s="162"/>
      <c r="C6088" s="162"/>
      <c r="E6088" s="162"/>
      <c r="F6088" s="162"/>
      <c r="H6088" s="162"/>
    </row>
    <row r="6089" spans="1:8">
      <c r="A6089" s="47"/>
      <c r="B6089" s="162"/>
      <c r="C6089" s="162"/>
      <c r="E6089" s="162"/>
      <c r="F6089" s="162"/>
      <c r="H6089" s="162"/>
    </row>
    <row r="6090" spans="1:8">
      <c r="A6090" s="47"/>
      <c r="B6090" s="162"/>
      <c r="C6090" s="162"/>
      <c r="E6090" s="162"/>
      <c r="F6090" s="162"/>
      <c r="H6090" s="162"/>
    </row>
    <row r="6091" spans="1:8">
      <c r="A6091" s="47"/>
      <c r="B6091" s="162"/>
      <c r="C6091" s="162"/>
      <c r="E6091" s="162"/>
      <c r="F6091" s="162"/>
      <c r="H6091" s="162"/>
    </row>
    <row r="6092" spans="1:8">
      <c r="A6092" s="47"/>
      <c r="B6092" s="162"/>
      <c r="C6092" s="162"/>
      <c r="E6092" s="162"/>
      <c r="F6092" s="162"/>
      <c r="H6092" s="162"/>
    </row>
    <row r="6093" spans="1:8">
      <c r="A6093" s="47"/>
      <c r="B6093" s="162"/>
      <c r="C6093" s="162"/>
      <c r="E6093" s="162"/>
      <c r="F6093" s="162"/>
      <c r="H6093" s="162"/>
    </row>
    <row r="6094" spans="1:8">
      <c r="A6094" s="47"/>
      <c r="B6094" s="162"/>
      <c r="C6094" s="162"/>
      <c r="E6094" s="162"/>
      <c r="F6094" s="162"/>
      <c r="H6094" s="162"/>
    </row>
    <row r="6095" spans="1:8">
      <c r="A6095" s="47"/>
      <c r="B6095" s="162"/>
      <c r="C6095" s="162"/>
      <c r="E6095" s="162"/>
      <c r="F6095" s="162"/>
      <c r="H6095" s="162"/>
    </row>
    <row r="6096" spans="1:8">
      <c r="A6096" s="47"/>
      <c r="B6096" s="162"/>
      <c r="C6096" s="162"/>
      <c r="E6096" s="162"/>
      <c r="F6096" s="162"/>
      <c r="H6096" s="162"/>
    </row>
    <row r="6097" spans="1:8">
      <c r="A6097" s="47"/>
      <c r="B6097" s="162"/>
      <c r="C6097" s="162"/>
      <c r="E6097" s="162"/>
      <c r="F6097" s="162"/>
      <c r="H6097" s="162"/>
    </row>
    <row r="6098" spans="1:8">
      <c r="A6098" s="47"/>
      <c r="B6098" s="162"/>
      <c r="C6098" s="162"/>
      <c r="E6098" s="162"/>
      <c r="F6098" s="162"/>
      <c r="H6098" s="162"/>
    </row>
    <row r="6099" spans="1:8">
      <c r="A6099" s="47"/>
      <c r="B6099" s="162"/>
      <c r="C6099" s="162"/>
      <c r="E6099" s="162"/>
      <c r="F6099" s="162"/>
      <c r="H6099" s="162"/>
    </row>
    <row r="6100" spans="1:8">
      <c r="A6100" s="47"/>
      <c r="B6100" s="162"/>
      <c r="C6100" s="162"/>
      <c r="E6100" s="162"/>
      <c r="F6100" s="162"/>
      <c r="H6100" s="162"/>
    </row>
    <row r="6101" spans="1:8">
      <c r="A6101" s="47"/>
      <c r="B6101" s="162"/>
      <c r="C6101" s="162"/>
      <c r="E6101" s="162"/>
      <c r="F6101" s="162"/>
      <c r="H6101" s="162"/>
    </row>
    <row r="6102" spans="1:8">
      <c r="A6102" s="47"/>
      <c r="B6102" s="162"/>
      <c r="C6102" s="162"/>
      <c r="E6102" s="162"/>
      <c r="F6102" s="162"/>
      <c r="H6102" s="162"/>
    </row>
    <row r="6103" spans="1:8">
      <c r="A6103" s="47"/>
      <c r="B6103" s="162"/>
      <c r="C6103" s="162"/>
      <c r="E6103" s="162"/>
      <c r="F6103" s="162"/>
      <c r="H6103" s="162"/>
    </row>
    <row r="6104" spans="1:8">
      <c r="A6104" s="47"/>
      <c r="B6104" s="162"/>
      <c r="C6104" s="162"/>
      <c r="E6104" s="162"/>
      <c r="F6104" s="162"/>
      <c r="H6104" s="162"/>
    </row>
    <row r="6105" spans="1:8">
      <c r="A6105" s="47"/>
      <c r="B6105" s="162"/>
      <c r="C6105" s="162"/>
      <c r="E6105" s="162"/>
      <c r="F6105" s="162"/>
      <c r="H6105" s="162"/>
    </row>
    <row r="6106" spans="1:8">
      <c r="A6106" s="47"/>
      <c r="B6106" s="162"/>
      <c r="C6106" s="162"/>
      <c r="E6106" s="162"/>
      <c r="F6106" s="162"/>
      <c r="H6106" s="162"/>
    </row>
    <row r="6107" spans="1:8">
      <c r="A6107" s="47"/>
      <c r="B6107" s="162"/>
      <c r="C6107" s="162"/>
      <c r="E6107" s="162"/>
      <c r="F6107" s="162"/>
      <c r="H6107" s="162"/>
    </row>
    <row r="6108" spans="1:8">
      <c r="A6108" s="47"/>
      <c r="B6108" s="162"/>
      <c r="C6108" s="162"/>
      <c r="E6108" s="162"/>
      <c r="F6108" s="162"/>
      <c r="H6108" s="162"/>
    </row>
    <row r="6109" spans="1:8">
      <c r="A6109" s="47"/>
      <c r="B6109" s="162"/>
      <c r="C6109" s="162"/>
      <c r="E6109" s="162"/>
      <c r="F6109" s="162"/>
      <c r="H6109" s="162"/>
    </row>
    <row r="6110" spans="1:8">
      <c r="A6110" s="47"/>
      <c r="B6110" s="162"/>
      <c r="C6110" s="162"/>
      <c r="E6110" s="162"/>
      <c r="F6110" s="162"/>
      <c r="H6110" s="162"/>
    </row>
    <row r="6111" spans="1:8">
      <c r="A6111" s="47"/>
      <c r="B6111" s="162"/>
      <c r="C6111" s="162"/>
      <c r="E6111" s="162"/>
      <c r="F6111" s="162"/>
      <c r="H6111" s="162"/>
    </row>
    <row r="6112" spans="1:8">
      <c r="A6112" s="47"/>
      <c r="B6112" s="162"/>
      <c r="C6112" s="162"/>
      <c r="E6112" s="162"/>
      <c r="F6112" s="162"/>
      <c r="H6112" s="162"/>
    </row>
    <row r="6113" spans="1:8">
      <c r="A6113" s="47"/>
      <c r="B6113" s="162"/>
      <c r="C6113" s="162"/>
      <c r="E6113" s="162"/>
      <c r="F6113" s="162"/>
      <c r="H6113" s="162"/>
    </row>
    <row r="6114" spans="1:8">
      <c r="A6114" s="47"/>
      <c r="B6114" s="162"/>
      <c r="C6114" s="162"/>
      <c r="E6114" s="162"/>
      <c r="F6114" s="162"/>
      <c r="H6114" s="162"/>
    </row>
    <row r="6115" spans="1:8">
      <c r="A6115" s="47"/>
      <c r="B6115" s="162"/>
      <c r="C6115" s="162"/>
      <c r="E6115" s="162"/>
      <c r="F6115" s="162"/>
      <c r="H6115" s="162"/>
    </row>
    <row r="6116" spans="1:8">
      <c r="A6116" s="47"/>
      <c r="B6116" s="162"/>
      <c r="C6116" s="162"/>
      <c r="E6116" s="162"/>
      <c r="F6116" s="162"/>
      <c r="H6116" s="162"/>
    </row>
    <row r="6117" spans="1:8">
      <c r="A6117" s="47"/>
      <c r="B6117" s="162"/>
      <c r="C6117" s="162"/>
      <c r="E6117" s="162"/>
      <c r="F6117" s="162"/>
      <c r="H6117" s="162"/>
    </row>
    <row r="6118" spans="1:8">
      <c r="A6118" s="47"/>
      <c r="B6118" s="162"/>
      <c r="C6118" s="162"/>
      <c r="E6118" s="162"/>
      <c r="F6118" s="162"/>
      <c r="H6118" s="162"/>
    </row>
    <row r="6119" spans="1:8">
      <c r="A6119" s="47"/>
      <c r="B6119" s="162"/>
      <c r="C6119" s="162"/>
      <c r="E6119" s="162"/>
      <c r="F6119" s="162"/>
      <c r="H6119" s="162"/>
    </row>
    <row r="6120" spans="1:8">
      <c r="A6120" s="47"/>
      <c r="B6120" s="162"/>
      <c r="C6120" s="162"/>
      <c r="E6120" s="162"/>
      <c r="F6120" s="162"/>
      <c r="H6120" s="162"/>
    </row>
    <row r="6121" spans="1:8">
      <c r="A6121" s="47"/>
      <c r="B6121" s="162"/>
      <c r="C6121" s="162"/>
      <c r="E6121" s="162"/>
      <c r="F6121" s="162"/>
      <c r="H6121" s="162"/>
    </row>
    <row r="6122" spans="1:8">
      <c r="A6122" s="47"/>
      <c r="B6122" s="162"/>
      <c r="C6122" s="162"/>
      <c r="E6122" s="162"/>
      <c r="F6122" s="162"/>
      <c r="H6122" s="162"/>
    </row>
    <row r="6123" spans="1:8">
      <c r="A6123" s="47"/>
      <c r="B6123" s="162"/>
      <c r="C6123" s="162"/>
      <c r="E6123" s="162"/>
      <c r="F6123" s="162"/>
      <c r="H6123" s="162"/>
    </row>
    <row r="6124" spans="1:8">
      <c r="A6124" s="47"/>
      <c r="B6124" s="162"/>
      <c r="C6124" s="162"/>
      <c r="E6124" s="162"/>
      <c r="F6124" s="162"/>
      <c r="H6124" s="162"/>
    </row>
    <row r="6125" spans="1:8">
      <c r="A6125" s="47"/>
      <c r="B6125" s="162"/>
      <c r="C6125" s="162"/>
      <c r="E6125" s="162"/>
      <c r="F6125" s="162"/>
      <c r="H6125" s="162"/>
    </row>
    <row r="6126" spans="1:8">
      <c r="A6126" s="47"/>
      <c r="B6126" s="162"/>
      <c r="C6126" s="162"/>
      <c r="E6126" s="162"/>
      <c r="F6126" s="162"/>
      <c r="H6126" s="162"/>
    </row>
    <row r="6127" spans="1:8">
      <c r="A6127" s="47"/>
      <c r="B6127" s="162"/>
      <c r="C6127" s="162"/>
      <c r="E6127" s="162"/>
      <c r="F6127" s="162"/>
      <c r="H6127" s="162"/>
    </row>
    <row r="6128" spans="1:8">
      <c r="A6128" s="47"/>
      <c r="B6128" s="162"/>
      <c r="C6128" s="162"/>
      <c r="E6128" s="162"/>
      <c r="F6128" s="162"/>
      <c r="H6128" s="162"/>
    </row>
    <row r="6129" spans="1:8">
      <c r="A6129" s="47"/>
      <c r="B6129" s="162"/>
      <c r="C6129" s="162"/>
      <c r="E6129" s="162"/>
      <c r="F6129" s="162"/>
      <c r="H6129" s="162"/>
    </row>
    <row r="6130" spans="1:8">
      <c r="A6130" s="47"/>
      <c r="B6130" s="162"/>
      <c r="C6130" s="162"/>
      <c r="E6130" s="162"/>
      <c r="F6130" s="162"/>
      <c r="H6130" s="162"/>
    </row>
    <row r="6131" spans="1:8">
      <c r="A6131" s="47"/>
      <c r="B6131" s="162"/>
      <c r="C6131" s="162"/>
      <c r="E6131" s="162"/>
      <c r="F6131" s="162"/>
      <c r="H6131" s="162"/>
    </row>
    <row r="6132" spans="1:8">
      <c r="A6132" s="47"/>
      <c r="B6132" s="162"/>
      <c r="C6132" s="162"/>
      <c r="E6132" s="162"/>
      <c r="F6132" s="162"/>
      <c r="H6132" s="162"/>
    </row>
    <row r="6133" spans="1:8">
      <c r="A6133" s="47"/>
      <c r="B6133" s="162"/>
      <c r="C6133" s="162"/>
      <c r="E6133" s="162"/>
      <c r="F6133" s="162"/>
      <c r="H6133" s="162"/>
    </row>
    <row r="6134" spans="1:8">
      <c r="A6134" s="47"/>
      <c r="B6134" s="162"/>
      <c r="C6134" s="162"/>
      <c r="E6134" s="162"/>
      <c r="F6134" s="162"/>
      <c r="H6134" s="162"/>
    </row>
    <row r="6135" spans="1:8">
      <c r="A6135" s="47"/>
      <c r="B6135" s="162"/>
      <c r="C6135" s="162"/>
      <c r="E6135" s="162"/>
      <c r="F6135" s="162"/>
      <c r="H6135" s="162"/>
    </row>
    <row r="6136" spans="1:8">
      <c r="A6136" s="47"/>
      <c r="B6136" s="162"/>
      <c r="C6136" s="162"/>
      <c r="E6136" s="162"/>
      <c r="F6136" s="162"/>
      <c r="H6136" s="162"/>
    </row>
    <row r="6137" spans="1:8">
      <c r="A6137" s="47"/>
      <c r="B6137" s="162"/>
      <c r="C6137" s="162"/>
      <c r="E6137" s="162"/>
      <c r="F6137" s="162"/>
      <c r="H6137" s="162"/>
    </row>
    <row r="6138" spans="1:8">
      <c r="A6138" s="47"/>
      <c r="B6138" s="162"/>
      <c r="C6138" s="162"/>
      <c r="E6138" s="162"/>
      <c r="F6138" s="162"/>
      <c r="H6138" s="162"/>
    </row>
    <row r="6139" spans="1:8">
      <c r="A6139" s="47"/>
      <c r="B6139" s="162"/>
      <c r="C6139" s="162"/>
      <c r="E6139" s="162"/>
      <c r="F6139" s="162"/>
      <c r="H6139" s="162"/>
    </row>
    <row r="6140" spans="1:8">
      <c r="A6140" s="47"/>
      <c r="B6140" s="162"/>
      <c r="C6140" s="162"/>
      <c r="E6140" s="162"/>
      <c r="F6140" s="162"/>
      <c r="H6140" s="162"/>
    </row>
    <row r="6141" spans="1:8">
      <c r="A6141" s="47"/>
      <c r="B6141" s="162"/>
      <c r="C6141" s="162"/>
      <c r="E6141" s="162"/>
      <c r="F6141" s="162"/>
      <c r="H6141" s="162"/>
    </row>
    <row r="6142" spans="1:8">
      <c r="A6142" s="47"/>
      <c r="B6142" s="162"/>
      <c r="C6142" s="162"/>
      <c r="E6142" s="162"/>
      <c r="F6142" s="162"/>
      <c r="H6142" s="162"/>
    </row>
    <row r="6143" spans="1:8">
      <c r="A6143" s="47"/>
      <c r="B6143" s="162"/>
      <c r="C6143" s="162"/>
      <c r="E6143" s="162"/>
      <c r="F6143" s="162"/>
      <c r="H6143" s="162"/>
    </row>
    <row r="6144" spans="1:8">
      <c r="A6144" s="47"/>
      <c r="B6144" s="162"/>
      <c r="C6144" s="162"/>
      <c r="E6144" s="162"/>
      <c r="F6144" s="162"/>
      <c r="H6144" s="162"/>
    </row>
    <row r="6145" spans="1:8">
      <c r="A6145" s="47"/>
      <c r="B6145" s="162"/>
      <c r="C6145" s="162"/>
      <c r="E6145" s="162"/>
      <c r="F6145" s="162"/>
      <c r="H6145" s="162"/>
    </row>
    <row r="6146" spans="1:8">
      <c r="A6146" s="47"/>
      <c r="B6146" s="162"/>
      <c r="C6146" s="162"/>
      <c r="E6146" s="162"/>
      <c r="F6146" s="162"/>
      <c r="H6146" s="162"/>
    </row>
    <row r="6147" spans="1:8">
      <c r="A6147" s="47"/>
      <c r="B6147" s="162"/>
      <c r="C6147" s="162"/>
      <c r="E6147" s="162"/>
      <c r="F6147" s="162"/>
      <c r="H6147" s="162"/>
    </row>
    <row r="6148" spans="1:8">
      <c r="A6148" s="47"/>
      <c r="B6148" s="162"/>
      <c r="C6148" s="162"/>
      <c r="E6148" s="162"/>
      <c r="F6148" s="162"/>
      <c r="H6148" s="162"/>
    </row>
    <row r="6149" spans="1:8">
      <c r="A6149" s="47"/>
      <c r="B6149" s="162"/>
      <c r="C6149" s="162"/>
      <c r="E6149" s="162"/>
      <c r="F6149" s="162"/>
      <c r="H6149" s="162"/>
    </row>
    <row r="6150" spans="1:8">
      <c r="A6150" s="47"/>
      <c r="B6150" s="162"/>
      <c r="C6150" s="162"/>
      <c r="E6150" s="162"/>
      <c r="F6150" s="162"/>
      <c r="H6150" s="162"/>
    </row>
    <row r="6151" spans="1:8">
      <c r="A6151" s="47"/>
      <c r="B6151" s="162"/>
      <c r="C6151" s="162"/>
      <c r="E6151" s="162"/>
      <c r="F6151" s="162"/>
      <c r="H6151" s="162"/>
    </row>
    <row r="6152" spans="1:8">
      <c r="A6152" s="47"/>
      <c r="B6152" s="162"/>
      <c r="C6152" s="162"/>
      <c r="E6152" s="162"/>
      <c r="F6152" s="162"/>
      <c r="H6152" s="162"/>
    </row>
    <row r="6153" spans="1:8">
      <c r="A6153" s="47"/>
      <c r="B6153" s="162"/>
      <c r="C6153" s="162"/>
      <c r="E6153" s="162"/>
      <c r="F6153" s="162"/>
      <c r="H6153" s="162"/>
    </row>
    <row r="6154" spans="1:8">
      <c r="A6154" s="47"/>
      <c r="B6154" s="162"/>
      <c r="C6154" s="162"/>
      <c r="E6154" s="162"/>
      <c r="F6154" s="162"/>
      <c r="H6154" s="162"/>
    </row>
    <row r="6155" spans="1:8">
      <c r="A6155" s="47"/>
      <c r="B6155" s="162"/>
      <c r="C6155" s="162"/>
      <c r="E6155" s="162"/>
      <c r="F6155" s="162"/>
      <c r="H6155" s="162"/>
    </row>
    <row r="6156" spans="1:8">
      <c r="A6156" s="47"/>
      <c r="B6156" s="162"/>
      <c r="C6156" s="162"/>
      <c r="E6156" s="162"/>
      <c r="F6156" s="162"/>
      <c r="H6156" s="162"/>
    </row>
    <row r="6157" spans="1:8">
      <c r="A6157" s="47"/>
      <c r="B6157" s="162"/>
      <c r="C6157" s="162"/>
      <c r="E6157" s="162"/>
      <c r="F6157" s="162"/>
      <c r="H6157" s="162"/>
    </row>
    <row r="6158" spans="1:8">
      <c r="A6158" s="47"/>
      <c r="B6158" s="162"/>
      <c r="C6158" s="162"/>
      <c r="E6158" s="162"/>
      <c r="F6158" s="162"/>
      <c r="H6158" s="162"/>
    </row>
    <row r="6159" spans="1:8">
      <c r="A6159" s="47"/>
      <c r="B6159" s="162"/>
      <c r="C6159" s="162"/>
      <c r="E6159" s="162"/>
      <c r="F6159" s="162"/>
      <c r="H6159" s="162"/>
    </row>
    <row r="6160" spans="1:8">
      <c r="A6160" s="47"/>
      <c r="B6160" s="162"/>
      <c r="C6160" s="162"/>
      <c r="E6160" s="162"/>
      <c r="F6160" s="162"/>
      <c r="H6160" s="162"/>
    </row>
    <row r="6161" spans="1:8">
      <c r="A6161" s="47"/>
      <c r="B6161" s="162"/>
      <c r="C6161" s="162"/>
      <c r="E6161" s="162"/>
      <c r="F6161" s="162"/>
      <c r="H6161" s="162"/>
    </row>
    <row r="6162" spans="1:8">
      <c r="A6162" s="47"/>
      <c r="B6162" s="162"/>
      <c r="C6162" s="162"/>
      <c r="E6162" s="162"/>
      <c r="F6162" s="162"/>
      <c r="H6162" s="162"/>
    </row>
    <row r="6163" spans="1:8">
      <c r="A6163" s="47"/>
      <c r="B6163" s="162"/>
      <c r="C6163" s="162"/>
      <c r="E6163" s="162"/>
      <c r="F6163" s="162"/>
      <c r="H6163" s="162"/>
    </row>
    <row r="6164" spans="1:8">
      <c r="A6164" s="47"/>
      <c r="B6164" s="162"/>
      <c r="C6164" s="162"/>
      <c r="E6164" s="162"/>
      <c r="F6164" s="162"/>
      <c r="H6164" s="162"/>
    </row>
    <row r="6165" spans="1:8">
      <c r="A6165" s="47"/>
      <c r="B6165" s="162"/>
      <c r="C6165" s="162"/>
      <c r="E6165" s="162"/>
      <c r="F6165" s="162"/>
      <c r="H6165" s="162"/>
    </row>
    <row r="6166" spans="1:8">
      <c r="A6166" s="47"/>
      <c r="B6166" s="162"/>
      <c r="C6166" s="162"/>
      <c r="E6166" s="162"/>
      <c r="F6166" s="162"/>
      <c r="H6166" s="162"/>
    </row>
    <row r="6167" spans="1:8">
      <c r="A6167" s="47"/>
      <c r="B6167" s="162"/>
      <c r="C6167" s="162"/>
      <c r="E6167" s="162"/>
      <c r="F6167" s="162"/>
      <c r="H6167" s="162"/>
    </row>
    <row r="6168" spans="1:8">
      <c r="A6168" s="47"/>
      <c r="B6168" s="162"/>
      <c r="C6168" s="162"/>
      <c r="E6168" s="162"/>
      <c r="F6168" s="162"/>
      <c r="H6168" s="162"/>
    </row>
    <row r="6169" spans="1:8">
      <c r="A6169" s="47"/>
      <c r="B6169" s="162"/>
      <c r="C6169" s="162"/>
      <c r="E6169" s="162"/>
      <c r="F6169" s="162"/>
      <c r="H6169" s="162"/>
    </row>
    <row r="6170" spans="1:8">
      <c r="A6170" s="47"/>
      <c r="B6170" s="162"/>
      <c r="C6170" s="162"/>
      <c r="E6170" s="162"/>
      <c r="F6170" s="162"/>
      <c r="H6170" s="162"/>
    </row>
    <row r="6171" spans="1:8">
      <c r="A6171" s="47"/>
      <c r="B6171" s="162"/>
      <c r="C6171" s="162"/>
      <c r="E6171" s="162"/>
      <c r="F6171" s="162"/>
      <c r="H6171" s="162"/>
    </row>
    <row r="6172" spans="1:8">
      <c r="A6172" s="47"/>
      <c r="B6172" s="162"/>
      <c r="C6172" s="162"/>
      <c r="E6172" s="162"/>
      <c r="F6172" s="162"/>
      <c r="H6172" s="162"/>
    </row>
    <row r="6173" spans="1:8">
      <c r="A6173" s="47"/>
      <c r="B6173" s="162"/>
      <c r="C6173" s="162"/>
      <c r="E6173" s="162"/>
      <c r="F6173" s="162"/>
      <c r="H6173" s="162"/>
    </row>
    <row r="6174" spans="1:8">
      <c r="A6174" s="47"/>
      <c r="B6174" s="162"/>
      <c r="C6174" s="162"/>
      <c r="E6174" s="162"/>
      <c r="F6174" s="162"/>
      <c r="H6174" s="162"/>
    </row>
    <row r="6175" spans="1:8">
      <c r="A6175" s="47"/>
      <c r="B6175" s="162"/>
      <c r="C6175" s="162"/>
      <c r="E6175" s="162"/>
      <c r="F6175" s="162"/>
      <c r="H6175" s="162"/>
    </row>
    <row r="6176" spans="1:8">
      <c r="A6176" s="47"/>
      <c r="B6176" s="162"/>
      <c r="C6176" s="162"/>
      <c r="E6176" s="162"/>
      <c r="F6176" s="162"/>
      <c r="H6176" s="162"/>
    </row>
    <row r="6177" spans="1:8">
      <c r="A6177" s="47"/>
      <c r="B6177" s="162"/>
      <c r="C6177" s="162"/>
      <c r="E6177" s="162"/>
      <c r="F6177" s="162"/>
      <c r="H6177" s="162"/>
    </row>
    <row r="6178" spans="1:8">
      <c r="A6178" s="47"/>
      <c r="B6178" s="162"/>
      <c r="C6178" s="162"/>
      <c r="E6178" s="162"/>
      <c r="F6178" s="162"/>
      <c r="H6178" s="162"/>
    </row>
    <row r="6179" spans="1:8">
      <c r="A6179" s="47"/>
      <c r="B6179" s="162"/>
      <c r="C6179" s="162"/>
      <c r="E6179" s="162"/>
      <c r="F6179" s="162"/>
      <c r="H6179" s="162"/>
    </row>
    <row r="6180" spans="1:8">
      <c r="A6180" s="47"/>
      <c r="B6180" s="162"/>
      <c r="C6180" s="162"/>
      <c r="E6180" s="162"/>
      <c r="F6180" s="162"/>
      <c r="H6180" s="162"/>
    </row>
    <row r="6181" spans="1:8">
      <c r="A6181" s="47"/>
      <c r="B6181" s="162"/>
      <c r="C6181" s="162"/>
      <c r="E6181" s="162"/>
      <c r="F6181" s="162"/>
      <c r="H6181" s="162"/>
    </row>
    <row r="6182" spans="1:8">
      <c r="A6182" s="47"/>
      <c r="B6182" s="162"/>
      <c r="C6182" s="162"/>
      <c r="E6182" s="162"/>
      <c r="F6182" s="162"/>
      <c r="H6182" s="162"/>
    </row>
    <row r="6183" spans="1:8">
      <c r="A6183" s="47"/>
      <c r="B6183" s="162"/>
      <c r="C6183" s="162"/>
      <c r="E6183" s="162"/>
      <c r="F6183" s="162"/>
      <c r="H6183" s="162"/>
    </row>
    <row r="6184" spans="1:8">
      <c r="A6184" s="47"/>
      <c r="B6184" s="162"/>
      <c r="C6184" s="162"/>
      <c r="E6184" s="162"/>
      <c r="F6184" s="162"/>
      <c r="H6184" s="162"/>
    </row>
    <row r="6185" spans="1:8">
      <c r="A6185" s="47"/>
      <c r="B6185" s="162"/>
      <c r="C6185" s="162"/>
      <c r="E6185" s="162"/>
      <c r="F6185" s="162"/>
      <c r="H6185" s="162"/>
    </row>
    <row r="6186" spans="1:8">
      <c r="A6186" s="47"/>
      <c r="B6186" s="162"/>
      <c r="C6186" s="162"/>
      <c r="E6186" s="162"/>
      <c r="F6186" s="162"/>
      <c r="H6186" s="162"/>
    </row>
    <row r="6187" spans="1:8">
      <c r="A6187" s="47"/>
      <c r="B6187" s="162"/>
      <c r="C6187" s="162"/>
      <c r="E6187" s="162"/>
      <c r="F6187" s="162"/>
      <c r="H6187" s="162"/>
    </row>
    <row r="6188" spans="1:8">
      <c r="A6188" s="47"/>
      <c r="B6188" s="162"/>
      <c r="C6188" s="162"/>
      <c r="E6188" s="162"/>
      <c r="F6188" s="162"/>
      <c r="H6188" s="162"/>
    </row>
    <row r="6189" spans="1:8">
      <c r="A6189" s="47"/>
      <c r="B6189" s="162"/>
      <c r="C6189" s="162"/>
      <c r="E6189" s="162"/>
      <c r="F6189" s="162"/>
      <c r="H6189" s="162"/>
    </row>
    <row r="6190" spans="1:8">
      <c r="A6190" s="47"/>
      <c r="B6190" s="162"/>
      <c r="C6190" s="162"/>
      <c r="E6190" s="162"/>
      <c r="F6190" s="162"/>
      <c r="H6190" s="162"/>
    </row>
    <row r="6191" spans="1:8">
      <c r="A6191" s="47"/>
      <c r="B6191" s="162"/>
      <c r="C6191" s="162"/>
      <c r="E6191" s="162"/>
      <c r="F6191" s="162"/>
      <c r="H6191" s="162"/>
    </row>
    <row r="6192" spans="1:8">
      <c r="A6192" s="47"/>
      <c r="B6192" s="162"/>
      <c r="C6192" s="162"/>
      <c r="E6192" s="162"/>
      <c r="F6192" s="162"/>
      <c r="H6192" s="162"/>
    </row>
    <row r="6193" spans="1:8">
      <c r="A6193" s="47"/>
      <c r="B6193" s="162"/>
      <c r="C6193" s="162"/>
      <c r="E6193" s="162"/>
      <c r="F6193" s="162"/>
      <c r="H6193" s="162"/>
    </row>
    <row r="6194" spans="1:8">
      <c r="A6194" s="47"/>
      <c r="B6194" s="162"/>
      <c r="C6194" s="162"/>
      <c r="E6194" s="162"/>
      <c r="F6194" s="162"/>
      <c r="H6194" s="162"/>
    </row>
    <row r="6195" spans="1:8">
      <c r="A6195" s="47"/>
      <c r="B6195" s="162"/>
      <c r="C6195" s="162"/>
      <c r="E6195" s="162"/>
      <c r="F6195" s="162"/>
      <c r="H6195" s="162"/>
    </row>
    <row r="6196" spans="1:8">
      <c r="A6196" s="47"/>
      <c r="B6196" s="162"/>
      <c r="C6196" s="162"/>
      <c r="E6196" s="162"/>
      <c r="F6196" s="162"/>
      <c r="H6196" s="162"/>
    </row>
    <row r="6197" spans="1:8">
      <c r="A6197" s="47"/>
      <c r="B6197" s="162"/>
      <c r="C6197" s="162"/>
      <c r="E6197" s="162"/>
      <c r="F6197" s="162"/>
      <c r="H6197" s="162"/>
    </row>
    <row r="6198" spans="1:8">
      <c r="A6198" s="47"/>
      <c r="B6198" s="162"/>
      <c r="C6198" s="162"/>
      <c r="E6198" s="162"/>
      <c r="F6198" s="162"/>
      <c r="H6198" s="162"/>
    </row>
    <row r="6199" spans="1:8">
      <c r="A6199" s="47"/>
      <c r="B6199" s="162"/>
      <c r="C6199" s="162"/>
      <c r="E6199" s="162"/>
      <c r="F6199" s="162"/>
      <c r="H6199" s="162"/>
    </row>
    <row r="6200" spans="1:8">
      <c r="A6200" s="47"/>
      <c r="B6200" s="162"/>
      <c r="C6200" s="162"/>
      <c r="E6200" s="162"/>
      <c r="F6200" s="162"/>
      <c r="H6200" s="162"/>
    </row>
    <row r="6201" spans="1:8">
      <c r="A6201" s="47"/>
      <c r="B6201" s="162"/>
      <c r="C6201" s="162"/>
      <c r="E6201" s="162"/>
      <c r="F6201" s="162"/>
      <c r="H6201" s="162"/>
    </row>
    <row r="6202" spans="1:8">
      <c r="A6202" s="47"/>
      <c r="B6202" s="162"/>
      <c r="C6202" s="162"/>
      <c r="E6202" s="162"/>
      <c r="F6202" s="162"/>
      <c r="H6202" s="162"/>
    </row>
    <row r="6203" spans="1:8">
      <c r="A6203" s="47"/>
      <c r="B6203" s="162"/>
      <c r="C6203" s="162"/>
      <c r="E6203" s="162"/>
      <c r="F6203" s="162"/>
      <c r="H6203" s="162"/>
    </row>
    <row r="6204" spans="1:8">
      <c r="A6204" s="47"/>
      <c r="B6204" s="162"/>
      <c r="C6204" s="162"/>
      <c r="E6204" s="162"/>
      <c r="F6204" s="162"/>
      <c r="H6204" s="162"/>
    </row>
    <row r="6205" spans="1:8">
      <c r="A6205" s="47"/>
      <c r="B6205" s="162"/>
      <c r="C6205" s="162"/>
      <c r="E6205" s="162"/>
      <c r="F6205" s="162"/>
      <c r="H6205" s="162"/>
    </row>
    <row r="6206" spans="1:8">
      <c r="A6206" s="47"/>
      <c r="B6206" s="162"/>
      <c r="C6206" s="162"/>
      <c r="E6206" s="162"/>
      <c r="F6206" s="162"/>
      <c r="H6206" s="162"/>
    </row>
    <row r="6207" spans="1:8">
      <c r="A6207" s="47"/>
      <c r="B6207" s="162"/>
      <c r="C6207" s="162"/>
      <c r="E6207" s="162"/>
      <c r="F6207" s="162"/>
      <c r="H6207" s="162"/>
    </row>
    <row r="6208" spans="1:8">
      <c r="A6208" s="47"/>
      <c r="B6208" s="162"/>
      <c r="C6208" s="162"/>
      <c r="E6208" s="162"/>
      <c r="F6208" s="162"/>
      <c r="H6208" s="162"/>
    </row>
    <row r="6209" spans="1:8">
      <c r="A6209" s="47"/>
      <c r="B6209" s="162"/>
      <c r="C6209" s="162"/>
      <c r="E6209" s="162"/>
      <c r="F6209" s="162"/>
      <c r="H6209" s="162"/>
    </row>
    <row r="6210" spans="1:8">
      <c r="A6210" s="47"/>
      <c r="B6210" s="162"/>
      <c r="C6210" s="162"/>
      <c r="E6210" s="162"/>
      <c r="F6210" s="162"/>
      <c r="H6210" s="162"/>
    </row>
    <row r="6211" spans="1:8">
      <c r="A6211" s="47"/>
      <c r="B6211" s="162"/>
      <c r="C6211" s="162"/>
      <c r="E6211" s="162"/>
      <c r="F6211" s="162"/>
      <c r="H6211" s="162"/>
    </row>
    <row r="6212" spans="1:8">
      <c r="A6212" s="47"/>
      <c r="B6212" s="162"/>
      <c r="C6212" s="162"/>
      <c r="E6212" s="162"/>
      <c r="F6212" s="162"/>
      <c r="H6212" s="162"/>
    </row>
    <row r="6213" spans="1:8">
      <c r="A6213" s="47"/>
      <c r="B6213" s="162"/>
      <c r="C6213" s="162"/>
      <c r="E6213" s="162"/>
      <c r="F6213" s="162"/>
      <c r="H6213" s="162"/>
    </row>
    <row r="6214" spans="1:8">
      <c r="A6214" s="47"/>
      <c r="B6214" s="162"/>
      <c r="C6214" s="162"/>
      <c r="E6214" s="162"/>
      <c r="F6214" s="162"/>
      <c r="H6214" s="162"/>
    </row>
    <row r="6215" spans="1:8">
      <c r="A6215" s="47"/>
      <c r="B6215" s="162"/>
      <c r="C6215" s="162"/>
      <c r="E6215" s="162"/>
      <c r="F6215" s="162"/>
      <c r="H6215" s="162"/>
    </row>
    <row r="6216" spans="1:8">
      <c r="A6216" s="47"/>
      <c r="B6216" s="162"/>
      <c r="C6216" s="162"/>
      <c r="E6216" s="162"/>
      <c r="F6216" s="162"/>
      <c r="H6216" s="162"/>
    </row>
    <row r="6217" spans="1:8">
      <c r="A6217" s="47"/>
      <c r="B6217" s="162"/>
      <c r="C6217" s="162"/>
      <c r="E6217" s="162"/>
      <c r="F6217" s="162"/>
      <c r="H6217" s="162"/>
    </row>
    <row r="6218" spans="1:8">
      <c r="A6218" s="47"/>
      <c r="B6218" s="162"/>
      <c r="C6218" s="162"/>
      <c r="E6218" s="162"/>
      <c r="F6218" s="162"/>
      <c r="H6218" s="162"/>
    </row>
    <row r="6219" spans="1:8">
      <c r="A6219" s="47"/>
      <c r="B6219" s="162"/>
      <c r="C6219" s="162"/>
      <c r="E6219" s="162"/>
      <c r="F6219" s="162"/>
      <c r="H6219" s="162"/>
    </row>
    <row r="6220" spans="1:8">
      <c r="A6220" s="47"/>
      <c r="B6220" s="162"/>
      <c r="C6220" s="162"/>
      <c r="E6220" s="162"/>
      <c r="F6220" s="162"/>
      <c r="H6220" s="162"/>
    </row>
    <row r="6221" spans="1:8">
      <c r="A6221" s="47"/>
      <c r="B6221" s="162"/>
      <c r="C6221" s="162"/>
      <c r="E6221" s="162"/>
      <c r="F6221" s="162"/>
      <c r="H6221" s="162"/>
    </row>
    <row r="6222" spans="1:8">
      <c r="A6222" s="47"/>
      <c r="B6222" s="162"/>
      <c r="C6222" s="162"/>
      <c r="E6222" s="162"/>
      <c r="F6222" s="162"/>
      <c r="H6222" s="162"/>
    </row>
    <row r="6223" spans="1:8">
      <c r="A6223" s="47"/>
      <c r="B6223" s="162"/>
      <c r="C6223" s="162"/>
      <c r="E6223" s="162"/>
      <c r="F6223" s="162"/>
      <c r="H6223" s="162"/>
    </row>
    <row r="6224" spans="1:8">
      <c r="A6224" s="47"/>
      <c r="B6224" s="162"/>
      <c r="C6224" s="162"/>
      <c r="E6224" s="162"/>
      <c r="F6224" s="162"/>
      <c r="H6224" s="162"/>
    </row>
    <row r="6225" spans="1:8">
      <c r="A6225" s="47"/>
      <c r="B6225" s="162"/>
      <c r="C6225" s="162"/>
      <c r="E6225" s="162"/>
      <c r="F6225" s="162"/>
      <c r="H6225" s="162"/>
    </row>
    <row r="6226" spans="1:8">
      <c r="A6226" s="47"/>
      <c r="B6226" s="162"/>
      <c r="C6226" s="162"/>
      <c r="E6226" s="162"/>
      <c r="F6226" s="162"/>
      <c r="H6226" s="162"/>
    </row>
    <row r="6227" spans="1:8">
      <c r="A6227" s="47"/>
      <c r="B6227" s="162"/>
      <c r="C6227" s="162"/>
      <c r="E6227" s="162"/>
      <c r="F6227" s="162"/>
      <c r="H6227" s="162"/>
    </row>
    <row r="6228" spans="1:8">
      <c r="A6228" s="47"/>
      <c r="B6228" s="162"/>
      <c r="C6228" s="162"/>
      <c r="E6228" s="162"/>
      <c r="F6228" s="162"/>
      <c r="H6228" s="162"/>
    </row>
    <row r="6229" spans="1:8">
      <c r="A6229" s="47"/>
      <c r="B6229" s="162"/>
      <c r="C6229" s="162"/>
      <c r="E6229" s="162"/>
      <c r="F6229" s="162"/>
      <c r="H6229" s="162"/>
    </row>
    <row r="6230" spans="1:8">
      <c r="A6230" s="47"/>
      <c r="B6230" s="162"/>
      <c r="C6230" s="162"/>
      <c r="E6230" s="162"/>
      <c r="F6230" s="162"/>
      <c r="H6230" s="162"/>
    </row>
    <row r="6231" spans="1:8">
      <c r="A6231" s="47"/>
      <c r="B6231" s="162"/>
      <c r="C6231" s="162"/>
      <c r="E6231" s="162"/>
      <c r="F6231" s="162"/>
      <c r="H6231" s="162"/>
    </row>
    <row r="6232" spans="1:8">
      <c r="A6232" s="47"/>
      <c r="B6232" s="162"/>
      <c r="C6232" s="162"/>
      <c r="E6232" s="162"/>
      <c r="F6232" s="162"/>
      <c r="H6232" s="162"/>
    </row>
    <row r="6233" spans="1:8">
      <c r="A6233" s="47"/>
      <c r="B6233" s="162"/>
      <c r="C6233" s="162"/>
      <c r="E6233" s="162"/>
      <c r="F6233" s="162"/>
      <c r="H6233" s="162"/>
    </row>
    <row r="6234" spans="1:8">
      <c r="A6234" s="47"/>
      <c r="B6234" s="162"/>
      <c r="C6234" s="162"/>
      <c r="E6234" s="162"/>
      <c r="F6234" s="162"/>
      <c r="H6234" s="162"/>
    </row>
    <row r="6235" spans="1:8">
      <c r="A6235" s="47"/>
      <c r="B6235" s="162"/>
      <c r="C6235" s="162"/>
      <c r="E6235" s="162"/>
      <c r="F6235" s="162"/>
      <c r="H6235" s="162"/>
    </row>
    <row r="6236" spans="1:8">
      <c r="A6236" s="47"/>
      <c r="B6236" s="162"/>
      <c r="C6236" s="162"/>
      <c r="E6236" s="162"/>
      <c r="F6236" s="162"/>
      <c r="H6236" s="162"/>
    </row>
    <row r="6237" spans="1:8">
      <c r="A6237" s="47"/>
      <c r="B6237" s="162"/>
      <c r="C6237" s="162"/>
      <c r="E6237" s="162"/>
      <c r="F6237" s="162"/>
      <c r="H6237" s="162"/>
    </row>
    <row r="6238" spans="1:8">
      <c r="A6238" s="47"/>
      <c r="B6238" s="162"/>
      <c r="C6238" s="162"/>
      <c r="E6238" s="162"/>
      <c r="F6238" s="162"/>
      <c r="H6238" s="162"/>
    </row>
    <row r="6239" spans="1:8">
      <c r="A6239" s="47"/>
      <c r="B6239" s="162"/>
      <c r="C6239" s="162"/>
      <c r="E6239" s="162"/>
      <c r="F6239" s="162"/>
      <c r="H6239" s="162"/>
    </row>
    <row r="6240" spans="1:8">
      <c r="A6240" s="47"/>
      <c r="B6240" s="162"/>
      <c r="C6240" s="162"/>
      <c r="E6240" s="162"/>
      <c r="F6240" s="162"/>
      <c r="H6240" s="162"/>
    </row>
    <row r="6241" spans="1:8">
      <c r="A6241" s="47"/>
      <c r="B6241" s="162"/>
      <c r="C6241" s="162"/>
      <c r="E6241" s="162"/>
      <c r="F6241" s="162"/>
      <c r="H6241" s="162"/>
    </row>
    <row r="6242" spans="1:8">
      <c r="A6242" s="47"/>
      <c r="B6242" s="162"/>
      <c r="C6242" s="162"/>
      <c r="E6242" s="162"/>
      <c r="F6242" s="162"/>
      <c r="H6242" s="162"/>
    </row>
    <row r="6243" spans="1:8">
      <c r="A6243" s="47"/>
      <c r="B6243" s="162"/>
      <c r="C6243" s="162"/>
      <c r="E6243" s="162"/>
      <c r="F6243" s="162"/>
      <c r="H6243" s="162"/>
    </row>
    <row r="6244" spans="1:8">
      <c r="A6244" s="47"/>
      <c r="B6244" s="162"/>
      <c r="C6244" s="162"/>
      <c r="E6244" s="162"/>
      <c r="F6244" s="162"/>
      <c r="H6244" s="162"/>
    </row>
    <row r="6245" spans="1:8">
      <c r="A6245" s="47"/>
      <c r="B6245" s="162"/>
      <c r="C6245" s="162"/>
      <c r="E6245" s="162"/>
      <c r="F6245" s="162"/>
      <c r="H6245" s="162"/>
    </row>
    <row r="6246" spans="1:8">
      <c r="A6246" s="47"/>
      <c r="B6246" s="162"/>
      <c r="C6246" s="162"/>
      <c r="E6246" s="162"/>
      <c r="F6246" s="162"/>
      <c r="H6246" s="162"/>
    </row>
    <row r="6247" spans="1:8">
      <c r="A6247" s="47"/>
      <c r="B6247" s="162"/>
      <c r="C6247" s="162"/>
      <c r="E6247" s="162"/>
      <c r="F6247" s="162"/>
      <c r="H6247" s="162"/>
    </row>
    <row r="6248" spans="1:8">
      <c r="A6248" s="47"/>
      <c r="B6248" s="162"/>
      <c r="C6248" s="162"/>
      <c r="E6248" s="162"/>
      <c r="F6248" s="162"/>
      <c r="H6248" s="162"/>
    </row>
    <row r="6249" spans="1:8">
      <c r="A6249" s="47"/>
      <c r="B6249" s="162"/>
      <c r="C6249" s="162"/>
      <c r="E6249" s="162"/>
      <c r="F6249" s="162"/>
      <c r="H6249" s="162"/>
    </row>
    <row r="6250" spans="1:8">
      <c r="A6250" s="47"/>
      <c r="B6250" s="162"/>
      <c r="C6250" s="162"/>
      <c r="E6250" s="162"/>
      <c r="F6250" s="162"/>
      <c r="H6250" s="162"/>
    </row>
    <row r="6251" spans="1:8">
      <c r="A6251" s="47"/>
      <c r="B6251" s="162"/>
      <c r="C6251" s="162"/>
      <c r="E6251" s="162"/>
      <c r="F6251" s="162"/>
      <c r="H6251" s="162"/>
    </row>
    <row r="6252" spans="1:8">
      <c r="A6252" s="47"/>
      <c r="B6252" s="162"/>
      <c r="C6252" s="162"/>
      <c r="E6252" s="162"/>
      <c r="F6252" s="162"/>
      <c r="H6252" s="162"/>
    </row>
    <row r="6253" spans="1:8">
      <c r="A6253" s="47"/>
      <c r="B6253" s="162"/>
      <c r="C6253" s="162"/>
      <c r="E6253" s="162"/>
      <c r="F6253" s="162"/>
      <c r="H6253" s="162"/>
    </row>
    <row r="6254" spans="1:8">
      <c r="A6254" s="47"/>
      <c r="B6254" s="162"/>
      <c r="C6254" s="162"/>
      <c r="E6254" s="162"/>
      <c r="F6254" s="162"/>
      <c r="H6254" s="162"/>
    </row>
    <row r="6255" spans="1:8">
      <c r="A6255" s="47"/>
      <c r="B6255" s="162"/>
      <c r="C6255" s="162"/>
      <c r="E6255" s="162"/>
      <c r="F6255" s="162"/>
      <c r="H6255" s="162"/>
    </row>
    <row r="6256" spans="1:8">
      <c r="A6256" s="47"/>
      <c r="B6256" s="162"/>
      <c r="C6256" s="162"/>
      <c r="E6256" s="162"/>
      <c r="F6256" s="162"/>
      <c r="H6256" s="162"/>
    </row>
    <row r="6257" spans="1:8">
      <c r="A6257" s="47"/>
      <c r="B6257" s="162"/>
      <c r="C6257" s="162"/>
      <c r="E6257" s="162"/>
      <c r="F6257" s="162"/>
      <c r="H6257" s="162"/>
    </row>
    <row r="6258" spans="1:8">
      <c r="A6258" s="47"/>
      <c r="B6258" s="162"/>
      <c r="C6258" s="162"/>
      <c r="E6258" s="162"/>
      <c r="F6258" s="162"/>
      <c r="H6258" s="162"/>
    </row>
    <row r="6259" spans="1:8">
      <c r="A6259" s="47"/>
      <c r="B6259" s="162"/>
      <c r="C6259" s="162"/>
      <c r="E6259" s="162"/>
      <c r="F6259" s="162"/>
      <c r="H6259" s="162"/>
    </row>
    <row r="6260" spans="1:8">
      <c r="A6260" s="47"/>
      <c r="B6260" s="162"/>
      <c r="C6260" s="162"/>
      <c r="E6260" s="162"/>
      <c r="F6260" s="162"/>
      <c r="H6260" s="162"/>
    </row>
    <row r="6261" spans="1:8">
      <c r="A6261" s="47"/>
      <c r="B6261" s="162"/>
      <c r="C6261" s="162"/>
      <c r="E6261" s="162"/>
      <c r="F6261" s="162"/>
      <c r="H6261" s="162"/>
    </row>
    <row r="6262" spans="1:8">
      <c r="A6262" s="47"/>
      <c r="B6262" s="162"/>
      <c r="C6262" s="162"/>
      <c r="E6262" s="162"/>
      <c r="F6262" s="162"/>
      <c r="H6262" s="162"/>
    </row>
    <row r="6263" spans="1:8">
      <c r="A6263" s="47"/>
      <c r="B6263" s="162"/>
      <c r="C6263" s="162"/>
      <c r="E6263" s="162"/>
      <c r="F6263" s="162"/>
      <c r="H6263" s="162"/>
    </row>
    <row r="6264" spans="1:8">
      <c r="A6264" s="47"/>
      <c r="B6264" s="162"/>
      <c r="C6264" s="162"/>
      <c r="E6264" s="162"/>
      <c r="F6264" s="162"/>
      <c r="H6264" s="162"/>
    </row>
    <row r="6265" spans="1:8">
      <c r="A6265" s="47"/>
      <c r="B6265" s="162"/>
      <c r="C6265" s="162"/>
      <c r="E6265" s="162"/>
      <c r="F6265" s="162"/>
      <c r="H6265" s="162"/>
    </row>
    <row r="6266" spans="1:8">
      <c r="A6266" s="47"/>
      <c r="B6266" s="162"/>
      <c r="C6266" s="162"/>
      <c r="E6266" s="162"/>
      <c r="F6266" s="162"/>
      <c r="H6266" s="162"/>
    </row>
    <row r="6267" spans="1:8">
      <c r="A6267" s="47"/>
      <c r="B6267" s="162"/>
      <c r="C6267" s="162"/>
      <c r="E6267" s="162"/>
      <c r="F6267" s="162"/>
      <c r="H6267" s="162"/>
    </row>
    <row r="6268" spans="1:8">
      <c r="A6268" s="47"/>
      <c r="B6268" s="162"/>
      <c r="C6268" s="162"/>
      <c r="E6268" s="162"/>
      <c r="F6268" s="162"/>
      <c r="H6268" s="162"/>
    </row>
    <row r="6269" spans="1:8">
      <c r="A6269" s="47"/>
      <c r="B6269" s="162"/>
      <c r="C6269" s="162"/>
      <c r="E6269" s="162"/>
      <c r="F6269" s="162"/>
      <c r="H6269" s="162"/>
    </row>
    <row r="6270" spans="1:8">
      <c r="A6270" s="47"/>
      <c r="B6270" s="162"/>
      <c r="C6270" s="162"/>
      <c r="E6270" s="162"/>
      <c r="F6270" s="162"/>
      <c r="H6270" s="162"/>
    </row>
    <row r="6271" spans="1:8">
      <c r="A6271" s="47"/>
      <c r="B6271" s="162"/>
      <c r="C6271" s="162"/>
      <c r="E6271" s="162"/>
      <c r="F6271" s="162"/>
      <c r="H6271" s="162"/>
    </row>
    <row r="6272" spans="1:8">
      <c r="A6272" s="47"/>
      <c r="B6272" s="162"/>
      <c r="C6272" s="162"/>
      <c r="E6272" s="162"/>
      <c r="F6272" s="162"/>
      <c r="H6272" s="162"/>
    </row>
    <row r="6273" spans="1:8">
      <c r="A6273" s="47"/>
      <c r="B6273" s="162"/>
      <c r="C6273" s="162"/>
      <c r="E6273" s="162"/>
      <c r="F6273" s="162"/>
      <c r="H6273" s="162"/>
    </row>
    <row r="6274" spans="1:8">
      <c r="A6274" s="47"/>
      <c r="B6274" s="162"/>
      <c r="C6274" s="162"/>
      <c r="E6274" s="162"/>
      <c r="F6274" s="162"/>
      <c r="H6274" s="162"/>
    </row>
    <row r="6275" spans="1:8">
      <c r="A6275" s="47"/>
      <c r="B6275" s="162"/>
      <c r="C6275" s="162"/>
      <c r="E6275" s="162"/>
      <c r="F6275" s="162"/>
      <c r="H6275" s="162"/>
    </row>
    <row r="6276" spans="1:8">
      <c r="A6276" s="47"/>
      <c r="B6276" s="162"/>
      <c r="C6276" s="162"/>
      <c r="E6276" s="162"/>
      <c r="F6276" s="162"/>
      <c r="H6276" s="162"/>
    </row>
    <row r="6277" spans="1:8">
      <c r="A6277" s="47"/>
      <c r="B6277" s="162"/>
      <c r="C6277" s="162"/>
      <c r="E6277" s="162"/>
      <c r="F6277" s="162"/>
      <c r="H6277" s="162"/>
    </row>
    <row r="6278" spans="1:8">
      <c r="A6278" s="47"/>
      <c r="B6278" s="162"/>
      <c r="C6278" s="162"/>
      <c r="E6278" s="162"/>
      <c r="F6278" s="162"/>
      <c r="H6278" s="162"/>
    </row>
    <row r="6279" spans="1:8">
      <c r="A6279" s="47"/>
      <c r="B6279" s="162"/>
      <c r="C6279" s="162"/>
      <c r="E6279" s="162"/>
      <c r="F6279" s="162"/>
      <c r="H6279" s="162"/>
    </row>
    <row r="6280" spans="1:8">
      <c r="A6280" s="47"/>
      <c r="B6280" s="162"/>
      <c r="C6280" s="162"/>
      <c r="E6280" s="162"/>
      <c r="F6280" s="162"/>
      <c r="H6280" s="162"/>
    </row>
    <row r="6281" spans="1:8">
      <c r="A6281" s="47"/>
      <c r="B6281" s="162"/>
      <c r="C6281" s="162"/>
      <c r="E6281" s="162"/>
      <c r="F6281" s="162"/>
      <c r="H6281" s="162"/>
    </row>
    <row r="6282" spans="1:8">
      <c r="A6282" s="47"/>
      <c r="B6282" s="162"/>
      <c r="C6282" s="162"/>
      <c r="E6282" s="162"/>
      <c r="F6282" s="162"/>
      <c r="H6282" s="162"/>
    </row>
    <row r="6283" spans="1:8">
      <c r="A6283" s="47"/>
      <c r="B6283" s="162"/>
      <c r="C6283" s="162"/>
      <c r="E6283" s="162"/>
      <c r="F6283" s="162"/>
      <c r="H6283" s="162"/>
    </row>
    <row r="6284" spans="1:8">
      <c r="A6284" s="47"/>
      <c r="B6284" s="162"/>
      <c r="C6284" s="162"/>
      <c r="E6284" s="162"/>
      <c r="F6284" s="162"/>
      <c r="H6284" s="162"/>
    </row>
    <row r="6285" spans="1:8">
      <c r="A6285" s="47"/>
      <c r="B6285" s="162"/>
      <c r="C6285" s="162"/>
      <c r="E6285" s="162"/>
      <c r="F6285" s="162"/>
      <c r="H6285" s="162"/>
    </row>
    <row r="6286" spans="1:8">
      <c r="A6286" s="47"/>
      <c r="B6286" s="162"/>
      <c r="C6286" s="162"/>
      <c r="E6286" s="162"/>
      <c r="F6286" s="162"/>
      <c r="H6286" s="162"/>
    </row>
    <row r="6287" spans="1:8">
      <c r="A6287" s="47"/>
      <c r="B6287" s="162"/>
      <c r="C6287" s="162"/>
      <c r="E6287" s="162"/>
      <c r="F6287" s="162"/>
      <c r="H6287" s="162"/>
    </row>
    <row r="6288" spans="1:8">
      <c r="A6288" s="47"/>
      <c r="B6288" s="162"/>
      <c r="C6288" s="162"/>
      <c r="E6288" s="162"/>
      <c r="F6288" s="162"/>
      <c r="H6288" s="162"/>
    </row>
    <row r="6289" spans="1:8">
      <c r="A6289" s="47"/>
      <c r="B6289" s="162"/>
      <c r="C6289" s="162"/>
      <c r="E6289" s="162"/>
      <c r="F6289" s="162"/>
      <c r="H6289" s="162"/>
    </row>
    <row r="6290" spans="1:8">
      <c r="A6290" s="47"/>
      <c r="B6290" s="162"/>
      <c r="C6290" s="162"/>
      <c r="E6290" s="162"/>
      <c r="F6290" s="162"/>
      <c r="H6290" s="162"/>
    </row>
    <row r="6291" spans="1:8">
      <c r="A6291" s="47"/>
      <c r="B6291" s="162"/>
      <c r="C6291" s="162"/>
      <c r="E6291" s="162"/>
      <c r="F6291" s="162"/>
      <c r="H6291" s="162"/>
    </row>
    <row r="6292" spans="1:8">
      <c r="A6292" s="47"/>
      <c r="B6292" s="162"/>
      <c r="C6292" s="162"/>
      <c r="E6292" s="162"/>
      <c r="F6292" s="162"/>
      <c r="H6292" s="162"/>
    </row>
    <row r="6293" spans="1:8">
      <c r="A6293" s="47"/>
      <c r="B6293" s="162"/>
      <c r="C6293" s="162"/>
      <c r="E6293" s="162"/>
      <c r="F6293" s="162"/>
      <c r="H6293" s="162"/>
    </row>
    <row r="6294" spans="1:8">
      <c r="A6294" s="47"/>
      <c r="B6294" s="162"/>
      <c r="C6294" s="162"/>
      <c r="E6294" s="162"/>
      <c r="F6294" s="162"/>
      <c r="H6294" s="162"/>
    </row>
    <row r="6295" spans="1:8">
      <c r="A6295" s="47"/>
      <c r="B6295" s="162"/>
      <c r="C6295" s="162"/>
      <c r="E6295" s="162"/>
      <c r="F6295" s="162"/>
      <c r="H6295" s="162"/>
    </row>
    <row r="6296" spans="1:8">
      <c r="A6296" s="47"/>
      <c r="B6296" s="162"/>
      <c r="C6296" s="162"/>
      <c r="E6296" s="162"/>
      <c r="F6296" s="162"/>
      <c r="H6296" s="162"/>
    </row>
    <row r="6297" spans="1:8">
      <c r="A6297" s="47"/>
      <c r="B6297" s="162"/>
      <c r="C6297" s="162"/>
      <c r="E6297" s="162"/>
      <c r="F6297" s="162"/>
      <c r="H6297" s="162"/>
    </row>
    <row r="6298" spans="1:8">
      <c r="A6298" s="47"/>
      <c r="B6298" s="162"/>
      <c r="C6298" s="162"/>
      <c r="E6298" s="162"/>
      <c r="F6298" s="162"/>
      <c r="H6298" s="162"/>
    </row>
    <row r="6299" spans="1:8">
      <c r="A6299" s="47"/>
      <c r="B6299" s="162"/>
      <c r="C6299" s="162"/>
      <c r="E6299" s="162"/>
      <c r="F6299" s="162"/>
      <c r="H6299" s="162"/>
    </row>
    <row r="6300" spans="1:8">
      <c r="A6300" s="47"/>
      <c r="B6300" s="162"/>
      <c r="C6300" s="162"/>
      <c r="E6300" s="162"/>
      <c r="F6300" s="162"/>
      <c r="H6300" s="162"/>
    </row>
    <row r="6301" spans="1:8">
      <c r="A6301" s="47"/>
      <c r="B6301" s="162"/>
      <c r="C6301" s="162"/>
      <c r="E6301" s="162"/>
      <c r="F6301" s="162"/>
      <c r="H6301" s="162"/>
    </row>
    <row r="6302" spans="1:8">
      <c r="A6302" s="47"/>
      <c r="B6302" s="162"/>
      <c r="C6302" s="162"/>
      <c r="E6302" s="162"/>
      <c r="F6302" s="162"/>
      <c r="H6302" s="162"/>
    </row>
    <row r="6303" spans="1:8">
      <c r="A6303" s="47"/>
      <c r="B6303" s="162"/>
      <c r="C6303" s="162"/>
      <c r="E6303" s="162"/>
      <c r="F6303" s="162"/>
      <c r="H6303" s="162"/>
    </row>
    <row r="6304" spans="1:8">
      <c r="A6304" s="47"/>
      <c r="B6304" s="162"/>
      <c r="C6304" s="162"/>
      <c r="E6304" s="162"/>
      <c r="F6304" s="162"/>
      <c r="H6304" s="162"/>
    </row>
    <row r="6305" spans="1:8">
      <c r="A6305" s="47"/>
      <c r="B6305" s="162"/>
      <c r="C6305" s="162"/>
      <c r="E6305" s="162"/>
      <c r="F6305" s="162"/>
      <c r="H6305" s="162"/>
    </row>
    <row r="6306" spans="1:8">
      <c r="A6306" s="47"/>
      <c r="B6306" s="162"/>
      <c r="C6306" s="162"/>
      <c r="E6306" s="162"/>
      <c r="F6306" s="162"/>
      <c r="H6306" s="162"/>
    </row>
    <row r="6307" spans="1:8">
      <c r="A6307" s="47"/>
      <c r="B6307" s="162"/>
      <c r="C6307" s="162"/>
      <c r="E6307" s="162"/>
      <c r="F6307" s="162"/>
      <c r="H6307" s="162"/>
    </row>
    <row r="6308" spans="1:8">
      <c r="A6308" s="47"/>
      <c r="B6308" s="162"/>
      <c r="C6308" s="162"/>
      <c r="E6308" s="162"/>
      <c r="F6308" s="162"/>
      <c r="H6308" s="162"/>
    </row>
    <row r="6309" spans="1:8">
      <c r="A6309" s="47"/>
      <c r="B6309" s="162"/>
      <c r="C6309" s="162"/>
      <c r="E6309" s="162"/>
      <c r="F6309" s="162"/>
      <c r="H6309" s="162"/>
    </row>
    <row r="6310" spans="1:8">
      <c r="A6310" s="47"/>
      <c r="B6310" s="162"/>
      <c r="C6310" s="162"/>
      <c r="E6310" s="162"/>
      <c r="F6310" s="162"/>
      <c r="H6310" s="162"/>
    </row>
    <row r="6311" spans="1:8">
      <c r="A6311" s="47"/>
      <c r="B6311" s="162"/>
      <c r="C6311" s="162"/>
      <c r="E6311" s="162"/>
      <c r="F6311" s="162"/>
      <c r="H6311" s="162"/>
    </row>
    <row r="6312" spans="1:8">
      <c r="A6312" s="47"/>
      <c r="B6312" s="162"/>
      <c r="C6312" s="162"/>
      <c r="E6312" s="162"/>
      <c r="F6312" s="162"/>
      <c r="H6312" s="162"/>
    </row>
    <row r="6313" spans="1:8">
      <c r="A6313" s="47"/>
      <c r="B6313" s="162"/>
      <c r="C6313" s="162"/>
      <c r="E6313" s="162"/>
      <c r="F6313" s="162"/>
      <c r="H6313" s="162"/>
    </row>
    <row r="6314" spans="1:8">
      <c r="A6314" s="47"/>
      <c r="B6314" s="162"/>
      <c r="C6314" s="162"/>
      <c r="E6314" s="162"/>
      <c r="F6314" s="162"/>
      <c r="H6314" s="162"/>
    </row>
    <row r="6315" spans="1:8">
      <c r="A6315" s="47"/>
      <c r="B6315" s="162"/>
      <c r="C6315" s="162"/>
      <c r="E6315" s="162"/>
      <c r="F6315" s="162"/>
      <c r="H6315" s="162"/>
    </row>
    <row r="6316" spans="1:8">
      <c r="A6316" s="47"/>
      <c r="B6316" s="162"/>
      <c r="C6316" s="162"/>
      <c r="E6316" s="162"/>
      <c r="F6316" s="162"/>
      <c r="H6316" s="162"/>
    </row>
    <row r="6317" spans="1:8">
      <c r="A6317" s="47"/>
      <c r="B6317" s="162"/>
      <c r="C6317" s="162"/>
      <c r="E6317" s="162"/>
      <c r="F6317" s="162"/>
      <c r="H6317" s="162"/>
    </row>
    <row r="6318" spans="1:8">
      <c r="A6318" s="47"/>
      <c r="B6318" s="162"/>
      <c r="C6318" s="162"/>
      <c r="E6318" s="162"/>
      <c r="F6318" s="162"/>
      <c r="H6318" s="162"/>
    </row>
    <row r="6319" spans="1:8">
      <c r="A6319" s="47"/>
      <c r="B6319" s="162"/>
      <c r="C6319" s="162"/>
      <c r="E6319" s="162"/>
      <c r="F6319" s="162"/>
      <c r="H6319" s="162"/>
    </row>
    <row r="6320" spans="1:8">
      <c r="A6320" s="47"/>
      <c r="B6320" s="162"/>
      <c r="C6320" s="162"/>
      <c r="E6320" s="162"/>
      <c r="F6320" s="162"/>
      <c r="H6320" s="162"/>
    </row>
    <row r="6321" spans="1:8">
      <c r="A6321" s="47"/>
      <c r="B6321" s="162"/>
      <c r="C6321" s="162"/>
      <c r="E6321" s="162"/>
      <c r="F6321" s="162"/>
      <c r="H6321" s="162"/>
    </row>
    <row r="6322" spans="1:8">
      <c r="A6322" s="47"/>
      <c r="B6322" s="162"/>
      <c r="C6322" s="162"/>
      <c r="E6322" s="162"/>
      <c r="F6322" s="162"/>
      <c r="H6322" s="162"/>
    </row>
    <row r="6323" spans="1:8">
      <c r="A6323" s="47"/>
      <c r="B6323" s="162"/>
      <c r="C6323" s="162"/>
      <c r="E6323" s="162"/>
      <c r="F6323" s="162"/>
      <c r="H6323" s="162"/>
    </row>
    <row r="6324" spans="1:8">
      <c r="A6324" s="47"/>
      <c r="B6324" s="162"/>
      <c r="C6324" s="162"/>
      <c r="E6324" s="162"/>
      <c r="F6324" s="162"/>
      <c r="H6324" s="162"/>
    </row>
    <row r="6325" spans="1:8">
      <c r="A6325" s="47"/>
      <c r="B6325" s="162"/>
      <c r="C6325" s="162"/>
      <c r="E6325" s="162"/>
      <c r="F6325" s="162"/>
      <c r="H6325" s="162"/>
    </row>
    <row r="6326" spans="1:8">
      <c r="A6326" s="47"/>
      <c r="B6326" s="162"/>
      <c r="C6326" s="162"/>
      <c r="E6326" s="162"/>
      <c r="F6326" s="162"/>
      <c r="H6326" s="162"/>
    </row>
    <row r="6327" spans="1:8">
      <c r="A6327" s="47"/>
      <c r="B6327" s="162"/>
      <c r="C6327" s="162"/>
      <c r="E6327" s="162"/>
      <c r="F6327" s="162"/>
      <c r="H6327" s="162"/>
    </row>
    <row r="6328" spans="1:8">
      <c r="A6328" s="47"/>
      <c r="B6328" s="162"/>
      <c r="C6328" s="162"/>
      <c r="E6328" s="162"/>
      <c r="F6328" s="162"/>
      <c r="H6328" s="162"/>
    </row>
    <row r="6329" spans="1:8">
      <c r="A6329" s="47"/>
      <c r="B6329" s="162"/>
      <c r="C6329" s="162"/>
      <c r="E6329" s="162"/>
      <c r="F6329" s="162"/>
      <c r="H6329" s="162"/>
    </row>
    <row r="6330" spans="1:8">
      <c r="A6330" s="47"/>
      <c r="B6330" s="162"/>
      <c r="C6330" s="162"/>
      <c r="E6330" s="162"/>
      <c r="F6330" s="162"/>
      <c r="H6330" s="162"/>
    </row>
    <row r="6331" spans="1:8">
      <c r="A6331" s="47"/>
      <c r="B6331" s="162"/>
      <c r="C6331" s="162"/>
      <c r="E6331" s="162"/>
      <c r="F6331" s="162"/>
      <c r="H6331" s="162"/>
    </row>
    <row r="6332" spans="1:8">
      <c r="A6332" s="47"/>
      <c r="B6332" s="162"/>
      <c r="C6332" s="162"/>
      <c r="E6332" s="162"/>
      <c r="F6332" s="162"/>
      <c r="H6332" s="162"/>
    </row>
    <row r="6333" spans="1:8">
      <c r="A6333" s="47"/>
      <c r="B6333" s="162"/>
      <c r="C6333" s="162"/>
      <c r="E6333" s="162"/>
      <c r="F6333" s="162"/>
      <c r="H6333" s="162"/>
    </row>
    <row r="6334" spans="1:8">
      <c r="A6334" s="47"/>
      <c r="B6334" s="162"/>
      <c r="C6334" s="162"/>
      <c r="E6334" s="162"/>
      <c r="F6334" s="162"/>
      <c r="H6334" s="162"/>
    </row>
    <row r="6335" spans="1:8">
      <c r="A6335" s="47"/>
      <c r="B6335" s="162"/>
      <c r="C6335" s="162"/>
      <c r="E6335" s="162"/>
      <c r="F6335" s="162"/>
      <c r="H6335" s="162"/>
    </row>
    <row r="6336" spans="1:8">
      <c r="A6336" s="47"/>
      <c r="B6336" s="162"/>
      <c r="C6336" s="162"/>
      <c r="E6336" s="162"/>
      <c r="F6336" s="162"/>
      <c r="H6336" s="162"/>
    </row>
    <row r="6337" spans="1:8">
      <c r="A6337" s="47"/>
      <c r="B6337" s="162"/>
      <c r="C6337" s="162"/>
      <c r="E6337" s="162"/>
      <c r="F6337" s="162"/>
      <c r="H6337" s="162"/>
    </row>
    <row r="6338" spans="1:8">
      <c r="A6338" s="47"/>
      <c r="B6338" s="162"/>
      <c r="C6338" s="162"/>
      <c r="E6338" s="162"/>
      <c r="F6338" s="162"/>
      <c r="H6338" s="162"/>
    </row>
    <row r="6339" spans="1:8">
      <c r="A6339" s="47"/>
      <c r="B6339" s="162"/>
      <c r="C6339" s="162"/>
      <c r="E6339" s="162"/>
      <c r="F6339" s="162"/>
      <c r="H6339" s="162"/>
    </row>
    <row r="6340" spans="1:8">
      <c r="A6340" s="47"/>
      <c r="B6340" s="162"/>
      <c r="C6340" s="162"/>
      <c r="E6340" s="162"/>
      <c r="F6340" s="162"/>
      <c r="H6340" s="162"/>
    </row>
    <row r="6341" spans="1:8">
      <c r="A6341" s="47"/>
      <c r="B6341" s="162"/>
      <c r="C6341" s="162"/>
      <c r="E6341" s="162"/>
      <c r="F6341" s="162"/>
      <c r="H6341" s="162"/>
    </row>
    <row r="6342" spans="1:8">
      <c r="A6342" s="47"/>
      <c r="B6342" s="162"/>
      <c r="C6342" s="162"/>
      <c r="E6342" s="162"/>
      <c r="F6342" s="162"/>
      <c r="H6342" s="162"/>
    </row>
    <row r="6343" spans="1:8">
      <c r="A6343" s="47"/>
      <c r="B6343" s="162"/>
      <c r="C6343" s="162"/>
      <c r="E6343" s="162"/>
      <c r="F6343" s="162"/>
      <c r="H6343" s="162"/>
    </row>
    <row r="6344" spans="1:8">
      <c r="A6344" s="47"/>
      <c r="B6344" s="162"/>
      <c r="C6344" s="162"/>
      <c r="E6344" s="162"/>
      <c r="F6344" s="162"/>
      <c r="H6344" s="162"/>
    </row>
    <row r="6345" spans="1:8">
      <c r="A6345" s="47"/>
      <c r="B6345" s="162"/>
      <c r="C6345" s="162"/>
      <c r="E6345" s="162"/>
      <c r="F6345" s="162"/>
      <c r="H6345" s="162"/>
    </row>
    <row r="6346" spans="1:8">
      <c r="A6346" s="47"/>
      <c r="B6346" s="162"/>
      <c r="C6346" s="162"/>
      <c r="E6346" s="162"/>
      <c r="F6346" s="162"/>
      <c r="H6346" s="162"/>
    </row>
    <row r="6347" spans="1:8">
      <c r="A6347" s="47"/>
      <c r="B6347" s="162"/>
      <c r="C6347" s="162"/>
      <c r="E6347" s="162"/>
      <c r="F6347" s="162"/>
      <c r="H6347" s="162"/>
    </row>
    <row r="6348" spans="1:8">
      <c r="A6348" s="47"/>
      <c r="B6348" s="162"/>
      <c r="C6348" s="162"/>
      <c r="E6348" s="162"/>
      <c r="F6348" s="162"/>
      <c r="H6348" s="162"/>
    </row>
    <row r="6349" spans="1:8">
      <c r="A6349" s="47"/>
      <c r="B6349" s="162"/>
      <c r="C6349" s="162"/>
      <c r="E6349" s="162"/>
      <c r="F6349" s="162"/>
      <c r="H6349" s="162"/>
    </row>
    <row r="6350" spans="1:8">
      <c r="A6350" s="47"/>
      <c r="B6350" s="162"/>
      <c r="C6350" s="162"/>
      <c r="E6350" s="162"/>
      <c r="F6350" s="162"/>
      <c r="H6350" s="162"/>
    </row>
    <row r="6351" spans="1:8">
      <c r="A6351" s="47"/>
      <c r="B6351" s="162"/>
      <c r="C6351" s="162"/>
      <c r="E6351" s="162"/>
      <c r="F6351" s="162"/>
      <c r="H6351" s="162"/>
    </row>
    <row r="6352" spans="1:8">
      <c r="A6352" s="47"/>
      <c r="B6352" s="162"/>
      <c r="C6352" s="162"/>
      <c r="E6352" s="162"/>
      <c r="F6352" s="162"/>
      <c r="H6352" s="162"/>
    </row>
    <row r="6353" spans="1:8">
      <c r="A6353" s="47"/>
      <c r="B6353" s="162"/>
      <c r="C6353" s="162"/>
      <c r="E6353" s="162"/>
      <c r="F6353" s="162"/>
      <c r="H6353" s="162"/>
    </row>
    <row r="6354" spans="1:8">
      <c r="A6354" s="47"/>
      <c r="B6354" s="162"/>
      <c r="C6354" s="162"/>
      <c r="E6354" s="162"/>
      <c r="F6354" s="162"/>
      <c r="H6354" s="162"/>
    </row>
    <row r="6355" spans="1:8">
      <c r="A6355" s="47"/>
      <c r="B6355" s="162"/>
      <c r="C6355" s="162"/>
      <c r="E6355" s="162"/>
      <c r="F6355" s="162"/>
      <c r="H6355" s="162"/>
    </row>
    <row r="6356" spans="1:8">
      <c r="A6356" s="47"/>
      <c r="B6356" s="162"/>
      <c r="C6356" s="162"/>
      <c r="E6356" s="162"/>
      <c r="F6356" s="162"/>
      <c r="H6356" s="162"/>
    </row>
    <row r="6357" spans="1:8">
      <c r="A6357" s="47"/>
      <c r="B6357" s="162"/>
      <c r="C6357" s="162"/>
      <c r="E6357" s="162"/>
      <c r="F6357" s="162"/>
      <c r="H6357" s="162"/>
    </row>
    <row r="6358" spans="1:8">
      <c r="A6358" s="47"/>
      <c r="B6358" s="162"/>
      <c r="C6358" s="162"/>
      <c r="E6358" s="162"/>
      <c r="F6358" s="162"/>
      <c r="H6358" s="162"/>
    </row>
    <row r="6359" spans="1:8">
      <c r="A6359" s="47"/>
      <c r="B6359" s="162"/>
      <c r="C6359" s="162"/>
      <c r="E6359" s="162"/>
      <c r="F6359" s="162"/>
      <c r="H6359" s="162"/>
    </row>
    <row r="6360" spans="1:8">
      <c r="A6360" s="47"/>
      <c r="B6360" s="162"/>
      <c r="C6360" s="162"/>
      <c r="E6360" s="162"/>
      <c r="F6360" s="162"/>
      <c r="H6360" s="162"/>
    </row>
    <row r="6361" spans="1:8">
      <c r="A6361" s="47"/>
      <c r="B6361" s="162"/>
      <c r="C6361" s="162"/>
      <c r="E6361" s="162"/>
      <c r="F6361" s="162"/>
      <c r="H6361" s="162"/>
    </row>
    <row r="6362" spans="1:8">
      <c r="A6362" s="47"/>
      <c r="B6362" s="162"/>
      <c r="C6362" s="162"/>
      <c r="E6362" s="162"/>
      <c r="F6362" s="162"/>
      <c r="H6362" s="162"/>
    </row>
    <row r="6363" spans="1:8">
      <c r="A6363" s="47"/>
      <c r="B6363" s="162"/>
      <c r="C6363" s="162"/>
      <c r="E6363" s="162"/>
      <c r="F6363" s="162"/>
      <c r="H6363" s="162"/>
    </row>
    <row r="6364" spans="1:8">
      <c r="A6364" s="47"/>
      <c r="B6364" s="162"/>
      <c r="C6364" s="162"/>
      <c r="E6364" s="162"/>
      <c r="F6364" s="162"/>
      <c r="H6364" s="162"/>
    </row>
    <row r="6365" spans="1:8">
      <c r="A6365" s="47"/>
      <c r="B6365" s="162"/>
      <c r="C6365" s="162"/>
      <c r="E6365" s="162"/>
      <c r="F6365" s="162"/>
      <c r="H6365" s="162"/>
    </row>
    <row r="6366" spans="1:8">
      <c r="A6366" s="47"/>
      <c r="B6366" s="162"/>
      <c r="C6366" s="162"/>
      <c r="E6366" s="162"/>
      <c r="F6366" s="162"/>
      <c r="H6366" s="162"/>
    </row>
    <row r="6367" spans="1:8">
      <c r="A6367" s="47"/>
      <c r="B6367" s="162"/>
      <c r="C6367" s="162"/>
      <c r="E6367" s="162"/>
      <c r="F6367" s="162"/>
      <c r="H6367" s="162"/>
    </row>
    <row r="6368" spans="1:8">
      <c r="A6368" s="47"/>
      <c r="B6368" s="162"/>
      <c r="C6368" s="162"/>
      <c r="E6368" s="162"/>
      <c r="F6368" s="162"/>
      <c r="H6368" s="162"/>
    </row>
    <row r="6369" spans="1:8">
      <c r="A6369" s="47"/>
      <c r="B6369" s="162"/>
      <c r="C6369" s="162"/>
      <c r="E6369" s="162"/>
      <c r="F6369" s="162"/>
      <c r="H6369" s="162"/>
    </row>
    <row r="6370" spans="1:8">
      <c r="A6370" s="47"/>
      <c r="B6370" s="162"/>
      <c r="C6370" s="162"/>
      <c r="E6370" s="162"/>
      <c r="F6370" s="162"/>
      <c r="H6370" s="162"/>
    </row>
    <row r="6371" spans="1:8">
      <c r="A6371" s="47"/>
      <c r="B6371" s="162"/>
      <c r="C6371" s="162"/>
      <c r="E6371" s="162"/>
      <c r="F6371" s="162"/>
      <c r="H6371" s="162"/>
    </row>
    <row r="6372" spans="1:8">
      <c r="A6372" s="47"/>
      <c r="B6372" s="162"/>
      <c r="C6372" s="162"/>
      <c r="E6372" s="162"/>
      <c r="F6372" s="162"/>
      <c r="H6372" s="162"/>
    </row>
    <row r="6373" spans="1:8">
      <c r="A6373" s="47"/>
      <c r="B6373" s="162"/>
      <c r="C6373" s="162"/>
      <c r="E6373" s="162"/>
      <c r="F6373" s="162"/>
      <c r="H6373" s="162"/>
    </row>
    <row r="6374" spans="1:8">
      <c r="A6374" s="47"/>
      <c r="B6374" s="162"/>
      <c r="C6374" s="162"/>
      <c r="E6374" s="162"/>
      <c r="F6374" s="162"/>
      <c r="H6374" s="162"/>
    </row>
    <row r="6375" spans="1:8">
      <c r="A6375" s="47"/>
      <c r="B6375" s="162"/>
      <c r="C6375" s="162"/>
      <c r="E6375" s="162"/>
      <c r="F6375" s="162"/>
      <c r="H6375" s="162"/>
    </row>
    <row r="6376" spans="1:8">
      <c r="A6376" s="47"/>
      <c r="B6376" s="162"/>
      <c r="C6376" s="162"/>
      <c r="E6376" s="162"/>
      <c r="F6376" s="162"/>
      <c r="H6376" s="162"/>
    </row>
    <row r="6377" spans="1:8">
      <c r="A6377" s="47"/>
      <c r="B6377" s="162"/>
      <c r="C6377" s="162"/>
      <c r="E6377" s="162"/>
      <c r="F6377" s="162"/>
      <c r="H6377" s="162"/>
    </row>
    <row r="6378" spans="1:8">
      <c r="A6378" s="47"/>
      <c r="B6378" s="162"/>
      <c r="C6378" s="162"/>
      <c r="E6378" s="162"/>
      <c r="F6378" s="162"/>
      <c r="H6378" s="162"/>
    </row>
    <row r="6379" spans="1:8">
      <c r="A6379" s="47"/>
      <c r="B6379" s="162"/>
      <c r="C6379" s="162"/>
      <c r="E6379" s="162"/>
      <c r="F6379" s="162"/>
      <c r="H6379" s="162"/>
    </row>
    <row r="6380" spans="1:8">
      <c r="A6380" s="47"/>
      <c r="B6380" s="162"/>
      <c r="C6380" s="162"/>
      <c r="E6380" s="162"/>
      <c r="F6380" s="162"/>
      <c r="H6380" s="162"/>
    </row>
    <row r="6381" spans="1:8">
      <c r="A6381" s="47"/>
      <c r="B6381" s="162"/>
      <c r="C6381" s="162"/>
      <c r="E6381" s="162"/>
      <c r="F6381" s="162"/>
      <c r="H6381" s="162"/>
    </row>
    <row r="6382" spans="1:8">
      <c r="A6382" s="47"/>
      <c r="B6382" s="162"/>
      <c r="C6382" s="162"/>
      <c r="E6382" s="162"/>
      <c r="F6382" s="162"/>
      <c r="H6382" s="162"/>
    </row>
    <row r="6383" spans="1:8">
      <c r="A6383" s="47"/>
      <c r="B6383" s="162"/>
      <c r="C6383" s="162"/>
      <c r="E6383" s="162"/>
      <c r="F6383" s="162"/>
      <c r="H6383" s="162"/>
    </row>
    <row r="6384" spans="1:8">
      <c r="A6384" s="47"/>
      <c r="B6384" s="162"/>
      <c r="C6384" s="162"/>
      <c r="E6384" s="162"/>
      <c r="F6384" s="162"/>
      <c r="H6384" s="162"/>
    </row>
    <row r="6385" spans="1:8">
      <c r="A6385" s="47"/>
      <c r="B6385" s="162"/>
      <c r="C6385" s="162"/>
      <c r="E6385" s="162"/>
      <c r="F6385" s="162"/>
      <c r="H6385" s="162"/>
    </row>
    <row r="6386" spans="1:8">
      <c r="A6386" s="47"/>
      <c r="B6386" s="162"/>
      <c r="C6386" s="162"/>
      <c r="E6386" s="162"/>
      <c r="F6386" s="162"/>
      <c r="H6386" s="162"/>
    </row>
    <row r="6387" spans="1:8">
      <c r="A6387" s="47"/>
      <c r="B6387" s="162"/>
      <c r="C6387" s="162"/>
      <c r="E6387" s="162"/>
      <c r="F6387" s="162"/>
      <c r="H6387" s="162"/>
    </row>
    <row r="6388" spans="1:8">
      <c r="A6388" s="47"/>
      <c r="B6388" s="162"/>
      <c r="C6388" s="162"/>
      <c r="E6388" s="162"/>
      <c r="F6388" s="162"/>
      <c r="H6388" s="162"/>
    </row>
    <row r="6389" spans="1:8">
      <c r="A6389" s="47"/>
      <c r="B6389" s="162"/>
      <c r="C6389" s="162"/>
      <c r="E6389" s="162"/>
      <c r="F6389" s="162"/>
      <c r="H6389" s="162"/>
    </row>
    <row r="6390" spans="1:8">
      <c r="A6390" s="47"/>
      <c r="B6390" s="162"/>
      <c r="C6390" s="162"/>
      <c r="E6390" s="162"/>
      <c r="F6390" s="162"/>
      <c r="H6390" s="162"/>
    </row>
    <row r="6391" spans="1:8">
      <c r="A6391" s="47"/>
      <c r="B6391" s="162"/>
      <c r="C6391" s="162"/>
      <c r="E6391" s="162"/>
      <c r="F6391" s="162"/>
      <c r="H6391" s="162"/>
    </row>
    <row r="6392" spans="1:8">
      <c r="A6392" s="47"/>
      <c r="B6392" s="162"/>
      <c r="C6392" s="162"/>
      <c r="E6392" s="162"/>
      <c r="F6392" s="162"/>
      <c r="H6392" s="162"/>
    </row>
    <row r="6393" spans="1:8">
      <c r="A6393" s="47"/>
      <c r="B6393" s="162"/>
      <c r="C6393" s="162"/>
      <c r="E6393" s="162"/>
      <c r="F6393" s="162"/>
      <c r="H6393" s="162"/>
    </row>
    <row r="6394" spans="1:8">
      <c r="A6394" s="47"/>
      <c r="B6394" s="162"/>
      <c r="C6394" s="162"/>
      <c r="E6394" s="162"/>
      <c r="F6394" s="162"/>
      <c r="H6394" s="162"/>
    </row>
    <row r="6395" spans="1:8">
      <c r="A6395" s="47"/>
      <c r="B6395" s="162"/>
      <c r="C6395" s="162"/>
      <c r="E6395" s="162"/>
      <c r="F6395" s="162"/>
      <c r="H6395" s="162"/>
    </row>
    <row r="6396" spans="1:8">
      <c r="A6396" s="47"/>
      <c r="B6396" s="162"/>
      <c r="C6396" s="162"/>
      <c r="E6396" s="162"/>
      <c r="F6396" s="162"/>
      <c r="H6396" s="162"/>
    </row>
    <row r="6397" spans="1:8">
      <c r="A6397" s="47"/>
      <c r="B6397" s="162"/>
      <c r="C6397" s="162"/>
      <c r="E6397" s="162"/>
      <c r="F6397" s="162"/>
      <c r="H6397" s="162"/>
    </row>
    <row r="6398" spans="1:8">
      <c r="A6398" s="47"/>
      <c r="B6398" s="162"/>
      <c r="C6398" s="162"/>
      <c r="E6398" s="162"/>
      <c r="F6398" s="162"/>
      <c r="H6398" s="162"/>
    </row>
    <row r="6399" spans="1:8">
      <c r="A6399" s="47"/>
      <c r="B6399" s="162"/>
      <c r="C6399" s="162"/>
      <c r="E6399" s="162"/>
      <c r="F6399" s="162"/>
      <c r="H6399" s="162"/>
    </row>
    <row r="6400" spans="1:8">
      <c r="A6400" s="47"/>
      <c r="B6400" s="162"/>
      <c r="C6400" s="162"/>
      <c r="E6400" s="162"/>
      <c r="F6400" s="162"/>
      <c r="H6400" s="162"/>
    </row>
    <row r="6401" spans="1:8">
      <c r="A6401" s="47"/>
      <c r="B6401" s="162"/>
      <c r="C6401" s="162"/>
      <c r="E6401" s="162"/>
      <c r="F6401" s="162"/>
      <c r="H6401" s="162"/>
    </row>
    <row r="6402" spans="1:8">
      <c r="A6402" s="47"/>
      <c r="B6402" s="162"/>
      <c r="C6402" s="162"/>
      <c r="E6402" s="162"/>
      <c r="F6402" s="162"/>
      <c r="H6402" s="162"/>
    </row>
    <row r="6403" spans="1:8">
      <c r="A6403" s="47"/>
      <c r="B6403" s="162"/>
      <c r="C6403" s="162"/>
      <c r="E6403" s="162"/>
      <c r="F6403" s="162"/>
      <c r="H6403" s="162"/>
    </row>
    <row r="6404" spans="1:8">
      <c r="A6404" s="47"/>
      <c r="B6404" s="162"/>
      <c r="C6404" s="162"/>
      <c r="E6404" s="162"/>
      <c r="F6404" s="162"/>
      <c r="H6404" s="162"/>
    </row>
    <row r="6405" spans="1:8">
      <c r="A6405" s="47"/>
      <c r="B6405" s="162"/>
      <c r="C6405" s="162"/>
      <c r="E6405" s="162"/>
      <c r="F6405" s="162"/>
      <c r="H6405" s="162"/>
    </row>
    <row r="6406" spans="1:8">
      <c r="A6406" s="47"/>
      <c r="B6406" s="162"/>
      <c r="C6406" s="162"/>
      <c r="E6406" s="162"/>
      <c r="F6406" s="162"/>
      <c r="H6406" s="162"/>
    </row>
    <row r="6407" spans="1:8">
      <c r="A6407" s="47"/>
      <c r="B6407" s="162"/>
      <c r="C6407" s="162"/>
      <c r="E6407" s="162"/>
      <c r="F6407" s="162"/>
      <c r="H6407" s="162"/>
    </row>
    <row r="6408" spans="1:8">
      <c r="A6408" s="47"/>
      <c r="B6408" s="162"/>
      <c r="C6408" s="162"/>
      <c r="E6408" s="162"/>
      <c r="F6408" s="162"/>
      <c r="H6408" s="162"/>
    </row>
    <row r="6409" spans="1:8">
      <c r="A6409" s="47"/>
      <c r="B6409" s="162"/>
      <c r="C6409" s="162"/>
      <c r="E6409" s="162"/>
      <c r="F6409" s="162"/>
      <c r="H6409" s="162"/>
    </row>
    <row r="6410" spans="1:8">
      <c r="A6410" s="47"/>
      <c r="B6410" s="162"/>
      <c r="C6410" s="162"/>
      <c r="E6410" s="162"/>
      <c r="F6410" s="162"/>
      <c r="H6410" s="162"/>
    </row>
    <row r="6411" spans="1:8">
      <c r="A6411" s="47"/>
      <c r="B6411" s="162"/>
      <c r="C6411" s="162"/>
      <c r="E6411" s="162"/>
      <c r="F6411" s="162"/>
      <c r="H6411" s="162"/>
    </row>
    <row r="6412" spans="1:8">
      <c r="A6412" s="47"/>
      <c r="B6412" s="162"/>
      <c r="C6412" s="162"/>
      <c r="E6412" s="162"/>
      <c r="F6412" s="162"/>
      <c r="H6412" s="162"/>
    </row>
    <row r="6413" spans="1:8">
      <c r="A6413" s="47"/>
      <c r="B6413" s="162"/>
      <c r="C6413" s="162"/>
      <c r="E6413" s="162"/>
      <c r="F6413" s="162"/>
      <c r="H6413" s="162"/>
    </row>
    <row r="6414" spans="1:8">
      <c r="A6414" s="47"/>
      <c r="B6414" s="162"/>
      <c r="C6414" s="162"/>
      <c r="E6414" s="162"/>
      <c r="F6414" s="162"/>
      <c r="H6414" s="162"/>
    </row>
    <row r="6415" spans="1:8">
      <c r="A6415" s="47"/>
      <c r="B6415" s="162"/>
      <c r="C6415" s="162"/>
      <c r="E6415" s="162"/>
      <c r="F6415" s="162"/>
      <c r="H6415" s="162"/>
    </row>
    <row r="6416" spans="1:8">
      <c r="A6416" s="47"/>
      <c r="B6416" s="162"/>
      <c r="C6416" s="162"/>
      <c r="E6416" s="162"/>
      <c r="F6416" s="162"/>
      <c r="H6416" s="162"/>
    </row>
    <row r="6417" spans="1:8">
      <c r="A6417" s="47"/>
      <c r="B6417" s="162"/>
      <c r="C6417" s="162"/>
      <c r="E6417" s="162"/>
      <c r="F6417" s="162"/>
      <c r="H6417" s="162"/>
    </row>
    <row r="6418" spans="1:8">
      <c r="A6418" s="47"/>
      <c r="B6418" s="162"/>
      <c r="C6418" s="162"/>
      <c r="E6418" s="162"/>
      <c r="F6418" s="162"/>
      <c r="H6418" s="162"/>
    </row>
    <row r="6419" spans="1:8">
      <c r="A6419" s="47"/>
      <c r="B6419" s="162"/>
      <c r="C6419" s="162"/>
      <c r="E6419" s="162"/>
      <c r="F6419" s="162"/>
      <c r="H6419" s="162"/>
    </row>
    <row r="6420" spans="1:8">
      <c r="A6420" s="47"/>
      <c r="B6420" s="162"/>
      <c r="C6420" s="162"/>
      <c r="E6420" s="162"/>
      <c r="F6420" s="162"/>
      <c r="H6420" s="162"/>
    </row>
    <row r="6421" spans="1:8">
      <c r="A6421" s="47"/>
      <c r="B6421" s="162"/>
      <c r="C6421" s="162"/>
      <c r="E6421" s="162"/>
      <c r="F6421" s="162"/>
      <c r="H6421" s="162"/>
    </row>
    <row r="6422" spans="1:8">
      <c r="A6422" s="47"/>
      <c r="B6422" s="162"/>
      <c r="C6422" s="162"/>
      <c r="E6422" s="162"/>
      <c r="F6422" s="162"/>
      <c r="H6422" s="162"/>
    </row>
    <row r="6423" spans="1:8">
      <c r="A6423" s="47"/>
      <c r="B6423" s="162"/>
      <c r="C6423" s="162"/>
      <c r="E6423" s="162"/>
      <c r="F6423" s="162"/>
      <c r="H6423" s="162"/>
    </row>
    <row r="6424" spans="1:8">
      <c r="A6424" s="47"/>
      <c r="B6424" s="162"/>
      <c r="C6424" s="162"/>
      <c r="E6424" s="162"/>
      <c r="F6424" s="162"/>
      <c r="H6424" s="162"/>
    </row>
    <row r="6425" spans="1:8">
      <c r="A6425" s="47"/>
      <c r="B6425" s="162"/>
      <c r="C6425" s="162"/>
      <c r="E6425" s="162"/>
      <c r="F6425" s="162"/>
      <c r="H6425" s="162"/>
    </row>
    <row r="6426" spans="1:8">
      <c r="A6426" s="47"/>
      <c r="B6426" s="162"/>
      <c r="C6426" s="162"/>
      <c r="E6426" s="162"/>
      <c r="F6426" s="162"/>
      <c r="H6426" s="162"/>
    </row>
    <row r="6427" spans="1:8">
      <c r="A6427" s="47"/>
      <c r="B6427" s="162"/>
      <c r="C6427" s="162"/>
      <c r="E6427" s="162"/>
      <c r="F6427" s="162"/>
      <c r="H6427" s="162"/>
    </row>
    <row r="6428" spans="1:8">
      <c r="A6428" s="47"/>
      <c r="B6428" s="162"/>
      <c r="C6428" s="162"/>
      <c r="E6428" s="162"/>
      <c r="F6428" s="162"/>
      <c r="H6428" s="162"/>
    </row>
    <row r="6429" spans="1:8">
      <c r="A6429" s="47"/>
      <c r="B6429" s="162"/>
      <c r="C6429" s="162"/>
      <c r="E6429" s="162"/>
      <c r="F6429" s="162"/>
      <c r="H6429" s="162"/>
    </row>
    <row r="6430" spans="1:8">
      <c r="A6430" s="47"/>
      <c r="B6430" s="162"/>
      <c r="C6430" s="162"/>
      <c r="E6430" s="162"/>
      <c r="F6430" s="162"/>
      <c r="H6430" s="162"/>
    </row>
    <row r="6431" spans="1:8">
      <c r="A6431" s="47"/>
      <c r="B6431" s="162"/>
      <c r="C6431" s="162"/>
      <c r="E6431" s="162"/>
      <c r="F6431" s="162"/>
      <c r="H6431" s="162"/>
    </row>
    <row r="6432" spans="1:8">
      <c r="A6432" s="47"/>
      <c r="B6432" s="162"/>
      <c r="C6432" s="162"/>
      <c r="E6432" s="162"/>
      <c r="F6432" s="162"/>
      <c r="H6432" s="162"/>
    </row>
    <row r="6433" spans="1:8">
      <c r="A6433" s="47"/>
      <c r="B6433" s="162"/>
      <c r="C6433" s="162"/>
      <c r="E6433" s="162"/>
      <c r="F6433" s="162"/>
      <c r="H6433" s="162"/>
    </row>
    <row r="6434" spans="1:8">
      <c r="A6434" s="47"/>
      <c r="B6434" s="162"/>
      <c r="C6434" s="162"/>
      <c r="E6434" s="162"/>
      <c r="F6434" s="162"/>
      <c r="H6434" s="162"/>
    </row>
    <row r="6435" spans="1:8">
      <c r="A6435" s="47"/>
      <c r="B6435" s="162"/>
      <c r="C6435" s="162"/>
      <c r="E6435" s="162"/>
      <c r="F6435" s="162"/>
      <c r="H6435" s="162"/>
    </row>
    <row r="6436" spans="1:8">
      <c r="A6436" s="47"/>
      <c r="B6436" s="162"/>
      <c r="C6436" s="162"/>
      <c r="E6436" s="162"/>
      <c r="F6436" s="162"/>
      <c r="H6436" s="162"/>
    </row>
    <row r="6437" spans="1:8">
      <c r="A6437" s="47"/>
      <c r="B6437" s="162"/>
      <c r="C6437" s="162"/>
      <c r="E6437" s="162"/>
      <c r="F6437" s="162"/>
      <c r="H6437" s="162"/>
    </row>
    <row r="6438" spans="1:8">
      <c r="A6438" s="47"/>
      <c r="B6438" s="162"/>
      <c r="C6438" s="162"/>
      <c r="E6438" s="162"/>
      <c r="F6438" s="162"/>
      <c r="H6438" s="162"/>
    </row>
    <row r="6439" spans="1:8">
      <c r="A6439" s="47"/>
      <c r="B6439" s="162"/>
      <c r="C6439" s="162"/>
      <c r="E6439" s="162"/>
      <c r="F6439" s="162"/>
      <c r="H6439" s="162"/>
    </row>
    <row r="6440" spans="1:8">
      <c r="A6440" s="47"/>
      <c r="B6440" s="162"/>
      <c r="C6440" s="162"/>
      <c r="E6440" s="162"/>
      <c r="F6440" s="162"/>
      <c r="H6440" s="162"/>
    </row>
    <row r="6441" spans="1:8">
      <c r="A6441" s="47"/>
      <c r="B6441" s="162"/>
      <c r="C6441" s="162"/>
      <c r="E6441" s="162"/>
      <c r="F6441" s="162"/>
      <c r="H6441" s="162"/>
    </row>
    <row r="6442" spans="1:8">
      <c r="A6442" s="47"/>
      <c r="B6442" s="162"/>
      <c r="C6442" s="162"/>
      <c r="E6442" s="162"/>
      <c r="F6442" s="162"/>
      <c r="H6442" s="162"/>
    </row>
    <row r="6443" spans="1:8">
      <c r="A6443" s="47"/>
      <c r="B6443" s="162"/>
      <c r="C6443" s="162"/>
      <c r="E6443" s="162"/>
      <c r="F6443" s="162"/>
      <c r="H6443" s="162"/>
    </row>
    <row r="6444" spans="1:8">
      <c r="A6444" s="47"/>
      <c r="B6444" s="162"/>
      <c r="C6444" s="162"/>
      <c r="E6444" s="162"/>
      <c r="F6444" s="162"/>
      <c r="H6444" s="162"/>
    </row>
    <row r="6445" spans="1:8">
      <c r="A6445" s="47"/>
      <c r="B6445" s="162"/>
      <c r="C6445" s="162"/>
      <c r="E6445" s="162"/>
      <c r="F6445" s="162"/>
      <c r="H6445" s="162"/>
    </row>
    <row r="6446" spans="1:8">
      <c r="A6446" s="47"/>
      <c r="B6446" s="162"/>
      <c r="C6446" s="162"/>
      <c r="E6446" s="162"/>
      <c r="F6446" s="162"/>
      <c r="H6446" s="162"/>
    </row>
    <row r="6447" spans="1:8">
      <c r="A6447" s="47"/>
      <c r="B6447" s="162"/>
      <c r="C6447" s="162"/>
      <c r="E6447" s="162"/>
      <c r="F6447" s="162"/>
      <c r="H6447" s="162"/>
    </row>
    <row r="6448" spans="1:8">
      <c r="A6448" s="47"/>
      <c r="B6448" s="162"/>
      <c r="C6448" s="162"/>
      <c r="E6448" s="162"/>
      <c r="F6448" s="162"/>
      <c r="H6448" s="162"/>
    </row>
    <row r="6449" spans="1:8">
      <c r="A6449" s="47"/>
      <c r="B6449" s="162"/>
      <c r="C6449" s="162"/>
      <c r="E6449" s="162"/>
      <c r="F6449" s="162"/>
      <c r="H6449" s="162"/>
    </row>
    <row r="6450" spans="1:8">
      <c r="A6450" s="47"/>
      <c r="B6450" s="162"/>
      <c r="C6450" s="162"/>
      <c r="E6450" s="162"/>
      <c r="F6450" s="162"/>
      <c r="H6450" s="162"/>
    </row>
    <row r="6451" spans="1:8">
      <c r="A6451" s="47"/>
      <c r="B6451" s="162"/>
      <c r="C6451" s="162"/>
      <c r="E6451" s="162"/>
      <c r="F6451" s="162"/>
      <c r="H6451" s="162"/>
    </row>
    <row r="6452" spans="1:8">
      <c r="A6452" s="47"/>
      <c r="B6452" s="162"/>
      <c r="C6452" s="162"/>
      <c r="E6452" s="162"/>
      <c r="F6452" s="162"/>
      <c r="H6452" s="162"/>
    </row>
    <row r="6453" spans="1:8">
      <c r="A6453" s="47"/>
      <c r="B6453" s="162"/>
      <c r="C6453" s="162"/>
      <c r="E6453" s="162"/>
      <c r="F6453" s="162"/>
      <c r="H6453" s="162"/>
    </row>
    <row r="6454" spans="1:8">
      <c r="A6454" s="47"/>
      <c r="B6454" s="162"/>
      <c r="C6454" s="162"/>
      <c r="E6454" s="162"/>
      <c r="F6454" s="162"/>
      <c r="H6454" s="162"/>
    </row>
    <row r="6455" spans="1:8">
      <c r="A6455" s="47"/>
      <c r="B6455" s="162"/>
      <c r="C6455" s="162"/>
      <c r="E6455" s="162"/>
      <c r="F6455" s="162"/>
      <c r="H6455" s="162"/>
    </row>
    <row r="6456" spans="1:8">
      <c r="A6456" s="47"/>
      <c r="B6456" s="162"/>
      <c r="C6456" s="162"/>
      <c r="E6456" s="162"/>
      <c r="F6456" s="162"/>
      <c r="H6456" s="162"/>
    </row>
    <row r="6457" spans="1:8">
      <c r="A6457" s="47"/>
      <c r="B6457" s="162"/>
      <c r="C6457" s="162"/>
      <c r="E6457" s="162"/>
      <c r="F6457" s="162"/>
      <c r="H6457" s="162"/>
    </row>
    <row r="6458" spans="1:8">
      <c r="A6458" s="47"/>
      <c r="B6458" s="162"/>
      <c r="C6458" s="162"/>
      <c r="E6458" s="162"/>
      <c r="F6458" s="162"/>
      <c r="H6458" s="162"/>
    </row>
    <row r="6459" spans="1:8">
      <c r="A6459" s="47"/>
      <c r="B6459" s="162"/>
      <c r="C6459" s="162"/>
      <c r="E6459" s="162"/>
      <c r="F6459" s="162"/>
      <c r="H6459" s="162"/>
    </row>
    <row r="6460" spans="1:8">
      <c r="A6460" s="47"/>
      <c r="B6460" s="162"/>
      <c r="C6460" s="162"/>
      <c r="E6460" s="162"/>
      <c r="F6460" s="162"/>
      <c r="H6460" s="162"/>
    </row>
    <row r="6461" spans="1:8">
      <c r="A6461" s="47"/>
      <c r="B6461" s="162"/>
      <c r="C6461" s="162"/>
      <c r="E6461" s="162"/>
      <c r="F6461" s="162"/>
      <c r="H6461" s="162"/>
    </row>
    <row r="6462" spans="1:8">
      <c r="A6462" s="47"/>
      <c r="B6462" s="162"/>
      <c r="C6462" s="162"/>
      <c r="E6462" s="162"/>
      <c r="F6462" s="162"/>
      <c r="H6462" s="162"/>
    </row>
    <row r="6463" spans="1:8">
      <c r="A6463" s="47"/>
      <c r="B6463" s="162"/>
      <c r="C6463" s="162"/>
      <c r="E6463" s="162"/>
      <c r="F6463" s="162"/>
      <c r="H6463" s="162"/>
    </row>
    <row r="6464" spans="1:8">
      <c r="A6464" s="47"/>
      <c r="B6464" s="162"/>
      <c r="C6464" s="162"/>
      <c r="E6464" s="162"/>
      <c r="F6464" s="162"/>
      <c r="H6464" s="162"/>
    </row>
    <row r="6465" spans="1:8">
      <c r="A6465" s="47"/>
      <c r="B6465" s="162"/>
      <c r="C6465" s="162"/>
      <c r="E6465" s="162"/>
      <c r="F6465" s="162"/>
      <c r="H6465" s="162"/>
    </row>
    <row r="6466" spans="1:8">
      <c r="A6466" s="47"/>
      <c r="B6466" s="162"/>
      <c r="C6466" s="162"/>
      <c r="E6466" s="162"/>
      <c r="F6466" s="162"/>
      <c r="H6466" s="162"/>
    </row>
    <row r="6467" spans="1:8">
      <c r="A6467" s="47"/>
      <c r="B6467" s="162"/>
      <c r="C6467" s="162"/>
      <c r="E6467" s="162"/>
      <c r="F6467" s="162"/>
      <c r="H6467" s="162"/>
    </row>
    <row r="6468" spans="1:8">
      <c r="A6468" s="47"/>
      <c r="B6468" s="162"/>
      <c r="C6468" s="162"/>
      <c r="E6468" s="162"/>
      <c r="F6468" s="162"/>
      <c r="H6468" s="162"/>
    </row>
    <row r="6469" spans="1:8">
      <c r="A6469" s="47"/>
      <c r="B6469" s="162"/>
      <c r="C6469" s="162"/>
      <c r="E6469" s="162"/>
      <c r="F6469" s="162"/>
      <c r="H6469" s="162"/>
    </row>
    <row r="6470" spans="1:8">
      <c r="A6470" s="47"/>
      <c r="B6470" s="162"/>
      <c r="C6470" s="162"/>
      <c r="E6470" s="162"/>
      <c r="F6470" s="162"/>
      <c r="H6470" s="162"/>
    </row>
    <row r="6471" spans="1:8">
      <c r="A6471" s="47"/>
      <c r="B6471" s="162"/>
      <c r="C6471" s="162"/>
      <c r="E6471" s="162"/>
      <c r="F6471" s="162"/>
      <c r="H6471" s="162"/>
    </row>
    <row r="6472" spans="1:8">
      <c r="A6472" s="47"/>
      <c r="B6472" s="162"/>
      <c r="C6472" s="162"/>
      <c r="E6472" s="162"/>
      <c r="F6472" s="162"/>
      <c r="H6472" s="162"/>
    </row>
    <row r="6473" spans="1:8">
      <c r="A6473" s="47"/>
      <c r="B6473" s="162"/>
      <c r="C6473" s="162"/>
      <c r="E6473" s="162"/>
      <c r="F6473" s="162"/>
      <c r="H6473" s="162"/>
    </row>
    <row r="6474" spans="1:8">
      <c r="A6474" s="47"/>
      <c r="B6474" s="162"/>
      <c r="C6474" s="162"/>
      <c r="E6474" s="162"/>
      <c r="F6474" s="162"/>
      <c r="H6474" s="162"/>
    </row>
    <row r="6475" spans="1:8">
      <c r="A6475" s="47"/>
      <c r="B6475" s="162"/>
      <c r="C6475" s="162"/>
      <c r="E6475" s="162"/>
      <c r="F6475" s="162"/>
      <c r="H6475" s="162"/>
    </row>
    <row r="6476" spans="1:8">
      <c r="A6476" s="47"/>
      <c r="B6476" s="162"/>
      <c r="C6476" s="162"/>
      <c r="E6476" s="162"/>
      <c r="F6476" s="162"/>
      <c r="H6476" s="162"/>
    </row>
    <row r="6477" spans="1:8">
      <c r="A6477" s="47"/>
      <c r="B6477" s="162"/>
      <c r="C6477" s="162"/>
      <c r="E6477" s="162"/>
      <c r="F6477" s="162"/>
      <c r="H6477" s="162"/>
    </row>
    <row r="6478" spans="1:8">
      <c r="A6478" s="47"/>
      <c r="B6478" s="162"/>
      <c r="C6478" s="162"/>
      <c r="E6478" s="162"/>
      <c r="F6478" s="162"/>
      <c r="H6478" s="162"/>
    </row>
    <row r="6479" spans="1:8">
      <c r="A6479" s="47"/>
      <c r="B6479" s="162"/>
      <c r="C6479" s="162"/>
      <c r="E6479" s="162"/>
      <c r="F6479" s="162"/>
      <c r="H6479" s="162"/>
    </row>
    <row r="6480" spans="1:8">
      <c r="A6480" s="47"/>
      <c r="B6480" s="162"/>
      <c r="C6480" s="162"/>
      <c r="E6480" s="162"/>
      <c r="F6480" s="162"/>
      <c r="H6480" s="162"/>
    </row>
    <row r="6481" spans="1:8">
      <c r="A6481" s="47"/>
      <c r="B6481" s="162"/>
      <c r="C6481" s="162"/>
      <c r="E6481" s="162"/>
      <c r="F6481" s="162"/>
      <c r="H6481" s="162"/>
    </row>
    <row r="6482" spans="1:8">
      <c r="A6482" s="47"/>
      <c r="B6482" s="162"/>
      <c r="C6482" s="162"/>
      <c r="E6482" s="162"/>
      <c r="F6482" s="162"/>
      <c r="H6482" s="162"/>
    </row>
    <row r="6483" spans="1:8">
      <c r="A6483" s="47"/>
      <c r="B6483" s="162"/>
      <c r="C6483" s="162"/>
      <c r="E6483" s="162"/>
      <c r="F6483" s="162"/>
      <c r="H6483" s="162"/>
    </row>
    <row r="6484" spans="1:8">
      <c r="A6484" s="47"/>
      <c r="B6484" s="162"/>
      <c r="C6484" s="162"/>
      <c r="E6484" s="162"/>
      <c r="F6484" s="162"/>
      <c r="H6484" s="162"/>
    </row>
    <row r="6485" spans="1:8">
      <c r="A6485" s="47"/>
      <c r="B6485" s="162"/>
      <c r="C6485" s="162"/>
      <c r="E6485" s="162"/>
      <c r="F6485" s="162"/>
      <c r="H6485" s="162"/>
    </row>
    <row r="6486" spans="1:8">
      <c r="A6486" s="47"/>
      <c r="B6486" s="162"/>
      <c r="C6486" s="162"/>
      <c r="E6486" s="162"/>
      <c r="F6486" s="162"/>
      <c r="H6486" s="162"/>
    </row>
    <row r="6487" spans="1:8">
      <c r="A6487" s="47"/>
      <c r="B6487" s="162"/>
      <c r="C6487" s="162"/>
      <c r="E6487" s="162"/>
      <c r="F6487" s="162"/>
      <c r="H6487" s="162"/>
    </row>
    <row r="6488" spans="1:8">
      <c r="A6488" s="47"/>
      <c r="B6488" s="162"/>
      <c r="C6488" s="162"/>
      <c r="E6488" s="162"/>
      <c r="F6488" s="162"/>
      <c r="H6488" s="162"/>
    </row>
    <row r="6489" spans="1:8">
      <c r="A6489" s="47"/>
      <c r="B6489" s="162"/>
      <c r="C6489" s="162"/>
      <c r="E6489" s="162"/>
      <c r="F6489" s="162"/>
      <c r="H6489" s="162"/>
    </row>
    <row r="6490" spans="1:8">
      <c r="A6490" s="47"/>
      <c r="B6490" s="162"/>
      <c r="C6490" s="162"/>
      <c r="E6490" s="162"/>
      <c r="F6490" s="162"/>
      <c r="H6490" s="162"/>
    </row>
    <row r="6491" spans="1:8">
      <c r="A6491" s="47"/>
      <c r="B6491" s="162"/>
      <c r="C6491" s="162"/>
      <c r="E6491" s="162"/>
      <c r="F6491" s="162"/>
      <c r="H6491" s="162"/>
    </row>
    <row r="6492" spans="1:8">
      <c r="A6492" s="47"/>
      <c r="B6492" s="162"/>
      <c r="C6492" s="162"/>
      <c r="E6492" s="162"/>
      <c r="F6492" s="162"/>
      <c r="H6492" s="162"/>
    </row>
    <row r="6493" spans="1:8">
      <c r="A6493" s="47"/>
      <c r="B6493" s="162"/>
      <c r="C6493" s="162"/>
      <c r="E6493" s="162"/>
      <c r="F6493" s="162"/>
      <c r="H6493" s="162"/>
    </row>
    <row r="6494" spans="1:8">
      <c r="A6494" s="47"/>
      <c r="B6494" s="162"/>
      <c r="C6494" s="162"/>
      <c r="E6494" s="162"/>
      <c r="F6494" s="162"/>
      <c r="H6494" s="162"/>
    </row>
    <row r="6495" spans="1:8">
      <c r="A6495" s="47"/>
      <c r="B6495" s="162"/>
      <c r="C6495" s="162"/>
      <c r="E6495" s="162"/>
      <c r="F6495" s="162"/>
      <c r="H6495" s="162"/>
    </row>
    <row r="6496" spans="1:8">
      <c r="A6496" s="47"/>
      <c r="B6496" s="162"/>
      <c r="C6496" s="162"/>
      <c r="E6496" s="162"/>
      <c r="F6496" s="162"/>
      <c r="H6496" s="162"/>
    </row>
    <row r="6497" spans="1:8">
      <c r="A6497" s="47"/>
      <c r="B6497" s="162"/>
      <c r="C6497" s="162"/>
      <c r="E6497" s="162"/>
      <c r="F6497" s="162"/>
      <c r="H6497" s="162"/>
    </row>
    <row r="6498" spans="1:8">
      <c r="A6498" s="47"/>
      <c r="B6498" s="162"/>
      <c r="C6498" s="162"/>
      <c r="E6498" s="162"/>
      <c r="F6498" s="162"/>
      <c r="H6498" s="162"/>
    </row>
    <row r="6499" spans="1:8">
      <c r="A6499" s="47"/>
      <c r="B6499" s="162"/>
      <c r="C6499" s="162"/>
      <c r="E6499" s="162"/>
      <c r="F6499" s="162"/>
      <c r="H6499" s="162"/>
    </row>
    <row r="6500" spans="1:8">
      <c r="A6500" s="47"/>
      <c r="B6500" s="162"/>
      <c r="C6500" s="162"/>
      <c r="E6500" s="162"/>
      <c r="F6500" s="162"/>
      <c r="H6500" s="162"/>
    </row>
    <row r="6501" spans="1:8">
      <c r="A6501" s="47"/>
      <c r="B6501" s="162"/>
      <c r="C6501" s="162"/>
      <c r="E6501" s="162"/>
      <c r="F6501" s="162"/>
      <c r="H6501" s="162"/>
    </row>
    <row r="6502" spans="1:8">
      <c r="A6502" s="47"/>
      <c r="B6502" s="162"/>
      <c r="C6502" s="162"/>
      <c r="E6502" s="162"/>
      <c r="F6502" s="162"/>
      <c r="H6502" s="162"/>
    </row>
    <row r="6503" spans="1:8">
      <c r="A6503" s="47"/>
      <c r="B6503" s="162"/>
      <c r="C6503" s="162"/>
      <c r="E6503" s="162"/>
      <c r="F6503" s="162"/>
      <c r="H6503" s="162"/>
    </row>
    <row r="6504" spans="1:8">
      <c r="A6504" s="47"/>
      <c r="B6504" s="162"/>
      <c r="C6504" s="162"/>
      <c r="E6504" s="162"/>
      <c r="F6504" s="162"/>
      <c r="H6504" s="162"/>
    </row>
    <row r="6505" spans="1:8">
      <c r="A6505" s="47"/>
      <c r="B6505" s="162"/>
      <c r="C6505" s="162"/>
      <c r="E6505" s="162"/>
      <c r="F6505" s="162"/>
      <c r="H6505" s="162"/>
    </row>
    <row r="6506" spans="1:8">
      <c r="A6506" s="47"/>
      <c r="B6506" s="162"/>
      <c r="C6506" s="162"/>
      <c r="E6506" s="162"/>
      <c r="F6506" s="162"/>
      <c r="H6506" s="162"/>
    </row>
    <row r="6507" spans="1:8">
      <c r="A6507" s="47"/>
      <c r="B6507" s="162"/>
      <c r="C6507" s="162"/>
      <c r="E6507" s="162"/>
      <c r="F6507" s="162"/>
      <c r="H6507" s="162"/>
    </row>
    <row r="6508" spans="1:8">
      <c r="A6508" s="47"/>
      <c r="B6508" s="162"/>
      <c r="C6508" s="162"/>
      <c r="E6508" s="162"/>
      <c r="F6508" s="162"/>
      <c r="H6508" s="162"/>
    </row>
    <row r="6509" spans="1:8">
      <c r="A6509" s="47"/>
      <c r="B6509" s="162"/>
      <c r="C6509" s="162"/>
      <c r="E6509" s="162"/>
      <c r="F6509" s="162"/>
      <c r="H6509" s="162"/>
    </row>
    <row r="6510" spans="1:8">
      <c r="A6510" s="47"/>
      <c r="B6510" s="162"/>
      <c r="C6510" s="162"/>
      <c r="E6510" s="162"/>
      <c r="F6510" s="162"/>
      <c r="H6510" s="162"/>
    </row>
    <row r="6511" spans="1:8">
      <c r="A6511" s="47"/>
      <c r="B6511" s="162"/>
      <c r="C6511" s="162"/>
      <c r="E6511" s="162"/>
      <c r="F6511" s="162"/>
      <c r="H6511" s="162"/>
    </row>
    <row r="6512" spans="1:8">
      <c r="A6512" s="47"/>
      <c r="B6512" s="162"/>
      <c r="C6512" s="162"/>
      <c r="E6512" s="162"/>
      <c r="F6512" s="162"/>
      <c r="H6512" s="162"/>
    </row>
    <row r="6513" spans="1:8">
      <c r="A6513" s="47"/>
      <c r="B6513" s="162"/>
      <c r="C6513" s="162"/>
      <c r="E6513" s="162"/>
      <c r="F6513" s="162"/>
      <c r="H6513" s="162"/>
    </row>
    <row r="6514" spans="1:8">
      <c r="A6514" s="47"/>
      <c r="B6514" s="162"/>
      <c r="C6514" s="162"/>
      <c r="E6514" s="162"/>
      <c r="F6514" s="162"/>
      <c r="H6514" s="162"/>
    </row>
    <row r="6515" spans="1:8">
      <c r="A6515" s="47"/>
      <c r="B6515" s="162"/>
      <c r="C6515" s="162"/>
      <c r="E6515" s="162"/>
      <c r="F6515" s="162"/>
      <c r="H6515" s="162"/>
    </row>
    <row r="6516" spans="1:8">
      <c r="A6516" s="47"/>
      <c r="B6516" s="162"/>
      <c r="C6516" s="162"/>
      <c r="E6516" s="162"/>
      <c r="F6516" s="162"/>
      <c r="H6516" s="162"/>
    </row>
    <row r="6517" spans="1:8">
      <c r="A6517" s="47"/>
      <c r="B6517" s="162"/>
      <c r="C6517" s="162"/>
      <c r="E6517" s="162"/>
      <c r="F6517" s="162"/>
      <c r="H6517" s="162"/>
    </row>
    <row r="6518" spans="1:8">
      <c r="A6518" s="47"/>
      <c r="B6518" s="162"/>
      <c r="C6518" s="162"/>
      <c r="E6518" s="162"/>
      <c r="F6518" s="162"/>
      <c r="H6518" s="162"/>
    </row>
    <row r="6519" spans="1:8">
      <c r="A6519" s="47"/>
      <c r="B6519" s="162"/>
      <c r="C6519" s="162"/>
      <c r="E6519" s="162"/>
      <c r="F6519" s="162"/>
      <c r="H6519" s="162"/>
    </row>
    <row r="6520" spans="1:8">
      <c r="A6520" s="47"/>
      <c r="B6520" s="162"/>
      <c r="C6520" s="162"/>
      <c r="E6520" s="162"/>
      <c r="F6520" s="162"/>
      <c r="H6520" s="162"/>
    </row>
    <row r="6521" spans="1:8">
      <c r="A6521" s="47"/>
      <c r="B6521" s="162"/>
      <c r="C6521" s="162"/>
      <c r="E6521" s="162"/>
      <c r="F6521" s="162"/>
      <c r="H6521" s="162"/>
    </row>
    <row r="6522" spans="1:8">
      <c r="A6522" s="47"/>
      <c r="B6522" s="162"/>
      <c r="C6522" s="162"/>
      <c r="E6522" s="162"/>
      <c r="F6522" s="162"/>
      <c r="H6522" s="162"/>
    </row>
    <row r="6523" spans="1:8">
      <c r="A6523" s="47"/>
      <c r="B6523" s="162"/>
      <c r="C6523" s="162"/>
      <c r="E6523" s="162"/>
      <c r="F6523" s="162"/>
      <c r="H6523" s="162"/>
    </row>
    <row r="6524" spans="1:8">
      <c r="A6524" s="47"/>
      <c r="B6524" s="162"/>
      <c r="C6524" s="162"/>
      <c r="E6524" s="162"/>
      <c r="F6524" s="162"/>
      <c r="H6524" s="162"/>
    </row>
    <row r="6525" spans="1:8">
      <c r="A6525" s="47"/>
      <c r="B6525" s="162"/>
      <c r="C6525" s="162"/>
      <c r="E6525" s="162"/>
      <c r="F6525" s="162"/>
      <c r="H6525" s="162"/>
    </row>
    <row r="6526" spans="1:8">
      <c r="A6526" s="47"/>
      <c r="B6526" s="162"/>
      <c r="C6526" s="162"/>
      <c r="E6526" s="162"/>
      <c r="F6526" s="162"/>
      <c r="H6526" s="162"/>
    </row>
    <row r="6527" spans="1:8">
      <c r="A6527" s="47"/>
      <c r="B6527" s="162"/>
      <c r="C6527" s="162"/>
      <c r="E6527" s="162"/>
      <c r="F6527" s="162"/>
      <c r="H6527" s="162"/>
    </row>
    <row r="6528" spans="1:8">
      <c r="A6528" s="47"/>
      <c r="B6528" s="162"/>
      <c r="C6528" s="162"/>
      <c r="E6528" s="162"/>
      <c r="F6528" s="162"/>
      <c r="H6528" s="162"/>
    </row>
    <row r="6529" spans="1:8">
      <c r="A6529" s="47"/>
      <c r="B6529" s="162"/>
      <c r="C6529" s="162"/>
      <c r="E6529" s="162"/>
      <c r="F6529" s="162"/>
      <c r="H6529" s="162"/>
    </row>
    <row r="6530" spans="1:8">
      <c r="A6530" s="47"/>
      <c r="B6530" s="162"/>
      <c r="C6530" s="162"/>
      <c r="E6530" s="162"/>
      <c r="F6530" s="162"/>
      <c r="H6530" s="162"/>
    </row>
    <row r="6531" spans="1:8">
      <c r="A6531" s="47"/>
      <c r="B6531" s="162"/>
      <c r="C6531" s="162"/>
      <c r="E6531" s="162"/>
      <c r="F6531" s="162"/>
      <c r="H6531" s="162"/>
    </row>
    <row r="6532" spans="1:8">
      <c r="A6532" s="47"/>
      <c r="B6532" s="162"/>
      <c r="C6532" s="162"/>
      <c r="E6532" s="162"/>
      <c r="F6532" s="162"/>
      <c r="H6532" s="162"/>
    </row>
    <row r="6533" spans="1:8">
      <c r="A6533" s="47"/>
      <c r="B6533" s="162"/>
      <c r="C6533" s="162"/>
      <c r="E6533" s="162"/>
      <c r="F6533" s="162"/>
      <c r="H6533" s="162"/>
    </row>
    <row r="6534" spans="1:8">
      <c r="A6534" s="47"/>
      <c r="B6534" s="162"/>
      <c r="C6534" s="162"/>
      <c r="E6534" s="162"/>
      <c r="F6534" s="162"/>
      <c r="H6534" s="162"/>
    </row>
    <row r="6535" spans="1:8">
      <c r="A6535" s="47"/>
      <c r="B6535" s="162"/>
      <c r="C6535" s="162"/>
      <c r="E6535" s="162"/>
      <c r="F6535" s="162"/>
      <c r="H6535" s="162"/>
    </row>
    <row r="6536" spans="1:8">
      <c r="A6536" s="47"/>
      <c r="B6536" s="162"/>
      <c r="C6536" s="162"/>
      <c r="E6536" s="162"/>
      <c r="F6536" s="162"/>
      <c r="H6536" s="162"/>
    </row>
    <row r="6537" spans="1:8">
      <c r="A6537" s="47"/>
      <c r="B6537" s="162"/>
      <c r="C6537" s="162"/>
      <c r="E6537" s="162"/>
      <c r="F6537" s="162"/>
      <c r="H6537" s="162"/>
    </row>
    <row r="6538" spans="1:8">
      <c r="A6538" s="47"/>
      <c r="B6538" s="162"/>
      <c r="C6538" s="162"/>
      <c r="E6538" s="162"/>
      <c r="F6538" s="162"/>
      <c r="H6538" s="162"/>
    </row>
    <row r="6539" spans="1:8">
      <c r="A6539" s="47"/>
      <c r="B6539" s="162"/>
      <c r="C6539" s="162"/>
      <c r="E6539" s="162"/>
      <c r="F6539" s="162"/>
      <c r="H6539" s="162"/>
    </row>
    <row r="6540" spans="1:8">
      <c r="A6540" s="47"/>
      <c r="B6540" s="162"/>
      <c r="C6540" s="162"/>
      <c r="E6540" s="162"/>
      <c r="F6540" s="162"/>
      <c r="H6540" s="162"/>
    </row>
    <row r="6541" spans="1:8">
      <c r="A6541" s="47"/>
      <c r="B6541" s="162"/>
      <c r="C6541" s="162"/>
      <c r="E6541" s="162"/>
      <c r="F6541" s="162"/>
      <c r="H6541" s="162"/>
    </row>
    <row r="6542" spans="1:8">
      <c r="A6542" s="47"/>
      <c r="B6542" s="162"/>
      <c r="C6542" s="162"/>
      <c r="E6542" s="162"/>
      <c r="F6542" s="162"/>
      <c r="H6542" s="162"/>
    </row>
    <row r="6543" spans="1:8">
      <c r="A6543" s="47"/>
      <c r="B6543" s="162"/>
      <c r="C6543" s="162"/>
      <c r="E6543" s="162"/>
      <c r="F6543" s="162"/>
      <c r="H6543" s="162"/>
    </row>
    <row r="6544" spans="1:8">
      <c r="A6544" s="47"/>
      <c r="B6544" s="162"/>
      <c r="C6544" s="162"/>
      <c r="E6544" s="162"/>
      <c r="F6544" s="162"/>
      <c r="H6544" s="162"/>
    </row>
    <row r="6545" spans="1:8">
      <c r="A6545" s="47"/>
      <c r="B6545" s="162"/>
      <c r="C6545" s="162"/>
      <c r="E6545" s="162"/>
      <c r="F6545" s="162"/>
      <c r="H6545" s="162"/>
    </row>
    <row r="6546" spans="1:8">
      <c r="A6546" s="47"/>
      <c r="B6546" s="162"/>
      <c r="C6546" s="162"/>
      <c r="E6546" s="162"/>
      <c r="F6546" s="162"/>
      <c r="H6546" s="162"/>
    </row>
    <row r="6547" spans="1:8">
      <c r="A6547" s="47"/>
      <c r="B6547" s="162"/>
      <c r="C6547" s="162"/>
      <c r="E6547" s="162"/>
      <c r="F6547" s="162"/>
      <c r="H6547" s="162"/>
    </row>
    <row r="6548" spans="1:8">
      <c r="A6548" s="47"/>
      <c r="B6548" s="162"/>
      <c r="C6548" s="162"/>
      <c r="E6548" s="162"/>
      <c r="F6548" s="162"/>
      <c r="H6548" s="162"/>
    </row>
    <row r="6549" spans="1:8">
      <c r="A6549" s="47"/>
      <c r="B6549" s="162"/>
      <c r="C6549" s="162"/>
      <c r="E6549" s="162"/>
      <c r="F6549" s="162"/>
      <c r="H6549" s="162"/>
    </row>
    <row r="6550" spans="1:8">
      <c r="A6550" s="47"/>
      <c r="B6550" s="162"/>
      <c r="C6550" s="162"/>
      <c r="E6550" s="162"/>
      <c r="F6550" s="162"/>
      <c r="H6550" s="162"/>
    </row>
    <row r="6551" spans="1:8">
      <c r="A6551" s="47"/>
      <c r="B6551" s="162"/>
      <c r="C6551" s="162"/>
      <c r="E6551" s="162"/>
      <c r="F6551" s="162"/>
      <c r="H6551" s="162"/>
    </row>
    <row r="6552" spans="1:8">
      <c r="A6552" s="47"/>
      <c r="B6552" s="162"/>
      <c r="C6552" s="162"/>
      <c r="E6552" s="162"/>
      <c r="F6552" s="162"/>
      <c r="H6552" s="162"/>
    </row>
    <row r="6553" spans="1:8">
      <c r="A6553" s="47"/>
      <c r="B6553" s="162"/>
      <c r="C6553" s="162"/>
      <c r="E6553" s="162"/>
      <c r="F6553" s="162"/>
      <c r="H6553" s="162"/>
    </row>
    <row r="6554" spans="1:8">
      <c r="A6554" s="47"/>
      <c r="B6554" s="162"/>
      <c r="C6554" s="162"/>
      <c r="E6554" s="162"/>
      <c r="F6554" s="162"/>
      <c r="H6554" s="162"/>
    </row>
    <row r="6555" spans="1:8">
      <c r="A6555" s="47"/>
      <c r="B6555" s="162"/>
      <c r="C6555" s="162"/>
      <c r="E6555" s="162"/>
      <c r="F6555" s="162"/>
      <c r="H6555" s="162"/>
    </row>
    <row r="6556" spans="1:8">
      <c r="A6556" s="47"/>
      <c r="B6556" s="162"/>
      <c r="C6556" s="162"/>
      <c r="E6556" s="162"/>
      <c r="F6556" s="162"/>
      <c r="H6556" s="162"/>
    </row>
    <row r="6557" spans="1:8">
      <c r="A6557" s="47"/>
      <c r="B6557" s="162"/>
      <c r="C6557" s="162"/>
      <c r="E6557" s="162"/>
      <c r="F6557" s="162"/>
      <c r="H6557" s="162"/>
    </row>
    <row r="6558" spans="1:8">
      <c r="A6558" s="47"/>
      <c r="B6558" s="162"/>
      <c r="C6558" s="162"/>
      <c r="E6558" s="162"/>
      <c r="F6558" s="162"/>
      <c r="H6558" s="162"/>
    </row>
    <row r="6559" spans="1:8">
      <c r="A6559" s="47"/>
      <c r="B6559" s="162"/>
      <c r="C6559" s="162"/>
      <c r="E6559" s="162"/>
      <c r="F6559" s="162"/>
      <c r="H6559" s="162"/>
    </row>
    <row r="6560" spans="1:8">
      <c r="A6560" s="47"/>
      <c r="B6560" s="162"/>
      <c r="C6560" s="162"/>
      <c r="E6560" s="162"/>
      <c r="F6560" s="162"/>
      <c r="H6560" s="162"/>
    </row>
    <row r="6561" spans="1:8">
      <c r="A6561" s="47"/>
      <c r="B6561" s="162"/>
      <c r="C6561" s="162"/>
      <c r="E6561" s="162"/>
      <c r="F6561" s="162"/>
      <c r="H6561" s="162"/>
    </row>
    <row r="6562" spans="1:8">
      <c r="A6562" s="47"/>
      <c r="B6562" s="162"/>
      <c r="C6562" s="162"/>
      <c r="E6562" s="162"/>
      <c r="F6562" s="162"/>
      <c r="H6562" s="162"/>
    </row>
    <row r="6563" spans="1:8">
      <c r="A6563" s="47"/>
      <c r="B6563" s="162"/>
      <c r="C6563" s="162"/>
      <c r="E6563" s="162"/>
      <c r="F6563" s="162"/>
      <c r="H6563" s="162"/>
    </row>
    <row r="6564" spans="1:8">
      <c r="A6564" s="47"/>
      <c r="B6564" s="162"/>
      <c r="C6564" s="162"/>
      <c r="E6564" s="162"/>
      <c r="F6564" s="162"/>
      <c r="H6564" s="162"/>
    </row>
    <row r="6565" spans="1:8">
      <c r="A6565" s="47"/>
      <c r="B6565" s="162"/>
      <c r="C6565" s="162"/>
      <c r="E6565" s="162"/>
      <c r="F6565" s="162"/>
      <c r="H6565" s="162"/>
    </row>
    <row r="6566" spans="1:8">
      <c r="A6566" s="47"/>
      <c r="B6566" s="162"/>
      <c r="C6566" s="162"/>
      <c r="E6566" s="162"/>
      <c r="F6566" s="162"/>
      <c r="H6566" s="162"/>
    </row>
    <row r="6567" spans="1:8">
      <c r="A6567" s="47"/>
      <c r="B6567" s="162"/>
      <c r="C6567" s="162"/>
      <c r="E6567" s="162"/>
      <c r="F6567" s="162"/>
      <c r="H6567" s="162"/>
    </row>
    <row r="6568" spans="1:8">
      <c r="A6568" s="47"/>
      <c r="B6568" s="162"/>
      <c r="C6568" s="162"/>
      <c r="E6568" s="162"/>
      <c r="F6568" s="162"/>
      <c r="H6568" s="162"/>
    </row>
    <row r="6569" spans="1:8">
      <c r="A6569" s="47"/>
      <c r="B6569" s="162"/>
      <c r="C6569" s="162"/>
      <c r="E6569" s="162"/>
      <c r="F6569" s="162"/>
      <c r="H6569" s="162"/>
    </row>
    <row r="6570" spans="1:8">
      <c r="A6570" s="47"/>
      <c r="B6570" s="162"/>
      <c r="C6570" s="162"/>
      <c r="E6570" s="162"/>
      <c r="F6570" s="162"/>
      <c r="H6570" s="162"/>
    </row>
    <row r="6571" spans="1:8">
      <c r="A6571" s="47"/>
      <c r="B6571" s="162"/>
      <c r="C6571" s="162"/>
      <c r="E6571" s="162"/>
      <c r="F6571" s="162"/>
      <c r="H6571" s="162"/>
    </row>
    <row r="6572" spans="1:8">
      <c r="A6572" s="47"/>
      <c r="B6572" s="162"/>
      <c r="C6572" s="162"/>
      <c r="E6572" s="162"/>
      <c r="F6572" s="162"/>
      <c r="H6572" s="162"/>
    </row>
    <row r="6573" spans="1:8">
      <c r="A6573" s="47"/>
      <c r="B6573" s="162"/>
      <c r="C6573" s="162"/>
      <c r="E6573" s="162"/>
      <c r="F6573" s="162"/>
      <c r="H6573" s="162"/>
    </row>
    <row r="6574" spans="1:8">
      <c r="A6574" s="47"/>
      <c r="B6574" s="162"/>
      <c r="C6574" s="162"/>
      <c r="E6574" s="162"/>
      <c r="F6574" s="162"/>
      <c r="H6574" s="162"/>
    </row>
    <row r="6575" spans="1:8">
      <c r="A6575" s="47"/>
      <c r="B6575" s="162"/>
      <c r="C6575" s="162"/>
      <c r="E6575" s="162"/>
      <c r="F6575" s="162"/>
      <c r="H6575" s="162"/>
    </row>
    <row r="6576" spans="1:8">
      <c r="A6576" s="47"/>
      <c r="B6576" s="162"/>
      <c r="C6576" s="162"/>
      <c r="E6576" s="162"/>
      <c r="F6576" s="162"/>
      <c r="H6576" s="162"/>
    </row>
    <row r="6577" spans="1:8">
      <c r="A6577" s="47"/>
      <c r="B6577" s="162"/>
      <c r="C6577" s="162"/>
      <c r="E6577" s="162"/>
      <c r="F6577" s="162"/>
      <c r="H6577" s="162"/>
    </row>
    <row r="6578" spans="1:8">
      <c r="A6578" s="47"/>
      <c r="B6578" s="162"/>
      <c r="C6578" s="162"/>
      <c r="E6578" s="162"/>
      <c r="F6578" s="162"/>
      <c r="H6578" s="162"/>
    </row>
    <row r="6579" spans="1:8">
      <c r="A6579" s="47"/>
      <c r="B6579" s="162"/>
      <c r="C6579" s="162"/>
      <c r="E6579" s="162"/>
      <c r="F6579" s="162"/>
      <c r="H6579" s="162"/>
    </row>
    <row r="6580" spans="1:8">
      <c r="A6580" s="47"/>
      <c r="B6580" s="162"/>
      <c r="C6580" s="162"/>
      <c r="E6580" s="162"/>
      <c r="F6580" s="162"/>
      <c r="H6580" s="162"/>
    </row>
    <row r="6581" spans="1:8">
      <c r="A6581" s="47"/>
      <c r="B6581" s="162"/>
      <c r="C6581" s="162"/>
      <c r="E6581" s="162"/>
      <c r="F6581" s="162"/>
      <c r="H6581" s="162"/>
    </row>
    <row r="6582" spans="1:8">
      <c r="A6582" s="47"/>
      <c r="B6582" s="162"/>
      <c r="C6582" s="162"/>
      <c r="E6582" s="162"/>
      <c r="F6582" s="162"/>
      <c r="H6582" s="162"/>
    </row>
    <row r="6583" spans="1:8">
      <c r="A6583" s="47"/>
      <c r="B6583" s="162"/>
      <c r="C6583" s="162"/>
      <c r="E6583" s="162"/>
      <c r="F6583" s="162"/>
      <c r="H6583" s="162"/>
    </row>
    <row r="6584" spans="1:8">
      <c r="A6584" s="47"/>
      <c r="B6584" s="162"/>
      <c r="C6584" s="162"/>
      <c r="E6584" s="162"/>
      <c r="F6584" s="162"/>
      <c r="H6584" s="162"/>
    </row>
    <row r="6585" spans="1:8">
      <c r="A6585" s="47"/>
      <c r="B6585" s="162"/>
      <c r="C6585" s="162"/>
      <c r="E6585" s="162"/>
      <c r="F6585" s="162"/>
      <c r="H6585" s="162"/>
    </row>
    <row r="6586" spans="1:8">
      <c r="A6586" s="47"/>
      <c r="B6586" s="162"/>
      <c r="C6586" s="162"/>
      <c r="E6586" s="162"/>
      <c r="F6586" s="162"/>
      <c r="H6586" s="162"/>
    </row>
    <row r="6587" spans="1:8">
      <c r="A6587" s="47"/>
      <c r="B6587" s="162"/>
      <c r="C6587" s="162"/>
      <c r="E6587" s="162"/>
      <c r="F6587" s="162"/>
      <c r="H6587" s="162"/>
    </row>
    <row r="6588" spans="1:8">
      <c r="A6588" s="47"/>
      <c r="B6588" s="162"/>
      <c r="C6588" s="162"/>
      <c r="E6588" s="162"/>
      <c r="F6588" s="162"/>
      <c r="H6588" s="162"/>
    </row>
    <row r="6589" spans="1:8">
      <c r="A6589" s="47"/>
      <c r="B6589" s="162"/>
      <c r="C6589" s="162"/>
      <c r="E6589" s="162"/>
      <c r="F6589" s="162"/>
      <c r="H6589" s="162"/>
    </row>
    <row r="6590" spans="1:8">
      <c r="A6590" s="47"/>
      <c r="B6590" s="162"/>
      <c r="C6590" s="162"/>
      <c r="E6590" s="162"/>
      <c r="F6590" s="162"/>
      <c r="H6590" s="162"/>
    </row>
    <row r="6591" spans="1:8">
      <c r="A6591" s="47"/>
      <c r="B6591" s="162"/>
      <c r="C6591" s="162"/>
      <c r="E6591" s="162"/>
      <c r="F6591" s="162"/>
      <c r="H6591" s="162"/>
    </row>
    <row r="6592" spans="1:8">
      <c r="A6592" s="47"/>
      <c r="B6592" s="162"/>
      <c r="C6592" s="162"/>
      <c r="E6592" s="162"/>
      <c r="F6592" s="162"/>
      <c r="H6592" s="162"/>
    </row>
    <row r="6593" spans="1:8">
      <c r="A6593" s="47"/>
      <c r="B6593" s="162"/>
      <c r="C6593" s="162"/>
      <c r="E6593" s="162"/>
      <c r="F6593" s="162"/>
      <c r="H6593" s="162"/>
    </row>
    <row r="6594" spans="1:8">
      <c r="A6594" s="47"/>
      <c r="B6594" s="162"/>
      <c r="C6594" s="162"/>
      <c r="E6594" s="162"/>
      <c r="F6594" s="162"/>
      <c r="H6594" s="162"/>
    </row>
    <row r="6595" spans="1:8">
      <c r="A6595" s="47"/>
      <c r="B6595" s="162"/>
      <c r="C6595" s="162"/>
      <c r="E6595" s="162"/>
      <c r="F6595" s="162"/>
      <c r="H6595" s="162"/>
    </row>
    <row r="6596" spans="1:8">
      <c r="A6596" s="47"/>
      <c r="B6596" s="162"/>
      <c r="C6596" s="162"/>
      <c r="E6596" s="162"/>
      <c r="F6596" s="162"/>
      <c r="H6596" s="162"/>
    </row>
    <row r="6597" spans="1:8">
      <c r="A6597" s="47"/>
      <c r="B6597" s="162"/>
      <c r="C6597" s="162"/>
      <c r="E6597" s="162"/>
      <c r="F6597" s="162"/>
      <c r="H6597" s="162"/>
    </row>
    <row r="6598" spans="1:8">
      <c r="A6598" s="47"/>
      <c r="B6598" s="162"/>
      <c r="C6598" s="162"/>
      <c r="E6598" s="162"/>
      <c r="F6598" s="162"/>
      <c r="H6598" s="162"/>
    </row>
    <row r="6599" spans="1:8">
      <c r="A6599" s="47"/>
      <c r="B6599" s="162"/>
      <c r="C6599" s="162"/>
      <c r="E6599" s="162"/>
      <c r="F6599" s="162"/>
      <c r="H6599" s="162"/>
    </row>
    <row r="6600" spans="1:8">
      <c r="A6600" s="47"/>
      <c r="B6600" s="162"/>
      <c r="C6600" s="162"/>
      <c r="E6600" s="162"/>
      <c r="F6600" s="162"/>
      <c r="H6600" s="162"/>
    </row>
    <row r="6601" spans="1:8">
      <c r="A6601" s="47"/>
      <c r="B6601" s="162"/>
      <c r="C6601" s="162"/>
      <c r="E6601" s="162"/>
      <c r="F6601" s="162"/>
      <c r="H6601" s="162"/>
    </row>
    <row r="6602" spans="1:8">
      <c r="A6602" s="47"/>
      <c r="B6602" s="162"/>
      <c r="C6602" s="162"/>
      <c r="E6602" s="162"/>
      <c r="F6602" s="162"/>
      <c r="H6602" s="162"/>
    </row>
    <row r="6603" spans="1:8">
      <c r="A6603" s="47"/>
      <c r="B6603" s="162"/>
      <c r="C6603" s="162"/>
      <c r="E6603" s="162"/>
      <c r="F6603" s="162"/>
      <c r="H6603" s="162"/>
    </row>
    <row r="6604" spans="1:8">
      <c r="A6604" s="47"/>
      <c r="B6604" s="162"/>
      <c r="C6604" s="162"/>
      <c r="E6604" s="162"/>
      <c r="F6604" s="162"/>
      <c r="H6604" s="162"/>
    </row>
    <row r="6605" spans="1:8">
      <c r="A6605" s="47"/>
      <c r="B6605" s="162"/>
      <c r="C6605" s="162"/>
      <c r="E6605" s="162"/>
      <c r="F6605" s="162"/>
      <c r="H6605" s="162"/>
    </row>
    <row r="6606" spans="1:8">
      <c r="A6606" s="47"/>
      <c r="B6606" s="162"/>
      <c r="C6606" s="162"/>
      <c r="E6606" s="162"/>
      <c r="F6606" s="162"/>
      <c r="H6606" s="162"/>
    </row>
    <row r="6607" spans="1:8">
      <c r="A6607" s="47"/>
      <c r="B6607" s="162"/>
      <c r="C6607" s="162"/>
      <c r="E6607" s="162"/>
      <c r="F6607" s="162"/>
      <c r="H6607" s="162"/>
    </row>
    <row r="6608" spans="1:8">
      <c r="A6608" s="47"/>
      <c r="B6608" s="162"/>
      <c r="C6608" s="162"/>
      <c r="E6608" s="162"/>
      <c r="F6608" s="162"/>
      <c r="H6608" s="162"/>
    </row>
    <row r="6609" spans="1:8">
      <c r="A6609" s="47"/>
      <c r="B6609" s="162"/>
      <c r="C6609" s="162"/>
      <c r="E6609" s="162"/>
      <c r="F6609" s="162"/>
      <c r="H6609" s="162"/>
    </row>
    <row r="6610" spans="1:8">
      <c r="A6610" s="47"/>
      <c r="B6610" s="162"/>
      <c r="C6610" s="162"/>
      <c r="E6610" s="162"/>
      <c r="F6610" s="162"/>
      <c r="H6610" s="162"/>
    </row>
    <row r="6611" spans="1:8">
      <c r="A6611" s="47"/>
      <c r="B6611" s="162"/>
      <c r="C6611" s="162"/>
      <c r="E6611" s="162"/>
      <c r="F6611" s="162"/>
      <c r="H6611" s="162"/>
    </row>
    <row r="6612" spans="1:8">
      <c r="A6612" s="47"/>
      <c r="B6612" s="162"/>
      <c r="C6612" s="162"/>
      <c r="E6612" s="162"/>
      <c r="F6612" s="162"/>
      <c r="H6612" s="162"/>
    </row>
    <row r="6613" spans="1:8">
      <c r="A6613" s="47"/>
      <c r="B6613" s="162"/>
      <c r="C6613" s="162"/>
      <c r="E6613" s="162"/>
      <c r="F6613" s="162"/>
      <c r="H6613" s="162"/>
    </row>
    <row r="6614" spans="1:8">
      <c r="A6614" s="47"/>
      <c r="B6614" s="162"/>
      <c r="C6614" s="162"/>
      <c r="E6614" s="162"/>
      <c r="F6614" s="162"/>
      <c r="H6614" s="162"/>
    </row>
    <row r="6615" spans="1:8">
      <c r="A6615" s="47"/>
      <c r="B6615" s="162"/>
      <c r="C6615" s="162"/>
      <c r="E6615" s="162"/>
      <c r="F6615" s="162"/>
      <c r="H6615" s="162"/>
    </row>
    <row r="6616" spans="1:8">
      <c r="A6616" s="47"/>
      <c r="B6616" s="162"/>
      <c r="C6616" s="162"/>
      <c r="E6616" s="162"/>
      <c r="F6616" s="162"/>
      <c r="H6616" s="162"/>
    </row>
    <row r="6617" spans="1:8">
      <c r="A6617" s="47"/>
      <c r="B6617" s="162"/>
      <c r="C6617" s="162"/>
      <c r="E6617" s="162"/>
      <c r="F6617" s="162"/>
      <c r="H6617" s="162"/>
    </row>
    <row r="6618" spans="1:8">
      <c r="A6618" s="47"/>
      <c r="B6618" s="162"/>
      <c r="C6618" s="162"/>
      <c r="E6618" s="162"/>
      <c r="F6618" s="162"/>
      <c r="H6618" s="162"/>
    </row>
    <row r="6619" spans="1:8">
      <c r="A6619" s="47"/>
      <c r="B6619" s="162"/>
      <c r="C6619" s="162"/>
      <c r="E6619" s="162"/>
      <c r="F6619" s="162"/>
      <c r="H6619" s="162"/>
    </row>
    <row r="6620" spans="1:8">
      <c r="A6620" s="47"/>
      <c r="B6620" s="162"/>
      <c r="C6620" s="162"/>
      <c r="E6620" s="162"/>
      <c r="F6620" s="162"/>
      <c r="H6620" s="162"/>
    </row>
    <row r="6621" spans="1:8">
      <c r="A6621" s="47"/>
      <c r="B6621" s="162"/>
      <c r="C6621" s="162"/>
      <c r="E6621" s="162"/>
      <c r="F6621" s="162"/>
      <c r="H6621" s="162"/>
    </row>
    <row r="6622" spans="1:8">
      <c r="A6622" s="47"/>
      <c r="B6622" s="162"/>
      <c r="C6622" s="162"/>
      <c r="E6622" s="162"/>
      <c r="F6622" s="162"/>
      <c r="H6622" s="162"/>
    </row>
    <row r="6623" spans="1:8">
      <c r="A6623" s="47"/>
      <c r="B6623" s="162"/>
      <c r="C6623" s="162"/>
      <c r="E6623" s="162"/>
      <c r="F6623" s="162"/>
      <c r="H6623" s="162"/>
    </row>
    <row r="6624" spans="1:8">
      <c r="A6624" s="47"/>
      <c r="B6624" s="162"/>
      <c r="C6624" s="162"/>
      <c r="E6624" s="162"/>
      <c r="F6624" s="162"/>
      <c r="H6624" s="162"/>
    </row>
    <row r="6625" spans="1:8">
      <c r="A6625" s="47"/>
      <c r="B6625" s="162"/>
      <c r="C6625" s="162"/>
      <c r="E6625" s="162"/>
      <c r="F6625" s="162"/>
      <c r="H6625" s="162"/>
    </row>
    <row r="6626" spans="1:8">
      <c r="A6626" s="47"/>
      <c r="B6626" s="162"/>
      <c r="C6626" s="162"/>
      <c r="E6626" s="162"/>
      <c r="F6626" s="162"/>
      <c r="H6626" s="162"/>
    </row>
    <row r="6627" spans="1:8">
      <c r="A6627" s="47"/>
      <c r="B6627" s="162"/>
      <c r="C6627" s="162"/>
      <c r="E6627" s="162"/>
      <c r="F6627" s="162"/>
      <c r="H6627" s="162"/>
    </row>
    <row r="6628" spans="1:8">
      <c r="A6628" s="47"/>
      <c r="B6628" s="162"/>
      <c r="C6628" s="162"/>
      <c r="E6628" s="162"/>
      <c r="F6628" s="162"/>
      <c r="H6628" s="162"/>
    </row>
    <row r="6629" spans="1:8">
      <c r="A6629" s="47"/>
      <c r="B6629" s="162"/>
      <c r="C6629" s="162"/>
      <c r="E6629" s="162"/>
      <c r="F6629" s="162"/>
      <c r="H6629" s="162"/>
    </row>
    <row r="6630" spans="1:8">
      <c r="A6630" s="47"/>
      <c r="B6630" s="162"/>
      <c r="C6630" s="162"/>
      <c r="E6630" s="162"/>
      <c r="F6630" s="162"/>
      <c r="H6630" s="162"/>
    </row>
    <row r="6631" spans="1:8">
      <c r="A6631" s="47"/>
      <c r="B6631" s="162"/>
      <c r="C6631" s="162"/>
      <c r="E6631" s="162"/>
      <c r="F6631" s="162"/>
      <c r="H6631" s="162"/>
    </row>
    <row r="6632" spans="1:8">
      <c r="A6632" s="47"/>
      <c r="B6632" s="162"/>
      <c r="C6632" s="162"/>
      <c r="E6632" s="162"/>
      <c r="F6632" s="162"/>
      <c r="H6632" s="162"/>
    </row>
    <row r="6633" spans="1:8">
      <c r="A6633" s="47"/>
      <c r="B6633" s="162"/>
      <c r="C6633" s="162"/>
      <c r="E6633" s="162"/>
      <c r="F6633" s="162"/>
      <c r="H6633" s="162"/>
    </row>
    <row r="6634" spans="1:8">
      <c r="A6634" s="47"/>
      <c r="B6634" s="162"/>
      <c r="C6634" s="162"/>
      <c r="E6634" s="162"/>
      <c r="F6634" s="162"/>
      <c r="H6634" s="162"/>
    </row>
    <row r="6635" spans="1:8">
      <c r="A6635" s="47"/>
      <c r="B6635" s="162"/>
      <c r="C6635" s="162"/>
      <c r="E6635" s="162"/>
      <c r="F6635" s="162"/>
      <c r="H6635" s="162"/>
    </row>
    <row r="6636" spans="1:8">
      <c r="A6636" s="47"/>
      <c r="B6636" s="162"/>
      <c r="C6636" s="162"/>
      <c r="E6636" s="162"/>
      <c r="F6636" s="162"/>
      <c r="H6636" s="162"/>
    </row>
    <row r="6637" spans="1:8">
      <c r="A6637" s="47"/>
      <c r="B6637" s="162"/>
      <c r="C6637" s="162"/>
      <c r="E6637" s="162"/>
      <c r="F6637" s="162"/>
      <c r="H6637" s="162"/>
    </row>
    <row r="6638" spans="1:8">
      <c r="A6638" s="47"/>
      <c r="B6638" s="162"/>
      <c r="C6638" s="162"/>
      <c r="E6638" s="162"/>
      <c r="F6638" s="162"/>
      <c r="H6638" s="162"/>
    </row>
    <row r="6639" spans="1:8">
      <c r="A6639" s="47"/>
      <c r="B6639" s="162"/>
      <c r="C6639" s="162"/>
      <c r="E6639" s="162"/>
      <c r="F6639" s="162"/>
      <c r="H6639" s="162"/>
    </row>
    <row r="6640" spans="1:8">
      <c r="A6640" s="47"/>
      <c r="B6640" s="162"/>
      <c r="C6640" s="162"/>
      <c r="E6640" s="162"/>
      <c r="F6640" s="162"/>
      <c r="H6640" s="162"/>
    </row>
    <row r="6641" spans="1:8">
      <c r="A6641" s="47"/>
      <c r="B6641" s="162"/>
      <c r="C6641" s="162"/>
      <c r="E6641" s="162"/>
      <c r="F6641" s="162"/>
      <c r="H6641" s="162"/>
    </row>
    <row r="6642" spans="1:8">
      <c r="A6642" s="47"/>
      <c r="B6642" s="162"/>
      <c r="C6642" s="162"/>
      <c r="E6642" s="162"/>
      <c r="F6642" s="162"/>
      <c r="H6642" s="162"/>
    </row>
    <row r="6643" spans="1:8">
      <c r="A6643" s="47"/>
      <c r="B6643" s="162"/>
      <c r="C6643" s="162"/>
      <c r="E6643" s="162"/>
      <c r="F6643" s="162"/>
      <c r="H6643" s="162"/>
    </row>
    <row r="6644" spans="1:8">
      <c r="A6644" s="47"/>
      <c r="B6644" s="162"/>
      <c r="C6644" s="162"/>
      <c r="E6644" s="162"/>
      <c r="F6644" s="162"/>
      <c r="H6644" s="162"/>
    </row>
    <row r="6645" spans="1:8">
      <c r="A6645" s="47"/>
      <c r="B6645" s="162"/>
      <c r="C6645" s="162"/>
      <c r="E6645" s="162"/>
      <c r="F6645" s="162"/>
      <c r="H6645" s="162"/>
    </row>
    <row r="6646" spans="1:8">
      <c r="A6646" s="47"/>
      <c r="B6646" s="162"/>
      <c r="C6646" s="162"/>
      <c r="E6646" s="162"/>
      <c r="F6646" s="162"/>
      <c r="H6646" s="162"/>
    </row>
    <row r="6647" spans="1:8">
      <c r="A6647" s="47"/>
      <c r="B6647" s="162"/>
      <c r="C6647" s="162"/>
      <c r="E6647" s="162"/>
      <c r="F6647" s="162"/>
      <c r="H6647" s="162"/>
    </row>
    <row r="6648" spans="1:8">
      <c r="A6648" s="47"/>
      <c r="B6648" s="162"/>
      <c r="C6648" s="162"/>
      <c r="E6648" s="162"/>
      <c r="F6648" s="162"/>
      <c r="H6648" s="162"/>
    </row>
    <row r="6649" spans="1:8">
      <c r="A6649" s="47"/>
      <c r="B6649" s="162"/>
      <c r="C6649" s="162"/>
      <c r="E6649" s="162"/>
      <c r="F6649" s="162"/>
      <c r="H6649" s="162"/>
    </row>
    <row r="6650" spans="1:8">
      <c r="A6650" s="47"/>
      <c r="B6650" s="162"/>
      <c r="C6650" s="162"/>
      <c r="E6650" s="162"/>
      <c r="F6650" s="162"/>
      <c r="H6650" s="162"/>
    </row>
    <row r="6651" spans="1:8">
      <c r="A6651" s="47"/>
      <c r="B6651" s="162"/>
      <c r="C6651" s="162"/>
      <c r="E6651" s="162"/>
      <c r="F6651" s="162"/>
      <c r="H6651" s="162"/>
    </row>
    <row r="6652" spans="1:8">
      <c r="A6652" s="47"/>
      <c r="B6652" s="162"/>
      <c r="C6652" s="162"/>
      <c r="E6652" s="162"/>
      <c r="F6652" s="162"/>
      <c r="H6652" s="162"/>
    </row>
    <row r="6653" spans="1:8">
      <c r="A6653" s="47"/>
      <c r="B6653" s="162"/>
      <c r="C6653" s="162"/>
      <c r="E6653" s="162"/>
      <c r="F6653" s="162"/>
      <c r="H6653" s="162"/>
    </row>
    <row r="6654" spans="1:8">
      <c r="A6654" s="47"/>
      <c r="B6654" s="162"/>
      <c r="C6654" s="162"/>
      <c r="E6654" s="162"/>
      <c r="F6654" s="162"/>
      <c r="H6654" s="162"/>
    </row>
    <row r="6655" spans="1:8">
      <c r="A6655" s="47"/>
      <c r="B6655" s="162"/>
      <c r="C6655" s="162"/>
      <c r="E6655" s="162"/>
      <c r="F6655" s="162"/>
      <c r="H6655" s="162"/>
    </row>
    <row r="6656" spans="1:8">
      <c r="A6656" s="47"/>
      <c r="B6656" s="162"/>
      <c r="C6656" s="162"/>
      <c r="E6656" s="162"/>
      <c r="F6656" s="162"/>
      <c r="H6656" s="162"/>
    </row>
    <row r="6657" spans="1:8">
      <c r="A6657" s="47"/>
      <c r="B6657" s="162"/>
      <c r="C6657" s="162"/>
      <c r="E6657" s="162"/>
      <c r="F6657" s="162"/>
      <c r="H6657" s="162"/>
    </row>
    <row r="6658" spans="1:8">
      <c r="A6658" s="47"/>
      <c r="B6658" s="162"/>
      <c r="C6658" s="162"/>
      <c r="E6658" s="162"/>
      <c r="F6658" s="162"/>
      <c r="H6658" s="162"/>
    </row>
    <row r="6659" spans="1:8">
      <c r="A6659" s="47"/>
      <c r="B6659" s="162"/>
      <c r="C6659" s="162"/>
      <c r="E6659" s="162"/>
      <c r="F6659" s="162"/>
      <c r="H6659" s="162"/>
    </row>
    <row r="6660" spans="1:8">
      <c r="A6660" s="47"/>
      <c r="B6660" s="162"/>
      <c r="C6660" s="162"/>
      <c r="E6660" s="162"/>
      <c r="F6660" s="162"/>
      <c r="H6660" s="162"/>
    </row>
    <row r="6661" spans="1:8">
      <c r="A6661" s="47"/>
      <c r="B6661" s="162"/>
      <c r="C6661" s="162"/>
      <c r="E6661" s="162"/>
      <c r="F6661" s="162"/>
      <c r="H6661" s="162"/>
    </row>
    <row r="6662" spans="1:8">
      <c r="A6662" s="47"/>
      <c r="B6662" s="162"/>
      <c r="C6662" s="162"/>
      <c r="E6662" s="162"/>
      <c r="F6662" s="162"/>
      <c r="H6662" s="162"/>
    </row>
    <row r="6663" spans="1:8">
      <c r="A6663" s="47"/>
      <c r="B6663" s="162"/>
      <c r="C6663" s="162"/>
      <c r="E6663" s="162"/>
      <c r="F6663" s="162"/>
      <c r="H6663" s="162"/>
    </row>
    <row r="6664" spans="1:8">
      <c r="A6664" s="47"/>
      <c r="B6664" s="162"/>
      <c r="C6664" s="162"/>
      <c r="E6664" s="162"/>
      <c r="F6664" s="162"/>
      <c r="H6664" s="162"/>
    </row>
    <row r="6665" spans="1:8">
      <c r="A6665" s="47"/>
      <c r="B6665" s="162"/>
      <c r="C6665" s="162"/>
      <c r="E6665" s="162"/>
      <c r="F6665" s="162"/>
      <c r="H6665" s="162"/>
    </row>
    <row r="6666" spans="1:8">
      <c r="A6666" s="47"/>
      <c r="B6666" s="162"/>
      <c r="C6666" s="162"/>
      <c r="E6666" s="162"/>
      <c r="F6666" s="162"/>
      <c r="H6666" s="162"/>
    </row>
    <row r="6667" spans="1:8">
      <c r="A6667" s="47"/>
      <c r="B6667" s="162"/>
      <c r="C6667" s="162"/>
      <c r="E6667" s="162"/>
      <c r="F6667" s="162"/>
      <c r="H6667" s="162"/>
    </row>
    <row r="6668" spans="1:8">
      <c r="A6668" s="47"/>
      <c r="B6668" s="162"/>
      <c r="C6668" s="162"/>
      <c r="E6668" s="162"/>
      <c r="F6668" s="162"/>
      <c r="H6668" s="162"/>
    </row>
    <row r="6669" spans="1:8">
      <c r="A6669" s="47"/>
      <c r="B6669" s="162"/>
      <c r="C6669" s="162"/>
      <c r="E6669" s="162"/>
      <c r="F6669" s="162"/>
      <c r="H6669" s="162"/>
    </row>
    <row r="6670" spans="1:8">
      <c r="A6670" s="47"/>
      <c r="B6670" s="162"/>
      <c r="C6670" s="162"/>
      <c r="E6670" s="162"/>
      <c r="F6670" s="162"/>
      <c r="H6670" s="162"/>
    </row>
    <row r="6671" spans="1:8">
      <c r="A6671" s="47"/>
      <c r="B6671" s="162"/>
      <c r="C6671" s="162"/>
      <c r="E6671" s="162"/>
      <c r="F6671" s="162"/>
      <c r="H6671" s="162"/>
    </row>
    <row r="6672" spans="1:8">
      <c r="A6672" s="47"/>
      <c r="B6672" s="162"/>
      <c r="C6672" s="162"/>
      <c r="E6672" s="162"/>
      <c r="F6672" s="162"/>
      <c r="H6672" s="162"/>
    </row>
    <row r="6673" spans="1:8">
      <c r="A6673" s="47"/>
      <c r="B6673" s="162"/>
      <c r="C6673" s="162"/>
      <c r="E6673" s="162"/>
      <c r="F6673" s="162"/>
      <c r="H6673" s="162"/>
    </row>
    <row r="6674" spans="1:8">
      <c r="A6674" s="47"/>
      <c r="B6674" s="162"/>
      <c r="C6674" s="162"/>
      <c r="E6674" s="162"/>
      <c r="F6674" s="162"/>
      <c r="H6674" s="162"/>
    </row>
    <row r="6675" spans="1:8">
      <c r="A6675" s="47"/>
      <c r="B6675" s="162"/>
      <c r="C6675" s="162"/>
      <c r="E6675" s="162"/>
      <c r="F6675" s="162"/>
      <c r="H6675" s="162"/>
    </row>
    <row r="6676" spans="1:8">
      <c r="A6676" s="47"/>
      <c r="B6676" s="162"/>
      <c r="C6676" s="162"/>
      <c r="E6676" s="162"/>
      <c r="F6676" s="162"/>
      <c r="H6676" s="162"/>
    </row>
    <row r="6677" spans="1:8">
      <c r="A6677" s="47"/>
      <c r="B6677" s="162"/>
      <c r="C6677" s="162"/>
      <c r="E6677" s="162"/>
      <c r="F6677" s="162"/>
      <c r="H6677" s="162"/>
    </row>
    <row r="6678" spans="1:8">
      <c r="A6678" s="47"/>
      <c r="B6678" s="162"/>
      <c r="C6678" s="162"/>
      <c r="E6678" s="162"/>
      <c r="F6678" s="162"/>
      <c r="H6678" s="162"/>
    </row>
    <row r="6679" spans="1:8">
      <c r="A6679" s="47"/>
      <c r="B6679" s="162"/>
      <c r="C6679" s="162"/>
      <c r="E6679" s="162"/>
      <c r="F6679" s="162"/>
      <c r="H6679" s="162"/>
    </row>
    <row r="6680" spans="1:8">
      <c r="A6680" s="47"/>
      <c r="B6680" s="162"/>
      <c r="C6680" s="162"/>
      <c r="E6680" s="162"/>
      <c r="F6680" s="162"/>
      <c r="H6680" s="162"/>
    </row>
    <row r="6681" spans="1:8">
      <c r="A6681" s="47"/>
      <c r="B6681" s="162"/>
      <c r="C6681" s="162"/>
      <c r="E6681" s="162"/>
      <c r="F6681" s="162"/>
      <c r="H6681" s="162"/>
    </row>
    <row r="6682" spans="1:8">
      <c r="A6682" s="47"/>
      <c r="B6682" s="162"/>
      <c r="C6682" s="162"/>
      <c r="E6682" s="162"/>
      <c r="F6682" s="162"/>
      <c r="H6682" s="162"/>
    </row>
    <row r="6683" spans="1:8">
      <c r="A6683" s="47"/>
      <c r="B6683" s="162"/>
      <c r="C6683" s="162"/>
      <c r="E6683" s="162"/>
      <c r="F6683" s="162"/>
      <c r="H6683" s="162"/>
    </row>
    <row r="6684" spans="1:8">
      <c r="A6684" s="47"/>
      <c r="B6684" s="162"/>
      <c r="C6684" s="162"/>
      <c r="E6684" s="162"/>
      <c r="F6684" s="162"/>
      <c r="H6684" s="162"/>
    </row>
    <row r="6685" spans="1:8">
      <c r="A6685" s="47"/>
      <c r="B6685" s="162"/>
      <c r="C6685" s="162"/>
      <c r="E6685" s="162"/>
      <c r="F6685" s="162"/>
      <c r="H6685" s="162"/>
    </row>
    <row r="6686" spans="1:8">
      <c r="A6686" s="47"/>
      <c r="B6686" s="162"/>
      <c r="C6686" s="162"/>
      <c r="E6686" s="162"/>
      <c r="F6686" s="162"/>
      <c r="H6686" s="162"/>
    </row>
    <row r="6687" spans="1:8">
      <c r="A6687" s="47"/>
      <c r="B6687" s="162"/>
      <c r="C6687" s="162"/>
      <c r="E6687" s="162"/>
      <c r="F6687" s="162"/>
      <c r="H6687" s="162"/>
    </row>
    <row r="6688" spans="1:8">
      <c r="A6688" s="47"/>
      <c r="B6688" s="162"/>
      <c r="C6688" s="162"/>
      <c r="E6688" s="162"/>
      <c r="F6688" s="162"/>
      <c r="H6688" s="162"/>
    </row>
    <row r="6689" spans="1:8">
      <c r="A6689" s="47"/>
      <c r="B6689" s="162"/>
      <c r="C6689" s="162"/>
      <c r="E6689" s="162"/>
      <c r="F6689" s="162"/>
      <c r="H6689" s="162"/>
    </row>
    <row r="6690" spans="1:8">
      <c r="A6690" s="47"/>
      <c r="B6690" s="162"/>
      <c r="C6690" s="162"/>
      <c r="E6690" s="162"/>
      <c r="F6690" s="162"/>
      <c r="H6690" s="162"/>
    </row>
    <row r="6691" spans="1:8">
      <c r="A6691" s="47"/>
      <c r="B6691" s="162"/>
      <c r="C6691" s="162"/>
      <c r="E6691" s="162"/>
      <c r="F6691" s="162"/>
      <c r="H6691" s="162"/>
    </row>
    <row r="6692" spans="1:8">
      <c r="A6692" s="47"/>
      <c r="B6692" s="162"/>
      <c r="C6692" s="162"/>
      <c r="E6692" s="162"/>
      <c r="F6692" s="162"/>
      <c r="H6692" s="162"/>
    </row>
    <row r="6693" spans="1:8">
      <c r="A6693" s="47"/>
      <c r="B6693" s="162"/>
      <c r="C6693" s="162"/>
      <c r="E6693" s="162"/>
      <c r="F6693" s="162"/>
      <c r="H6693" s="162"/>
    </row>
    <row r="6694" spans="1:8">
      <c r="A6694" s="47"/>
      <c r="B6694" s="162"/>
      <c r="C6694" s="162"/>
      <c r="E6694" s="162"/>
      <c r="F6694" s="162"/>
      <c r="H6694" s="162"/>
    </row>
    <row r="6695" spans="1:8">
      <c r="A6695" s="47"/>
      <c r="B6695" s="162"/>
      <c r="C6695" s="162"/>
      <c r="E6695" s="162"/>
      <c r="F6695" s="162"/>
      <c r="H6695" s="162"/>
    </row>
    <row r="6696" spans="1:8">
      <c r="A6696" s="47"/>
      <c r="B6696" s="162"/>
      <c r="C6696" s="162"/>
      <c r="E6696" s="162"/>
      <c r="F6696" s="162"/>
      <c r="H6696" s="162"/>
    </row>
    <row r="6697" spans="1:8">
      <c r="A6697" s="47"/>
      <c r="B6697" s="162"/>
      <c r="C6697" s="162"/>
      <c r="E6697" s="162"/>
      <c r="F6697" s="162"/>
      <c r="H6697" s="162"/>
    </row>
    <row r="6698" spans="1:8">
      <c r="A6698" s="47"/>
      <c r="B6698" s="162"/>
      <c r="C6698" s="162"/>
      <c r="E6698" s="162"/>
      <c r="F6698" s="162"/>
      <c r="H6698" s="162"/>
    </row>
    <row r="6699" spans="1:8">
      <c r="A6699" s="47"/>
      <c r="B6699" s="162"/>
      <c r="C6699" s="162"/>
      <c r="E6699" s="162"/>
      <c r="F6699" s="162"/>
      <c r="H6699" s="162"/>
    </row>
    <row r="6700" spans="1:8">
      <c r="A6700" s="47"/>
      <c r="B6700" s="162"/>
      <c r="C6700" s="162"/>
      <c r="E6700" s="162"/>
      <c r="F6700" s="162"/>
      <c r="H6700" s="162"/>
    </row>
    <row r="6701" spans="1:8">
      <c r="A6701" s="47"/>
      <c r="B6701" s="162"/>
      <c r="C6701" s="162"/>
      <c r="E6701" s="162"/>
      <c r="F6701" s="162"/>
      <c r="H6701" s="162"/>
    </row>
    <row r="6702" spans="1:8">
      <c r="A6702" s="47"/>
      <c r="B6702" s="162"/>
      <c r="C6702" s="162"/>
      <c r="E6702" s="162"/>
      <c r="F6702" s="162"/>
      <c r="H6702" s="162"/>
    </row>
    <row r="6703" spans="1:8">
      <c r="A6703" s="47"/>
      <c r="B6703" s="162"/>
      <c r="C6703" s="162"/>
      <c r="E6703" s="162"/>
      <c r="F6703" s="162"/>
      <c r="H6703" s="162"/>
    </row>
    <row r="6704" spans="1:8">
      <c r="A6704" s="47"/>
      <c r="B6704" s="162"/>
      <c r="C6704" s="162"/>
      <c r="E6704" s="162"/>
      <c r="F6704" s="162"/>
      <c r="H6704" s="162"/>
    </row>
    <row r="6705" spans="1:8">
      <c r="A6705" s="47"/>
      <c r="B6705" s="162"/>
      <c r="C6705" s="162"/>
      <c r="E6705" s="162"/>
      <c r="F6705" s="162"/>
      <c r="H6705" s="162"/>
    </row>
    <row r="6706" spans="1:8">
      <c r="A6706" s="47"/>
      <c r="B6706" s="162"/>
      <c r="C6706" s="162"/>
      <c r="E6706" s="162"/>
      <c r="F6706" s="162"/>
      <c r="H6706" s="162"/>
    </row>
    <row r="6707" spans="1:8">
      <c r="A6707" s="47"/>
      <c r="B6707" s="162"/>
      <c r="C6707" s="162"/>
      <c r="E6707" s="162"/>
      <c r="F6707" s="162"/>
      <c r="H6707" s="162"/>
    </row>
    <row r="6708" spans="1:8">
      <c r="A6708" s="47"/>
      <c r="B6708" s="162"/>
      <c r="C6708" s="162"/>
      <c r="E6708" s="162"/>
      <c r="F6708" s="162"/>
      <c r="H6708" s="162"/>
    </row>
    <row r="6709" spans="1:8">
      <c r="A6709" s="47"/>
      <c r="B6709" s="162"/>
      <c r="C6709" s="162"/>
      <c r="E6709" s="162"/>
      <c r="F6709" s="162"/>
      <c r="H6709" s="162"/>
    </row>
    <row r="6710" spans="1:8">
      <c r="A6710" s="47"/>
      <c r="B6710" s="162"/>
      <c r="C6710" s="162"/>
      <c r="E6710" s="162"/>
      <c r="F6710" s="162"/>
      <c r="H6710" s="162"/>
    </row>
    <row r="6711" spans="1:8">
      <c r="A6711" s="47"/>
      <c r="B6711" s="162"/>
      <c r="C6711" s="162"/>
      <c r="E6711" s="162"/>
      <c r="F6711" s="162"/>
      <c r="H6711" s="162"/>
    </row>
    <row r="6712" spans="1:8">
      <c r="A6712" s="47"/>
      <c r="B6712" s="162"/>
      <c r="C6712" s="162"/>
      <c r="E6712" s="162"/>
      <c r="F6712" s="162"/>
      <c r="H6712" s="162"/>
    </row>
    <row r="6713" spans="1:8">
      <c r="A6713" s="47"/>
      <c r="B6713" s="162"/>
      <c r="C6713" s="162"/>
      <c r="E6713" s="162"/>
      <c r="F6713" s="162"/>
      <c r="H6713" s="162"/>
    </row>
    <row r="6714" spans="1:8">
      <c r="A6714" s="47"/>
      <c r="B6714" s="162"/>
      <c r="C6714" s="162"/>
      <c r="E6714" s="162"/>
      <c r="F6714" s="162"/>
      <c r="H6714" s="162"/>
    </row>
    <row r="6715" spans="1:8">
      <c r="A6715" s="47"/>
      <c r="B6715" s="162"/>
      <c r="C6715" s="162"/>
      <c r="E6715" s="162"/>
      <c r="F6715" s="162"/>
      <c r="H6715" s="162"/>
    </row>
    <row r="6716" spans="1:8">
      <c r="A6716" s="47"/>
      <c r="B6716" s="162"/>
      <c r="C6716" s="162"/>
      <c r="E6716" s="162"/>
      <c r="F6716" s="162"/>
      <c r="H6716" s="162"/>
    </row>
    <row r="6717" spans="1:8">
      <c r="A6717" s="47"/>
      <c r="B6717" s="162"/>
      <c r="C6717" s="162"/>
      <c r="E6717" s="162"/>
      <c r="F6717" s="162"/>
      <c r="H6717" s="162"/>
    </row>
    <row r="6718" spans="1:8">
      <c r="A6718" s="47"/>
      <c r="B6718" s="162"/>
      <c r="C6718" s="162"/>
      <c r="E6718" s="162"/>
      <c r="F6718" s="162"/>
      <c r="H6718" s="162"/>
    </row>
    <row r="6719" spans="1:8">
      <c r="A6719" s="47"/>
      <c r="B6719" s="162"/>
      <c r="C6719" s="162"/>
      <c r="E6719" s="162"/>
      <c r="F6719" s="162"/>
      <c r="H6719" s="162"/>
    </row>
    <row r="6720" spans="1:8">
      <c r="A6720" s="47"/>
      <c r="B6720" s="162"/>
      <c r="C6720" s="162"/>
      <c r="E6720" s="162"/>
      <c r="F6720" s="162"/>
      <c r="H6720" s="162"/>
    </row>
    <row r="6721" spans="1:8">
      <c r="A6721" s="47"/>
      <c r="B6721" s="162"/>
      <c r="C6721" s="162"/>
      <c r="E6721" s="162"/>
      <c r="F6721" s="162"/>
      <c r="H6721" s="162"/>
    </row>
    <row r="6722" spans="1:8">
      <c r="A6722" s="47"/>
      <c r="B6722" s="162"/>
      <c r="C6722" s="162"/>
      <c r="E6722" s="162"/>
      <c r="F6722" s="162"/>
      <c r="H6722" s="162"/>
    </row>
    <row r="6723" spans="1:8">
      <c r="A6723" s="47"/>
      <c r="B6723" s="162"/>
      <c r="C6723" s="162"/>
      <c r="E6723" s="162"/>
      <c r="F6723" s="162"/>
      <c r="H6723" s="162"/>
    </row>
    <row r="6724" spans="1:8">
      <c r="A6724" s="47"/>
      <c r="B6724" s="162"/>
      <c r="C6724" s="162"/>
      <c r="E6724" s="162"/>
      <c r="F6724" s="162"/>
      <c r="H6724" s="162"/>
    </row>
    <row r="6725" spans="1:8">
      <c r="A6725" s="47"/>
      <c r="B6725" s="162"/>
      <c r="C6725" s="162"/>
      <c r="E6725" s="162"/>
      <c r="F6725" s="162"/>
      <c r="H6725" s="162"/>
    </row>
    <row r="6726" spans="1:8">
      <c r="A6726" s="47"/>
      <c r="B6726" s="162"/>
      <c r="C6726" s="162"/>
      <c r="E6726" s="162"/>
      <c r="F6726" s="162"/>
      <c r="H6726" s="162"/>
    </row>
    <row r="6727" spans="1:8">
      <c r="A6727" s="47"/>
      <c r="B6727" s="162"/>
      <c r="C6727" s="162"/>
      <c r="E6727" s="162"/>
      <c r="F6727" s="162"/>
      <c r="H6727" s="162"/>
    </row>
    <row r="6728" spans="1:8">
      <c r="A6728" s="47"/>
      <c r="B6728" s="162"/>
      <c r="C6728" s="162"/>
      <c r="E6728" s="162"/>
      <c r="F6728" s="162"/>
      <c r="H6728" s="162"/>
    </row>
    <row r="6729" spans="1:8">
      <c r="A6729" s="47"/>
      <c r="B6729" s="162"/>
      <c r="C6729" s="162"/>
      <c r="E6729" s="162"/>
      <c r="F6729" s="162"/>
      <c r="H6729" s="162"/>
    </row>
    <row r="6730" spans="1:8">
      <c r="A6730" s="47"/>
      <c r="B6730" s="162"/>
      <c r="C6730" s="162"/>
      <c r="E6730" s="162"/>
      <c r="F6730" s="162"/>
      <c r="H6730" s="162"/>
    </row>
    <row r="6731" spans="1:8">
      <c r="A6731" s="47"/>
      <c r="B6731" s="162"/>
      <c r="C6731" s="162"/>
      <c r="E6731" s="162"/>
      <c r="F6731" s="162"/>
      <c r="H6731" s="162"/>
    </row>
    <row r="6732" spans="1:8">
      <c r="A6732" s="47"/>
      <c r="B6732" s="162"/>
      <c r="C6732" s="162"/>
      <c r="E6732" s="162"/>
      <c r="F6732" s="162"/>
      <c r="H6732" s="162"/>
    </row>
    <row r="6733" spans="1:8">
      <c r="A6733" s="47"/>
      <c r="B6733" s="162"/>
      <c r="C6733" s="162"/>
      <c r="E6733" s="162"/>
      <c r="F6733" s="162"/>
      <c r="H6733" s="162"/>
    </row>
    <row r="6734" spans="1:8">
      <c r="A6734" s="47"/>
      <c r="B6734" s="162"/>
      <c r="C6734" s="162"/>
      <c r="E6734" s="162"/>
      <c r="F6734" s="162"/>
      <c r="H6734" s="162"/>
    </row>
    <row r="6735" spans="1:8">
      <c r="A6735" s="47"/>
      <c r="B6735" s="162"/>
      <c r="C6735" s="162"/>
      <c r="E6735" s="162"/>
      <c r="F6735" s="162"/>
      <c r="H6735" s="162"/>
    </row>
    <row r="6736" spans="1:8">
      <c r="A6736" s="47"/>
      <c r="B6736" s="162"/>
      <c r="C6736" s="162"/>
      <c r="E6736" s="162"/>
      <c r="F6736" s="162"/>
      <c r="H6736" s="162"/>
    </row>
    <row r="6737" spans="1:8">
      <c r="A6737" s="47"/>
      <c r="B6737" s="162"/>
      <c r="C6737" s="162"/>
      <c r="E6737" s="162"/>
      <c r="F6737" s="162"/>
      <c r="H6737" s="162"/>
    </row>
    <row r="6738" spans="1:8">
      <c r="A6738" s="47"/>
      <c r="B6738" s="162"/>
      <c r="C6738" s="162"/>
      <c r="E6738" s="162"/>
      <c r="F6738" s="162"/>
      <c r="H6738" s="162"/>
    </row>
    <row r="6739" spans="1:8">
      <c r="A6739" s="47"/>
      <c r="B6739" s="162"/>
      <c r="C6739" s="162"/>
      <c r="E6739" s="162"/>
      <c r="F6739" s="162"/>
      <c r="H6739" s="162"/>
    </row>
    <row r="6740" spans="1:8">
      <c r="A6740" s="47"/>
      <c r="B6740" s="162"/>
      <c r="C6740" s="162"/>
      <c r="E6740" s="162"/>
      <c r="F6740" s="162"/>
      <c r="H6740" s="162"/>
    </row>
    <row r="6741" spans="1:8">
      <c r="A6741" s="47"/>
      <c r="B6741" s="162"/>
      <c r="C6741" s="162"/>
      <c r="E6741" s="162"/>
      <c r="F6741" s="162"/>
      <c r="H6741" s="162"/>
    </row>
    <row r="6742" spans="1:8">
      <c r="A6742" s="47"/>
      <c r="B6742" s="162"/>
      <c r="C6742" s="162"/>
      <c r="E6742" s="162"/>
      <c r="F6742" s="162"/>
      <c r="H6742" s="162"/>
    </row>
    <row r="6743" spans="1:8">
      <c r="A6743" s="47"/>
      <c r="B6743" s="162"/>
      <c r="C6743" s="162"/>
      <c r="E6743" s="162"/>
      <c r="F6743" s="162"/>
      <c r="H6743" s="162"/>
    </row>
    <row r="6744" spans="1:8">
      <c r="A6744" s="47"/>
      <c r="B6744" s="162"/>
      <c r="C6744" s="162"/>
      <c r="E6744" s="162"/>
      <c r="F6744" s="162"/>
      <c r="H6744" s="162"/>
    </row>
    <row r="6745" spans="1:8">
      <c r="A6745" s="47"/>
      <c r="B6745" s="162"/>
      <c r="C6745" s="162"/>
      <c r="E6745" s="162"/>
      <c r="F6745" s="162"/>
      <c r="H6745" s="162"/>
    </row>
    <row r="6746" spans="1:8">
      <c r="A6746" s="47"/>
      <c r="B6746" s="162"/>
      <c r="C6746" s="162"/>
      <c r="E6746" s="162"/>
      <c r="F6746" s="162"/>
      <c r="H6746" s="162"/>
    </row>
    <row r="6747" spans="1:8">
      <c r="A6747" s="47"/>
      <c r="B6747" s="162"/>
      <c r="C6747" s="162"/>
      <c r="E6747" s="162"/>
      <c r="F6747" s="162"/>
      <c r="H6747" s="162"/>
    </row>
    <row r="6748" spans="1:8">
      <c r="A6748" s="47"/>
      <c r="B6748" s="162"/>
      <c r="C6748" s="162"/>
      <c r="E6748" s="162"/>
      <c r="F6748" s="162"/>
      <c r="H6748" s="162"/>
    </row>
    <row r="6749" spans="1:8">
      <c r="A6749" s="47"/>
      <c r="B6749" s="162"/>
      <c r="C6749" s="162"/>
      <c r="E6749" s="162"/>
      <c r="F6749" s="162"/>
      <c r="H6749" s="162"/>
    </row>
    <row r="6750" spans="1:8">
      <c r="A6750" s="47"/>
      <c r="B6750" s="162"/>
      <c r="C6750" s="162"/>
      <c r="E6750" s="162"/>
      <c r="F6750" s="162"/>
      <c r="H6750" s="162"/>
    </row>
    <row r="6751" spans="1:8">
      <c r="A6751" s="47"/>
      <c r="B6751" s="162"/>
      <c r="C6751" s="162"/>
      <c r="E6751" s="162"/>
      <c r="F6751" s="162"/>
      <c r="H6751" s="162"/>
    </row>
    <row r="6752" spans="1:8">
      <c r="A6752" s="47"/>
      <c r="B6752" s="162"/>
      <c r="C6752" s="162"/>
      <c r="E6752" s="162"/>
      <c r="F6752" s="162"/>
      <c r="H6752" s="162"/>
    </row>
    <row r="6753" spans="1:8">
      <c r="A6753" s="47"/>
      <c r="B6753" s="162"/>
      <c r="C6753" s="162"/>
      <c r="E6753" s="162"/>
      <c r="F6753" s="162"/>
      <c r="H6753" s="162"/>
    </row>
    <row r="6754" spans="1:8">
      <c r="A6754" s="47"/>
      <c r="B6754" s="162"/>
      <c r="C6754" s="162"/>
      <c r="E6754" s="162"/>
      <c r="F6754" s="162"/>
      <c r="H6754" s="162"/>
    </row>
    <row r="6755" spans="1:8">
      <c r="A6755" s="47"/>
      <c r="B6755" s="162"/>
      <c r="C6755" s="162"/>
      <c r="E6755" s="162"/>
      <c r="F6755" s="162"/>
      <c r="H6755" s="162"/>
    </row>
    <row r="6756" spans="1:8">
      <c r="A6756" s="47"/>
      <c r="B6756" s="162"/>
      <c r="C6756" s="162"/>
      <c r="E6756" s="162"/>
      <c r="F6756" s="162"/>
      <c r="H6756" s="162"/>
    </row>
    <row r="6757" spans="1:8">
      <c r="A6757" s="47"/>
      <c r="B6757" s="162"/>
      <c r="C6757" s="162"/>
      <c r="E6757" s="162"/>
      <c r="F6757" s="162"/>
      <c r="H6757" s="162"/>
    </row>
    <row r="6758" spans="1:8">
      <c r="A6758" s="47"/>
      <c r="B6758" s="162"/>
      <c r="C6758" s="162"/>
      <c r="E6758" s="162"/>
      <c r="F6758" s="162"/>
      <c r="H6758" s="162"/>
    </row>
    <row r="6759" spans="1:8">
      <c r="A6759" s="47"/>
      <c r="B6759" s="162"/>
      <c r="C6759" s="162"/>
      <c r="E6759" s="162"/>
      <c r="F6759" s="162"/>
      <c r="H6759" s="162"/>
    </row>
    <row r="6760" spans="1:8">
      <c r="A6760" s="47"/>
      <c r="B6760" s="162"/>
      <c r="C6760" s="162"/>
      <c r="E6760" s="162"/>
      <c r="F6760" s="162"/>
      <c r="H6760" s="162"/>
    </row>
    <row r="6761" spans="1:8">
      <c r="A6761" s="47"/>
      <c r="B6761" s="162"/>
      <c r="C6761" s="162"/>
      <c r="E6761" s="162"/>
      <c r="F6761" s="162"/>
      <c r="H6761" s="162"/>
    </row>
    <row r="6762" spans="1:8">
      <c r="A6762" s="47"/>
      <c r="B6762" s="162"/>
      <c r="C6762" s="162"/>
      <c r="E6762" s="162"/>
      <c r="F6762" s="162"/>
      <c r="H6762" s="162"/>
    </row>
    <row r="6763" spans="1:8">
      <c r="A6763" s="47"/>
      <c r="B6763" s="162"/>
      <c r="C6763" s="162"/>
      <c r="E6763" s="162"/>
      <c r="F6763" s="162"/>
      <c r="H6763" s="162"/>
    </row>
    <row r="6764" spans="1:8">
      <c r="A6764" s="47"/>
      <c r="B6764" s="162"/>
      <c r="C6764" s="162"/>
      <c r="E6764" s="162"/>
      <c r="F6764" s="162"/>
      <c r="H6764" s="162"/>
    </row>
    <row r="6765" spans="1:8">
      <c r="A6765" s="47"/>
      <c r="B6765" s="162"/>
      <c r="C6765" s="162"/>
      <c r="E6765" s="162"/>
      <c r="F6765" s="162"/>
      <c r="H6765" s="162"/>
    </row>
    <row r="6766" spans="1:8">
      <c r="A6766" s="47"/>
      <c r="B6766" s="162"/>
      <c r="C6766" s="162"/>
      <c r="E6766" s="162"/>
      <c r="F6766" s="162"/>
      <c r="H6766" s="162"/>
    </row>
    <row r="6767" spans="1:8">
      <c r="A6767" s="47"/>
      <c r="B6767" s="162"/>
      <c r="C6767" s="162"/>
      <c r="E6767" s="162"/>
      <c r="F6767" s="162"/>
      <c r="H6767" s="162"/>
    </row>
    <row r="6768" spans="1:8">
      <c r="A6768" s="47"/>
      <c r="B6768" s="162"/>
      <c r="C6768" s="162"/>
      <c r="E6768" s="162"/>
      <c r="F6768" s="162"/>
      <c r="H6768" s="162"/>
    </row>
    <row r="6769" spans="1:8">
      <c r="A6769" s="47"/>
      <c r="B6769" s="162"/>
      <c r="C6769" s="162"/>
      <c r="E6769" s="162"/>
      <c r="F6769" s="162"/>
      <c r="H6769" s="162"/>
    </row>
    <row r="6770" spans="1:8">
      <c r="A6770" s="47"/>
      <c r="B6770" s="162"/>
      <c r="C6770" s="162"/>
      <c r="E6770" s="162"/>
      <c r="F6770" s="162"/>
      <c r="H6770" s="162"/>
    </row>
    <row r="6771" spans="1:8">
      <c r="A6771" s="47"/>
      <c r="B6771" s="162"/>
      <c r="C6771" s="162"/>
      <c r="E6771" s="162"/>
      <c r="F6771" s="162"/>
      <c r="H6771" s="162"/>
    </row>
    <row r="6772" spans="1:8">
      <c r="A6772" s="47"/>
      <c r="B6772" s="162"/>
      <c r="C6772" s="162"/>
      <c r="E6772" s="162"/>
      <c r="F6772" s="162"/>
      <c r="H6772" s="162"/>
    </row>
    <row r="6773" spans="1:8">
      <c r="A6773" s="47"/>
      <c r="B6773" s="162"/>
      <c r="C6773" s="162"/>
      <c r="E6773" s="162"/>
      <c r="F6773" s="162"/>
      <c r="H6773" s="162"/>
    </row>
    <row r="6774" spans="1:8">
      <c r="A6774" s="47"/>
      <c r="B6774" s="162"/>
      <c r="C6774" s="162"/>
      <c r="E6774" s="162"/>
      <c r="F6774" s="162"/>
      <c r="H6774" s="162"/>
    </row>
    <row r="6775" spans="1:8">
      <c r="A6775" s="47"/>
      <c r="B6775" s="162"/>
      <c r="C6775" s="162"/>
      <c r="E6775" s="162"/>
      <c r="F6775" s="162"/>
      <c r="H6775" s="162"/>
    </row>
    <row r="6776" spans="1:8">
      <c r="A6776" s="47"/>
      <c r="B6776" s="162"/>
      <c r="C6776" s="162"/>
      <c r="E6776" s="162"/>
      <c r="F6776" s="162"/>
      <c r="H6776" s="162"/>
    </row>
    <row r="6777" spans="1:8">
      <c r="A6777" s="47"/>
      <c r="B6777" s="162"/>
      <c r="C6777" s="162"/>
      <c r="E6777" s="162"/>
      <c r="F6777" s="162"/>
      <c r="H6777" s="162"/>
    </row>
    <row r="6778" spans="1:8">
      <c r="A6778" s="47"/>
      <c r="B6778" s="162"/>
      <c r="C6778" s="162"/>
      <c r="E6778" s="162"/>
      <c r="F6778" s="162"/>
      <c r="H6778" s="162"/>
    </row>
    <row r="6779" spans="1:8">
      <c r="A6779" s="47"/>
      <c r="B6779" s="162"/>
      <c r="C6779" s="162"/>
      <c r="E6779" s="162"/>
      <c r="F6779" s="162"/>
      <c r="H6779" s="162"/>
    </row>
    <row r="6780" spans="1:8">
      <c r="A6780" s="47"/>
      <c r="B6780" s="162"/>
      <c r="C6780" s="162"/>
      <c r="E6780" s="162"/>
      <c r="F6780" s="162"/>
      <c r="H6780" s="162"/>
    </row>
    <row r="6781" spans="1:8">
      <c r="A6781" s="47"/>
      <c r="B6781" s="162"/>
      <c r="C6781" s="162"/>
      <c r="E6781" s="162"/>
      <c r="F6781" s="162"/>
      <c r="H6781" s="162"/>
    </row>
    <row r="6782" spans="1:8">
      <c r="A6782" s="47"/>
      <c r="B6782" s="162"/>
      <c r="C6782" s="162"/>
      <c r="E6782" s="162"/>
      <c r="F6782" s="162"/>
      <c r="H6782" s="162"/>
    </row>
    <row r="6783" spans="1:8">
      <c r="A6783" s="47"/>
      <c r="B6783" s="162"/>
      <c r="C6783" s="162"/>
      <c r="E6783" s="162"/>
      <c r="F6783" s="162"/>
      <c r="H6783" s="162"/>
    </row>
    <row r="6784" spans="1:8">
      <c r="A6784" s="47"/>
      <c r="B6784" s="162"/>
      <c r="C6784" s="162"/>
      <c r="E6784" s="162"/>
      <c r="F6784" s="162"/>
      <c r="H6784" s="162"/>
    </row>
    <row r="6785" spans="1:8">
      <c r="A6785" s="47"/>
      <c r="B6785" s="162"/>
      <c r="C6785" s="162"/>
      <c r="E6785" s="162"/>
      <c r="F6785" s="162"/>
      <c r="H6785" s="162"/>
    </row>
    <row r="6786" spans="1:8">
      <c r="A6786" s="47"/>
      <c r="B6786" s="162"/>
      <c r="C6786" s="162"/>
      <c r="E6786" s="162"/>
      <c r="F6786" s="162"/>
      <c r="H6786" s="162"/>
    </row>
    <row r="6787" spans="1:8">
      <c r="A6787" s="47"/>
      <c r="B6787" s="162"/>
      <c r="C6787" s="162"/>
      <c r="E6787" s="162"/>
      <c r="F6787" s="162"/>
      <c r="H6787" s="162"/>
    </row>
    <row r="6788" spans="1:8">
      <c r="A6788" s="47"/>
      <c r="B6788" s="162"/>
      <c r="C6788" s="162"/>
      <c r="E6788" s="162"/>
      <c r="F6788" s="162"/>
      <c r="H6788" s="162"/>
    </row>
    <row r="6789" spans="1:8">
      <c r="A6789" s="47"/>
      <c r="B6789" s="162"/>
      <c r="C6789" s="162"/>
      <c r="E6789" s="162"/>
      <c r="F6789" s="162"/>
      <c r="H6789" s="162"/>
    </row>
    <row r="6790" spans="1:8">
      <c r="A6790" s="47"/>
      <c r="B6790" s="162"/>
      <c r="C6790" s="162"/>
      <c r="E6790" s="162"/>
      <c r="F6790" s="162"/>
      <c r="H6790" s="162"/>
    </row>
    <row r="6791" spans="1:8">
      <c r="A6791" s="47"/>
      <c r="B6791" s="162"/>
      <c r="C6791" s="162"/>
      <c r="E6791" s="162"/>
      <c r="F6791" s="162"/>
      <c r="H6791" s="162"/>
    </row>
    <row r="6792" spans="1:8">
      <c r="A6792" s="47"/>
      <c r="B6792" s="162"/>
      <c r="C6792" s="162"/>
      <c r="E6792" s="162"/>
      <c r="F6792" s="162"/>
      <c r="H6792" s="162"/>
    </row>
    <row r="6793" spans="1:8">
      <c r="A6793" s="47"/>
      <c r="B6793" s="162"/>
      <c r="C6793" s="162"/>
      <c r="E6793" s="162"/>
      <c r="F6793" s="162"/>
      <c r="H6793" s="162"/>
    </row>
    <row r="6794" spans="1:8">
      <c r="A6794" s="47"/>
      <c r="B6794" s="162"/>
      <c r="C6794" s="162"/>
      <c r="E6794" s="162"/>
      <c r="F6794" s="162"/>
      <c r="H6794" s="162"/>
    </row>
    <row r="6795" spans="1:8">
      <c r="A6795" s="47"/>
      <c r="B6795" s="162"/>
      <c r="C6795" s="162"/>
      <c r="E6795" s="162"/>
      <c r="F6795" s="162"/>
      <c r="H6795" s="162"/>
    </row>
    <row r="6796" spans="1:8">
      <c r="A6796" s="47"/>
      <c r="B6796" s="162"/>
      <c r="C6796" s="162"/>
      <c r="E6796" s="162"/>
      <c r="F6796" s="162"/>
      <c r="H6796" s="162"/>
    </row>
    <row r="6797" spans="1:8">
      <c r="A6797" s="47"/>
      <c r="B6797" s="162"/>
      <c r="C6797" s="162"/>
      <c r="E6797" s="162"/>
      <c r="F6797" s="162"/>
      <c r="H6797" s="162"/>
    </row>
    <row r="6798" spans="1:8">
      <c r="A6798" s="47"/>
      <c r="B6798" s="162"/>
      <c r="C6798" s="162"/>
      <c r="E6798" s="162"/>
      <c r="F6798" s="162"/>
      <c r="H6798" s="162"/>
    </row>
    <row r="6799" spans="1:8">
      <c r="A6799" s="47"/>
      <c r="B6799" s="162"/>
      <c r="C6799" s="162"/>
      <c r="E6799" s="162"/>
      <c r="F6799" s="162"/>
      <c r="H6799" s="162"/>
    </row>
    <row r="6800" spans="1:8">
      <c r="A6800" s="47"/>
      <c r="B6800" s="162"/>
      <c r="C6800" s="162"/>
      <c r="E6800" s="162"/>
      <c r="F6800" s="162"/>
      <c r="H6800" s="162"/>
    </row>
    <row r="6801" spans="1:8">
      <c r="A6801" s="47"/>
      <c r="B6801" s="162"/>
      <c r="C6801" s="162"/>
      <c r="E6801" s="162"/>
      <c r="F6801" s="162"/>
      <c r="H6801" s="162"/>
    </row>
    <row r="6802" spans="1:8">
      <c r="A6802" s="47"/>
      <c r="B6802" s="162"/>
      <c r="C6802" s="162"/>
      <c r="E6802" s="162"/>
      <c r="F6802" s="162"/>
      <c r="H6802" s="162"/>
    </row>
    <row r="6803" spans="1:8">
      <c r="A6803" s="47"/>
      <c r="B6803" s="162"/>
      <c r="C6803" s="162"/>
      <c r="E6803" s="162"/>
      <c r="F6803" s="162"/>
      <c r="H6803" s="162"/>
    </row>
    <row r="6804" spans="1:8">
      <c r="A6804" s="47"/>
      <c r="B6804" s="162"/>
      <c r="C6804" s="162"/>
      <c r="E6804" s="162"/>
      <c r="F6804" s="162"/>
      <c r="H6804" s="162"/>
    </row>
    <row r="6805" spans="1:8">
      <c r="A6805" s="47"/>
      <c r="B6805" s="162"/>
      <c r="C6805" s="162"/>
      <c r="E6805" s="162"/>
      <c r="F6805" s="162"/>
      <c r="H6805" s="162"/>
    </row>
    <row r="6806" spans="1:8">
      <c r="A6806" s="47"/>
      <c r="B6806" s="162"/>
      <c r="C6806" s="162"/>
      <c r="E6806" s="162"/>
      <c r="F6806" s="162"/>
      <c r="H6806" s="162"/>
    </row>
    <row r="6807" spans="1:8">
      <c r="A6807" s="47"/>
      <c r="B6807" s="162"/>
      <c r="C6807" s="162"/>
      <c r="E6807" s="162"/>
      <c r="F6807" s="162"/>
      <c r="H6807" s="162"/>
    </row>
    <row r="6808" spans="1:8">
      <c r="A6808" s="47"/>
      <c r="B6808" s="162"/>
      <c r="C6808" s="162"/>
      <c r="E6808" s="162"/>
      <c r="F6808" s="162"/>
      <c r="H6808" s="162"/>
    </row>
    <row r="6809" spans="1:8">
      <c r="A6809" s="47"/>
      <c r="B6809" s="162"/>
      <c r="C6809" s="162"/>
      <c r="E6809" s="162"/>
      <c r="F6809" s="162"/>
      <c r="H6809" s="162"/>
    </row>
    <row r="6810" spans="1:8">
      <c r="A6810" s="47"/>
      <c r="B6810" s="162"/>
      <c r="C6810" s="162"/>
      <c r="E6810" s="162"/>
      <c r="F6810" s="162"/>
      <c r="H6810" s="162"/>
    </row>
    <row r="6811" spans="1:8">
      <c r="A6811" s="47"/>
      <c r="B6811" s="162"/>
      <c r="C6811" s="162"/>
      <c r="E6811" s="162"/>
      <c r="F6811" s="162"/>
      <c r="H6811" s="162"/>
    </row>
    <row r="6812" spans="1:8">
      <c r="A6812" s="47"/>
      <c r="B6812" s="162"/>
      <c r="C6812" s="162"/>
      <c r="E6812" s="162"/>
      <c r="F6812" s="162"/>
      <c r="H6812" s="162"/>
    </row>
    <row r="6813" spans="1:8">
      <c r="A6813" s="47"/>
      <c r="B6813" s="162"/>
      <c r="C6813" s="162"/>
      <c r="E6813" s="162"/>
      <c r="F6813" s="162"/>
      <c r="H6813" s="162"/>
    </row>
    <row r="6814" spans="1:8">
      <c r="A6814" s="47"/>
      <c r="B6814" s="162"/>
      <c r="C6814" s="162"/>
      <c r="E6814" s="162"/>
      <c r="F6814" s="162"/>
      <c r="H6814" s="162"/>
    </row>
    <row r="6815" spans="1:8">
      <c r="A6815" s="47"/>
      <c r="B6815" s="162"/>
      <c r="C6815" s="162"/>
      <c r="E6815" s="162"/>
      <c r="F6815" s="162"/>
      <c r="H6815" s="162"/>
    </row>
    <row r="6816" spans="1:8">
      <c r="A6816" s="47"/>
      <c r="B6816" s="162"/>
      <c r="C6816" s="162"/>
      <c r="E6816" s="162"/>
      <c r="F6816" s="162"/>
      <c r="H6816" s="162"/>
    </row>
    <row r="6817" spans="1:8">
      <c r="A6817" s="47"/>
      <c r="B6817" s="162"/>
      <c r="C6817" s="162"/>
      <c r="E6817" s="162"/>
      <c r="F6817" s="162"/>
      <c r="H6817" s="162"/>
    </row>
    <row r="6818" spans="1:8">
      <c r="A6818" s="47"/>
      <c r="B6818" s="162"/>
      <c r="C6818" s="162"/>
      <c r="E6818" s="162"/>
      <c r="F6818" s="162"/>
      <c r="H6818" s="162"/>
    </row>
    <row r="6819" spans="1:8">
      <c r="A6819" s="47"/>
      <c r="B6819" s="162"/>
      <c r="C6819" s="162"/>
      <c r="E6819" s="162"/>
      <c r="F6819" s="162"/>
      <c r="H6819" s="162"/>
    </row>
    <row r="6820" spans="1:8">
      <c r="A6820" s="47"/>
      <c r="B6820" s="162"/>
      <c r="C6820" s="162"/>
      <c r="E6820" s="162"/>
      <c r="F6820" s="162"/>
      <c r="H6820" s="162"/>
    </row>
    <row r="6821" spans="1:8">
      <c r="A6821" s="47"/>
      <c r="B6821" s="162"/>
      <c r="C6821" s="162"/>
      <c r="E6821" s="162"/>
      <c r="F6821" s="162"/>
      <c r="H6821" s="162"/>
    </row>
    <row r="6822" spans="1:8">
      <c r="A6822" s="47"/>
      <c r="B6822" s="162"/>
      <c r="C6822" s="162"/>
      <c r="E6822" s="162"/>
      <c r="F6822" s="162"/>
      <c r="H6822" s="162"/>
    </row>
    <row r="6823" spans="1:8">
      <c r="A6823" s="47"/>
      <c r="B6823" s="162"/>
      <c r="C6823" s="162"/>
      <c r="E6823" s="162"/>
      <c r="F6823" s="162"/>
      <c r="H6823" s="162"/>
    </row>
    <row r="6824" spans="1:8">
      <c r="A6824" s="47"/>
      <c r="B6824" s="162"/>
      <c r="C6824" s="162"/>
      <c r="E6824" s="162"/>
      <c r="F6824" s="162"/>
      <c r="H6824" s="162"/>
    </row>
    <row r="6825" spans="1:8">
      <c r="A6825" s="47"/>
      <c r="B6825" s="162"/>
      <c r="C6825" s="162"/>
      <c r="E6825" s="162"/>
      <c r="F6825" s="162"/>
      <c r="H6825" s="162"/>
    </row>
    <row r="6826" spans="1:8">
      <c r="A6826" s="47"/>
      <c r="B6826" s="162"/>
      <c r="C6826" s="162"/>
      <c r="E6826" s="162"/>
      <c r="F6826" s="162"/>
      <c r="H6826" s="162"/>
    </row>
    <row r="6827" spans="1:8">
      <c r="A6827" s="47"/>
      <c r="B6827" s="162"/>
      <c r="C6827" s="162"/>
      <c r="E6827" s="162"/>
      <c r="F6827" s="162"/>
      <c r="H6827" s="162"/>
    </row>
    <row r="6828" spans="1:8">
      <c r="A6828" s="47"/>
      <c r="B6828" s="162"/>
      <c r="C6828" s="162"/>
      <c r="E6828" s="162"/>
      <c r="F6828" s="162"/>
      <c r="H6828" s="162"/>
    </row>
    <row r="6829" spans="1:8">
      <c r="A6829" s="47"/>
      <c r="B6829" s="162"/>
      <c r="C6829" s="162"/>
      <c r="E6829" s="162"/>
      <c r="F6829" s="162"/>
      <c r="H6829" s="162"/>
    </row>
    <row r="6830" spans="1:8">
      <c r="A6830" s="47"/>
      <c r="B6830" s="162"/>
      <c r="C6830" s="162"/>
      <c r="E6830" s="162"/>
      <c r="F6830" s="162"/>
      <c r="H6830" s="162"/>
    </row>
    <row r="6831" spans="1:8">
      <c r="A6831" s="47"/>
      <c r="B6831" s="162"/>
      <c r="C6831" s="162"/>
      <c r="E6831" s="162"/>
      <c r="F6831" s="162"/>
      <c r="H6831" s="162"/>
    </row>
    <row r="6832" spans="1:8">
      <c r="A6832" s="47"/>
      <c r="B6832" s="162"/>
      <c r="C6832" s="162"/>
      <c r="E6832" s="162"/>
      <c r="F6832" s="162"/>
      <c r="H6832" s="162"/>
    </row>
    <row r="6833" spans="1:8">
      <c r="A6833" s="47"/>
      <c r="B6833" s="162"/>
      <c r="C6833" s="162"/>
      <c r="E6833" s="162"/>
      <c r="F6833" s="162"/>
      <c r="H6833" s="162"/>
    </row>
    <row r="6834" spans="1:8">
      <c r="A6834" s="47"/>
      <c r="B6834" s="162"/>
      <c r="C6834" s="162"/>
      <c r="E6834" s="162"/>
      <c r="F6834" s="162"/>
      <c r="H6834" s="162"/>
    </row>
    <row r="6835" spans="1:8">
      <c r="A6835" s="47"/>
      <c r="B6835" s="162"/>
      <c r="C6835" s="162"/>
      <c r="E6835" s="162"/>
      <c r="F6835" s="162"/>
      <c r="H6835" s="162"/>
    </row>
    <row r="6836" spans="1:8">
      <c r="A6836" s="47"/>
      <c r="B6836" s="162"/>
      <c r="C6836" s="162"/>
      <c r="E6836" s="162"/>
      <c r="F6836" s="162"/>
      <c r="H6836" s="162"/>
    </row>
    <row r="6837" spans="1:8">
      <c r="A6837" s="47"/>
      <c r="B6837" s="162"/>
      <c r="C6837" s="162"/>
      <c r="E6837" s="162"/>
      <c r="F6837" s="162"/>
      <c r="H6837" s="162"/>
    </row>
    <row r="6838" spans="1:8">
      <c r="A6838" s="47"/>
      <c r="B6838" s="162"/>
      <c r="C6838" s="162"/>
      <c r="E6838" s="162"/>
      <c r="F6838" s="162"/>
      <c r="H6838" s="162"/>
    </row>
    <row r="6839" spans="1:8">
      <c r="A6839" s="47"/>
      <c r="B6839" s="162"/>
      <c r="C6839" s="162"/>
      <c r="E6839" s="162"/>
      <c r="F6839" s="162"/>
      <c r="H6839" s="162"/>
    </row>
    <row r="6840" spans="1:8">
      <c r="A6840" s="47"/>
      <c r="B6840" s="162"/>
      <c r="C6840" s="162"/>
      <c r="E6840" s="162"/>
      <c r="F6840" s="162"/>
      <c r="H6840" s="162"/>
    </row>
    <row r="6841" spans="1:8">
      <c r="A6841" s="47"/>
      <c r="B6841" s="162"/>
      <c r="C6841" s="162"/>
      <c r="E6841" s="162"/>
      <c r="F6841" s="162"/>
      <c r="H6841" s="162"/>
    </row>
    <row r="6842" spans="1:8">
      <c r="A6842" s="47"/>
      <c r="B6842" s="162"/>
      <c r="C6842" s="162"/>
      <c r="E6842" s="162"/>
      <c r="F6842" s="162"/>
      <c r="H6842" s="162"/>
    </row>
    <row r="6843" spans="1:8">
      <c r="A6843" s="47"/>
      <c r="B6843" s="162"/>
      <c r="C6843" s="162"/>
      <c r="E6843" s="162"/>
      <c r="F6843" s="162"/>
      <c r="H6843" s="162"/>
    </row>
    <row r="6844" spans="1:8">
      <c r="A6844" s="47"/>
      <c r="B6844" s="162"/>
      <c r="C6844" s="162"/>
      <c r="E6844" s="162"/>
      <c r="F6844" s="162"/>
      <c r="H6844" s="162"/>
    </row>
    <row r="6845" spans="1:8">
      <c r="A6845" s="47"/>
      <c r="B6845" s="162"/>
      <c r="C6845" s="162"/>
      <c r="E6845" s="162"/>
      <c r="F6845" s="162"/>
      <c r="H6845" s="162"/>
    </row>
    <row r="6846" spans="1:8">
      <c r="A6846" s="47"/>
      <c r="B6846" s="162"/>
      <c r="C6846" s="162"/>
      <c r="E6846" s="162"/>
      <c r="F6846" s="162"/>
      <c r="H6846" s="162"/>
    </row>
    <row r="6847" spans="1:8">
      <c r="A6847" s="47"/>
      <c r="B6847" s="162"/>
      <c r="C6847" s="162"/>
      <c r="E6847" s="162"/>
      <c r="F6847" s="162"/>
      <c r="H6847" s="162"/>
    </row>
    <row r="6848" spans="1:8">
      <c r="A6848" s="47"/>
      <c r="B6848" s="162"/>
      <c r="C6848" s="162"/>
      <c r="E6848" s="162"/>
      <c r="F6848" s="162"/>
      <c r="H6848" s="162"/>
    </row>
    <row r="6849" spans="1:8">
      <c r="A6849" s="47"/>
      <c r="B6849" s="162"/>
      <c r="C6849" s="162"/>
      <c r="E6849" s="162"/>
      <c r="F6849" s="162"/>
      <c r="H6849" s="162"/>
    </row>
    <row r="6850" spans="1:8">
      <c r="A6850" s="47"/>
      <c r="B6850" s="162"/>
      <c r="C6850" s="162"/>
      <c r="E6850" s="162"/>
      <c r="F6850" s="162"/>
      <c r="H6850" s="162"/>
    </row>
    <row r="6851" spans="1:8">
      <c r="A6851" s="47"/>
      <c r="B6851" s="162"/>
      <c r="C6851" s="162"/>
      <c r="E6851" s="162"/>
      <c r="F6851" s="162"/>
      <c r="H6851" s="162"/>
    </row>
    <row r="6852" spans="1:8">
      <c r="A6852" s="47"/>
      <c r="B6852" s="162"/>
      <c r="C6852" s="162"/>
      <c r="E6852" s="162"/>
      <c r="F6852" s="162"/>
      <c r="H6852" s="162"/>
    </row>
    <row r="6853" spans="1:8">
      <c r="A6853" s="47"/>
      <c r="B6853" s="162"/>
      <c r="C6853" s="162"/>
      <c r="E6853" s="162"/>
      <c r="F6853" s="162"/>
      <c r="H6853" s="162"/>
    </row>
    <row r="6854" spans="1:8">
      <c r="A6854" s="47"/>
      <c r="B6854" s="162"/>
      <c r="C6854" s="162"/>
      <c r="E6854" s="162"/>
      <c r="F6854" s="162"/>
      <c r="H6854" s="162"/>
    </row>
    <row r="6855" spans="1:8">
      <c r="A6855" s="47"/>
      <c r="B6855" s="162"/>
      <c r="C6855" s="162"/>
      <c r="E6855" s="162"/>
      <c r="F6855" s="162"/>
      <c r="H6855" s="162"/>
    </row>
    <row r="6856" spans="1:8">
      <c r="A6856" s="47"/>
      <c r="B6856" s="162"/>
      <c r="C6856" s="162"/>
      <c r="E6856" s="162"/>
      <c r="F6856" s="162"/>
      <c r="H6856" s="162"/>
    </row>
    <row r="6857" spans="1:8">
      <c r="A6857" s="47"/>
      <c r="B6857" s="162"/>
      <c r="C6857" s="162"/>
      <c r="E6857" s="162"/>
      <c r="F6857" s="162"/>
      <c r="H6857" s="162"/>
    </row>
    <row r="6858" spans="1:8">
      <c r="A6858" s="47"/>
      <c r="B6858" s="162"/>
      <c r="C6858" s="162"/>
      <c r="E6858" s="162"/>
      <c r="F6858" s="162"/>
      <c r="H6858" s="162"/>
    </row>
    <row r="6859" spans="1:8">
      <c r="A6859" s="47"/>
      <c r="B6859" s="162"/>
      <c r="C6859" s="162"/>
      <c r="E6859" s="162"/>
      <c r="F6859" s="162"/>
      <c r="H6859" s="162"/>
    </row>
    <row r="6860" spans="1:8">
      <c r="A6860" s="47"/>
      <c r="B6860" s="162"/>
      <c r="C6860" s="162"/>
      <c r="E6860" s="162"/>
      <c r="F6860" s="162"/>
      <c r="H6860" s="162"/>
    </row>
    <row r="6861" spans="1:8">
      <c r="A6861" s="47"/>
      <c r="B6861" s="162"/>
      <c r="C6861" s="162"/>
      <c r="E6861" s="162"/>
      <c r="F6861" s="162"/>
      <c r="H6861" s="162"/>
    </row>
    <row r="6862" spans="1:8">
      <c r="A6862" s="47"/>
      <c r="B6862" s="162"/>
      <c r="C6862" s="162"/>
      <c r="E6862" s="162"/>
      <c r="F6862" s="162"/>
      <c r="H6862" s="162"/>
    </row>
    <row r="6863" spans="1:8">
      <c r="A6863" s="47"/>
      <c r="B6863" s="162"/>
      <c r="C6863" s="162"/>
      <c r="E6863" s="162"/>
      <c r="F6863" s="162"/>
      <c r="H6863" s="162"/>
    </row>
    <row r="6864" spans="1:8">
      <c r="A6864" s="47"/>
      <c r="B6864" s="162"/>
      <c r="C6864" s="162"/>
      <c r="E6864" s="162"/>
      <c r="F6864" s="162"/>
      <c r="H6864" s="162"/>
    </row>
    <row r="6865" spans="1:8">
      <c r="A6865" s="47"/>
      <c r="B6865" s="162"/>
      <c r="C6865" s="162"/>
      <c r="E6865" s="162"/>
      <c r="F6865" s="162"/>
      <c r="H6865" s="162"/>
    </row>
    <row r="6866" spans="1:8">
      <c r="A6866" s="47"/>
      <c r="B6866" s="162"/>
      <c r="C6866" s="162"/>
      <c r="E6866" s="162"/>
      <c r="F6866" s="162"/>
      <c r="H6866" s="162"/>
    </row>
    <row r="6867" spans="1:8">
      <c r="A6867" s="47"/>
      <c r="B6867" s="162"/>
      <c r="C6867" s="162"/>
      <c r="E6867" s="162"/>
      <c r="F6867" s="162"/>
      <c r="H6867" s="162"/>
    </row>
    <row r="6868" spans="1:8">
      <c r="A6868" s="47"/>
      <c r="B6868" s="162"/>
      <c r="C6868" s="162"/>
      <c r="E6868" s="162"/>
      <c r="F6868" s="162"/>
      <c r="H6868" s="162"/>
    </row>
    <row r="6869" spans="1:8">
      <c r="A6869" s="47"/>
      <c r="B6869" s="162"/>
      <c r="C6869" s="162"/>
      <c r="E6869" s="162"/>
      <c r="F6869" s="162"/>
      <c r="H6869" s="162"/>
    </row>
    <row r="6870" spans="1:8">
      <c r="A6870" s="47"/>
      <c r="B6870" s="162"/>
      <c r="C6870" s="162"/>
      <c r="E6870" s="162"/>
      <c r="F6870" s="162"/>
      <c r="H6870" s="162"/>
    </row>
    <row r="6871" spans="1:8">
      <c r="A6871" s="47"/>
      <c r="B6871" s="162"/>
      <c r="C6871" s="162"/>
      <c r="E6871" s="162"/>
      <c r="F6871" s="162"/>
      <c r="H6871" s="162"/>
    </row>
    <row r="6872" spans="1:8">
      <c r="A6872" s="47"/>
      <c r="B6872" s="162"/>
      <c r="C6872" s="162"/>
      <c r="E6872" s="162"/>
      <c r="F6872" s="162"/>
      <c r="H6872" s="162"/>
    </row>
    <row r="6873" spans="1:8">
      <c r="A6873" s="47"/>
      <c r="B6873" s="162"/>
      <c r="C6873" s="162"/>
      <c r="E6873" s="162"/>
      <c r="F6873" s="162"/>
      <c r="H6873" s="162"/>
    </row>
    <row r="6874" spans="1:8">
      <c r="A6874" s="47"/>
      <c r="B6874" s="162"/>
      <c r="C6874" s="162"/>
      <c r="E6874" s="162"/>
      <c r="F6874" s="162"/>
      <c r="H6874" s="162"/>
    </row>
    <row r="6875" spans="1:8">
      <c r="A6875" s="47"/>
      <c r="B6875" s="162"/>
      <c r="C6875" s="162"/>
      <c r="E6875" s="162"/>
      <c r="F6875" s="162"/>
      <c r="H6875" s="162"/>
    </row>
    <row r="6876" spans="1:8">
      <c r="A6876" s="47"/>
      <c r="B6876" s="162"/>
      <c r="C6876" s="162"/>
      <c r="E6876" s="162"/>
      <c r="F6876" s="162"/>
      <c r="H6876" s="162"/>
    </row>
    <row r="6877" spans="1:8">
      <c r="A6877" s="47"/>
      <c r="B6877" s="162"/>
      <c r="C6877" s="162"/>
      <c r="E6877" s="162"/>
      <c r="F6877" s="162"/>
      <c r="H6877" s="162"/>
    </row>
    <row r="6878" spans="1:8">
      <c r="A6878" s="47"/>
      <c r="B6878" s="162"/>
      <c r="C6878" s="162"/>
      <c r="E6878" s="162"/>
      <c r="F6878" s="162"/>
      <c r="H6878" s="162"/>
    </row>
    <row r="6879" spans="1:8">
      <c r="A6879" s="47"/>
      <c r="B6879" s="162"/>
      <c r="C6879" s="162"/>
      <c r="E6879" s="162"/>
      <c r="F6879" s="162"/>
      <c r="H6879" s="162"/>
    </row>
    <row r="6880" spans="1:8">
      <c r="A6880" s="47"/>
      <c r="B6880" s="162"/>
      <c r="C6880" s="162"/>
      <c r="E6880" s="162"/>
      <c r="F6880" s="162"/>
      <c r="H6880" s="162"/>
    </row>
    <row r="6881" spans="1:8">
      <c r="A6881" s="47"/>
      <c r="B6881" s="162"/>
      <c r="C6881" s="162"/>
      <c r="E6881" s="162"/>
      <c r="F6881" s="162"/>
      <c r="H6881" s="162"/>
    </row>
    <row r="6882" spans="1:8">
      <c r="A6882" s="47"/>
      <c r="B6882" s="162"/>
      <c r="C6882" s="162"/>
      <c r="E6882" s="162"/>
      <c r="F6882" s="162"/>
      <c r="H6882" s="162"/>
    </row>
    <row r="6883" spans="1:8">
      <c r="A6883" s="47"/>
      <c r="B6883" s="162"/>
      <c r="C6883" s="162"/>
      <c r="E6883" s="162"/>
      <c r="F6883" s="162"/>
      <c r="H6883" s="162"/>
    </row>
    <row r="6884" spans="1:8">
      <c r="A6884" s="47"/>
      <c r="B6884" s="162"/>
      <c r="C6884" s="162"/>
      <c r="E6884" s="162"/>
      <c r="F6884" s="162"/>
      <c r="H6884" s="162"/>
    </row>
    <row r="6885" spans="1:8">
      <c r="A6885" s="47"/>
      <c r="B6885" s="162"/>
      <c r="C6885" s="162"/>
      <c r="E6885" s="162"/>
      <c r="F6885" s="162"/>
      <c r="H6885" s="162"/>
    </row>
    <row r="6886" spans="1:8">
      <c r="A6886" s="47"/>
      <c r="B6886" s="162"/>
      <c r="C6886" s="162"/>
      <c r="E6886" s="162"/>
      <c r="F6886" s="162"/>
      <c r="H6886" s="162"/>
    </row>
    <row r="6887" spans="1:8">
      <c r="A6887" s="47"/>
      <c r="B6887" s="162"/>
      <c r="C6887" s="162"/>
      <c r="E6887" s="162"/>
      <c r="F6887" s="162"/>
      <c r="H6887" s="162"/>
    </row>
    <row r="6888" spans="1:8">
      <c r="A6888" s="47"/>
      <c r="B6888" s="162"/>
      <c r="C6888" s="162"/>
      <c r="E6888" s="162"/>
      <c r="F6888" s="162"/>
      <c r="H6888" s="162"/>
    </row>
    <row r="6889" spans="1:8">
      <c r="A6889" s="47"/>
      <c r="B6889" s="162"/>
      <c r="C6889" s="162"/>
      <c r="E6889" s="162"/>
      <c r="F6889" s="162"/>
      <c r="H6889" s="162"/>
    </row>
    <row r="6890" spans="1:8">
      <c r="A6890" s="47"/>
      <c r="B6890" s="162"/>
      <c r="C6890" s="162"/>
      <c r="E6890" s="162"/>
      <c r="F6890" s="162"/>
      <c r="H6890" s="162"/>
    </row>
    <row r="6891" spans="1:8">
      <c r="A6891" s="47"/>
      <c r="B6891" s="162"/>
      <c r="C6891" s="162"/>
      <c r="E6891" s="162"/>
      <c r="F6891" s="162"/>
      <c r="H6891" s="162"/>
    </row>
    <row r="6892" spans="1:8">
      <c r="A6892" s="47"/>
      <c r="B6892" s="162"/>
      <c r="C6892" s="162"/>
      <c r="E6892" s="162"/>
      <c r="F6892" s="162"/>
      <c r="H6892" s="162"/>
    </row>
    <row r="6893" spans="1:8">
      <c r="A6893" s="47"/>
      <c r="B6893" s="162"/>
      <c r="C6893" s="162"/>
      <c r="E6893" s="162"/>
      <c r="F6893" s="162"/>
      <c r="H6893" s="162"/>
    </row>
    <row r="6894" spans="1:8">
      <c r="A6894" s="47"/>
      <c r="B6894" s="162"/>
      <c r="C6894" s="162"/>
      <c r="E6894" s="162"/>
      <c r="F6894" s="162"/>
      <c r="H6894" s="162"/>
    </row>
    <row r="6895" spans="1:8">
      <c r="A6895" s="47"/>
      <c r="B6895" s="162"/>
      <c r="C6895" s="162"/>
      <c r="E6895" s="162"/>
      <c r="F6895" s="162"/>
      <c r="H6895" s="162"/>
    </row>
    <row r="6896" spans="1:8">
      <c r="A6896" s="47"/>
      <c r="B6896" s="162"/>
      <c r="C6896" s="162"/>
      <c r="E6896" s="162"/>
      <c r="F6896" s="162"/>
      <c r="H6896" s="162"/>
    </row>
    <row r="6897" spans="1:8">
      <c r="A6897" s="47"/>
      <c r="B6897" s="162"/>
      <c r="C6897" s="162"/>
      <c r="E6897" s="162"/>
      <c r="F6897" s="162"/>
      <c r="H6897" s="162"/>
    </row>
    <row r="6898" spans="1:8">
      <c r="A6898" s="47"/>
      <c r="B6898" s="162"/>
      <c r="C6898" s="162"/>
      <c r="E6898" s="162"/>
      <c r="F6898" s="162"/>
      <c r="H6898" s="162"/>
    </row>
    <row r="6899" spans="1:8">
      <c r="A6899" s="47"/>
      <c r="B6899" s="162"/>
      <c r="C6899" s="162"/>
      <c r="E6899" s="162"/>
      <c r="F6899" s="162"/>
      <c r="H6899" s="162"/>
    </row>
    <row r="6900" spans="1:8">
      <c r="A6900" s="47"/>
      <c r="B6900" s="162"/>
      <c r="C6900" s="162"/>
      <c r="E6900" s="162"/>
      <c r="F6900" s="162"/>
      <c r="H6900" s="162"/>
    </row>
    <row r="6901" spans="1:8">
      <c r="A6901" s="47"/>
      <c r="B6901" s="162"/>
      <c r="C6901" s="162"/>
      <c r="E6901" s="162"/>
      <c r="F6901" s="162"/>
      <c r="H6901" s="162"/>
    </row>
    <row r="6902" spans="1:8">
      <c r="A6902" s="47"/>
      <c r="B6902" s="162"/>
      <c r="C6902" s="162"/>
      <c r="E6902" s="162"/>
      <c r="F6902" s="162"/>
      <c r="H6902" s="162"/>
    </row>
    <row r="6903" spans="1:8">
      <c r="A6903" s="47"/>
      <c r="B6903" s="162"/>
      <c r="C6903" s="162"/>
      <c r="E6903" s="162"/>
      <c r="F6903" s="162"/>
      <c r="H6903" s="162"/>
    </row>
    <row r="6904" spans="1:8">
      <c r="A6904" s="47"/>
      <c r="B6904" s="162"/>
      <c r="C6904" s="162"/>
      <c r="E6904" s="162"/>
      <c r="F6904" s="162"/>
      <c r="H6904" s="162"/>
    </row>
    <row r="6905" spans="1:8">
      <c r="A6905" s="47"/>
      <c r="B6905" s="162"/>
      <c r="C6905" s="162"/>
      <c r="E6905" s="162"/>
      <c r="F6905" s="162"/>
      <c r="H6905" s="162"/>
    </row>
    <row r="6906" spans="1:8">
      <c r="A6906" s="47"/>
      <c r="B6906" s="162"/>
      <c r="C6906" s="162"/>
      <c r="E6906" s="162"/>
      <c r="F6906" s="162"/>
      <c r="H6906" s="162"/>
    </row>
    <row r="6907" spans="1:8">
      <c r="A6907" s="47"/>
      <c r="B6907" s="162"/>
      <c r="C6907" s="162"/>
      <c r="E6907" s="162"/>
      <c r="F6907" s="162"/>
      <c r="H6907" s="162"/>
    </row>
    <row r="6908" spans="1:8">
      <c r="A6908" s="47"/>
      <c r="B6908" s="162"/>
      <c r="C6908" s="162"/>
      <c r="E6908" s="162"/>
      <c r="F6908" s="162"/>
      <c r="H6908" s="162"/>
    </row>
    <row r="6909" spans="1:8">
      <c r="A6909" s="47"/>
      <c r="B6909" s="162"/>
      <c r="C6909" s="162"/>
      <c r="E6909" s="162"/>
      <c r="F6909" s="162"/>
      <c r="H6909" s="162"/>
    </row>
    <row r="6910" spans="1:8">
      <c r="A6910" s="47"/>
      <c r="B6910" s="162"/>
      <c r="C6910" s="162"/>
      <c r="E6910" s="162"/>
      <c r="F6910" s="162"/>
      <c r="H6910" s="162"/>
    </row>
    <row r="6911" spans="1:8">
      <c r="A6911" s="47"/>
      <c r="B6911" s="162"/>
      <c r="C6911" s="162"/>
      <c r="E6911" s="162"/>
      <c r="F6911" s="162"/>
      <c r="H6911" s="162"/>
    </row>
    <row r="6912" spans="1:8">
      <c r="A6912" s="47"/>
      <c r="B6912" s="162"/>
      <c r="C6912" s="162"/>
      <c r="E6912" s="162"/>
      <c r="F6912" s="162"/>
      <c r="H6912" s="162"/>
    </row>
    <row r="6913" spans="1:8">
      <c r="A6913" s="47"/>
      <c r="B6913" s="162"/>
      <c r="C6913" s="162"/>
      <c r="E6913" s="162"/>
      <c r="F6913" s="162"/>
      <c r="H6913" s="162"/>
    </row>
    <row r="6914" spans="1:8">
      <c r="A6914" s="47"/>
      <c r="B6914" s="162"/>
      <c r="C6914" s="162"/>
      <c r="E6914" s="162"/>
      <c r="F6914" s="162"/>
      <c r="H6914" s="162"/>
    </row>
    <row r="6915" spans="1:8">
      <c r="A6915" s="47"/>
      <c r="B6915" s="162"/>
      <c r="C6915" s="162"/>
      <c r="E6915" s="162"/>
      <c r="F6915" s="162"/>
      <c r="H6915" s="162"/>
    </row>
    <row r="6916" spans="1:8">
      <c r="A6916" s="47"/>
      <c r="B6916" s="162"/>
      <c r="C6916" s="162"/>
      <c r="E6916" s="162"/>
      <c r="F6916" s="162"/>
      <c r="H6916" s="162"/>
    </row>
    <row r="6917" spans="1:8">
      <c r="A6917" s="47"/>
      <c r="B6917" s="162"/>
      <c r="C6917" s="162"/>
      <c r="E6917" s="162"/>
      <c r="F6917" s="162"/>
      <c r="H6917" s="162"/>
    </row>
    <row r="6918" spans="1:8">
      <c r="A6918" s="47"/>
      <c r="B6918" s="162"/>
      <c r="C6918" s="162"/>
      <c r="E6918" s="162"/>
      <c r="F6918" s="162"/>
      <c r="H6918" s="162"/>
    </row>
    <row r="6919" spans="1:8">
      <c r="A6919" s="47"/>
      <c r="B6919" s="162"/>
      <c r="C6919" s="162"/>
      <c r="E6919" s="162"/>
      <c r="F6919" s="162"/>
      <c r="H6919" s="162"/>
    </row>
    <row r="6920" spans="1:8">
      <c r="A6920" s="47"/>
      <c r="B6920" s="162"/>
      <c r="C6920" s="162"/>
      <c r="E6920" s="162"/>
      <c r="F6920" s="162"/>
      <c r="H6920" s="162"/>
    </row>
    <row r="6921" spans="1:8">
      <c r="A6921" s="47"/>
      <c r="B6921" s="162"/>
      <c r="C6921" s="162"/>
      <c r="E6921" s="162"/>
      <c r="F6921" s="162"/>
      <c r="H6921" s="162"/>
    </row>
    <row r="6922" spans="1:8">
      <c r="A6922" s="47"/>
      <c r="B6922" s="162"/>
      <c r="C6922" s="162"/>
      <c r="E6922" s="162"/>
      <c r="F6922" s="162"/>
      <c r="H6922" s="162"/>
    </row>
    <row r="6923" spans="1:8">
      <c r="A6923" s="47"/>
      <c r="B6923" s="162"/>
      <c r="C6923" s="162"/>
      <c r="E6923" s="162"/>
      <c r="F6923" s="162"/>
      <c r="H6923" s="162"/>
    </row>
    <row r="6924" spans="1:8">
      <c r="A6924" s="47"/>
      <c r="B6924" s="162"/>
      <c r="C6924" s="162"/>
      <c r="E6924" s="162"/>
      <c r="F6924" s="162"/>
      <c r="H6924" s="162"/>
    </row>
    <row r="6925" spans="1:8">
      <c r="A6925" s="47"/>
      <c r="B6925" s="162"/>
      <c r="C6925" s="162"/>
      <c r="E6925" s="162"/>
      <c r="F6925" s="162"/>
      <c r="H6925" s="162"/>
    </row>
    <row r="6926" spans="1:8">
      <c r="A6926" s="47"/>
      <c r="B6926" s="162"/>
      <c r="C6926" s="162"/>
      <c r="E6926" s="162"/>
      <c r="F6926" s="162"/>
      <c r="H6926" s="162"/>
    </row>
    <row r="6927" spans="1:8">
      <c r="A6927" s="47"/>
      <c r="B6927" s="162"/>
      <c r="C6927" s="162"/>
      <c r="E6927" s="162"/>
      <c r="F6927" s="162"/>
      <c r="H6927" s="162"/>
    </row>
    <row r="6928" spans="1:8">
      <c r="A6928" s="47"/>
      <c r="B6928" s="162"/>
      <c r="C6928" s="162"/>
      <c r="E6928" s="162"/>
      <c r="F6928" s="162"/>
      <c r="H6928" s="162"/>
    </row>
    <row r="6929" spans="1:8">
      <c r="A6929" s="47"/>
      <c r="B6929" s="162"/>
      <c r="C6929" s="162"/>
      <c r="E6929" s="162"/>
      <c r="F6929" s="162"/>
      <c r="H6929" s="162"/>
    </row>
    <row r="6930" spans="1:8">
      <c r="A6930" s="47"/>
      <c r="B6930" s="162"/>
      <c r="C6930" s="162"/>
      <c r="E6930" s="162"/>
      <c r="F6930" s="162"/>
      <c r="H6930" s="162"/>
    </row>
    <row r="6931" spans="1:8">
      <c r="A6931" s="47"/>
      <c r="B6931" s="162"/>
      <c r="C6931" s="162"/>
      <c r="E6931" s="162"/>
      <c r="F6931" s="162"/>
      <c r="H6931" s="162"/>
    </row>
    <row r="6932" spans="1:8">
      <c r="A6932" s="47"/>
      <c r="B6932" s="162"/>
      <c r="C6932" s="162"/>
      <c r="E6932" s="162"/>
      <c r="F6932" s="162"/>
      <c r="H6932" s="162"/>
    </row>
    <row r="6933" spans="1:8">
      <c r="A6933" s="47"/>
      <c r="B6933" s="162"/>
      <c r="C6933" s="162"/>
      <c r="E6933" s="162"/>
      <c r="F6933" s="162"/>
      <c r="H6933" s="162"/>
    </row>
    <row r="6934" spans="1:8">
      <c r="A6934" s="47"/>
      <c r="B6934" s="162"/>
      <c r="C6934" s="162"/>
      <c r="E6934" s="162"/>
      <c r="F6934" s="162"/>
      <c r="H6934" s="162"/>
    </row>
    <row r="6935" spans="1:8">
      <c r="A6935" s="47"/>
      <c r="B6935" s="162"/>
      <c r="C6935" s="162"/>
      <c r="E6935" s="162"/>
      <c r="F6935" s="162"/>
      <c r="H6935" s="162"/>
    </row>
    <row r="6936" spans="1:8">
      <c r="A6936" s="47"/>
      <c r="B6936" s="162"/>
      <c r="C6936" s="162"/>
      <c r="E6936" s="162"/>
      <c r="F6936" s="162"/>
      <c r="H6936" s="162"/>
    </row>
    <row r="6937" spans="1:8">
      <c r="A6937" s="47"/>
      <c r="B6937" s="162"/>
      <c r="C6937" s="162"/>
      <c r="E6937" s="162"/>
      <c r="F6937" s="162"/>
      <c r="H6937" s="162"/>
    </row>
    <row r="6938" spans="1:8">
      <c r="A6938" s="47"/>
      <c r="B6938" s="162"/>
      <c r="C6938" s="162"/>
      <c r="E6938" s="162"/>
      <c r="F6938" s="162"/>
      <c r="H6938" s="162"/>
    </row>
    <row r="6939" spans="1:8">
      <c r="A6939" s="47"/>
      <c r="B6939" s="162"/>
      <c r="C6939" s="162"/>
      <c r="E6939" s="162"/>
      <c r="F6939" s="162"/>
      <c r="H6939" s="162"/>
    </row>
    <row r="6940" spans="1:8">
      <c r="A6940" s="47"/>
      <c r="B6940" s="162"/>
      <c r="C6940" s="162"/>
      <c r="E6940" s="162"/>
      <c r="F6940" s="162"/>
      <c r="H6940" s="162"/>
    </row>
    <row r="6941" spans="1:8">
      <c r="A6941" s="47"/>
      <c r="B6941" s="162"/>
      <c r="C6941" s="162"/>
      <c r="E6941" s="162"/>
      <c r="F6941" s="162"/>
      <c r="H6941" s="162"/>
    </row>
    <row r="6942" spans="1:8">
      <c r="A6942" s="47"/>
      <c r="B6942" s="162"/>
      <c r="C6942" s="162"/>
      <c r="E6942" s="162"/>
      <c r="F6942" s="162"/>
      <c r="H6942" s="162"/>
    </row>
    <row r="6943" spans="1:8">
      <c r="A6943" s="47"/>
      <c r="B6943" s="162"/>
      <c r="C6943" s="162"/>
      <c r="E6943" s="162"/>
      <c r="F6943" s="162"/>
      <c r="H6943" s="162"/>
    </row>
    <row r="6944" spans="1:8">
      <c r="A6944" s="47"/>
      <c r="B6944" s="162"/>
      <c r="C6944" s="162"/>
      <c r="E6944" s="162"/>
      <c r="F6944" s="162"/>
      <c r="H6944" s="162"/>
    </row>
    <row r="6945" spans="1:8">
      <c r="A6945" s="47"/>
      <c r="B6945" s="162"/>
      <c r="C6945" s="162"/>
      <c r="E6945" s="162"/>
      <c r="F6945" s="162"/>
      <c r="H6945" s="162"/>
    </row>
    <row r="6946" spans="1:8">
      <c r="A6946" s="47"/>
      <c r="B6946" s="162"/>
      <c r="C6946" s="162"/>
      <c r="E6946" s="162"/>
      <c r="F6946" s="162"/>
      <c r="H6946" s="162"/>
    </row>
    <row r="6947" spans="1:8">
      <c r="A6947" s="47"/>
      <c r="B6947" s="162"/>
      <c r="C6947" s="162"/>
      <c r="E6947" s="162"/>
      <c r="F6947" s="162"/>
      <c r="H6947" s="162"/>
    </row>
    <row r="6948" spans="1:8">
      <c r="A6948" s="47"/>
      <c r="B6948" s="162"/>
      <c r="C6948" s="162"/>
      <c r="E6948" s="162"/>
      <c r="F6948" s="162"/>
      <c r="H6948" s="162"/>
    </row>
    <row r="6949" spans="1:8">
      <c r="A6949" s="47"/>
      <c r="B6949" s="162"/>
      <c r="C6949" s="162"/>
      <c r="E6949" s="162"/>
      <c r="F6949" s="162"/>
      <c r="H6949" s="162"/>
    </row>
    <row r="6950" spans="1:8">
      <c r="A6950" s="47"/>
      <c r="B6950" s="162"/>
      <c r="C6950" s="162"/>
      <c r="E6950" s="162"/>
      <c r="F6950" s="162"/>
      <c r="H6950" s="162"/>
    </row>
    <row r="6951" spans="1:8">
      <c r="A6951" s="47"/>
      <c r="B6951" s="162"/>
      <c r="C6951" s="162"/>
      <c r="E6951" s="162"/>
      <c r="F6951" s="162"/>
      <c r="H6951" s="162"/>
    </row>
    <row r="6952" spans="1:8">
      <c r="A6952" s="47"/>
      <c r="B6952" s="162"/>
      <c r="C6952" s="162"/>
      <c r="E6952" s="162"/>
      <c r="F6952" s="162"/>
      <c r="H6952" s="162"/>
    </row>
    <row r="6953" spans="1:8">
      <c r="A6953" s="47"/>
      <c r="B6953" s="162"/>
      <c r="C6953" s="162"/>
      <c r="E6953" s="162"/>
      <c r="F6953" s="162"/>
      <c r="H6953" s="162"/>
    </row>
    <row r="6954" spans="1:8">
      <c r="A6954" s="47"/>
      <c r="B6954" s="162"/>
      <c r="C6954" s="162"/>
      <c r="E6954" s="162"/>
      <c r="F6954" s="162"/>
      <c r="H6954" s="162"/>
    </row>
    <row r="6955" spans="1:8">
      <c r="A6955" s="47"/>
      <c r="B6955" s="162"/>
      <c r="C6955" s="162"/>
      <c r="E6955" s="162"/>
      <c r="F6955" s="162"/>
      <c r="H6955" s="162"/>
    </row>
    <row r="6956" spans="1:8">
      <c r="A6956" s="47"/>
      <c r="B6956" s="162"/>
      <c r="C6956" s="162"/>
      <c r="E6956" s="162"/>
      <c r="F6956" s="162"/>
      <c r="H6956" s="162"/>
    </row>
    <row r="6957" spans="1:8">
      <c r="A6957" s="47"/>
      <c r="B6957" s="162"/>
      <c r="C6957" s="162"/>
      <c r="E6957" s="162"/>
      <c r="F6957" s="162"/>
      <c r="H6957" s="162"/>
    </row>
    <row r="6958" spans="1:8">
      <c r="A6958" s="47"/>
      <c r="B6958" s="162"/>
      <c r="C6958" s="162"/>
      <c r="E6958" s="162"/>
      <c r="F6958" s="162"/>
      <c r="H6958" s="162"/>
    </row>
    <row r="6959" spans="1:8">
      <c r="A6959" s="47"/>
      <c r="B6959" s="162"/>
      <c r="C6959" s="162"/>
      <c r="E6959" s="162"/>
      <c r="F6959" s="162"/>
      <c r="H6959" s="162"/>
    </row>
    <row r="6960" spans="1:8">
      <c r="A6960" s="47"/>
      <c r="B6960" s="162"/>
      <c r="C6960" s="162"/>
      <c r="E6960" s="162"/>
      <c r="F6960" s="162"/>
      <c r="H6960" s="162"/>
    </row>
    <row r="6961" spans="1:8">
      <c r="A6961" s="47"/>
      <c r="B6961" s="162"/>
      <c r="C6961" s="162"/>
      <c r="E6961" s="162"/>
      <c r="F6961" s="162"/>
      <c r="H6961" s="162"/>
    </row>
    <row r="6962" spans="1:8">
      <c r="A6962" s="47"/>
      <c r="B6962" s="162"/>
      <c r="C6962" s="162"/>
      <c r="E6962" s="162"/>
      <c r="F6962" s="162"/>
      <c r="H6962" s="162"/>
    </row>
    <row r="6963" spans="1:8">
      <c r="A6963" s="47"/>
      <c r="B6963" s="162"/>
      <c r="C6963" s="162"/>
      <c r="E6963" s="162"/>
      <c r="F6963" s="162"/>
      <c r="H6963" s="162"/>
    </row>
    <row r="6964" spans="1:8">
      <c r="A6964" s="47"/>
      <c r="B6964" s="162"/>
      <c r="C6964" s="162"/>
      <c r="E6964" s="162"/>
      <c r="F6964" s="162"/>
      <c r="H6964" s="162"/>
    </row>
    <row r="6965" spans="1:8">
      <c r="A6965" s="47"/>
      <c r="B6965" s="162"/>
      <c r="C6965" s="162"/>
      <c r="E6965" s="162"/>
      <c r="F6965" s="162"/>
      <c r="H6965" s="162"/>
    </row>
    <row r="6966" spans="1:8">
      <c r="A6966" s="47"/>
      <c r="B6966" s="162"/>
      <c r="C6966" s="162"/>
      <c r="E6966" s="162"/>
      <c r="F6966" s="162"/>
      <c r="H6966" s="162"/>
    </row>
    <row r="6967" spans="1:8">
      <c r="A6967" s="47"/>
      <c r="B6967" s="162"/>
      <c r="C6967" s="162"/>
      <c r="E6967" s="162"/>
      <c r="F6967" s="162"/>
      <c r="H6967" s="162"/>
    </row>
    <row r="6968" spans="1:8">
      <c r="A6968" s="47"/>
      <c r="B6968" s="162"/>
      <c r="C6968" s="162"/>
      <c r="E6968" s="162"/>
      <c r="F6968" s="162"/>
      <c r="H6968" s="162"/>
    </row>
    <row r="6969" spans="1:8">
      <c r="A6969" s="47"/>
      <c r="B6969" s="162"/>
      <c r="C6969" s="162"/>
      <c r="E6969" s="162"/>
      <c r="F6969" s="162"/>
      <c r="H6969" s="162"/>
    </row>
    <row r="6970" spans="1:8">
      <c r="A6970" s="47"/>
      <c r="B6970" s="162"/>
      <c r="C6970" s="162"/>
      <c r="E6970" s="162"/>
      <c r="F6970" s="162"/>
      <c r="H6970" s="162"/>
    </row>
    <row r="6971" spans="1:8">
      <c r="A6971" s="47"/>
      <c r="B6971" s="162"/>
      <c r="C6971" s="162"/>
      <c r="E6971" s="162"/>
      <c r="F6971" s="162"/>
      <c r="H6971" s="162"/>
    </row>
    <row r="6972" spans="1:8">
      <c r="A6972" s="47"/>
      <c r="B6972" s="162"/>
      <c r="C6972" s="162"/>
      <c r="E6972" s="162"/>
      <c r="F6972" s="162"/>
      <c r="H6972" s="162"/>
    </row>
    <row r="6973" spans="1:8">
      <c r="A6973" s="47"/>
      <c r="B6973" s="162"/>
      <c r="C6973" s="162"/>
      <c r="E6973" s="162"/>
      <c r="F6973" s="162"/>
      <c r="H6973" s="162"/>
    </row>
    <row r="6974" spans="1:8">
      <c r="A6974" s="47"/>
      <c r="B6974" s="162"/>
      <c r="C6974" s="162"/>
      <c r="E6974" s="162"/>
      <c r="F6974" s="162"/>
      <c r="H6974" s="162"/>
    </row>
    <row r="6975" spans="1:8">
      <c r="A6975" s="47"/>
      <c r="B6975" s="162"/>
      <c r="C6975" s="162"/>
      <c r="E6975" s="162"/>
      <c r="F6975" s="162"/>
      <c r="H6975" s="162"/>
    </row>
    <row r="6976" spans="1:8">
      <c r="A6976" s="47"/>
      <c r="B6976" s="162"/>
      <c r="C6976" s="162"/>
      <c r="E6976" s="162"/>
      <c r="F6976" s="162"/>
      <c r="H6976" s="162"/>
    </row>
    <row r="6977" spans="1:8">
      <c r="A6977" s="47"/>
      <c r="B6977" s="162"/>
      <c r="C6977" s="162"/>
      <c r="E6977" s="162"/>
      <c r="F6977" s="162"/>
      <c r="H6977" s="162"/>
    </row>
    <row r="6978" spans="1:8">
      <c r="A6978" s="47"/>
      <c r="B6978" s="162"/>
      <c r="C6978" s="162"/>
      <c r="E6978" s="162"/>
      <c r="F6978" s="162"/>
      <c r="H6978" s="162"/>
    </row>
    <row r="6979" spans="1:8">
      <c r="A6979" s="47"/>
      <c r="B6979" s="162"/>
      <c r="C6979" s="162"/>
      <c r="E6979" s="162"/>
      <c r="F6979" s="162"/>
      <c r="H6979" s="162"/>
    </row>
    <row r="6980" spans="1:8">
      <c r="A6980" s="47"/>
      <c r="B6980" s="162"/>
      <c r="C6980" s="162"/>
      <c r="E6980" s="162"/>
      <c r="F6980" s="162"/>
      <c r="H6980" s="162"/>
    </row>
    <row r="6981" spans="1:8">
      <c r="A6981" s="47"/>
      <c r="B6981" s="162"/>
      <c r="C6981" s="162"/>
      <c r="E6981" s="162"/>
      <c r="F6981" s="162"/>
      <c r="H6981" s="162"/>
    </row>
    <row r="6982" spans="1:8">
      <c r="A6982" s="47"/>
      <c r="B6982" s="162"/>
      <c r="C6982" s="162"/>
      <c r="E6982" s="162"/>
      <c r="F6982" s="162"/>
      <c r="H6982" s="162"/>
    </row>
    <row r="6983" spans="1:8">
      <c r="A6983" s="47"/>
      <c r="B6983" s="162"/>
      <c r="C6983" s="162"/>
      <c r="E6983" s="162"/>
      <c r="F6983" s="162"/>
      <c r="H6983" s="162"/>
    </row>
    <row r="6984" spans="1:8">
      <c r="A6984" s="47"/>
      <c r="B6984" s="162"/>
      <c r="C6984" s="162"/>
      <c r="E6984" s="162"/>
      <c r="F6984" s="162"/>
      <c r="H6984" s="162"/>
    </row>
    <row r="6985" spans="1:8">
      <c r="A6985" s="47"/>
      <c r="B6985" s="162"/>
      <c r="C6985" s="162"/>
      <c r="E6985" s="162"/>
      <c r="F6985" s="162"/>
      <c r="H6985" s="162"/>
    </row>
    <row r="6986" spans="1:8">
      <c r="A6986" s="47"/>
      <c r="B6986" s="162"/>
      <c r="C6986" s="162"/>
      <c r="E6986" s="162"/>
      <c r="F6986" s="162"/>
      <c r="H6986" s="162"/>
    </row>
    <row r="6987" spans="1:8">
      <c r="A6987" s="47"/>
      <c r="B6987" s="162"/>
      <c r="C6987" s="162"/>
      <c r="E6987" s="162"/>
      <c r="F6987" s="162"/>
      <c r="H6987" s="162"/>
    </row>
    <row r="6988" spans="1:8">
      <c r="A6988" s="47"/>
      <c r="B6988" s="162"/>
      <c r="C6988" s="162"/>
      <c r="E6988" s="162"/>
      <c r="F6988" s="162"/>
      <c r="H6988" s="162"/>
    </row>
    <row r="6989" spans="1:8">
      <c r="A6989" s="47"/>
      <c r="B6989" s="162"/>
      <c r="C6989" s="162"/>
      <c r="E6989" s="162"/>
      <c r="F6989" s="162"/>
      <c r="H6989" s="162"/>
    </row>
    <row r="6990" spans="1:8">
      <c r="A6990" s="47"/>
      <c r="B6990" s="162"/>
      <c r="C6990" s="162"/>
      <c r="E6990" s="162"/>
      <c r="F6990" s="162"/>
      <c r="H6990" s="162"/>
    </row>
    <row r="6991" spans="1:8">
      <c r="A6991" s="47"/>
      <c r="B6991" s="162"/>
      <c r="C6991" s="162"/>
      <c r="E6991" s="162"/>
      <c r="F6991" s="162"/>
      <c r="H6991" s="162"/>
    </row>
    <row r="6992" spans="1:8">
      <c r="A6992" s="47"/>
      <c r="B6992" s="162"/>
      <c r="C6992" s="162"/>
      <c r="E6992" s="162"/>
      <c r="F6992" s="162"/>
      <c r="H6992" s="162"/>
    </row>
    <row r="6993" spans="1:8">
      <c r="A6993" s="47"/>
      <c r="B6993" s="162"/>
      <c r="C6993" s="162"/>
      <c r="E6993" s="162"/>
      <c r="F6993" s="162"/>
      <c r="H6993" s="162"/>
    </row>
    <row r="6994" spans="1:8">
      <c r="A6994" s="47"/>
      <c r="B6994" s="162"/>
      <c r="C6994" s="162"/>
      <c r="E6994" s="162"/>
      <c r="F6994" s="162"/>
      <c r="H6994" s="162"/>
    </row>
    <row r="6995" spans="1:8">
      <c r="A6995" s="47"/>
      <c r="B6995" s="162"/>
      <c r="C6995" s="162"/>
      <c r="E6995" s="162"/>
      <c r="F6995" s="162"/>
      <c r="H6995" s="162"/>
    </row>
    <row r="6996" spans="1:8">
      <c r="A6996" s="47"/>
      <c r="B6996" s="162"/>
      <c r="C6996" s="162"/>
      <c r="E6996" s="162"/>
      <c r="F6996" s="162"/>
      <c r="H6996" s="162"/>
    </row>
    <row r="6997" spans="1:8">
      <c r="A6997" s="47"/>
      <c r="B6997" s="162"/>
      <c r="C6997" s="162"/>
      <c r="E6997" s="162"/>
      <c r="F6997" s="162"/>
      <c r="H6997" s="162"/>
    </row>
    <row r="6998" spans="1:8">
      <c r="A6998" s="47"/>
      <c r="B6998" s="162"/>
      <c r="C6998" s="162"/>
      <c r="E6998" s="162"/>
      <c r="F6998" s="162"/>
      <c r="H6998" s="162"/>
    </row>
    <row r="6999" spans="1:8">
      <c r="A6999" s="47"/>
      <c r="B6999" s="162"/>
      <c r="C6999" s="162"/>
      <c r="E6999" s="162"/>
      <c r="F6999" s="162"/>
      <c r="H6999" s="162"/>
    </row>
    <row r="7000" spans="1:8">
      <c r="A7000" s="47"/>
      <c r="B7000" s="162"/>
      <c r="C7000" s="162"/>
      <c r="E7000" s="162"/>
      <c r="F7000" s="162"/>
      <c r="H7000" s="162"/>
    </row>
    <row r="7001" spans="1:8">
      <c r="A7001" s="47"/>
      <c r="B7001" s="162"/>
      <c r="C7001" s="162"/>
      <c r="E7001" s="162"/>
      <c r="F7001" s="162"/>
      <c r="H7001" s="162"/>
    </row>
    <row r="7002" spans="1:8">
      <c r="A7002" s="47"/>
      <c r="B7002" s="162"/>
      <c r="C7002" s="162"/>
      <c r="E7002" s="162"/>
      <c r="F7002" s="162"/>
      <c r="H7002" s="162"/>
    </row>
    <row r="7003" spans="1:8">
      <c r="A7003" s="47"/>
      <c r="B7003" s="162"/>
      <c r="C7003" s="162"/>
      <c r="E7003" s="162"/>
      <c r="F7003" s="162"/>
      <c r="H7003" s="162"/>
    </row>
    <row r="7004" spans="1:8">
      <c r="A7004" s="47"/>
      <c r="B7004" s="162"/>
      <c r="C7004" s="162"/>
      <c r="E7004" s="162"/>
      <c r="F7004" s="162"/>
      <c r="H7004" s="162"/>
    </row>
    <row r="7005" spans="1:8">
      <c r="A7005" s="47"/>
      <c r="B7005" s="162"/>
      <c r="C7005" s="162"/>
      <c r="E7005" s="162"/>
      <c r="F7005" s="162"/>
      <c r="H7005" s="162"/>
    </row>
    <row r="7006" spans="1:8">
      <c r="A7006" s="47"/>
      <c r="B7006" s="162"/>
      <c r="C7006" s="162"/>
      <c r="E7006" s="162"/>
      <c r="F7006" s="162"/>
      <c r="H7006" s="162"/>
    </row>
    <row r="7007" spans="1:8">
      <c r="A7007" s="47"/>
      <c r="B7007" s="162"/>
      <c r="C7007" s="162"/>
      <c r="E7007" s="162"/>
      <c r="F7007" s="162"/>
      <c r="H7007" s="162"/>
    </row>
    <row r="7008" spans="1:8">
      <c r="A7008" s="47"/>
      <c r="B7008" s="162"/>
      <c r="C7008" s="162"/>
      <c r="E7008" s="162"/>
      <c r="F7008" s="162"/>
      <c r="H7008" s="162"/>
    </row>
    <row r="7009" spans="1:8">
      <c r="A7009" s="47"/>
      <c r="B7009" s="162"/>
      <c r="C7009" s="162"/>
      <c r="E7009" s="162"/>
      <c r="F7009" s="162"/>
      <c r="H7009" s="162"/>
    </row>
    <row r="7010" spans="1:8">
      <c r="A7010" s="47"/>
      <c r="B7010" s="162"/>
      <c r="C7010" s="162"/>
      <c r="E7010" s="162"/>
      <c r="F7010" s="162"/>
      <c r="H7010" s="162"/>
    </row>
    <row r="7011" spans="1:8">
      <c r="A7011" s="47"/>
      <c r="B7011" s="162"/>
      <c r="C7011" s="162"/>
      <c r="E7011" s="162"/>
      <c r="F7011" s="162"/>
      <c r="H7011" s="162"/>
    </row>
    <row r="7012" spans="1:8">
      <c r="A7012" s="47"/>
      <c r="B7012" s="162"/>
      <c r="C7012" s="162"/>
      <c r="E7012" s="162"/>
      <c r="F7012" s="162"/>
      <c r="H7012" s="162"/>
    </row>
    <row r="7013" spans="1:8">
      <c r="A7013" s="47"/>
      <c r="B7013" s="162"/>
      <c r="C7013" s="162"/>
      <c r="E7013" s="162"/>
      <c r="F7013" s="162"/>
      <c r="H7013" s="162"/>
    </row>
    <row r="7014" spans="1:8">
      <c r="A7014" s="47"/>
      <c r="B7014" s="162"/>
      <c r="C7014" s="162"/>
      <c r="E7014" s="162"/>
      <c r="F7014" s="162"/>
      <c r="H7014" s="162"/>
    </row>
    <row r="7015" spans="1:8">
      <c r="A7015" s="47"/>
      <c r="B7015" s="162"/>
      <c r="C7015" s="162"/>
      <c r="E7015" s="162"/>
      <c r="F7015" s="162"/>
      <c r="H7015" s="162"/>
    </row>
    <row r="7016" spans="1:8">
      <c r="A7016" s="47"/>
      <c r="B7016" s="162"/>
      <c r="C7016" s="162"/>
      <c r="E7016" s="162"/>
      <c r="F7016" s="162"/>
      <c r="H7016" s="162"/>
    </row>
    <row r="7017" spans="1:8">
      <c r="A7017" s="47"/>
      <c r="B7017" s="162"/>
      <c r="C7017" s="162"/>
      <c r="E7017" s="162"/>
      <c r="F7017" s="162"/>
      <c r="H7017" s="162"/>
    </row>
    <row r="7018" spans="1:8">
      <c r="A7018" s="47"/>
      <c r="B7018" s="162"/>
      <c r="C7018" s="162"/>
      <c r="E7018" s="162"/>
      <c r="F7018" s="162"/>
      <c r="H7018" s="162"/>
    </row>
    <row r="7019" spans="1:8">
      <c r="A7019" s="47"/>
      <c r="B7019" s="162"/>
      <c r="C7019" s="162"/>
      <c r="E7019" s="162"/>
      <c r="F7019" s="162"/>
      <c r="H7019" s="162"/>
    </row>
    <row r="7020" spans="1:8">
      <c r="A7020" s="47"/>
      <c r="B7020" s="162"/>
      <c r="C7020" s="162"/>
      <c r="E7020" s="162"/>
      <c r="F7020" s="162"/>
      <c r="H7020" s="162"/>
    </row>
    <row r="7021" spans="1:8">
      <c r="A7021" s="47"/>
      <c r="B7021" s="162"/>
      <c r="C7021" s="162"/>
      <c r="E7021" s="162"/>
      <c r="F7021" s="162"/>
      <c r="H7021" s="162"/>
    </row>
    <row r="7022" spans="1:8">
      <c r="A7022" s="47"/>
      <c r="B7022" s="162"/>
      <c r="C7022" s="162"/>
      <c r="E7022" s="162"/>
      <c r="F7022" s="162"/>
      <c r="H7022" s="162"/>
    </row>
    <row r="7023" spans="1:8">
      <c r="A7023" s="47"/>
      <c r="B7023" s="162"/>
      <c r="C7023" s="162"/>
      <c r="E7023" s="162"/>
      <c r="F7023" s="162"/>
      <c r="H7023" s="162"/>
    </row>
    <row r="7024" spans="1:8">
      <c r="A7024" s="47"/>
      <c r="B7024" s="162"/>
      <c r="C7024" s="162"/>
      <c r="E7024" s="162"/>
      <c r="F7024" s="162"/>
      <c r="H7024" s="162"/>
    </row>
    <row r="7025" spans="1:8">
      <c r="A7025" s="47"/>
      <c r="B7025" s="162"/>
      <c r="C7025" s="162"/>
      <c r="E7025" s="162"/>
      <c r="F7025" s="162"/>
      <c r="H7025" s="162"/>
    </row>
    <row r="7026" spans="1:8">
      <c r="A7026" s="47"/>
      <c r="B7026" s="162"/>
      <c r="C7026" s="162"/>
      <c r="E7026" s="162"/>
      <c r="F7026" s="162"/>
      <c r="H7026" s="162"/>
    </row>
    <row r="7027" spans="1:8">
      <c r="A7027" s="47"/>
      <c r="B7027" s="162"/>
      <c r="C7027" s="162"/>
      <c r="E7027" s="162"/>
      <c r="F7027" s="162"/>
      <c r="H7027" s="162"/>
    </row>
    <row r="7028" spans="1:8">
      <c r="A7028" s="47"/>
      <c r="B7028" s="162"/>
      <c r="C7028" s="162"/>
      <c r="E7028" s="162"/>
      <c r="F7028" s="162"/>
      <c r="H7028" s="162"/>
    </row>
    <row r="7029" spans="1:8">
      <c r="A7029" s="47"/>
      <c r="B7029" s="162"/>
      <c r="C7029" s="162"/>
      <c r="E7029" s="162"/>
      <c r="F7029" s="162"/>
      <c r="H7029" s="162"/>
    </row>
    <row r="7030" spans="1:8">
      <c r="A7030" s="47"/>
      <c r="B7030" s="162"/>
      <c r="C7030" s="162"/>
      <c r="E7030" s="162"/>
      <c r="F7030" s="162"/>
      <c r="H7030" s="162"/>
    </row>
    <row r="7031" spans="1:8">
      <c r="A7031" s="47"/>
      <c r="B7031" s="162"/>
      <c r="C7031" s="162"/>
      <c r="E7031" s="162"/>
      <c r="F7031" s="162"/>
      <c r="H7031" s="162"/>
    </row>
    <row r="7032" spans="1:8">
      <c r="A7032" s="47"/>
      <c r="B7032" s="162"/>
      <c r="C7032" s="162"/>
      <c r="E7032" s="162"/>
      <c r="F7032" s="162"/>
      <c r="H7032" s="162"/>
    </row>
    <row r="7033" spans="1:8">
      <c r="A7033" s="47"/>
      <c r="B7033" s="162"/>
      <c r="C7033" s="162"/>
      <c r="E7033" s="162"/>
      <c r="F7033" s="162"/>
      <c r="H7033" s="162"/>
    </row>
    <row r="7034" spans="1:8">
      <c r="A7034" s="47"/>
      <c r="B7034" s="162"/>
      <c r="C7034" s="162"/>
      <c r="E7034" s="162"/>
      <c r="F7034" s="162"/>
      <c r="H7034" s="162"/>
    </row>
    <row r="7035" spans="1:8">
      <c r="A7035" s="47"/>
      <c r="B7035" s="162"/>
      <c r="C7035" s="162"/>
      <c r="E7035" s="162"/>
      <c r="F7035" s="162"/>
      <c r="H7035" s="162"/>
    </row>
    <row r="7036" spans="1:8">
      <c r="A7036" s="47"/>
      <c r="B7036" s="162"/>
      <c r="C7036" s="162"/>
      <c r="E7036" s="162"/>
      <c r="F7036" s="162"/>
      <c r="H7036" s="162"/>
    </row>
    <row r="7037" spans="1:8">
      <c r="A7037" s="47"/>
      <c r="B7037" s="162"/>
      <c r="C7037" s="162"/>
      <c r="E7037" s="162"/>
      <c r="F7037" s="162"/>
      <c r="H7037" s="162"/>
    </row>
    <row r="7038" spans="1:8">
      <c r="A7038" s="47"/>
      <c r="B7038" s="162"/>
      <c r="C7038" s="162"/>
      <c r="E7038" s="162"/>
      <c r="F7038" s="162"/>
      <c r="H7038" s="162"/>
    </row>
    <row r="7039" spans="1:8">
      <c r="A7039" s="47"/>
      <c r="B7039" s="162"/>
      <c r="C7039" s="162"/>
      <c r="E7039" s="162"/>
      <c r="F7039" s="162"/>
      <c r="H7039" s="162"/>
    </row>
    <row r="7040" spans="1:8">
      <c r="A7040" s="47"/>
      <c r="B7040" s="162"/>
      <c r="C7040" s="162"/>
      <c r="E7040" s="162"/>
      <c r="F7040" s="162"/>
      <c r="H7040" s="162"/>
    </row>
    <row r="7041" spans="1:8">
      <c r="A7041" s="47"/>
      <c r="B7041" s="162"/>
      <c r="C7041" s="162"/>
      <c r="E7041" s="162"/>
      <c r="F7041" s="162"/>
      <c r="H7041" s="162"/>
    </row>
    <row r="7042" spans="1:8">
      <c r="A7042" s="47"/>
      <c r="B7042" s="162"/>
      <c r="C7042" s="162"/>
      <c r="E7042" s="162"/>
      <c r="F7042" s="162"/>
      <c r="H7042" s="162"/>
    </row>
    <row r="7043" spans="1:8">
      <c r="A7043" s="47"/>
      <c r="B7043" s="162"/>
      <c r="C7043" s="162"/>
      <c r="E7043" s="162"/>
      <c r="F7043" s="162"/>
      <c r="H7043" s="162"/>
    </row>
    <row r="7044" spans="1:8">
      <c r="A7044" s="47"/>
      <c r="B7044" s="162"/>
      <c r="C7044" s="162"/>
      <c r="E7044" s="162"/>
      <c r="F7044" s="162"/>
      <c r="H7044" s="162"/>
    </row>
    <row r="7045" spans="1:8">
      <c r="A7045" s="47"/>
      <c r="B7045" s="162"/>
      <c r="C7045" s="162"/>
      <c r="E7045" s="162"/>
      <c r="F7045" s="162"/>
      <c r="H7045" s="162"/>
    </row>
    <row r="7046" spans="1:8">
      <c r="A7046" s="47"/>
      <c r="B7046" s="162"/>
      <c r="C7046" s="162"/>
      <c r="E7046" s="162"/>
      <c r="F7046" s="162"/>
      <c r="H7046" s="162"/>
    </row>
    <row r="7047" spans="1:8">
      <c r="A7047" s="47"/>
      <c r="B7047" s="162"/>
      <c r="C7047" s="162"/>
      <c r="E7047" s="162"/>
      <c r="F7047" s="162"/>
      <c r="H7047" s="162"/>
    </row>
    <row r="7048" spans="1:8">
      <c r="A7048" s="47"/>
      <c r="B7048" s="162"/>
      <c r="C7048" s="162"/>
      <c r="E7048" s="162"/>
      <c r="F7048" s="162"/>
      <c r="H7048" s="162"/>
    </row>
    <row r="7049" spans="1:8">
      <c r="A7049" s="47"/>
      <c r="B7049" s="162"/>
      <c r="C7049" s="162"/>
      <c r="E7049" s="162"/>
      <c r="F7049" s="162"/>
      <c r="H7049" s="162"/>
    </row>
    <row r="7050" spans="1:8">
      <c r="A7050" s="47"/>
      <c r="B7050" s="162"/>
      <c r="C7050" s="162"/>
      <c r="E7050" s="162"/>
      <c r="F7050" s="162"/>
      <c r="H7050" s="162"/>
    </row>
    <row r="7051" spans="1:8">
      <c r="A7051" s="47"/>
      <c r="B7051" s="162"/>
      <c r="C7051" s="162"/>
      <c r="E7051" s="162"/>
      <c r="F7051" s="162"/>
      <c r="H7051" s="162"/>
    </row>
    <row r="7052" spans="1:8">
      <c r="A7052" s="47"/>
      <c r="B7052" s="162"/>
      <c r="C7052" s="162"/>
      <c r="E7052" s="162"/>
      <c r="F7052" s="162"/>
      <c r="H7052" s="162"/>
    </row>
    <row r="7053" spans="1:8">
      <c r="A7053" s="47"/>
      <c r="B7053" s="162"/>
      <c r="C7053" s="162"/>
      <c r="E7053" s="162"/>
      <c r="F7053" s="162"/>
      <c r="H7053" s="162"/>
    </row>
    <row r="7054" spans="1:8">
      <c r="A7054" s="47"/>
      <c r="B7054" s="162"/>
      <c r="C7054" s="162"/>
      <c r="E7054" s="162"/>
      <c r="F7054" s="162"/>
      <c r="H7054" s="162"/>
    </row>
    <row r="7055" spans="1:8">
      <c r="A7055" s="47"/>
      <c r="B7055" s="162"/>
      <c r="C7055" s="162"/>
      <c r="E7055" s="162"/>
      <c r="F7055" s="162"/>
      <c r="H7055" s="162"/>
    </row>
    <row r="7056" spans="1:8">
      <c r="A7056" s="47"/>
      <c r="B7056" s="162"/>
      <c r="C7056" s="162"/>
      <c r="E7056" s="162"/>
      <c r="F7056" s="162"/>
      <c r="H7056" s="162"/>
    </row>
    <row r="7057" spans="1:8">
      <c r="A7057" s="47"/>
      <c r="B7057" s="162"/>
      <c r="C7057" s="162"/>
      <c r="E7057" s="162"/>
      <c r="F7057" s="162"/>
      <c r="H7057" s="162"/>
    </row>
    <row r="7058" spans="1:8">
      <c r="A7058" s="47"/>
      <c r="B7058" s="162"/>
      <c r="C7058" s="162"/>
      <c r="E7058" s="162"/>
      <c r="F7058" s="162"/>
      <c r="H7058" s="162"/>
    </row>
    <row r="7059" spans="1:8">
      <c r="A7059" s="47"/>
      <c r="B7059" s="162"/>
      <c r="C7059" s="162"/>
      <c r="E7059" s="162"/>
      <c r="F7059" s="162"/>
      <c r="H7059" s="162"/>
    </row>
    <row r="7060" spans="1:8">
      <c r="A7060" s="47"/>
      <c r="B7060" s="162"/>
      <c r="C7060" s="162"/>
      <c r="E7060" s="162"/>
      <c r="F7060" s="162"/>
      <c r="H7060" s="162"/>
    </row>
    <row r="7061" spans="1:8">
      <c r="A7061" s="47"/>
      <c r="B7061" s="162"/>
      <c r="C7061" s="162"/>
      <c r="E7061" s="162"/>
      <c r="F7061" s="162"/>
      <c r="H7061" s="162"/>
    </row>
    <row r="7062" spans="1:8">
      <c r="A7062" s="47"/>
      <c r="B7062" s="162"/>
      <c r="C7062" s="162"/>
      <c r="E7062" s="162"/>
      <c r="F7062" s="162"/>
      <c r="H7062" s="162"/>
    </row>
    <row r="7063" spans="1:8">
      <c r="A7063" s="47"/>
      <c r="B7063" s="162"/>
      <c r="C7063" s="162"/>
      <c r="E7063" s="162"/>
      <c r="F7063" s="162"/>
      <c r="H7063" s="162"/>
    </row>
    <row r="7064" spans="1:8">
      <c r="A7064" s="47"/>
      <c r="B7064" s="162"/>
      <c r="C7064" s="162"/>
      <c r="E7064" s="162"/>
      <c r="F7064" s="162"/>
      <c r="H7064" s="162"/>
    </row>
    <row r="7065" spans="1:8">
      <c r="A7065" s="47"/>
      <c r="B7065" s="162"/>
      <c r="C7065" s="162"/>
      <c r="E7065" s="162"/>
      <c r="F7065" s="162"/>
      <c r="H7065" s="162"/>
    </row>
    <row r="7066" spans="1:8">
      <c r="A7066" s="47"/>
      <c r="B7066" s="162"/>
      <c r="C7066" s="162"/>
      <c r="E7066" s="162"/>
      <c r="F7066" s="162"/>
      <c r="H7066" s="162"/>
    </row>
    <row r="7067" spans="1:8">
      <c r="A7067" s="47"/>
      <c r="B7067" s="162"/>
      <c r="C7067" s="162"/>
      <c r="E7067" s="162"/>
      <c r="F7067" s="162"/>
      <c r="H7067" s="162"/>
    </row>
    <row r="7068" spans="1:8">
      <c r="A7068" s="47"/>
      <c r="B7068" s="162"/>
      <c r="C7068" s="162"/>
      <c r="E7068" s="162"/>
      <c r="F7068" s="162"/>
      <c r="H7068" s="162"/>
    </row>
    <row r="7069" spans="1:8">
      <c r="A7069" s="47"/>
      <c r="B7069" s="162"/>
      <c r="C7069" s="162"/>
      <c r="E7069" s="162"/>
      <c r="F7069" s="162"/>
      <c r="H7069" s="162"/>
    </row>
    <row r="7070" spans="1:8">
      <c r="A7070" s="47"/>
      <c r="B7070" s="162"/>
      <c r="C7070" s="162"/>
      <c r="E7070" s="162"/>
      <c r="F7070" s="162"/>
      <c r="H7070" s="162"/>
    </row>
    <row r="7071" spans="1:8">
      <c r="A7071" s="47"/>
      <c r="B7071" s="162"/>
      <c r="C7071" s="162"/>
      <c r="E7071" s="162"/>
      <c r="F7071" s="162"/>
      <c r="H7071" s="162"/>
    </row>
    <row r="7072" spans="1:8">
      <c r="A7072" s="47"/>
      <c r="B7072" s="162"/>
      <c r="C7072" s="162"/>
      <c r="E7072" s="162"/>
      <c r="F7072" s="162"/>
      <c r="H7072" s="162"/>
    </row>
    <row r="7073" spans="1:8">
      <c r="A7073" s="47"/>
      <c r="B7073" s="162"/>
      <c r="C7073" s="162"/>
      <c r="E7073" s="162"/>
      <c r="F7073" s="162"/>
      <c r="H7073" s="162"/>
    </row>
    <row r="7074" spans="1:8">
      <c r="A7074" s="47"/>
      <c r="B7074" s="162"/>
      <c r="C7074" s="162"/>
      <c r="E7074" s="162"/>
      <c r="F7074" s="162"/>
      <c r="H7074" s="162"/>
    </row>
    <row r="7075" spans="1:8">
      <c r="A7075" s="47"/>
      <c r="B7075" s="162"/>
      <c r="C7075" s="162"/>
      <c r="E7075" s="162"/>
      <c r="F7075" s="162"/>
      <c r="H7075" s="162"/>
    </row>
    <row r="7076" spans="1:8">
      <c r="A7076" s="47"/>
      <c r="B7076" s="162"/>
      <c r="C7076" s="162"/>
      <c r="E7076" s="162"/>
      <c r="F7076" s="162"/>
      <c r="H7076" s="162"/>
    </row>
    <row r="7077" spans="1:8">
      <c r="A7077" s="47"/>
      <c r="B7077" s="162"/>
      <c r="C7077" s="162"/>
      <c r="E7077" s="162"/>
      <c r="F7077" s="162"/>
      <c r="H7077" s="162"/>
    </row>
    <row r="7078" spans="1:8">
      <c r="A7078" s="47"/>
      <c r="B7078" s="162"/>
      <c r="C7078" s="162"/>
      <c r="E7078" s="162"/>
      <c r="F7078" s="162"/>
      <c r="H7078" s="162"/>
    </row>
    <row r="7079" spans="1:8">
      <c r="A7079" s="47"/>
      <c r="B7079" s="162"/>
      <c r="C7079" s="162"/>
      <c r="E7079" s="162"/>
      <c r="F7079" s="162"/>
      <c r="H7079" s="162"/>
    </row>
    <row r="7080" spans="1:8">
      <c r="A7080" s="47"/>
      <c r="B7080" s="162"/>
      <c r="C7080" s="162"/>
      <c r="E7080" s="162"/>
      <c r="F7080" s="162"/>
      <c r="H7080" s="162"/>
    </row>
    <row r="7081" spans="1:8">
      <c r="A7081" s="47"/>
      <c r="B7081" s="162"/>
      <c r="C7081" s="162"/>
      <c r="E7081" s="162"/>
      <c r="F7081" s="162"/>
      <c r="H7081" s="162"/>
    </row>
    <row r="7082" spans="1:8">
      <c r="A7082" s="47"/>
      <c r="B7082" s="162"/>
      <c r="C7082" s="162"/>
      <c r="E7082" s="162"/>
      <c r="F7082" s="162"/>
      <c r="H7082" s="162"/>
    </row>
    <row r="7083" spans="1:8">
      <c r="A7083" s="47"/>
      <c r="B7083" s="162"/>
      <c r="C7083" s="162"/>
      <c r="E7083" s="162"/>
      <c r="F7083" s="162"/>
      <c r="H7083" s="162"/>
    </row>
    <row r="7084" spans="1:8">
      <c r="A7084" s="47"/>
      <c r="B7084" s="162"/>
      <c r="C7084" s="162"/>
      <c r="E7084" s="162"/>
      <c r="F7084" s="162"/>
      <c r="H7084" s="162"/>
    </row>
    <row r="7085" spans="1:8">
      <c r="A7085" s="47"/>
      <c r="B7085" s="162"/>
      <c r="C7085" s="162"/>
      <c r="E7085" s="162"/>
      <c r="F7085" s="162"/>
      <c r="H7085" s="162"/>
    </row>
    <row r="7086" spans="1:8">
      <c r="A7086" s="47"/>
      <c r="B7086" s="162"/>
      <c r="C7086" s="162"/>
      <c r="E7086" s="162"/>
      <c r="F7086" s="162"/>
      <c r="H7086" s="162"/>
    </row>
    <row r="7087" spans="1:8">
      <c r="A7087" s="47"/>
      <c r="B7087" s="162"/>
      <c r="C7087" s="162"/>
      <c r="E7087" s="162"/>
      <c r="F7087" s="162"/>
      <c r="H7087" s="162"/>
    </row>
    <row r="7088" spans="1:8">
      <c r="A7088" s="47"/>
      <c r="B7088" s="162"/>
      <c r="C7088" s="162"/>
      <c r="E7088" s="162"/>
      <c r="F7088" s="162"/>
      <c r="H7088" s="162"/>
    </row>
    <row r="7089" spans="1:8">
      <c r="A7089" s="47"/>
      <c r="B7089" s="162"/>
      <c r="C7089" s="162"/>
      <c r="E7089" s="162"/>
      <c r="F7089" s="162"/>
      <c r="H7089" s="162"/>
    </row>
    <row r="7090" spans="1:8">
      <c r="A7090" s="47"/>
      <c r="B7090" s="162"/>
      <c r="C7090" s="162"/>
      <c r="E7090" s="162"/>
      <c r="F7090" s="162"/>
      <c r="H7090" s="162"/>
    </row>
    <row r="7091" spans="1:8">
      <c r="A7091" s="47"/>
      <c r="B7091" s="162"/>
      <c r="C7091" s="162"/>
      <c r="E7091" s="162"/>
      <c r="F7091" s="162"/>
      <c r="H7091" s="162"/>
    </row>
    <row r="7092" spans="1:8">
      <c r="A7092" s="47"/>
      <c r="B7092" s="162"/>
      <c r="C7092" s="162"/>
      <c r="E7092" s="162"/>
      <c r="F7092" s="162"/>
      <c r="H7092" s="162"/>
    </row>
    <row r="7093" spans="1:8">
      <c r="A7093" s="47"/>
      <c r="B7093" s="162"/>
      <c r="C7093" s="162"/>
      <c r="E7093" s="162"/>
      <c r="F7093" s="162"/>
      <c r="H7093" s="162"/>
    </row>
    <row r="7094" spans="1:8">
      <c r="A7094" s="47"/>
      <c r="B7094" s="162"/>
      <c r="C7094" s="162"/>
      <c r="E7094" s="162"/>
      <c r="F7094" s="162"/>
      <c r="H7094" s="162"/>
    </row>
    <row r="7095" spans="1:8">
      <c r="A7095" s="47"/>
      <c r="B7095" s="162"/>
      <c r="C7095" s="162"/>
      <c r="E7095" s="162"/>
      <c r="F7095" s="162"/>
      <c r="H7095" s="162"/>
    </row>
    <row r="7096" spans="1:8">
      <c r="A7096" s="47"/>
      <c r="B7096" s="162"/>
      <c r="C7096" s="162"/>
      <c r="E7096" s="162"/>
      <c r="F7096" s="162"/>
      <c r="H7096" s="162"/>
    </row>
    <row r="7097" spans="1:8">
      <c r="A7097" s="47"/>
      <c r="B7097" s="162"/>
      <c r="C7097" s="162"/>
      <c r="E7097" s="162"/>
      <c r="F7097" s="162"/>
      <c r="H7097" s="162"/>
    </row>
    <row r="7098" spans="1:8">
      <c r="A7098" s="47"/>
      <c r="B7098" s="162"/>
      <c r="C7098" s="162"/>
      <c r="E7098" s="162"/>
      <c r="F7098" s="162"/>
      <c r="H7098" s="162"/>
    </row>
    <row r="7099" spans="1:8">
      <c r="A7099" s="47"/>
      <c r="B7099" s="162"/>
      <c r="C7099" s="162"/>
      <c r="E7099" s="162"/>
      <c r="F7099" s="162"/>
      <c r="H7099" s="162"/>
    </row>
    <row r="7100" spans="1:8">
      <c r="A7100" s="47"/>
      <c r="B7100" s="162"/>
      <c r="C7100" s="162"/>
      <c r="E7100" s="162"/>
      <c r="F7100" s="162"/>
      <c r="H7100" s="162"/>
    </row>
    <row r="7101" spans="1:8">
      <c r="A7101" s="47"/>
      <c r="B7101" s="162"/>
      <c r="C7101" s="162"/>
      <c r="E7101" s="162"/>
      <c r="F7101" s="162"/>
      <c r="H7101" s="162"/>
    </row>
    <row r="7102" spans="1:8">
      <c r="A7102" s="47"/>
      <c r="B7102" s="162"/>
      <c r="C7102" s="162"/>
      <c r="E7102" s="162"/>
      <c r="F7102" s="162"/>
      <c r="H7102" s="162"/>
    </row>
    <row r="7103" spans="1:8">
      <c r="A7103" s="47"/>
      <c r="B7103" s="162"/>
      <c r="C7103" s="162"/>
      <c r="E7103" s="162"/>
      <c r="F7103" s="162"/>
      <c r="H7103" s="162"/>
    </row>
    <row r="7104" spans="1:8">
      <c r="A7104" s="47"/>
      <c r="B7104" s="162"/>
      <c r="C7104" s="162"/>
      <c r="E7104" s="162"/>
      <c r="F7104" s="162"/>
      <c r="H7104" s="162"/>
    </row>
    <row r="7105" spans="1:8">
      <c r="A7105" s="47"/>
      <c r="B7105" s="162"/>
      <c r="C7105" s="162"/>
      <c r="E7105" s="162"/>
      <c r="F7105" s="162"/>
      <c r="H7105" s="162"/>
    </row>
    <row r="7106" spans="1:8">
      <c r="A7106" s="47"/>
      <c r="B7106" s="162"/>
      <c r="C7106" s="162"/>
      <c r="E7106" s="162"/>
      <c r="F7106" s="162"/>
      <c r="H7106" s="162"/>
    </row>
    <row r="7107" spans="1:8">
      <c r="A7107" s="47"/>
      <c r="B7107" s="162"/>
      <c r="C7107" s="162"/>
      <c r="E7107" s="162"/>
      <c r="F7107" s="162"/>
      <c r="H7107" s="162"/>
    </row>
    <row r="7108" spans="1:8">
      <c r="A7108" s="47"/>
      <c r="B7108" s="162"/>
      <c r="C7108" s="162"/>
      <c r="E7108" s="162"/>
      <c r="F7108" s="162"/>
      <c r="H7108" s="162"/>
    </row>
    <row r="7109" spans="1:8">
      <c r="A7109" s="47"/>
      <c r="B7109" s="162"/>
      <c r="C7109" s="162"/>
      <c r="E7109" s="162"/>
      <c r="F7109" s="162"/>
      <c r="H7109" s="162"/>
    </row>
    <row r="7110" spans="1:8">
      <c r="A7110" s="47"/>
      <c r="B7110" s="162"/>
      <c r="C7110" s="162"/>
      <c r="E7110" s="162"/>
      <c r="F7110" s="162"/>
      <c r="H7110" s="162"/>
    </row>
    <row r="7111" spans="1:8">
      <c r="A7111" s="47"/>
      <c r="B7111" s="162"/>
      <c r="C7111" s="162"/>
      <c r="E7111" s="162"/>
      <c r="F7111" s="162"/>
      <c r="H7111" s="162"/>
    </row>
    <row r="7112" spans="1:8">
      <c r="A7112" s="47"/>
      <c r="B7112" s="162"/>
      <c r="C7112" s="162"/>
      <c r="E7112" s="162"/>
      <c r="F7112" s="162"/>
      <c r="H7112" s="162"/>
    </row>
    <row r="7113" spans="1:8">
      <c r="A7113" s="47"/>
      <c r="B7113" s="162"/>
      <c r="C7113" s="162"/>
      <c r="E7113" s="162"/>
      <c r="F7113" s="162"/>
      <c r="H7113" s="162"/>
    </row>
    <row r="7114" spans="1:8">
      <c r="A7114" s="47"/>
      <c r="B7114" s="162"/>
      <c r="C7114" s="162"/>
      <c r="E7114" s="162"/>
      <c r="F7114" s="162"/>
      <c r="H7114" s="162"/>
    </row>
    <row r="7115" spans="1:8">
      <c r="A7115" s="47"/>
      <c r="B7115" s="162"/>
      <c r="C7115" s="162"/>
      <c r="E7115" s="162"/>
      <c r="F7115" s="162"/>
      <c r="H7115" s="162"/>
    </row>
    <row r="7116" spans="1:8">
      <c r="A7116" s="47"/>
      <c r="B7116" s="162"/>
      <c r="C7116" s="162"/>
      <c r="E7116" s="162"/>
      <c r="F7116" s="162"/>
      <c r="H7116" s="162"/>
    </row>
    <row r="7117" spans="1:8">
      <c r="A7117" s="47"/>
      <c r="B7117" s="162"/>
      <c r="C7117" s="162"/>
      <c r="E7117" s="162"/>
      <c r="F7117" s="162"/>
      <c r="H7117" s="162"/>
    </row>
    <row r="7118" spans="1:8">
      <c r="A7118" s="47"/>
      <c r="B7118" s="162"/>
      <c r="C7118" s="162"/>
      <c r="E7118" s="162"/>
      <c r="F7118" s="162"/>
      <c r="H7118" s="162"/>
    </row>
    <row r="7119" spans="1:8">
      <c r="A7119" s="47"/>
      <c r="B7119" s="162"/>
      <c r="C7119" s="162"/>
      <c r="E7119" s="162"/>
      <c r="F7119" s="162"/>
      <c r="H7119" s="162"/>
    </row>
    <row r="7120" spans="1:8">
      <c r="A7120" s="47"/>
      <c r="B7120" s="162"/>
      <c r="C7120" s="162"/>
      <c r="E7120" s="162"/>
      <c r="F7120" s="162"/>
      <c r="H7120" s="162"/>
    </row>
    <row r="7121" spans="1:8">
      <c r="A7121" s="47"/>
      <c r="B7121" s="162"/>
      <c r="C7121" s="162"/>
      <c r="E7121" s="162"/>
      <c r="F7121" s="162"/>
      <c r="H7121" s="162"/>
    </row>
    <row r="7122" spans="1:8">
      <c r="A7122" s="47"/>
      <c r="B7122" s="162"/>
      <c r="C7122" s="162"/>
      <c r="E7122" s="162"/>
      <c r="F7122" s="162"/>
      <c r="H7122" s="162"/>
    </row>
    <row r="7123" spans="1:8">
      <c r="A7123" s="47"/>
      <c r="B7123" s="162"/>
      <c r="C7123" s="162"/>
      <c r="E7123" s="162"/>
      <c r="F7123" s="162"/>
      <c r="H7123" s="162"/>
    </row>
    <row r="7124" spans="1:8">
      <c r="A7124" s="47"/>
      <c r="B7124" s="162"/>
      <c r="C7124" s="162"/>
      <c r="E7124" s="162"/>
      <c r="F7124" s="162"/>
      <c r="H7124" s="162"/>
    </row>
    <row r="7125" spans="1:8">
      <c r="A7125" s="47"/>
      <c r="B7125" s="162"/>
      <c r="C7125" s="162"/>
      <c r="E7125" s="162"/>
      <c r="F7125" s="162"/>
      <c r="H7125" s="162"/>
    </row>
    <row r="7126" spans="1:8">
      <c r="A7126" s="47"/>
      <c r="B7126" s="162"/>
      <c r="C7126" s="162"/>
      <c r="E7126" s="162"/>
      <c r="F7126" s="162"/>
      <c r="H7126" s="162"/>
    </row>
    <row r="7127" spans="1:8">
      <c r="A7127" s="47"/>
      <c r="B7127" s="162"/>
      <c r="C7127" s="162"/>
      <c r="E7127" s="162"/>
      <c r="F7127" s="162"/>
      <c r="H7127" s="162"/>
    </row>
    <row r="7128" spans="1:8">
      <c r="A7128" s="47"/>
      <c r="B7128" s="162"/>
      <c r="C7128" s="162"/>
      <c r="E7128" s="162"/>
      <c r="F7128" s="162"/>
      <c r="H7128" s="162"/>
    </row>
    <row r="7129" spans="1:8">
      <c r="A7129" s="47"/>
      <c r="B7129" s="162"/>
      <c r="C7129" s="162"/>
      <c r="E7129" s="162"/>
      <c r="F7129" s="162"/>
      <c r="H7129" s="162"/>
    </row>
    <row r="7130" spans="1:8">
      <c r="A7130" s="47"/>
      <c r="B7130" s="162"/>
      <c r="C7130" s="162"/>
      <c r="E7130" s="162"/>
      <c r="F7130" s="162"/>
      <c r="H7130" s="162"/>
    </row>
    <row r="7131" spans="1:8">
      <c r="A7131" s="47"/>
      <c r="B7131" s="162"/>
      <c r="C7131" s="162"/>
      <c r="E7131" s="162"/>
      <c r="F7131" s="162"/>
      <c r="H7131" s="162"/>
    </row>
    <row r="7132" spans="1:8">
      <c r="A7132" s="47"/>
      <c r="B7132" s="162"/>
      <c r="C7132" s="162"/>
      <c r="E7132" s="162"/>
      <c r="F7132" s="162"/>
      <c r="H7132" s="162"/>
    </row>
    <row r="7133" spans="1:8">
      <c r="A7133" s="47"/>
      <c r="B7133" s="162"/>
      <c r="C7133" s="162"/>
      <c r="E7133" s="162"/>
      <c r="F7133" s="162"/>
      <c r="H7133" s="162"/>
    </row>
    <row r="7134" spans="1:8">
      <c r="A7134" s="47"/>
      <c r="B7134" s="162"/>
      <c r="C7134" s="162"/>
      <c r="E7134" s="162"/>
      <c r="F7134" s="162"/>
      <c r="H7134" s="162"/>
    </row>
    <row r="7135" spans="1:8">
      <c r="A7135" s="47"/>
      <c r="B7135" s="162"/>
      <c r="C7135" s="162"/>
      <c r="E7135" s="162"/>
      <c r="F7135" s="162"/>
      <c r="H7135" s="162"/>
    </row>
    <row r="7136" spans="1:8">
      <c r="A7136" s="47"/>
      <c r="B7136" s="162"/>
      <c r="C7136" s="162"/>
      <c r="E7136" s="162"/>
      <c r="F7136" s="162"/>
      <c r="H7136" s="162"/>
    </row>
    <row r="7137" spans="1:8">
      <c r="A7137" s="47"/>
      <c r="B7137" s="162"/>
      <c r="C7137" s="162"/>
      <c r="E7137" s="162"/>
      <c r="F7137" s="162"/>
      <c r="H7137" s="162"/>
    </row>
    <row r="7138" spans="1:8">
      <c r="A7138" s="47"/>
      <c r="B7138" s="162"/>
      <c r="C7138" s="162"/>
      <c r="E7138" s="162"/>
      <c r="F7138" s="162"/>
      <c r="H7138" s="162"/>
    </row>
    <row r="7139" spans="1:8">
      <c r="A7139" s="47"/>
      <c r="B7139" s="162"/>
      <c r="C7139" s="162"/>
      <c r="E7139" s="162"/>
      <c r="F7139" s="162"/>
      <c r="H7139" s="162"/>
    </row>
    <row r="7140" spans="1:8">
      <c r="A7140" s="47"/>
      <c r="B7140" s="162"/>
      <c r="C7140" s="162"/>
      <c r="E7140" s="162"/>
      <c r="F7140" s="162"/>
      <c r="H7140" s="162"/>
    </row>
    <row r="7141" spans="1:8">
      <c r="A7141" s="47"/>
      <c r="B7141" s="162"/>
      <c r="C7141" s="162"/>
      <c r="E7141" s="162"/>
      <c r="F7141" s="162"/>
      <c r="H7141" s="162"/>
    </row>
    <row r="7142" spans="1:8">
      <c r="A7142" s="47"/>
      <c r="B7142" s="162"/>
      <c r="C7142" s="162"/>
      <c r="E7142" s="162"/>
      <c r="F7142" s="162"/>
      <c r="H7142" s="162"/>
    </row>
    <row r="7143" spans="1:8">
      <c r="A7143" s="47"/>
      <c r="B7143" s="162"/>
      <c r="C7143" s="162"/>
      <c r="E7143" s="162"/>
      <c r="F7143" s="162"/>
      <c r="H7143" s="162"/>
    </row>
    <row r="7144" spans="1:8">
      <c r="A7144" s="47"/>
      <c r="B7144" s="162"/>
      <c r="C7144" s="162"/>
      <c r="E7144" s="162"/>
      <c r="F7144" s="162"/>
      <c r="H7144" s="162"/>
    </row>
    <row r="7145" spans="1:8">
      <c r="A7145" s="47"/>
      <c r="B7145" s="162"/>
      <c r="C7145" s="162"/>
      <c r="E7145" s="162"/>
      <c r="F7145" s="162"/>
      <c r="H7145" s="162"/>
    </row>
    <row r="7146" spans="1:8">
      <c r="A7146" s="47"/>
      <c r="B7146" s="162"/>
      <c r="C7146" s="162"/>
      <c r="E7146" s="162"/>
      <c r="F7146" s="162"/>
      <c r="H7146" s="162"/>
    </row>
    <row r="7147" spans="1:8">
      <c r="A7147" s="47"/>
      <c r="B7147" s="162"/>
      <c r="C7147" s="162"/>
      <c r="E7147" s="162"/>
      <c r="F7147" s="162"/>
      <c r="H7147" s="162"/>
    </row>
    <row r="7148" spans="1:8">
      <c r="A7148" s="47"/>
      <c r="B7148" s="162"/>
      <c r="C7148" s="162"/>
      <c r="E7148" s="162"/>
      <c r="F7148" s="162"/>
      <c r="H7148" s="162"/>
    </row>
    <row r="7149" spans="1:8">
      <c r="A7149" s="47"/>
      <c r="B7149" s="162"/>
      <c r="C7149" s="162"/>
      <c r="E7149" s="162"/>
      <c r="F7149" s="162"/>
      <c r="H7149" s="162"/>
    </row>
    <row r="7150" spans="1:8">
      <c r="A7150" s="47"/>
      <c r="B7150" s="162"/>
      <c r="C7150" s="162"/>
      <c r="E7150" s="162"/>
      <c r="F7150" s="162"/>
      <c r="H7150" s="162"/>
    </row>
    <row r="7151" spans="1:8">
      <c r="A7151" s="47"/>
      <c r="B7151" s="162"/>
      <c r="C7151" s="162"/>
      <c r="E7151" s="162"/>
      <c r="F7151" s="162"/>
      <c r="H7151" s="162"/>
    </row>
    <row r="7152" spans="1:8">
      <c r="A7152" s="47"/>
      <c r="B7152" s="162"/>
      <c r="C7152" s="162"/>
      <c r="E7152" s="162"/>
      <c r="F7152" s="162"/>
      <c r="H7152" s="162"/>
    </row>
    <row r="7153" spans="1:8">
      <c r="A7153" s="47"/>
      <c r="B7153" s="162"/>
      <c r="C7153" s="162"/>
      <c r="E7153" s="162"/>
      <c r="F7153" s="162"/>
      <c r="H7153" s="162"/>
    </row>
    <row r="7154" spans="1:8">
      <c r="A7154" s="47"/>
      <c r="B7154" s="162"/>
      <c r="C7154" s="162"/>
      <c r="E7154" s="162"/>
      <c r="F7154" s="162"/>
      <c r="H7154" s="162"/>
    </row>
    <row r="7155" spans="1:8">
      <c r="A7155" s="47"/>
      <c r="B7155" s="162"/>
      <c r="C7155" s="162"/>
      <c r="E7155" s="162"/>
      <c r="F7155" s="162"/>
      <c r="H7155" s="162"/>
    </row>
    <row r="7156" spans="1:8">
      <c r="A7156" s="47"/>
      <c r="B7156" s="162"/>
      <c r="C7156" s="162"/>
      <c r="E7156" s="162"/>
      <c r="F7156" s="162"/>
      <c r="H7156" s="162"/>
    </row>
    <row r="7157" spans="1:8">
      <c r="A7157" s="47"/>
      <c r="B7157" s="162"/>
      <c r="C7157" s="162"/>
      <c r="E7157" s="162"/>
      <c r="F7157" s="162"/>
      <c r="H7157" s="162"/>
    </row>
    <row r="7158" spans="1:8">
      <c r="A7158" s="47"/>
      <c r="B7158" s="162"/>
      <c r="C7158" s="162"/>
      <c r="E7158" s="162"/>
      <c r="F7158" s="162"/>
      <c r="H7158" s="162"/>
    </row>
    <row r="7159" spans="1:8">
      <c r="A7159" s="47"/>
      <c r="B7159" s="162"/>
      <c r="C7159" s="162"/>
      <c r="E7159" s="162"/>
      <c r="F7159" s="162"/>
      <c r="H7159" s="162"/>
    </row>
    <row r="7160" spans="1:8">
      <c r="A7160" s="47"/>
      <c r="B7160" s="162"/>
      <c r="C7160" s="162"/>
      <c r="E7160" s="162"/>
      <c r="F7160" s="162"/>
      <c r="H7160" s="162"/>
    </row>
    <row r="7161" spans="1:8">
      <c r="A7161" s="47"/>
      <c r="B7161" s="162"/>
      <c r="C7161" s="162"/>
      <c r="E7161" s="162"/>
      <c r="F7161" s="162"/>
      <c r="H7161" s="162"/>
    </row>
    <row r="7162" spans="1:8">
      <c r="A7162" s="47"/>
      <c r="B7162" s="162"/>
      <c r="C7162" s="162"/>
      <c r="E7162" s="162"/>
      <c r="F7162" s="162"/>
      <c r="H7162" s="162"/>
    </row>
    <row r="7163" spans="1:8">
      <c r="A7163" s="47"/>
      <c r="B7163" s="162"/>
      <c r="C7163" s="162"/>
      <c r="E7163" s="162"/>
      <c r="F7163" s="162"/>
      <c r="H7163" s="162"/>
    </row>
    <row r="7164" spans="1:8">
      <c r="A7164" s="47"/>
      <c r="B7164" s="162"/>
      <c r="C7164" s="162"/>
      <c r="E7164" s="162"/>
      <c r="F7164" s="162"/>
      <c r="H7164" s="162"/>
    </row>
    <row r="7165" spans="1:8">
      <c r="A7165" s="47"/>
      <c r="B7165" s="162"/>
      <c r="C7165" s="162"/>
      <c r="E7165" s="162"/>
      <c r="F7165" s="162"/>
      <c r="H7165" s="162"/>
    </row>
    <row r="7166" spans="1:8">
      <c r="A7166" s="47"/>
      <c r="B7166" s="162"/>
      <c r="C7166" s="162"/>
      <c r="E7166" s="162"/>
      <c r="F7166" s="162"/>
      <c r="H7166" s="162"/>
    </row>
    <row r="7167" spans="1:8">
      <c r="A7167" s="47"/>
      <c r="B7167" s="162"/>
      <c r="C7167" s="162"/>
      <c r="E7167" s="162"/>
      <c r="F7167" s="162"/>
      <c r="H7167" s="162"/>
    </row>
    <row r="7168" spans="1:8">
      <c r="A7168" s="47"/>
      <c r="B7168" s="162"/>
      <c r="C7168" s="162"/>
      <c r="E7168" s="162"/>
      <c r="F7168" s="162"/>
      <c r="H7168" s="162"/>
    </row>
    <row r="7169" spans="1:8">
      <c r="A7169" s="47"/>
      <c r="B7169" s="162"/>
      <c r="C7169" s="162"/>
      <c r="E7169" s="162"/>
      <c r="F7169" s="162"/>
      <c r="H7169" s="162"/>
    </row>
    <row r="7170" spans="1:8">
      <c r="A7170" s="47"/>
      <c r="B7170" s="162"/>
      <c r="C7170" s="162"/>
      <c r="E7170" s="162"/>
      <c r="F7170" s="162"/>
      <c r="H7170" s="162"/>
    </row>
    <row r="7171" spans="1:8">
      <c r="A7171" s="47"/>
      <c r="B7171" s="162"/>
      <c r="C7171" s="162"/>
      <c r="E7171" s="162"/>
      <c r="F7171" s="162"/>
      <c r="H7171" s="162"/>
    </row>
    <row r="7172" spans="1:8">
      <c r="A7172" s="47"/>
      <c r="B7172" s="162"/>
      <c r="C7172" s="162"/>
      <c r="E7172" s="162"/>
      <c r="F7172" s="162"/>
      <c r="H7172" s="162"/>
    </row>
    <row r="7173" spans="1:8">
      <c r="A7173" s="47"/>
      <c r="B7173" s="162"/>
      <c r="C7173" s="162"/>
      <c r="E7173" s="162"/>
      <c r="F7173" s="162"/>
      <c r="H7173" s="162"/>
    </row>
    <row r="7174" spans="1:8">
      <c r="A7174" s="47"/>
      <c r="B7174" s="162"/>
      <c r="C7174" s="162"/>
      <c r="E7174" s="162"/>
      <c r="F7174" s="162"/>
      <c r="H7174" s="162"/>
    </row>
    <row r="7175" spans="1:8">
      <c r="A7175" s="47"/>
      <c r="B7175" s="162"/>
      <c r="C7175" s="162"/>
      <c r="E7175" s="162"/>
      <c r="F7175" s="162"/>
      <c r="H7175" s="162"/>
    </row>
    <row r="7176" spans="1:8">
      <c r="A7176" s="47"/>
      <c r="B7176" s="162"/>
      <c r="C7176" s="162"/>
      <c r="E7176" s="162"/>
      <c r="F7176" s="162"/>
      <c r="H7176" s="162"/>
    </row>
    <row r="7177" spans="1:8">
      <c r="A7177" s="47"/>
      <c r="B7177" s="162"/>
      <c r="C7177" s="162"/>
      <c r="E7177" s="162"/>
      <c r="F7177" s="162"/>
      <c r="H7177" s="162"/>
    </row>
    <row r="7178" spans="1:8">
      <c r="A7178" s="47"/>
      <c r="B7178" s="162"/>
      <c r="C7178" s="162"/>
      <c r="E7178" s="162"/>
      <c r="F7178" s="162"/>
      <c r="H7178" s="162"/>
    </row>
    <row r="7179" spans="1:8">
      <c r="A7179" s="47"/>
      <c r="B7179" s="162"/>
      <c r="C7179" s="162"/>
      <c r="E7179" s="162"/>
      <c r="F7179" s="162"/>
      <c r="H7179" s="162"/>
    </row>
    <row r="7180" spans="1:8">
      <c r="A7180" s="47"/>
      <c r="B7180" s="162"/>
      <c r="C7180" s="162"/>
      <c r="E7180" s="162"/>
      <c r="F7180" s="162"/>
      <c r="H7180" s="162"/>
    </row>
    <row r="7181" spans="1:8">
      <c r="A7181" s="47"/>
      <c r="B7181" s="162"/>
      <c r="C7181" s="162"/>
      <c r="E7181" s="162"/>
      <c r="F7181" s="162"/>
      <c r="H7181" s="162"/>
    </row>
    <row r="7182" spans="1:8">
      <c r="A7182" s="47"/>
      <c r="B7182" s="162"/>
      <c r="C7182" s="162"/>
      <c r="E7182" s="162"/>
      <c r="F7182" s="162"/>
      <c r="H7182" s="162"/>
    </row>
    <row r="7183" spans="1:8">
      <c r="A7183" s="47"/>
      <c r="B7183" s="162"/>
      <c r="C7183" s="162"/>
      <c r="E7183" s="162"/>
      <c r="F7183" s="162"/>
      <c r="H7183" s="162"/>
    </row>
    <row r="7184" spans="1:8">
      <c r="A7184" s="47"/>
      <c r="B7184" s="162"/>
      <c r="C7184" s="162"/>
      <c r="E7184" s="162"/>
      <c r="F7184" s="162"/>
      <c r="H7184" s="162"/>
    </row>
    <row r="7185" spans="1:8">
      <c r="A7185" s="47"/>
      <c r="B7185" s="162"/>
      <c r="C7185" s="162"/>
      <c r="E7185" s="162"/>
      <c r="F7185" s="162"/>
      <c r="H7185" s="162"/>
    </row>
    <row r="7186" spans="1:8">
      <c r="A7186" s="47"/>
      <c r="B7186" s="162"/>
      <c r="C7186" s="162"/>
      <c r="E7186" s="162"/>
      <c r="F7186" s="162"/>
      <c r="H7186" s="162"/>
    </row>
    <row r="7187" spans="1:8">
      <c r="A7187" s="47"/>
      <c r="B7187" s="162"/>
      <c r="C7187" s="162"/>
      <c r="E7187" s="162"/>
      <c r="F7187" s="162"/>
      <c r="H7187" s="162"/>
    </row>
    <row r="7188" spans="1:8">
      <c r="A7188" s="47"/>
      <c r="B7188" s="162"/>
      <c r="C7188" s="162"/>
      <c r="E7188" s="162"/>
      <c r="F7188" s="162"/>
      <c r="H7188" s="162"/>
    </row>
    <row r="7189" spans="1:8">
      <c r="A7189" s="47"/>
      <c r="B7189" s="162"/>
      <c r="C7189" s="162"/>
      <c r="E7189" s="162"/>
      <c r="F7189" s="162"/>
      <c r="H7189" s="162"/>
    </row>
    <row r="7190" spans="1:8">
      <c r="A7190" s="47"/>
      <c r="B7190" s="162"/>
      <c r="C7190" s="162"/>
      <c r="E7190" s="162"/>
      <c r="F7190" s="162"/>
      <c r="H7190" s="162"/>
    </row>
    <row r="7191" spans="1:8">
      <c r="A7191" s="47"/>
      <c r="B7191" s="162"/>
      <c r="C7191" s="162"/>
      <c r="E7191" s="162"/>
      <c r="F7191" s="162"/>
      <c r="H7191" s="162"/>
    </row>
    <row r="7192" spans="1:8">
      <c r="A7192" s="47"/>
      <c r="B7192" s="162"/>
      <c r="C7192" s="162"/>
      <c r="E7192" s="162"/>
      <c r="F7192" s="162"/>
      <c r="H7192" s="162"/>
    </row>
    <row r="7193" spans="1:8">
      <c r="A7193" s="47"/>
      <c r="B7193" s="162"/>
      <c r="C7193" s="162"/>
      <c r="E7193" s="162"/>
      <c r="F7193" s="162"/>
      <c r="H7193" s="162"/>
    </row>
    <row r="7194" spans="1:8">
      <c r="A7194" s="47"/>
      <c r="B7194" s="162"/>
      <c r="C7194" s="162"/>
      <c r="E7194" s="162"/>
      <c r="F7194" s="162"/>
      <c r="H7194" s="162"/>
    </row>
    <row r="7195" spans="1:8">
      <c r="A7195" s="47"/>
      <c r="B7195" s="162"/>
      <c r="C7195" s="162"/>
      <c r="E7195" s="162"/>
      <c r="F7195" s="162"/>
      <c r="H7195" s="162"/>
    </row>
    <row r="7196" spans="1:8">
      <c r="A7196" s="47"/>
      <c r="B7196" s="162"/>
      <c r="C7196" s="162"/>
      <c r="E7196" s="162"/>
      <c r="F7196" s="162"/>
      <c r="H7196" s="162"/>
    </row>
    <row r="7197" spans="1:8">
      <c r="A7197" s="47"/>
      <c r="B7197" s="162"/>
      <c r="C7197" s="162"/>
      <c r="E7197" s="162"/>
      <c r="F7197" s="162"/>
      <c r="H7197" s="162"/>
    </row>
    <row r="7198" spans="1:8">
      <c r="A7198" s="47"/>
      <c r="B7198" s="162"/>
      <c r="C7198" s="162"/>
      <c r="E7198" s="162"/>
      <c r="F7198" s="162"/>
      <c r="H7198" s="162"/>
    </row>
    <row r="7199" spans="1:8">
      <c r="A7199" s="47"/>
      <c r="B7199" s="162"/>
      <c r="C7199" s="162"/>
      <c r="E7199" s="162"/>
      <c r="F7199" s="162"/>
      <c r="H7199" s="162"/>
    </row>
    <row r="7200" spans="1:8">
      <c r="A7200" s="47"/>
      <c r="B7200" s="162"/>
      <c r="C7200" s="162"/>
      <c r="E7200" s="162"/>
      <c r="F7200" s="162"/>
      <c r="H7200" s="162"/>
    </row>
    <row r="7201" spans="1:8">
      <c r="A7201" s="47"/>
      <c r="B7201" s="162"/>
      <c r="C7201" s="162"/>
      <c r="E7201" s="162"/>
      <c r="F7201" s="162"/>
      <c r="H7201" s="162"/>
    </row>
    <row r="7202" spans="1:8">
      <c r="A7202" s="47"/>
      <c r="B7202" s="162"/>
      <c r="C7202" s="162"/>
      <c r="E7202" s="162"/>
      <c r="F7202" s="162"/>
      <c r="H7202" s="162"/>
    </row>
    <row r="7203" spans="1:8">
      <c r="A7203" s="47"/>
      <c r="B7203" s="162"/>
      <c r="C7203" s="162"/>
      <c r="E7203" s="162"/>
      <c r="F7203" s="162"/>
      <c r="H7203" s="162"/>
    </row>
    <row r="7204" spans="1:8">
      <c r="A7204" s="47"/>
      <c r="B7204" s="162"/>
      <c r="C7204" s="162"/>
      <c r="E7204" s="162"/>
      <c r="F7204" s="162"/>
      <c r="H7204" s="162"/>
    </row>
    <row r="7205" spans="1:8">
      <c r="A7205" s="47"/>
      <c r="B7205" s="162"/>
      <c r="C7205" s="162"/>
      <c r="E7205" s="162"/>
      <c r="F7205" s="162"/>
      <c r="H7205" s="162"/>
    </row>
    <row r="7206" spans="1:8">
      <c r="A7206" s="47"/>
      <c r="B7206" s="162"/>
      <c r="C7206" s="162"/>
      <c r="E7206" s="162"/>
      <c r="F7206" s="162"/>
      <c r="H7206" s="162"/>
    </row>
    <row r="7207" spans="1:8">
      <c r="A7207" s="47"/>
      <c r="B7207" s="162"/>
      <c r="C7207" s="162"/>
      <c r="E7207" s="162"/>
      <c r="F7207" s="162"/>
      <c r="H7207" s="162"/>
    </row>
    <row r="7208" spans="1:8">
      <c r="A7208" s="47"/>
      <c r="B7208" s="162"/>
      <c r="C7208" s="162"/>
      <c r="E7208" s="162"/>
      <c r="F7208" s="162"/>
      <c r="H7208" s="162"/>
    </row>
    <row r="7209" spans="1:8">
      <c r="A7209" s="47"/>
      <c r="B7209" s="162"/>
      <c r="C7209" s="162"/>
      <c r="E7209" s="162"/>
      <c r="F7209" s="162"/>
      <c r="H7209" s="162"/>
    </row>
    <row r="7210" spans="1:8">
      <c r="A7210" s="47"/>
      <c r="B7210" s="162"/>
      <c r="C7210" s="162"/>
      <c r="E7210" s="162"/>
      <c r="F7210" s="162"/>
      <c r="H7210" s="162"/>
    </row>
    <row r="7211" spans="1:8">
      <c r="A7211" s="47"/>
      <c r="B7211" s="162"/>
      <c r="C7211" s="162"/>
      <c r="E7211" s="162"/>
      <c r="F7211" s="162"/>
      <c r="H7211" s="162"/>
    </row>
    <row r="7212" spans="1:8">
      <c r="A7212" s="47"/>
      <c r="B7212" s="162"/>
      <c r="C7212" s="162"/>
      <c r="E7212" s="162"/>
      <c r="F7212" s="162"/>
      <c r="H7212" s="162"/>
    </row>
    <row r="7213" spans="1:8">
      <c r="A7213" s="47"/>
      <c r="B7213" s="162"/>
      <c r="C7213" s="162"/>
      <c r="E7213" s="162"/>
      <c r="F7213" s="162"/>
      <c r="H7213" s="162"/>
    </row>
    <row r="7214" spans="1:8">
      <c r="A7214" s="47"/>
      <c r="B7214" s="162"/>
      <c r="C7214" s="162"/>
      <c r="E7214" s="162"/>
      <c r="F7214" s="162"/>
      <c r="H7214" s="162"/>
    </row>
    <row r="7215" spans="1:8">
      <c r="A7215" s="47"/>
      <c r="B7215" s="162"/>
      <c r="C7215" s="162"/>
      <c r="E7215" s="162"/>
      <c r="F7215" s="162"/>
      <c r="H7215" s="162"/>
    </row>
    <row r="7216" spans="1:8">
      <c r="A7216" s="47"/>
      <c r="B7216" s="162"/>
      <c r="C7216" s="162"/>
      <c r="E7216" s="162"/>
      <c r="F7216" s="162"/>
      <c r="H7216" s="162"/>
    </row>
    <row r="7217" spans="1:8">
      <c r="A7217" s="47"/>
      <c r="B7217" s="162"/>
      <c r="C7217" s="162"/>
      <c r="E7217" s="162"/>
      <c r="F7217" s="162"/>
      <c r="H7217" s="162"/>
    </row>
    <row r="7218" spans="1:8">
      <c r="A7218" s="47"/>
      <c r="B7218" s="162"/>
      <c r="C7218" s="162"/>
      <c r="E7218" s="162"/>
      <c r="F7218" s="162"/>
      <c r="H7218" s="162"/>
    </row>
    <row r="7219" spans="1:8">
      <c r="A7219" s="47"/>
      <c r="B7219" s="162"/>
      <c r="C7219" s="162"/>
      <c r="E7219" s="162"/>
      <c r="F7219" s="162"/>
      <c r="H7219" s="162"/>
    </row>
    <row r="7220" spans="1:8">
      <c r="A7220" s="47"/>
      <c r="B7220" s="162"/>
      <c r="C7220" s="162"/>
      <c r="E7220" s="162"/>
      <c r="F7220" s="162"/>
      <c r="H7220" s="162"/>
    </row>
    <row r="7221" spans="1:8">
      <c r="A7221" s="47"/>
      <c r="B7221" s="162"/>
      <c r="C7221" s="162"/>
      <c r="E7221" s="162"/>
      <c r="F7221" s="162"/>
      <c r="H7221" s="162"/>
    </row>
    <row r="7222" spans="1:8">
      <c r="A7222" s="47"/>
      <c r="B7222" s="162"/>
      <c r="C7222" s="162"/>
      <c r="E7222" s="162"/>
      <c r="F7222" s="162"/>
      <c r="H7222" s="162"/>
    </row>
    <row r="7223" spans="1:8">
      <c r="A7223" s="47"/>
      <c r="B7223" s="162"/>
      <c r="C7223" s="162"/>
      <c r="E7223" s="162"/>
      <c r="F7223" s="162"/>
      <c r="H7223" s="162"/>
    </row>
    <row r="7224" spans="1:8">
      <c r="A7224" s="47"/>
      <c r="B7224" s="162"/>
      <c r="C7224" s="162"/>
      <c r="E7224" s="162"/>
      <c r="F7224" s="162"/>
      <c r="H7224" s="162"/>
    </row>
    <row r="7225" spans="1:8">
      <c r="A7225" s="47"/>
      <c r="B7225" s="162"/>
      <c r="C7225" s="162"/>
      <c r="E7225" s="162"/>
      <c r="F7225" s="162"/>
      <c r="H7225" s="162"/>
    </row>
    <row r="7226" spans="1:8">
      <c r="A7226" s="47"/>
      <c r="B7226" s="162"/>
      <c r="C7226" s="162"/>
      <c r="E7226" s="162"/>
      <c r="F7226" s="162"/>
      <c r="H7226" s="162"/>
    </row>
    <row r="7227" spans="1:8">
      <c r="A7227" s="47"/>
      <c r="B7227" s="162"/>
      <c r="C7227" s="162"/>
      <c r="E7227" s="162"/>
      <c r="F7227" s="162"/>
      <c r="H7227" s="162"/>
    </row>
    <row r="7228" spans="1:8">
      <c r="A7228" s="47"/>
      <c r="B7228" s="162"/>
      <c r="C7228" s="162"/>
      <c r="E7228" s="162"/>
      <c r="F7228" s="162"/>
      <c r="H7228" s="162"/>
    </row>
    <row r="7229" spans="1:8">
      <c r="A7229" s="47"/>
      <c r="B7229" s="162"/>
      <c r="C7229" s="162"/>
      <c r="E7229" s="162"/>
      <c r="F7229" s="162"/>
      <c r="H7229" s="162"/>
    </row>
    <row r="7230" spans="1:8">
      <c r="A7230" s="47"/>
      <c r="B7230" s="162"/>
      <c r="C7230" s="162"/>
      <c r="E7230" s="162"/>
      <c r="F7230" s="162"/>
      <c r="H7230" s="162"/>
    </row>
    <row r="7231" spans="1:8">
      <c r="A7231" s="47"/>
      <c r="B7231" s="162"/>
      <c r="C7231" s="162"/>
      <c r="E7231" s="162"/>
      <c r="F7231" s="162"/>
      <c r="H7231" s="162"/>
    </row>
    <row r="7232" spans="1:8">
      <c r="A7232" s="47"/>
      <c r="B7232" s="162"/>
      <c r="C7232" s="162"/>
      <c r="E7232" s="162"/>
      <c r="F7232" s="162"/>
      <c r="H7232" s="162"/>
    </row>
    <row r="7233" spans="1:8">
      <c r="A7233" s="47"/>
      <c r="B7233" s="162"/>
      <c r="C7233" s="162"/>
      <c r="E7233" s="162"/>
      <c r="F7233" s="162"/>
      <c r="H7233" s="162"/>
    </row>
    <row r="7234" spans="1:8">
      <c r="A7234" s="47"/>
      <c r="B7234" s="162"/>
      <c r="C7234" s="162"/>
      <c r="E7234" s="162"/>
      <c r="F7234" s="162"/>
      <c r="H7234" s="162"/>
    </row>
    <row r="7235" spans="1:8">
      <c r="A7235" s="47"/>
      <c r="B7235" s="162"/>
      <c r="C7235" s="162"/>
      <c r="E7235" s="162"/>
      <c r="F7235" s="162"/>
      <c r="H7235" s="162"/>
    </row>
    <row r="7236" spans="1:8">
      <c r="A7236" s="47"/>
      <c r="B7236" s="162"/>
      <c r="C7236" s="162"/>
      <c r="E7236" s="162"/>
      <c r="F7236" s="162"/>
      <c r="H7236" s="162"/>
    </row>
    <row r="7237" spans="1:8">
      <c r="A7237" s="47"/>
      <c r="B7237" s="162"/>
      <c r="C7237" s="162"/>
      <c r="E7237" s="162"/>
      <c r="F7237" s="162"/>
      <c r="H7237" s="162"/>
    </row>
    <row r="7238" spans="1:8">
      <c r="A7238" s="47"/>
      <c r="B7238" s="162"/>
      <c r="C7238" s="162"/>
      <c r="E7238" s="162"/>
      <c r="F7238" s="162"/>
      <c r="H7238" s="162"/>
    </row>
    <row r="7239" spans="1:8">
      <c r="A7239" s="47"/>
      <c r="B7239" s="162"/>
      <c r="C7239" s="162"/>
      <c r="E7239" s="162"/>
      <c r="F7239" s="162"/>
      <c r="H7239" s="162"/>
    </row>
    <row r="7240" spans="1:8">
      <c r="A7240" s="47"/>
      <c r="B7240" s="162"/>
      <c r="C7240" s="162"/>
      <c r="E7240" s="162"/>
      <c r="F7240" s="162"/>
      <c r="H7240" s="162"/>
    </row>
    <row r="7241" spans="1:8">
      <c r="A7241" s="47"/>
      <c r="B7241" s="162"/>
      <c r="C7241" s="162"/>
      <c r="E7241" s="162"/>
      <c r="F7241" s="162"/>
      <c r="H7241" s="162"/>
    </row>
    <row r="7242" spans="1:8">
      <c r="A7242" s="47"/>
      <c r="B7242" s="162"/>
      <c r="C7242" s="162"/>
      <c r="E7242" s="162"/>
      <c r="F7242" s="162"/>
      <c r="H7242" s="162"/>
    </row>
    <row r="7243" spans="1:8">
      <c r="A7243" s="47"/>
      <c r="B7243" s="162"/>
      <c r="C7243" s="162"/>
      <c r="E7243" s="162"/>
      <c r="F7243" s="162"/>
      <c r="H7243" s="162"/>
    </row>
    <row r="7244" spans="1:8">
      <c r="A7244" s="47"/>
      <c r="B7244" s="162"/>
      <c r="C7244" s="162"/>
      <c r="E7244" s="162"/>
      <c r="F7244" s="162"/>
      <c r="H7244" s="162"/>
    </row>
    <row r="7245" spans="1:8">
      <c r="A7245" s="47"/>
      <c r="B7245" s="162"/>
      <c r="C7245" s="162"/>
      <c r="E7245" s="162"/>
      <c r="F7245" s="162"/>
      <c r="H7245" s="162"/>
    </row>
    <row r="7246" spans="1:8">
      <c r="A7246" s="47"/>
      <c r="B7246" s="162"/>
      <c r="C7246" s="162"/>
      <c r="E7246" s="162"/>
      <c r="F7246" s="162"/>
      <c r="H7246" s="162"/>
    </row>
    <row r="7247" spans="1:8">
      <c r="A7247" s="47"/>
      <c r="B7247" s="162"/>
      <c r="C7247" s="162"/>
      <c r="E7247" s="162"/>
      <c r="F7247" s="162"/>
      <c r="H7247" s="162"/>
    </row>
    <row r="7248" spans="1:8">
      <c r="A7248" s="47"/>
      <c r="B7248" s="162"/>
      <c r="C7248" s="162"/>
      <c r="E7248" s="162"/>
      <c r="F7248" s="162"/>
      <c r="H7248" s="162"/>
    </row>
    <row r="7249" spans="1:8">
      <c r="A7249" s="47"/>
      <c r="B7249" s="162"/>
      <c r="C7249" s="162"/>
      <c r="E7249" s="162"/>
      <c r="F7249" s="162"/>
      <c r="H7249" s="162"/>
    </row>
    <row r="7250" spans="1:8">
      <c r="A7250" s="47"/>
      <c r="B7250" s="162"/>
      <c r="C7250" s="162"/>
      <c r="E7250" s="162"/>
      <c r="F7250" s="162"/>
      <c r="H7250" s="162"/>
    </row>
    <row r="7251" spans="1:8">
      <c r="A7251" s="47"/>
      <c r="B7251" s="162"/>
      <c r="C7251" s="162"/>
      <c r="E7251" s="162"/>
      <c r="F7251" s="162"/>
      <c r="H7251" s="162"/>
    </row>
    <row r="7252" spans="1:8">
      <c r="A7252" s="47"/>
      <c r="B7252" s="162"/>
      <c r="C7252" s="162"/>
      <c r="E7252" s="162"/>
      <c r="F7252" s="162"/>
      <c r="H7252" s="162"/>
    </row>
    <row r="7253" spans="1:8">
      <c r="A7253" s="47"/>
      <c r="B7253" s="162"/>
      <c r="C7253" s="162"/>
      <c r="E7253" s="162"/>
      <c r="F7253" s="162"/>
      <c r="H7253" s="162"/>
    </row>
    <row r="7254" spans="1:8">
      <c r="A7254" s="47"/>
      <c r="B7254" s="162"/>
      <c r="C7254" s="162"/>
      <c r="E7254" s="162"/>
      <c r="F7254" s="162"/>
      <c r="H7254" s="162"/>
    </row>
    <row r="7255" spans="1:8">
      <c r="A7255" s="47"/>
      <c r="B7255" s="162"/>
      <c r="C7255" s="162"/>
      <c r="E7255" s="162"/>
      <c r="F7255" s="162"/>
      <c r="H7255" s="162"/>
    </row>
    <row r="7256" spans="1:8">
      <c r="A7256" s="47"/>
      <c r="B7256" s="162"/>
      <c r="C7256" s="162"/>
      <c r="E7256" s="162"/>
      <c r="F7256" s="162"/>
      <c r="H7256" s="162"/>
    </row>
    <row r="7257" spans="1:8">
      <c r="A7257" s="47"/>
      <c r="B7257" s="162"/>
      <c r="C7257" s="162"/>
      <c r="E7257" s="162"/>
      <c r="F7257" s="162"/>
      <c r="H7257" s="162"/>
    </row>
    <row r="7258" spans="1:8">
      <c r="A7258" s="47"/>
      <c r="B7258" s="162"/>
      <c r="C7258" s="162"/>
      <c r="E7258" s="162"/>
      <c r="F7258" s="162"/>
      <c r="H7258" s="162"/>
    </row>
    <row r="7259" spans="1:8">
      <c r="A7259" s="47"/>
      <c r="B7259" s="162"/>
      <c r="C7259" s="162"/>
      <c r="E7259" s="162"/>
      <c r="F7259" s="162"/>
      <c r="H7259" s="162"/>
    </row>
    <row r="7260" spans="1:8">
      <c r="A7260" s="47"/>
      <c r="B7260" s="162"/>
      <c r="C7260" s="162"/>
      <c r="E7260" s="162"/>
      <c r="F7260" s="162"/>
      <c r="H7260" s="162"/>
    </row>
    <row r="7261" spans="1:8">
      <c r="A7261" s="47"/>
      <c r="B7261" s="162"/>
      <c r="C7261" s="162"/>
      <c r="E7261" s="162"/>
      <c r="F7261" s="162"/>
      <c r="H7261" s="162"/>
    </row>
    <row r="7262" spans="1:8">
      <c r="A7262" s="47"/>
      <c r="B7262" s="162"/>
      <c r="C7262" s="162"/>
      <c r="E7262" s="162"/>
      <c r="F7262" s="162"/>
      <c r="H7262" s="162"/>
    </row>
    <row r="7263" spans="1:8">
      <c r="A7263" s="47"/>
      <c r="B7263" s="162"/>
      <c r="C7263" s="162"/>
      <c r="E7263" s="162"/>
      <c r="F7263" s="162"/>
      <c r="H7263" s="162"/>
    </row>
    <row r="7264" spans="1:8">
      <c r="A7264" s="47"/>
      <c r="B7264" s="162"/>
      <c r="C7264" s="162"/>
      <c r="E7264" s="162"/>
      <c r="F7264" s="162"/>
      <c r="H7264" s="162"/>
    </row>
    <row r="7265" spans="1:8">
      <c r="A7265" s="47"/>
      <c r="B7265" s="162"/>
      <c r="C7265" s="162"/>
      <c r="E7265" s="162"/>
      <c r="F7265" s="162"/>
      <c r="H7265" s="162"/>
    </row>
    <row r="7266" spans="1:8">
      <c r="A7266" s="47"/>
      <c r="B7266" s="162"/>
      <c r="C7266" s="162"/>
      <c r="E7266" s="162"/>
      <c r="F7266" s="162"/>
      <c r="H7266" s="162"/>
    </row>
    <row r="7267" spans="1:8">
      <c r="A7267" s="47"/>
      <c r="B7267" s="162"/>
      <c r="C7267" s="162"/>
      <c r="E7267" s="162"/>
      <c r="F7267" s="162"/>
      <c r="H7267" s="162"/>
    </row>
    <row r="7268" spans="1:8">
      <c r="A7268" s="47"/>
      <c r="B7268" s="162"/>
      <c r="C7268" s="162"/>
      <c r="E7268" s="162"/>
      <c r="F7268" s="162"/>
      <c r="H7268" s="162"/>
    </row>
    <row r="7269" spans="1:8">
      <c r="A7269" s="47"/>
      <c r="B7269" s="162"/>
      <c r="C7269" s="162"/>
      <c r="E7269" s="162"/>
      <c r="F7269" s="162"/>
      <c r="H7269" s="162"/>
    </row>
    <row r="7270" spans="1:8">
      <c r="A7270" s="47"/>
      <c r="B7270" s="162"/>
      <c r="C7270" s="162"/>
      <c r="E7270" s="162"/>
      <c r="F7270" s="162"/>
      <c r="H7270" s="162"/>
    </row>
    <row r="7271" spans="1:8">
      <c r="A7271" s="47"/>
      <c r="B7271" s="162"/>
      <c r="C7271" s="162"/>
      <c r="E7271" s="162"/>
      <c r="F7271" s="162"/>
      <c r="H7271" s="162"/>
    </row>
    <row r="7272" spans="1:8">
      <c r="A7272" s="47"/>
      <c r="B7272" s="162"/>
      <c r="C7272" s="162"/>
      <c r="E7272" s="162"/>
      <c r="F7272" s="162"/>
      <c r="H7272" s="162"/>
    </row>
    <row r="7273" spans="1:8">
      <c r="A7273" s="47"/>
      <c r="B7273" s="162"/>
      <c r="C7273" s="162"/>
      <c r="E7273" s="162"/>
      <c r="F7273" s="162"/>
      <c r="H7273" s="162"/>
    </row>
    <row r="7274" spans="1:8">
      <c r="A7274" s="47"/>
      <c r="B7274" s="162"/>
      <c r="C7274" s="162"/>
      <c r="E7274" s="162"/>
      <c r="F7274" s="162"/>
      <c r="H7274" s="162"/>
    </row>
    <row r="7275" spans="1:8">
      <c r="A7275" s="47"/>
      <c r="B7275" s="162"/>
      <c r="C7275" s="162"/>
      <c r="E7275" s="162"/>
      <c r="F7275" s="162"/>
      <c r="H7275" s="162"/>
    </row>
    <row r="7276" spans="1:8">
      <c r="A7276" s="47"/>
      <c r="B7276" s="162"/>
      <c r="C7276" s="162"/>
      <c r="E7276" s="162"/>
      <c r="F7276" s="162"/>
      <c r="H7276" s="162"/>
    </row>
    <row r="7277" spans="1:8">
      <c r="A7277" s="47"/>
      <c r="B7277" s="162"/>
      <c r="C7277" s="162"/>
      <c r="E7277" s="162"/>
      <c r="F7277" s="162"/>
      <c r="H7277" s="162"/>
    </row>
    <row r="7278" spans="1:8">
      <c r="A7278" s="47"/>
      <c r="B7278" s="162"/>
      <c r="C7278" s="162"/>
      <c r="E7278" s="162"/>
      <c r="F7278" s="162"/>
      <c r="H7278" s="162"/>
    </row>
    <row r="7279" spans="1:8">
      <c r="A7279" s="47"/>
      <c r="B7279" s="162"/>
      <c r="C7279" s="162"/>
      <c r="E7279" s="162"/>
      <c r="F7279" s="162"/>
      <c r="H7279" s="162"/>
    </row>
    <row r="7280" spans="1:8">
      <c r="A7280" s="47"/>
      <c r="B7280" s="162"/>
      <c r="C7280" s="162"/>
      <c r="E7280" s="162"/>
      <c r="F7280" s="162"/>
      <c r="H7280" s="162"/>
    </row>
    <row r="7281" spans="1:8">
      <c r="A7281" s="47"/>
      <c r="B7281" s="162"/>
      <c r="C7281" s="162"/>
      <c r="E7281" s="162"/>
      <c r="F7281" s="162"/>
      <c r="H7281" s="162"/>
    </row>
    <row r="7282" spans="1:8">
      <c r="A7282" s="47"/>
      <c r="B7282" s="162"/>
      <c r="C7282" s="162"/>
      <c r="E7282" s="162"/>
      <c r="F7282" s="162"/>
      <c r="H7282" s="162"/>
    </row>
    <row r="7283" spans="1:8">
      <c r="A7283" s="47"/>
      <c r="B7283" s="162"/>
      <c r="C7283" s="162"/>
      <c r="E7283" s="162"/>
      <c r="F7283" s="162"/>
      <c r="H7283" s="162"/>
    </row>
    <row r="7284" spans="1:8">
      <c r="A7284" s="47"/>
      <c r="B7284" s="162"/>
      <c r="C7284" s="162"/>
      <c r="E7284" s="162"/>
      <c r="F7284" s="162"/>
      <c r="H7284" s="162"/>
    </row>
    <row r="7285" spans="1:8">
      <c r="A7285" s="47"/>
      <c r="B7285" s="162"/>
      <c r="C7285" s="162"/>
      <c r="E7285" s="162"/>
      <c r="F7285" s="162"/>
      <c r="H7285" s="162"/>
    </row>
    <row r="7286" spans="1:8">
      <c r="A7286" s="47"/>
      <c r="B7286" s="162"/>
      <c r="C7286" s="162"/>
      <c r="E7286" s="162"/>
      <c r="F7286" s="162"/>
      <c r="H7286" s="162"/>
    </row>
    <row r="7287" spans="1:8">
      <c r="A7287" s="47"/>
      <c r="B7287" s="162"/>
      <c r="C7287" s="162"/>
      <c r="E7287" s="162"/>
      <c r="F7287" s="162"/>
      <c r="H7287" s="162"/>
    </row>
    <row r="7288" spans="1:8">
      <c r="A7288" s="47"/>
      <c r="B7288" s="162"/>
      <c r="C7288" s="162"/>
      <c r="E7288" s="162"/>
      <c r="F7288" s="162"/>
      <c r="H7288" s="162"/>
    </row>
    <row r="7289" spans="1:8">
      <c r="A7289" s="47"/>
      <c r="B7289" s="162"/>
      <c r="C7289" s="162"/>
      <c r="E7289" s="162"/>
      <c r="F7289" s="162"/>
      <c r="H7289" s="162"/>
    </row>
    <row r="7290" spans="1:8">
      <c r="A7290" s="47"/>
      <c r="B7290" s="162"/>
      <c r="C7290" s="162"/>
      <c r="E7290" s="162"/>
      <c r="F7290" s="162"/>
      <c r="H7290" s="162"/>
    </row>
    <row r="7291" spans="1:8">
      <c r="A7291" s="47"/>
      <c r="B7291" s="162"/>
      <c r="C7291" s="162"/>
      <c r="E7291" s="162"/>
      <c r="F7291" s="162"/>
      <c r="H7291" s="162"/>
    </row>
    <row r="7292" spans="1:8">
      <c r="A7292" s="47"/>
      <c r="B7292" s="162"/>
      <c r="C7292" s="162"/>
      <c r="E7292" s="162"/>
      <c r="F7292" s="162"/>
      <c r="H7292" s="162"/>
    </row>
    <row r="7293" spans="1:8">
      <c r="A7293" s="47"/>
      <c r="B7293" s="162"/>
      <c r="C7293" s="162"/>
      <c r="E7293" s="162"/>
      <c r="F7293" s="162"/>
      <c r="H7293" s="162"/>
    </row>
    <row r="7294" spans="1:8">
      <c r="A7294" s="47"/>
      <c r="B7294" s="162"/>
      <c r="C7294" s="162"/>
      <c r="E7294" s="162"/>
      <c r="F7294" s="162"/>
      <c r="H7294" s="162"/>
    </row>
    <row r="7295" spans="1:8">
      <c r="A7295" s="47"/>
      <c r="B7295" s="162"/>
      <c r="C7295" s="162"/>
      <c r="E7295" s="162"/>
      <c r="F7295" s="162"/>
      <c r="H7295" s="162"/>
    </row>
    <row r="7296" spans="1:8">
      <c r="A7296" s="47"/>
      <c r="B7296" s="162"/>
      <c r="C7296" s="162"/>
      <c r="E7296" s="162"/>
      <c r="F7296" s="162"/>
      <c r="H7296" s="162"/>
    </row>
    <row r="7297" spans="1:8">
      <c r="A7297" s="47"/>
      <c r="B7297" s="162"/>
      <c r="C7297" s="162"/>
      <c r="E7297" s="162"/>
      <c r="F7297" s="162"/>
      <c r="H7297" s="162"/>
    </row>
    <row r="7298" spans="1:8">
      <c r="A7298" s="47"/>
      <c r="B7298" s="162"/>
      <c r="C7298" s="162"/>
      <c r="E7298" s="162"/>
      <c r="F7298" s="162"/>
      <c r="H7298" s="162"/>
    </row>
    <row r="7299" spans="1:8">
      <c r="A7299" s="47"/>
      <c r="B7299" s="162"/>
      <c r="C7299" s="162"/>
      <c r="E7299" s="162"/>
      <c r="F7299" s="162"/>
      <c r="H7299" s="162"/>
    </row>
    <row r="7300" spans="1:8">
      <c r="A7300" s="47"/>
      <c r="B7300" s="162"/>
      <c r="C7300" s="162"/>
      <c r="E7300" s="162"/>
      <c r="F7300" s="162"/>
      <c r="H7300" s="162"/>
    </row>
    <row r="7301" spans="1:8">
      <c r="A7301" s="47"/>
      <c r="B7301" s="162"/>
      <c r="C7301" s="162"/>
      <c r="E7301" s="162"/>
      <c r="F7301" s="162"/>
      <c r="H7301" s="162"/>
    </row>
    <row r="7302" spans="1:8">
      <c r="A7302" s="47"/>
      <c r="B7302" s="162"/>
      <c r="C7302" s="162"/>
      <c r="E7302" s="162"/>
      <c r="F7302" s="162"/>
      <c r="H7302" s="162"/>
    </row>
    <row r="7303" spans="1:8">
      <c r="A7303" s="47"/>
      <c r="B7303" s="162"/>
      <c r="C7303" s="162"/>
      <c r="E7303" s="162"/>
      <c r="F7303" s="162"/>
      <c r="H7303" s="162"/>
    </row>
    <row r="7304" spans="1:8">
      <c r="A7304" s="47"/>
      <c r="B7304" s="162"/>
      <c r="C7304" s="162"/>
      <c r="E7304" s="162"/>
      <c r="F7304" s="162"/>
      <c r="H7304" s="162"/>
    </row>
    <row r="7305" spans="1:8">
      <c r="A7305" s="47"/>
      <c r="B7305" s="162"/>
      <c r="C7305" s="162"/>
      <c r="E7305" s="162"/>
      <c r="F7305" s="162"/>
      <c r="H7305" s="162"/>
    </row>
    <row r="7306" spans="1:8">
      <c r="A7306" s="47"/>
      <c r="B7306" s="162"/>
      <c r="C7306" s="162"/>
      <c r="E7306" s="162"/>
      <c r="F7306" s="162"/>
      <c r="H7306" s="162"/>
    </row>
    <row r="7307" spans="1:8">
      <c r="A7307" s="47"/>
      <c r="B7307" s="162"/>
      <c r="C7307" s="162"/>
      <c r="E7307" s="162"/>
      <c r="F7307" s="162"/>
      <c r="H7307" s="162"/>
    </row>
    <row r="7308" spans="1:8">
      <c r="A7308" s="47"/>
      <c r="B7308" s="162"/>
      <c r="C7308" s="162"/>
      <c r="E7308" s="162"/>
      <c r="F7308" s="162"/>
      <c r="H7308" s="162"/>
    </row>
    <row r="7309" spans="1:8">
      <c r="A7309" s="47"/>
      <c r="B7309" s="162"/>
      <c r="C7309" s="162"/>
      <c r="E7309" s="162"/>
      <c r="F7309" s="162"/>
      <c r="H7309" s="162"/>
    </row>
    <row r="7310" spans="1:8">
      <c r="A7310" s="47"/>
      <c r="B7310" s="162"/>
      <c r="C7310" s="162"/>
      <c r="E7310" s="162"/>
      <c r="F7310" s="162"/>
      <c r="H7310" s="162"/>
    </row>
    <row r="7311" spans="1:8">
      <c r="A7311" s="47"/>
      <c r="B7311" s="162"/>
      <c r="C7311" s="162"/>
      <c r="E7311" s="162"/>
      <c r="F7311" s="162"/>
      <c r="H7311" s="162"/>
    </row>
    <row r="7312" spans="1:8">
      <c r="A7312" s="47"/>
      <c r="B7312" s="162"/>
      <c r="C7312" s="162"/>
      <c r="E7312" s="162"/>
      <c r="F7312" s="162"/>
      <c r="H7312" s="162"/>
    </row>
    <row r="7313" spans="1:8">
      <c r="A7313" s="47"/>
      <c r="B7313" s="162"/>
      <c r="C7313" s="162"/>
      <c r="E7313" s="162"/>
      <c r="F7313" s="162"/>
      <c r="H7313" s="162"/>
    </row>
    <row r="7314" spans="1:8">
      <c r="A7314" s="47"/>
      <c r="B7314" s="162"/>
      <c r="C7314" s="162"/>
      <c r="E7314" s="162"/>
      <c r="F7314" s="162"/>
      <c r="H7314" s="162"/>
    </row>
    <row r="7315" spans="1:8">
      <c r="A7315" s="47"/>
      <c r="B7315" s="162"/>
      <c r="C7315" s="162"/>
      <c r="E7315" s="162"/>
      <c r="F7315" s="162"/>
      <c r="H7315" s="162"/>
    </row>
    <row r="7316" spans="1:8">
      <c r="A7316" s="47"/>
      <c r="B7316" s="162"/>
      <c r="C7316" s="162"/>
      <c r="E7316" s="162"/>
      <c r="F7316" s="162"/>
      <c r="H7316" s="162"/>
    </row>
    <row r="7317" spans="1:8">
      <c r="A7317" s="47"/>
      <c r="B7317" s="162"/>
      <c r="C7317" s="162"/>
      <c r="E7317" s="162"/>
      <c r="F7317" s="162"/>
      <c r="H7317" s="162"/>
    </row>
    <row r="7318" spans="1:8">
      <c r="A7318" s="47"/>
      <c r="B7318" s="162"/>
      <c r="C7318" s="162"/>
      <c r="E7318" s="162"/>
      <c r="F7318" s="162"/>
      <c r="H7318" s="162"/>
    </row>
    <row r="7319" spans="1:8">
      <c r="A7319" s="47"/>
      <c r="B7319" s="162"/>
      <c r="C7319" s="162"/>
      <c r="E7319" s="162"/>
      <c r="F7319" s="162"/>
      <c r="H7319" s="162"/>
    </row>
    <row r="7320" spans="1:8">
      <c r="A7320" s="47"/>
      <c r="B7320" s="162"/>
      <c r="C7320" s="162"/>
      <c r="E7320" s="162"/>
      <c r="F7320" s="162"/>
      <c r="H7320" s="162"/>
    </row>
    <row r="7321" spans="1:8">
      <c r="A7321" s="47"/>
      <c r="B7321" s="162"/>
      <c r="C7321" s="162"/>
      <c r="E7321" s="162"/>
      <c r="F7321" s="162"/>
      <c r="H7321" s="162"/>
    </row>
    <row r="7322" spans="1:8">
      <c r="A7322" s="47"/>
      <c r="B7322" s="162"/>
      <c r="C7322" s="162"/>
      <c r="E7322" s="162"/>
      <c r="F7322" s="162"/>
      <c r="H7322" s="162"/>
    </row>
    <row r="7323" spans="1:8">
      <c r="A7323" s="47"/>
      <c r="B7323" s="162"/>
      <c r="C7323" s="162"/>
      <c r="E7323" s="162"/>
      <c r="F7323" s="162"/>
      <c r="H7323" s="162"/>
    </row>
    <row r="7324" spans="1:8">
      <c r="A7324" s="47"/>
      <c r="B7324" s="162"/>
      <c r="C7324" s="162"/>
      <c r="E7324" s="162"/>
      <c r="F7324" s="162"/>
      <c r="H7324" s="162"/>
    </row>
    <row r="7325" spans="1:8">
      <c r="A7325" s="47"/>
      <c r="B7325" s="162"/>
      <c r="C7325" s="162"/>
      <c r="E7325" s="162"/>
      <c r="F7325" s="162"/>
      <c r="H7325" s="162"/>
    </row>
    <row r="7326" spans="1:8">
      <c r="A7326" s="47"/>
      <c r="B7326" s="162"/>
      <c r="C7326" s="162"/>
      <c r="E7326" s="162"/>
      <c r="F7326" s="162"/>
      <c r="H7326" s="162"/>
    </row>
    <row r="7327" spans="1:8">
      <c r="A7327" s="47"/>
      <c r="B7327" s="162"/>
      <c r="C7327" s="162"/>
      <c r="E7327" s="162"/>
      <c r="F7327" s="162"/>
      <c r="H7327" s="162"/>
    </row>
    <row r="7328" spans="1:8">
      <c r="A7328" s="47"/>
      <c r="B7328" s="162"/>
      <c r="C7328" s="162"/>
      <c r="E7328" s="162"/>
      <c r="F7328" s="162"/>
      <c r="H7328" s="162"/>
    </row>
    <row r="7329" spans="1:8">
      <c r="A7329" s="47"/>
      <c r="B7329" s="162"/>
      <c r="C7329" s="162"/>
      <c r="E7329" s="162"/>
      <c r="F7329" s="162"/>
      <c r="H7329" s="162"/>
    </row>
    <row r="7330" spans="1:8">
      <c r="A7330" s="47"/>
      <c r="B7330" s="162"/>
      <c r="C7330" s="162"/>
      <c r="E7330" s="162"/>
      <c r="F7330" s="162"/>
      <c r="H7330" s="162"/>
    </row>
    <row r="7331" spans="1:8">
      <c r="A7331" s="47"/>
      <c r="B7331" s="162"/>
      <c r="C7331" s="162"/>
      <c r="E7331" s="162"/>
      <c r="F7331" s="162"/>
      <c r="H7331" s="162"/>
    </row>
    <row r="7332" spans="1:8">
      <c r="A7332" s="47"/>
      <c r="B7332" s="162"/>
      <c r="C7332" s="162"/>
      <c r="E7332" s="162"/>
      <c r="F7332" s="162"/>
      <c r="H7332" s="162"/>
    </row>
    <row r="7333" spans="1:8">
      <c r="A7333" s="47"/>
      <c r="B7333" s="162"/>
      <c r="C7333" s="162"/>
      <c r="E7333" s="162"/>
      <c r="F7333" s="162"/>
      <c r="H7333" s="162"/>
    </row>
    <row r="7334" spans="1:8">
      <c r="A7334" s="47"/>
      <c r="B7334" s="162"/>
      <c r="C7334" s="162"/>
      <c r="E7334" s="162"/>
      <c r="F7334" s="162"/>
      <c r="H7334" s="162"/>
    </row>
    <row r="7335" spans="1:8">
      <c r="A7335" s="47"/>
      <c r="B7335" s="162"/>
      <c r="C7335" s="162"/>
      <c r="E7335" s="162"/>
      <c r="F7335" s="162"/>
      <c r="H7335" s="162"/>
    </row>
    <row r="7336" spans="1:8">
      <c r="A7336" s="47"/>
      <c r="B7336" s="162"/>
      <c r="C7336" s="162"/>
      <c r="E7336" s="162"/>
      <c r="F7336" s="162"/>
      <c r="H7336" s="162"/>
    </row>
    <row r="7337" spans="1:8">
      <c r="A7337" s="47"/>
      <c r="B7337" s="162"/>
      <c r="C7337" s="162"/>
      <c r="E7337" s="162"/>
      <c r="F7337" s="162"/>
      <c r="H7337" s="162"/>
    </row>
    <row r="7338" spans="1:8">
      <c r="A7338" s="47"/>
      <c r="B7338" s="162"/>
      <c r="C7338" s="162"/>
      <c r="E7338" s="162"/>
      <c r="F7338" s="162"/>
      <c r="H7338" s="162"/>
    </row>
    <row r="7339" spans="1:8">
      <c r="A7339" s="47"/>
      <c r="B7339" s="162"/>
      <c r="C7339" s="162"/>
      <c r="E7339" s="162"/>
      <c r="F7339" s="162"/>
      <c r="H7339" s="162"/>
    </row>
    <row r="7340" spans="1:8">
      <c r="A7340" s="47"/>
      <c r="B7340" s="162"/>
      <c r="C7340" s="162"/>
      <c r="E7340" s="162"/>
      <c r="F7340" s="162"/>
      <c r="H7340" s="162"/>
    </row>
    <row r="7341" spans="1:8">
      <c r="A7341" s="47"/>
      <c r="B7341" s="162"/>
      <c r="C7341" s="162"/>
      <c r="E7341" s="162"/>
      <c r="F7341" s="162"/>
      <c r="H7341" s="162"/>
    </row>
    <row r="7342" spans="1:8">
      <c r="A7342" s="47"/>
      <c r="B7342" s="162"/>
      <c r="C7342" s="162"/>
      <c r="E7342" s="162"/>
      <c r="F7342" s="162"/>
      <c r="H7342" s="162"/>
    </row>
    <row r="7343" spans="1:8">
      <c r="A7343" s="47"/>
      <c r="B7343" s="162"/>
      <c r="C7343" s="162"/>
      <c r="E7343" s="162"/>
      <c r="F7343" s="162"/>
      <c r="H7343" s="162"/>
    </row>
    <row r="7344" spans="1:8">
      <c r="A7344" s="47"/>
      <c r="B7344" s="162"/>
      <c r="C7344" s="162"/>
      <c r="E7344" s="162"/>
      <c r="F7344" s="162"/>
      <c r="H7344" s="162"/>
    </row>
    <row r="7345" spans="1:8">
      <c r="A7345" s="47"/>
      <c r="B7345" s="162"/>
      <c r="C7345" s="162"/>
      <c r="E7345" s="162"/>
      <c r="F7345" s="162"/>
      <c r="H7345" s="162"/>
    </row>
    <row r="7346" spans="1:8">
      <c r="A7346" s="47"/>
      <c r="B7346" s="162"/>
      <c r="C7346" s="162"/>
      <c r="E7346" s="162"/>
      <c r="F7346" s="162"/>
      <c r="H7346" s="162"/>
    </row>
    <row r="7347" spans="1:8">
      <c r="A7347" s="47"/>
      <c r="B7347" s="162"/>
      <c r="C7347" s="162"/>
      <c r="E7347" s="162"/>
      <c r="F7347" s="162"/>
      <c r="H7347" s="162"/>
    </row>
    <row r="7348" spans="1:8">
      <c r="A7348" s="47"/>
      <c r="B7348" s="162"/>
      <c r="C7348" s="162"/>
      <c r="E7348" s="162"/>
      <c r="F7348" s="162"/>
      <c r="H7348" s="162"/>
    </row>
    <row r="7349" spans="1:8">
      <c r="A7349" s="47"/>
      <c r="B7349" s="162"/>
      <c r="C7349" s="162"/>
      <c r="E7349" s="162"/>
      <c r="F7349" s="162"/>
      <c r="H7349" s="162"/>
    </row>
    <row r="7350" spans="1:8">
      <c r="A7350" s="47"/>
      <c r="B7350" s="162"/>
      <c r="C7350" s="162"/>
      <c r="E7350" s="162"/>
      <c r="F7350" s="162"/>
      <c r="H7350" s="162"/>
    </row>
    <row r="7351" spans="1:8">
      <c r="A7351" s="47"/>
      <c r="B7351" s="162"/>
      <c r="C7351" s="162"/>
      <c r="E7351" s="162"/>
      <c r="F7351" s="162"/>
      <c r="H7351" s="162"/>
    </row>
    <row r="7352" spans="1:8">
      <c r="A7352" s="47"/>
      <c r="B7352" s="162"/>
      <c r="C7352" s="162"/>
      <c r="E7352" s="162"/>
      <c r="F7352" s="162"/>
      <c r="H7352" s="162"/>
    </row>
    <row r="7353" spans="1:8">
      <c r="A7353" s="47"/>
      <c r="B7353" s="162"/>
      <c r="C7353" s="162"/>
      <c r="E7353" s="162"/>
      <c r="F7353" s="162"/>
      <c r="H7353" s="162"/>
    </row>
    <row r="7354" spans="1:8">
      <c r="A7354" s="47"/>
      <c r="B7354" s="162"/>
      <c r="C7354" s="162"/>
      <c r="E7354" s="162"/>
      <c r="F7354" s="162"/>
      <c r="H7354" s="162"/>
    </row>
    <row r="7355" spans="1:8">
      <c r="A7355" s="47"/>
      <c r="B7355" s="162"/>
      <c r="C7355" s="162"/>
      <c r="E7355" s="162"/>
      <c r="F7355" s="162"/>
      <c r="H7355" s="162"/>
    </row>
    <row r="7356" spans="1:8">
      <c r="A7356" s="47"/>
      <c r="B7356" s="162"/>
      <c r="C7356" s="162"/>
      <c r="E7356" s="162"/>
      <c r="F7356" s="162"/>
      <c r="H7356" s="162"/>
    </row>
    <row r="7357" spans="1:8">
      <c r="A7357" s="47"/>
      <c r="B7357" s="162"/>
      <c r="C7357" s="162"/>
      <c r="E7357" s="162"/>
      <c r="F7357" s="162"/>
      <c r="H7357" s="162"/>
    </row>
    <row r="7358" spans="1:8">
      <c r="A7358" s="47"/>
      <c r="B7358" s="162"/>
      <c r="C7358" s="162"/>
      <c r="E7358" s="162"/>
      <c r="F7358" s="162"/>
      <c r="H7358" s="162"/>
    </row>
    <row r="7359" spans="1:8">
      <c r="A7359" s="47"/>
      <c r="B7359" s="162"/>
      <c r="C7359" s="162"/>
      <c r="E7359" s="162"/>
      <c r="F7359" s="162"/>
      <c r="H7359" s="162"/>
    </row>
    <row r="7360" spans="1:8">
      <c r="A7360" s="47"/>
      <c r="B7360" s="162"/>
      <c r="C7360" s="162"/>
      <c r="E7360" s="162"/>
      <c r="F7360" s="162"/>
      <c r="H7360" s="162"/>
    </row>
    <row r="7361" spans="1:8">
      <c r="A7361" s="47"/>
      <c r="B7361" s="162"/>
      <c r="C7361" s="162"/>
      <c r="E7361" s="162"/>
      <c r="F7361" s="162"/>
      <c r="H7361" s="162"/>
    </row>
    <row r="7362" spans="1:8">
      <c r="A7362" s="47"/>
      <c r="B7362" s="162"/>
      <c r="C7362" s="162"/>
      <c r="E7362" s="162"/>
      <c r="F7362" s="162"/>
      <c r="H7362" s="162"/>
    </row>
    <row r="7363" spans="1:8">
      <c r="A7363" s="47"/>
      <c r="B7363" s="162"/>
      <c r="C7363" s="162"/>
      <c r="E7363" s="162"/>
      <c r="F7363" s="162"/>
      <c r="H7363" s="162"/>
    </row>
    <row r="7364" spans="1:8">
      <c r="A7364" s="47"/>
      <c r="B7364" s="162"/>
      <c r="C7364" s="162"/>
      <c r="E7364" s="162"/>
      <c r="F7364" s="162"/>
      <c r="H7364" s="162"/>
    </row>
    <row r="7365" spans="1:8">
      <c r="A7365" s="47"/>
      <c r="B7365" s="162"/>
      <c r="C7365" s="162"/>
      <c r="E7365" s="162"/>
      <c r="F7365" s="162"/>
      <c r="H7365" s="162"/>
    </row>
    <row r="7366" spans="1:8">
      <c r="A7366" s="47"/>
      <c r="B7366" s="162"/>
      <c r="C7366" s="162"/>
      <c r="E7366" s="162"/>
      <c r="F7366" s="162"/>
      <c r="H7366" s="162"/>
    </row>
    <row r="7367" spans="1:8">
      <c r="A7367" s="47"/>
      <c r="B7367" s="162"/>
      <c r="C7367" s="162"/>
      <c r="E7367" s="162"/>
      <c r="F7367" s="162"/>
      <c r="H7367" s="162"/>
    </row>
    <row r="7368" spans="1:8">
      <c r="A7368" s="47"/>
      <c r="B7368" s="162"/>
      <c r="C7368" s="162"/>
      <c r="E7368" s="162"/>
      <c r="F7368" s="162"/>
      <c r="H7368" s="162"/>
    </row>
    <row r="7369" spans="1:8">
      <c r="A7369" s="47"/>
      <c r="B7369" s="162"/>
      <c r="C7369" s="162"/>
      <c r="E7369" s="162"/>
      <c r="F7369" s="162"/>
      <c r="H7369" s="162"/>
    </row>
    <row r="7370" spans="1:8">
      <c r="A7370" s="47"/>
      <c r="B7370" s="162"/>
      <c r="C7370" s="162"/>
      <c r="E7370" s="162"/>
      <c r="F7370" s="162"/>
      <c r="H7370" s="162"/>
    </row>
    <row r="7371" spans="1:8">
      <c r="A7371" s="47"/>
      <c r="B7371" s="162"/>
      <c r="C7371" s="162"/>
      <c r="E7371" s="162"/>
      <c r="F7371" s="162"/>
      <c r="H7371" s="162"/>
    </row>
    <row r="7372" spans="1:8">
      <c r="A7372" s="47"/>
      <c r="B7372" s="162"/>
      <c r="C7372" s="162"/>
      <c r="E7372" s="162"/>
      <c r="F7372" s="162"/>
      <c r="H7372" s="162"/>
    </row>
    <row r="7373" spans="1:8">
      <c r="A7373" s="47"/>
      <c r="B7373" s="162"/>
      <c r="C7373" s="162"/>
      <c r="E7373" s="162"/>
      <c r="F7373" s="162"/>
      <c r="H7373" s="162"/>
    </row>
    <row r="7374" spans="1:8">
      <c r="A7374" s="47"/>
      <c r="B7374" s="162"/>
      <c r="C7374" s="162"/>
      <c r="E7374" s="162"/>
      <c r="F7374" s="162"/>
      <c r="H7374" s="162"/>
    </row>
    <row r="7375" spans="1:8">
      <c r="A7375" s="47"/>
      <c r="B7375" s="162"/>
      <c r="C7375" s="162"/>
      <c r="E7375" s="162"/>
      <c r="F7375" s="162"/>
      <c r="H7375" s="162"/>
    </row>
    <row r="7376" spans="1:8">
      <c r="A7376" s="47"/>
      <c r="B7376" s="162"/>
      <c r="C7376" s="162"/>
      <c r="E7376" s="162"/>
      <c r="F7376" s="162"/>
      <c r="H7376" s="162"/>
    </row>
    <row r="7377" spans="1:8">
      <c r="A7377" s="47"/>
      <c r="B7377" s="162"/>
      <c r="C7377" s="162"/>
      <c r="E7377" s="162"/>
      <c r="F7377" s="162"/>
      <c r="H7377" s="162"/>
    </row>
    <row r="7378" spans="1:8">
      <c r="A7378" s="47"/>
      <c r="B7378" s="162"/>
      <c r="C7378" s="162"/>
      <c r="E7378" s="162"/>
      <c r="F7378" s="162"/>
      <c r="H7378" s="162"/>
    </row>
    <row r="7379" spans="1:8">
      <c r="A7379" s="47"/>
      <c r="B7379" s="162"/>
      <c r="C7379" s="162"/>
      <c r="E7379" s="162"/>
      <c r="F7379" s="162"/>
      <c r="H7379" s="162"/>
    </row>
    <row r="7380" spans="1:8">
      <c r="A7380" s="47"/>
      <c r="B7380" s="162"/>
      <c r="C7380" s="162"/>
      <c r="E7380" s="162"/>
      <c r="F7380" s="162"/>
      <c r="H7380" s="162"/>
    </row>
    <row r="7381" spans="1:8">
      <c r="A7381" s="47"/>
      <c r="B7381" s="162"/>
      <c r="C7381" s="162"/>
      <c r="E7381" s="162"/>
      <c r="F7381" s="162"/>
      <c r="H7381" s="162"/>
    </row>
    <row r="7382" spans="1:8">
      <c r="A7382" s="47"/>
      <c r="B7382" s="162"/>
      <c r="C7382" s="162"/>
      <c r="E7382" s="162"/>
      <c r="F7382" s="162"/>
      <c r="H7382" s="162"/>
    </row>
    <row r="7383" spans="1:8">
      <c r="A7383" s="47"/>
      <c r="B7383" s="162"/>
      <c r="C7383" s="162"/>
      <c r="E7383" s="162"/>
      <c r="F7383" s="162"/>
      <c r="H7383" s="162"/>
    </row>
    <row r="7384" spans="1:8">
      <c r="A7384" s="47"/>
      <c r="B7384" s="162"/>
      <c r="C7384" s="162"/>
      <c r="E7384" s="162"/>
      <c r="F7384" s="162"/>
      <c r="H7384" s="162"/>
    </row>
    <row r="7385" spans="1:8">
      <c r="A7385" s="47"/>
      <c r="B7385" s="162"/>
      <c r="C7385" s="162"/>
      <c r="E7385" s="162"/>
      <c r="F7385" s="162"/>
      <c r="H7385" s="162"/>
    </row>
    <row r="7386" spans="1:8">
      <c r="A7386" s="47"/>
      <c r="B7386" s="162"/>
      <c r="C7386" s="162"/>
      <c r="E7386" s="162"/>
      <c r="F7386" s="162"/>
      <c r="H7386" s="162"/>
    </row>
    <row r="7387" spans="1:8">
      <c r="A7387" s="47"/>
      <c r="B7387" s="162"/>
      <c r="C7387" s="162"/>
      <c r="E7387" s="162"/>
      <c r="F7387" s="162"/>
      <c r="H7387" s="162"/>
    </row>
    <row r="7388" spans="1:8">
      <c r="A7388" s="47"/>
      <c r="B7388" s="162"/>
      <c r="C7388" s="162"/>
      <c r="E7388" s="162"/>
      <c r="F7388" s="162"/>
      <c r="H7388" s="162"/>
    </row>
    <row r="7389" spans="1:8">
      <c r="A7389" s="47"/>
      <c r="B7389" s="162"/>
      <c r="C7389" s="162"/>
      <c r="E7389" s="162"/>
      <c r="F7389" s="162"/>
      <c r="H7389" s="162"/>
    </row>
    <row r="7390" spans="1:8">
      <c r="A7390" s="47"/>
      <c r="B7390" s="162"/>
      <c r="C7390" s="162"/>
      <c r="E7390" s="162"/>
      <c r="F7390" s="162"/>
      <c r="H7390" s="162"/>
    </row>
    <row r="7391" spans="1:8">
      <c r="A7391" s="47"/>
      <c r="B7391" s="162"/>
      <c r="C7391" s="162"/>
      <c r="E7391" s="162"/>
      <c r="F7391" s="162"/>
      <c r="H7391" s="162"/>
    </row>
    <row r="7392" spans="1:8">
      <c r="A7392" s="47"/>
      <c r="B7392" s="162"/>
      <c r="C7392" s="162"/>
      <c r="E7392" s="162"/>
      <c r="F7392" s="162"/>
      <c r="H7392" s="162"/>
    </row>
    <row r="7393" spans="1:8">
      <c r="A7393" s="47"/>
      <c r="B7393" s="162"/>
      <c r="C7393" s="162"/>
      <c r="E7393" s="162"/>
      <c r="F7393" s="162"/>
      <c r="H7393" s="162"/>
    </row>
    <row r="7394" spans="1:8">
      <c r="A7394" s="47"/>
      <c r="B7394" s="162"/>
      <c r="C7394" s="162"/>
      <c r="E7394" s="162"/>
      <c r="F7394" s="162"/>
      <c r="H7394" s="162"/>
    </row>
    <row r="7395" spans="1:8">
      <c r="A7395" s="47"/>
      <c r="B7395" s="162"/>
      <c r="C7395" s="162"/>
      <c r="E7395" s="162"/>
      <c r="F7395" s="162"/>
      <c r="H7395" s="162"/>
    </row>
    <row r="7396" spans="1:8">
      <c r="A7396" s="47"/>
      <c r="B7396" s="162"/>
      <c r="C7396" s="162"/>
      <c r="E7396" s="162"/>
      <c r="F7396" s="162"/>
      <c r="H7396" s="162"/>
    </row>
    <row r="7397" spans="1:8">
      <c r="A7397" s="47"/>
      <c r="B7397" s="162"/>
      <c r="C7397" s="162"/>
      <c r="E7397" s="162"/>
      <c r="F7397" s="162"/>
      <c r="H7397" s="162"/>
    </row>
    <row r="7398" spans="1:8">
      <c r="A7398" s="47"/>
      <c r="B7398" s="162"/>
      <c r="C7398" s="162"/>
      <c r="E7398" s="162"/>
      <c r="F7398" s="162"/>
      <c r="H7398" s="162"/>
    </row>
    <row r="7399" spans="1:8">
      <c r="A7399" s="47"/>
      <c r="B7399" s="162"/>
      <c r="C7399" s="162"/>
      <c r="E7399" s="162"/>
      <c r="F7399" s="162"/>
      <c r="H7399" s="162"/>
    </row>
    <row r="7400" spans="1:8">
      <c r="A7400" s="47"/>
      <c r="B7400" s="162"/>
      <c r="C7400" s="162"/>
      <c r="E7400" s="162"/>
      <c r="F7400" s="162"/>
      <c r="H7400" s="162"/>
    </row>
    <row r="7401" spans="1:8">
      <c r="A7401" s="47"/>
      <c r="B7401" s="162"/>
      <c r="C7401" s="162"/>
      <c r="E7401" s="162"/>
      <c r="F7401" s="162"/>
      <c r="H7401" s="162"/>
    </row>
    <row r="7402" spans="1:8">
      <c r="A7402" s="47"/>
      <c r="B7402" s="162"/>
      <c r="C7402" s="162"/>
      <c r="E7402" s="162"/>
      <c r="F7402" s="162"/>
      <c r="H7402" s="162"/>
    </row>
    <row r="7403" spans="1:8">
      <c r="A7403" s="47"/>
      <c r="B7403" s="162"/>
      <c r="C7403" s="162"/>
      <c r="E7403" s="162"/>
      <c r="F7403" s="162"/>
      <c r="H7403" s="162"/>
    </row>
    <row r="7404" spans="1:8">
      <c r="A7404" s="47"/>
      <c r="B7404" s="162"/>
      <c r="C7404" s="162"/>
      <c r="E7404" s="162"/>
      <c r="F7404" s="162"/>
      <c r="H7404" s="162"/>
    </row>
    <row r="7405" spans="1:8">
      <c r="A7405" s="47"/>
      <c r="B7405" s="162"/>
      <c r="C7405" s="162"/>
      <c r="E7405" s="162"/>
      <c r="F7405" s="162"/>
      <c r="H7405" s="162"/>
    </row>
    <row r="7406" spans="1:8">
      <c r="A7406" s="47"/>
      <c r="B7406" s="162"/>
      <c r="C7406" s="162"/>
      <c r="E7406" s="162"/>
      <c r="F7406" s="162"/>
      <c r="H7406" s="162"/>
    </row>
    <row r="7407" spans="1:8">
      <c r="A7407" s="47"/>
      <c r="B7407" s="162"/>
      <c r="C7407" s="162"/>
      <c r="E7407" s="162"/>
      <c r="F7407" s="162"/>
      <c r="H7407" s="162"/>
    </row>
    <row r="7408" spans="1:8">
      <c r="A7408" s="47"/>
      <c r="B7408" s="162"/>
      <c r="C7408" s="162"/>
      <c r="E7408" s="162"/>
      <c r="F7408" s="162"/>
      <c r="H7408" s="162"/>
    </row>
    <row r="7409" spans="1:8">
      <c r="A7409" s="47"/>
      <c r="B7409" s="162"/>
      <c r="C7409" s="162"/>
      <c r="E7409" s="162"/>
      <c r="F7409" s="162"/>
      <c r="H7409" s="162"/>
    </row>
    <row r="7410" spans="1:8">
      <c r="A7410" s="47"/>
      <c r="B7410" s="162"/>
      <c r="C7410" s="162"/>
      <c r="E7410" s="162"/>
      <c r="F7410" s="162"/>
      <c r="H7410" s="162"/>
    </row>
    <row r="7411" spans="1:8">
      <c r="A7411" s="47"/>
      <c r="B7411" s="162"/>
      <c r="C7411" s="162"/>
      <c r="E7411" s="162"/>
      <c r="F7411" s="162"/>
      <c r="H7411" s="162"/>
    </row>
    <row r="7412" spans="1:8">
      <c r="A7412" s="47"/>
      <c r="B7412" s="162"/>
      <c r="C7412" s="162"/>
      <c r="E7412" s="162"/>
      <c r="F7412" s="162"/>
      <c r="H7412" s="162"/>
    </row>
    <row r="7413" spans="1:8">
      <c r="A7413" s="47"/>
      <c r="B7413" s="162"/>
      <c r="C7413" s="162"/>
      <c r="E7413" s="162"/>
      <c r="F7413" s="162"/>
      <c r="H7413" s="162"/>
    </row>
    <row r="7414" spans="1:8">
      <c r="A7414" s="47"/>
      <c r="B7414" s="162"/>
      <c r="C7414" s="162"/>
      <c r="E7414" s="162"/>
      <c r="F7414" s="162"/>
      <c r="H7414" s="162"/>
    </row>
    <row r="7415" spans="1:8">
      <c r="A7415" s="47"/>
      <c r="B7415" s="162"/>
      <c r="C7415" s="162"/>
      <c r="E7415" s="162"/>
      <c r="F7415" s="162"/>
      <c r="H7415" s="162"/>
    </row>
    <row r="7416" spans="1:8">
      <c r="A7416" s="47"/>
      <c r="B7416" s="162"/>
      <c r="C7416" s="162"/>
      <c r="E7416" s="162"/>
      <c r="F7416" s="162"/>
      <c r="H7416" s="162"/>
    </row>
    <row r="7417" spans="1:8">
      <c r="A7417" s="47"/>
      <c r="B7417" s="162"/>
      <c r="C7417" s="162"/>
      <c r="E7417" s="162"/>
      <c r="F7417" s="162"/>
      <c r="H7417" s="162"/>
    </row>
    <row r="7418" spans="1:8">
      <c r="A7418" s="47"/>
      <c r="B7418" s="162"/>
      <c r="C7418" s="162"/>
      <c r="E7418" s="162"/>
      <c r="F7418" s="162"/>
      <c r="H7418" s="162"/>
    </row>
    <row r="7419" spans="1:8">
      <c r="A7419" s="47"/>
      <c r="B7419" s="162"/>
      <c r="C7419" s="162"/>
      <c r="E7419" s="162"/>
      <c r="F7419" s="162"/>
      <c r="H7419" s="162"/>
    </row>
    <row r="7420" spans="1:8">
      <c r="A7420" s="47"/>
      <c r="B7420" s="162"/>
      <c r="C7420" s="162"/>
      <c r="E7420" s="162"/>
      <c r="F7420" s="162"/>
      <c r="H7420" s="162"/>
    </row>
    <row r="7421" spans="1:8">
      <c r="A7421" s="47"/>
      <c r="B7421" s="162"/>
      <c r="C7421" s="162"/>
      <c r="E7421" s="162"/>
      <c r="F7421" s="162"/>
      <c r="H7421" s="162"/>
    </row>
    <row r="7422" spans="1:8">
      <c r="A7422" s="47"/>
      <c r="B7422" s="162"/>
      <c r="C7422" s="162"/>
      <c r="E7422" s="162"/>
      <c r="F7422" s="162"/>
      <c r="H7422" s="162"/>
    </row>
    <row r="7423" spans="1:8">
      <c r="A7423" s="47"/>
      <c r="B7423" s="162"/>
      <c r="C7423" s="162"/>
      <c r="E7423" s="162"/>
      <c r="F7423" s="162"/>
      <c r="H7423" s="162"/>
    </row>
    <row r="7424" spans="1:8">
      <c r="A7424" s="47"/>
      <c r="B7424" s="162"/>
      <c r="C7424" s="162"/>
      <c r="E7424" s="162"/>
      <c r="F7424" s="162"/>
      <c r="H7424" s="162"/>
    </row>
    <row r="7425" spans="1:8">
      <c r="A7425" s="47"/>
      <c r="B7425" s="162"/>
      <c r="C7425" s="162"/>
      <c r="E7425" s="162"/>
      <c r="F7425" s="162"/>
      <c r="H7425" s="162"/>
    </row>
    <row r="7426" spans="1:8">
      <c r="A7426" s="47"/>
      <c r="B7426" s="162"/>
      <c r="C7426" s="162"/>
      <c r="E7426" s="162"/>
      <c r="F7426" s="162"/>
      <c r="H7426" s="162"/>
    </row>
    <row r="7427" spans="1:8">
      <c r="A7427" s="47"/>
      <c r="B7427" s="162"/>
      <c r="C7427" s="162"/>
      <c r="E7427" s="162"/>
      <c r="F7427" s="162"/>
      <c r="H7427" s="162"/>
    </row>
    <row r="7428" spans="1:8">
      <c r="A7428" s="47"/>
      <c r="B7428" s="162"/>
      <c r="C7428" s="162"/>
      <c r="E7428" s="162"/>
      <c r="F7428" s="162"/>
      <c r="H7428" s="162"/>
    </row>
    <row r="7429" spans="1:8">
      <c r="A7429" s="47"/>
      <c r="B7429" s="162"/>
      <c r="C7429" s="162"/>
      <c r="E7429" s="162"/>
      <c r="F7429" s="162"/>
      <c r="H7429" s="162"/>
    </row>
    <row r="7430" spans="1:8">
      <c r="A7430" s="47"/>
      <c r="B7430" s="162"/>
      <c r="C7430" s="162"/>
      <c r="E7430" s="162"/>
      <c r="F7430" s="162"/>
      <c r="H7430" s="162"/>
    </row>
    <row r="7431" spans="1:8">
      <c r="A7431" s="47"/>
      <c r="B7431" s="162"/>
      <c r="C7431" s="162"/>
      <c r="E7431" s="162"/>
      <c r="F7431" s="162"/>
      <c r="H7431" s="162"/>
    </row>
    <row r="7432" spans="1:8">
      <c r="A7432" s="47"/>
      <c r="B7432" s="162"/>
      <c r="C7432" s="162"/>
      <c r="E7432" s="162"/>
      <c r="F7432" s="162"/>
      <c r="H7432" s="162"/>
    </row>
    <row r="7433" spans="1:8">
      <c r="A7433" s="47"/>
      <c r="B7433" s="162"/>
      <c r="C7433" s="162"/>
      <c r="E7433" s="162"/>
      <c r="F7433" s="162"/>
      <c r="H7433" s="162"/>
    </row>
    <row r="7434" spans="1:8">
      <c r="A7434" s="47"/>
      <c r="B7434" s="162"/>
      <c r="C7434" s="162"/>
      <c r="E7434" s="162"/>
      <c r="F7434" s="162"/>
      <c r="H7434" s="162"/>
    </row>
    <row r="7435" spans="1:8">
      <c r="A7435" s="47"/>
      <c r="B7435" s="162"/>
      <c r="C7435" s="162"/>
      <c r="E7435" s="162"/>
      <c r="F7435" s="162"/>
      <c r="H7435" s="162"/>
    </row>
    <row r="7436" spans="1:8">
      <c r="A7436" s="47"/>
      <c r="B7436" s="162"/>
      <c r="C7436" s="162"/>
      <c r="E7436" s="162"/>
      <c r="F7436" s="162"/>
      <c r="H7436" s="162"/>
    </row>
    <row r="7437" spans="1:8">
      <c r="A7437" s="47"/>
      <c r="B7437" s="162"/>
      <c r="C7437" s="162"/>
      <c r="E7437" s="162"/>
      <c r="F7437" s="162"/>
      <c r="H7437" s="162"/>
    </row>
    <row r="7438" spans="1:8">
      <c r="A7438" s="47"/>
      <c r="B7438" s="162"/>
      <c r="C7438" s="162"/>
      <c r="E7438" s="162"/>
      <c r="F7438" s="162"/>
      <c r="H7438" s="162"/>
    </row>
    <row r="7439" spans="1:8">
      <c r="A7439" s="47"/>
      <c r="B7439" s="162"/>
      <c r="C7439" s="162"/>
      <c r="E7439" s="162"/>
      <c r="F7439" s="162"/>
      <c r="H7439" s="162"/>
    </row>
    <row r="7440" spans="1:8">
      <c r="A7440" s="47"/>
      <c r="B7440" s="162"/>
      <c r="C7440" s="162"/>
      <c r="E7440" s="162"/>
      <c r="F7440" s="162"/>
      <c r="H7440" s="162"/>
    </row>
    <row r="7441" spans="1:8">
      <c r="A7441" s="47"/>
      <c r="B7441" s="162"/>
      <c r="C7441" s="162"/>
      <c r="E7441" s="162"/>
      <c r="F7441" s="162"/>
      <c r="H7441" s="162"/>
    </row>
    <row r="7442" spans="1:8">
      <c r="A7442" s="47"/>
      <c r="B7442" s="162"/>
      <c r="C7442" s="162"/>
      <c r="E7442" s="162"/>
      <c r="F7442" s="162"/>
      <c r="H7442" s="162"/>
    </row>
    <row r="7443" spans="1:8">
      <c r="A7443" s="47"/>
      <c r="B7443" s="162"/>
      <c r="C7443" s="162"/>
      <c r="E7443" s="162"/>
      <c r="F7443" s="162"/>
      <c r="H7443" s="162"/>
    </row>
    <row r="7444" spans="1:8">
      <c r="A7444" s="47"/>
      <c r="B7444" s="162"/>
      <c r="C7444" s="162"/>
      <c r="E7444" s="162"/>
      <c r="F7444" s="162"/>
      <c r="H7444" s="162"/>
    </row>
    <row r="7445" spans="1:8">
      <c r="A7445" s="47"/>
      <c r="B7445" s="162"/>
      <c r="C7445" s="162"/>
      <c r="E7445" s="162"/>
      <c r="F7445" s="162"/>
      <c r="H7445" s="162"/>
    </row>
    <row r="7446" spans="1:8">
      <c r="A7446" s="47"/>
      <c r="B7446" s="162"/>
      <c r="C7446" s="162"/>
      <c r="E7446" s="162"/>
      <c r="F7446" s="162"/>
      <c r="H7446" s="162"/>
    </row>
    <row r="7447" spans="1:8">
      <c r="A7447" s="47"/>
      <c r="B7447" s="162"/>
      <c r="C7447" s="162"/>
      <c r="E7447" s="162"/>
      <c r="F7447" s="162"/>
      <c r="H7447" s="162"/>
    </row>
    <row r="7448" spans="1:8">
      <c r="A7448" s="47"/>
      <c r="B7448" s="162"/>
      <c r="C7448" s="162"/>
      <c r="E7448" s="162"/>
      <c r="F7448" s="162"/>
      <c r="H7448" s="162"/>
    </row>
    <row r="7449" spans="1:8">
      <c r="A7449" s="47"/>
      <c r="B7449" s="162"/>
      <c r="C7449" s="162"/>
      <c r="E7449" s="162"/>
      <c r="F7449" s="162"/>
      <c r="H7449" s="162"/>
    </row>
    <row r="7450" spans="1:8">
      <c r="A7450" s="47"/>
      <c r="B7450" s="162"/>
      <c r="C7450" s="162"/>
      <c r="E7450" s="162"/>
      <c r="F7450" s="162"/>
      <c r="H7450" s="162"/>
    </row>
    <row r="7451" spans="1:8">
      <c r="A7451" s="47"/>
      <c r="B7451" s="162"/>
      <c r="C7451" s="162"/>
      <c r="E7451" s="162"/>
      <c r="F7451" s="162"/>
      <c r="H7451" s="162"/>
    </row>
    <row r="7452" spans="1:8">
      <c r="A7452" s="47"/>
      <c r="B7452" s="162"/>
      <c r="C7452" s="162"/>
      <c r="E7452" s="162"/>
      <c r="F7452" s="162"/>
      <c r="H7452" s="162"/>
    </row>
    <row r="7453" spans="1:8">
      <c r="A7453" s="47"/>
      <c r="B7453" s="162"/>
      <c r="C7453" s="162"/>
      <c r="E7453" s="162"/>
      <c r="F7453" s="162"/>
      <c r="H7453" s="162"/>
    </row>
    <row r="7454" spans="1:8">
      <c r="A7454" s="47"/>
      <c r="B7454" s="162"/>
      <c r="C7454" s="162"/>
      <c r="E7454" s="162"/>
      <c r="F7454" s="162"/>
      <c r="H7454" s="162"/>
    </row>
    <row r="7455" spans="1:8">
      <c r="A7455" s="47"/>
      <c r="B7455" s="162"/>
      <c r="C7455" s="162"/>
      <c r="E7455" s="162"/>
      <c r="F7455" s="162"/>
      <c r="H7455" s="162"/>
    </row>
    <row r="7456" spans="1:8">
      <c r="A7456" s="47"/>
      <c r="B7456" s="162"/>
      <c r="C7456" s="162"/>
      <c r="E7456" s="162"/>
      <c r="F7456" s="162"/>
      <c r="H7456" s="162"/>
    </row>
    <row r="7457" spans="1:8">
      <c r="A7457" s="47"/>
      <c r="B7457" s="162"/>
      <c r="C7457" s="162"/>
      <c r="E7457" s="162"/>
      <c r="F7457" s="162"/>
      <c r="H7457" s="162"/>
    </row>
    <row r="7458" spans="1:8">
      <c r="A7458" s="47"/>
      <c r="B7458" s="162"/>
      <c r="C7458" s="162"/>
      <c r="E7458" s="162"/>
      <c r="F7458" s="162"/>
      <c r="H7458" s="162"/>
    </row>
    <row r="7459" spans="1:8">
      <c r="A7459" s="47"/>
      <c r="B7459" s="162"/>
      <c r="C7459" s="162"/>
      <c r="E7459" s="162"/>
      <c r="F7459" s="162"/>
      <c r="H7459" s="162"/>
    </row>
    <row r="7460" spans="1:8">
      <c r="A7460" s="47"/>
      <c r="B7460" s="162"/>
      <c r="C7460" s="162"/>
      <c r="E7460" s="162"/>
      <c r="F7460" s="162"/>
      <c r="H7460" s="162"/>
    </row>
    <row r="7461" spans="1:8">
      <c r="A7461" s="47"/>
      <c r="B7461" s="162"/>
      <c r="C7461" s="162"/>
      <c r="E7461" s="162"/>
      <c r="F7461" s="162"/>
      <c r="H7461" s="162"/>
    </row>
    <row r="7462" spans="1:8">
      <c r="A7462" s="47"/>
      <c r="B7462" s="162"/>
      <c r="C7462" s="162"/>
      <c r="E7462" s="162"/>
      <c r="F7462" s="162"/>
      <c r="H7462" s="162"/>
    </row>
    <row r="7463" spans="1:8">
      <c r="A7463" s="47"/>
      <c r="B7463" s="162"/>
      <c r="C7463" s="162"/>
      <c r="E7463" s="162"/>
      <c r="F7463" s="162"/>
      <c r="H7463" s="162"/>
    </row>
    <row r="7464" spans="1:8">
      <c r="A7464" s="47"/>
      <c r="B7464" s="162"/>
      <c r="C7464" s="162"/>
      <c r="E7464" s="162"/>
      <c r="F7464" s="162"/>
      <c r="H7464" s="162"/>
    </row>
    <row r="7465" spans="1:8">
      <c r="A7465" s="47"/>
      <c r="B7465" s="162"/>
      <c r="C7465" s="162"/>
      <c r="E7465" s="162"/>
      <c r="F7465" s="162"/>
      <c r="H7465" s="162"/>
    </row>
    <row r="7466" spans="1:8">
      <c r="A7466" s="47"/>
      <c r="B7466" s="162"/>
      <c r="C7466" s="162"/>
      <c r="E7466" s="162"/>
      <c r="F7466" s="162"/>
      <c r="H7466" s="162"/>
    </row>
    <row r="7467" spans="1:8">
      <c r="A7467" s="47"/>
      <c r="B7467" s="162"/>
      <c r="C7467" s="162"/>
      <c r="E7467" s="162"/>
      <c r="F7467" s="162"/>
      <c r="H7467" s="162"/>
    </row>
    <row r="7468" spans="1:8">
      <c r="A7468" s="47"/>
      <c r="B7468" s="162"/>
      <c r="C7468" s="162"/>
      <c r="E7468" s="162"/>
      <c r="F7468" s="162"/>
      <c r="H7468" s="162"/>
    </row>
    <row r="7469" spans="1:8">
      <c r="A7469" s="47"/>
      <c r="B7469" s="162"/>
      <c r="C7469" s="162"/>
      <c r="E7469" s="162"/>
      <c r="F7469" s="162"/>
      <c r="H7469" s="162"/>
    </row>
    <row r="7470" spans="1:8">
      <c r="A7470" s="47"/>
      <c r="B7470" s="162"/>
      <c r="C7470" s="162"/>
      <c r="E7470" s="162"/>
      <c r="F7470" s="162"/>
      <c r="H7470" s="162"/>
    </row>
    <row r="7471" spans="1:8">
      <c r="A7471" s="47"/>
      <c r="B7471" s="162"/>
      <c r="C7471" s="162"/>
      <c r="E7471" s="162"/>
      <c r="F7471" s="162"/>
      <c r="H7471" s="162"/>
    </row>
    <row r="7472" spans="1:8">
      <c r="A7472" s="47"/>
      <c r="B7472" s="162"/>
      <c r="C7472" s="162"/>
      <c r="E7472" s="162"/>
      <c r="F7472" s="162"/>
      <c r="H7472" s="162"/>
    </row>
    <row r="7473" spans="1:8">
      <c r="A7473" s="47"/>
      <c r="B7473" s="162"/>
      <c r="C7473" s="162"/>
      <c r="E7473" s="162"/>
      <c r="F7473" s="162"/>
      <c r="H7473" s="162"/>
    </row>
    <row r="7474" spans="1:8">
      <c r="A7474" s="47"/>
      <c r="B7474" s="162"/>
      <c r="C7474" s="162"/>
      <c r="E7474" s="162"/>
      <c r="F7474" s="162"/>
      <c r="H7474" s="162"/>
    </row>
    <row r="7475" spans="1:8">
      <c r="A7475" s="47"/>
      <c r="B7475" s="162"/>
      <c r="C7475" s="162"/>
      <c r="E7475" s="162"/>
      <c r="F7475" s="162"/>
      <c r="H7475" s="162"/>
    </row>
    <row r="7476" spans="1:8">
      <c r="A7476" s="47"/>
      <c r="B7476" s="162"/>
      <c r="C7476" s="162"/>
      <c r="E7476" s="162"/>
      <c r="F7476" s="162"/>
      <c r="H7476" s="162"/>
    </row>
    <row r="7477" spans="1:8">
      <c r="A7477" s="47"/>
      <c r="B7477" s="162"/>
      <c r="C7477" s="162"/>
      <c r="E7477" s="162"/>
      <c r="F7477" s="162"/>
      <c r="H7477" s="162"/>
    </row>
    <row r="7478" spans="1:8">
      <c r="A7478" s="47"/>
      <c r="B7478" s="162"/>
      <c r="C7478" s="162"/>
      <c r="E7478" s="162"/>
      <c r="F7478" s="162"/>
      <c r="H7478" s="162"/>
    </row>
    <row r="7479" spans="1:8">
      <c r="A7479" s="47"/>
      <c r="B7479" s="162"/>
      <c r="C7479" s="162"/>
      <c r="E7479" s="162"/>
      <c r="F7479" s="162"/>
      <c r="H7479" s="162"/>
    </row>
    <row r="7480" spans="1:8">
      <c r="A7480" s="47"/>
      <c r="B7480" s="162"/>
      <c r="C7480" s="162"/>
      <c r="E7480" s="162"/>
      <c r="F7480" s="162"/>
      <c r="H7480" s="162"/>
    </row>
    <row r="7481" spans="1:8">
      <c r="A7481" s="47"/>
      <c r="B7481" s="162"/>
      <c r="C7481" s="162"/>
      <c r="E7481" s="162"/>
      <c r="F7481" s="162"/>
      <c r="H7481" s="162"/>
    </row>
    <row r="7482" spans="1:8">
      <c r="A7482" s="47"/>
      <c r="B7482" s="162"/>
      <c r="C7482" s="162"/>
      <c r="E7482" s="162"/>
      <c r="F7482" s="162"/>
      <c r="H7482" s="162"/>
    </row>
    <row r="7483" spans="1:8">
      <c r="A7483" s="47"/>
      <c r="B7483" s="162"/>
      <c r="C7483" s="162"/>
      <c r="E7483" s="162"/>
      <c r="F7483" s="162"/>
      <c r="H7483" s="162"/>
    </row>
    <row r="7484" spans="1:8">
      <c r="A7484" s="47"/>
      <c r="B7484" s="162"/>
      <c r="C7484" s="162"/>
      <c r="E7484" s="162"/>
      <c r="F7484" s="162"/>
      <c r="H7484" s="162"/>
    </row>
    <row r="7485" spans="1:8">
      <c r="A7485" s="47"/>
      <c r="B7485" s="162"/>
      <c r="C7485" s="162"/>
      <c r="E7485" s="162"/>
      <c r="F7485" s="162"/>
      <c r="H7485" s="162"/>
    </row>
    <row r="7486" spans="1:8">
      <c r="A7486" s="47"/>
      <c r="B7486" s="162"/>
      <c r="C7486" s="162"/>
      <c r="E7486" s="162"/>
      <c r="F7486" s="162"/>
      <c r="H7486" s="162"/>
    </row>
    <row r="7487" spans="1:8">
      <c r="A7487" s="47"/>
      <c r="B7487" s="162"/>
      <c r="C7487" s="162"/>
      <c r="E7487" s="162"/>
      <c r="F7487" s="162"/>
      <c r="H7487" s="162"/>
    </row>
    <row r="7488" spans="1:8">
      <c r="A7488" s="47"/>
      <c r="B7488" s="162"/>
      <c r="C7488" s="162"/>
      <c r="E7488" s="162"/>
      <c r="F7488" s="162"/>
      <c r="H7488" s="162"/>
    </row>
    <row r="7489" spans="1:8">
      <c r="A7489" s="47"/>
      <c r="B7489" s="162"/>
      <c r="C7489" s="162"/>
      <c r="E7489" s="162"/>
      <c r="F7489" s="162"/>
      <c r="H7489" s="162"/>
    </row>
    <row r="7490" spans="1:8">
      <c r="A7490" s="47"/>
      <c r="B7490" s="162"/>
      <c r="C7490" s="162"/>
      <c r="E7490" s="162"/>
      <c r="F7490" s="162"/>
      <c r="H7490" s="162"/>
    </row>
    <row r="7491" spans="1:8">
      <c r="A7491" s="47"/>
      <c r="B7491" s="162"/>
      <c r="C7491" s="162"/>
      <c r="E7491" s="162"/>
      <c r="F7491" s="162"/>
      <c r="H7491" s="162"/>
    </row>
    <row r="7492" spans="1:8">
      <c r="A7492" s="47"/>
      <c r="B7492" s="162"/>
      <c r="C7492" s="162"/>
      <c r="E7492" s="162"/>
      <c r="F7492" s="162"/>
      <c r="H7492" s="162"/>
    </row>
    <row r="7493" spans="1:8">
      <c r="A7493" s="47"/>
      <c r="B7493" s="162"/>
      <c r="C7493" s="162"/>
      <c r="E7493" s="162"/>
      <c r="F7493" s="162"/>
      <c r="H7493" s="162"/>
    </row>
    <row r="7494" spans="1:8">
      <c r="A7494" s="47"/>
      <c r="B7494" s="162"/>
      <c r="C7494" s="162"/>
      <c r="E7494" s="162"/>
      <c r="F7494" s="162"/>
      <c r="H7494" s="162"/>
    </row>
    <row r="7495" spans="1:8">
      <c r="A7495" s="47"/>
      <c r="B7495" s="162"/>
      <c r="C7495" s="162"/>
      <c r="E7495" s="162"/>
      <c r="F7495" s="162"/>
      <c r="H7495" s="162"/>
    </row>
    <row r="7496" spans="1:8">
      <c r="A7496" s="47"/>
      <c r="B7496" s="162"/>
      <c r="C7496" s="162"/>
      <c r="E7496" s="162"/>
      <c r="F7496" s="162"/>
      <c r="H7496" s="162"/>
    </row>
    <row r="7497" spans="1:8">
      <c r="A7497" s="47"/>
      <c r="B7497" s="162"/>
      <c r="C7497" s="162"/>
      <c r="E7497" s="162"/>
      <c r="F7497" s="162"/>
      <c r="H7497" s="162"/>
    </row>
    <row r="7498" spans="1:8">
      <c r="A7498" s="47"/>
      <c r="B7498" s="162"/>
      <c r="C7498" s="162"/>
      <c r="E7498" s="162"/>
      <c r="F7498" s="162"/>
      <c r="H7498" s="162"/>
    </row>
    <row r="7499" spans="1:8">
      <c r="A7499" s="47"/>
      <c r="B7499" s="162"/>
      <c r="C7499" s="162"/>
      <c r="E7499" s="162"/>
      <c r="F7499" s="162"/>
      <c r="H7499" s="162"/>
    </row>
    <row r="7500" spans="1:8">
      <c r="A7500" s="47"/>
      <c r="B7500" s="162"/>
      <c r="C7500" s="162"/>
      <c r="E7500" s="162"/>
      <c r="F7500" s="162"/>
      <c r="H7500" s="162"/>
    </row>
    <row r="7501" spans="1:8">
      <c r="A7501" s="47"/>
      <c r="B7501" s="162"/>
      <c r="C7501" s="162"/>
      <c r="E7501" s="162"/>
      <c r="F7501" s="162"/>
      <c r="H7501" s="162"/>
    </row>
    <row r="7502" spans="1:8">
      <c r="A7502" s="47"/>
      <c r="B7502" s="162"/>
      <c r="C7502" s="162"/>
      <c r="E7502" s="162"/>
      <c r="F7502" s="162"/>
      <c r="H7502" s="162"/>
    </row>
    <row r="7503" spans="1:8">
      <c r="A7503" s="47"/>
      <c r="B7503" s="162"/>
      <c r="C7503" s="162"/>
      <c r="E7503" s="162"/>
      <c r="F7503" s="162"/>
      <c r="H7503" s="162"/>
    </row>
    <row r="7504" spans="1:8">
      <c r="A7504" s="47"/>
      <c r="B7504" s="162"/>
      <c r="C7504" s="162"/>
      <c r="E7504" s="162"/>
      <c r="F7504" s="162"/>
      <c r="H7504" s="162"/>
    </row>
    <row r="7505" spans="1:8">
      <c r="A7505" s="47"/>
      <c r="B7505" s="162"/>
      <c r="C7505" s="162"/>
      <c r="E7505" s="162"/>
      <c r="F7505" s="162"/>
      <c r="H7505" s="162"/>
    </row>
    <row r="7506" spans="1:8">
      <c r="A7506" s="47"/>
      <c r="B7506" s="162"/>
      <c r="C7506" s="162"/>
      <c r="E7506" s="162"/>
      <c r="F7506" s="162"/>
      <c r="H7506" s="162"/>
    </row>
    <row r="7507" spans="1:8">
      <c r="A7507" s="47"/>
      <c r="B7507" s="162"/>
      <c r="C7507" s="162"/>
      <c r="E7507" s="162"/>
      <c r="F7507" s="162"/>
      <c r="H7507" s="162"/>
    </row>
    <row r="7508" spans="1:8">
      <c r="A7508" s="47"/>
      <c r="B7508" s="162"/>
      <c r="C7508" s="162"/>
      <c r="E7508" s="162"/>
      <c r="F7508" s="162"/>
      <c r="H7508" s="162"/>
    </row>
    <row r="7509" spans="1:8">
      <c r="A7509" s="47"/>
      <c r="B7509" s="162"/>
      <c r="C7509" s="162"/>
      <c r="E7509" s="162"/>
      <c r="F7509" s="162"/>
      <c r="H7509" s="162"/>
    </row>
    <row r="7510" spans="1:8">
      <c r="A7510" s="47"/>
      <c r="B7510" s="162"/>
      <c r="C7510" s="162"/>
      <c r="E7510" s="162"/>
      <c r="F7510" s="162"/>
      <c r="H7510" s="162"/>
    </row>
    <row r="7511" spans="1:8">
      <c r="A7511" s="47"/>
      <c r="B7511" s="162"/>
      <c r="C7511" s="162"/>
      <c r="E7511" s="162"/>
      <c r="F7511" s="162"/>
      <c r="H7511" s="162"/>
    </row>
    <row r="7512" spans="1:8">
      <c r="A7512" s="47"/>
      <c r="B7512" s="162"/>
      <c r="C7512" s="162"/>
      <c r="E7512" s="162"/>
      <c r="F7512" s="162"/>
      <c r="H7512" s="162"/>
    </row>
    <row r="7513" spans="1:8">
      <c r="A7513" s="47"/>
      <c r="B7513" s="162"/>
      <c r="C7513" s="162"/>
      <c r="E7513" s="162"/>
      <c r="F7513" s="162"/>
      <c r="H7513" s="162"/>
    </row>
    <row r="7514" spans="1:8">
      <c r="A7514" s="47"/>
      <c r="B7514" s="162"/>
      <c r="C7514" s="162"/>
      <c r="E7514" s="162"/>
      <c r="F7514" s="162"/>
      <c r="H7514" s="162"/>
    </row>
    <row r="7515" spans="1:8">
      <c r="A7515" s="47"/>
      <c r="B7515" s="162"/>
      <c r="C7515" s="162"/>
      <c r="E7515" s="162"/>
      <c r="F7515" s="162"/>
      <c r="H7515" s="162"/>
    </row>
    <row r="7516" spans="1:8">
      <c r="A7516" s="47"/>
      <c r="B7516" s="162"/>
      <c r="C7516" s="162"/>
      <c r="E7516" s="162"/>
      <c r="F7516" s="162"/>
      <c r="H7516" s="162"/>
    </row>
    <row r="7517" spans="1:8">
      <c r="A7517" s="47"/>
      <c r="B7517" s="162"/>
      <c r="C7517" s="162"/>
      <c r="E7517" s="162"/>
      <c r="F7517" s="162"/>
      <c r="H7517" s="162"/>
    </row>
    <row r="7518" spans="1:8">
      <c r="A7518" s="47"/>
      <c r="B7518" s="162"/>
      <c r="C7518" s="162"/>
      <c r="E7518" s="162"/>
      <c r="F7518" s="162"/>
      <c r="H7518" s="162"/>
    </row>
    <row r="7519" spans="1:8">
      <c r="A7519" s="47"/>
      <c r="B7519" s="162"/>
      <c r="C7519" s="162"/>
      <c r="E7519" s="162"/>
      <c r="F7519" s="162"/>
      <c r="H7519" s="162"/>
    </row>
    <row r="7520" spans="1:8">
      <c r="A7520" s="47"/>
      <c r="B7520" s="162"/>
      <c r="C7520" s="162"/>
      <c r="E7520" s="162"/>
      <c r="F7520" s="162"/>
      <c r="H7520" s="162"/>
    </row>
    <row r="7521" spans="1:8">
      <c r="A7521" s="47"/>
      <c r="B7521" s="162"/>
      <c r="C7521" s="162"/>
      <c r="E7521" s="162"/>
      <c r="F7521" s="162"/>
      <c r="H7521" s="162"/>
    </row>
    <row r="7522" spans="1:8">
      <c r="A7522" s="47"/>
      <c r="B7522" s="162"/>
      <c r="C7522" s="162"/>
      <c r="E7522" s="162"/>
      <c r="F7522" s="162"/>
      <c r="H7522" s="162"/>
    </row>
    <row r="7523" spans="1:8">
      <c r="A7523" s="47"/>
      <c r="B7523" s="162"/>
      <c r="C7523" s="162"/>
      <c r="E7523" s="162"/>
      <c r="F7523" s="162"/>
      <c r="H7523" s="162"/>
    </row>
    <row r="7524" spans="1:8">
      <c r="A7524" s="47"/>
      <c r="B7524" s="162"/>
      <c r="C7524" s="162"/>
      <c r="E7524" s="162"/>
      <c r="F7524" s="162"/>
      <c r="H7524" s="162"/>
    </row>
    <row r="7525" spans="1:8">
      <c r="A7525" s="47"/>
      <c r="B7525" s="162"/>
      <c r="C7525" s="162"/>
      <c r="E7525" s="162"/>
      <c r="F7525" s="162"/>
      <c r="H7525" s="162"/>
    </row>
    <row r="7526" spans="1:8">
      <c r="A7526" s="47"/>
      <c r="B7526" s="162"/>
      <c r="C7526" s="162"/>
      <c r="E7526" s="162"/>
      <c r="F7526" s="162"/>
      <c r="H7526" s="162"/>
    </row>
    <row r="7527" spans="1:8">
      <c r="A7527" s="47"/>
      <c r="B7527" s="162"/>
      <c r="C7527" s="162"/>
      <c r="E7527" s="162"/>
      <c r="F7527" s="162"/>
      <c r="H7527" s="162"/>
    </row>
    <row r="7528" spans="1:8">
      <c r="A7528" s="47"/>
      <c r="B7528" s="162"/>
      <c r="C7528" s="162"/>
      <c r="E7528" s="162"/>
      <c r="F7528" s="162"/>
      <c r="H7528" s="162"/>
    </row>
    <row r="7529" spans="1:8">
      <c r="A7529" s="47"/>
      <c r="B7529" s="162"/>
      <c r="C7529" s="162"/>
      <c r="E7529" s="162"/>
      <c r="F7529" s="162"/>
      <c r="H7529" s="162"/>
    </row>
    <row r="7530" spans="1:8">
      <c r="A7530" s="47"/>
      <c r="B7530" s="162"/>
      <c r="C7530" s="162"/>
      <c r="E7530" s="162"/>
      <c r="F7530" s="162"/>
      <c r="H7530" s="162"/>
    </row>
    <row r="7531" spans="1:8">
      <c r="A7531" s="47"/>
      <c r="B7531" s="162"/>
      <c r="C7531" s="162"/>
      <c r="E7531" s="162"/>
      <c r="F7531" s="162"/>
      <c r="H7531" s="162"/>
    </row>
    <row r="7532" spans="1:8">
      <c r="A7532" s="47"/>
      <c r="B7532" s="162"/>
      <c r="C7532" s="162"/>
      <c r="E7532" s="162"/>
      <c r="F7532" s="162"/>
      <c r="H7532" s="162"/>
    </row>
    <row r="7533" spans="1:8">
      <c r="A7533" s="47"/>
      <c r="B7533" s="162"/>
      <c r="C7533" s="162"/>
      <c r="E7533" s="162"/>
      <c r="F7533" s="162"/>
      <c r="H7533" s="162"/>
    </row>
    <row r="7534" spans="1:8">
      <c r="A7534" s="47"/>
      <c r="B7534" s="162"/>
      <c r="C7534" s="162"/>
      <c r="E7534" s="162"/>
      <c r="F7534" s="162"/>
      <c r="H7534" s="162"/>
    </row>
    <row r="7535" spans="1:8">
      <c r="A7535" s="47"/>
      <c r="B7535" s="162"/>
      <c r="C7535" s="162"/>
      <c r="E7535" s="162"/>
      <c r="F7535" s="162"/>
      <c r="H7535" s="162"/>
    </row>
    <row r="7536" spans="1:8">
      <c r="A7536" s="47"/>
      <c r="B7536" s="162"/>
      <c r="C7536" s="162"/>
      <c r="E7536" s="162"/>
      <c r="F7536" s="162"/>
      <c r="H7536" s="162"/>
    </row>
    <row r="7537" spans="1:8">
      <c r="A7537" s="47"/>
      <c r="B7537" s="162"/>
      <c r="C7537" s="162"/>
      <c r="E7537" s="162"/>
      <c r="F7537" s="162"/>
      <c r="H7537" s="162"/>
    </row>
    <row r="7538" spans="1:8">
      <c r="A7538" s="47"/>
      <c r="B7538" s="162"/>
      <c r="C7538" s="162"/>
      <c r="E7538" s="162"/>
      <c r="F7538" s="162"/>
      <c r="H7538" s="162"/>
    </row>
    <row r="7539" spans="1:8">
      <c r="A7539" s="47"/>
      <c r="B7539" s="162"/>
      <c r="C7539" s="162"/>
      <c r="E7539" s="162"/>
      <c r="F7539" s="162"/>
      <c r="H7539" s="162"/>
    </row>
    <row r="7540" spans="1:8">
      <c r="A7540" s="47"/>
      <c r="B7540" s="162"/>
      <c r="C7540" s="162"/>
      <c r="E7540" s="162"/>
      <c r="F7540" s="162"/>
      <c r="H7540" s="162"/>
    </row>
    <row r="7541" spans="1:8">
      <c r="A7541" s="47"/>
      <c r="B7541" s="162"/>
      <c r="C7541" s="162"/>
      <c r="E7541" s="162"/>
      <c r="F7541" s="162"/>
      <c r="H7541" s="162"/>
    </row>
    <row r="7542" spans="1:8">
      <c r="A7542" s="47"/>
      <c r="B7542" s="162"/>
      <c r="C7542" s="162"/>
      <c r="E7542" s="162"/>
      <c r="F7542" s="162"/>
      <c r="H7542" s="162"/>
    </row>
    <row r="7543" spans="1:8">
      <c r="A7543" s="47"/>
      <c r="B7543" s="162"/>
      <c r="C7543" s="162"/>
      <c r="E7543" s="162"/>
      <c r="F7543" s="162"/>
      <c r="H7543" s="162"/>
    </row>
    <row r="7544" spans="1:8">
      <c r="A7544" s="47"/>
      <c r="B7544" s="162"/>
      <c r="C7544" s="162"/>
      <c r="E7544" s="162"/>
      <c r="F7544" s="162"/>
      <c r="H7544" s="162"/>
    </row>
    <row r="7545" spans="1:8">
      <c r="A7545" s="47"/>
      <c r="B7545" s="162"/>
      <c r="C7545" s="162"/>
      <c r="E7545" s="162"/>
      <c r="F7545" s="162"/>
      <c r="H7545" s="162"/>
    </row>
    <row r="7546" spans="1:8">
      <c r="A7546" s="47"/>
      <c r="B7546" s="162"/>
      <c r="C7546" s="162"/>
      <c r="E7546" s="162"/>
      <c r="F7546" s="162"/>
      <c r="H7546" s="162"/>
    </row>
    <row r="7547" spans="1:8">
      <c r="A7547" s="47"/>
      <c r="B7547" s="162"/>
      <c r="C7547" s="162"/>
      <c r="E7547" s="162"/>
      <c r="F7547" s="162"/>
      <c r="H7547" s="162"/>
    </row>
    <row r="7548" spans="1:8">
      <c r="A7548" s="47"/>
      <c r="B7548" s="162"/>
      <c r="C7548" s="162"/>
      <c r="E7548" s="162"/>
      <c r="F7548" s="162"/>
      <c r="H7548" s="162"/>
    </row>
    <row r="7549" spans="1:8">
      <c r="A7549" s="47"/>
      <c r="B7549" s="162"/>
      <c r="C7549" s="162"/>
      <c r="E7549" s="162"/>
      <c r="F7549" s="162"/>
      <c r="H7549" s="162"/>
    </row>
    <row r="7550" spans="1:8">
      <c r="A7550" s="47"/>
      <c r="B7550" s="162"/>
      <c r="C7550" s="162"/>
      <c r="E7550" s="162"/>
      <c r="F7550" s="162"/>
      <c r="H7550" s="162"/>
    </row>
    <row r="7551" spans="1:8">
      <c r="A7551" s="47"/>
      <c r="B7551" s="162"/>
      <c r="C7551" s="162"/>
      <c r="E7551" s="162"/>
      <c r="F7551" s="162"/>
      <c r="H7551" s="162"/>
    </row>
    <row r="7552" spans="1:8">
      <c r="A7552" s="47"/>
      <c r="B7552" s="162"/>
      <c r="C7552" s="162"/>
      <c r="E7552" s="162"/>
      <c r="F7552" s="162"/>
      <c r="H7552" s="162"/>
    </row>
    <row r="7553" spans="1:8">
      <c r="A7553" s="47"/>
      <c r="B7553" s="162"/>
      <c r="C7553" s="162"/>
      <c r="E7553" s="162"/>
      <c r="F7553" s="162"/>
      <c r="H7553" s="162"/>
    </row>
    <row r="7554" spans="1:8">
      <c r="A7554" s="47"/>
      <c r="B7554" s="162"/>
      <c r="C7554" s="162"/>
      <c r="E7554" s="162"/>
      <c r="F7554" s="162"/>
      <c r="H7554" s="162"/>
    </row>
    <row r="7555" spans="1:8">
      <c r="A7555" s="47"/>
      <c r="B7555" s="162"/>
      <c r="C7555" s="162"/>
      <c r="E7555" s="162"/>
      <c r="F7555" s="162"/>
      <c r="H7555" s="162"/>
    </row>
    <row r="7556" spans="1:8">
      <c r="A7556" s="47"/>
      <c r="B7556" s="162"/>
      <c r="C7556" s="162"/>
      <c r="E7556" s="162"/>
      <c r="F7556" s="162"/>
      <c r="H7556" s="162"/>
    </row>
    <row r="7557" spans="1:8">
      <c r="A7557" s="47"/>
      <c r="B7557" s="162"/>
      <c r="C7557" s="162"/>
      <c r="E7557" s="162"/>
      <c r="F7557" s="162"/>
      <c r="H7557" s="162"/>
    </row>
    <row r="7558" spans="1:8">
      <c r="A7558" s="47"/>
      <c r="B7558" s="162"/>
      <c r="C7558" s="162"/>
      <c r="E7558" s="162"/>
      <c r="F7558" s="162"/>
      <c r="H7558" s="162"/>
    </row>
    <row r="7559" spans="1:8">
      <c r="A7559" s="47"/>
      <c r="B7559" s="162"/>
      <c r="C7559" s="162"/>
      <c r="E7559" s="162"/>
      <c r="F7559" s="162"/>
      <c r="H7559" s="162"/>
    </row>
    <row r="7560" spans="1:8">
      <c r="A7560" s="47"/>
      <c r="B7560" s="162"/>
      <c r="C7560" s="162"/>
      <c r="E7560" s="162"/>
      <c r="F7560" s="162"/>
      <c r="H7560" s="162"/>
    </row>
    <row r="7561" spans="1:8">
      <c r="A7561" s="47"/>
      <c r="B7561" s="162"/>
      <c r="C7561" s="162"/>
      <c r="E7561" s="162"/>
      <c r="F7561" s="162"/>
      <c r="H7561" s="162"/>
    </row>
    <row r="7562" spans="1:8">
      <c r="A7562" s="47"/>
      <c r="B7562" s="162"/>
      <c r="C7562" s="162"/>
      <c r="E7562" s="162"/>
      <c r="F7562" s="162"/>
      <c r="H7562" s="162"/>
    </row>
    <row r="7563" spans="1:8">
      <c r="A7563" s="47"/>
      <c r="B7563" s="162"/>
      <c r="C7563" s="162"/>
      <c r="E7563" s="162"/>
      <c r="F7563" s="162"/>
      <c r="H7563" s="162"/>
    </row>
    <row r="7564" spans="1:8">
      <c r="A7564" s="47"/>
      <c r="B7564" s="162"/>
      <c r="C7564" s="162"/>
      <c r="E7564" s="162"/>
      <c r="F7564" s="162"/>
      <c r="H7564" s="162"/>
    </row>
    <row r="7565" spans="1:8">
      <c r="A7565" s="47"/>
      <c r="B7565" s="162"/>
      <c r="C7565" s="162"/>
      <c r="E7565" s="162"/>
      <c r="F7565" s="162"/>
      <c r="H7565" s="162"/>
    </row>
    <row r="7566" spans="1:8">
      <c r="A7566" s="47"/>
      <c r="B7566" s="162"/>
      <c r="C7566" s="162"/>
      <c r="E7566" s="162"/>
      <c r="F7566" s="162"/>
      <c r="H7566" s="162"/>
    </row>
    <row r="7567" spans="1:8">
      <c r="A7567" s="47"/>
      <c r="B7567" s="162"/>
      <c r="C7567" s="162"/>
      <c r="E7567" s="162"/>
      <c r="F7567" s="162"/>
      <c r="H7567" s="162"/>
    </row>
    <row r="7568" spans="1:8">
      <c r="A7568" s="47"/>
      <c r="B7568" s="162"/>
      <c r="C7568" s="162"/>
      <c r="E7568" s="162"/>
      <c r="F7568" s="162"/>
      <c r="H7568" s="162"/>
    </row>
    <row r="7569" spans="1:8">
      <c r="A7569" s="47"/>
      <c r="B7569" s="162"/>
      <c r="C7569" s="162"/>
      <c r="E7569" s="162"/>
      <c r="F7569" s="162"/>
      <c r="H7569" s="162"/>
    </row>
    <row r="7570" spans="1:8">
      <c r="A7570" s="47"/>
      <c r="B7570" s="162"/>
      <c r="C7570" s="162"/>
      <c r="E7570" s="162"/>
      <c r="F7570" s="162"/>
      <c r="H7570" s="162"/>
    </row>
    <row r="7571" spans="1:8">
      <c r="A7571" s="47"/>
      <c r="B7571" s="162"/>
      <c r="C7571" s="162"/>
      <c r="E7571" s="162"/>
      <c r="F7571" s="162"/>
      <c r="H7571" s="162"/>
    </row>
    <row r="7572" spans="1:8">
      <c r="A7572" s="47"/>
      <c r="B7572" s="162"/>
      <c r="C7572" s="162"/>
      <c r="E7572" s="162"/>
      <c r="F7572" s="162"/>
      <c r="H7572" s="162"/>
    </row>
    <row r="7573" spans="1:8">
      <c r="A7573" s="47"/>
      <c r="B7573" s="162"/>
      <c r="C7573" s="162"/>
      <c r="E7573" s="162"/>
      <c r="F7573" s="162"/>
      <c r="H7573" s="162"/>
    </row>
    <row r="7574" spans="1:8">
      <c r="A7574" s="47"/>
      <c r="B7574" s="162"/>
      <c r="C7574" s="162"/>
      <c r="E7574" s="162"/>
      <c r="F7574" s="162"/>
      <c r="H7574" s="162"/>
    </row>
    <row r="7575" spans="1:8">
      <c r="A7575" s="47"/>
      <c r="B7575" s="162"/>
      <c r="C7575" s="162"/>
      <c r="E7575" s="162"/>
      <c r="F7575" s="162"/>
      <c r="H7575" s="162"/>
    </row>
    <row r="7576" spans="1:8">
      <c r="A7576" s="47"/>
      <c r="B7576" s="162"/>
      <c r="C7576" s="162"/>
      <c r="E7576" s="162"/>
      <c r="F7576" s="162"/>
      <c r="H7576" s="162"/>
    </row>
    <row r="7577" spans="1:8">
      <c r="A7577" s="47"/>
      <c r="B7577" s="162"/>
      <c r="C7577" s="162"/>
      <c r="E7577" s="162"/>
      <c r="F7577" s="162"/>
      <c r="H7577" s="162"/>
    </row>
    <row r="7578" spans="1:8">
      <c r="A7578" s="47"/>
      <c r="B7578" s="162"/>
      <c r="C7578" s="162"/>
      <c r="E7578" s="162"/>
      <c r="F7578" s="162"/>
      <c r="H7578" s="162"/>
    </row>
    <row r="7579" spans="1:8">
      <c r="A7579" s="47"/>
      <c r="B7579" s="162"/>
      <c r="C7579" s="162"/>
      <c r="E7579" s="162"/>
      <c r="F7579" s="162"/>
      <c r="H7579" s="162"/>
    </row>
    <row r="7580" spans="1:8">
      <c r="A7580" s="47"/>
      <c r="B7580" s="162"/>
      <c r="C7580" s="162"/>
      <c r="E7580" s="162"/>
      <c r="F7580" s="162"/>
      <c r="H7580" s="162"/>
    </row>
    <row r="7581" spans="1:8">
      <c r="A7581" s="47"/>
      <c r="B7581" s="162"/>
      <c r="C7581" s="162"/>
      <c r="E7581" s="162"/>
      <c r="F7581" s="162"/>
      <c r="H7581" s="162"/>
    </row>
    <row r="7582" spans="1:8">
      <c r="A7582" s="47"/>
      <c r="B7582" s="162"/>
      <c r="C7582" s="162"/>
      <c r="E7582" s="162"/>
      <c r="F7582" s="162"/>
      <c r="H7582" s="162"/>
    </row>
    <row r="7583" spans="1:8">
      <c r="A7583" s="47"/>
      <c r="B7583" s="162"/>
      <c r="C7583" s="162"/>
      <c r="E7583" s="162"/>
      <c r="F7583" s="162"/>
      <c r="H7583" s="162"/>
    </row>
    <row r="7584" spans="1:8">
      <c r="A7584" s="47"/>
      <c r="B7584" s="162"/>
      <c r="C7584" s="162"/>
      <c r="E7584" s="162"/>
      <c r="F7584" s="162"/>
      <c r="H7584" s="162"/>
    </row>
    <row r="7585" spans="1:8">
      <c r="A7585" s="47"/>
      <c r="B7585" s="162"/>
      <c r="C7585" s="162"/>
      <c r="E7585" s="162"/>
      <c r="F7585" s="162"/>
      <c r="H7585" s="162"/>
    </row>
    <row r="7586" spans="1:8">
      <c r="A7586" s="47"/>
      <c r="B7586" s="162"/>
      <c r="C7586" s="162"/>
      <c r="E7586" s="162"/>
      <c r="F7586" s="162"/>
      <c r="H7586" s="162"/>
    </row>
    <row r="7587" spans="1:8">
      <c r="A7587" s="47"/>
      <c r="B7587" s="162"/>
      <c r="C7587" s="162"/>
      <c r="E7587" s="162"/>
      <c r="F7587" s="162"/>
      <c r="H7587" s="162"/>
    </row>
    <row r="7588" spans="1:8">
      <c r="A7588" s="47"/>
      <c r="B7588" s="162"/>
      <c r="C7588" s="162"/>
      <c r="E7588" s="162"/>
      <c r="F7588" s="162"/>
      <c r="H7588" s="162"/>
    </row>
    <row r="7589" spans="1:8">
      <c r="A7589" s="47"/>
      <c r="B7589" s="162"/>
      <c r="C7589" s="162"/>
      <c r="E7589" s="162"/>
      <c r="F7589" s="162"/>
      <c r="H7589" s="162"/>
    </row>
    <row r="7590" spans="1:8">
      <c r="A7590" s="47"/>
      <c r="B7590" s="162"/>
      <c r="C7590" s="162"/>
      <c r="E7590" s="162"/>
      <c r="F7590" s="162"/>
      <c r="H7590" s="162"/>
    </row>
    <row r="7591" spans="1:8">
      <c r="A7591" s="47"/>
      <c r="B7591" s="162"/>
      <c r="C7591" s="162"/>
      <c r="E7591" s="162"/>
      <c r="F7591" s="162"/>
      <c r="H7591" s="162"/>
    </row>
    <row r="7592" spans="1:8">
      <c r="A7592" s="47"/>
      <c r="B7592" s="162"/>
      <c r="C7592" s="162"/>
      <c r="E7592" s="162"/>
      <c r="F7592" s="162"/>
      <c r="H7592" s="162"/>
    </row>
    <row r="7593" spans="1:8">
      <c r="A7593" s="47"/>
      <c r="B7593" s="162"/>
      <c r="C7593" s="162"/>
      <c r="E7593" s="162"/>
      <c r="F7593" s="162"/>
      <c r="H7593" s="162"/>
    </row>
    <row r="7594" spans="1:8">
      <c r="A7594" s="47"/>
      <c r="B7594" s="162"/>
      <c r="C7594" s="162"/>
      <c r="E7594" s="162"/>
      <c r="F7594" s="162"/>
      <c r="H7594" s="162"/>
    </row>
    <row r="7595" spans="1:8">
      <c r="A7595" s="47"/>
      <c r="B7595" s="162"/>
      <c r="C7595" s="162"/>
      <c r="E7595" s="162"/>
      <c r="F7595" s="162"/>
      <c r="H7595" s="162"/>
    </row>
    <row r="7596" spans="1:8">
      <c r="A7596" s="47"/>
      <c r="B7596" s="162"/>
      <c r="C7596" s="162"/>
      <c r="E7596" s="162"/>
      <c r="F7596" s="162"/>
      <c r="H7596" s="162"/>
    </row>
    <row r="7597" spans="1:8">
      <c r="A7597" s="47"/>
      <c r="B7597" s="162"/>
      <c r="C7597" s="162"/>
      <c r="E7597" s="162"/>
      <c r="F7597" s="162"/>
      <c r="H7597" s="162"/>
    </row>
    <row r="7598" spans="1:8">
      <c r="A7598" s="47"/>
      <c r="B7598" s="162"/>
      <c r="C7598" s="162"/>
      <c r="E7598" s="162"/>
      <c r="F7598" s="162"/>
      <c r="H7598" s="162"/>
    </row>
    <row r="7599" spans="1:8">
      <c r="A7599" s="47"/>
      <c r="B7599" s="162"/>
      <c r="C7599" s="162"/>
      <c r="E7599" s="162"/>
      <c r="F7599" s="162"/>
      <c r="H7599" s="162"/>
    </row>
    <row r="7600" spans="1:8">
      <c r="A7600" s="47"/>
      <c r="B7600" s="162"/>
      <c r="C7600" s="162"/>
      <c r="E7600" s="162"/>
      <c r="F7600" s="162"/>
      <c r="H7600" s="162"/>
    </row>
    <row r="7601" spans="1:8">
      <c r="A7601" s="47"/>
      <c r="B7601" s="162"/>
      <c r="C7601" s="162"/>
      <c r="E7601" s="162"/>
      <c r="F7601" s="162"/>
      <c r="H7601" s="162"/>
    </row>
    <row r="7602" spans="1:8">
      <c r="A7602" s="47"/>
      <c r="B7602" s="162"/>
      <c r="C7602" s="162"/>
      <c r="E7602" s="162"/>
      <c r="F7602" s="162"/>
      <c r="H7602" s="162"/>
    </row>
    <row r="7603" spans="1:8">
      <c r="A7603" s="47"/>
      <c r="B7603" s="162"/>
      <c r="C7603" s="162"/>
      <c r="E7603" s="162"/>
      <c r="F7603" s="162"/>
      <c r="H7603" s="162"/>
    </row>
    <row r="7604" spans="1:8">
      <c r="A7604" s="47"/>
      <c r="B7604" s="162"/>
      <c r="C7604" s="162"/>
      <c r="E7604" s="162"/>
      <c r="F7604" s="162"/>
      <c r="H7604" s="162"/>
    </row>
    <row r="7605" spans="1:8">
      <c r="A7605" s="47"/>
      <c r="B7605" s="162"/>
      <c r="C7605" s="162"/>
      <c r="E7605" s="162"/>
      <c r="F7605" s="162"/>
      <c r="H7605" s="162"/>
    </row>
    <row r="7606" spans="1:8">
      <c r="A7606" s="47"/>
      <c r="B7606" s="162"/>
      <c r="C7606" s="162"/>
      <c r="E7606" s="162"/>
      <c r="F7606" s="162"/>
      <c r="H7606" s="162"/>
    </row>
    <row r="7607" spans="1:8">
      <c r="A7607" s="47"/>
      <c r="B7607" s="162"/>
      <c r="C7607" s="162"/>
      <c r="E7607" s="162"/>
      <c r="F7607" s="162"/>
      <c r="H7607" s="162"/>
    </row>
    <row r="7608" spans="1:8">
      <c r="A7608" s="47"/>
      <c r="B7608" s="162"/>
      <c r="C7608" s="162"/>
      <c r="E7608" s="162"/>
      <c r="F7608" s="162"/>
      <c r="H7608" s="162"/>
    </row>
    <row r="7609" spans="1:8">
      <c r="A7609" s="47"/>
      <c r="B7609" s="162"/>
      <c r="C7609" s="162"/>
      <c r="E7609" s="162"/>
      <c r="F7609" s="162"/>
      <c r="H7609" s="162"/>
    </row>
    <row r="7610" spans="1:8">
      <c r="A7610" s="47"/>
      <c r="B7610" s="162"/>
      <c r="C7610" s="162"/>
      <c r="E7610" s="162"/>
      <c r="F7610" s="162"/>
      <c r="H7610" s="162"/>
    </row>
    <row r="7611" spans="1:8">
      <c r="A7611" s="47"/>
      <c r="B7611" s="162"/>
      <c r="C7611" s="162"/>
      <c r="E7611" s="162"/>
      <c r="F7611" s="162"/>
      <c r="H7611" s="162"/>
    </row>
    <row r="7612" spans="1:8">
      <c r="A7612" s="47"/>
      <c r="B7612" s="162"/>
      <c r="C7612" s="162"/>
      <c r="E7612" s="162"/>
      <c r="F7612" s="162"/>
      <c r="H7612" s="162"/>
    </row>
    <row r="7613" spans="1:8">
      <c r="A7613" s="47"/>
      <c r="B7613" s="162"/>
      <c r="C7613" s="162"/>
      <c r="E7613" s="162"/>
      <c r="F7613" s="162"/>
      <c r="H7613" s="162"/>
    </row>
    <row r="7614" spans="1:8">
      <c r="A7614" s="47"/>
      <c r="B7614" s="162"/>
      <c r="C7614" s="162"/>
      <c r="E7614" s="162"/>
      <c r="F7614" s="162"/>
      <c r="H7614" s="162"/>
    </row>
    <row r="7615" spans="1:8">
      <c r="A7615" s="47"/>
      <c r="B7615" s="162"/>
      <c r="C7615" s="162"/>
      <c r="E7615" s="162"/>
      <c r="F7615" s="162"/>
      <c r="H7615" s="162"/>
    </row>
    <row r="7616" spans="1:8">
      <c r="A7616" s="47"/>
      <c r="B7616" s="162"/>
      <c r="C7616" s="162"/>
      <c r="E7616" s="162"/>
      <c r="F7616" s="162"/>
      <c r="H7616" s="162"/>
    </row>
    <row r="7617" spans="1:8">
      <c r="A7617" s="47"/>
      <c r="B7617" s="162"/>
      <c r="C7617" s="162"/>
      <c r="E7617" s="162"/>
      <c r="F7617" s="162"/>
      <c r="H7617" s="162"/>
    </row>
    <row r="7618" spans="1:8">
      <c r="A7618" s="47"/>
      <c r="B7618" s="162"/>
      <c r="C7618" s="162"/>
      <c r="E7618" s="162"/>
      <c r="F7618" s="162"/>
      <c r="H7618" s="162"/>
    </row>
    <row r="7619" spans="1:8">
      <c r="A7619" s="47"/>
      <c r="B7619" s="162"/>
      <c r="C7619" s="162"/>
      <c r="E7619" s="162"/>
      <c r="F7619" s="162"/>
      <c r="H7619" s="162"/>
    </row>
    <row r="7620" spans="1:8">
      <c r="A7620" s="47"/>
      <c r="B7620" s="162"/>
      <c r="C7620" s="162"/>
      <c r="E7620" s="162"/>
      <c r="F7620" s="162"/>
      <c r="H7620" s="162"/>
    </row>
    <row r="7621" spans="1:8">
      <c r="A7621" s="47"/>
      <c r="B7621" s="162"/>
      <c r="C7621" s="162"/>
      <c r="E7621" s="162"/>
      <c r="F7621" s="162"/>
      <c r="H7621" s="162"/>
    </row>
    <row r="7622" spans="1:8">
      <c r="A7622" s="47"/>
      <c r="B7622" s="162"/>
      <c r="C7622" s="162"/>
      <c r="E7622" s="162"/>
      <c r="F7622" s="162"/>
      <c r="H7622" s="162"/>
    </row>
    <row r="7623" spans="1:8">
      <c r="A7623" s="47"/>
      <c r="B7623" s="162"/>
      <c r="C7623" s="162"/>
      <c r="E7623" s="162"/>
      <c r="F7623" s="162"/>
      <c r="H7623" s="162"/>
    </row>
    <row r="7624" spans="1:8">
      <c r="A7624" s="47"/>
      <c r="B7624" s="162"/>
      <c r="C7624" s="162"/>
      <c r="E7624" s="162"/>
      <c r="F7624" s="162"/>
      <c r="H7624" s="162"/>
    </row>
    <row r="7625" spans="1:8">
      <c r="A7625" s="47"/>
      <c r="B7625" s="162"/>
      <c r="C7625" s="162"/>
      <c r="E7625" s="162"/>
      <c r="F7625" s="162"/>
      <c r="H7625" s="162"/>
    </row>
    <row r="7626" spans="1:8">
      <c r="A7626" s="47"/>
      <c r="B7626" s="162"/>
      <c r="C7626" s="162"/>
      <c r="E7626" s="162"/>
      <c r="F7626" s="162"/>
      <c r="H7626" s="162"/>
    </row>
    <row r="7627" spans="1:8">
      <c r="A7627" s="47"/>
      <c r="B7627" s="162"/>
      <c r="C7627" s="162"/>
      <c r="E7627" s="162"/>
      <c r="F7627" s="162"/>
      <c r="H7627" s="162"/>
    </row>
    <row r="7628" spans="1:8">
      <c r="A7628" s="47"/>
      <c r="B7628" s="162"/>
      <c r="C7628" s="162"/>
      <c r="E7628" s="162"/>
      <c r="F7628" s="162"/>
      <c r="H7628" s="162"/>
    </row>
    <row r="7629" spans="1:8">
      <c r="A7629" s="47"/>
      <c r="B7629" s="162"/>
      <c r="C7629" s="162"/>
      <c r="E7629" s="162"/>
      <c r="F7629" s="162"/>
      <c r="H7629" s="162"/>
    </row>
    <row r="7630" spans="1:8">
      <c r="A7630" s="47"/>
      <c r="B7630" s="162"/>
      <c r="C7630" s="162"/>
      <c r="E7630" s="162"/>
      <c r="F7630" s="162"/>
      <c r="H7630" s="162"/>
    </row>
    <row r="7631" spans="1:8">
      <c r="A7631" s="47"/>
      <c r="B7631" s="162"/>
      <c r="C7631" s="162"/>
      <c r="E7631" s="162"/>
      <c r="F7631" s="162"/>
      <c r="H7631" s="162"/>
    </row>
    <row r="7632" spans="1:8">
      <c r="A7632" s="47"/>
      <c r="B7632" s="162"/>
      <c r="C7632" s="162"/>
      <c r="E7632" s="162"/>
      <c r="F7632" s="162"/>
      <c r="H7632" s="162"/>
    </row>
    <row r="7633" spans="1:8">
      <c r="A7633" s="47"/>
      <c r="B7633" s="162"/>
      <c r="C7633" s="162"/>
      <c r="E7633" s="162"/>
      <c r="F7633" s="162"/>
      <c r="H7633" s="162"/>
    </row>
    <row r="7634" spans="1:8">
      <c r="A7634" s="47"/>
      <c r="B7634" s="162"/>
      <c r="C7634" s="162"/>
      <c r="E7634" s="162"/>
      <c r="F7634" s="162"/>
      <c r="H7634" s="162"/>
    </row>
    <row r="7635" spans="1:8">
      <c r="A7635" s="47"/>
      <c r="B7635" s="162"/>
      <c r="C7635" s="162"/>
      <c r="E7635" s="162"/>
      <c r="F7635" s="162"/>
      <c r="H7635" s="162"/>
    </row>
    <row r="7636" spans="1:8">
      <c r="A7636" s="47"/>
      <c r="B7636" s="162"/>
      <c r="C7636" s="162"/>
      <c r="E7636" s="162"/>
      <c r="F7636" s="162"/>
      <c r="H7636" s="162"/>
    </row>
    <row r="7637" spans="1:8">
      <c r="A7637" s="47"/>
      <c r="B7637" s="162"/>
      <c r="C7637" s="162"/>
      <c r="E7637" s="162"/>
      <c r="F7637" s="162"/>
      <c r="H7637" s="162"/>
    </row>
    <row r="7638" spans="1:8">
      <c r="A7638" s="47"/>
      <c r="B7638" s="162"/>
      <c r="C7638" s="162"/>
      <c r="E7638" s="162"/>
      <c r="F7638" s="162"/>
      <c r="H7638" s="162"/>
    </row>
    <row r="7639" spans="1:8">
      <c r="A7639" s="47"/>
      <c r="B7639" s="162"/>
      <c r="C7639" s="162"/>
      <c r="E7639" s="162"/>
      <c r="F7639" s="162"/>
      <c r="H7639" s="162"/>
    </row>
    <row r="7640" spans="1:8">
      <c r="A7640" s="47"/>
      <c r="B7640" s="162"/>
      <c r="C7640" s="162"/>
      <c r="E7640" s="162"/>
      <c r="F7640" s="162"/>
      <c r="H7640" s="162"/>
    </row>
    <row r="7641" spans="1:8">
      <c r="A7641" s="47"/>
      <c r="B7641" s="162"/>
      <c r="C7641" s="162"/>
      <c r="E7641" s="162"/>
      <c r="F7641" s="162"/>
      <c r="H7641" s="162"/>
    </row>
    <row r="7642" spans="1:8">
      <c r="A7642" s="47"/>
      <c r="B7642" s="162"/>
      <c r="C7642" s="162"/>
      <c r="E7642" s="162"/>
      <c r="F7642" s="162"/>
      <c r="H7642" s="162"/>
    </row>
    <row r="7643" spans="1:8">
      <c r="A7643" s="47"/>
      <c r="B7643" s="162"/>
      <c r="C7643" s="162"/>
      <c r="E7643" s="162"/>
      <c r="F7643" s="162"/>
      <c r="H7643" s="162"/>
    </row>
    <row r="7644" spans="1:8">
      <c r="A7644" s="47"/>
      <c r="B7644" s="162"/>
      <c r="C7644" s="162"/>
      <c r="E7644" s="162"/>
      <c r="F7644" s="162"/>
      <c r="H7644" s="162"/>
    </row>
    <row r="7645" spans="1:8">
      <c r="A7645" s="47"/>
      <c r="B7645" s="162"/>
      <c r="C7645" s="162"/>
      <c r="E7645" s="162"/>
      <c r="F7645" s="162"/>
      <c r="H7645" s="162"/>
    </row>
    <row r="7646" spans="1:8">
      <c r="A7646" s="47"/>
      <c r="B7646" s="162"/>
      <c r="C7646" s="162"/>
      <c r="E7646" s="162"/>
      <c r="F7646" s="162"/>
      <c r="H7646" s="162"/>
    </row>
    <row r="7647" spans="1:8">
      <c r="A7647" s="47"/>
      <c r="B7647" s="162"/>
      <c r="C7647" s="162"/>
      <c r="E7647" s="162"/>
      <c r="F7647" s="162"/>
      <c r="H7647" s="162"/>
    </row>
    <row r="7648" spans="1:8">
      <c r="A7648" s="47"/>
      <c r="B7648" s="162"/>
      <c r="C7648" s="162"/>
      <c r="E7648" s="162"/>
      <c r="F7648" s="162"/>
      <c r="H7648" s="162"/>
    </row>
    <row r="7649" spans="1:8">
      <c r="A7649" s="47"/>
      <c r="B7649" s="162"/>
      <c r="C7649" s="162"/>
      <c r="E7649" s="162"/>
      <c r="F7649" s="162"/>
      <c r="H7649" s="162"/>
    </row>
    <row r="7650" spans="1:8">
      <c r="A7650" s="47"/>
      <c r="B7650" s="162"/>
      <c r="C7650" s="162"/>
      <c r="E7650" s="162"/>
      <c r="F7650" s="162"/>
      <c r="H7650" s="162"/>
    </row>
    <row r="7651" spans="1:8">
      <c r="A7651" s="47"/>
      <c r="B7651" s="162"/>
      <c r="C7651" s="162"/>
      <c r="E7651" s="162"/>
      <c r="F7651" s="162"/>
      <c r="H7651" s="162"/>
    </row>
    <row r="7652" spans="1:8">
      <c r="A7652" s="47"/>
      <c r="B7652" s="162"/>
      <c r="C7652" s="162"/>
      <c r="E7652" s="162"/>
      <c r="F7652" s="162"/>
      <c r="H7652" s="162"/>
    </row>
    <row r="7653" spans="1:8">
      <c r="A7653" s="47"/>
      <c r="B7653" s="162"/>
      <c r="C7653" s="162"/>
      <c r="E7653" s="162"/>
      <c r="F7653" s="162"/>
      <c r="H7653" s="162"/>
    </row>
    <row r="7654" spans="1:8">
      <c r="A7654" s="47"/>
      <c r="B7654" s="162"/>
      <c r="C7654" s="162"/>
      <c r="E7654" s="162"/>
      <c r="F7654" s="162"/>
      <c r="H7654" s="162"/>
    </row>
    <row r="7655" spans="1:8">
      <c r="A7655" s="47"/>
      <c r="B7655" s="162"/>
      <c r="C7655" s="162"/>
      <c r="E7655" s="162"/>
      <c r="F7655" s="162"/>
      <c r="H7655" s="162"/>
    </row>
    <row r="7656" spans="1:8">
      <c r="A7656" s="47"/>
      <c r="B7656" s="162"/>
      <c r="C7656" s="162"/>
      <c r="E7656" s="162"/>
      <c r="F7656" s="162"/>
      <c r="H7656" s="162"/>
    </row>
    <row r="7657" spans="1:8">
      <c r="A7657" s="47"/>
      <c r="B7657" s="162"/>
      <c r="C7657" s="162"/>
      <c r="E7657" s="162"/>
      <c r="F7657" s="162"/>
      <c r="H7657" s="162"/>
    </row>
    <row r="7658" spans="1:8">
      <c r="A7658" s="47"/>
      <c r="B7658" s="162"/>
      <c r="C7658" s="162"/>
      <c r="E7658" s="162"/>
      <c r="F7658" s="162"/>
      <c r="H7658" s="162"/>
    </row>
    <row r="7659" spans="1:8">
      <c r="A7659" s="47"/>
      <c r="B7659" s="162"/>
      <c r="C7659" s="162"/>
      <c r="E7659" s="162"/>
      <c r="F7659" s="162"/>
      <c r="H7659" s="162"/>
    </row>
    <row r="7660" spans="1:8">
      <c r="A7660" s="47"/>
      <c r="B7660" s="162"/>
      <c r="C7660" s="162"/>
      <c r="E7660" s="162"/>
      <c r="F7660" s="162"/>
      <c r="H7660" s="162"/>
    </row>
    <row r="7661" spans="1:8">
      <c r="A7661" s="47"/>
      <c r="B7661" s="162"/>
      <c r="C7661" s="162"/>
      <c r="E7661" s="162"/>
      <c r="F7661" s="162"/>
      <c r="H7661" s="162"/>
    </row>
    <row r="7662" spans="1:8">
      <c r="A7662" s="47"/>
      <c r="B7662" s="162"/>
      <c r="C7662" s="162"/>
      <c r="E7662" s="162"/>
      <c r="F7662" s="162"/>
      <c r="H7662" s="162"/>
    </row>
    <row r="7663" spans="1:8">
      <c r="A7663" s="47"/>
      <c r="B7663" s="162"/>
      <c r="C7663" s="162"/>
      <c r="E7663" s="162"/>
      <c r="F7663" s="162"/>
      <c r="H7663" s="162"/>
    </row>
    <row r="7664" spans="1:8">
      <c r="A7664" s="47"/>
      <c r="B7664" s="162"/>
      <c r="C7664" s="162"/>
      <c r="E7664" s="162"/>
      <c r="F7664" s="162"/>
      <c r="H7664" s="162"/>
    </row>
    <row r="7665" spans="1:8">
      <c r="A7665" s="47"/>
      <c r="B7665" s="162"/>
      <c r="C7665" s="162"/>
      <c r="E7665" s="162"/>
      <c r="F7665" s="162"/>
      <c r="H7665" s="162"/>
    </row>
    <row r="7666" spans="1:8">
      <c r="A7666" s="47"/>
      <c r="B7666" s="162"/>
      <c r="C7666" s="162"/>
      <c r="E7666" s="162"/>
      <c r="F7666" s="162"/>
      <c r="H7666" s="162"/>
    </row>
    <row r="7667" spans="1:8">
      <c r="A7667" s="47"/>
      <c r="B7667" s="162"/>
      <c r="C7667" s="162"/>
      <c r="E7667" s="162"/>
      <c r="F7667" s="162"/>
      <c r="H7667" s="162"/>
    </row>
    <row r="7668" spans="1:8">
      <c r="A7668" s="47"/>
      <c r="B7668" s="162"/>
      <c r="C7668" s="162"/>
      <c r="E7668" s="162"/>
      <c r="F7668" s="162"/>
      <c r="H7668" s="162"/>
    </row>
    <row r="7669" spans="1:8">
      <c r="A7669" s="47"/>
      <c r="B7669" s="162"/>
      <c r="C7669" s="162"/>
      <c r="E7669" s="162"/>
      <c r="F7669" s="162"/>
      <c r="H7669" s="162"/>
    </row>
    <row r="7670" spans="1:8">
      <c r="A7670" s="47"/>
      <c r="B7670" s="162"/>
      <c r="C7670" s="162"/>
      <c r="E7670" s="162"/>
      <c r="F7670" s="162"/>
      <c r="H7670" s="162"/>
    </row>
    <row r="7671" spans="1:8">
      <c r="A7671" s="47"/>
      <c r="B7671" s="162"/>
      <c r="C7671" s="162"/>
      <c r="E7671" s="162"/>
      <c r="F7671" s="162"/>
      <c r="H7671" s="162"/>
    </row>
    <row r="7672" spans="1:8">
      <c r="A7672" s="47"/>
      <c r="B7672" s="162"/>
      <c r="C7672" s="162"/>
      <c r="E7672" s="162"/>
      <c r="F7672" s="162"/>
      <c r="H7672" s="162"/>
    </row>
    <row r="7673" spans="1:8">
      <c r="A7673" s="47"/>
      <c r="B7673" s="162"/>
      <c r="C7673" s="162"/>
      <c r="E7673" s="162"/>
      <c r="F7673" s="162"/>
      <c r="H7673" s="162"/>
    </row>
    <row r="7674" spans="1:8">
      <c r="A7674" s="47"/>
      <c r="B7674" s="162"/>
      <c r="C7674" s="162"/>
      <c r="E7674" s="162"/>
      <c r="F7674" s="162"/>
      <c r="H7674" s="162"/>
    </row>
    <row r="7675" spans="1:8">
      <c r="A7675" s="47"/>
      <c r="B7675" s="162"/>
      <c r="C7675" s="162"/>
      <c r="E7675" s="162"/>
      <c r="F7675" s="162"/>
      <c r="H7675" s="162"/>
    </row>
    <row r="7676" spans="1:8">
      <c r="A7676" s="47"/>
      <c r="B7676" s="162"/>
      <c r="C7676" s="162"/>
      <c r="E7676" s="162"/>
      <c r="F7676" s="162"/>
      <c r="H7676" s="162"/>
    </row>
    <row r="7677" spans="1:8">
      <c r="A7677" s="47"/>
      <c r="B7677" s="162"/>
      <c r="C7677" s="162"/>
      <c r="E7677" s="162"/>
      <c r="F7677" s="162"/>
      <c r="H7677" s="162"/>
    </row>
    <row r="7678" spans="1:8">
      <c r="A7678" s="47"/>
      <c r="B7678" s="162"/>
      <c r="C7678" s="162"/>
      <c r="E7678" s="162"/>
      <c r="F7678" s="162"/>
      <c r="H7678" s="162"/>
    </row>
    <row r="7679" spans="1:8">
      <c r="A7679" s="47"/>
      <c r="B7679" s="162"/>
      <c r="C7679" s="162"/>
      <c r="E7679" s="162"/>
      <c r="F7679" s="162"/>
      <c r="H7679" s="162"/>
    </row>
    <row r="7680" spans="1:8">
      <c r="A7680" s="47"/>
      <c r="B7680" s="162"/>
      <c r="C7680" s="162"/>
      <c r="E7680" s="162"/>
      <c r="F7680" s="162"/>
      <c r="H7680" s="162"/>
    </row>
    <row r="7681" spans="1:8">
      <c r="A7681" s="47"/>
      <c r="B7681" s="162"/>
      <c r="C7681" s="162"/>
      <c r="E7681" s="162"/>
      <c r="F7681" s="162"/>
      <c r="H7681" s="162"/>
    </row>
    <row r="7682" spans="1:8">
      <c r="A7682" s="47"/>
      <c r="B7682" s="162"/>
      <c r="C7682" s="162"/>
      <c r="E7682" s="162"/>
      <c r="F7682" s="162"/>
      <c r="H7682" s="162"/>
    </row>
    <row r="7683" spans="1:8">
      <c r="A7683" s="47"/>
      <c r="B7683" s="162"/>
      <c r="C7683" s="162"/>
      <c r="E7683" s="162"/>
      <c r="F7683" s="162"/>
      <c r="H7683" s="162"/>
    </row>
    <row r="7684" spans="1:8">
      <c r="A7684" s="47"/>
      <c r="B7684" s="162"/>
      <c r="C7684" s="162"/>
      <c r="E7684" s="162"/>
      <c r="F7684" s="162"/>
      <c r="H7684" s="162"/>
    </row>
    <row r="7685" spans="1:8">
      <c r="A7685" s="47"/>
      <c r="B7685" s="162"/>
      <c r="C7685" s="162"/>
      <c r="E7685" s="162"/>
      <c r="F7685" s="162"/>
      <c r="H7685" s="162"/>
    </row>
    <row r="7686" spans="1:8">
      <c r="A7686" s="47"/>
      <c r="B7686" s="162"/>
      <c r="C7686" s="162"/>
      <c r="E7686" s="162"/>
      <c r="F7686" s="162"/>
      <c r="H7686" s="162"/>
    </row>
    <row r="7687" spans="1:8">
      <c r="A7687" s="47"/>
      <c r="B7687" s="162"/>
      <c r="C7687" s="162"/>
      <c r="E7687" s="162"/>
      <c r="F7687" s="162"/>
      <c r="H7687" s="162"/>
    </row>
    <row r="7688" spans="1:8">
      <c r="A7688" s="47"/>
      <c r="B7688" s="162"/>
      <c r="C7688" s="162"/>
      <c r="E7688" s="162"/>
      <c r="F7688" s="162"/>
      <c r="H7688" s="162"/>
    </row>
    <row r="7689" spans="1:8">
      <c r="A7689" s="47"/>
      <c r="B7689" s="162"/>
      <c r="C7689" s="162"/>
      <c r="E7689" s="162"/>
      <c r="F7689" s="162"/>
      <c r="H7689" s="162"/>
    </row>
    <row r="7690" spans="1:8">
      <c r="A7690" s="47"/>
      <c r="B7690" s="162"/>
      <c r="C7690" s="162"/>
      <c r="E7690" s="162"/>
      <c r="F7690" s="162"/>
      <c r="H7690" s="162"/>
    </row>
    <row r="7691" spans="1:8">
      <c r="A7691" s="47"/>
      <c r="B7691" s="162"/>
      <c r="C7691" s="162"/>
      <c r="E7691" s="162"/>
      <c r="F7691" s="162"/>
      <c r="H7691" s="162"/>
    </row>
    <row r="7692" spans="1:8">
      <c r="A7692" s="47"/>
      <c r="B7692" s="162"/>
      <c r="C7692" s="162"/>
      <c r="E7692" s="162"/>
      <c r="F7692" s="162"/>
      <c r="H7692" s="162"/>
    </row>
    <row r="7693" spans="1:8">
      <c r="A7693" s="47"/>
      <c r="B7693" s="162"/>
      <c r="C7693" s="162"/>
      <c r="E7693" s="162"/>
      <c r="F7693" s="162"/>
      <c r="H7693" s="162"/>
    </row>
    <row r="7694" spans="1:8">
      <c r="A7694" s="47"/>
      <c r="B7694" s="162"/>
      <c r="C7694" s="162"/>
      <c r="E7694" s="162"/>
      <c r="F7694" s="162"/>
      <c r="H7694" s="162"/>
    </row>
    <row r="7695" spans="1:8">
      <c r="A7695" s="47"/>
      <c r="B7695" s="162"/>
      <c r="C7695" s="162"/>
      <c r="E7695" s="162"/>
      <c r="F7695" s="162"/>
      <c r="H7695" s="162"/>
    </row>
    <row r="7696" spans="1:8">
      <c r="A7696" s="47"/>
      <c r="B7696" s="162"/>
      <c r="C7696" s="162"/>
      <c r="E7696" s="162"/>
      <c r="F7696" s="162"/>
      <c r="H7696" s="162"/>
    </row>
    <row r="7697" spans="1:8">
      <c r="A7697" s="47"/>
      <c r="B7697" s="162"/>
      <c r="C7697" s="162"/>
      <c r="E7697" s="162"/>
      <c r="F7697" s="162"/>
      <c r="H7697" s="162"/>
    </row>
    <row r="7698" spans="1:8">
      <c r="A7698" s="47"/>
      <c r="B7698" s="162"/>
      <c r="C7698" s="162"/>
      <c r="E7698" s="162"/>
      <c r="F7698" s="162"/>
      <c r="H7698" s="162"/>
    </row>
    <row r="7699" spans="1:8">
      <c r="A7699" s="47"/>
      <c r="B7699" s="162"/>
      <c r="C7699" s="162"/>
      <c r="E7699" s="162"/>
      <c r="F7699" s="162"/>
      <c r="H7699" s="162"/>
    </row>
    <row r="7700" spans="1:8">
      <c r="A7700" s="47"/>
      <c r="B7700" s="162"/>
      <c r="C7700" s="162"/>
      <c r="E7700" s="162"/>
      <c r="F7700" s="162"/>
      <c r="H7700" s="162"/>
    </row>
    <row r="7701" spans="1:8">
      <c r="A7701" s="47"/>
      <c r="B7701" s="162"/>
      <c r="C7701" s="162"/>
      <c r="E7701" s="162"/>
      <c r="F7701" s="162"/>
      <c r="H7701" s="162"/>
    </row>
    <row r="7702" spans="1:8">
      <c r="A7702" s="47"/>
      <c r="B7702" s="162"/>
      <c r="C7702" s="162"/>
      <c r="E7702" s="162"/>
      <c r="F7702" s="162"/>
      <c r="H7702" s="162"/>
    </row>
    <row r="7703" spans="1:8">
      <c r="A7703" s="47"/>
      <c r="B7703" s="162"/>
      <c r="C7703" s="162"/>
      <c r="E7703" s="162"/>
      <c r="F7703" s="162"/>
      <c r="H7703" s="162"/>
    </row>
    <row r="7704" spans="1:8">
      <c r="A7704" s="47"/>
      <c r="B7704" s="162"/>
      <c r="C7704" s="162"/>
      <c r="E7704" s="162"/>
      <c r="F7704" s="162"/>
      <c r="H7704" s="162"/>
    </row>
    <row r="7705" spans="1:8">
      <c r="A7705" s="47"/>
      <c r="B7705" s="162"/>
      <c r="C7705" s="162"/>
      <c r="E7705" s="162"/>
      <c r="F7705" s="162"/>
      <c r="H7705" s="162"/>
    </row>
    <row r="7706" spans="1:8">
      <c r="A7706" s="47"/>
      <c r="B7706" s="162"/>
      <c r="C7706" s="162"/>
      <c r="E7706" s="162"/>
      <c r="F7706" s="162"/>
      <c r="H7706" s="162"/>
    </row>
    <row r="7707" spans="1:8">
      <c r="A7707" s="47"/>
      <c r="B7707" s="162"/>
      <c r="C7707" s="162"/>
      <c r="E7707" s="162"/>
      <c r="F7707" s="162"/>
      <c r="H7707" s="162"/>
    </row>
    <row r="7708" spans="1:8">
      <c r="A7708" s="47"/>
      <c r="B7708" s="162"/>
      <c r="C7708" s="162"/>
      <c r="E7708" s="162"/>
      <c r="F7708" s="162"/>
      <c r="H7708" s="162"/>
    </row>
    <row r="7709" spans="1:8">
      <c r="A7709" s="47"/>
      <c r="B7709" s="162"/>
      <c r="C7709" s="162"/>
      <c r="E7709" s="162"/>
      <c r="F7709" s="162"/>
      <c r="H7709" s="162"/>
    </row>
    <row r="7710" spans="1:8">
      <c r="A7710" s="47"/>
      <c r="B7710" s="162"/>
      <c r="C7710" s="162"/>
      <c r="E7710" s="162"/>
      <c r="F7710" s="162"/>
      <c r="H7710" s="162"/>
    </row>
    <row r="7711" spans="1:8">
      <c r="A7711" s="47"/>
      <c r="B7711" s="162"/>
      <c r="C7711" s="162"/>
      <c r="E7711" s="162"/>
      <c r="F7711" s="162"/>
      <c r="H7711" s="162"/>
    </row>
    <row r="7712" spans="1:8">
      <c r="A7712" s="47"/>
      <c r="B7712" s="162"/>
      <c r="C7712" s="162"/>
      <c r="E7712" s="162"/>
      <c r="F7712" s="162"/>
      <c r="H7712" s="162"/>
    </row>
    <row r="7713" spans="1:8">
      <c r="A7713" s="47"/>
      <c r="B7713" s="162"/>
      <c r="C7713" s="162"/>
      <c r="E7713" s="162"/>
      <c r="F7713" s="162"/>
      <c r="H7713" s="162"/>
    </row>
    <row r="7714" spans="1:8">
      <c r="A7714" s="47"/>
      <c r="B7714" s="162"/>
      <c r="C7714" s="162"/>
      <c r="E7714" s="162"/>
      <c r="F7714" s="162"/>
      <c r="H7714" s="162"/>
    </row>
    <row r="7715" spans="1:8">
      <c r="A7715" s="47"/>
      <c r="B7715" s="162"/>
      <c r="C7715" s="162"/>
      <c r="E7715" s="162"/>
      <c r="F7715" s="162"/>
      <c r="H7715" s="162"/>
    </row>
    <row r="7716" spans="1:8">
      <c r="A7716" s="47"/>
      <c r="B7716" s="162"/>
      <c r="C7716" s="162"/>
      <c r="E7716" s="162"/>
      <c r="F7716" s="162"/>
      <c r="H7716" s="162"/>
    </row>
    <row r="7717" spans="1:8">
      <c r="A7717" s="47"/>
      <c r="B7717" s="162"/>
      <c r="C7717" s="162"/>
      <c r="E7717" s="162"/>
      <c r="F7717" s="162"/>
      <c r="H7717" s="162"/>
    </row>
    <row r="7718" spans="1:8">
      <c r="A7718" s="47"/>
      <c r="B7718" s="162"/>
      <c r="C7718" s="162"/>
      <c r="E7718" s="162"/>
      <c r="F7718" s="162"/>
      <c r="H7718" s="162"/>
    </row>
    <row r="7719" spans="1:8">
      <c r="A7719" s="47"/>
      <c r="B7719" s="162"/>
      <c r="C7719" s="162"/>
      <c r="E7719" s="162"/>
      <c r="F7719" s="162"/>
      <c r="H7719" s="162"/>
    </row>
    <row r="7720" spans="1:8">
      <c r="A7720" s="47"/>
      <c r="B7720" s="162"/>
      <c r="C7720" s="162"/>
      <c r="E7720" s="162"/>
      <c r="F7720" s="162"/>
      <c r="H7720" s="162"/>
    </row>
    <row r="7721" spans="1:8">
      <c r="A7721" s="47"/>
      <c r="B7721" s="162"/>
      <c r="C7721" s="162"/>
      <c r="E7721" s="162"/>
      <c r="F7721" s="162"/>
      <c r="H7721" s="162"/>
    </row>
    <row r="7722" spans="1:8">
      <c r="A7722" s="47"/>
      <c r="B7722" s="162"/>
      <c r="C7722" s="162"/>
      <c r="E7722" s="162"/>
      <c r="F7722" s="162"/>
      <c r="H7722" s="162"/>
    </row>
    <row r="7723" spans="1:8">
      <c r="A7723" s="47"/>
      <c r="B7723" s="162"/>
      <c r="C7723" s="162"/>
      <c r="E7723" s="162"/>
      <c r="F7723" s="162"/>
      <c r="H7723" s="162"/>
    </row>
    <row r="7724" spans="1:8">
      <c r="A7724" s="47"/>
      <c r="B7724" s="162"/>
      <c r="C7724" s="162"/>
      <c r="E7724" s="162"/>
      <c r="F7724" s="162"/>
      <c r="H7724" s="162"/>
    </row>
    <row r="7725" spans="1:8">
      <c r="A7725" s="47"/>
      <c r="B7725" s="162"/>
      <c r="C7725" s="162"/>
      <c r="E7725" s="162"/>
      <c r="F7725" s="162"/>
      <c r="H7725" s="162"/>
    </row>
    <row r="7726" spans="1:8">
      <c r="A7726" s="47"/>
      <c r="B7726" s="162"/>
      <c r="C7726" s="162"/>
      <c r="E7726" s="162"/>
      <c r="F7726" s="162"/>
      <c r="H7726" s="162"/>
    </row>
    <row r="7727" spans="1:8">
      <c r="A7727" s="47"/>
      <c r="B7727" s="162"/>
      <c r="C7727" s="162"/>
      <c r="E7727" s="162"/>
      <c r="F7727" s="162"/>
      <c r="H7727" s="162"/>
    </row>
    <row r="7728" spans="1:8">
      <c r="A7728" s="47"/>
      <c r="B7728" s="162"/>
      <c r="C7728" s="162"/>
      <c r="E7728" s="162"/>
      <c r="F7728" s="162"/>
      <c r="H7728" s="162"/>
    </row>
    <row r="7729" spans="1:8">
      <c r="A7729" s="47"/>
      <c r="B7729" s="162"/>
      <c r="C7729" s="162"/>
      <c r="E7729" s="162"/>
      <c r="F7729" s="162"/>
      <c r="H7729" s="162"/>
    </row>
    <row r="7730" spans="1:8">
      <c r="A7730" s="47"/>
      <c r="B7730" s="162"/>
      <c r="C7730" s="162"/>
      <c r="E7730" s="162"/>
      <c r="F7730" s="162"/>
      <c r="H7730" s="162"/>
    </row>
    <row r="7731" spans="1:8">
      <c r="A7731" s="47"/>
      <c r="B7731" s="162"/>
      <c r="C7731" s="162"/>
      <c r="E7731" s="162"/>
      <c r="F7731" s="162"/>
      <c r="H7731" s="162"/>
    </row>
    <row r="7732" spans="1:8">
      <c r="A7732" s="47"/>
      <c r="B7732" s="162"/>
      <c r="C7732" s="162"/>
      <c r="E7732" s="162"/>
      <c r="F7732" s="162"/>
      <c r="H7732" s="162"/>
    </row>
    <row r="7733" spans="1:8">
      <c r="A7733" s="47"/>
      <c r="B7733" s="162"/>
      <c r="C7733" s="162"/>
      <c r="E7733" s="162"/>
      <c r="F7733" s="162"/>
      <c r="H7733" s="162"/>
    </row>
    <row r="7734" spans="1:8">
      <c r="A7734" s="47"/>
      <c r="B7734" s="162"/>
      <c r="C7734" s="162"/>
      <c r="E7734" s="162"/>
      <c r="F7734" s="162"/>
      <c r="H7734" s="162"/>
    </row>
    <row r="7735" spans="1:8">
      <c r="A7735" s="47"/>
      <c r="B7735" s="162"/>
      <c r="C7735" s="162"/>
      <c r="E7735" s="162"/>
      <c r="F7735" s="162"/>
      <c r="H7735" s="162"/>
    </row>
    <row r="7736" spans="1:8">
      <c r="A7736" s="47"/>
      <c r="B7736" s="162"/>
      <c r="C7736" s="162"/>
      <c r="E7736" s="162"/>
      <c r="F7736" s="162"/>
      <c r="H7736" s="162"/>
    </row>
    <row r="7737" spans="1:8">
      <c r="A7737" s="47"/>
      <c r="B7737" s="162"/>
      <c r="C7737" s="162"/>
      <c r="E7737" s="162"/>
      <c r="F7737" s="162"/>
      <c r="H7737" s="162"/>
    </row>
    <row r="7738" spans="1:8">
      <c r="A7738" s="47"/>
      <c r="B7738" s="162"/>
      <c r="C7738" s="162"/>
      <c r="E7738" s="162"/>
      <c r="F7738" s="162"/>
      <c r="H7738" s="162"/>
    </row>
    <row r="7739" spans="1:8">
      <c r="A7739" s="47"/>
      <c r="B7739" s="162"/>
      <c r="C7739" s="162"/>
      <c r="E7739" s="162"/>
      <c r="F7739" s="162"/>
      <c r="H7739" s="162"/>
    </row>
    <row r="7740" spans="1:8">
      <c r="A7740" s="47"/>
      <c r="B7740" s="162"/>
      <c r="C7740" s="162"/>
      <c r="E7740" s="162"/>
      <c r="F7740" s="162"/>
      <c r="H7740" s="162"/>
    </row>
    <row r="7741" spans="1:8">
      <c r="A7741" s="47"/>
      <c r="B7741" s="162"/>
      <c r="C7741" s="162"/>
      <c r="E7741" s="162"/>
      <c r="F7741" s="162"/>
      <c r="H7741" s="162"/>
    </row>
    <row r="7742" spans="1:8">
      <c r="A7742" s="47"/>
      <c r="B7742" s="162"/>
      <c r="C7742" s="162"/>
      <c r="E7742" s="162"/>
      <c r="F7742" s="162"/>
      <c r="H7742" s="162"/>
    </row>
    <row r="7743" spans="1:8">
      <c r="A7743" s="47"/>
      <c r="B7743" s="162"/>
      <c r="C7743" s="162"/>
      <c r="E7743" s="162"/>
      <c r="F7743" s="162"/>
      <c r="H7743" s="162"/>
    </row>
    <row r="7744" spans="1:8">
      <c r="A7744" s="47"/>
      <c r="B7744" s="162"/>
      <c r="C7744" s="162"/>
      <c r="E7744" s="162"/>
      <c r="F7744" s="162"/>
      <c r="H7744" s="162"/>
    </row>
    <row r="7745" spans="1:8">
      <c r="A7745" s="47"/>
      <c r="B7745" s="162"/>
      <c r="C7745" s="162"/>
      <c r="E7745" s="162"/>
      <c r="F7745" s="162"/>
      <c r="H7745" s="162"/>
    </row>
    <row r="7746" spans="1:8">
      <c r="A7746" s="47"/>
      <c r="B7746" s="162"/>
      <c r="C7746" s="162"/>
      <c r="E7746" s="162"/>
      <c r="F7746" s="162"/>
      <c r="H7746" s="162"/>
    </row>
    <row r="7747" spans="1:8">
      <c r="A7747" s="47"/>
      <c r="B7747" s="162"/>
      <c r="C7747" s="162"/>
      <c r="E7747" s="162"/>
      <c r="F7747" s="162"/>
      <c r="H7747" s="162"/>
    </row>
    <row r="7748" spans="1:8">
      <c r="A7748" s="47"/>
      <c r="B7748" s="162"/>
      <c r="C7748" s="162"/>
      <c r="E7748" s="162"/>
      <c r="F7748" s="162"/>
      <c r="H7748" s="162"/>
    </row>
    <row r="7749" spans="1:8">
      <c r="A7749" s="47"/>
      <c r="B7749" s="162"/>
      <c r="C7749" s="162"/>
      <c r="E7749" s="162"/>
      <c r="F7749" s="162"/>
      <c r="H7749" s="162"/>
    </row>
    <row r="7750" spans="1:8">
      <c r="A7750" s="47"/>
      <c r="B7750" s="162"/>
      <c r="C7750" s="162"/>
      <c r="E7750" s="162"/>
      <c r="F7750" s="162"/>
      <c r="H7750" s="162"/>
    </row>
    <row r="7751" spans="1:8">
      <c r="A7751" s="47"/>
      <c r="B7751" s="162"/>
      <c r="C7751" s="162"/>
      <c r="E7751" s="162"/>
      <c r="F7751" s="162"/>
      <c r="H7751" s="162"/>
    </row>
    <row r="7752" spans="1:8">
      <c r="A7752" s="47"/>
      <c r="B7752" s="162"/>
      <c r="C7752" s="162"/>
      <c r="E7752" s="162"/>
      <c r="F7752" s="162"/>
      <c r="H7752" s="162"/>
    </row>
    <row r="7753" spans="1:8">
      <c r="A7753" s="47"/>
      <c r="B7753" s="162"/>
      <c r="C7753" s="162"/>
      <c r="E7753" s="162"/>
      <c r="F7753" s="162"/>
      <c r="H7753" s="162"/>
    </row>
    <row r="7754" spans="1:8">
      <c r="A7754" s="47"/>
      <c r="B7754" s="162"/>
      <c r="C7754" s="162"/>
      <c r="E7754" s="162"/>
      <c r="F7754" s="162"/>
      <c r="H7754" s="162"/>
    </row>
    <row r="7755" spans="1:8">
      <c r="A7755" s="47"/>
      <c r="B7755" s="162"/>
      <c r="C7755" s="162"/>
      <c r="E7755" s="162"/>
      <c r="F7755" s="162"/>
      <c r="H7755" s="162"/>
    </row>
    <row r="7756" spans="1:8">
      <c r="A7756" s="47"/>
      <c r="B7756" s="162"/>
      <c r="C7756" s="162"/>
      <c r="E7756" s="162"/>
      <c r="F7756" s="162"/>
      <c r="H7756" s="162"/>
    </row>
    <row r="7757" spans="1:8">
      <c r="A7757" s="47"/>
      <c r="B7757" s="162"/>
      <c r="C7757" s="162"/>
      <c r="E7757" s="162"/>
      <c r="F7757" s="162"/>
      <c r="H7757" s="162"/>
    </row>
    <row r="7758" spans="1:8">
      <c r="A7758" s="47"/>
      <c r="B7758" s="162"/>
      <c r="C7758" s="162"/>
      <c r="E7758" s="162"/>
      <c r="F7758" s="162"/>
      <c r="H7758" s="162"/>
    </row>
    <row r="7759" spans="1:8">
      <c r="A7759" s="47"/>
      <c r="B7759" s="162"/>
      <c r="C7759" s="162"/>
      <c r="E7759" s="162"/>
      <c r="F7759" s="162"/>
      <c r="H7759" s="162"/>
    </row>
    <row r="7760" spans="1:8">
      <c r="A7760" s="47"/>
      <c r="B7760" s="162"/>
      <c r="C7760" s="162"/>
      <c r="E7760" s="162"/>
      <c r="F7760" s="162"/>
      <c r="H7760" s="162"/>
    </row>
    <row r="7761" spans="1:8">
      <c r="A7761" s="47"/>
      <c r="B7761" s="162"/>
      <c r="C7761" s="162"/>
      <c r="E7761" s="162"/>
      <c r="F7761" s="162"/>
      <c r="H7761" s="162"/>
    </row>
    <row r="7762" spans="1:8">
      <c r="A7762" s="47"/>
      <c r="B7762" s="162"/>
      <c r="C7762" s="162"/>
      <c r="E7762" s="162"/>
      <c r="F7762" s="162"/>
      <c r="H7762" s="162"/>
    </row>
    <row r="7763" spans="1:8">
      <c r="A7763" s="47"/>
      <c r="B7763" s="162"/>
      <c r="C7763" s="162"/>
      <c r="E7763" s="162"/>
      <c r="F7763" s="162"/>
      <c r="H7763" s="162"/>
    </row>
    <row r="7764" spans="1:8">
      <c r="A7764" s="47"/>
      <c r="B7764" s="162"/>
      <c r="C7764" s="162"/>
      <c r="E7764" s="162"/>
      <c r="F7764" s="162"/>
      <c r="H7764" s="162"/>
    </row>
    <row r="7765" spans="1:8">
      <c r="A7765" s="47"/>
      <c r="B7765" s="162"/>
      <c r="C7765" s="162"/>
      <c r="E7765" s="162"/>
      <c r="F7765" s="162"/>
      <c r="H7765" s="162"/>
    </row>
    <row r="7766" spans="1:8">
      <c r="A7766" s="47"/>
      <c r="B7766" s="162"/>
      <c r="C7766" s="162"/>
      <c r="E7766" s="162"/>
      <c r="F7766" s="162"/>
      <c r="H7766" s="162"/>
    </row>
    <row r="7767" spans="1:8">
      <c r="A7767" s="47"/>
      <c r="B7767" s="162"/>
      <c r="C7767" s="162"/>
      <c r="E7767" s="162"/>
      <c r="F7767" s="162"/>
      <c r="H7767" s="162"/>
    </row>
    <row r="7768" spans="1:8">
      <c r="A7768" s="47"/>
      <c r="B7768" s="162"/>
      <c r="C7768" s="162"/>
      <c r="E7768" s="162"/>
      <c r="F7768" s="162"/>
      <c r="H7768" s="162"/>
    </row>
    <row r="7769" spans="1:8">
      <c r="A7769" s="47"/>
      <c r="B7769" s="162"/>
      <c r="C7769" s="162"/>
      <c r="E7769" s="162"/>
      <c r="F7769" s="162"/>
      <c r="H7769" s="162"/>
    </row>
    <row r="7770" spans="1:8">
      <c r="A7770" s="47"/>
      <c r="B7770" s="162"/>
      <c r="C7770" s="162"/>
      <c r="E7770" s="162"/>
      <c r="F7770" s="162"/>
      <c r="H7770" s="162"/>
    </row>
    <row r="7771" spans="1:8">
      <c r="A7771" s="47"/>
      <c r="B7771" s="162"/>
      <c r="C7771" s="162"/>
      <c r="E7771" s="162"/>
      <c r="F7771" s="162"/>
      <c r="H7771" s="162"/>
    </row>
    <row r="7772" spans="1:8">
      <c r="A7772" s="47"/>
      <c r="B7772" s="162"/>
      <c r="C7772" s="162"/>
      <c r="E7772" s="162"/>
      <c r="F7772" s="162"/>
      <c r="H7772" s="162"/>
    </row>
    <row r="7773" spans="1:8">
      <c r="A7773" s="47"/>
      <c r="B7773" s="162"/>
      <c r="C7773" s="162"/>
      <c r="E7773" s="162"/>
      <c r="F7773" s="162"/>
      <c r="H7773" s="162"/>
    </row>
    <row r="7774" spans="1:8">
      <c r="A7774" s="47"/>
      <c r="B7774" s="162"/>
      <c r="C7774" s="162"/>
      <c r="E7774" s="162"/>
      <c r="F7774" s="162"/>
      <c r="H7774" s="162"/>
    </row>
    <row r="7775" spans="1:8">
      <c r="A7775" s="47"/>
      <c r="B7775" s="162"/>
      <c r="C7775" s="162"/>
      <c r="E7775" s="162"/>
      <c r="F7775" s="162"/>
      <c r="H7775" s="162"/>
    </row>
    <row r="7776" spans="1:8">
      <c r="A7776" s="47"/>
      <c r="B7776" s="162"/>
      <c r="C7776" s="162"/>
      <c r="E7776" s="162"/>
      <c r="F7776" s="162"/>
      <c r="H7776" s="162"/>
    </row>
    <row r="7777" spans="1:8">
      <c r="A7777" s="47"/>
      <c r="B7777" s="162"/>
      <c r="C7777" s="162"/>
      <c r="E7777" s="162"/>
      <c r="F7777" s="162"/>
      <c r="H7777" s="162"/>
    </row>
    <row r="7778" spans="1:8">
      <c r="A7778" s="47"/>
      <c r="B7778" s="162"/>
      <c r="C7778" s="162"/>
      <c r="E7778" s="162"/>
      <c r="F7778" s="162"/>
      <c r="H7778" s="162"/>
    </row>
    <row r="7779" spans="1:8">
      <c r="A7779" s="47"/>
      <c r="B7779" s="162"/>
      <c r="C7779" s="162"/>
      <c r="E7779" s="162"/>
      <c r="F7779" s="162"/>
      <c r="H7779" s="162"/>
    </row>
    <row r="7780" spans="1:8">
      <c r="A7780" s="47"/>
      <c r="B7780" s="162"/>
      <c r="C7780" s="162"/>
      <c r="E7780" s="162"/>
      <c r="F7780" s="162"/>
      <c r="H7780" s="162"/>
    </row>
    <row r="7781" spans="1:8">
      <c r="A7781" s="47"/>
      <c r="B7781" s="162"/>
      <c r="C7781" s="162"/>
      <c r="E7781" s="162"/>
      <c r="F7781" s="162"/>
      <c r="H7781" s="162"/>
    </row>
    <row r="7782" spans="1:8">
      <c r="A7782" s="47"/>
      <c r="B7782" s="162"/>
      <c r="C7782" s="162"/>
      <c r="E7782" s="162"/>
      <c r="F7782" s="162"/>
      <c r="H7782" s="162"/>
    </row>
    <row r="7783" spans="1:8">
      <c r="A7783" s="47"/>
      <c r="B7783" s="162"/>
      <c r="C7783" s="162"/>
      <c r="E7783" s="162"/>
      <c r="F7783" s="162"/>
      <c r="H7783" s="162"/>
    </row>
    <row r="7784" spans="1:8">
      <c r="A7784" s="47"/>
      <c r="B7784" s="162"/>
      <c r="C7784" s="162"/>
      <c r="E7784" s="162"/>
      <c r="F7784" s="162"/>
      <c r="H7784" s="162"/>
    </row>
    <row r="7785" spans="1:8">
      <c r="A7785" s="47"/>
      <c r="B7785" s="162"/>
      <c r="C7785" s="162"/>
      <c r="E7785" s="162"/>
      <c r="F7785" s="162"/>
      <c r="H7785" s="162"/>
    </row>
    <row r="7786" spans="1:8">
      <c r="A7786" s="47"/>
      <c r="B7786" s="162"/>
      <c r="C7786" s="162"/>
      <c r="E7786" s="162"/>
      <c r="F7786" s="162"/>
      <c r="H7786" s="162"/>
    </row>
    <row r="7787" spans="1:8">
      <c r="A7787" s="47"/>
      <c r="B7787" s="162"/>
      <c r="C7787" s="162"/>
      <c r="E7787" s="162"/>
      <c r="F7787" s="162"/>
      <c r="H7787" s="162"/>
    </row>
    <row r="7788" spans="1:8">
      <c r="A7788" s="47"/>
      <c r="B7788" s="162"/>
      <c r="C7788" s="162"/>
      <c r="E7788" s="162"/>
      <c r="F7788" s="162"/>
      <c r="H7788" s="162"/>
    </row>
    <row r="7789" spans="1:8">
      <c r="A7789" s="47"/>
      <c r="B7789" s="162"/>
      <c r="C7789" s="162"/>
      <c r="E7789" s="162"/>
      <c r="F7789" s="162"/>
      <c r="H7789" s="162"/>
    </row>
    <row r="7790" spans="1:8">
      <c r="A7790" s="47"/>
      <c r="B7790" s="162"/>
      <c r="C7790" s="162"/>
      <c r="E7790" s="162"/>
      <c r="F7790" s="162"/>
      <c r="H7790" s="162"/>
    </row>
    <row r="7791" spans="1:8">
      <c r="A7791" s="47"/>
      <c r="B7791" s="162"/>
      <c r="C7791" s="162"/>
      <c r="E7791" s="162"/>
      <c r="F7791" s="162"/>
      <c r="H7791" s="162"/>
    </row>
    <row r="7792" spans="1:8">
      <c r="A7792" s="47"/>
      <c r="B7792" s="162"/>
      <c r="C7792" s="162"/>
      <c r="E7792" s="162"/>
      <c r="F7792" s="162"/>
      <c r="H7792" s="162"/>
    </row>
    <row r="7793" spans="1:8">
      <c r="A7793" s="47"/>
      <c r="B7793" s="162"/>
      <c r="C7793" s="162"/>
      <c r="E7793" s="162"/>
      <c r="F7793" s="162"/>
      <c r="H7793" s="162"/>
    </row>
    <row r="7794" spans="1:8">
      <c r="A7794" s="47"/>
      <c r="B7794" s="162"/>
      <c r="C7794" s="162"/>
      <c r="E7794" s="162"/>
      <c r="F7794" s="162"/>
      <c r="H7794" s="162"/>
    </row>
    <row r="7795" spans="1:8">
      <c r="A7795" s="47"/>
      <c r="B7795" s="162"/>
      <c r="C7795" s="162"/>
      <c r="E7795" s="162"/>
      <c r="F7795" s="162"/>
      <c r="H7795" s="162"/>
    </row>
    <row r="7796" spans="1:8">
      <c r="A7796" s="47"/>
      <c r="B7796" s="162"/>
      <c r="C7796" s="162"/>
      <c r="E7796" s="162"/>
      <c r="F7796" s="162"/>
      <c r="H7796" s="162"/>
    </row>
    <row r="7797" spans="1:8">
      <c r="A7797" s="47"/>
      <c r="B7797" s="162"/>
      <c r="C7797" s="162"/>
      <c r="E7797" s="162"/>
      <c r="F7797" s="162"/>
      <c r="H7797" s="162"/>
    </row>
    <row r="7798" spans="1:8">
      <c r="A7798" s="47"/>
      <c r="B7798" s="162"/>
      <c r="C7798" s="162"/>
      <c r="E7798" s="162"/>
      <c r="F7798" s="162"/>
      <c r="H7798" s="162"/>
    </row>
    <row r="7799" spans="1:8">
      <c r="A7799" s="47"/>
      <c r="B7799" s="162"/>
      <c r="C7799" s="162"/>
      <c r="E7799" s="162"/>
      <c r="F7799" s="162"/>
      <c r="H7799" s="162"/>
    </row>
    <row r="7800" spans="1:8">
      <c r="A7800" s="47"/>
      <c r="B7800" s="162"/>
      <c r="C7800" s="162"/>
      <c r="E7800" s="162"/>
      <c r="F7800" s="162"/>
      <c r="H7800" s="162"/>
    </row>
    <row r="7801" spans="1:8">
      <c r="A7801" s="47"/>
      <c r="B7801" s="162"/>
      <c r="C7801" s="162"/>
      <c r="E7801" s="162"/>
      <c r="F7801" s="162"/>
      <c r="H7801" s="162"/>
    </row>
    <row r="7802" spans="1:8">
      <c r="A7802" s="47"/>
      <c r="B7802" s="162"/>
      <c r="C7802" s="162"/>
      <c r="E7802" s="162"/>
      <c r="F7802" s="162"/>
      <c r="H7802" s="162"/>
    </row>
    <row r="7803" spans="1:8">
      <c r="A7803" s="47"/>
      <c r="B7803" s="162"/>
      <c r="C7803" s="162"/>
      <c r="E7803" s="162"/>
      <c r="F7803" s="162"/>
      <c r="H7803" s="162"/>
    </row>
    <row r="7804" spans="1:8">
      <c r="A7804" s="47"/>
      <c r="B7804" s="162"/>
      <c r="C7804" s="162"/>
      <c r="E7804" s="162"/>
      <c r="F7804" s="162"/>
      <c r="H7804" s="162"/>
    </row>
    <row r="7805" spans="1:8">
      <c r="A7805" s="47"/>
      <c r="B7805" s="162"/>
      <c r="C7805" s="162"/>
      <c r="E7805" s="162"/>
      <c r="F7805" s="162"/>
      <c r="H7805" s="162"/>
    </row>
    <row r="7806" spans="1:8">
      <c r="A7806" s="47"/>
      <c r="B7806" s="162"/>
      <c r="C7806" s="162"/>
      <c r="E7806" s="162"/>
      <c r="F7806" s="162"/>
      <c r="H7806" s="162"/>
    </row>
    <row r="7807" spans="1:8">
      <c r="A7807" s="47"/>
      <c r="B7807" s="162"/>
      <c r="C7807" s="162"/>
      <c r="E7807" s="162"/>
      <c r="F7807" s="162"/>
      <c r="H7807" s="162"/>
    </row>
    <row r="7808" spans="1:8">
      <c r="A7808" s="47"/>
      <c r="B7808" s="162"/>
      <c r="C7808" s="162"/>
      <c r="E7808" s="162"/>
      <c r="F7808" s="162"/>
      <c r="H7808" s="162"/>
    </row>
    <row r="7809" spans="1:8">
      <c r="A7809" s="47"/>
      <c r="B7809" s="162"/>
      <c r="C7809" s="162"/>
      <c r="E7809" s="162"/>
      <c r="F7809" s="162"/>
      <c r="H7809" s="162"/>
    </row>
    <row r="7810" spans="1:8">
      <c r="A7810" s="47"/>
      <c r="B7810" s="162"/>
      <c r="C7810" s="162"/>
      <c r="E7810" s="162"/>
      <c r="F7810" s="162"/>
      <c r="H7810" s="162"/>
    </row>
    <row r="7811" spans="1:8">
      <c r="A7811" s="47"/>
      <c r="B7811" s="162"/>
      <c r="C7811" s="162"/>
      <c r="E7811" s="162"/>
      <c r="F7811" s="162"/>
      <c r="H7811" s="162"/>
    </row>
    <row r="7812" spans="1:8">
      <c r="A7812" s="47"/>
      <c r="B7812" s="162"/>
      <c r="C7812" s="162"/>
      <c r="E7812" s="162"/>
      <c r="F7812" s="162"/>
      <c r="H7812" s="162"/>
    </row>
    <row r="7813" spans="1:8">
      <c r="A7813" s="47"/>
      <c r="B7813" s="162"/>
      <c r="C7813" s="162"/>
      <c r="E7813" s="162"/>
      <c r="F7813" s="162"/>
      <c r="H7813" s="162"/>
    </row>
    <row r="7814" spans="1:8">
      <c r="A7814" s="47"/>
      <c r="B7814" s="162"/>
      <c r="C7814" s="162"/>
      <c r="E7814" s="162"/>
      <c r="F7814" s="162"/>
      <c r="H7814" s="162"/>
    </row>
    <row r="7815" spans="1:8">
      <c r="A7815" s="47"/>
      <c r="B7815" s="162"/>
      <c r="C7815" s="162"/>
      <c r="E7815" s="162"/>
      <c r="F7815" s="162"/>
      <c r="H7815" s="162"/>
    </row>
    <row r="7816" spans="1:8">
      <c r="A7816" s="47"/>
      <c r="B7816" s="162"/>
      <c r="C7816" s="162"/>
      <c r="E7816" s="162"/>
      <c r="F7816" s="162"/>
      <c r="H7816" s="162"/>
    </row>
    <row r="7817" spans="1:8">
      <c r="A7817" s="47"/>
      <c r="B7817" s="162"/>
      <c r="C7817" s="162"/>
      <c r="E7817" s="162"/>
      <c r="F7817" s="162"/>
      <c r="H7817" s="162"/>
    </row>
    <row r="7818" spans="1:8">
      <c r="A7818" s="47"/>
      <c r="B7818" s="162"/>
      <c r="C7818" s="162"/>
      <c r="E7818" s="162"/>
      <c r="F7818" s="162"/>
      <c r="H7818" s="162"/>
    </row>
    <row r="7819" spans="1:8">
      <c r="A7819" s="47"/>
      <c r="B7819" s="162"/>
      <c r="C7819" s="162"/>
      <c r="E7819" s="162"/>
      <c r="F7819" s="162"/>
      <c r="H7819" s="162"/>
    </row>
    <row r="7820" spans="1:8">
      <c r="A7820" s="47"/>
      <c r="B7820" s="162"/>
      <c r="C7820" s="162"/>
      <c r="E7820" s="162"/>
      <c r="F7820" s="162"/>
      <c r="H7820" s="162"/>
    </row>
    <row r="7821" spans="1:8">
      <c r="A7821" s="47"/>
      <c r="B7821" s="162"/>
      <c r="C7821" s="162"/>
      <c r="E7821" s="162"/>
      <c r="F7821" s="162"/>
      <c r="H7821" s="162"/>
    </row>
    <row r="7822" spans="1:8">
      <c r="A7822" s="47"/>
      <c r="B7822" s="162"/>
      <c r="C7822" s="162"/>
      <c r="E7822" s="162"/>
      <c r="F7822" s="162"/>
      <c r="H7822" s="162"/>
    </row>
    <row r="7823" spans="1:8">
      <c r="A7823" s="47"/>
      <c r="B7823" s="162"/>
      <c r="C7823" s="162"/>
      <c r="E7823" s="162"/>
      <c r="F7823" s="162"/>
      <c r="H7823" s="162"/>
    </row>
    <row r="7824" spans="1:8">
      <c r="A7824" s="47"/>
      <c r="B7824" s="162"/>
      <c r="C7824" s="162"/>
      <c r="E7824" s="162"/>
      <c r="F7824" s="162"/>
      <c r="H7824" s="162"/>
    </row>
    <row r="7825" spans="1:8">
      <c r="A7825" s="47"/>
      <c r="B7825" s="162"/>
      <c r="C7825" s="162"/>
      <c r="E7825" s="162"/>
      <c r="F7825" s="162"/>
      <c r="H7825" s="162"/>
    </row>
    <row r="7826" spans="1:8">
      <c r="A7826" s="47"/>
      <c r="B7826" s="162"/>
      <c r="C7826" s="162"/>
      <c r="E7826" s="162"/>
      <c r="F7826" s="162"/>
      <c r="H7826" s="162"/>
    </row>
    <row r="7827" spans="1:8">
      <c r="A7827" s="47"/>
      <c r="B7827" s="162"/>
      <c r="C7827" s="162"/>
      <c r="E7827" s="162"/>
      <c r="F7827" s="162"/>
      <c r="H7827" s="162"/>
    </row>
    <row r="7828" spans="1:8">
      <c r="A7828" s="47"/>
      <c r="B7828" s="162"/>
      <c r="C7828" s="162"/>
      <c r="E7828" s="162"/>
      <c r="F7828" s="162"/>
      <c r="H7828" s="162"/>
    </row>
    <row r="7829" spans="1:8">
      <c r="A7829" s="47"/>
      <c r="B7829" s="162"/>
      <c r="C7829" s="162"/>
      <c r="E7829" s="162"/>
      <c r="F7829" s="162"/>
      <c r="H7829" s="162"/>
    </row>
    <row r="7830" spans="1:8">
      <c r="A7830" s="47"/>
      <c r="B7830" s="162"/>
      <c r="C7830" s="162"/>
      <c r="E7830" s="162"/>
      <c r="F7830" s="162"/>
      <c r="H7830" s="162"/>
    </row>
    <row r="7831" spans="1:8">
      <c r="A7831" s="47"/>
      <c r="B7831" s="162"/>
      <c r="C7831" s="162"/>
      <c r="E7831" s="162"/>
      <c r="F7831" s="162"/>
      <c r="H7831" s="162"/>
    </row>
    <row r="7832" spans="1:8">
      <c r="A7832" s="47"/>
      <c r="B7832" s="162"/>
      <c r="C7832" s="162"/>
      <c r="E7832" s="162"/>
      <c r="F7832" s="162"/>
      <c r="H7832" s="162"/>
    </row>
    <row r="7833" spans="1:8">
      <c r="A7833" s="47"/>
      <c r="B7833" s="162"/>
      <c r="C7833" s="162"/>
      <c r="E7833" s="162"/>
      <c r="F7833" s="162"/>
      <c r="H7833" s="162"/>
    </row>
    <row r="7834" spans="1:8">
      <c r="A7834" s="47"/>
      <c r="B7834" s="162"/>
      <c r="C7834" s="162"/>
      <c r="E7834" s="162"/>
      <c r="F7834" s="162"/>
      <c r="H7834" s="162"/>
    </row>
    <row r="7835" spans="1:8">
      <c r="A7835" s="47"/>
      <c r="B7835" s="162"/>
      <c r="C7835" s="162"/>
      <c r="E7835" s="162"/>
      <c r="F7835" s="162"/>
      <c r="H7835" s="162"/>
    </row>
    <row r="7836" spans="1:8">
      <c r="A7836" s="47"/>
      <c r="B7836" s="162"/>
      <c r="C7836" s="162"/>
      <c r="E7836" s="162"/>
      <c r="F7836" s="162"/>
      <c r="H7836" s="162"/>
    </row>
    <row r="7837" spans="1:8">
      <c r="A7837" s="47"/>
      <c r="B7837" s="162"/>
      <c r="C7837" s="162"/>
      <c r="E7837" s="162"/>
      <c r="F7837" s="162"/>
      <c r="H7837" s="162"/>
    </row>
    <row r="7838" spans="1:8">
      <c r="A7838" s="47"/>
      <c r="B7838" s="162"/>
      <c r="C7838" s="162"/>
      <c r="E7838" s="162"/>
      <c r="F7838" s="162"/>
      <c r="H7838" s="162"/>
    </row>
    <row r="7839" spans="1:8">
      <c r="A7839" s="47"/>
      <c r="B7839" s="162"/>
      <c r="C7839" s="162"/>
      <c r="E7839" s="162"/>
      <c r="F7839" s="162"/>
      <c r="H7839" s="162"/>
    </row>
    <row r="7840" spans="1:8">
      <c r="A7840" s="47"/>
      <c r="B7840" s="162"/>
      <c r="C7840" s="162"/>
      <c r="E7840" s="162"/>
      <c r="F7840" s="162"/>
      <c r="H7840" s="162"/>
    </row>
    <row r="7841" spans="1:8">
      <c r="A7841" s="47"/>
      <c r="B7841" s="162"/>
      <c r="C7841" s="162"/>
      <c r="E7841" s="162"/>
      <c r="F7841" s="162"/>
      <c r="H7841" s="162"/>
    </row>
    <row r="7842" spans="1:8">
      <c r="A7842" s="47"/>
      <c r="B7842" s="162"/>
      <c r="C7842" s="162"/>
      <c r="E7842" s="162"/>
      <c r="F7842" s="162"/>
      <c r="H7842" s="162"/>
    </row>
    <row r="7843" spans="1:8">
      <c r="A7843" s="47"/>
      <c r="B7843" s="162"/>
      <c r="C7843" s="162"/>
      <c r="E7843" s="162"/>
      <c r="F7843" s="162"/>
      <c r="H7843" s="162"/>
    </row>
    <row r="7844" spans="1:8">
      <c r="A7844" s="47"/>
      <c r="B7844" s="162"/>
      <c r="C7844" s="162"/>
      <c r="E7844" s="162"/>
      <c r="F7844" s="162"/>
      <c r="H7844" s="162"/>
    </row>
    <row r="7845" spans="1:8">
      <c r="A7845" s="47"/>
      <c r="B7845" s="162"/>
      <c r="C7845" s="162"/>
      <c r="E7845" s="162"/>
      <c r="F7845" s="162"/>
      <c r="H7845" s="162"/>
    </row>
    <row r="7846" spans="1:8">
      <c r="A7846" s="47"/>
      <c r="B7846" s="162"/>
      <c r="C7846" s="162"/>
      <c r="E7846" s="162"/>
      <c r="F7846" s="162"/>
      <c r="H7846" s="162"/>
    </row>
    <row r="7847" spans="1:8">
      <c r="A7847" s="47"/>
      <c r="B7847" s="162"/>
      <c r="C7847" s="162"/>
      <c r="E7847" s="162"/>
      <c r="F7847" s="162"/>
      <c r="H7847" s="162"/>
    </row>
    <row r="7848" spans="1:8">
      <c r="A7848" s="47"/>
      <c r="B7848" s="162"/>
      <c r="C7848" s="162"/>
      <c r="E7848" s="162"/>
      <c r="F7848" s="162"/>
      <c r="H7848" s="162"/>
    </row>
    <row r="7849" spans="1:8">
      <c r="A7849" s="47"/>
      <c r="B7849" s="162"/>
      <c r="C7849" s="162"/>
      <c r="E7849" s="162"/>
      <c r="F7849" s="162"/>
      <c r="H7849" s="162"/>
    </row>
    <row r="7850" spans="1:8">
      <c r="A7850" s="47"/>
      <c r="B7850" s="162"/>
      <c r="C7850" s="162"/>
      <c r="E7850" s="162"/>
      <c r="F7850" s="162"/>
      <c r="H7850" s="162"/>
    </row>
    <row r="7851" spans="1:8">
      <c r="A7851" s="47"/>
      <c r="B7851" s="162"/>
      <c r="C7851" s="162"/>
      <c r="E7851" s="162"/>
      <c r="F7851" s="162"/>
      <c r="H7851" s="162"/>
    </row>
    <row r="7852" spans="1:8">
      <c r="A7852" s="47"/>
      <c r="B7852" s="162"/>
      <c r="C7852" s="162"/>
      <c r="E7852" s="162"/>
      <c r="F7852" s="162"/>
      <c r="H7852" s="162"/>
    </row>
    <row r="7853" spans="1:8">
      <c r="A7853" s="47"/>
      <c r="B7853" s="162"/>
      <c r="C7853" s="162"/>
      <c r="E7853" s="162"/>
      <c r="F7853" s="162"/>
      <c r="H7853" s="162"/>
    </row>
    <row r="7854" spans="1:8">
      <c r="A7854" s="47"/>
      <c r="B7854" s="162"/>
      <c r="C7854" s="162"/>
      <c r="E7854" s="162"/>
      <c r="F7854" s="162"/>
      <c r="H7854" s="162"/>
    </row>
    <row r="7855" spans="1:8">
      <c r="A7855" s="47"/>
      <c r="B7855" s="162"/>
      <c r="C7855" s="162"/>
      <c r="E7855" s="162"/>
      <c r="F7855" s="162"/>
      <c r="H7855" s="162"/>
    </row>
    <row r="7856" spans="1:8">
      <c r="A7856" s="47"/>
      <c r="B7856" s="162"/>
      <c r="C7856" s="162"/>
      <c r="E7856" s="162"/>
      <c r="F7856" s="162"/>
      <c r="H7856" s="162"/>
    </row>
    <row r="7857" spans="1:8">
      <c r="A7857" s="47"/>
      <c r="B7857" s="162"/>
      <c r="C7857" s="162"/>
      <c r="E7857" s="162"/>
      <c r="F7857" s="162"/>
      <c r="H7857" s="162"/>
    </row>
    <row r="7858" spans="1:8">
      <c r="A7858" s="47"/>
      <c r="B7858" s="162"/>
      <c r="C7858" s="162"/>
      <c r="E7858" s="162"/>
      <c r="F7858" s="162"/>
      <c r="H7858" s="162"/>
    </row>
    <row r="7859" spans="1:8">
      <c r="A7859" s="47"/>
      <c r="B7859" s="162"/>
      <c r="C7859" s="162"/>
      <c r="E7859" s="162"/>
      <c r="F7859" s="162"/>
      <c r="H7859" s="162"/>
    </row>
    <row r="7860" spans="1:8">
      <c r="A7860" s="47"/>
      <c r="B7860" s="162"/>
      <c r="C7860" s="162"/>
      <c r="E7860" s="162"/>
      <c r="F7860" s="162"/>
      <c r="H7860" s="162"/>
    </row>
    <row r="7861" spans="1:8">
      <c r="A7861" s="47"/>
      <c r="B7861" s="162"/>
      <c r="C7861" s="162"/>
      <c r="E7861" s="162"/>
      <c r="F7861" s="162"/>
      <c r="H7861" s="162"/>
    </row>
    <row r="7862" spans="1:8">
      <c r="A7862" s="47"/>
      <c r="B7862" s="162"/>
      <c r="C7862" s="162"/>
      <c r="E7862" s="162"/>
      <c r="F7862" s="162"/>
      <c r="H7862" s="162"/>
    </row>
    <row r="7863" spans="1:8">
      <c r="A7863" s="47"/>
      <c r="B7863" s="162"/>
      <c r="C7863" s="162"/>
      <c r="E7863" s="162"/>
      <c r="F7863" s="162"/>
      <c r="H7863" s="162"/>
    </row>
    <row r="7864" spans="1:8">
      <c r="A7864" s="47"/>
      <c r="B7864" s="162"/>
      <c r="C7864" s="162"/>
      <c r="E7864" s="162"/>
      <c r="F7864" s="162"/>
      <c r="H7864" s="162"/>
    </row>
    <row r="7865" spans="1:8">
      <c r="A7865" s="47"/>
      <c r="B7865" s="162"/>
      <c r="C7865" s="162"/>
      <c r="E7865" s="162"/>
      <c r="F7865" s="162"/>
      <c r="H7865" s="162"/>
    </row>
    <row r="7866" spans="1:8">
      <c r="A7866" s="47"/>
      <c r="B7866" s="162"/>
      <c r="C7866" s="162"/>
      <c r="E7866" s="162"/>
      <c r="F7866" s="162"/>
      <c r="H7866" s="162"/>
    </row>
    <row r="7867" spans="1:8">
      <c r="A7867" s="47"/>
      <c r="B7867" s="162"/>
      <c r="C7867" s="162"/>
      <c r="E7867" s="162"/>
      <c r="F7867" s="162"/>
      <c r="H7867" s="162"/>
    </row>
    <row r="7868" spans="1:8">
      <c r="A7868" s="47"/>
      <c r="B7868" s="162"/>
      <c r="C7868" s="162"/>
      <c r="E7868" s="162"/>
      <c r="F7868" s="162"/>
      <c r="H7868" s="162"/>
    </row>
    <row r="7869" spans="1:8">
      <c r="A7869" s="47"/>
      <c r="B7869" s="162"/>
      <c r="C7869" s="162"/>
      <c r="E7869" s="162"/>
      <c r="F7869" s="162"/>
      <c r="H7869" s="162"/>
    </row>
    <row r="7870" spans="1:8">
      <c r="A7870" s="47"/>
      <c r="B7870" s="162"/>
      <c r="C7870" s="162"/>
      <c r="E7870" s="162"/>
      <c r="F7870" s="162"/>
      <c r="H7870" s="162"/>
    </row>
    <row r="7871" spans="1:8">
      <c r="A7871" s="47"/>
      <c r="B7871" s="162"/>
      <c r="C7871" s="162"/>
      <c r="E7871" s="162"/>
      <c r="F7871" s="162"/>
      <c r="H7871" s="162"/>
    </row>
    <row r="7872" spans="1:8">
      <c r="A7872" s="47"/>
      <c r="B7872" s="162"/>
      <c r="C7872" s="162"/>
      <c r="E7872" s="162"/>
      <c r="F7872" s="162"/>
      <c r="H7872" s="162"/>
    </row>
    <row r="7873" spans="1:8">
      <c r="A7873" s="47"/>
      <c r="B7873" s="162"/>
      <c r="C7873" s="162"/>
      <c r="E7873" s="162"/>
      <c r="F7873" s="162"/>
      <c r="H7873" s="162"/>
    </row>
    <row r="7874" spans="1:8">
      <c r="A7874" s="47"/>
      <c r="B7874" s="162"/>
      <c r="C7874" s="162"/>
      <c r="E7874" s="162"/>
      <c r="F7874" s="162"/>
      <c r="H7874" s="162"/>
    </row>
    <row r="7875" spans="1:8">
      <c r="A7875" s="47"/>
      <c r="B7875" s="162"/>
      <c r="C7875" s="162"/>
      <c r="E7875" s="162"/>
      <c r="F7875" s="162"/>
      <c r="H7875" s="162"/>
    </row>
    <row r="7876" spans="1:8">
      <c r="A7876" s="47"/>
      <c r="B7876" s="162"/>
      <c r="C7876" s="162"/>
      <c r="E7876" s="162"/>
      <c r="F7876" s="162"/>
      <c r="H7876" s="162"/>
    </row>
    <row r="7877" spans="1:8">
      <c r="A7877" s="47"/>
      <c r="B7877" s="162"/>
      <c r="C7877" s="162"/>
      <c r="E7877" s="162"/>
      <c r="F7877" s="162"/>
      <c r="H7877" s="162"/>
    </row>
    <row r="7878" spans="1:8">
      <c r="A7878" s="47"/>
      <c r="B7878" s="162"/>
      <c r="C7878" s="162"/>
      <c r="E7878" s="162"/>
      <c r="F7878" s="162"/>
      <c r="H7878" s="162"/>
    </row>
    <row r="7879" spans="1:8">
      <c r="A7879" s="47"/>
      <c r="B7879" s="162"/>
      <c r="C7879" s="162"/>
      <c r="E7879" s="162"/>
      <c r="F7879" s="162"/>
      <c r="H7879" s="162"/>
    </row>
    <row r="7880" spans="1:8">
      <c r="A7880" s="47"/>
      <c r="B7880" s="162"/>
      <c r="C7880" s="162"/>
      <c r="E7880" s="162"/>
      <c r="F7880" s="162"/>
      <c r="H7880" s="162"/>
    </row>
    <row r="7881" spans="1:8">
      <c r="A7881" s="47"/>
      <c r="B7881" s="162"/>
      <c r="C7881" s="162"/>
      <c r="E7881" s="162"/>
      <c r="F7881" s="162"/>
      <c r="H7881" s="162"/>
    </row>
    <row r="7882" spans="1:8">
      <c r="A7882" s="47"/>
      <c r="B7882" s="162"/>
      <c r="C7882" s="162"/>
      <c r="E7882" s="162"/>
      <c r="F7882" s="162"/>
      <c r="H7882" s="162"/>
    </row>
    <row r="7883" spans="1:8">
      <c r="A7883" s="47"/>
      <c r="B7883" s="162"/>
      <c r="C7883" s="162"/>
      <c r="E7883" s="162"/>
      <c r="F7883" s="162"/>
      <c r="H7883" s="162"/>
    </row>
    <row r="7884" spans="1:8">
      <c r="A7884" s="47"/>
      <c r="B7884" s="162"/>
      <c r="C7884" s="162"/>
      <c r="E7884" s="162"/>
      <c r="F7884" s="162"/>
      <c r="H7884" s="162"/>
    </row>
    <row r="7885" spans="1:8">
      <c r="A7885" s="47"/>
      <c r="B7885" s="162"/>
      <c r="C7885" s="162"/>
      <c r="E7885" s="162"/>
      <c r="F7885" s="162"/>
      <c r="H7885" s="162"/>
    </row>
    <row r="7886" spans="1:8">
      <c r="A7886" s="47"/>
      <c r="B7886" s="162"/>
      <c r="C7886" s="162"/>
      <c r="E7886" s="162"/>
      <c r="F7886" s="162"/>
      <c r="H7886" s="162"/>
    </row>
    <row r="7887" spans="1:8">
      <c r="A7887" s="47"/>
      <c r="B7887" s="162"/>
      <c r="C7887" s="162"/>
      <c r="E7887" s="162"/>
      <c r="F7887" s="162"/>
      <c r="H7887" s="162"/>
    </row>
    <row r="7888" spans="1:8">
      <c r="A7888" s="47"/>
      <c r="B7888" s="162"/>
      <c r="C7888" s="162"/>
      <c r="E7888" s="162"/>
      <c r="F7888" s="162"/>
      <c r="H7888" s="162"/>
    </row>
    <row r="7889" spans="1:8">
      <c r="A7889" s="47"/>
      <c r="B7889" s="162"/>
      <c r="C7889" s="162"/>
      <c r="E7889" s="162"/>
      <c r="F7889" s="162"/>
      <c r="H7889" s="162"/>
    </row>
    <row r="7890" spans="1:8">
      <c r="A7890" s="47"/>
      <c r="B7890" s="162"/>
      <c r="C7890" s="162"/>
      <c r="E7890" s="162"/>
      <c r="F7890" s="162"/>
      <c r="H7890" s="162"/>
    </row>
    <row r="7891" spans="1:8">
      <c r="A7891" s="47"/>
      <c r="B7891" s="162"/>
      <c r="C7891" s="162"/>
      <c r="E7891" s="162"/>
      <c r="F7891" s="162"/>
      <c r="H7891" s="162"/>
    </row>
    <row r="7892" spans="1:8">
      <c r="A7892" s="47"/>
      <c r="B7892" s="162"/>
      <c r="C7892" s="162"/>
      <c r="E7892" s="162"/>
      <c r="F7892" s="162"/>
      <c r="H7892" s="162"/>
    </row>
    <row r="7893" spans="1:8">
      <c r="A7893" s="47"/>
      <c r="B7893" s="162"/>
      <c r="C7893" s="162"/>
      <c r="E7893" s="162"/>
      <c r="F7893" s="162"/>
      <c r="H7893" s="162"/>
    </row>
    <row r="7894" spans="1:8">
      <c r="A7894" s="47"/>
      <c r="B7894" s="162"/>
      <c r="C7894" s="162"/>
      <c r="E7894" s="162"/>
      <c r="F7894" s="162"/>
      <c r="H7894" s="162"/>
    </row>
    <row r="7895" spans="1:8">
      <c r="A7895" s="47"/>
      <c r="B7895" s="162"/>
      <c r="C7895" s="162"/>
      <c r="E7895" s="162"/>
      <c r="F7895" s="162"/>
      <c r="H7895" s="162"/>
    </row>
    <row r="7896" spans="1:8">
      <c r="A7896" s="47"/>
      <c r="B7896" s="162"/>
      <c r="C7896" s="162"/>
      <c r="E7896" s="162"/>
      <c r="F7896" s="162"/>
      <c r="H7896" s="162"/>
    </row>
    <row r="7897" spans="1:8">
      <c r="A7897" s="47"/>
      <c r="B7897" s="162"/>
      <c r="C7897" s="162"/>
      <c r="E7897" s="162"/>
      <c r="F7897" s="162"/>
      <c r="H7897" s="162"/>
    </row>
    <row r="7898" spans="1:8">
      <c r="A7898" s="47"/>
      <c r="B7898" s="162"/>
      <c r="C7898" s="162"/>
      <c r="E7898" s="162"/>
      <c r="F7898" s="162"/>
      <c r="H7898" s="162"/>
    </row>
    <row r="7899" spans="1:8">
      <c r="A7899" s="47"/>
      <c r="B7899" s="162"/>
      <c r="C7899" s="162"/>
      <c r="E7899" s="162"/>
      <c r="F7899" s="162"/>
      <c r="H7899" s="162"/>
    </row>
    <row r="7900" spans="1:8">
      <c r="A7900" s="47"/>
      <c r="B7900" s="162"/>
      <c r="C7900" s="162"/>
      <c r="E7900" s="162"/>
      <c r="F7900" s="162"/>
      <c r="H7900" s="162"/>
    </row>
    <row r="7901" spans="1:8">
      <c r="A7901" s="47"/>
      <c r="B7901" s="162"/>
      <c r="C7901" s="162"/>
      <c r="E7901" s="162"/>
      <c r="F7901" s="162"/>
      <c r="H7901" s="162"/>
    </row>
    <row r="7902" spans="1:8">
      <c r="A7902" s="47"/>
      <c r="B7902" s="162"/>
      <c r="C7902" s="162"/>
      <c r="E7902" s="162"/>
      <c r="F7902" s="162"/>
      <c r="H7902" s="162"/>
    </row>
    <row r="7903" spans="1:8">
      <c r="A7903" s="47"/>
      <c r="B7903" s="162"/>
      <c r="C7903" s="162"/>
      <c r="E7903" s="162"/>
      <c r="F7903" s="162"/>
      <c r="H7903" s="162"/>
    </row>
    <row r="7904" spans="1:8">
      <c r="A7904" s="47"/>
      <c r="B7904" s="162"/>
      <c r="C7904" s="162"/>
      <c r="E7904" s="162"/>
      <c r="F7904" s="162"/>
      <c r="H7904" s="162"/>
    </row>
    <row r="7905" spans="1:8">
      <c r="A7905" s="47"/>
      <c r="B7905" s="162"/>
      <c r="C7905" s="162"/>
      <c r="E7905" s="162"/>
      <c r="F7905" s="162"/>
      <c r="H7905" s="162"/>
    </row>
    <row r="7906" spans="1:8">
      <c r="A7906" s="47"/>
      <c r="B7906" s="162"/>
      <c r="C7906" s="162"/>
      <c r="E7906" s="162"/>
      <c r="F7906" s="162"/>
      <c r="H7906" s="162"/>
    </row>
    <row r="7907" spans="1:8">
      <c r="A7907" s="47"/>
      <c r="B7907" s="162"/>
      <c r="C7907" s="162"/>
      <c r="E7907" s="162"/>
      <c r="F7907" s="162"/>
      <c r="H7907" s="162"/>
    </row>
    <row r="7908" spans="1:8">
      <c r="A7908" s="47"/>
      <c r="B7908" s="162"/>
      <c r="C7908" s="162"/>
      <c r="E7908" s="162"/>
      <c r="F7908" s="162"/>
      <c r="H7908" s="162"/>
    </row>
    <row r="7909" spans="1:8">
      <c r="A7909" s="47"/>
      <c r="B7909" s="162"/>
      <c r="C7909" s="162"/>
      <c r="E7909" s="162"/>
      <c r="F7909" s="162"/>
      <c r="H7909" s="162"/>
    </row>
    <row r="7910" spans="1:8">
      <c r="A7910" s="47"/>
      <c r="B7910" s="162"/>
      <c r="C7910" s="162"/>
      <c r="E7910" s="162"/>
      <c r="F7910" s="162"/>
      <c r="H7910" s="162"/>
    </row>
    <row r="7911" spans="1:8">
      <c r="A7911" s="47"/>
      <c r="B7911" s="162"/>
      <c r="C7911" s="162"/>
      <c r="E7911" s="162"/>
      <c r="F7911" s="162"/>
      <c r="H7911" s="162"/>
    </row>
    <row r="7912" spans="1:8">
      <c r="A7912" s="47"/>
      <c r="B7912" s="162"/>
      <c r="C7912" s="162"/>
      <c r="E7912" s="162"/>
      <c r="F7912" s="162"/>
      <c r="H7912" s="162"/>
    </row>
    <row r="7913" spans="1:8">
      <c r="A7913" s="47"/>
      <c r="B7913" s="162"/>
      <c r="C7913" s="162"/>
      <c r="E7913" s="162"/>
      <c r="F7913" s="162"/>
      <c r="H7913" s="162"/>
    </row>
    <row r="7914" spans="1:8">
      <c r="A7914" s="47"/>
      <c r="B7914" s="162"/>
      <c r="C7914" s="162"/>
      <c r="E7914" s="162"/>
      <c r="F7914" s="162"/>
      <c r="H7914" s="162"/>
    </row>
    <row r="7915" spans="1:8">
      <c r="A7915" s="47"/>
      <c r="B7915" s="162"/>
      <c r="C7915" s="162"/>
      <c r="E7915" s="162"/>
      <c r="F7915" s="162"/>
      <c r="H7915" s="162"/>
    </row>
    <row r="7916" spans="1:8">
      <c r="A7916" s="47"/>
      <c r="B7916" s="162"/>
      <c r="C7916" s="162"/>
      <c r="E7916" s="162"/>
      <c r="F7916" s="162"/>
      <c r="H7916" s="162"/>
    </row>
    <row r="7917" spans="1:8">
      <c r="A7917" s="47"/>
      <c r="B7917" s="162"/>
      <c r="C7917" s="162"/>
      <c r="E7917" s="162"/>
      <c r="F7917" s="162"/>
      <c r="H7917" s="162"/>
    </row>
    <row r="7918" spans="1:8">
      <c r="A7918" s="47"/>
      <c r="B7918" s="162"/>
      <c r="C7918" s="162"/>
      <c r="E7918" s="162"/>
      <c r="F7918" s="162"/>
      <c r="H7918" s="162"/>
    </row>
    <row r="7919" spans="1:8">
      <c r="A7919" s="47"/>
      <c r="B7919" s="162"/>
      <c r="C7919" s="162"/>
      <c r="E7919" s="162"/>
      <c r="F7919" s="162"/>
      <c r="H7919" s="162"/>
    </row>
    <row r="7920" spans="1:8">
      <c r="A7920" s="47"/>
      <c r="B7920" s="162"/>
      <c r="C7920" s="162"/>
      <c r="E7920" s="162"/>
      <c r="F7920" s="162"/>
      <c r="H7920" s="162"/>
    </row>
    <row r="7921" spans="1:8">
      <c r="A7921" s="47"/>
      <c r="B7921" s="162"/>
      <c r="C7921" s="162"/>
      <c r="E7921" s="162"/>
      <c r="F7921" s="162"/>
      <c r="H7921" s="162"/>
    </row>
    <row r="7922" spans="1:8">
      <c r="A7922" s="47"/>
      <c r="B7922" s="162"/>
      <c r="C7922" s="162"/>
      <c r="E7922" s="162"/>
      <c r="F7922" s="162"/>
      <c r="H7922" s="162"/>
    </row>
    <row r="7923" spans="1:8">
      <c r="A7923" s="47"/>
      <c r="B7923" s="162"/>
      <c r="C7923" s="162"/>
      <c r="E7923" s="162"/>
      <c r="F7923" s="162"/>
      <c r="H7923" s="162"/>
    </row>
    <row r="7924" spans="1:8">
      <c r="A7924" s="47"/>
      <c r="B7924" s="162"/>
      <c r="C7924" s="162"/>
      <c r="E7924" s="162"/>
      <c r="F7924" s="162"/>
      <c r="H7924" s="162"/>
    </row>
    <row r="7925" spans="1:8">
      <c r="A7925" s="47"/>
      <c r="B7925" s="162"/>
      <c r="C7925" s="162"/>
      <c r="E7925" s="162"/>
      <c r="F7925" s="162"/>
      <c r="H7925" s="162"/>
    </row>
    <row r="7926" spans="1:8">
      <c r="A7926" s="47"/>
      <c r="B7926" s="162"/>
      <c r="C7926" s="162"/>
      <c r="E7926" s="162"/>
      <c r="F7926" s="162"/>
      <c r="H7926" s="162"/>
    </row>
    <row r="7927" spans="1:8">
      <c r="A7927" s="47"/>
      <c r="B7927" s="162"/>
      <c r="C7927" s="162"/>
      <c r="E7927" s="162"/>
      <c r="F7927" s="162"/>
      <c r="H7927" s="162"/>
    </row>
    <row r="7928" spans="1:8">
      <c r="A7928" s="47"/>
      <c r="B7928" s="162"/>
      <c r="C7928" s="162"/>
      <c r="E7928" s="162"/>
      <c r="F7928" s="162"/>
      <c r="H7928" s="162"/>
    </row>
    <row r="7929" spans="1:8">
      <c r="A7929" s="47"/>
      <c r="B7929" s="162"/>
      <c r="C7929" s="162"/>
      <c r="E7929" s="162"/>
      <c r="F7929" s="162"/>
      <c r="H7929" s="162"/>
    </row>
    <row r="7930" spans="1:8">
      <c r="A7930" s="47"/>
      <c r="B7930" s="162"/>
      <c r="C7930" s="162"/>
      <c r="E7930" s="162"/>
      <c r="F7930" s="162"/>
      <c r="H7930" s="162"/>
    </row>
    <row r="7931" spans="1:8">
      <c r="A7931" s="47"/>
      <c r="B7931" s="162"/>
      <c r="C7931" s="162"/>
      <c r="E7931" s="162"/>
      <c r="F7931" s="162"/>
      <c r="H7931" s="162"/>
    </row>
    <row r="7932" spans="1:8">
      <c r="A7932" s="47"/>
      <c r="B7932" s="162"/>
      <c r="C7932" s="162"/>
      <c r="E7932" s="162"/>
      <c r="F7932" s="162"/>
      <c r="H7932" s="162"/>
    </row>
    <row r="7933" spans="1:8">
      <c r="A7933" s="47"/>
      <c r="B7933" s="162"/>
      <c r="C7933" s="162"/>
      <c r="E7933" s="162"/>
      <c r="F7933" s="162"/>
      <c r="H7933" s="162"/>
    </row>
    <row r="7934" spans="1:8">
      <c r="A7934" s="47"/>
      <c r="B7934" s="162"/>
      <c r="C7934" s="162"/>
      <c r="E7934" s="162"/>
      <c r="F7934" s="162"/>
      <c r="H7934" s="162"/>
    </row>
    <row r="7935" spans="1:8">
      <c r="A7935" s="47"/>
      <c r="B7935" s="162"/>
      <c r="C7935" s="162"/>
      <c r="E7935" s="162"/>
      <c r="F7935" s="162"/>
      <c r="H7935" s="162"/>
    </row>
    <row r="7936" spans="1:8">
      <c r="A7936" s="47"/>
      <c r="B7936" s="162"/>
      <c r="C7936" s="162"/>
      <c r="E7936" s="162"/>
      <c r="F7936" s="162"/>
      <c r="H7936" s="162"/>
    </row>
    <row r="7937" spans="1:8">
      <c r="A7937" s="47"/>
      <c r="B7937" s="162"/>
      <c r="C7937" s="162"/>
      <c r="E7937" s="162"/>
      <c r="F7937" s="162"/>
      <c r="H7937" s="162"/>
    </row>
    <row r="7938" spans="1:8">
      <c r="A7938" s="47"/>
      <c r="B7938" s="162"/>
      <c r="C7938" s="162"/>
      <c r="E7938" s="162"/>
      <c r="F7938" s="162"/>
      <c r="H7938" s="162"/>
    </row>
    <row r="7939" spans="1:8">
      <c r="A7939" s="47"/>
      <c r="B7939" s="162"/>
      <c r="C7939" s="162"/>
      <c r="E7939" s="162"/>
      <c r="F7939" s="162"/>
      <c r="H7939" s="162"/>
    </row>
    <row r="7940" spans="1:8">
      <c r="A7940" s="47"/>
      <c r="B7940" s="162"/>
      <c r="C7940" s="162"/>
      <c r="E7940" s="162"/>
      <c r="F7940" s="162"/>
      <c r="H7940" s="162"/>
    </row>
    <row r="7941" spans="1:8">
      <c r="A7941" s="47"/>
      <c r="B7941" s="162"/>
      <c r="C7941" s="162"/>
      <c r="E7941" s="162"/>
      <c r="F7941" s="162"/>
      <c r="H7941" s="162"/>
    </row>
    <row r="7942" spans="1:8">
      <c r="A7942" s="47"/>
      <c r="B7942" s="162"/>
      <c r="C7942" s="162"/>
      <c r="E7942" s="162"/>
      <c r="F7942" s="162"/>
      <c r="H7942" s="162"/>
    </row>
    <row r="7943" spans="1:8">
      <c r="A7943" s="47"/>
      <c r="B7943" s="162"/>
      <c r="C7943" s="162"/>
      <c r="E7943" s="162"/>
      <c r="F7943" s="162"/>
      <c r="H7943" s="162"/>
    </row>
    <row r="7944" spans="1:8">
      <c r="A7944" s="47"/>
      <c r="B7944" s="162"/>
      <c r="C7944" s="162"/>
      <c r="E7944" s="162"/>
      <c r="F7944" s="162"/>
      <c r="H7944" s="162"/>
    </row>
    <row r="7945" spans="1:8">
      <c r="A7945" s="47"/>
      <c r="B7945" s="162"/>
      <c r="C7945" s="162"/>
      <c r="E7945" s="162"/>
      <c r="F7945" s="162"/>
      <c r="H7945" s="162"/>
    </row>
    <row r="7946" spans="1:8">
      <c r="A7946" s="47"/>
      <c r="B7946" s="162"/>
      <c r="C7946" s="162"/>
      <c r="E7946" s="162"/>
      <c r="F7946" s="162"/>
      <c r="H7946" s="162"/>
    </row>
    <row r="7947" spans="1:8">
      <c r="A7947" s="47"/>
      <c r="B7947" s="162"/>
      <c r="C7947" s="162"/>
      <c r="E7947" s="162"/>
      <c r="F7947" s="162"/>
      <c r="H7947" s="162"/>
    </row>
    <row r="7948" spans="1:8">
      <c r="A7948" s="47"/>
      <c r="B7948" s="162"/>
      <c r="C7948" s="162"/>
      <c r="E7948" s="162"/>
      <c r="F7948" s="162"/>
      <c r="H7948" s="162"/>
    </row>
    <row r="7949" spans="1:8">
      <c r="A7949" s="47"/>
      <c r="B7949" s="162"/>
      <c r="C7949" s="162"/>
      <c r="E7949" s="162"/>
      <c r="F7949" s="162"/>
      <c r="H7949" s="162"/>
    </row>
    <row r="7950" spans="1:8">
      <c r="A7950" s="47"/>
      <c r="B7950" s="162"/>
      <c r="C7950" s="162"/>
      <c r="E7950" s="162"/>
      <c r="F7950" s="162"/>
      <c r="H7950" s="162"/>
    </row>
    <row r="7951" spans="1:8">
      <c r="A7951" s="47"/>
      <c r="B7951" s="162"/>
      <c r="C7951" s="162"/>
      <c r="E7951" s="162"/>
      <c r="F7951" s="162"/>
      <c r="H7951" s="162"/>
    </row>
    <row r="7952" spans="1:8">
      <c r="A7952" s="47"/>
      <c r="B7952" s="162"/>
      <c r="C7952" s="162"/>
      <c r="E7952" s="162"/>
      <c r="F7952" s="162"/>
      <c r="H7952" s="162"/>
    </row>
    <row r="7953" spans="1:8">
      <c r="A7953" s="47"/>
      <c r="B7953" s="162"/>
      <c r="C7953" s="162"/>
      <c r="E7953" s="162"/>
      <c r="F7953" s="162"/>
      <c r="H7953" s="162"/>
    </row>
    <row r="7954" spans="1:8">
      <c r="A7954" s="47"/>
      <c r="B7954" s="162"/>
      <c r="C7954" s="162"/>
      <c r="E7954" s="162"/>
      <c r="F7954" s="162"/>
      <c r="H7954" s="162"/>
    </row>
    <row r="7955" spans="1:8">
      <c r="A7955" s="47"/>
      <c r="B7955" s="162"/>
      <c r="C7955" s="162"/>
      <c r="E7955" s="162"/>
      <c r="F7955" s="162"/>
      <c r="H7955" s="162"/>
    </row>
    <row r="7956" spans="1:8">
      <c r="A7956" s="47"/>
      <c r="B7956" s="162"/>
      <c r="C7956" s="162"/>
      <c r="E7956" s="162"/>
      <c r="F7956" s="162"/>
      <c r="H7956" s="162"/>
    </row>
    <row r="7957" spans="1:8">
      <c r="A7957" s="47"/>
      <c r="B7957" s="162"/>
      <c r="C7957" s="162"/>
      <c r="E7957" s="162"/>
      <c r="F7957" s="162"/>
      <c r="H7957" s="162"/>
    </row>
    <row r="7958" spans="1:8">
      <c r="A7958" s="47"/>
      <c r="B7958" s="162"/>
      <c r="C7958" s="162"/>
      <c r="E7958" s="162"/>
      <c r="F7958" s="162"/>
      <c r="H7958" s="162"/>
    </row>
    <row r="7959" spans="1:8">
      <c r="A7959" s="47"/>
      <c r="B7959" s="162"/>
      <c r="C7959" s="162"/>
      <c r="E7959" s="162"/>
      <c r="F7959" s="162"/>
      <c r="H7959" s="162"/>
    </row>
    <row r="7960" spans="1:8">
      <c r="A7960" s="47"/>
      <c r="B7960" s="162"/>
      <c r="C7960" s="162"/>
      <c r="E7960" s="162"/>
      <c r="F7960" s="162"/>
      <c r="H7960" s="162"/>
    </row>
    <row r="7961" spans="1:8">
      <c r="A7961" s="47"/>
      <c r="B7961" s="162"/>
      <c r="C7961" s="162"/>
      <c r="E7961" s="162"/>
      <c r="F7961" s="162"/>
      <c r="H7961" s="162"/>
    </row>
    <row r="7962" spans="1:8">
      <c r="A7962" s="47"/>
      <c r="B7962" s="162"/>
      <c r="C7962" s="162"/>
      <c r="E7962" s="162"/>
      <c r="F7962" s="162"/>
      <c r="H7962" s="162"/>
    </row>
    <row r="7963" spans="1:8">
      <c r="A7963" s="47"/>
      <c r="B7963" s="162"/>
      <c r="C7963" s="162"/>
      <c r="E7963" s="162"/>
      <c r="F7963" s="162"/>
      <c r="H7963" s="162"/>
    </row>
    <row r="7964" spans="1:8">
      <c r="A7964" s="47"/>
      <c r="B7964" s="162"/>
      <c r="C7964" s="162"/>
      <c r="E7964" s="162"/>
      <c r="F7964" s="162"/>
      <c r="H7964" s="162"/>
    </row>
    <row r="7965" spans="1:8">
      <c r="A7965" s="47"/>
      <c r="B7965" s="162"/>
      <c r="C7965" s="162"/>
      <c r="E7965" s="162"/>
      <c r="F7965" s="162"/>
      <c r="H7965" s="162"/>
    </row>
    <row r="7966" spans="1:8">
      <c r="A7966" s="47"/>
      <c r="B7966" s="162"/>
      <c r="C7966" s="162"/>
      <c r="E7966" s="162"/>
      <c r="F7966" s="162"/>
      <c r="H7966" s="162"/>
    </row>
    <row r="7967" spans="1:8">
      <c r="A7967" s="47"/>
      <c r="B7967" s="162"/>
      <c r="C7967" s="162"/>
      <c r="E7967" s="162"/>
      <c r="F7967" s="162"/>
      <c r="H7967" s="162"/>
    </row>
    <row r="7968" spans="1:8">
      <c r="A7968" s="47"/>
      <c r="B7968" s="162"/>
      <c r="C7968" s="162"/>
      <c r="E7968" s="162"/>
      <c r="F7968" s="162"/>
      <c r="H7968" s="162"/>
    </row>
    <row r="7969" spans="1:8">
      <c r="A7969" s="47"/>
      <c r="B7969" s="162"/>
      <c r="C7969" s="162"/>
      <c r="E7969" s="162"/>
      <c r="F7969" s="162"/>
      <c r="H7969" s="162"/>
    </row>
    <row r="7970" spans="1:8">
      <c r="A7970" s="47"/>
      <c r="B7970" s="162"/>
      <c r="C7970" s="162"/>
      <c r="E7970" s="162"/>
      <c r="F7970" s="162"/>
      <c r="H7970" s="162"/>
    </row>
    <row r="7971" spans="1:8">
      <c r="A7971" s="47"/>
      <c r="B7971" s="162"/>
      <c r="C7971" s="162"/>
      <c r="E7971" s="162"/>
      <c r="F7971" s="162"/>
      <c r="H7971" s="162"/>
    </row>
    <row r="7972" spans="1:8">
      <c r="A7972" s="47"/>
      <c r="B7972" s="162"/>
      <c r="C7972" s="162"/>
      <c r="E7972" s="162"/>
      <c r="F7972" s="162"/>
      <c r="H7972" s="162"/>
    </row>
    <row r="7973" spans="1:8">
      <c r="A7973" s="47"/>
      <c r="B7973" s="162"/>
      <c r="C7973" s="162"/>
      <c r="E7973" s="162"/>
      <c r="F7973" s="162"/>
      <c r="H7973" s="162"/>
    </row>
    <row r="7974" spans="1:8">
      <c r="A7974" s="47"/>
      <c r="B7974" s="162"/>
      <c r="C7974" s="162"/>
      <c r="E7974" s="162"/>
      <c r="F7974" s="162"/>
      <c r="H7974" s="162"/>
    </row>
    <row r="7975" spans="1:8">
      <c r="A7975" s="47"/>
      <c r="B7975" s="162"/>
      <c r="C7975" s="162"/>
      <c r="E7975" s="162"/>
      <c r="F7975" s="162"/>
      <c r="H7975" s="162"/>
    </row>
    <row r="7976" spans="1:8">
      <c r="A7976" s="47"/>
      <c r="B7976" s="162"/>
      <c r="C7976" s="162"/>
      <c r="E7976" s="162"/>
      <c r="F7976" s="162"/>
      <c r="H7976" s="162"/>
    </row>
    <row r="7977" spans="1:8">
      <c r="A7977" s="47"/>
      <c r="B7977" s="162"/>
      <c r="C7977" s="162"/>
      <c r="E7977" s="162"/>
      <c r="F7977" s="162"/>
      <c r="H7977" s="162"/>
    </row>
    <row r="7978" spans="1:8">
      <c r="A7978" s="47"/>
      <c r="B7978" s="162"/>
      <c r="C7978" s="162"/>
      <c r="E7978" s="162"/>
      <c r="F7978" s="162"/>
      <c r="H7978" s="162"/>
    </row>
    <row r="7979" spans="1:8">
      <c r="A7979" s="47"/>
      <c r="B7979" s="162"/>
      <c r="C7979" s="162"/>
      <c r="E7979" s="162"/>
      <c r="F7979" s="162"/>
      <c r="H7979" s="162"/>
    </row>
    <row r="7980" spans="1:8">
      <c r="A7980" s="47"/>
      <c r="B7980" s="162"/>
      <c r="C7980" s="162"/>
      <c r="E7980" s="162"/>
      <c r="F7980" s="162"/>
      <c r="H7980" s="162"/>
    </row>
    <row r="7981" spans="1:8">
      <c r="A7981" s="47"/>
      <c r="B7981" s="162"/>
      <c r="C7981" s="162"/>
      <c r="E7981" s="162"/>
      <c r="F7981" s="162"/>
      <c r="H7981" s="162"/>
    </row>
    <row r="7982" spans="1:8">
      <c r="A7982" s="47"/>
      <c r="B7982" s="162"/>
      <c r="C7982" s="162"/>
      <c r="E7982" s="162"/>
      <c r="F7982" s="162"/>
      <c r="H7982" s="162"/>
    </row>
    <row r="7983" spans="1:8">
      <c r="A7983" s="47"/>
      <c r="B7983" s="162"/>
      <c r="C7983" s="162"/>
      <c r="E7983" s="162"/>
      <c r="F7983" s="162"/>
      <c r="H7983" s="162"/>
    </row>
    <row r="7984" spans="1:8">
      <c r="A7984" s="47"/>
      <c r="B7984" s="162"/>
      <c r="C7984" s="162"/>
      <c r="E7984" s="162"/>
      <c r="F7984" s="162"/>
      <c r="H7984" s="162"/>
    </row>
    <row r="7985" spans="1:8">
      <c r="A7985" s="47"/>
      <c r="B7985" s="162"/>
      <c r="C7985" s="162"/>
      <c r="E7985" s="162"/>
      <c r="F7985" s="162"/>
      <c r="H7985" s="162"/>
    </row>
    <row r="7986" spans="1:8">
      <c r="A7986" s="47"/>
      <c r="B7986" s="162"/>
      <c r="C7986" s="162"/>
      <c r="E7986" s="162"/>
      <c r="F7986" s="162"/>
      <c r="H7986" s="162"/>
    </row>
    <row r="7987" spans="1:8">
      <c r="A7987" s="47"/>
      <c r="B7987" s="162"/>
      <c r="C7987" s="162"/>
      <c r="E7987" s="162"/>
      <c r="F7987" s="162"/>
      <c r="H7987" s="162"/>
    </row>
    <row r="7988" spans="1:8">
      <c r="A7988" s="47"/>
      <c r="B7988" s="162"/>
      <c r="C7988" s="162"/>
      <c r="E7988" s="162"/>
      <c r="F7988" s="162"/>
      <c r="H7988" s="162"/>
    </row>
    <row r="7989" spans="1:8">
      <c r="A7989" s="47"/>
      <c r="B7989" s="162"/>
      <c r="C7989" s="162"/>
      <c r="E7989" s="162"/>
      <c r="F7989" s="162"/>
      <c r="H7989" s="162"/>
    </row>
    <row r="7990" spans="1:8">
      <c r="A7990" s="47"/>
      <c r="B7990" s="162"/>
      <c r="C7990" s="162"/>
      <c r="E7990" s="162"/>
      <c r="F7990" s="162"/>
      <c r="H7990" s="162"/>
    </row>
    <row r="7991" spans="1:8">
      <c r="A7991" s="47"/>
      <c r="B7991" s="162"/>
      <c r="C7991" s="162"/>
      <c r="E7991" s="162"/>
      <c r="F7991" s="162"/>
      <c r="H7991" s="162"/>
    </row>
    <row r="7992" spans="1:8">
      <c r="A7992" s="47"/>
      <c r="B7992" s="162"/>
      <c r="C7992" s="162"/>
      <c r="E7992" s="162"/>
      <c r="F7992" s="162"/>
      <c r="H7992" s="162"/>
    </row>
    <row r="7993" spans="1:8">
      <c r="A7993" s="47"/>
      <c r="B7993" s="162"/>
      <c r="C7993" s="162"/>
      <c r="E7993" s="162"/>
      <c r="F7993" s="162"/>
      <c r="H7993" s="162"/>
    </row>
    <row r="7994" spans="1:8">
      <c r="A7994" s="47"/>
      <c r="B7994" s="162"/>
      <c r="C7994" s="162"/>
      <c r="E7994" s="162"/>
      <c r="F7994" s="162"/>
      <c r="H7994" s="162"/>
    </row>
    <row r="7995" spans="1:8">
      <c r="A7995" s="47"/>
      <c r="B7995" s="162"/>
      <c r="C7995" s="162"/>
      <c r="E7995" s="162"/>
      <c r="F7995" s="162"/>
      <c r="H7995" s="162"/>
    </row>
    <row r="7996" spans="1:8">
      <c r="A7996" s="47"/>
      <c r="B7996" s="162"/>
      <c r="C7996" s="162"/>
      <c r="E7996" s="162"/>
      <c r="F7996" s="162"/>
      <c r="H7996" s="162"/>
    </row>
    <row r="7997" spans="1:8">
      <c r="A7997" s="47"/>
      <c r="B7997" s="162"/>
      <c r="C7997" s="162"/>
      <c r="E7997" s="162"/>
      <c r="F7997" s="162"/>
      <c r="H7997" s="162"/>
    </row>
    <row r="7998" spans="1:8">
      <c r="A7998" s="47"/>
      <c r="B7998" s="162"/>
      <c r="C7998" s="162"/>
      <c r="E7998" s="162"/>
      <c r="F7998" s="162"/>
      <c r="H7998" s="162"/>
    </row>
    <row r="7999" spans="1:8">
      <c r="A7999" s="47"/>
      <c r="B7999" s="162"/>
      <c r="C7999" s="162"/>
      <c r="E7999" s="162"/>
      <c r="F7999" s="162"/>
      <c r="H7999" s="162"/>
    </row>
    <row r="8000" spans="1:8">
      <c r="A8000" s="47"/>
      <c r="B8000" s="162"/>
      <c r="C8000" s="162"/>
      <c r="E8000" s="162"/>
      <c r="F8000" s="162"/>
      <c r="H8000" s="162"/>
    </row>
    <row r="8001" spans="1:8">
      <c r="A8001" s="47"/>
      <c r="B8001" s="162"/>
      <c r="C8001" s="162"/>
      <c r="E8001" s="162"/>
      <c r="F8001" s="162"/>
      <c r="H8001" s="162"/>
    </row>
    <row r="8002" spans="1:8">
      <c r="A8002" s="47"/>
      <c r="B8002" s="162"/>
      <c r="C8002" s="162"/>
      <c r="E8002" s="162"/>
      <c r="F8002" s="162"/>
      <c r="H8002" s="162"/>
    </row>
    <row r="8003" spans="1:8">
      <c r="A8003" s="47"/>
      <c r="B8003" s="162"/>
      <c r="C8003" s="162"/>
      <c r="E8003" s="162"/>
      <c r="F8003" s="162"/>
      <c r="H8003" s="162"/>
    </row>
    <row r="8004" spans="1:8">
      <c r="A8004" s="47"/>
      <c r="B8004" s="162"/>
      <c r="C8004" s="162"/>
      <c r="E8004" s="162"/>
      <c r="F8004" s="162"/>
      <c r="H8004" s="162"/>
    </row>
    <row r="8005" spans="1:8">
      <c r="A8005" s="47"/>
      <c r="B8005" s="162"/>
      <c r="C8005" s="162"/>
      <c r="E8005" s="162"/>
      <c r="F8005" s="162"/>
      <c r="H8005" s="162"/>
    </row>
    <row r="8006" spans="1:8">
      <c r="A8006" s="47"/>
      <c r="B8006" s="162"/>
      <c r="C8006" s="162"/>
      <c r="E8006" s="162"/>
      <c r="F8006" s="162"/>
      <c r="H8006" s="162"/>
    </row>
    <row r="8007" spans="1:8">
      <c r="A8007" s="47"/>
      <c r="B8007" s="162"/>
      <c r="C8007" s="162"/>
      <c r="E8007" s="162"/>
      <c r="F8007" s="162"/>
      <c r="H8007" s="162"/>
    </row>
    <row r="8008" spans="1:8">
      <c r="A8008" s="47"/>
      <c r="B8008" s="162"/>
      <c r="C8008" s="162"/>
      <c r="E8008" s="162"/>
      <c r="F8008" s="162"/>
      <c r="H8008" s="162"/>
    </row>
    <row r="8009" spans="1:8">
      <c r="A8009" s="47"/>
      <c r="B8009" s="162"/>
      <c r="C8009" s="162"/>
      <c r="E8009" s="162"/>
      <c r="F8009" s="162"/>
      <c r="H8009" s="162"/>
    </row>
    <row r="8010" spans="1:8">
      <c r="A8010" s="47"/>
      <c r="B8010" s="162"/>
      <c r="C8010" s="162"/>
      <c r="E8010" s="162"/>
      <c r="F8010" s="162"/>
      <c r="H8010" s="162"/>
    </row>
    <row r="8011" spans="1:8">
      <c r="A8011" s="47"/>
      <c r="B8011" s="162"/>
      <c r="C8011" s="162"/>
      <c r="E8011" s="162"/>
      <c r="F8011" s="162"/>
      <c r="H8011" s="162"/>
    </row>
    <row r="8012" spans="1:8">
      <c r="A8012" s="47"/>
      <c r="B8012" s="162"/>
      <c r="C8012" s="162"/>
      <c r="E8012" s="162"/>
      <c r="F8012" s="162"/>
      <c r="H8012" s="162"/>
    </row>
    <row r="8013" spans="1:8">
      <c r="A8013" s="47"/>
      <c r="B8013" s="162"/>
      <c r="C8013" s="162"/>
      <c r="E8013" s="162"/>
      <c r="F8013" s="162"/>
      <c r="H8013" s="162"/>
    </row>
    <row r="8014" spans="1:8">
      <c r="A8014" s="47"/>
      <c r="B8014" s="162"/>
      <c r="C8014" s="162"/>
      <c r="E8014" s="162"/>
      <c r="F8014" s="162"/>
      <c r="H8014" s="162"/>
    </row>
    <row r="8015" spans="1:8">
      <c r="A8015" s="47"/>
      <c r="B8015" s="162"/>
      <c r="C8015" s="162"/>
      <c r="E8015" s="162"/>
      <c r="F8015" s="162"/>
      <c r="H8015" s="162"/>
    </row>
    <row r="8016" spans="1:8">
      <c r="A8016" s="47"/>
      <c r="B8016" s="162"/>
      <c r="C8016" s="162"/>
      <c r="E8016" s="162"/>
      <c r="F8016" s="162"/>
      <c r="H8016" s="162"/>
    </row>
    <row r="8017" spans="1:8">
      <c r="A8017" s="47"/>
      <c r="B8017" s="162"/>
      <c r="C8017" s="162"/>
      <c r="E8017" s="162"/>
      <c r="F8017" s="162"/>
      <c r="H8017" s="162"/>
    </row>
    <row r="8018" spans="1:8">
      <c r="A8018" s="47"/>
      <c r="B8018" s="162"/>
      <c r="C8018" s="162"/>
      <c r="E8018" s="162"/>
      <c r="F8018" s="162"/>
      <c r="H8018" s="162"/>
    </row>
    <row r="8019" spans="1:8">
      <c r="A8019" s="47"/>
      <c r="B8019" s="162"/>
      <c r="C8019" s="162"/>
      <c r="E8019" s="162"/>
      <c r="F8019" s="162"/>
      <c r="H8019" s="162"/>
    </row>
    <row r="8020" spans="1:8">
      <c r="A8020" s="47"/>
      <c r="B8020" s="162"/>
      <c r="C8020" s="162"/>
      <c r="E8020" s="162"/>
      <c r="F8020" s="162"/>
      <c r="H8020" s="162"/>
    </row>
    <row r="8021" spans="1:8">
      <c r="A8021" s="47"/>
      <c r="B8021" s="162"/>
      <c r="C8021" s="162"/>
      <c r="E8021" s="162"/>
      <c r="F8021" s="162"/>
      <c r="H8021" s="162"/>
    </row>
    <row r="8022" spans="1:8">
      <c r="A8022" s="47"/>
      <c r="B8022" s="162"/>
      <c r="C8022" s="162"/>
      <c r="E8022" s="162"/>
      <c r="F8022" s="162"/>
      <c r="H8022" s="162"/>
    </row>
    <row r="8023" spans="1:8">
      <c r="A8023" s="47"/>
      <c r="B8023" s="162"/>
      <c r="C8023" s="162"/>
      <c r="E8023" s="162"/>
      <c r="F8023" s="162"/>
      <c r="H8023" s="162"/>
    </row>
    <row r="8024" spans="1:8">
      <c r="A8024" s="47"/>
      <c r="B8024" s="162"/>
      <c r="C8024" s="162"/>
      <c r="E8024" s="162"/>
      <c r="F8024" s="162"/>
      <c r="H8024" s="162"/>
    </row>
    <row r="8025" spans="1:8">
      <c r="A8025" s="47"/>
      <c r="B8025" s="162"/>
      <c r="C8025" s="162"/>
      <c r="E8025" s="162"/>
      <c r="F8025" s="162"/>
      <c r="H8025" s="162"/>
    </row>
    <row r="8026" spans="1:8">
      <c r="A8026" s="47"/>
      <c r="B8026" s="162"/>
      <c r="C8026" s="162"/>
      <c r="E8026" s="162"/>
      <c r="F8026" s="162"/>
      <c r="H8026" s="162"/>
    </row>
    <row r="8027" spans="1:8">
      <c r="A8027" s="47"/>
      <c r="B8027" s="162"/>
      <c r="C8027" s="162"/>
      <c r="E8027" s="162"/>
      <c r="F8027" s="162"/>
      <c r="H8027" s="162"/>
    </row>
    <row r="8028" spans="1:8">
      <c r="A8028" s="47"/>
      <c r="B8028" s="162"/>
      <c r="C8028" s="162"/>
      <c r="E8028" s="162"/>
      <c r="F8028" s="162"/>
      <c r="H8028" s="162"/>
    </row>
    <row r="8029" spans="1:8">
      <c r="A8029" s="47"/>
      <c r="B8029" s="162"/>
      <c r="C8029" s="162"/>
      <c r="E8029" s="162"/>
      <c r="F8029" s="162"/>
      <c r="H8029" s="162"/>
    </row>
    <row r="8030" spans="1:8">
      <c r="A8030" s="47"/>
      <c r="B8030" s="162"/>
      <c r="C8030" s="162"/>
      <c r="E8030" s="162"/>
      <c r="F8030" s="162"/>
      <c r="H8030" s="162"/>
    </row>
    <row r="8031" spans="1:8">
      <c r="A8031" s="47"/>
      <c r="B8031" s="162"/>
      <c r="C8031" s="162"/>
      <c r="E8031" s="162"/>
      <c r="F8031" s="162"/>
      <c r="H8031" s="162"/>
    </row>
    <row r="8032" spans="1:8">
      <c r="A8032" s="47"/>
      <c r="B8032" s="162"/>
      <c r="C8032" s="162"/>
      <c r="E8032" s="162"/>
      <c r="F8032" s="162"/>
      <c r="H8032" s="162"/>
    </row>
    <row r="8033" spans="1:8">
      <c r="A8033" s="47"/>
      <c r="B8033" s="162"/>
      <c r="C8033" s="162"/>
      <c r="E8033" s="162"/>
      <c r="F8033" s="162"/>
      <c r="H8033" s="162"/>
    </row>
    <row r="8034" spans="1:8">
      <c r="A8034" s="47"/>
      <c r="B8034" s="162"/>
      <c r="C8034" s="162"/>
      <c r="E8034" s="162"/>
      <c r="F8034" s="162"/>
      <c r="H8034" s="162"/>
    </row>
    <row r="8035" spans="1:8">
      <c r="A8035" s="47"/>
      <c r="B8035" s="162"/>
      <c r="C8035" s="162"/>
      <c r="E8035" s="162"/>
      <c r="F8035" s="162"/>
      <c r="H8035" s="162"/>
    </row>
    <row r="8036" spans="1:8">
      <c r="A8036" s="47"/>
      <c r="B8036" s="162"/>
      <c r="C8036" s="162"/>
      <c r="E8036" s="162"/>
      <c r="F8036" s="162"/>
      <c r="H8036" s="162"/>
    </row>
    <row r="8037" spans="1:8">
      <c r="A8037" s="47"/>
      <c r="B8037" s="162"/>
      <c r="C8037" s="162"/>
      <c r="E8037" s="162"/>
      <c r="F8037" s="162"/>
      <c r="H8037" s="162"/>
    </row>
    <row r="8038" spans="1:8">
      <c r="A8038" s="47"/>
      <c r="B8038" s="162"/>
      <c r="C8038" s="162"/>
      <c r="E8038" s="162"/>
      <c r="F8038" s="162"/>
      <c r="H8038" s="162"/>
    </row>
    <row r="8039" spans="1:8">
      <c r="A8039" s="47"/>
      <c r="B8039" s="162"/>
      <c r="C8039" s="162"/>
      <c r="E8039" s="162"/>
      <c r="F8039" s="162"/>
      <c r="H8039" s="162"/>
    </row>
    <row r="8040" spans="1:8">
      <c r="A8040" s="47"/>
      <c r="B8040" s="162"/>
      <c r="C8040" s="162"/>
      <c r="E8040" s="162"/>
      <c r="F8040" s="162"/>
      <c r="H8040" s="162"/>
    </row>
    <row r="8041" spans="1:8">
      <c r="A8041" s="47"/>
      <c r="B8041" s="162"/>
      <c r="C8041" s="162"/>
      <c r="E8041" s="162"/>
      <c r="F8041" s="162"/>
      <c r="H8041" s="162"/>
    </row>
    <row r="8042" spans="1:8">
      <c r="A8042" s="47"/>
      <c r="B8042" s="162"/>
      <c r="C8042" s="162"/>
      <c r="E8042" s="162"/>
      <c r="F8042" s="162"/>
      <c r="H8042" s="162"/>
    </row>
    <row r="8043" spans="1:8">
      <c r="A8043" s="47"/>
      <c r="B8043" s="162"/>
      <c r="C8043" s="162"/>
      <c r="E8043" s="162"/>
      <c r="F8043" s="162"/>
      <c r="H8043" s="162"/>
    </row>
    <row r="8044" spans="1:8">
      <c r="A8044" s="47"/>
      <c r="B8044" s="162"/>
      <c r="C8044" s="162"/>
      <c r="E8044" s="162"/>
      <c r="F8044" s="162"/>
      <c r="H8044" s="162"/>
    </row>
    <row r="8045" spans="1:8">
      <c r="A8045" s="47"/>
      <c r="B8045" s="162"/>
      <c r="C8045" s="162"/>
      <c r="E8045" s="162"/>
      <c r="F8045" s="162"/>
      <c r="H8045" s="162"/>
    </row>
    <row r="8046" spans="1:8">
      <c r="A8046" s="47"/>
      <c r="B8046" s="162"/>
      <c r="C8046" s="162"/>
      <c r="E8046" s="162"/>
      <c r="F8046" s="162"/>
      <c r="H8046" s="162"/>
    </row>
    <row r="8047" spans="1:8">
      <c r="A8047" s="47"/>
      <c r="B8047" s="162"/>
      <c r="C8047" s="162"/>
      <c r="E8047" s="162"/>
      <c r="F8047" s="162"/>
      <c r="H8047" s="162"/>
    </row>
    <row r="8048" spans="1:8">
      <c r="A8048" s="47"/>
      <c r="B8048" s="162"/>
      <c r="C8048" s="162"/>
      <c r="E8048" s="162"/>
      <c r="F8048" s="162"/>
      <c r="H8048" s="162"/>
    </row>
    <row r="8049" spans="1:8">
      <c r="A8049" s="47"/>
      <c r="B8049" s="162"/>
      <c r="C8049" s="162"/>
      <c r="E8049" s="162"/>
      <c r="F8049" s="162"/>
      <c r="H8049" s="162"/>
    </row>
    <row r="8050" spans="1:8">
      <c r="A8050" s="47"/>
      <c r="B8050" s="162"/>
      <c r="C8050" s="162"/>
      <c r="E8050" s="162"/>
      <c r="F8050" s="162"/>
      <c r="H8050" s="162"/>
    </row>
    <row r="8051" spans="1:8">
      <c r="A8051" s="47"/>
      <c r="B8051" s="162"/>
      <c r="C8051" s="162"/>
      <c r="E8051" s="162"/>
      <c r="F8051" s="162"/>
      <c r="H8051" s="162"/>
    </row>
    <row r="8052" spans="1:8">
      <c r="A8052" s="47"/>
      <c r="B8052" s="162"/>
      <c r="C8052" s="162"/>
      <c r="E8052" s="162"/>
      <c r="F8052" s="162"/>
      <c r="H8052" s="162"/>
    </row>
    <row r="8053" spans="1:8">
      <c r="A8053" s="47"/>
      <c r="B8053" s="162"/>
      <c r="C8053" s="162"/>
      <c r="E8053" s="162"/>
      <c r="F8053" s="162"/>
      <c r="H8053" s="162"/>
    </row>
    <row r="8054" spans="1:8">
      <c r="A8054" s="47"/>
      <c r="B8054" s="162"/>
      <c r="C8054" s="162"/>
      <c r="E8054" s="162"/>
      <c r="F8054" s="162"/>
      <c r="H8054" s="162"/>
    </row>
    <row r="8055" spans="1:8">
      <c r="A8055" s="47"/>
      <c r="B8055" s="162"/>
      <c r="C8055" s="162"/>
      <c r="E8055" s="162"/>
      <c r="F8055" s="162"/>
      <c r="H8055" s="162"/>
    </row>
    <row r="8056" spans="1:8">
      <c r="A8056" s="47"/>
      <c r="B8056" s="162"/>
      <c r="C8056" s="162"/>
      <c r="E8056" s="162"/>
      <c r="F8056" s="162"/>
      <c r="H8056" s="162"/>
    </row>
    <row r="8057" spans="1:8">
      <c r="A8057" s="47"/>
      <c r="B8057" s="162"/>
      <c r="C8057" s="162"/>
      <c r="E8057" s="162"/>
      <c r="F8057" s="162"/>
      <c r="H8057" s="162"/>
    </row>
    <row r="8058" spans="1:8">
      <c r="A8058" s="47"/>
      <c r="B8058" s="162"/>
      <c r="C8058" s="162"/>
      <c r="E8058" s="162"/>
      <c r="F8058" s="162"/>
      <c r="H8058" s="162"/>
    </row>
    <row r="8059" spans="1:8">
      <c r="A8059" s="47"/>
      <c r="B8059" s="162"/>
      <c r="C8059" s="162"/>
      <c r="E8059" s="162"/>
      <c r="F8059" s="162"/>
      <c r="H8059" s="162"/>
    </row>
    <row r="8060" spans="1:8">
      <c r="A8060" s="47"/>
      <c r="B8060" s="162"/>
      <c r="C8060" s="162"/>
      <c r="E8060" s="162"/>
      <c r="F8060" s="162"/>
      <c r="H8060" s="162"/>
    </row>
    <row r="8061" spans="1:8">
      <c r="A8061" s="47"/>
      <c r="B8061" s="162"/>
      <c r="C8061" s="162"/>
      <c r="E8061" s="162"/>
      <c r="F8061" s="162"/>
      <c r="H8061" s="162"/>
    </row>
    <row r="8062" spans="1:8">
      <c r="A8062" s="47"/>
      <c r="B8062" s="162"/>
      <c r="C8062" s="162"/>
      <c r="E8062" s="162"/>
      <c r="F8062" s="162"/>
      <c r="H8062" s="162"/>
    </row>
    <row r="8063" spans="1:8">
      <c r="A8063" s="47"/>
      <c r="B8063" s="162"/>
      <c r="C8063" s="162"/>
      <c r="E8063" s="162"/>
      <c r="F8063" s="162"/>
      <c r="H8063" s="162"/>
    </row>
    <row r="8064" spans="1:8">
      <c r="A8064" s="47"/>
      <c r="B8064" s="162"/>
      <c r="C8064" s="162"/>
      <c r="E8064" s="162"/>
      <c r="F8064" s="162"/>
      <c r="H8064" s="162"/>
    </row>
    <row r="8065" spans="1:8">
      <c r="A8065" s="47"/>
      <c r="B8065" s="162"/>
      <c r="C8065" s="162"/>
      <c r="E8065" s="162"/>
      <c r="F8065" s="162"/>
      <c r="H8065" s="162"/>
    </row>
    <row r="8066" spans="1:8">
      <c r="A8066" s="47"/>
      <c r="B8066" s="162"/>
      <c r="C8066" s="162"/>
      <c r="E8066" s="162"/>
      <c r="F8066" s="162"/>
      <c r="H8066" s="162"/>
    </row>
    <row r="8067" spans="1:8">
      <c r="A8067" s="47"/>
      <c r="B8067" s="162"/>
      <c r="C8067" s="162"/>
      <c r="E8067" s="162"/>
      <c r="F8067" s="162"/>
      <c r="H8067" s="162"/>
    </row>
    <row r="8068" spans="1:8">
      <c r="A8068" s="47"/>
      <c r="B8068" s="162"/>
      <c r="C8068" s="162"/>
      <c r="E8068" s="162"/>
      <c r="F8068" s="162"/>
      <c r="H8068" s="162"/>
    </row>
    <row r="8069" spans="1:8">
      <c r="A8069" s="47"/>
      <c r="B8069" s="162"/>
      <c r="C8069" s="162"/>
      <c r="E8069" s="162"/>
      <c r="F8069" s="162"/>
      <c r="H8069" s="162"/>
    </row>
    <row r="8070" spans="1:8">
      <c r="A8070" s="47"/>
      <c r="B8070" s="162"/>
      <c r="C8070" s="162"/>
      <c r="E8070" s="162"/>
      <c r="F8070" s="162"/>
      <c r="H8070" s="162"/>
    </row>
    <row r="8071" spans="1:8">
      <c r="A8071" s="47"/>
      <c r="B8071" s="162"/>
      <c r="C8071" s="162"/>
      <c r="E8071" s="162"/>
      <c r="F8071" s="162"/>
      <c r="H8071" s="162"/>
    </row>
    <row r="8072" spans="1:8">
      <c r="A8072" s="47"/>
      <c r="B8072" s="162"/>
      <c r="C8072" s="162"/>
      <c r="E8072" s="162"/>
      <c r="F8072" s="162"/>
      <c r="H8072" s="162"/>
    </row>
    <row r="8073" spans="1:8">
      <c r="A8073" s="47"/>
      <c r="B8073" s="162"/>
      <c r="C8073" s="162"/>
      <c r="E8073" s="162"/>
      <c r="F8073" s="162"/>
      <c r="H8073" s="162"/>
    </row>
    <row r="8074" spans="1:8">
      <c r="A8074" s="47"/>
      <c r="B8074" s="162"/>
      <c r="C8074" s="162"/>
      <c r="E8074" s="162"/>
      <c r="F8074" s="162"/>
      <c r="H8074" s="162"/>
    </row>
    <row r="8075" spans="1:8">
      <c r="A8075" s="47"/>
      <c r="B8075" s="162"/>
      <c r="C8075" s="162"/>
      <c r="E8075" s="162"/>
      <c r="F8075" s="162"/>
      <c r="H8075" s="162"/>
    </row>
    <row r="8076" spans="1:8">
      <c r="A8076" s="47"/>
      <c r="B8076" s="162"/>
      <c r="C8076" s="162"/>
      <c r="E8076" s="162"/>
      <c r="F8076" s="162"/>
      <c r="H8076" s="162"/>
    </row>
    <row r="8077" spans="1:8">
      <c r="A8077" s="47"/>
      <c r="B8077" s="162"/>
      <c r="C8077" s="162"/>
      <c r="E8077" s="162"/>
      <c r="F8077" s="162"/>
      <c r="H8077" s="162"/>
    </row>
    <row r="8078" spans="1:8">
      <c r="A8078" s="47"/>
      <c r="B8078" s="162"/>
      <c r="C8078" s="162"/>
      <c r="E8078" s="162"/>
      <c r="F8078" s="162"/>
      <c r="H8078" s="162"/>
    </row>
    <row r="8079" spans="1:8">
      <c r="A8079" s="47"/>
      <c r="B8079" s="162"/>
      <c r="C8079" s="162"/>
      <c r="E8079" s="162"/>
      <c r="F8079" s="162"/>
      <c r="H8079" s="162"/>
    </row>
    <row r="8080" spans="1:8">
      <c r="A8080" s="47"/>
      <c r="B8080" s="162"/>
      <c r="C8080" s="162"/>
      <c r="E8080" s="162"/>
      <c r="F8080" s="162"/>
      <c r="H8080" s="162"/>
    </row>
    <row r="8081" spans="1:8">
      <c r="A8081" s="47"/>
      <c r="B8081" s="162"/>
      <c r="C8081" s="162"/>
      <c r="E8081" s="162"/>
      <c r="F8081" s="162"/>
      <c r="H8081" s="162"/>
    </row>
    <row r="8082" spans="1:8">
      <c r="A8082" s="47"/>
      <c r="B8082" s="162"/>
      <c r="C8082" s="162"/>
      <c r="E8082" s="162"/>
      <c r="F8082" s="162"/>
      <c r="H8082" s="162"/>
    </row>
    <row r="8083" spans="1:8">
      <c r="A8083" s="47"/>
      <c r="B8083" s="162"/>
      <c r="C8083" s="162"/>
      <c r="E8083" s="162"/>
      <c r="F8083" s="162"/>
      <c r="H8083" s="162"/>
    </row>
    <row r="8084" spans="1:8">
      <c r="A8084" s="47"/>
      <c r="B8084" s="162"/>
      <c r="C8084" s="162"/>
      <c r="E8084" s="162"/>
      <c r="F8084" s="162"/>
      <c r="H8084" s="162"/>
    </row>
    <row r="8085" spans="1:8">
      <c r="A8085" s="47"/>
      <c r="B8085" s="162"/>
      <c r="C8085" s="162"/>
      <c r="E8085" s="162"/>
      <c r="F8085" s="162"/>
      <c r="H8085" s="162"/>
    </row>
    <row r="8086" spans="1:8">
      <c r="A8086" s="47"/>
      <c r="B8086" s="162"/>
      <c r="C8086" s="162"/>
      <c r="E8086" s="162"/>
      <c r="F8086" s="162"/>
      <c r="H8086" s="162"/>
    </row>
    <row r="8087" spans="1:8">
      <c r="A8087" s="47"/>
      <c r="B8087" s="162"/>
      <c r="C8087" s="162"/>
      <c r="E8087" s="162"/>
      <c r="F8087" s="162"/>
      <c r="H8087" s="162"/>
    </row>
    <row r="8088" spans="1:8">
      <c r="A8088" s="47"/>
      <c r="B8088" s="162"/>
      <c r="C8088" s="162"/>
      <c r="E8088" s="162"/>
      <c r="F8088" s="162"/>
      <c r="H8088" s="162"/>
    </row>
    <row r="8089" spans="1:8">
      <c r="A8089" s="47"/>
      <c r="B8089" s="162"/>
      <c r="C8089" s="162"/>
      <c r="E8089" s="162"/>
      <c r="F8089" s="162"/>
      <c r="H8089" s="162"/>
    </row>
    <row r="8090" spans="1:8">
      <c r="A8090" s="47"/>
      <c r="B8090" s="162"/>
      <c r="C8090" s="162"/>
      <c r="E8090" s="162"/>
      <c r="F8090" s="162"/>
      <c r="H8090" s="162"/>
    </row>
    <row r="8091" spans="1:8">
      <c r="A8091" s="47"/>
      <c r="B8091" s="162"/>
      <c r="C8091" s="162"/>
      <c r="E8091" s="162"/>
      <c r="F8091" s="162"/>
      <c r="H8091" s="162"/>
    </row>
    <row r="8092" spans="1:8">
      <c r="A8092" s="47"/>
      <c r="B8092" s="162"/>
      <c r="C8092" s="162"/>
      <c r="E8092" s="162"/>
      <c r="F8092" s="162"/>
      <c r="H8092" s="162"/>
    </row>
    <row r="8093" spans="1:8">
      <c r="A8093" s="47"/>
      <c r="B8093" s="162"/>
      <c r="C8093" s="162"/>
      <c r="E8093" s="162"/>
      <c r="F8093" s="162"/>
      <c r="H8093" s="162"/>
    </row>
    <row r="8094" spans="1:8">
      <c r="A8094" s="47"/>
      <c r="B8094" s="162"/>
      <c r="C8094" s="162"/>
      <c r="E8094" s="162"/>
      <c r="F8094" s="162"/>
      <c r="H8094" s="162"/>
    </row>
    <row r="8095" spans="1:8">
      <c r="A8095" s="47"/>
      <c r="B8095" s="162"/>
      <c r="C8095" s="162"/>
      <c r="E8095" s="162"/>
      <c r="F8095" s="162"/>
      <c r="H8095" s="162"/>
    </row>
    <row r="8096" spans="1:8">
      <c r="A8096" s="47"/>
      <c r="B8096" s="162"/>
      <c r="C8096" s="162"/>
      <c r="E8096" s="162"/>
      <c r="F8096" s="162"/>
      <c r="H8096" s="162"/>
    </row>
    <row r="8097" spans="1:8">
      <c r="A8097" s="47"/>
      <c r="B8097" s="162"/>
      <c r="C8097" s="162"/>
      <c r="E8097" s="162"/>
      <c r="F8097" s="162"/>
      <c r="H8097" s="162"/>
    </row>
    <row r="8098" spans="1:8">
      <c r="A8098" s="47"/>
      <c r="B8098" s="162"/>
      <c r="C8098" s="162"/>
      <c r="E8098" s="162"/>
      <c r="F8098" s="162"/>
      <c r="H8098" s="162"/>
    </row>
    <row r="8099" spans="1:8">
      <c r="A8099" s="47"/>
      <c r="B8099" s="162"/>
      <c r="C8099" s="162"/>
      <c r="E8099" s="162"/>
      <c r="F8099" s="162"/>
      <c r="H8099" s="162"/>
    </row>
    <row r="8100" spans="1:8">
      <c r="A8100" s="47"/>
      <c r="B8100" s="162"/>
      <c r="C8100" s="162"/>
      <c r="E8100" s="162"/>
      <c r="F8100" s="162"/>
      <c r="H8100" s="162"/>
    </row>
    <row r="8101" spans="1:8">
      <c r="A8101" s="47"/>
      <c r="B8101" s="162"/>
      <c r="C8101" s="162"/>
      <c r="E8101" s="162"/>
      <c r="F8101" s="162"/>
      <c r="H8101" s="162"/>
    </row>
    <row r="8102" spans="1:8">
      <c r="A8102" s="47"/>
      <c r="B8102" s="162"/>
      <c r="C8102" s="162"/>
      <c r="E8102" s="162"/>
      <c r="F8102" s="162"/>
      <c r="H8102" s="162"/>
    </row>
    <row r="8103" spans="1:8">
      <c r="A8103" s="47"/>
      <c r="B8103" s="162"/>
      <c r="C8103" s="162"/>
      <c r="E8103" s="162"/>
      <c r="F8103" s="162"/>
      <c r="H8103" s="162"/>
    </row>
    <row r="8104" spans="1:8">
      <c r="A8104" s="47"/>
      <c r="B8104" s="162"/>
      <c r="C8104" s="162"/>
      <c r="E8104" s="162"/>
      <c r="F8104" s="162"/>
      <c r="H8104" s="162"/>
    </row>
    <row r="8105" spans="1:8">
      <c r="A8105" s="47"/>
      <c r="B8105" s="162"/>
      <c r="C8105" s="162"/>
      <c r="E8105" s="162"/>
      <c r="F8105" s="162"/>
      <c r="H8105" s="162"/>
    </row>
    <row r="8106" spans="1:8">
      <c r="A8106" s="47"/>
      <c r="B8106" s="162"/>
      <c r="C8106" s="162"/>
      <c r="E8106" s="162"/>
      <c r="F8106" s="162"/>
      <c r="H8106" s="162"/>
    </row>
    <row r="8107" spans="1:8">
      <c r="A8107" s="47"/>
      <c r="B8107" s="162"/>
      <c r="C8107" s="162"/>
      <c r="E8107" s="162"/>
      <c r="F8107" s="162"/>
      <c r="H8107" s="162"/>
    </row>
    <row r="8108" spans="1:8">
      <c r="A8108" s="47"/>
      <c r="B8108" s="162"/>
      <c r="C8108" s="162"/>
      <c r="E8108" s="162"/>
      <c r="F8108" s="162"/>
      <c r="H8108" s="162"/>
    </row>
    <row r="8109" spans="1:8">
      <c r="A8109" s="47"/>
      <c r="B8109" s="162"/>
      <c r="C8109" s="162"/>
      <c r="E8109" s="162"/>
      <c r="F8109" s="162"/>
      <c r="H8109" s="162"/>
    </row>
    <row r="8110" spans="1:8">
      <c r="A8110" s="47"/>
      <c r="B8110" s="162"/>
      <c r="C8110" s="162"/>
      <c r="E8110" s="162"/>
      <c r="F8110" s="162"/>
      <c r="H8110" s="162"/>
    </row>
    <row r="8111" spans="1:8">
      <c r="A8111" s="47"/>
      <c r="B8111" s="162"/>
      <c r="C8111" s="162"/>
      <c r="E8111" s="162"/>
      <c r="F8111" s="162"/>
      <c r="H8111" s="162"/>
    </row>
    <row r="8112" spans="1:8">
      <c r="A8112" s="47"/>
      <c r="B8112" s="162"/>
      <c r="C8112" s="162"/>
      <c r="E8112" s="162"/>
      <c r="F8112" s="162"/>
      <c r="H8112" s="162"/>
    </row>
    <row r="8113" spans="1:8">
      <c r="A8113" s="47"/>
      <c r="B8113" s="162"/>
      <c r="C8113" s="162"/>
      <c r="E8113" s="162"/>
      <c r="F8113" s="162"/>
      <c r="H8113" s="162"/>
    </row>
    <row r="8114" spans="1:8">
      <c r="A8114" s="47"/>
      <c r="B8114" s="162"/>
      <c r="C8114" s="162"/>
      <c r="E8114" s="162"/>
      <c r="F8114" s="162"/>
      <c r="H8114" s="162"/>
    </row>
    <row r="8115" spans="1:8">
      <c r="A8115" s="47"/>
      <c r="B8115" s="162"/>
      <c r="C8115" s="162"/>
      <c r="E8115" s="162"/>
      <c r="F8115" s="162"/>
      <c r="H8115" s="162"/>
    </row>
    <row r="8116" spans="1:8">
      <c r="A8116" s="47"/>
      <c r="B8116" s="162"/>
      <c r="C8116" s="162"/>
      <c r="E8116" s="162"/>
      <c r="F8116" s="162"/>
      <c r="H8116" s="162"/>
    </row>
    <row r="8117" spans="1:8">
      <c r="A8117" s="47"/>
      <c r="B8117" s="162"/>
      <c r="C8117" s="162"/>
      <c r="E8117" s="162"/>
      <c r="F8117" s="162"/>
      <c r="H8117" s="162"/>
    </row>
    <row r="8118" spans="1:8">
      <c r="A8118" s="47"/>
      <c r="B8118" s="162"/>
      <c r="C8118" s="162"/>
      <c r="E8118" s="162"/>
      <c r="F8118" s="162"/>
      <c r="H8118" s="162"/>
    </row>
    <row r="8119" spans="1:8">
      <c r="A8119" s="47"/>
      <c r="B8119" s="162"/>
      <c r="C8119" s="162"/>
      <c r="E8119" s="162"/>
      <c r="F8119" s="162"/>
      <c r="H8119" s="162"/>
    </row>
    <row r="8120" spans="1:8">
      <c r="A8120" s="47"/>
      <c r="B8120" s="162"/>
      <c r="C8120" s="162"/>
      <c r="E8120" s="162"/>
      <c r="F8120" s="162"/>
      <c r="H8120" s="162"/>
    </row>
    <row r="8121" spans="1:8">
      <c r="A8121" s="47"/>
      <c r="B8121" s="162"/>
      <c r="C8121" s="162"/>
      <c r="E8121" s="162"/>
      <c r="F8121" s="162"/>
      <c r="H8121" s="162"/>
    </row>
    <row r="8122" spans="1:8">
      <c r="A8122" s="47"/>
      <c r="B8122" s="162"/>
      <c r="C8122" s="162"/>
      <c r="E8122" s="162"/>
      <c r="F8122" s="162"/>
      <c r="H8122" s="162"/>
    </row>
    <row r="8123" spans="1:8">
      <c r="A8123" s="47"/>
      <c r="B8123" s="162"/>
      <c r="C8123" s="162"/>
      <c r="E8123" s="162"/>
      <c r="F8123" s="162"/>
      <c r="H8123" s="162"/>
    </row>
    <row r="8124" spans="1:8">
      <c r="A8124" s="47"/>
      <c r="B8124" s="162"/>
      <c r="C8124" s="162"/>
      <c r="E8124" s="162"/>
      <c r="F8124" s="162"/>
      <c r="H8124" s="162"/>
    </row>
    <row r="8125" spans="1:8">
      <c r="A8125" s="47"/>
      <c r="B8125" s="162"/>
      <c r="C8125" s="162"/>
      <c r="E8125" s="162"/>
      <c r="F8125" s="162"/>
      <c r="H8125" s="162"/>
    </row>
    <row r="8126" spans="1:8">
      <c r="A8126" s="47"/>
      <c r="B8126" s="162"/>
      <c r="C8126" s="162"/>
      <c r="E8126" s="162"/>
      <c r="F8126" s="162"/>
      <c r="H8126" s="162"/>
    </row>
    <row r="8127" spans="1:8">
      <c r="A8127" s="47"/>
      <c r="B8127" s="162"/>
      <c r="C8127" s="162"/>
      <c r="E8127" s="162"/>
      <c r="F8127" s="162"/>
      <c r="H8127" s="162"/>
    </row>
    <row r="8128" spans="1:8">
      <c r="A8128" s="47"/>
      <c r="B8128" s="162"/>
      <c r="C8128" s="162"/>
      <c r="E8128" s="162"/>
      <c r="F8128" s="162"/>
      <c r="H8128" s="162"/>
    </row>
    <row r="8129" spans="1:8">
      <c r="A8129" s="47"/>
      <c r="B8129" s="162"/>
      <c r="C8129" s="162"/>
      <c r="E8129" s="162"/>
      <c r="F8129" s="162"/>
      <c r="H8129" s="162"/>
    </row>
    <row r="8130" spans="1:8">
      <c r="A8130" s="47"/>
      <c r="B8130" s="162"/>
      <c r="C8130" s="162"/>
      <c r="E8130" s="162"/>
      <c r="F8130" s="162"/>
      <c r="H8130" s="162"/>
    </row>
    <row r="8131" spans="1:8">
      <c r="A8131" s="47"/>
      <c r="B8131" s="162"/>
      <c r="C8131" s="162"/>
      <c r="E8131" s="162"/>
      <c r="F8131" s="162"/>
      <c r="H8131" s="162"/>
    </row>
    <row r="8132" spans="1:8">
      <c r="A8132" s="47"/>
      <c r="B8132" s="162"/>
      <c r="C8132" s="162"/>
      <c r="E8132" s="162"/>
      <c r="F8132" s="162"/>
      <c r="H8132" s="162"/>
    </row>
    <row r="8133" spans="1:8">
      <c r="A8133" s="47"/>
      <c r="B8133" s="162"/>
      <c r="C8133" s="162"/>
      <c r="E8133" s="162"/>
      <c r="F8133" s="162"/>
      <c r="H8133" s="162"/>
    </row>
    <row r="8134" spans="1:8">
      <c r="A8134" s="47"/>
      <c r="B8134" s="162"/>
      <c r="C8134" s="162"/>
      <c r="E8134" s="162"/>
      <c r="F8134" s="162"/>
      <c r="H8134" s="162"/>
    </row>
    <row r="8135" spans="1:8">
      <c r="A8135" s="47"/>
      <c r="B8135" s="162"/>
      <c r="C8135" s="162"/>
      <c r="E8135" s="162"/>
      <c r="F8135" s="162"/>
      <c r="H8135" s="162"/>
    </row>
    <row r="8136" spans="1:8">
      <c r="A8136" s="47"/>
      <c r="B8136" s="162"/>
      <c r="C8136" s="162"/>
      <c r="E8136" s="162"/>
      <c r="F8136" s="162"/>
      <c r="H8136" s="162"/>
    </row>
    <row r="8137" spans="1:8">
      <c r="A8137" s="47"/>
      <c r="B8137" s="162"/>
      <c r="C8137" s="162"/>
      <c r="E8137" s="162"/>
      <c r="F8137" s="162"/>
      <c r="H8137" s="162"/>
    </row>
    <row r="8138" spans="1:8">
      <c r="A8138" s="47"/>
      <c r="B8138" s="162"/>
      <c r="C8138" s="162"/>
      <c r="E8138" s="162"/>
      <c r="F8138" s="162"/>
      <c r="H8138" s="162"/>
    </row>
    <row r="8139" spans="1:8">
      <c r="A8139" s="47"/>
      <c r="B8139" s="162"/>
      <c r="C8139" s="162"/>
      <c r="E8139" s="162"/>
      <c r="F8139" s="162"/>
      <c r="H8139" s="162"/>
    </row>
    <row r="8140" spans="1:8">
      <c r="A8140" s="47"/>
      <c r="B8140" s="162"/>
      <c r="C8140" s="162"/>
      <c r="E8140" s="162"/>
      <c r="F8140" s="162"/>
      <c r="H8140" s="162"/>
    </row>
    <row r="8141" spans="1:8">
      <c r="A8141" s="47"/>
      <c r="B8141" s="162"/>
      <c r="C8141" s="162"/>
      <c r="E8141" s="162"/>
      <c r="F8141" s="162"/>
      <c r="H8141" s="162"/>
    </row>
    <row r="8142" spans="1:8">
      <c r="A8142" s="47"/>
      <c r="B8142" s="162"/>
      <c r="C8142" s="162"/>
      <c r="E8142" s="162"/>
      <c r="F8142" s="162"/>
      <c r="H8142" s="162"/>
    </row>
    <row r="8143" spans="1:8">
      <c r="A8143" s="47"/>
      <c r="B8143" s="162"/>
      <c r="C8143" s="162"/>
      <c r="E8143" s="162"/>
      <c r="F8143" s="162"/>
      <c r="H8143" s="162"/>
    </row>
    <row r="8144" spans="1:8">
      <c r="A8144" s="47"/>
      <c r="B8144" s="162"/>
      <c r="C8144" s="162"/>
      <c r="E8144" s="162"/>
      <c r="F8144" s="162"/>
      <c r="H8144" s="162"/>
    </row>
    <row r="8145" spans="1:8">
      <c r="A8145" s="47"/>
      <c r="B8145" s="162"/>
      <c r="C8145" s="162"/>
      <c r="E8145" s="162"/>
      <c r="F8145" s="162"/>
      <c r="H8145" s="162"/>
    </row>
    <row r="8146" spans="1:8">
      <c r="A8146" s="47"/>
      <c r="B8146" s="162"/>
      <c r="C8146" s="162"/>
      <c r="E8146" s="162"/>
      <c r="F8146" s="162"/>
      <c r="H8146" s="162"/>
    </row>
    <row r="8147" spans="1:8">
      <c r="A8147" s="47"/>
      <c r="B8147" s="162"/>
      <c r="C8147" s="162"/>
      <c r="E8147" s="162"/>
      <c r="F8147" s="162"/>
      <c r="H8147" s="162"/>
    </row>
    <row r="8148" spans="1:8">
      <c r="A8148" s="47"/>
      <c r="B8148" s="162"/>
      <c r="C8148" s="162"/>
      <c r="E8148" s="162"/>
      <c r="F8148" s="162"/>
      <c r="H8148" s="162"/>
    </row>
    <row r="8149" spans="1:8">
      <c r="A8149" s="47"/>
      <c r="B8149" s="162"/>
      <c r="C8149" s="162"/>
      <c r="E8149" s="162"/>
      <c r="F8149" s="162"/>
      <c r="H8149" s="162"/>
    </row>
    <row r="8150" spans="1:8">
      <c r="A8150" s="47"/>
      <c r="B8150" s="162"/>
      <c r="C8150" s="162"/>
      <c r="E8150" s="162"/>
      <c r="F8150" s="162"/>
      <c r="H8150" s="162"/>
    </row>
    <row r="8151" spans="1:8">
      <c r="A8151" s="47"/>
      <c r="B8151" s="162"/>
      <c r="C8151" s="162"/>
      <c r="E8151" s="162"/>
      <c r="F8151" s="162"/>
      <c r="H8151" s="162"/>
    </row>
    <row r="8152" spans="1:8">
      <c r="A8152" s="47"/>
      <c r="B8152" s="162"/>
      <c r="C8152" s="162"/>
      <c r="E8152" s="162"/>
      <c r="F8152" s="162"/>
      <c r="H8152" s="162"/>
    </row>
    <row r="8153" spans="1:8">
      <c r="A8153" s="47"/>
      <c r="B8153" s="162"/>
      <c r="C8153" s="162"/>
      <c r="E8153" s="162"/>
      <c r="F8153" s="162"/>
      <c r="H8153" s="162"/>
    </row>
    <row r="8154" spans="1:8">
      <c r="A8154" s="47"/>
      <c r="B8154" s="162"/>
      <c r="C8154" s="162"/>
      <c r="E8154" s="162"/>
      <c r="F8154" s="162"/>
      <c r="H8154" s="162"/>
    </row>
    <row r="8155" spans="1:8">
      <c r="A8155" s="47"/>
      <c r="B8155" s="162"/>
      <c r="C8155" s="162"/>
      <c r="E8155" s="162"/>
      <c r="F8155" s="162"/>
      <c r="H8155" s="162"/>
    </row>
    <row r="8156" spans="1:8">
      <c r="A8156" s="47"/>
      <c r="B8156" s="162"/>
      <c r="C8156" s="162"/>
      <c r="E8156" s="162"/>
      <c r="F8156" s="162"/>
      <c r="H8156" s="162"/>
    </row>
    <row r="8157" spans="1:8">
      <c r="A8157" s="47"/>
      <c r="B8157" s="162"/>
      <c r="C8157" s="162"/>
      <c r="E8157" s="162"/>
      <c r="F8157" s="162"/>
      <c r="H8157" s="162"/>
    </row>
    <row r="8158" spans="1:8">
      <c r="A8158" s="47"/>
      <c r="B8158" s="162"/>
      <c r="C8158" s="162"/>
      <c r="E8158" s="162"/>
      <c r="F8158" s="162"/>
      <c r="H8158" s="162"/>
    </row>
    <row r="8159" spans="1:8">
      <c r="A8159" s="47"/>
      <c r="B8159" s="162"/>
      <c r="C8159" s="162"/>
      <c r="E8159" s="162"/>
      <c r="F8159" s="162"/>
      <c r="H8159" s="162"/>
    </row>
    <row r="8160" spans="1:8">
      <c r="A8160" s="47"/>
      <c r="B8160" s="162"/>
      <c r="C8160" s="162"/>
      <c r="E8160" s="162"/>
      <c r="F8160" s="162"/>
      <c r="H8160" s="162"/>
    </row>
    <row r="8161" spans="1:8">
      <c r="A8161" s="47"/>
      <c r="B8161" s="162"/>
      <c r="C8161" s="162"/>
      <c r="E8161" s="162"/>
      <c r="F8161" s="162"/>
      <c r="H8161" s="162"/>
    </row>
    <row r="8162" spans="1:8">
      <c r="A8162" s="47"/>
      <c r="B8162" s="162"/>
      <c r="C8162" s="162"/>
      <c r="E8162" s="162"/>
      <c r="F8162" s="162"/>
      <c r="H8162" s="162"/>
    </row>
    <row r="8163" spans="1:8">
      <c r="A8163" s="47"/>
      <c r="B8163" s="162"/>
      <c r="C8163" s="162"/>
      <c r="E8163" s="162"/>
      <c r="F8163" s="162"/>
      <c r="H8163" s="162"/>
    </row>
    <row r="8164" spans="1:8">
      <c r="A8164" s="47"/>
      <c r="B8164" s="162"/>
      <c r="C8164" s="162"/>
      <c r="E8164" s="162"/>
      <c r="F8164" s="162"/>
      <c r="H8164" s="162"/>
    </row>
    <row r="8165" spans="1:8">
      <c r="A8165" s="47"/>
      <c r="B8165" s="162"/>
      <c r="C8165" s="162"/>
      <c r="E8165" s="162"/>
      <c r="F8165" s="162"/>
      <c r="H8165" s="162"/>
    </row>
    <row r="8166" spans="1:8">
      <c r="A8166" s="47"/>
      <c r="B8166" s="162"/>
      <c r="C8166" s="162"/>
      <c r="E8166" s="162"/>
      <c r="F8166" s="162"/>
      <c r="H8166" s="162"/>
    </row>
    <row r="8167" spans="1:8">
      <c r="A8167" s="47"/>
      <c r="B8167" s="162"/>
      <c r="C8167" s="162"/>
      <c r="E8167" s="162"/>
      <c r="F8167" s="162"/>
      <c r="H8167" s="162"/>
    </row>
    <row r="8168" spans="1:8">
      <c r="A8168" s="47"/>
      <c r="B8168" s="162"/>
      <c r="C8168" s="162"/>
      <c r="E8168" s="162"/>
      <c r="F8168" s="162"/>
      <c r="H8168" s="162"/>
    </row>
    <row r="8169" spans="1:8">
      <c r="A8169" s="47"/>
      <c r="B8169" s="162"/>
      <c r="C8169" s="162"/>
      <c r="E8169" s="162"/>
      <c r="F8169" s="162"/>
      <c r="H8169" s="162"/>
    </row>
    <row r="8170" spans="1:8">
      <c r="A8170" s="47"/>
      <c r="B8170" s="162"/>
      <c r="C8170" s="162"/>
      <c r="E8170" s="162"/>
      <c r="F8170" s="162"/>
      <c r="H8170" s="162"/>
    </row>
    <row r="8171" spans="1:8">
      <c r="A8171" s="47"/>
      <c r="B8171" s="162"/>
      <c r="C8171" s="162"/>
      <c r="E8171" s="162"/>
      <c r="F8171" s="162"/>
      <c r="H8171" s="162"/>
    </row>
    <row r="8172" spans="1:8">
      <c r="A8172" s="47"/>
      <c r="B8172" s="162"/>
      <c r="C8172" s="162"/>
      <c r="E8172" s="162"/>
      <c r="F8172" s="162"/>
      <c r="H8172" s="162"/>
    </row>
    <row r="8173" spans="1:8">
      <c r="A8173" s="47"/>
      <c r="B8173" s="162"/>
      <c r="C8173" s="162"/>
      <c r="E8173" s="162"/>
      <c r="F8173" s="162"/>
      <c r="H8173" s="162"/>
    </row>
    <row r="8174" spans="1:8">
      <c r="A8174" s="47"/>
      <c r="B8174" s="162"/>
      <c r="C8174" s="162"/>
      <c r="E8174" s="162"/>
      <c r="F8174" s="162"/>
      <c r="H8174" s="162"/>
    </row>
    <row r="8175" spans="1:8">
      <c r="A8175" s="47"/>
      <c r="B8175" s="162"/>
      <c r="C8175" s="162"/>
      <c r="E8175" s="162"/>
      <c r="F8175" s="162"/>
      <c r="H8175" s="162"/>
    </row>
    <row r="8176" spans="1:8">
      <c r="A8176" s="47"/>
      <c r="B8176" s="162"/>
      <c r="C8176" s="162"/>
      <c r="E8176" s="162"/>
      <c r="F8176" s="162"/>
      <c r="H8176" s="162"/>
    </row>
    <row r="8177" spans="1:8">
      <c r="A8177" s="47"/>
      <c r="B8177" s="162"/>
      <c r="C8177" s="162"/>
      <c r="E8177" s="162"/>
      <c r="F8177" s="162"/>
      <c r="H8177" s="162"/>
    </row>
    <row r="8178" spans="1:8">
      <c r="A8178" s="47"/>
      <c r="B8178" s="162"/>
      <c r="C8178" s="162"/>
      <c r="E8178" s="162"/>
      <c r="F8178" s="162"/>
      <c r="H8178" s="162"/>
    </row>
    <row r="8179" spans="1:8">
      <c r="A8179" s="47"/>
      <c r="B8179" s="162"/>
      <c r="C8179" s="162"/>
      <c r="E8179" s="162"/>
      <c r="F8179" s="162"/>
      <c r="H8179" s="162"/>
    </row>
    <row r="8180" spans="1:8">
      <c r="A8180" s="47"/>
      <c r="B8180" s="162"/>
      <c r="C8180" s="162"/>
      <c r="E8180" s="162"/>
      <c r="F8180" s="162"/>
      <c r="H8180" s="162"/>
    </row>
    <row r="8181" spans="1:8">
      <c r="A8181" s="47"/>
      <c r="B8181" s="162"/>
      <c r="C8181" s="162"/>
      <c r="E8181" s="162"/>
      <c r="F8181" s="162"/>
      <c r="H8181" s="162"/>
    </row>
    <row r="8182" spans="1:8">
      <c r="A8182" s="47"/>
      <c r="B8182" s="162"/>
      <c r="C8182" s="162"/>
      <c r="E8182" s="162"/>
      <c r="F8182" s="162"/>
      <c r="H8182" s="162"/>
    </row>
    <row r="8183" spans="1:8">
      <c r="A8183" s="47"/>
      <c r="B8183" s="162"/>
      <c r="C8183" s="162"/>
      <c r="E8183" s="162"/>
      <c r="F8183" s="162"/>
      <c r="H8183" s="162"/>
    </row>
    <row r="8184" spans="1:8">
      <c r="A8184" s="47"/>
      <c r="B8184" s="162"/>
      <c r="C8184" s="162"/>
      <c r="E8184" s="162"/>
      <c r="F8184" s="162"/>
      <c r="H8184" s="162"/>
    </row>
    <row r="8185" spans="1:8">
      <c r="A8185" s="47"/>
      <c r="B8185" s="162"/>
      <c r="C8185" s="162"/>
      <c r="E8185" s="162"/>
      <c r="F8185" s="162"/>
      <c r="H8185" s="162"/>
    </row>
    <row r="8186" spans="1:8">
      <c r="A8186" s="47"/>
      <c r="B8186" s="162"/>
      <c r="C8186" s="162"/>
      <c r="E8186" s="162"/>
      <c r="F8186" s="162"/>
      <c r="H8186" s="162"/>
    </row>
    <row r="8187" spans="1:8">
      <c r="A8187" s="47"/>
      <c r="B8187" s="162"/>
      <c r="C8187" s="162"/>
      <c r="E8187" s="162"/>
      <c r="F8187" s="162"/>
      <c r="H8187" s="162"/>
    </row>
    <row r="8188" spans="1:8">
      <c r="A8188" s="47"/>
      <c r="B8188" s="162"/>
      <c r="C8188" s="162"/>
      <c r="E8188" s="162"/>
      <c r="F8188" s="162"/>
      <c r="H8188" s="162"/>
    </row>
    <row r="8189" spans="1:8">
      <c r="A8189" s="47"/>
      <c r="B8189" s="162"/>
      <c r="C8189" s="162"/>
      <c r="E8189" s="162"/>
      <c r="F8189" s="162"/>
      <c r="H8189" s="162"/>
    </row>
    <row r="8190" spans="1:8">
      <c r="A8190" s="47"/>
      <c r="B8190" s="162"/>
      <c r="C8190" s="162"/>
      <c r="E8190" s="162"/>
      <c r="F8190" s="162"/>
      <c r="H8190" s="162"/>
    </row>
    <row r="8191" spans="1:8">
      <c r="A8191" s="47"/>
      <c r="B8191" s="162"/>
      <c r="C8191" s="162"/>
      <c r="E8191" s="162"/>
      <c r="F8191" s="162"/>
      <c r="H8191" s="162"/>
    </row>
    <row r="8192" spans="1:8">
      <c r="A8192" s="47"/>
      <c r="B8192" s="162"/>
      <c r="C8192" s="162"/>
      <c r="E8192" s="162"/>
      <c r="F8192" s="162"/>
      <c r="H8192" s="162"/>
    </row>
    <row r="8193" spans="1:8">
      <c r="A8193" s="47"/>
      <c r="B8193" s="162"/>
      <c r="C8193" s="162"/>
      <c r="E8193" s="162"/>
      <c r="F8193" s="162"/>
      <c r="H8193" s="162"/>
    </row>
    <row r="8194" spans="1:8">
      <c r="A8194" s="47"/>
      <c r="B8194" s="162"/>
      <c r="C8194" s="162"/>
      <c r="E8194" s="162"/>
      <c r="F8194" s="162"/>
      <c r="H8194" s="162"/>
    </row>
    <row r="8195" spans="1:8">
      <c r="A8195" s="47"/>
      <c r="B8195" s="162"/>
      <c r="C8195" s="162"/>
      <c r="E8195" s="162"/>
      <c r="F8195" s="162"/>
      <c r="H8195" s="162"/>
    </row>
    <row r="8196" spans="1:8">
      <c r="A8196" s="47"/>
      <c r="B8196" s="162"/>
      <c r="C8196" s="162"/>
      <c r="E8196" s="162"/>
      <c r="F8196" s="162"/>
      <c r="H8196" s="162"/>
    </row>
    <row r="8197" spans="1:8">
      <c r="A8197" s="47"/>
      <c r="B8197" s="162"/>
      <c r="C8197" s="162"/>
      <c r="E8197" s="162"/>
      <c r="F8197" s="162"/>
      <c r="H8197" s="162"/>
    </row>
    <row r="8198" spans="1:8">
      <c r="A8198" s="47"/>
      <c r="B8198" s="162"/>
      <c r="C8198" s="162"/>
      <c r="E8198" s="162"/>
      <c r="F8198" s="162"/>
      <c r="H8198" s="162"/>
    </row>
    <row r="8199" spans="1:8">
      <c r="A8199" s="47"/>
      <c r="B8199" s="162"/>
      <c r="C8199" s="162"/>
      <c r="E8199" s="162"/>
      <c r="F8199" s="162"/>
      <c r="H8199" s="162"/>
    </row>
    <row r="8200" spans="1:8">
      <c r="A8200" s="47"/>
      <c r="B8200" s="162"/>
      <c r="C8200" s="162"/>
      <c r="E8200" s="162"/>
      <c r="F8200" s="162"/>
      <c r="H8200" s="162"/>
    </row>
    <row r="8201" spans="1:8">
      <c r="A8201" s="47"/>
      <c r="B8201" s="162"/>
      <c r="C8201" s="162"/>
      <c r="E8201" s="162"/>
      <c r="F8201" s="162"/>
      <c r="H8201" s="162"/>
    </row>
    <row r="8202" spans="1:8">
      <c r="A8202" s="47"/>
      <c r="B8202" s="162"/>
      <c r="C8202" s="162"/>
      <c r="E8202" s="162"/>
      <c r="F8202" s="162"/>
      <c r="H8202" s="162"/>
    </row>
    <row r="8203" spans="1:8">
      <c r="A8203" s="47"/>
      <c r="B8203" s="162"/>
      <c r="C8203" s="162"/>
      <c r="E8203" s="162"/>
      <c r="F8203" s="162"/>
      <c r="H8203" s="162"/>
    </row>
    <row r="8204" spans="1:8">
      <c r="A8204" s="47"/>
      <c r="B8204" s="162"/>
      <c r="C8204" s="162"/>
      <c r="E8204" s="162"/>
      <c r="F8204" s="162"/>
      <c r="H8204" s="162"/>
    </row>
    <row r="8205" spans="1:8">
      <c r="A8205" s="47"/>
      <c r="B8205" s="162"/>
      <c r="C8205" s="162"/>
      <c r="E8205" s="162"/>
      <c r="F8205" s="162"/>
      <c r="H8205" s="162"/>
    </row>
    <row r="8206" spans="1:8">
      <c r="A8206" s="47"/>
      <c r="B8206" s="162"/>
      <c r="C8206" s="162"/>
      <c r="E8206" s="162"/>
      <c r="F8206" s="162"/>
      <c r="H8206" s="162"/>
    </row>
    <row r="8207" spans="1:8">
      <c r="A8207" s="47"/>
      <c r="B8207" s="162"/>
      <c r="C8207" s="162"/>
      <c r="E8207" s="162"/>
      <c r="F8207" s="162"/>
      <c r="H8207" s="162"/>
    </row>
    <row r="8208" spans="1:8">
      <c r="A8208" s="47"/>
      <c r="B8208" s="162"/>
      <c r="C8208" s="162"/>
      <c r="E8208" s="162"/>
      <c r="F8208" s="162"/>
      <c r="H8208" s="162"/>
    </row>
    <row r="8209" spans="1:8">
      <c r="A8209" s="47"/>
      <c r="B8209" s="162"/>
      <c r="C8209" s="162"/>
      <c r="E8209" s="162"/>
      <c r="F8209" s="162"/>
      <c r="H8209" s="162"/>
    </row>
    <row r="8210" spans="1:8">
      <c r="A8210" s="47"/>
      <c r="B8210" s="162"/>
      <c r="C8210" s="162"/>
      <c r="E8210" s="162"/>
      <c r="F8210" s="162"/>
      <c r="H8210" s="162"/>
    </row>
    <row r="8211" spans="1:8">
      <c r="A8211" s="47"/>
      <c r="B8211" s="162"/>
      <c r="C8211" s="162"/>
      <c r="E8211" s="162"/>
      <c r="F8211" s="162"/>
      <c r="H8211" s="162"/>
    </row>
    <row r="8212" spans="1:8">
      <c r="A8212" s="47"/>
      <c r="B8212" s="162"/>
      <c r="C8212" s="162"/>
      <c r="E8212" s="162"/>
      <c r="F8212" s="162"/>
      <c r="H8212" s="162"/>
    </row>
    <row r="8213" spans="1:8">
      <c r="A8213" s="47"/>
      <c r="B8213" s="162"/>
      <c r="C8213" s="162"/>
      <c r="E8213" s="162"/>
      <c r="F8213" s="162"/>
      <c r="H8213" s="162"/>
    </row>
    <row r="8214" spans="1:8">
      <c r="A8214" s="47"/>
      <c r="B8214" s="162"/>
      <c r="C8214" s="162"/>
      <c r="E8214" s="162"/>
      <c r="F8214" s="162"/>
      <c r="H8214" s="162"/>
    </row>
    <row r="8215" spans="1:8">
      <c r="A8215" s="47"/>
      <c r="B8215" s="162"/>
      <c r="C8215" s="162"/>
      <c r="E8215" s="162"/>
      <c r="F8215" s="162"/>
      <c r="H8215" s="162"/>
    </row>
    <row r="8216" spans="1:8">
      <c r="A8216" s="47"/>
      <c r="B8216" s="162"/>
      <c r="C8216" s="162"/>
      <c r="E8216" s="162"/>
      <c r="F8216" s="162"/>
      <c r="H8216" s="162"/>
    </row>
    <row r="8217" spans="1:8">
      <c r="A8217" s="47"/>
      <c r="B8217" s="162"/>
      <c r="C8217" s="162"/>
      <c r="E8217" s="162"/>
      <c r="F8217" s="162"/>
      <c r="H8217" s="162"/>
    </row>
    <row r="8218" spans="1:8">
      <c r="A8218" s="47"/>
      <c r="B8218" s="162"/>
      <c r="C8218" s="162"/>
      <c r="E8218" s="162"/>
      <c r="F8218" s="162"/>
      <c r="H8218" s="162"/>
    </row>
    <row r="8219" spans="1:8">
      <c r="A8219" s="47"/>
      <c r="B8219" s="162"/>
      <c r="C8219" s="162"/>
      <c r="E8219" s="162"/>
      <c r="F8219" s="162"/>
      <c r="H8219" s="162"/>
    </row>
    <row r="8220" spans="1:8">
      <c r="A8220" s="47"/>
      <c r="B8220" s="162"/>
      <c r="C8220" s="162"/>
      <c r="E8220" s="162"/>
      <c r="F8220" s="162"/>
      <c r="H8220" s="162"/>
    </row>
    <row r="8221" spans="1:8">
      <c r="A8221" s="47"/>
      <c r="B8221" s="162"/>
      <c r="C8221" s="162"/>
      <c r="E8221" s="162"/>
      <c r="F8221" s="162"/>
      <c r="H8221" s="162"/>
    </row>
    <row r="8222" spans="1:8">
      <c r="A8222" s="47"/>
      <c r="B8222" s="162"/>
      <c r="C8222" s="162"/>
      <c r="E8222" s="162"/>
      <c r="F8222" s="162"/>
      <c r="H8222" s="162"/>
    </row>
    <row r="8223" spans="1:8">
      <c r="A8223" s="47"/>
      <c r="B8223" s="162"/>
      <c r="C8223" s="162"/>
      <c r="E8223" s="162"/>
      <c r="F8223" s="162"/>
      <c r="H8223" s="162"/>
    </row>
    <row r="8224" spans="1:8">
      <c r="A8224" s="47"/>
      <c r="B8224" s="162"/>
      <c r="C8224" s="162"/>
      <c r="E8224" s="162"/>
      <c r="F8224" s="162"/>
      <c r="H8224" s="162"/>
    </row>
    <row r="8225" spans="1:8">
      <c r="A8225" s="47"/>
      <c r="B8225" s="162"/>
      <c r="C8225" s="162"/>
      <c r="E8225" s="162"/>
      <c r="F8225" s="162"/>
      <c r="H8225" s="162"/>
    </row>
    <row r="8226" spans="1:8">
      <c r="A8226" s="47"/>
      <c r="B8226" s="162"/>
      <c r="C8226" s="162"/>
      <c r="E8226" s="162"/>
      <c r="F8226" s="162"/>
      <c r="H8226" s="162"/>
    </row>
    <row r="8227" spans="1:8">
      <c r="A8227" s="47"/>
      <c r="B8227" s="162"/>
      <c r="C8227" s="162"/>
      <c r="E8227" s="162"/>
      <c r="F8227" s="162"/>
      <c r="H8227" s="162"/>
    </row>
    <row r="8228" spans="1:8">
      <c r="A8228" s="47"/>
      <c r="B8228" s="162"/>
      <c r="C8228" s="162"/>
      <c r="E8228" s="162"/>
      <c r="F8228" s="162"/>
      <c r="H8228" s="162"/>
    </row>
    <row r="8229" spans="1:8">
      <c r="A8229" s="47"/>
      <c r="B8229" s="162"/>
      <c r="C8229" s="162"/>
      <c r="E8229" s="162"/>
      <c r="F8229" s="162"/>
      <c r="H8229" s="162"/>
    </row>
    <row r="8230" spans="1:8">
      <c r="A8230" s="47"/>
      <c r="B8230" s="162"/>
      <c r="C8230" s="162"/>
      <c r="E8230" s="162"/>
      <c r="F8230" s="162"/>
      <c r="H8230" s="162"/>
    </row>
    <row r="8231" spans="1:8">
      <c r="A8231" s="47"/>
      <c r="B8231" s="162"/>
      <c r="C8231" s="162"/>
      <c r="E8231" s="162"/>
      <c r="F8231" s="162"/>
      <c r="H8231" s="162"/>
    </row>
    <row r="8232" spans="1:8">
      <c r="A8232" s="47"/>
      <c r="B8232" s="162"/>
      <c r="C8232" s="162"/>
      <c r="E8232" s="162"/>
      <c r="F8232" s="162"/>
      <c r="H8232" s="162"/>
    </row>
    <row r="8233" spans="1:8">
      <c r="A8233" s="47"/>
      <c r="B8233" s="162"/>
      <c r="C8233" s="162"/>
      <c r="E8233" s="162"/>
      <c r="F8233" s="162"/>
      <c r="H8233" s="162"/>
    </row>
    <row r="8234" spans="1:8">
      <c r="A8234" s="47"/>
      <c r="B8234" s="162"/>
      <c r="C8234" s="162"/>
      <c r="E8234" s="162"/>
      <c r="F8234" s="162"/>
      <c r="H8234" s="162"/>
    </row>
    <row r="8235" spans="1:8">
      <c r="A8235" s="47"/>
      <c r="B8235" s="162"/>
      <c r="C8235" s="162"/>
      <c r="E8235" s="162"/>
      <c r="F8235" s="162"/>
      <c r="H8235" s="162"/>
    </row>
    <row r="8236" spans="1:8">
      <c r="A8236" s="47"/>
      <c r="B8236" s="162"/>
      <c r="C8236" s="162"/>
      <c r="E8236" s="162"/>
      <c r="F8236" s="162"/>
      <c r="H8236" s="162"/>
    </row>
    <row r="8237" spans="1:8">
      <c r="A8237" s="47"/>
      <c r="B8237" s="162"/>
      <c r="C8237" s="162"/>
      <c r="E8237" s="162"/>
      <c r="F8237" s="162"/>
      <c r="H8237" s="162"/>
    </row>
    <row r="8238" spans="1:8">
      <c r="A8238" s="47"/>
      <c r="B8238" s="162"/>
      <c r="C8238" s="162"/>
      <c r="E8238" s="162"/>
      <c r="F8238" s="162"/>
      <c r="H8238" s="162"/>
    </row>
    <row r="8239" spans="1:8">
      <c r="A8239" s="47"/>
      <c r="B8239" s="162"/>
      <c r="C8239" s="162"/>
      <c r="E8239" s="162"/>
      <c r="F8239" s="162"/>
      <c r="H8239" s="162"/>
    </row>
    <row r="8240" spans="1:8">
      <c r="A8240" s="47"/>
      <c r="B8240" s="162"/>
      <c r="C8240" s="162"/>
      <c r="E8240" s="162"/>
      <c r="F8240" s="162"/>
      <c r="H8240" s="162"/>
    </row>
    <row r="8241" spans="1:8">
      <c r="A8241" s="47"/>
      <c r="B8241" s="162"/>
      <c r="C8241" s="162"/>
      <c r="E8241" s="162"/>
      <c r="F8241" s="162"/>
      <c r="H8241" s="162"/>
    </row>
    <row r="8242" spans="1:8">
      <c r="A8242" s="47"/>
      <c r="B8242" s="162"/>
      <c r="C8242" s="162"/>
      <c r="E8242" s="162"/>
      <c r="F8242" s="162"/>
      <c r="H8242" s="162"/>
    </row>
    <row r="8243" spans="1:8">
      <c r="A8243" s="47"/>
      <c r="B8243" s="162"/>
      <c r="C8243" s="162"/>
      <c r="E8243" s="162"/>
      <c r="F8243" s="162"/>
      <c r="H8243" s="162"/>
    </row>
    <row r="8244" spans="1:8">
      <c r="A8244" s="47"/>
      <c r="B8244" s="162"/>
      <c r="C8244" s="162"/>
      <c r="E8244" s="162"/>
      <c r="F8244" s="162"/>
      <c r="H8244" s="162"/>
    </row>
    <row r="8245" spans="1:8">
      <c r="A8245" s="47"/>
      <c r="B8245" s="162"/>
      <c r="C8245" s="162"/>
      <c r="E8245" s="162"/>
      <c r="F8245" s="162"/>
      <c r="H8245" s="162"/>
    </row>
    <row r="8246" spans="1:8">
      <c r="A8246" s="47"/>
      <c r="B8246" s="162"/>
      <c r="C8246" s="162"/>
      <c r="E8246" s="162"/>
      <c r="F8246" s="162"/>
      <c r="H8246" s="162"/>
    </row>
    <row r="8247" spans="1:8">
      <c r="A8247" s="47"/>
      <c r="B8247" s="162"/>
      <c r="C8247" s="162"/>
      <c r="E8247" s="162"/>
      <c r="F8247" s="162"/>
      <c r="H8247" s="162"/>
    </row>
    <row r="8248" spans="1:8">
      <c r="A8248" s="47"/>
      <c r="B8248" s="162"/>
      <c r="C8248" s="162"/>
      <c r="E8248" s="162"/>
      <c r="F8248" s="162"/>
      <c r="H8248" s="162"/>
    </row>
    <row r="8249" spans="1:8">
      <c r="A8249" s="47"/>
      <c r="B8249" s="162"/>
      <c r="C8249" s="162"/>
      <c r="E8249" s="162"/>
      <c r="F8249" s="162"/>
      <c r="H8249" s="162"/>
    </row>
    <row r="8250" spans="1:8">
      <c r="A8250" s="47"/>
      <c r="B8250" s="162"/>
      <c r="C8250" s="162"/>
      <c r="E8250" s="162"/>
      <c r="F8250" s="162"/>
      <c r="H8250" s="162"/>
    </row>
    <row r="8251" spans="1:8">
      <c r="A8251" s="47"/>
      <c r="B8251" s="162"/>
      <c r="C8251" s="162"/>
      <c r="E8251" s="162"/>
      <c r="F8251" s="162"/>
      <c r="H8251" s="162"/>
    </row>
    <row r="8252" spans="1:8">
      <c r="A8252" s="47"/>
      <c r="B8252" s="162"/>
      <c r="C8252" s="162"/>
      <c r="E8252" s="162"/>
      <c r="F8252" s="162"/>
      <c r="H8252" s="162"/>
    </row>
    <row r="8253" spans="1:8">
      <c r="A8253" s="47"/>
      <c r="B8253" s="162"/>
      <c r="C8253" s="162"/>
      <c r="E8253" s="162"/>
      <c r="F8253" s="162"/>
      <c r="H8253" s="162"/>
    </row>
    <row r="8254" spans="1:8">
      <c r="A8254" s="47"/>
      <c r="B8254" s="162"/>
      <c r="C8254" s="162"/>
      <c r="E8254" s="162"/>
      <c r="F8254" s="162"/>
      <c r="H8254" s="162"/>
    </row>
    <row r="8255" spans="1:8">
      <c r="A8255" s="47"/>
      <c r="B8255" s="162"/>
      <c r="C8255" s="162"/>
      <c r="E8255" s="162"/>
      <c r="F8255" s="162"/>
      <c r="H8255" s="162"/>
    </row>
    <row r="8256" spans="1:8">
      <c r="A8256" s="47"/>
      <c r="B8256" s="162"/>
      <c r="C8256" s="162"/>
      <c r="E8256" s="162"/>
      <c r="F8256" s="162"/>
      <c r="H8256" s="162"/>
    </row>
    <row r="8257" spans="1:8">
      <c r="A8257" s="47"/>
      <c r="B8257" s="162"/>
      <c r="C8257" s="162"/>
      <c r="E8257" s="162"/>
      <c r="F8257" s="162"/>
      <c r="H8257" s="162"/>
    </row>
    <row r="8258" spans="1:8">
      <c r="A8258" s="47"/>
      <c r="B8258" s="162"/>
      <c r="C8258" s="162"/>
      <c r="E8258" s="162"/>
      <c r="F8258" s="162"/>
      <c r="H8258" s="162"/>
    </row>
    <row r="8259" spans="1:8">
      <c r="A8259" s="47"/>
      <c r="B8259" s="162"/>
      <c r="C8259" s="162"/>
      <c r="E8259" s="162"/>
      <c r="F8259" s="162"/>
      <c r="H8259" s="162"/>
    </row>
    <row r="8260" spans="1:8">
      <c r="A8260" s="47"/>
      <c r="B8260" s="162"/>
      <c r="C8260" s="162"/>
      <c r="E8260" s="162"/>
      <c r="F8260" s="162"/>
      <c r="H8260" s="162"/>
    </row>
    <row r="8261" spans="1:8">
      <c r="A8261" s="47"/>
      <c r="B8261" s="162"/>
      <c r="C8261" s="162"/>
      <c r="E8261" s="162"/>
      <c r="F8261" s="162"/>
      <c r="H8261" s="162"/>
    </row>
    <row r="8262" spans="1:8">
      <c r="A8262" s="47"/>
      <c r="B8262" s="162"/>
      <c r="C8262" s="162"/>
      <c r="E8262" s="162"/>
      <c r="F8262" s="162"/>
      <c r="H8262" s="162"/>
    </row>
    <row r="8263" spans="1:8">
      <c r="A8263" s="47"/>
      <c r="B8263" s="162"/>
      <c r="C8263" s="162"/>
      <c r="E8263" s="162"/>
      <c r="F8263" s="162"/>
      <c r="H8263" s="162"/>
    </row>
    <row r="8264" spans="1:8">
      <c r="A8264" s="47"/>
      <c r="B8264" s="162"/>
      <c r="C8264" s="162"/>
      <c r="E8264" s="162"/>
      <c r="F8264" s="162"/>
      <c r="H8264" s="162"/>
    </row>
    <row r="8265" spans="1:8">
      <c r="A8265" s="47"/>
      <c r="B8265" s="162"/>
      <c r="C8265" s="162"/>
      <c r="E8265" s="162"/>
      <c r="F8265" s="162"/>
      <c r="H8265" s="162"/>
    </row>
    <row r="8266" spans="1:8">
      <c r="A8266" s="47"/>
      <c r="B8266" s="162"/>
      <c r="C8266" s="162"/>
      <c r="E8266" s="162"/>
      <c r="F8266" s="162"/>
      <c r="H8266" s="162"/>
    </row>
    <row r="8267" spans="1:8">
      <c r="A8267" s="47"/>
      <c r="B8267" s="162"/>
      <c r="C8267" s="162"/>
      <c r="E8267" s="162"/>
      <c r="F8267" s="162"/>
      <c r="H8267" s="162"/>
    </row>
    <row r="8268" spans="1:8">
      <c r="A8268" s="47"/>
      <c r="B8268" s="162"/>
      <c r="C8268" s="162"/>
      <c r="E8268" s="162"/>
      <c r="F8268" s="162"/>
      <c r="H8268" s="162"/>
    </row>
    <row r="8269" spans="1:8">
      <c r="A8269" s="47"/>
      <c r="B8269" s="162"/>
      <c r="C8269" s="162"/>
      <c r="E8269" s="162"/>
      <c r="F8269" s="162"/>
      <c r="H8269" s="162"/>
    </row>
    <row r="8270" spans="1:8">
      <c r="A8270" s="47"/>
      <c r="B8270" s="162"/>
      <c r="C8270" s="162"/>
      <c r="E8270" s="162"/>
      <c r="F8270" s="162"/>
      <c r="H8270" s="162"/>
    </row>
    <row r="8271" spans="1:8">
      <c r="A8271" s="47"/>
      <c r="B8271" s="162"/>
      <c r="C8271" s="162"/>
      <c r="E8271" s="162"/>
      <c r="F8271" s="162"/>
      <c r="H8271" s="162"/>
    </row>
    <row r="8272" spans="1:8">
      <c r="A8272" s="47"/>
      <c r="B8272" s="162"/>
      <c r="C8272" s="162"/>
      <c r="E8272" s="162"/>
      <c r="F8272" s="162"/>
      <c r="H8272" s="162"/>
    </row>
    <row r="8273" spans="1:8">
      <c r="A8273" s="47"/>
      <c r="B8273" s="162"/>
      <c r="C8273" s="162"/>
      <c r="E8273" s="162"/>
      <c r="F8273" s="162"/>
      <c r="H8273" s="162"/>
    </row>
    <row r="8274" spans="1:8">
      <c r="A8274" s="47"/>
      <c r="B8274" s="162"/>
      <c r="C8274" s="162"/>
      <c r="E8274" s="162"/>
      <c r="F8274" s="162"/>
      <c r="H8274" s="162"/>
    </row>
    <row r="8275" spans="1:8">
      <c r="A8275" s="47"/>
      <c r="B8275" s="162"/>
      <c r="C8275" s="162"/>
      <c r="E8275" s="162"/>
      <c r="F8275" s="162"/>
      <c r="H8275" s="162"/>
    </row>
    <row r="8276" spans="1:8">
      <c r="A8276" s="47"/>
      <c r="B8276" s="162"/>
      <c r="C8276" s="162"/>
      <c r="E8276" s="162"/>
      <c r="F8276" s="162"/>
      <c r="H8276" s="162"/>
    </row>
    <row r="8277" spans="1:8">
      <c r="A8277" s="47"/>
      <c r="B8277" s="162"/>
      <c r="C8277" s="162"/>
      <c r="E8277" s="162"/>
      <c r="F8277" s="162"/>
      <c r="H8277" s="162"/>
    </row>
    <row r="8278" spans="1:8">
      <c r="A8278" s="47"/>
      <c r="B8278" s="162"/>
      <c r="C8278" s="162"/>
      <c r="E8278" s="162"/>
      <c r="F8278" s="162"/>
      <c r="H8278" s="162"/>
    </row>
    <row r="8279" spans="1:8">
      <c r="A8279" s="47"/>
      <c r="B8279" s="162"/>
      <c r="C8279" s="162"/>
      <c r="E8279" s="162"/>
      <c r="F8279" s="162"/>
      <c r="H8279" s="162"/>
    </row>
    <row r="8280" spans="1:8">
      <c r="A8280" s="47"/>
      <c r="B8280" s="162"/>
      <c r="C8280" s="162"/>
      <c r="E8280" s="162"/>
      <c r="F8280" s="162"/>
      <c r="H8280" s="162"/>
    </row>
    <row r="8281" spans="1:8">
      <c r="A8281" s="47"/>
      <c r="B8281" s="162"/>
      <c r="C8281" s="162"/>
      <c r="E8281" s="162"/>
      <c r="F8281" s="162"/>
      <c r="H8281" s="162"/>
    </row>
    <row r="8282" spans="1:8">
      <c r="A8282" s="47"/>
      <c r="B8282" s="162"/>
      <c r="C8282" s="162"/>
      <c r="E8282" s="162"/>
      <c r="F8282" s="162"/>
      <c r="H8282" s="162"/>
    </row>
    <row r="8283" spans="1:8">
      <c r="A8283" s="47"/>
      <c r="B8283" s="162"/>
      <c r="C8283" s="162"/>
      <c r="E8283" s="162"/>
      <c r="F8283" s="162"/>
      <c r="H8283" s="162"/>
    </row>
    <row r="8284" spans="1:8">
      <c r="A8284" s="47"/>
      <c r="B8284" s="162"/>
      <c r="C8284" s="162"/>
      <c r="E8284" s="162"/>
      <c r="F8284" s="162"/>
      <c r="H8284" s="162"/>
    </row>
    <row r="8285" spans="1:8">
      <c r="A8285" s="47"/>
      <c r="B8285" s="162"/>
      <c r="C8285" s="162"/>
      <c r="E8285" s="162"/>
      <c r="F8285" s="162"/>
      <c r="H8285" s="162"/>
    </row>
    <row r="8286" spans="1:8">
      <c r="A8286" s="47"/>
      <c r="B8286" s="162"/>
      <c r="C8286" s="162"/>
      <c r="E8286" s="162"/>
      <c r="F8286" s="162"/>
      <c r="H8286" s="162"/>
    </row>
    <row r="8287" spans="1:8">
      <c r="A8287" s="47"/>
      <c r="B8287" s="162"/>
      <c r="C8287" s="162"/>
      <c r="E8287" s="162"/>
      <c r="F8287" s="162"/>
      <c r="H8287" s="162"/>
    </row>
    <row r="8288" spans="1:8">
      <c r="A8288" s="47"/>
      <c r="B8288" s="162"/>
      <c r="C8288" s="162"/>
      <c r="E8288" s="162"/>
      <c r="F8288" s="162"/>
      <c r="H8288" s="162"/>
    </row>
    <row r="8289" spans="1:8">
      <c r="A8289" s="47"/>
      <c r="B8289" s="162"/>
      <c r="C8289" s="162"/>
      <c r="E8289" s="162"/>
      <c r="F8289" s="162"/>
      <c r="H8289" s="162"/>
    </row>
    <row r="8290" spans="1:8">
      <c r="A8290" s="47"/>
      <c r="B8290" s="162"/>
      <c r="C8290" s="162"/>
      <c r="E8290" s="162"/>
      <c r="F8290" s="162"/>
      <c r="H8290" s="162"/>
    </row>
    <row r="8291" spans="1:8">
      <c r="A8291" s="47"/>
      <c r="B8291" s="162"/>
      <c r="C8291" s="162"/>
      <c r="E8291" s="162"/>
      <c r="F8291" s="162"/>
      <c r="H8291" s="162"/>
    </row>
    <row r="8292" spans="1:8">
      <c r="A8292" s="47"/>
      <c r="B8292" s="162"/>
      <c r="C8292" s="162"/>
      <c r="E8292" s="162"/>
      <c r="F8292" s="162"/>
      <c r="H8292" s="162"/>
    </row>
    <row r="8293" spans="1:8">
      <c r="A8293" s="47"/>
      <c r="B8293" s="162"/>
      <c r="C8293" s="162"/>
      <c r="E8293" s="162"/>
      <c r="F8293" s="162"/>
      <c r="H8293" s="162"/>
    </row>
    <row r="8294" spans="1:8">
      <c r="A8294" s="47"/>
      <c r="B8294" s="162"/>
      <c r="C8294" s="162"/>
      <c r="E8294" s="162"/>
      <c r="F8294" s="162"/>
      <c r="H8294" s="162"/>
    </row>
    <row r="8295" spans="1:8">
      <c r="A8295" s="47"/>
      <c r="B8295" s="162"/>
      <c r="C8295" s="162"/>
      <c r="E8295" s="162"/>
      <c r="F8295" s="162"/>
      <c r="H8295" s="162"/>
    </row>
    <row r="8296" spans="1:8">
      <c r="A8296" s="47"/>
      <c r="B8296" s="162"/>
      <c r="C8296" s="162"/>
      <c r="E8296" s="162"/>
      <c r="F8296" s="162"/>
      <c r="H8296" s="162"/>
    </row>
    <row r="8297" spans="1:8">
      <c r="A8297" s="47"/>
      <c r="B8297" s="162"/>
      <c r="C8297" s="162"/>
      <c r="E8297" s="162"/>
      <c r="F8297" s="162"/>
      <c r="H8297" s="162"/>
    </row>
    <row r="8298" spans="1:8">
      <c r="A8298" s="47"/>
      <c r="B8298" s="162"/>
      <c r="C8298" s="162"/>
      <c r="E8298" s="162"/>
      <c r="F8298" s="162"/>
      <c r="H8298" s="162"/>
    </row>
    <row r="8299" spans="1:8">
      <c r="A8299" s="47"/>
      <c r="B8299" s="162"/>
      <c r="C8299" s="162"/>
      <c r="E8299" s="162"/>
      <c r="F8299" s="162"/>
      <c r="H8299" s="162"/>
    </row>
    <row r="8300" spans="1:8">
      <c r="A8300" s="47"/>
      <c r="B8300" s="162"/>
      <c r="C8300" s="162"/>
      <c r="E8300" s="162"/>
      <c r="F8300" s="162"/>
      <c r="H8300" s="162"/>
    </row>
    <row r="8301" spans="1:8">
      <c r="A8301" s="47"/>
      <c r="B8301" s="162"/>
      <c r="C8301" s="162"/>
      <c r="E8301" s="162"/>
      <c r="F8301" s="162"/>
      <c r="H8301" s="162"/>
    </row>
    <row r="8302" spans="1:8">
      <c r="A8302" s="47"/>
      <c r="B8302" s="162"/>
      <c r="C8302" s="162"/>
      <c r="E8302" s="162"/>
      <c r="F8302" s="162"/>
      <c r="H8302" s="162"/>
    </row>
    <row r="8303" spans="1:8">
      <c r="A8303" s="47"/>
      <c r="B8303" s="162"/>
      <c r="C8303" s="162"/>
      <c r="E8303" s="162"/>
      <c r="F8303" s="162"/>
      <c r="H8303" s="162"/>
    </row>
    <row r="8304" spans="1:8">
      <c r="A8304" s="47"/>
      <c r="B8304" s="162"/>
      <c r="C8304" s="162"/>
      <c r="E8304" s="162"/>
      <c r="F8304" s="162"/>
      <c r="H8304" s="162"/>
    </row>
    <row r="8305" spans="1:8">
      <c r="A8305" s="47"/>
      <c r="B8305" s="162"/>
      <c r="C8305" s="162"/>
      <c r="E8305" s="162"/>
      <c r="F8305" s="162"/>
      <c r="H8305" s="162"/>
    </row>
    <row r="8306" spans="1:8">
      <c r="A8306" s="47"/>
      <c r="B8306" s="162"/>
      <c r="C8306" s="162"/>
      <c r="E8306" s="162"/>
      <c r="F8306" s="162"/>
      <c r="H8306" s="162"/>
    </row>
    <row r="8307" spans="1:8">
      <c r="A8307" s="47"/>
      <c r="B8307" s="162"/>
      <c r="C8307" s="162"/>
      <c r="E8307" s="162"/>
      <c r="F8307" s="162"/>
      <c r="H8307" s="162"/>
    </row>
    <row r="8308" spans="1:8">
      <c r="A8308" s="47"/>
      <c r="B8308" s="162"/>
      <c r="C8308" s="162"/>
      <c r="E8308" s="162"/>
      <c r="F8308" s="162"/>
      <c r="H8308" s="162"/>
    </row>
    <row r="8309" spans="1:8">
      <c r="A8309" s="47"/>
      <c r="B8309" s="162"/>
      <c r="C8309" s="162"/>
      <c r="E8309" s="162"/>
      <c r="F8309" s="162"/>
      <c r="H8309" s="162"/>
    </row>
    <row r="8310" spans="1:8">
      <c r="A8310" s="47"/>
      <c r="B8310" s="162"/>
      <c r="C8310" s="162"/>
      <c r="E8310" s="162"/>
      <c r="F8310" s="162"/>
      <c r="H8310" s="162"/>
    </row>
    <row r="8311" spans="1:8">
      <c r="A8311" s="47"/>
      <c r="B8311" s="162"/>
      <c r="C8311" s="162"/>
      <c r="E8311" s="162"/>
      <c r="F8311" s="162"/>
      <c r="H8311" s="162"/>
    </row>
    <row r="8312" spans="1:8">
      <c r="A8312" s="47"/>
      <c r="B8312" s="162"/>
      <c r="C8312" s="162"/>
      <c r="E8312" s="162"/>
      <c r="F8312" s="162"/>
      <c r="H8312" s="162"/>
    </row>
    <row r="8313" spans="1:8">
      <c r="A8313" s="47"/>
      <c r="B8313" s="162"/>
      <c r="C8313" s="162"/>
      <c r="E8313" s="162"/>
      <c r="F8313" s="162"/>
      <c r="H8313" s="162"/>
    </row>
    <row r="8314" spans="1:8">
      <c r="A8314" s="47"/>
      <c r="B8314" s="162"/>
      <c r="C8314" s="162"/>
      <c r="E8314" s="162"/>
      <c r="F8314" s="162"/>
      <c r="H8314" s="162"/>
    </row>
    <row r="8315" spans="1:8">
      <c r="A8315" s="47"/>
      <c r="B8315" s="162"/>
      <c r="C8315" s="162"/>
      <c r="E8315" s="162"/>
      <c r="F8315" s="162"/>
      <c r="H8315" s="162"/>
    </row>
    <row r="8316" spans="1:8">
      <c r="A8316" s="47"/>
      <c r="B8316" s="162"/>
      <c r="C8316" s="162"/>
      <c r="E8316" s="162"/>
      <c r="F8316" s="162"/>
      <c r="H8316" s="162"/>
    </row>
    <row r="8317" spans="1:8">
      <c r="A8317" s="47"/>
      <c r="B8317" s="162"/>
      <c r="C8317" s="162"/>
      <c r="E8317" s="162"/>
      <c r="F8317" s="162"/>
      <c r="H8317" s="162"/>
    </row>
    <row r="8318" spans="1:8">
      <c r="A8318" s="47"/>
      <c r="B8318" s="162"/>
      <c r="C8318" s="162"/>
      <c r="E8318" s="162"/>
      <c r="F8318" s="162"/>
      <c r="H8318" s="162"/>
    </row>
    <row r="8319" spans="1:8">
      <c r="A8319" s="47"/>
      <c r="B8319" s="162"/>
      <c r="C8319" s="162"/>
      <c r="E8319" s="162"/>
      <c r="F8319" s="162"/>
      <c r="H8319" s="162"/>
    </row>
    <row r="8320" spans="1:8">
      <c r="A8320" s="47"/>
      <c r="B8320" s="162"/>
      <c r="C8320" s="162"/>
      <c r="E8320" s="162"/>
      <c r="F8320" s="162"/>
      <c r="H8320" s="162"/>
    </row>
    <row r="8321" spans="1:8">
      <c r="A8321" s="47"/>
      <c r="B8321" s="162"/>
      <c r="C8321" s="162"/>
      <c r="E8321" s="162"/>
      <c r="F8321" s="162"/>
      <c r="H8321" s="162"/>
    </row>
    <row r="8322" spans="1:8">
      <c r="A8322" s="47"/>
      <c r="B8322" s="162"/>
      <c r="C8322" s="162"/>
      <c r="E8322" s="162"/>
      <c r="F8322" s="162"/>
      <c r="H8322" s="162"/>
    </row>
    <row r="8323" spans="1:8">
      <c r="A8323" s="47"/>
      <c r="B8323" s="162"/>
      <c r="C8323" s="162"/>
      <c r="E8323" s="162"/>
      <c r="F8323" s="162"/>
      <c r="H8323" s="162"/>
    </row>
    <row r="8324" spans="1:8">
      <c r="A8324" s="47"/>
      <c r="B8324" s="162"/>
      <c r="C8324" s="162"/>
      <c r="E8324" s="162"/>
      <c r="F8324" s="162"/>
      <c r="H8324" s="162"/>
    </row>
    <row r="8325" spans="1:8">
      <c r="A8325" s="47"/>
      <c r="B8325" s="162"/>
      <c r="C8325" s="162"/>
      <c r="E8325" s="162"/>
      <c r="F8325" s="162"/>
      <c r="H8325" s="162"/>
    </row>
    <row r="8326" spans="1:8">
      <c r="A8326" s="47"/>
      <c r="B8326" s="162"/>
      <c r="C8326" s="162"/>
      <c r="E8326" s="162"/>
      <c r="F8326" s="162"/>
      <c r="H8326" s="162"/>
    </row>
    <row r="8327" spans="1:8">
      <c r="A8327" s="47"/>
      <c r="B8327" s="162"/>
      <c r="C8327" s="162"/>
      <c r="E8327" s="162"/>
      <c r="F8327" s="162"/>
      <c r="H8327" s="162"/>
    </row>
    <row r="8328" spans="1:8">
      <c r="A8328" s="47"/>
      <c r="B8328" s="162"/>
      <c r="C8328" s="162"/>
      <c r="E8328" s="162"/>
      <c r="F8328" s="162"/>
      <c r="H8328" s="162"/>
    </row>
    <row r="8329" spans="1:8">
      <c r="A8329" s="47"/>
      <c r="B8329" s="162"/>
      <c r="C8329" s="162"/>
      <c r="E8329" s="162"/>
      <c r="F8329" s="162"/>
      <c r="H8329" s="162"/>
    </row>
    <row r="8330" spans="1:8">
      <c r="A8330" s="47"/>
      <c r="B8330" s="162"/>
      <c r="C8330" s="162"/>
      <c r="E8330" s="162"/>
      <c r="F8330" s="162"/>
      <c r="H8330" s="162"/>
    </row>
    <row r="8331" spans="1:8">
      <c r="A8331" s="47"/>
      <c r="B8331" s="162"/>
      <c r="C8331" s="162"/>
      <c r="E8331" s="162"/>
      <c r="F8331" s="162"/>
      <c r="H8331" s="162"/>
    </row>
    <row r="8332" spans="1:8">
      <c r="A8332" s="47"/>
      <c r="B8332" s="162"/>
      <c r="C8332" s="162"/>
      <c r="E8332" s="162"/>
      <c r="F8332" s="162"/>
      <c r="H8332" s="162"/>
    </row>
    <row r="8333" spans="1:8">
      <c r="A8333" s="47"/>
      <c r="B8333" s="162"/>
      <c r="C8333" s="162"/>
      <c r="E8333" s="162"/>
      <c r="F8333" s="162"/>
      <c r="H8333" s="162"/>
    </row>
    <row r="8334" spans="1:8">
      <c r="A8334" s="47"/>
      <c r="B8334" s="162"/>
      <c r="C8334" s="162"/>
      <c r="E8334" s="162"/>
      <c r="F8334" s="162"/>
      <c r="H8334" s="162"/>
    </row>
    <row r="8335" spans="1:8">
      <c r="A8335" s="47"/>
      <c r="B8335" s="162"/>
      <c r="C8335" s="162"/>
      <c r="E8335" s="162"/>
      <c r="F8335" s="162"/>
      <c r="H8335" s="162"/>
    </row>
    <row r="8336" spans="1:8">
      <c r="A8336" s="47"/>
      <c r="B8336" s="162"/>
      <c r="C8336" s="162"/>
      <c r="E8336" s="162"/>
      <c r="F8336" s="162"/>
      <c r="H8336" s="162"/>
    </row>
    <row r="8337" spans="1:8">
      <c r="A8337" s="47"/>
      <c r="B8337" s="162"/>
      <c r="C8337" s="162"/>
      <c r="E8337" s="162"/>
      <c r="F8337" s="162"/>
      <c r="H8337" s="162"/>
    </row>
    <row r="8338" spans="1:8">
      <c r="A8338" s="47"/>
      <c r="B8338" s="162"/>
      <c r="C8338" s="162"/>
      <c r="E8338" s="162"/>
      <c r="F8338" s="162"/>
      <c r="H8338" s="162"/>
    </row>
    <row r="8339" spans="1:8">
      <c r="A8339" s="47"/>
      <c r="B8339" s="162"/>
      <c r="C8339" s="162"/>
      <c r="E8339" s="162"/>
      <c r="F8339" s="162"/>
      <c r="H8339" s="162"/>
    </row>
    <row r="8340" spans="1:8">
      <c r="A8340" s="47"/>
      <c r="B8340" s="162"/>
      <c r="C8340" s="162"/>
      <c r="E8340" s="162"/>
      <c r="F8340" s="162"/>
      <c r="H8340" s="162"/>
    </row>
    <row r="8341" spans="1:8">
      <c r="A8341" s="47"/>
      <c r="B8341" s="162"/>
      <c r="C8341" s="162"/>
      <c r="E8341" s="162"/>
      <c r="F8341" s="162"/>
      <c r="H8341" s="162"/>
    </row>
    <row r="8342" spans="1:8">
      <c r="A8342" s="47"/>
      <c r="B8342" s="162"/>
      <c r="C8342" s="162"/>
      <c r="E8342" s="162"/>
      <c r="F8342" s="162"/>
      <c r="H8342" s="162"/>
    </row>
    <row r="8343" spans="1:8">
      <c r="A8343" s="47"/>
      <c r="B8343" s="162"/>
      <c r="C8343" s="162"/>
      <c r="E8343" s="162"/>
      <c r="F8343" s="162"/>
      <c r="H8343" s="162"/>
    </row>
    <row r="8344" spans="1:8">
      <c r="A8344" s="47"/>
      <c r="B8344" s="162"/>
      <c r="C8344" s="162"/>
      <c r="E8344" s="162"/>
      <c r="F8344" s="162"/>
      <c r="H8344" s="162"/>
    </row>
    <row r="8345" spans="1:8">
      <c r="A8345" s="47"/>
      <c r="B8345" s="162"/>
      <c r="C8345" s="162"/>
      <c r="E8345" s="162"/>
      <c r="F8345" s="162"/>
      <c r="H8345" s="162"/>
    </row>
    <row r="8346" spans="1:8">
      <c r="A8346" s="47"/>
      <c r="B8346" s="162"/>
      <c r="C8346" s="162"/>
      <c r="E8346" s="162"/>
      <c r="F8346" s="162"/>
      <c r="H8346" s="162"/>
    </row>
    <row r="8347" spans="1:8">
      <c r="A8347" s="47"/>
      <c r="B8347" s="162"/>
      <c r="C8347" s="162"/>
      <c r="E8347" s="162"/>
      <c r="F8347" s="162"/>
      <c r="H8347" s="162"/>
    </row>
    <row r="8348" spans="1:8">
      <c r="A8348" s="47"/>
      <c r="B8348" s="162"/>
      <c r="C8348" s="162"/>
      <c r="E8348" s="162"/>
      <c r="F8348" s="162"/>
      <c r="H8348" s="162"/>
    </row>
    <row r="8349" spans="1:8">
      <c r="A8349" s="47"/>
      <c r="B8349" s="162"/>
      <c r="C8349" s="162"/>
      <c r="E8349" s="162"/>
      <c r="F8349" s="162"/>
      <c r="H8349" s="162"/>
    </row>
    <row r="8350" spans="1:8">
      <c r="A8350" s="47"/>
      <c r="B8350" s="162"/>
      <c r="C8350" s="162"/>
      <c r="E8350" s="162"/>
      <c r="F8350" s="162"/>
      <c r="H8350" s="162"/>
    </row>
    <row r="8351" spans="1:8">
      <c r="A8351" s="47"/>
      <c r="B8351" s="162"/>
      <c r="C8351" s="162"/>
      <c r="E8351" s="162"/>
      <c r="F8351" s="162"/>
      <c r="H8351" s="162"/>
    </row>
    <row r="8352" spans="1:8">
      <c r="A8352" s="47"/>
      <c r="B8352" s="162"/>
      <c r="C8352" s="162"/>
      <c r="E8352" s="162"/>
      <c r="F8352" s="162"/>
      <c r="H8352" s="162"/>
    </row>
    <row r="8353" spans="1:8">
      <c r="A8353" s="47"/>
      <c r="B8353" s="162"/>
      <c r="C8353" s="162"/>
      <c r="E8353" s="162"/>
      <c r="F8353" s="162"/>
      <c r="H8353" s="162"/>
    </row>
    <row r="8354" spans="1:8">
      <c r="A8354" s="47"/>
      <c r="B8354" s="162"/>
      <c r="C8354" s="162"/>
      <c r="E8354" s="162"/>
      <c r="F8354" s="162"/>
      <c r="H8354" s="162"/>
    </row>
    <row r="8355" spans="1:8">
      <c r="A8355" s="47"/>
      <c r="B8355" s="162"/>
      <c r="C8355" s="162"/>
      <c r="E8355" s="162"/>
      <c r="F8355" s="162"/>
      <c r="H8355" s="162"/>
    </row>
    <row r="8356" spans="1:8">
      <c r="A8356" s="47"/>
      <c r="B8356" s="162"/>
      <c r="C8356" s="162"/>
      <c r="E8356" s="162"/>
      <c r="F8356" s="162"/>
      <c r="H8356" s="162"/>
    </row>
    <row r="8357" spans="1:8">
      <c r="A8357" s="47"/>
      <c r="B8357" s="162"/>
      <c r="C8357" s="162"/>
      <c r="E8357" s="162"/>
      <c r="F8357" s="162"/>
      <c r="H8357" s="162"/>
    </row>
    <row r="8358" spans="1:8">
      <c r="A8358" s="47"/>
      <c r="B8358" s="162"/>
      <c r="C8358" s="162"/>
      <c r="E8358" s="162"/>
      <c r="F8358" s="162"/>
      <c r="H8358" s="162"/>
    </row>
    <row r="8359" spans="1:8">
      <c r="A8359" s="47"/>
      <c r="B8359" s="162"/>
      <c r="C8359" s="162"/>
      <c r="E8359" s="162"/>
      <c r="F8359" s="162"/>
      <c r="H8359" s="162"/>
    </row>
    <row r="8360" spans="1:8">
      <c r="A8360" s="47"/>
      <c r="B8360" s="162"/>
      <c r="C8360" s="162"/>
      <c r="E8360" s="162"/>
      <c r="F8360" s="162"/>
      <c r="H8360" s="162"/>
    </row>
    <row r="8361" spans="1:8">
      <c r="A8361" s="47"/>
      <c r="B8361" s="162"/>
      <c r="C8361" s="162"/>
      <c r="E8361" s="162"/>
      <c r="F8361" s="162"/>
      <c r="H8361" s="162"/>
    </row>
    <row r="8362" spans="1:8">
      <c r="A8362" s="47"/>
      <c r="B8362" s="162"/>
      <c r="C8362" s="162"/>
      <c r="E8362" s="162"/>
      <c r="F8362" s="162"/>
      <c r="H8362" s="162"/>
    </row>
    <row r="8363" spans="1:8">
      <c r="A8363" s="47"/>
      <c r="B8363" s="162"/>
      <c r="C8363" s="162"/>
      <c r="E8363" s="162"/>
      <c r="F8363" s="162"/>
      <c r="H8363" s="162"/>
    </row>
    <row r="8364" spans="1:8">
      <c r="A8364" s="47"/>
      <c r="B8364" s="162"/>
      <c r="C8364" s="162"/>
      <c r="E8364" s="162"/>
      <c r="F8364" s="162"/>
      <c r="H8364" s="162"/>
    </row>
    <row r="8365" spans="1:8">
      <c r="A8365" s="47"/>
      <c r="B8365" s="162"/>
      <c r="C8365" s="162"/>
      <c r="E8365" s="162"/>
      <c r="F8365" s="162"/>
      <c r="H8365" s="162"/>
    </row>
    <row r="8366" spans="1:8">
      <c r="A8366" s="47"/>
      <c r="B8366" s="162"/>
      <c r="C8366" s="162"/>
      <c r="E8366" s="162"/>
      <c r="F8366" s="162"/>
      <c r="H8366" s="162"/>
    </row>
    <row r="8367" spans="1:8">
      <c r="A8367" s="47"/>
      <c r="B8367" s="162"/>
      <c r="C8367" s="162"/>
      <c r="E8367" s="162"/>
      <c r="F8367" s="162"/>
      <c r="H8367" s="162"/>
    </row>
    <row r="8368" spans="1:8">
      <c r="A8368" s="47"/>
      <c r="B8368" s="162"/>
      <c r="C8368" s="162"/>
      <c r="E8368" s="162"/>
      <c r="F8368" s="162"/>
      <c r="H8368" s="162"/>
    </row>
    <row r="8369" spans="1:8">
      <c r="A8369" s="47"/>
      <c r="B8369" s="162"/>
      <c r="C8369" s="162"/>
      <c r="E8369" s="162"/>
      <c r="F8369" s="162"/>
      <c r="H8369" s="162"/>
    </row>
    <row r="8370" spans="1:8">
      <c r="A8370" s="47"/>
      <c r="B8370" s="162"/>
      <c r="C8370" s="162"/>
      <c r="E8370" s="162"/>
      <c r="F8370" s="162"/>
      <c r="H8370" s="162"/>
    </row>
    <row r="8371" spans="1:8">
      <c r="A8371" s="47"/>
      <c r="B8371" s="162"/>
      <c r="C8371" s="162"/>
      <c r="E8371" s="162"/>
      <c r="F8371" s="162"/>
      <c r="H8371" s="162"/>
    </row>
    <row r="8372" spans="1:8">
      <c r="A8372" s="47"/>
      <c r="B8372" s="162"/>
      <c r="C8372" s="162"/>
      <c r="E8372" s="162"/>
      <c r="F8372" s="162"/>
      <c r="H8372" s="162"/>
    </row>
    <row r="8373" spans="1:8">
      <c r="A8373" s="47"/>
      <c r="B8373" s="162"/>
      <c r="C8373" s="162"/>
      <c r="E8373" s="162"/>
      <c r="F8373" s="162"/>
      <c r="H8373" s="162"/>
    </row>
    <row r="8374" spans="1:8">
      <c r="A8374" s="47"/>
      <c r="B8374" s="162"/>
      <c r="C8374" s="162"/>
      <c r="E8374" s="162"/>
      <c r="F8374" s="162"/>
      <c r="H8374" s="162"/>
    </row>
    <row r="8375" spans="1:8">
      <c r="A8375" s="47"/>
      <c r="B8375" s="162"/>
      <c r="C8375" s="162"/>
      <c r="E8375" s="162"/>
      <c r="F8375" s="162"/>
      <c r="H8375" s="162"/>
    </row>
    <row r="8376" spans="1:8">
      <c r="A8376" s="47"/>
      <c r="B8376" s="162"/>
      <c r="C8376" s="162"/>
      <c r="E8376" s="162"/>
      <c r="F8376" s="162"/>
      <c r="H8376" s="162"/>
    </row>
    <row r="8377" spans="1:8">
      <c r="A8377" s="47"/>
      <c r="B8377" s="162"/>
      <c r="C8377" s="162"/>
      <c r="E8377" s="162"/>
      <c r="F8377" s="162"/>
      <c r="H8377" s="162"/>
    </row>
    <row r="8378" spans="1:8">
      <c r="A8378" s="47"/>
      <c r="B8378" s="162"/>
      <c r="C8378" s="162"/>
      <c r="E8378" s="162"/>
      <c r="F8378" s="162"/>
      <c r="H8378" s="162"/>
    </row>
    <row r="8379" spans="1:8">
      <c r="A8379" s="47"/>
      <c r="B8379" s="162"/>
      <c r="C8379" s="162"/>
      <c r="E8379" s="162"/>
      <c r="F8379" s="162"/>
      <c r="H8379" s="162"/>
    </row>
    <row r="8380" spans="1:8">
      <c r="A8380" s="47"/>
      <c r="B8380" s="162"/>
      <c r="C8380" s="162"/>
      <c r="E8380" s="162"/>
      <c r="F8380" s="162"/>
      <c r="H8380" s="162"/>
    </row>
    <row r="8381" spans="1:8">
      <c r="A8381" s="47"/>
      <c r="B8381" s="162"/>
      <c r="C8381" s="162"/>
      <c r="E8381" s="162"/>
      <c r="F8381" s="162"/>
      <c r="H8381" s="162"/>
    </row>
    <row r="8382" spans="1:8">
      <c r="A8382" s="47"/>
      <c r="B8382" s="162"/>
      <c r="C8382" s="162"/>
      <c r="E8382" s="162"/>
      <c r="F8382" s="162"/>
      <c r="H8382" s="162"/>
    </row>
    <row r="8383" spans="1:8">
      <c r="A8383" s="47"/>
      <c r="B8383" s="162"/>
      <c r="C8383" s="162"/>
      <c r="E8383" s="162"/>
      <c r="F8383" s="162"/>
      <c r="H8383" s="162"/>
    </row>
    <row r="8384" spans="1:8">
      <c r="A8384" s="47"/>
      <c r="B8384" s="162"/>
      <c r="C8384" s="162"/>
      <c r="E8384" s="162"/>
      <c r="F8384" s="162"/>
      <c r="H8384" s="162"/>
    </row>
    <row r="8385" spans="1:8">
      <c r="A8385" s="47"/>
      <c r="B8385" s="162"/>
      <c r="C8385" s="162"/>
      <c r="E8385" s="162"/>
      <c r="F8385" s="162"/>
      <c r="H8385" s="162"/>
    </row>
    <row r="8386" spans="1:8">
      <c r="A8386" s="47"/>
      <c r="B8386" s="162"/>
      <c r="C8386" s="162"/>
      <c r="E8386" s="162"/>
      <c r="F8386" s="162"/>
      <c r="H8386" s="162"/>
    </row>
    <row r="8387" spans="1:8">
      <c r="A8387" s="47"/>
      <c r="B8387" s="162"/>
      <c r="C8387" s="162"/>
      <c r="E8387" s="162"/>
      <c r="F8387" s="162"/>
      <c r="H8387" s="162"/>
    </row>
    <row r="8388" spans="1:8">
      <c r="A8388" s="47"/>
      <c r="B8388" s="162"/>
      <c r="C8388" s="162"/>
      <c r="E8388" s="162"/>
      <c r="F8388" s="162"/>
      <c r="H8388" s="162"/>
    </row>
    <row r="8389" spans="1:8">
      <c r="A8389" s="47"/>
      <c r="B8389" s="162"/>
      <c r="C8389" s="162"/>
      <c r="E8389" s="162"/>
      <c r="F8389" s="162"/>
      <c r="H8389" s="162"/>
    </row>
    <row r="8390" spans="1:8">
      <c r="A8390" s="47"/>
      <c r="B8390" s="162"/>
      <c r="C8390" s="162"/>
      <c r="E8390" s="162"/>
      <c r="F8390" s="162"/>
      <c r="H8390" s="162"/>
    </row>
    <row r="8391" spans="1:8">
      <c r="A8391" s="47"/>
      <c r="B8391" s="162"/>
      <c r="C8391" s="162"/>
      <c r="E8391" s="162"/>
      <c r="F8391" s="162"/>
      <c r="H8391" s="162"/>
    </row>
    <row r="8392" spans="1:8">
      <c r="A8392" s="47"/>
      <c r="B8392" s="162"/>
      <c r="C8392" s="162"/>
      <c r="E8392" s="162"/>
      <c r="F8392" s="162"/>
      <c r="H8392" s="162"/>
    </row>
    <row r="8393" spans="1:8">
      <c r="A8393" s="47"/>
      <c r="B8393" s="162"/>
      <c r="C8393" s="162"/>
      <c r="E8393" s="162"/>
      <c r="F8393" s="162"/>
      <c r="H8393" s="162"/>
    </row>
    <row r="8394" spans="1:8">
      <c r="A8394" s="47"/>
      <c r="B8394" s="162"/>
      <c r="C8394" s="162"/>
      <c r="E8394" s="162"/>
      <c r="F8394" s="162"/>
      <c r="H8394" s="162"/>
    </row>
    <row r="8395" spans="1:8">
      <c r="A8395" s="47"/>
      <c r="B8395" s="162"/>
      <c r="C8395" s="162"/>
      <c r="E8395" s="162"/>
      <c r="F8395" s="162"/>
      <c r="H8395" s="162"/>
    </row>
    <row r="8396" spans="1:8">
      <c r="A8396" s="47"/>
      <c r="B8396" s="162"/>
      <c r="C8396" s="162"/>
      <c r="E8396" s="162"/>
      <c r="F8396" s="162"/>
      <c r="H8396" s="162"/>
    </row>
    <row r="8397" spans="1:8">
      <c r="A8397" s="47"/>
      <c r="B8397" s="162"/>
      <c r="C8397" s="162"/>
      <c r="E8397" s="162"/>
      <c r="F8397" s="162"/>
      <c r="H8397" s="162"/>
    </row>
    <row r="8398" spans="1:8">
      <c r="A8398" s="47"/>
      <c r="B8398" s="162"/>
      <c r="C8398" s="162"/>
      <c r="E8398" s="162"/>
      <c r="F8398" s="162"/>
      <c r="H8398" s="162"/>
    </row>
    <row r="8399" spans="1:8">
      <c r="A8399" s="47"/>
      <c r="B8399" s="162"/>
      <c r="C8399" s="162"/>
      <c r="E8399" s="162"/>
      <c r="F8399" s="162"/>
      <c r="H8399" s="162"/>
    </row>
    <row r="8400" spans="1:8">
      <c r="A8400" s="47"/>
      <c r="B8400" s="162"/>
      <c r="C8400" s="162"/>
      <c r="E8400" s="162"/>
      <c r="F8400" s="162"/>
      <c r="H8400" s="162"/>
    </row>
    <row r="8401" spans="1:8">
      <c r="A8401" s="47"/>
      <c r="B8401" s="162"/>
      <c r="C8401" s="162"/>
      <c r="E8401" s="162"/>
      <c r="F8401" s="162"/>
      <c r="H8401" s="162"/>
    </row>
    <row r="8402" spans="1:8">
      <c r="A8402" s="47"/>
      <c r="B8402" s="162"/>
      <c r="C8402" s="162"/>
      <c r="E8402" s="162"/>
      <c r="F8402" s="162"/>
      <c r="H8402" s="162"/>
    </row>
    <row r="8403" spans="1:8">
      <c r="A8403" s="47"/>
      <c r="B8403" s="162"/>
      <c r="C8403" s="162"/>
      <c r="E8403" s="162"/>
      <c r="F8403" s="162"/>
      <c r="H8403" s="162"/>
    </row>
    <row r="8404" spans="1:8">
      <c r="A8404" s="47"/>
      <c r="B8404" s="162"/>
      <c r="C8404" s="162"/>
      <c r="E8404" s="162"/>
      <c r="F8404" s="162"/>
      <c r="H8404" s="162"/>
    </row>
    <row r="8405" spans="1:8">
      <c r="A8405" s="47"/>
      <c r="B8405" s="162"/>
      <c r="C8405" s="162"/>
      <c r="E8405" s="162"/>
      <c r="F8405" s="162"/>
      <c r="H8405" s="162"/>
    </row>
    <row r="8406" spans="1:8">
      <c r="A8406" s="47"/>
      <c r="B8406" s="162"/>
      <c r="C8406" s="162"/>
      <c r="E8406" s="162"/>
      <c r="F8406" s="162"/>
      <c r="H8406" s="162"/>
    </row>
    <row r="8407" spans="1:8">
      <c r="A8407" s="47"/>
      <c r="B8407" s="162"/>
      <c r="C8407" s="162"/>
      <c r="E8407" s="162"/>
      <c r="F8407" s="162"/>
      <c r="H8407" s="162"/>
    </row>
    <row r="8408" spans="1:8">
      <c r="A8408" s="47"/>
      <c r="B8408" s="162"/>
      <c r="C8408" s="162"/>
      <c r="E8408" s="162"/>
      <c r="F8408" s="162"/>
      <c r="H8408" s="162"/>
    </row>
    <row r="8409" spans="1:8">
      <c r="A8409" s="47"/>
      <c r="B8409" s="162"/>
      <c r="C8409" s="162"/>
      <c r="E8409" s="162"/>
      <c r="F8409" s="162"/>
      <c r="H8409" s="162"/>
    </row>
    <row r="8410" spans="1:8">
      <c r="A8410" s="47"/>
      <c r="B8410" s="162"/>
      <c r="C8410" s="162"/>
      <c r="E8410" s="162"/>
      <c r="F8410" s="162"/>
      <c r="H8410" s="162"/>
    </row>
    <row r="8411" spans="1:8">
      <c r="A8411" s="47"/>
      <c r="B8411" s="162"/>
      <c r="C8411" s="162"/>
      <c r="E8411" s="162"/>
      <c r="F8411" s="162"/>
      <c r="H8411" s="162"/>
    </row>
    <row r="8412" spans="1:8">
      <c r="A8412" s="47"/>
      <c r="B8412" s="162"/>
      <c r="C8412" s="162"/>
      <c r="E8412" s="162"/>
      <c r="F8412" s="162"/>
      <c r="H8412" s="162"/>
    </row>
    <row r="8413" spans="1:8">
      <c r="A8413" s="47"/>
      <c r="B8413" s="162"/>
      <c r="C8413" s="162"/>
      <c r="E8413" s="162"/>
      <c r="F8413" s="162"/>
      <c r="H8413" s="162"/>
    </row>
    <row r="8414" spans="1:8">
      <c r="A8414" s="47"/>
      <c r="B8414" s="162"/>
      <c r="C8414" s="162"/>
      <c r="E8414" s="162"/>
      <c r="F8414" s="162"/>
      <c r="H8414" s="162"/>
    </row>
    <row r="8415" spans="1:8">
      <c r="A8415" s="47"/>
      <c r="B8415" s="162"/>
      <c r="C8415" s="162"/>
      <c r="E8415" s="162"/>
      <c r="F8415" s="162"/>
      <c r="H8415" s="162"/>
    </row>
    <row r="8416" spans="1:8">
      <c r="A8416" s="47"/>
      <c r="B8416" s="162"/>
      <c r="C8416" s="162"/>
      <c r="E8416" s="162"/>
      <c r="F8416" s="162"/>
      <c r="H8416" s="162"/>
    </row>
    <row r="8417" spans="1:8">
      <c r="A8417" s="47"/>
      <c r="B8417" s="162"/>
      <c r="C8417" s="162"/>
      <c r="E8417" s="162"/>
      <c r="F8417" s="162"/>
      <c r="H8417" s="162"/>
    </row>
    <row r="8418" spans="1:8">
      <c r="A8418" s="47"/>
      <c r="B8418" s="162"/>
      <c r="C8418" s="162"/>
      <c r="E8418" s="162"/>
      <c r="F8418" s="162"/>
      <c r="H8418" s="162"/>
    </row>
    <row r="8419" spans="1:8">
      <c r="A8419" s="47"/>
      <c r="B8419" s="162"/>
      <c r="C8419" s="162"/>
      <c r="E8419" s="162"/>
      <c r="F8419" s="162"/>
      <c r="H8419" s="162"/>
    </row>
    <row r="8420" spans="1:8">
      <c r="A8420" s="47"/>
      <c r="B8420" s="162"/>
      <c r="C8420" s="162"/>
      <c r="E8420" s="162"/>
      <c r="F8420" s="162"/>
      <c r="H8420" s="162"/>
    </row>
    <row r="8421" spans="1:8">
      <c r="A8421" s="47"/>
      <c r="B8421" s="162"/>
      <c r="C8421" s="162"/>
      <c r="E8421" s="162"/>
      <c r="F8421" s="162"/>
      <c r="H8421" s="162"/>
    </row>
    <row r="8422" spans="1:8">
      <c r="A8422" s="47"/>
      <c r="B8422" s="162"/>
      <c r="C8422" s="162"/>
      <c r="E8422" s="162"/>
      <c r="F8422" s="162"/>
      <c r="H8422" s="162"/>
    </row>
    <row r="8423" spans="1:8">
      <c r="A8423" s="47"/>
      <c r="B8423" s="162"/>
      <c r="C8423" s="162"/>
      <c r="E8423" s="162"/>
      <c r="F8423" s="162"/>
      <c r="H8423" s="162"/>
    </row>
    <row r="8424" spans="1:8">
      <c r="A8424" s="47"/>
      <c r="B8424" s="162"/>
      <c r="C8424" s="162"/>
      <c r="E8424" s="162"/>
      <c r="F8424" s="162"/>
      <c r="H8424" s="162"/>
    </row>
    <row r="8425" spans="1:8">
      <c r="A8425" s="47"/>
      <c r="B8425" s="162"/>
      <c r="C8425" s="162"/>
      <c r="E8425" s="162"/>
      <c r="F8425" s="162"/>
      <c r="H8425" s="162"/>
    </row>
    <row r="8426" spans="1:8">
      <c r="A8426" s="47"/>
      <c r="B8426" s="162"/>
      <c r="C8426" s="162"/>
      <c r="E8426" s="162"/>
      <c r="F8426" s="162"/>
      <c r="H8426" s="162"/>
    </row>
    <row r="8427" spans="1:8">
      <c r="A8427" s="47"/>
      <c r="B8427" s="162"/>
      <c r="C8427" s="162"/>
      <c r="E8427" s="162"/>
      <c r="F8427" s="162"/>
      <c r="H8427" s="162"/>
    </row>
    <row r="8428" spans="1:8">
      <c r="A8428" s="47"/>
      <c r="B8428" s="162"/>
      <c r="C8428" s="162"/>
      <c r="E8428" s="162"/>
      <c r="F8428" s="162"/>
      <c r="H8428" s="162"/>
    </row>
    <row r="8429" spans="1:8">
      <c r="A8429" s="47"/>
      <c r="B8429" s="162"/>
      <c r="C8429" s="162"/>
      <c r="E8429" s="162"/>
      <c r="F8429" s="162"/>
      <c r="H8429" s="162"/>
    </row>
    <row r="8430" spans="1:8">
      <c r="A8430" s="47"/>
      <c r="B8430" s="162"/>
      <c r="C8430" s="162"/>
      <c r="E8430" s="162"/>
      <c r="F8430" s="162"/>
      <c r="H8430" s="162"/>
    </row>
    <row r="8431" spans="1:8">
      <c r="A8431" s="47"/>
      <c r="B8431" s="162"/>
      <c r="C8431" s="162"/>
      <c r="E8431" s="162"/>
      <c r="F8431" s="162"/>
      <c r="H8431" s="162"/>
    </row>
    <row r="8432" spans="1:8">
      <c r="A8432" s="47"/>
      <c r="B8432" s="162"/>
      <c r="C8432" s="162"/>
      <c r="E8432" s="162"/>
      <c r="F8432" s="162"/>
      <c r="H8432" s="162"/>
    </row>
    <row r="8433" spans="1:8">
      <c r="A8433" s="47"/>
      <c r="B8433" s="162"/>
      <c r="C8433" s="162"/>
      <c r="E8433" s="162"/>
      <c r="F8433" s="162"/>
      <c r="H8433" s="162"/>
    </row>
    <row r="8434" spans="1:8">
      <c r="A8434" s="47"/>
      <c r="B8434" s="162"/>
      <c r="C8434" s="162"/>
      <c r="E8434" s="162"/>
      <c r="F8434" s="162"/>
      <c r="H8434" s="162"/>
    </row>
    <row r="8435" spans="1:8">
      <c r="A8435" s="47"/>
      <c r="B8435" s="162"/>
      <c r="C8435" s="162"/>
      <c r="E8435" s="162"/>
      <c r="F8435" s="162"/>
      <c r="H8435" s="162"/>
    </row>
    <row r="8436" spans="1:8">
      <c r="A8436" s="47"/>
      <c r="B8436" s="162"/>
      <c r="C8436" s="162"/>
      <c r="E8436" s="162"/>
      <c r="F8436" s="162"/>
      <c r="H8436" s="162"/>
    </row>
    <row r="8437" spans="1:8">
      <c r="A8437" s="47"/>
      <c r="B8437" s="162"/>
      <c r="C8437" s="162"/>
      <c r="E8437" s="162"/>
      <c r="F8437" s="162"/>
      <c r="H8437" s="162"/>
    </row>
    <row r="8438" spans="1:8">
      <c r="A8438" s="47"/>
      <c r="B8438" s="162"/>
      <c r="C8438" s="162"/>
      <c r="E8438" s="162"/>
      <c r="F8438" s="162"/>
      <c r="H8438" s="162"/>
    </row>
    <row r="8439" spans="1:8">
      <c r="A8439" s="47"/>
      <c r="B8439" s="162"/>
      <c r="C8439" s="162"/>
      <c r="E8439" s="162"/>
      <c r="F8439" s="162"/>
      <c r="H8439" s="162"/>
    </row>
    <row r="8440" spans="1:8">
      <c r="A8440" s="47"/>
      <c r="B8440" s="162"/>
      <c r="C8440" s="162"/>
      <c r="E8440" s="162"/>
      <c r="F8440" s="162"/>
      <c r="H8440" s="162"/>
    </row>
    <row r="8441" spans="1:8">
      <c r="A8441" s="47"/>
      <c r="B8441" s="162"/>
      <c r="C8441" s="162"/>
      <c r="E8441" s="162"/>
      <c r="F8441" s="162"/>
      <c r="H8441" s="162"/>
    </row>
    <row r="8442" spans="1:8">
      <c r="A8442" s="47"/>
      <c r="B8442" s="162"/>
      <c r="C8442" s="162"/>
      <c r="E8442" s="162"/>
      <c r="F8442" s="162"/>
      <c r="H8442" s="162"/>
    </row>
    <row r="8443" spans="1:8">
      <c r="A8443" s="47"/>
      <c r="B8443" s="162"/>
      <c r="C8443" s="162"/>
      <c r="E8443" s="162"/>
      <c r="F8443" s="162"/>
      <c r="H8443" s="162"/>
    </row>
    <row r="8444" spans="1:8">
      <c r="A8444" s="47"/>
      <c r="B8444" s="162"/>
      <c r="C8444" s="162"/>
      <c r="E8444" s="162"/>
      <c r="F8444" s="162"/>
      <c r="H8444" s="162"/>
    </row>
    <row r="8445" spans="1:8">
      <c r="A8445" s="47"/>
      <c r="B8445" s="162"/>
      <c r="C8445" s="162"/>
      <c r="E8445" s="162"/>
      <c r="F8445" s="162"/>
      <c r="H8445" s="162"/>
    </row>
    <row r="8446" spans="1:8">
      <c r="A8446" s="47"/>
      <c r="B8446" s="162"/>
      <c r="C8446" s="162"/>
      <c r="E8446" s="162"/>
      <c r="F8446" s="162"/>
      <c r="H8446" s="162"/>
    </row>
    <row r="8447" spans="1:8">
      <c r="A8447" s="47"/>
      <c r="B8447" s="162"/>
      <c r="C8447" s="162"/>
      <c r="E8447" s="162"/>
      <c r="F8447" s="162"/>
      <c r="H8447" s="162"/>
    </row>
    <row r="8448" spans="1:8">
      <c r="A8448" s="47"/>
      <c r="B8448" s="162"/>
      <c r="C8448" s="162"/>
      <c r="E8448" s="162"/>
      <c r="F8448" s="162"/>
      <c r="H8448" s="162"/>
    </row>
    <row r="8449" spans="1:8">
      <c r="A8449" s="47"/>
      <c r="B8449" s="162"/>
      <c r="C8449" s="162"/>
      <c r="E8449" s="162"/>
      <c r="F8449" s="162"/>
      <c r="H8449" s="162"/>
    </row>
    <row r="8450" spans="1:8">
      <c r="A8450" s="47"/>
      <c r="B8450" s="162"/>
      <c r="C8450" s="162"/>
      <c r="E8450" s="162"/>
      <c r="F8450" s="162"/>
      <c r="H8450" s="162"/>
    </row>
    <row r="8451" spans="1:8">
      <c r="A8451" s="47"/>
      <c r="B8451" s="162"/>
      <c r="C8451" s="162"/>
      <c r="E8451" s="162"/>
      <c r="F8451" s="162"/>
      <c r="H8451" s="162"/>
    </row>
    <row r="8452" spans="1:8">
      <c r="A8452" s="47"/>
      <c r="B8452" s="162"/>
      <c r="C8452" s="162"/>
      <c r="E8452" s="162"/>
      <c r="F8452" s="162"/>
      <c r="H8452" s="162"/>
    </row>
    <row r="8453" spans="1:8">
      <c r="A8453" s="47"/>
      <c r="B8453" s="162"/>
      <c r="C8453" s="162"/>
      <c r="E8453" s="162"/>
      <c r="F8453" s="162"/>
      <c r="H8453" s="162"/>
    </row>
    <row r="8454" spans="1:8">
      <c r="A8454" s="47"/>
      <c r="B8454" s="162"/>
      <c r="C8454" s="162"/>
      <c r="E8454" s="162"/>
      <c r="F8454" s="162"/>
      <c r="H8454" s="162"/>
    </row>
    <row r="8455" spans="1:8">
      <c r="A8455" s="47"/>
      <c r="B8455" s="162"/>
      <c r="C8455" s="162"/>
      <c r="E8455" s="162"/>
      <c r="F8455" s="162"/>
      <c r="H8455" s="162"/>
    </row>
    <row r="8456" spans="1:8">
      <c r="A8456" s="47"/>
      <c r="B8456" s="162"/>
      <c r="C8456" s="162"/>
      <c r="E8456" s="162"/>
      <c r="F8456" s="162"/>
      <c r="H8456" s="162"/>
    </row>
    <row r="8457" spans="1:8">
      <c r="A8457" s="47"/>
      <c r="B8457" s="162"/>
      <c r="C8457" s="162"/>
      <c r="E8457" s="162"/>
      <c r="F8457" s="162"/>
      <c r="H8457" s="162"/>
    </row>
    <row r="8458" spans="1:8">
      <c r="A8458" s="47"/>
      <c r="B8458" s="162"/>
      <c r="C8458" s="162"/>
      <c r="E8458" s="162"/>
      <c r="F8458" s="162"/>
      <c r="H8458" s="162"/>
    </row>
    <row r="8459" spans="1:8">
      <c r="A8459" s="47"/>
      <c r="B8459" s="162"/>
      <c r="C8459" s="162"/>
      <c r="E8459" s="162"/>
      <c r="F8459" s="162"/>
      <c r="H8459" s="162"/>
    </row>
    <row r="8460" spans="1:8">
      <c r="A8460" s="47"/>
      <c r="B8460" s="162"/>
      <c r="C8460" s="162"/>
      <c r="E8460" s="162"/>
      <c r="F8460" s="162"/>
      <c r="H8460" s="162"/>
    </row>
    <row r="8461" spans="1:8">
      <c r="A8461" s="47"/>
      <c r="B8461" s="162"/>
      <c r="C8461" s="162"/>
      <c r="E8461" s="162"/>
      <c r="F8461" s="162"/>
      <c r="H8461" s="162"/>
    </row>
    <row r="8462" spans="1:8">
      <c r="A8462" s="47"/>
      <c r="B8462" s="162"/>
      <c r="C8462" s="162"/>
      <c r="E8462" s="162"/>
      <c r="F8462" s="162"/>
      <c r="H8462" s="162"/>
    </row>
    <row r="8463" spans="1:8">
      <c r="A8463" s="47"/>
      <c r="B8463" s="162"/>
      <c r="C8463" s="162"/>
      <c r="E8463" s="162"/>
      <c r="F8463" s="162"/>
      <c r="H8463" s="162"/>
    </row>
    <row r="8464" spans="1:8">
      <c r="A8464" s="47"/>
      <c r="B8464" s="162"/>
      <c r="C8464" s="162"/>
      <c r="E8464" s="162"/>
      <c r="F8464" s="162"/>
      <c r="H8464" s="162"/>
    </row>
    <row r="8465" spans="1:8">
      <c r="A8465" s="47"/>
      <c r="B8465" s="162"/>
      <c r="C8465" s="162"/>
      <c r="E8465" s="162"/>
      <c r="F8465" s="162"/>
      <c r="H8465" s="162"/>
    </row>
    <row r="8466" spans="1:8">
      <c r="A8466" s="47"/>
      <c r="B8466" s="162"/>
      <c r="C8466" s="162"/>
      <c r="E8466" s="162"/>
      <c r="F8466" s="162"/>
      <c r="H8466" s="162"/>
    </row>
    <row r="8467" spans="1:8">
      <c r="A8467" s="47"/>
      <c r="B8467" s="162"/>
      <c r="C8467" s="162"/>
      <c r="E8467" s="162"/>
      <c r="F8467" s="162"/>
      <c r="H8467" s="162"/>
    </row>
    <row r="8468" spans="1:8">
      <c r="A8468" s="47"/>
      <c r="B8468" s="162"/>
      <c r="C8468" s="162"/>
      <c r="E8468" s="162"/>
      <c r="F8468" s="162"/>
      <c r="H8468" s="162"/>
    </row>
    <row r="8469" spans="1:8">
      <c r="A8469" s="47"/>
      <c r="B8469" s="162"/>
      <c r="C8469" s="162"/>
      <c r="E8469" s="162"/>
      <c r="F8469" s="162"/>
      <c r="H8469" s="162"/>
    </row>
    <row r="8470" spans="1:8">
      <c r="A8470" s="47"/>
      <c r="B8470" s="162"/>
      <c r="C8470" s="162"/>
      <c r="E8470" s="162"/>
      <c r="F8470" s="162"/>
      <c r="H8470" s="162"/>
    </row>
    <row r="8471" spans="1:8">
      <c r="A8471" s="47"/>
      <c r="B8471" s="162"/>
      <c r="C8471" s="162"/>
      <c r="E8471" s="162"/>
      <c r="F8471" s="162"/>
      <c r="H8471" s="162"/>
    </row>
    <row r="8472" spans="1:8">
      <c r="A8472" s="47"/>
      <c r="B8472" s="162"/>
      <c r="C8472" s="162"/>
      <c r="E8472" s="162"/>
      <c r="F8472" s="162"/>
      <c r="H8472" s="162"/>
    </row>
    <row r="8473" spans="1:8">
      <c r="A8473" s="47"/>
      <c r="B8473" s="162"/>
      <c r="C8473" s="162"/>
      <c r="E8473" s="162"/>
      <c r="F8473" s="162"/>
      <c r="H8473" s="162"/>
    </row>
    <row r="8474" spans="1:8">
      <c r="A8474" s="47"/>
      <c r="B8474" s="162"/>
      <c r="C8474" s="162"/>
      <c r="E8474" s="162"/>
      <c r="F8474" s="162"/>
      <c r="H8474" s="162"/>
    </row>
    <row r="8475" spans="1:8">
      <c r="A8475" s="47"/>
      <c r="B8475" s="162"/>
      <c r="C8475" s="162"/>
      <c r="E8475" s="162"/>
      <c r="F8475" s="162"/>
      <c r="H8475" s="162"/>
    </row>
    <row r="8476" spans="1:8">
      <c r="A8476" s="47"/>
      <c r="B8476" s="162"/>
      <c r="C8476" s="162"/>
      <c r="E8476" s="162"/>
      <c r="F8476" s="162"/>
      <c r="H8476" s="162"/>
    </row>
    <row r="8477" spans="1:8">
      <c r="A8477" s="47"/>
      <c r="B8477" s="162"/>
      <c r="C8477" s="162"/>
      <c r="E8477" s="162"/>
      <c r="F8477" s="162"/>
      <c r="H8477" s="162"/>
    </row>
    <row r="8478" spans="1:8">
      <c r="A8478" s="47"/>
      <c r="B8478" s="162"/>
      <c r="C8478" s="162"/>
      <c r="E8478" s="162"/>
      <c r="F8478" s="162"/>
      <c r="H8478" s="162"/>
    </row>
    <row r="8479" spans="1:8">
      <c r="A8479" s="47"/>
      <c r="B8479" s="162"/>
      <c r="C8479" s="162"/>
      <c r="E8479" s="162"/>
      <c r="F8479" s="162"/>
      <c r="H8479" s="162"/>
    </row>
    <row r="8480" spans="1:8">
      <c r="A8480" s="47"/>
      <c r="B8480" s="162"/>
      <c r="C8480" s="162"/>
      <c r="E8480" s="162"/>
      <c r="F8480" s="162"/>
      <c r="H8480" s="162"/>
    </row>
    <row r="8481" spans="1:8">
      <c r="A8481" s="47"/>
      <c r="B8481" s="162"/>
      <c r="C8481" s="162"/>
      <c r="E8481" s="162"/>
      <c r="F8481" s="162"/>
      <c r="H8481" s="162"/>
    </row>
    <row r="8482" spans="1:8">
      <c r="A8482" s="47"/>
      <c r="B8482" s="162"/>
      <c r="C8482" s="162"/>
      <c r="E8482" s="162"/>
      <c r="F8482" s="162"/>
      <c r="H8482" s="162"/>
    </row>
    <row r="8483" spans="1:8">
      <c r="A8483" s="47"/>
      <c r="B8483" s="162"/>
      <c r="C8483" s="162"/>
      <c r="E8483" s="162"/>
      <c r="F8483" s="162"/>
      <c r="H8483" s="162"/>
    </row>
    <row r="8484" spans="1:8">
      <c r="A8484" s="47"/>
      <c r="B8484" s="162"/>
      <c r="C8484" s="162"/>
      <c r="E8484" s="162"/>
      <c r="F8484" s="162"/>
      <c r="H8484" s="162"/>
    </row>
    <row r="8485" spans="1:8">
      <c r="A8485" s="47"/>
      <c r="B8485" s="162"/>
      <c r="C8485" s="162"/>
      <c r="E8485" s="162"/>
      <c r="F8485" s="162"/>
      <c r="H8485" s="162"/>
    </row>
    <row r="8486" spans="1:8">
      <c r="A8486" s="47"/>
      <c r="B8486" s="162"/>
      <c r="C8486" s="162"/>
      <c r="E8486" s="162"/>
      <c r="F8486" s="162"/>
      <c r="H8486" s="162"/>
    </row>
    <row r="8487" spans="1:8">
      <c r="A8487" s="47"/>
      <c r="B8487" s="162"/>
      <c r="C8487" s="162"/>
      <c r="E8487" s="162"/>
      <c r="F8487" s="162"/>
      <c r="H8487" s="162"/>
    </row>
    <row r="8488" spans="1:8">
      <c r="A8488" s="47"/>
      <c r="B8488" s="162"/>
      <c r="C8488" s="162"/>
      <c r="E8488" s="162"/>
      <c r="F8488" s="162"/>
      <c r="H8488" s="162"/>
    </row>
    <row r="8489" spans="1:8">
      <c r="A8489" s="47"/>
      <c r="B8489" s="162"/>
      <c r="C8489" s="162"/>
      <c r="E8489" s="162"/>
      <c r="F8489" s="162"/>
      <c r="H8489" s="162"/>
    </row>
    <row r="8490" spans="1:8">
      <c r="A8490" s="47"/>
      <c r="B8490" s="162"/>
      <c r="C8490" s="162"/>
      <c r="E8490" s="162"/>
      <c r="F8490" s="162"/>
      <c r="H8490" s="162"/>
    </row>
    <row r="8491" spans="1:8">
      <c r="A8491" s="47"/>
      <c r="B8491" s="162"/>
      <c r="C8491" s="162"/>
      <c r="E8491" s="162"/>
      <c r="F8491" s="162"/>
      <c r="H8491" s="162"/>
    </row>
    <row r="8492" spans="1:8">
      <c r="A8492" s="47"/>
      <c r="B8492" s="162"/>
      <c r="C8492" s="162"/>
      <c r="E8492" s="162"/>
      <c r="F8492" s="162"/>
      <c r="H8492" s="162"/>
    </row>
    <row r="8493" spans="1:8">
      <c r="A8493" s="47"/>
      <c r="B8493" s="162"/>
      <c r="C8493" s="162"/>
      <c r="E8493" s="162"/>
      <c r="F8493" s="162"/>
      <c r="H8493" s="162"/>
    </row>
    <row r="8494" spans="1:8">
      <c r="A8494" s="47"/>
      <c r="B8494" s="162"/>
      <c r="C8494" s="162"/>
      <c r="E8494" s="162"/>
      <c r="F8494" s="162"/>
      <c r="H8494" s="162"/>
    </row>
    <row r="8495" spans="1:8">
      <c r="A8495" s="47"/>
      <c r="B8495" s="162"/>
      <c r="C8495" s="162"/>
      <c r="E8495" s="162"/>
      <c r="F8495" s="162"/>
      <c r="H8495" s="162"/>
    </row>
    <row r="8496" spans="1:8">
      <c r="A8496" s="47"/>
      <c r="B8496" s="162"/>
      <c r="C8496" s="162"/>
      <c r="E8496" s="162"/>
      <c r="F8496" s="162"/>
      <c r="H8496" s="162"/>
    </row>
    <row r="8497" spans="1:8">
      <c r="A8497" s="47"/>
      <c r="B8497" s="162"/>
      <c r="C8497" s="162"/>
      <c r="E8497" s="162"/>
      <c r="F8497" s="162"/>
      <c r="H8497" s="162"/>
    </row>
    <row r="8498" spans="1:8">
      <c r="A8498" s="47"/>
      <c r="B8498" s="162"/>
      <c r="C8498" s="162"/>
      <c r="E8498" s="162"/>
      <c r="F8498" s="162"/>
      <c r="H8498" s="162"/>
    </row>
    <row r="8499" spans="1:8">
      <c r="A8499" s="47"/>
      <c r="B8499" s="162"/>
      <c r="C8499" s="162"/>
      <c r="E8499" s="162"/>
      <c r="F8499" s="162"/>
      <c r="H8499" s="162"/>
    </row>
    <row r="8500" spans="1:8">
      <c r="A8500" s="47"/>
      <c r="B8500" s="162"/>
      <c r="C8500" s="162"/>
      <c r="E8500" s="162"/>
      <c r="F8500" s="162"/>
      <c r="H8500" s="162"/>
    </row>
    <row r="8501" spans="1:8">
      <c r="A8501" s="47"/>
      <c r="B8501" s="162"/>
      <c r="C8501" s="162"/>
      <c r="E8501" s="162"/>
      <c r="F8501" s="162"/>
      <c r="H8501" s="162"/>
    </row>
    <row r="8502" spans="1:8">
      <c r="A8502" s="47"/>
      <c r="B8502" s="162"/>
      <c r="C8502" s="162"/>
      <c r="E8502" s="162"/>
      <c r="F8502" s="162"/>
      <c r="H8502" s="162"/>
    </row>
    <row r="8503" spans="1:8">
      <c r="A8503" s="47"/>
      <c r="B8503" s="162"/>
      <c r="C8503" s="162"/>
      <c r="E8503" s="162"/>
      <c r="F8503" s="162"/>
      <c r="H8503" s="162"/>
    </row>
    <row r="8504" spans="1:8">
      <c r="A8504" s="47"/>
      <c r="B8504" s="162"/>
      <c r="C8504" s="162"/>
      <c r="E8504" s="162"/>
      <c r="F8504" s="162"/>
      <c r="H8504" s="162"/>
    </row>
    <row r="8505" spans="1:8">
      <c r="A8505" s="47"/>
      <c r="B8505" s="162"/>
      <c r="C8505" s="162"/>
      <c r="E8505" s="162"/>
      <c r="F8505" s="162"/>
      <c r="H8505" s="162"/>
    </row>
    <row r="8506" spans="1:8">
      <c r="A8506" s="47"/>
      <c r="B8506" s="162"/>
      <c r="C8506" s="162"/>
      <c r="E8506" s="162"/>
      <c r="F8506" s="162"/>
      <c r="H8506" s="162"/>
    </row>
    <row r="8507" spans="1:8">
      <c r="A8507" s="47"/>
      <c r="B8507" s="162"/>
      <c r="C8507" s="162"/>
      <c r="E8507" s="162"/>
      <c r="F8507" s="162"/>
      <c r="H8507" s="162"/>
    </row>
    <row r="8508" spans="1:8">
      <c r="A8508" s="47"/>
      <c r="B8508" s="162"/>
      <c r="C8508" s="162"/>
      <c r="E8508" s="162"/>
      <c r="F8508" s="162"/>
      <c r="H8508" s="162"/>
    </row>
    <row r="8509" spans="1:8">
      <c r="A8509" s="47"/>
      <c r="B8509" s="162"/>
      <c r="C8509" s="162"/>
      <c r="E8509" s="162"/>
      <c r="F8509" s="162"/>
      <c r="H8509" s="162"/>
    </row>
    <row r="8510" spans="1:8">
      <c r="A8510" s="47"/>
      <c r="B8510" s="162"/>
      <c r="C8510" s="162"/>
      <c r="E8510" s="162"/>
      <c r="F8510" s="162"/>
      <c r="H8510" s="162"/>
    </row>
    <row r="8511" spans="1:8">
      <c r="A8511" s="47"/>
      <c r="B8511" s="162"/>
      <c r="C8511" s="162"/>
      <c r="E8511" s="162"/>
      <c r="F8511" s="162"/>
      <c r="H8511" s="162"/>
    </row>
    <row r="8512" spans="1:8">
      <c r="A8512" s="47"/>
      <c r="B8512" s="162"/>
      <c r="C8512" s="162"/>
      <c r="E8512" s="162"/>
      <c r="F8512" s="162"/>
      <c r="H8512" s="162"/>
    </row>
    <row r="8513" spans="1:8">
      <c r="A8513" s="47"/>
      <c r="B8513" s="162"/>
      <c r="C8513" s="162"/>
      <c r="E8513" s="162"/>
      <c r="F8513" s="162"/>
      <c r="H8513" s="162"/>
    </row>
    <row r="8514" spans="1:8">
      <c r="A8514" s="47"/>
      <c r="B8514" s="162"/>
      <c r="C8514" s="162"/>
      <c r="E8514" s="162"/>
      <c r="F8514" s="162"/>
      <c r="H8514" s="162"/>
    </row>
    <row r="8515" spans="1:8">
      <c r="A8515" s="47"/>
      <c r="B8515" s="162"/>
      <c r="C8515" s="162"/>
      <c r="E8515" s="162"/>
      <c r="F8515" s="162"/>
      <c r="H8515" s="162"/>
    </row>
    <row r="8516" spans="1:8">
      <c r="A8516" s="47"/>
      <c r="B8516" s="162"/>
      <c r="C8516" s="162"/>
      <c r="E8516" s="162"/>
      <c r="F8516" s="162"/>
      <c r="H8516" s="162"/>
    </row>
    <row r="8517" spans="1:8">
      <c r="A8517" s="47"/>
      <c r="B8517" s="162"/>
      <c r="C8517" s="162"/>
      <c r="E8517" s="162"/>
      <c r="F8517" s="162"/>
      <c r="H8517" s="162"/>
    </row>
    <row r="8518" spans="1:8">
      <c r="A8518" s="47"/>
      <c r="B8518" s="162"/>
      <c r="C8518" s="162"/>
      <c r="E8518" s="162"/>
      <c r="F8518" s="162"/>
      <c r="H8518" s="162"/>
    </row>
    <row r="8519" spans="1:8">
      <c r="A8519" s="47"/>
      <c r="B8519" s="162"/>
      <c r="C8519" s="162"/>
      <c r="E8519" s="162"/>
      <c r="F8519" s="162"/>
      <c r="H8519" s="162"/>
    </row>
    <row r="8520" spans="1:8">
      <c r="A8520" s="47"/>
      <c r="B8520" s="162"/>
      <c r="C8520" s="162"/>
      <c r="E8520" s="162"/>
      <c r="F8520" s="162"/>
      <c r="H8520" s="162"/>
    </row>
    <row r="8521" spans="1:8">
      <c r="A8521" s="47"/>
      <c r="B8521" s="162"/>
      <c r="C8521" s="162"/>
      <c r="E8521" s="162"/>
      <c r="F8521" s="162"/>
      <c r="H8521" s="162"/>
    </row>
    <row r="8522" spans="1:8">
      <c r="A8522" s="47"/>
      <c r="B8522" s="162"/>
      <c r="C8522" s="162"/>
      <c r="E8522" s="162"/>
      <c r="F8522" s="162"/>
      <c r="H8522" s="162"/>
    </row>
    <row r="8523" spans="1:8">
      <c r="A8523" s="47"/>
      <c r="B8523" s="162"/>
      <c r="C8523" s="162"/>
      <c r="E8523" s="162"/>
      <c r="F8523" s="162"/>
      <c r="H8523" s="162"/>
    </row>
    <row r="8524" spans="1:8">
      <c r="A8524" s="47"/>
      <c r="B8524" s="162"/>
      <c r="C8524" s="162"/>
      <c r="E8524" s="162"/>
      <c r="F8524" s="162"/>
      <c r="H8524" s="162"/>
    </row>
    <row r="8525" spans="1:8">
      <c r="A8525" s="47"/>
      <c r="B8525" s="162"/>
      <c r="C8525" s="162"/>
      <c r="E8525" s="162"/>
      <c r="F8525" s="162"/>
      <c r="H8525" s="162"/>
    </row>
    <row r="8526" spans="1:8">
      <c r="A8526" s="47"/>
      <c r="B8526" s="162"/>
      <c r="C8526" s="162"/>
      <c r="E8526" s="162"/>
      <c r="F8526" s="162"/>
      <c r="H8526" s="162"/>
    </row>
    <row r="8527" spans="1:8">
      <c r="A8527" s="47"/>
      <c r="B8527" s="162"/>
      <c r="C8527" s="162"/>
      <c r="E8527" s="162"/>
      <c r="F8527" s="162"/>
      <c r="H8527" s="162"/>
    </row>
    <row r="8528" spans="1:8">
      <c r="A8528" s="47"/>
      <c r="B8528" s="162"/>
      <c r="C8528" s="162"/>
      <c r="E8528" s="162"/>
      <c r="F8528" s="162"/>
      <c r="H8528" s="162"/>
    </row>
    <row r="8529" spans="1:8">
      <c r="A8529" s="47"/>
      <c r="B8529" s="162"/>
      <c r="C8529" s="162"/>
      <c r="E8529" s="162"/>
      <c r="F8529" s="162"/>
      <c r="H8529" s="162"/>
    </row>
    <row r="8530" spans="1:8">
      <c r="A8530" s="47"/>
      <c r="B8530" s="162"/>
      <c r="C8530" s="162"/>
      <c r="E8530" s="162"/>
      <c r="F8530" s="162"/>
      <c r="H8530" s="162"/>
    </row>
    <row r="8531" spans="1:8">
      <c r="A8531" s="47"/>
      <c r="B8531" s="162"/>
      <c r="C8531" s="162"/>
      <c r="E8531" s="162"/>
      <c r="F8531" s="162"/>
      <c r="H8531" s="162"/>
    </row>
    <row r="8532" spans="1:8">
      <c r="A8532" s="47"/>
      <c r="B8532" s="162"/>
      <c r="C8532" s="162"/>
      <c r="E8532" s="162"/>
      <c r="F8532" s="162"/>
      <c r="H8532" s="162"/>
    </row>
    <row r="8533" spans="1:8">
      <c r="A8533" s="47"/>
      <c r="B8533" s="162"/>
      <c r="C8533" s="162"/>
      <c r="E8533" s="162"/>
      <c r="F8533" s="162"/>
      <c r="H8533" s="162"/>
    </row>
    <row r="8534" spans="1:8">
      <c r="A8534" s="47"/>
      <c r="B8534" s="162"/>
      <c r="C8534" s="162"/>
      <c r="E8534" s="162"/>
      <c r="F8534" s="162"/>
      <c r="H8534" s="162"/>
    </row>
    <row r="8535" spans="1:8">
      <c r="A8535" s="47"/>
      <c r="B8535" s="162"/>
      <c r="C8535" s="162"/>
      <c r="E8535" s="162"/>
      <c r="F8535" s="162"/>
      <c r="H8535" s="162"/>
    </row>
    <row r="8536" spans="1:8">
      <c r="A8536" s="47"/>
      <c r="B8536" s="162"/>
      <c r="C8536" s="162"/>
      <c r="E8536" s="162"/>
      <c r="F8536" s="162"/>
      <c r="H8536" s="162"/>
    </row>
    <row r="8537" spans="1:8">
      <c r="A8537" s="47"/>
      <c r="B8537" s="162"/>
      <c r="C8537" s="162"/>
      <c r="E8537" s="162"/>
      <c r="F8537" s="162"/>
      <c r="H8537" s="162"/>
    </row>
    <row r="8538" spans="1:8">
      <c r="A8538" s="47"/>
      <c r="B8538" s="162"/>
      <c r="C8538" s="162"/>
      <c r="E8538" s="162"/>
      <c r="F8538" s="162"/>
      <c r="H8538" s="162"/>
    </row>
    <row r="8539" spans="1:8">
      <c r="A8539" s="47"/>
      <c r="B8539" s="162"/>
      <c r="C8539" s="162"/>
      <c r="E8539" s="162"/>
      <c r="F8539" s="162"/>
      <c r="H8539" s="162"/>
    </row>
    <row r="8540" spans="1:8">
      <c r="A8540" s="47"/>
      <c r="B8540" s="162"/>
      <c r="C8540" s="162"/>
      <c r="E8540" s="162"/>
      <c r="F8540" s="162"/>
      <c r="H8540" s="162"/>
    </row>
    <row r="8541" spans="1:8">
      <c r="A8541" s="47"/>
      <c r="B8541" s="162"/>
      <c r="C8541" s="162"/>
      <c r="E8541" s="162"/>
      <c r="F8541" s="162"/>
      <c r="H8541" s="162"/>
    </row>
    <row r="8542" spans="1:8">
      <c r="A8542" s="47"/>
      <c r="B8542" s="162"/>
      <c r="C8542" s="162"/>
      <c r="E8542" s="162"/>
      <c r="F8542" s="162"/>
      <c r="H8542" s="162"/>
    </row>
    <row r="8543" spans="1:8">
      <c r="A8543" s="47"/>
      <c r="B8543" s="162"/>
      <c r="C8543" s="162"/>
      <c r="E8543" s="162"/>
      <c r="F8543" s="162"/>
      <c r="H8543" s="162"/>
    </row>
    <row r="8544" spans="1:8">
      <c r="A8544" s="47"/>
      <c r="B8544" s="162"/>
      <c r="C8544" s="162"/>
      <c r="E8544" s="162"/>
      <c r="F8544" s="162"/>
      <c r="H8544" s="162"/>
    </row>
    <row r="8545" spans="1:8">
      <c r="A8545" s="47"/>
      <c r="B8545" s="162"/>
      <c r="C8545" s="162"/>
      <c r="E8545" s="162"/>
      <c r="F8545" s="162"/>
      <c r="H8545" s="162"/>
    </row>
    <row r="8546" spans="1:8">
      <c r="A8546" s="47"/>
      <c r="B8546" s="162"/>
      <c r="C8546" s="162"/>
      <c r="E8546" s="162"/>
      <c r="F8546" s="162"/>
      <c r="H8546" s="162"/>
    </row>
    <row r="8547" spans="1:8">
      <c r="A8547" s="47"/>
      <c r="B8547" s="162"/>
      <c r="C8547" s="162"/>
      <c r="E8547" s="162"/>
      <c r="F8547" s="162"/>
      <c r="H8547" s="162"/>
    </row>
    <row r="8548" spans="1:8">
      <c r="A8548" s="47"/>
      <c r="B8548" s="162"/>
      <c r="C8548" s="162"/>
      <c r="E8548" s="162"/>
      <c r="F8548" s="162"/>
      <c r="H8548" s="162"/>
    </row>
    <row r="8549" spans="1:8">
      <c r="A8549" s="47"/>
      <c r="B8549" s="162"/>
      <c r="C8549" s="162"/>
      <c r="E8549" s="162"/>
      <c r="F8549" s="162"/>
      <c r="H8549" s="162"/>
    </row>
    <row r="8550" spans="1:8">
      <c r="A8550" s="47"/>
      <c r="B8550" s="162"/>
      <c r="C8550" s="162"/>
      <c r="E8550" s="162"/>
      <c r="F8550" s="162"/>
      <c r="H8550" s="162"/>
    </row>
    <row r="8551" spans="1:8">
      <c r="A8551" s="47"/>
      <c r="B8551" s="162"/>
      <c r="C8551" s="162"/>
      <c r="E8551" s="162"/>
      <c r="F8551" s="162"/>
      <c r="H8551" s="162"/>
    </row>
    <row r="8552" spans="1:8">
      <c r="A8552" s="47"/>
      <c r="B8552" s="162"/>
      <c r="C8552" s="162"/>
      <c r="E8552" s="162"/>
      <c r="F8552" s="162"/>
      <c r="H8552" s="162"/>
    </row>
    <row r="8553" spans="1:8">
      <c r="A8553" s="47"/>
      <c r="B8553" s="162"/>
      <c r="C8553" s="162"/>
      <c r="E8553" s="162"/>
      <c r="F8553" s="162"/>
      <c r="H8553" s="162"/>
    </row>
    <row r="8554" spans="1:8">
      <c r="A8554" s="47"/>
      <c r="B8554" s="162"/>
      <c r="C8554" s="162"/>
      <c r="E8554" s="162"/>
      <c r="F8554" s="162"/>
      <c r="H8554" s="162"/>
    </row>
    <row r="8555" spans="1:8">
      <c r="A8555" s="47"/>
      <c r="B8555" s="162"/>
      <c r="C8555" s="162"/>
      <c r="E8555" s="162"/>
      <c r="F8555" s="162"/>
      <c r="H8555" s="162"/>
    </row>
    <row r="8556" spans="1:8">
      <c r="A8556" s="47"/>
      <c r="B8556" s="162"/>
      <c r="C8556" s="162"/>
      <c r="E8556" s="162"/>
      <c r="F8556" s="162"/>
      <c r="H8556" s="162"/>
    </row>
    <row r="8557" spans="1:8">
      <c r="A8557" s="47"/>
      <c r="B8557" s="162"/>
      <c r="C8557" s="162"/>
      <c r="E8557" s="162"/>
      <c r="F8557" s="162"/>
      <c r="H8557" s="162"/>
    </row>
    <row r="8558" spans="1:8">
      <c r="A8558" s="47"/>
      <c r="B8558" s="162"/>
      <c r="C8558" s="162"/>
      <c r="E8558" s="162"/>
      <c r="F8558" s="162"/>
      <c r="H8558" s="162"/>
    </row>
    <row r="8559" spans="1:8">
      <c r="A8559" s="47"/>
      <c r="B8559" s="162"/>
      <c r="C8559" s="162"/>
      <c r="E8559" s="162"/>
      <c r="F8559" s="162"/>
      <c r="H8559" s="162"/>
    </row>
    <row r="8560" spans="1:8">
      <c r="A8560" s="47"/>
      <c r="B8560" s="162"/>
      <c r="C8560" s="162"/>
      <c r="E8560" s="162"/>
      <c r="F8560" s="162"/>
      <c r="H8560" s="162"/>
    </row>
    <row r="8561" spans="1:8">
      <c r="A8561" s="47"/>
      <c r="B8561" s="162"/>
      <c r="C8561" s="162"/>
      <c r="E8561" s="162"/>
      <c r="F8561" s="162"/>
      <c r="H8561" s="162"/>
    </row>
    <row r="8562" spans="1:8">
      <c r="A8562" s="47"/>
      <c r="B8562" s="162"/>
      <c r="C8562" s="162"/>
      <c r="E8562" s="162"/>
      <c r="F8562" s="162"/>
      <c r="H8562" s="162"/>
    </row>
    <row r="8563" spans="1:8">
      <c r="A8563" s="47"/>
      <c r="B8563" s="162"/>
      <c r="C8563" s="162"/>
      <c r="E8563" s="162"/>
      <c r="F8563" s="162"/>
      <c r="H8563" s="162"/>
    </row>
    <row r="8564" spans="1:8">
      <c r="A8564" s="47"/>
      <c r="B8564" s="162"/>
      <c r="C8564" s="162"/>
      <c r="E8564" s="162"/>
      <c r="F8564" s="162"/>
      <c r="H8564" s="162"/>
    </row>
    <row r="8565" spans="1:8">
      <c r="A8565" s="47"/>
      <c r="B8565" s="162"/>
      <c r="C8565" s="162"/>
      <c r="E8565" s="162"/>
      <c r="F8565" s="162"/>
      <c r="H8565" s="162"/>
    </row>
    <row r="8566" spans="1:8">
      <c r="A8566" s="47"/>
      <c r="B8566" s="162"/>
      <c r="C8566" s="162"/>
      <c r="E8566" s="162"/>
      <c r="F8566" s="162"/>
      <c r="H8566" s="162"/>
    </row>
    <row r="8567" spans="1:8">
      <c r="A8567" s="47"/>
      <c r="B8567" s="162"/>
      <c r="C8567" s="162"/>
      <c r="E8567" s="162"/>
      <c r="F8567" s="162"/>
      <c r="H8567" s="162"/>
    </row>
    <row r="8568" spans="1:8">
      <c r="A8568" s="47"/>
      <c r="B8568" s="162"/>
      <c r="C8568" s="162"/>
      <c r="E8568" s="162"/>
      <c r="F8568" s="162"/>
      <c r="H8568" s="162"/>
    </row>
    <row r="8569" spans="1:8">
      <c r="A8569" s="47"/>
      <c r="B8569" s="162"/>
      <c r="C8569" s="162"/>
      <c r="E8569" s="162"/>
      <c r="F8569" s="162"/>
      <c r="H8569" s="162"/>
    </row>
    <row r="8570" spans="1:8">
      <c r="A8570" s="47"/>
      <c r="B8570" s="162"/>
      <c r="C8570" s="162"/>
      <c r="E8570" s="162"/>
      <c r="F8570" s="162"/>
      <c r="H8570" s="162"/>
    </row>
    <row r="8571" spans="1:8">
      <c r="A8571" s="47"/>
      <c r="B8571" s="162"/>
      <c r="C8571" s="162"/>
      <c r="E8571" s="162"/>
      <c r="F8571" s="162"/>
      <c r="H8571" s="162"/>
    </row>
    <row r="8572" spans="1:8">
      <c r="A8572" s="47"/>
      <c r="B8572" s="162"/>
      <c r="C8572" s="162"/>
      <c r="E8572" s="162"/>
      <c r="F8572" s="162"/>
      <c r="H8572" s="162"/>
    </row>
    <row r="8573" spans="1:8">
      <c r="A8573" s="47"/>
      <c r="B8573" s="162"/>
      <c r="C8573" s="162"/>
      <c r="E8573" s="162"/>
      <c r="F8573" s="162"/>
      <c r="H8573" s="162"/>
    </row>
    <row r="8574" spans="1:8">
      <c r="A8574" s="47"/>
      <c r="B8574" s="162"/>
      <c r="C8574" s="162"/>
      <c r="E8574" s="162"/>
      <c r="F8574" s="162"/>
      <c r="H8574" s="162"/>
    </row>
    <row r="8575" spans="1:8">
      <c r="A8575" s="47"/>
      <c r="B8575" s="162"/>
      <c r="C8575" s="162"/>
      <c r="E8575" s="162"/>
      <c r="F8575" s="162"/>
      <c r="H8575" s="162"/>
    </row>
    <row r="8576" spans="1:8">
      <c r="A8576" s="47"/>
      <c r="B8576" s="162"/>
      <c r="C8576" s="162"/>
      <c r="E8576" s="162"/>
      <c r="F8576" s="162"/>
      <c r="H8576" s="162"/>
    </row>
    <row r="8577" spans="1:8">
      <c r="A8577" s="47"/>
      <c r="B8577" s="162"/>
      <c r="C8577" s="162"/>
      <c r="E8577" s="162"/>
      <c r="F8577" s="162"/>
      <c r="H8577" s="162"/>
    </row>
    <row r="8578" spans="1:8">
      <c r="A8578" s="47"/>
      <c r="B8578" s="162"/>
      <c r="C8578" s="162"/>
      <c r="E8578" s="162"/>
      <c r="F8578" s="162"/>
      <c r="H8578" s="162"/>
    </row>
    <row r="8579" spans="1:8">
      <c r="A8579" s="47"/>
      <c r="B8579" s="162"/>
      <c r="C8579" s="162"/>
      <c r="E8579" s="162"/>
      <c r="F8579" s="162"/>
      <c r="H8579" s="162"/>
    </row>
    <row r="8580" spans="1:8">
      <c r="A8580" s="47"/>
      <c r="B8580" s="162"/>
      <c r="C8580" s="162"/>
      <c r="E8580" s="162"/>
      <c r="F8580" s="162"/>
      <c r="H8580" s="162"/>
    </row>
    <row r="8581" spans="1:8">
      <c r="A8581" s="47"/>
      <c r="B8581" s="162"/>
      <c r="C8581" s="162"/>
      <c r="E8581" s="162"/>
      <c r="F8581" s="162"/>
      <c r="H8581" s="162"/>
    </row>
    <row r="8582" spans="1:8">
      <c r="A8582" s="47"/>
      <c r="B8582" s="162"/>
      <c r="C8582" s="162"/>
      <c r="E8582" s="162"/>
      <c r="F8582" s="162"/>
      <c r="H8582" s="162"/>
    </row>
    <row r="8583" spans="1:8">
      <c r="A8583" s="47"/>
      <c r="B8583" s="162"/>
      <c r="C8583" s="162"/>
      <c r="E8583" s="162"/>
      <c r="F8583" s="162"/>
      <c r="H8583" s="162"/>
    </row>
    <row r="8584" spans="1:8">
      <c r="A8584" s="47"/>
      <c r="B8584" s="162"/>
      <c r="C8584" s="162"/>
      <c r="E8584" s="162"/>
      <c r="F8584" s="162"/>
      <c r="H8584" s="162"/>
    </row>
    <row r="8585" spans="1:8">
      <c r="A8585" s="47"/>
      <c r="B8585" s="162"/>
      <c r="C8585" s="162"/>
      <c r="E8585" s="162"/>
      <c r="F8585" s="162"/>
      <c r="H8585" s="162"/>
    </row>
    <row r="8586" spans="1:8">
      <c r="A8586" s="47"/>
      <c r="B8586" s="162"/>
      <c r="C8586" s="162"/>
      <c r="E8586" s="162"/>
      <c r="F8586" s="162"/>
      <c r="H8586" s="162"/>
    </row>
    <row r="8587" spans="1:8">
      <c r="A8587" s="47"/>
      <c r="B8587" s="162"/>
      <c r="C8587" s="162"/>
      <c r="E8587" s="162"/>
      <c r="F8587" s="162"/>
      <c r="H8587" s="162"/>
    </row>
    <row r="8588" spans="1:8">
      <c r="A8588" s="47"/>
      <c r="B8588" s="162"/>
      <c r="C8588" s="162"/>
      <c r="E8588" s="162"/>
      <c r="F8588" s="162"/>
      <c r="H8588" s="162"/>
    </row>
    <row r="8589" spans="1:8">
      <c r="A8589" s="47"/>
      <c r="B8589" s="162"/>
      <c r="C8589" s="162"/>
      <c r="E8589" s="162"/>
      <c r="F8589" s="162"/>
      <c r="H8589" s="162"/>
    </row>
    <row r="8590" spans="1:8">
      <c r="A8590" s="47"/>
      <c r="B8590" s="162"/>
      <c r="C8590" s="162"/>
      <c r="E8590" s="162"/>
      <c r="F8590" s="162"/>
      <c r="H8590" s="162"/>
    </row>
    <row r="8591" spans="1:8">
      <c r="A8591" s="47"/>
      <c r="B8591" s="162"/>
      <c r="C8591" s="162"/>
      <c r="E8591" s="162"/>
      <c r="F8591" s="162"/>
      <c r="H8591" s="162"/>
    </row>
    <row r="8592" spans="1:8">
      <c r="A8592" s="47"/>
      <c r="B8592" s="162"/>
      <c r="C8592" s="162"/>
      <c r="E8592" s="162"/>
      <c r="F8592" s="162"/>
      <c r="H8592" s="162"/>
    </row>
    <row r="8593" spans="1:8">
      <c r="A8593" s="47"/>
      <c r="B8593" s="162"/>
      <c r="C8593" s="162"/>
      <c r="E8593" s="162"/>
      <c r="F8593" s="162"/>
      <c r="H8593" s="162"/>
    </row>
    <row r="8594" spans="1:8">
      <c r="A8594" s="47"/>
      <c r="B8594" s="162"/>
      <c r="C8594" s="162"/>
      <c r="E8594" s="162"/>
      <c r="F8594" s="162"/>
      <c r="H8594" s="162"/>
    </row>
    <row r="8595" spans="1:8">
      <c r="A8595" s="47"/>
      <c r="B8595" s="162"/>
      <c r="C8595" s="162"/>
      <c r="E8595" s="162"/>
      <c r="F8595" s="162"/>
      <c r="H8595" s="162"/>
    </row>
    <row r="8596" spans="1:8">
      <c r="A8596" s="47"/>
      <c r="B8596" s="162"/>
      <c r="C8596" s="162"/>
      <c r="E8596" s="162"/>
      <c r="F8596" s="162"/>
      <c r="H8596" s="162"/>
    </row>
    <row r="8597" spans="1:8">
      <c r="A8597" s="47"/>
      <c r="B8597" s="162"/>
      <c r="C8597" s="162"/>
      <c r="E8597" s="162"/>
      <c r="F8597" s="162"/>
      <c r="H8597" s="162"/>
    </row>
    <row r="8598" spans="1:8">
      <c r="A8598" s="47"/>
      <c r="B8598" s="162"/>
      <c r="C8598" s="162"/>
      <c r="E8598" s="162"/>
      <c r="F8598" s="162"/>
      <c r="H8598" s="162"/>
    </row>
    <row r="8599" spans="1:8">
      <c r="A8599" s="47"/>
      <c r="B8599" s="162"/>
      <c r="C8599" s="162"/>
      <c r="E8599" s="162"/>
      <c r="F8599" s="162"/>
      <c r="H8599" s="162"/>
    </row>
    <row r="8600" spans="1:8">
      <c r="A8600" s="47"/>
      <c r="B8600" s="162"/>
      <c r="C8600" s="162"/>
      <c r="E8600" s="162"/>
      <c r="F8600" s="162"/>
      <c r="H8600" s="162"/>
    </row>
    <row r="8601" spans="1:8">
      <c r="A8601" s="47"/>
      <c r="B8601" s="162"/>
      <c r="C8601" s="162"/>
      <c r="E8601" s="162"/>
      <c r="F8601" s="162"/>
      <c r="H8601" s="162"/>
    </row>
    <row r="8602" spans="1:8">
      <c r="A8602" s="47"/>
      <c r="B8602" s="162"/>
      <c r="C8602" s="162"/>
      <c r="E8602" s="162"/>
      <c r="F8602" s="162"/>
      <c r="H8602" s="162"/>
    </row>
    <row r="8603" spans="1:8">
      <c r="A8603" s="47"/>
      <c r="B8603" s="162"/>
      <c r="C8603" s="162"/>
      <c r="E8603" s="162"/>
      <c r="F8603" s="162"/>
      <c r="H8603" s="162"/>
    </row>
    <row r="8604" spans="1:8">
      <c r="A8604" s="47"/>
      <c r="B8604" s="162"/>
      <c r="C8604" s="162"/>
      <c r="E8604" s="162"/>
      <c r="F8604" s="162"/>
      <c r="H8604" s="162"/>
    </row>
    <row r="8605" spans="1:8">
      <c r="A8605" s="47"/>
      <c r="B8605" s="162"/>
      <c r="C8605" s="162"/>
      <c r="E8605" s="162"/>
      <c r="F8605" s="162"/>
      <c r="H8605" s="162"/>
    </row>
    <row r="8606" spans="1:8">
      <c r="A8606" s="47"/>
      <c r="B8606" s="162"/>
      <c r="C8606" s="162"/>
      <c r="E8606" s="162"/>
      <c r="F8606" s="162"/>
      <c r="H8606" s="162"/>
    </row>
    <row r="8607" spans="1:8">
      <c r="A8607" s="47"/>
      <c r="B8607" s="162"/>
      <c r="C8607" s="162"/>
      <c r="E8607" s="162"/>
      <c r="F8607" s="162"/>
      <c r="H8607" s="162"/>
    </row>
    <row r="8608" spans="1:8">
      <c r="A8608" s="47"/>
      <c r="B8608" s="162"/>
      <c r="C8608" s="162"/>
      <c r="E8608" s="162"/>
      <c r="F8608" s="162"/>
      <c r="H8608" s="162"/>
    </row>
    <row r="8609" spans="1:8">
      <c r="A8609" s="47"/>
      <c r="B8609" s="162"/>
      <c r="C8609" s="162"/>
      <c r="E8609" s="162"/>
      <c r="F8609" s="162"/>
      <c r="H8609" s="162"/>
    </row>
    <row r="8610" spans="1:8">
      <c r="A8610" s="47"/>
      <c r="B8610" s="162"/>
      <c r="C8610" s="162"/>
      <c r="E8610" s="162"/>
      <c r="F8610" s="162"/>
      <c r="H8610" s="162"/>
    </row>
    <row r="8611" spans="1:8">
      <c r="A8611" s="47"/>
      <c r="B8611" s="162"/>
      <c r="C8611" s="162"/>
      <c r="E8611" s="162"/>
      <c r="F8611" s="162"/>
      <c r="H8611" s="162"/>
    </row>
    <row r="8612" spans="1:8">
      <c r="A8612" s="47"/>
      <c r="B8612" s="162"/>
      <c r="C8612" s="162"/>
      <c r="E8612" s="162"/>
      <c r="F8612" s="162"/>
      <c r="H8612" s="162"/>
    </row>
    <row r="8613" spans="1:8">
      <c r="A8613" s="47"/>
      <c r="B8613" s="162"/>
      <c r="C8613" s="162"/>
      <c r="E8613" s="162"/>
      <c r="F8613" s="162"/>
      <c r="H8613" s="162"/>
    </row>
    <row r="8614" spans="1:8">
      <c r="A8614" s="47"/>
      <c r="B8614" s="162"/>
      <c r="C8614" s="162"/>
      <c r="E8614" s="162"/>
      <c r="F8614" s="162"/>
      <c r="H8614" s="162"/>
    </row>
    <row r="8615" spans="1:8">
      <c r="A8615" s="47"/>
      <c r="B8615" s="162"/>
      <c r="C8615" s="162"/>
      <c r="E8615" s="162"/>
      <c r="F8615" s="162"/>
      <c r="H8615" s="162"/>
    </row>
    <row r="8616" spans="1:8">
      <c r="A8616" s="47"/>
      <c r="B8616" s="162"/>
      <c r="C8616" s="162"/>
      <c r="E8616" s="162"/>
      <c r="F8616" s="162"/>
      <c r="H8616" s="162"/>
    </row>
    <row r="8617" spans="1:8">
      <c r="A8617" s="47"/>
      <c r="B8617" s="162"/>
      <c r="C8617" s="162"/>
      <c r="E8617" s="162"/>
      <c r="F8617" s="162"/>
      <c r="H8617" s="162"/>
    </row>
    <row r="8618" spans="1:8">
      <c r="A8618" s="47"/>
      <c r="B8618" s="162"/>
      <c r="C8618" s="162"/>
      <c r="E8618" s="162"/>
      <c r="F8618" s="162"/>
      <c r="H8618" s="162"/>
    </row>
    <row r="8619" spans="1:8">
      <c r="A8619" s="47"/>
      <c r="B8619" s="162"/>
      <c r="C8619" s="162"/>
      <c r="E8619" s="162"/>
      <c r="F8619" s="162"/>
      <c r="H8619" s="162"/>
    </row>
    <row r="8620" spans="1:8">
      <c r="A8620" s="47"/>
      <c r="B8620" s="162"/>
      <c r="C8620" s="162"/>
      <c r="E8620" s="162"/>
      <c r="F8620" s="162"/>
      <c r="H8620" s="162"/>
    </row>
    <row r="8621" spans="1:8">
      <c r="A8621" s="47"/>
      <c r="B8621" s="162"/>
      <c r="C8621" s="162"/>
      <c r="E8621" s="162"/>
      <c r="F8621" s="162"/>
      <c r="H8621" s="162"/>
    </row>
    <row r="8622" spans="1:8">
      <c r="A8622" s="47"/>
      <c r="B8622" s="162"/>
      <c r="C8622" s="162"/>
      <c r="E8622" s="162"/>
      <c r="F8622" s="162"/>
      <c r="H8622" s="162"/>
    </row>
    <row r="8623" spans="1:8">
      <c r="A8623" s="47"/>
      <c r="B8623" s="162"/>
      <c r="C8623" s="162"/>
      <c r="E8623" s="162"/>
      <c r="F8623" s="162"/>
      <c r="H8623" s="162"/>
    </row>
    <row r="8624" spans="1:8">
      <c r="A8624" s="47"/>
      <c r="B8624" s="162"/>
      <c r="C8624" s="162"/>
      <c r="E8624" s="162"/>
      <c r="F8624" s="162"/>
      <c r="H8624" s="162"/>
    </row>
    <row r="8625" spans="1:8">
      <c r="A8625" s="47"/>
      <c r="B8625" s="162"/>
      <c r="C8625" s="162"/>
      <c r="E8625" s="162"/>
      <c r="F8625" s="162"/>
      <c r="H8625" s="162"/>
    </row>
    <row r="8626" spans="1:8">
      <c r="A8626" s="47"/>
      <c r="B8626" s="162"/>
      <c r="C8626" s="162"/>
      <c r="E8626" s="162"/>
      <c r="F8626" s="162"/>
      <c r="H8626" s="162"/>
    </row>
    <row r="8627" spans="1:8">
      <c r="A8627" s="47"/>
      <c r="B8627" s="162"/>
      <c r="C8627" s="162"/>
      <c r="E8627" s="162"/>
      <c r="F8627" s="162"/>
      <c r="H8627" s="162"/>
    </row>
    <row r="8628" spans="1:8">
      <c r="A8628" s="47"/>
      <c r="B8628" s="162"/>
      <c r="C8628" s="162"/>
      <c r="E8628" s="162"/>
      <c r="F8628" s="162"/>
      <c r="H8628" s="162"/>
    </row>
    <row r="8629" spans="1:8">
      <c r="A8629" s="47"/>
      <c r="B8629" s="162"/>
      <c r="C8629" s="162"/>
      <c r="E8629" s="162"/>
      <c r="F8629" s="162"/>
      <c r="H8629" s="162"/>
    </row>
    <row r="8630" spans="1:8">
      <c r="A8630" s="47"/>
      <c r="B8630" s="162"/>
      <c r="C8630" s="162"/>
      <c r="E8630" s="162"/>
      <c r="F8630" s="162"/>
      <c r="H8630" s="162"/>
    </row>
    <row r="8631" spans="1:8">
      <c r="A8631" s="47"/>
      <c r="B8631" s="162"/>
      <c r="C8631" s="162"/>
      <c r="E8631" s="162"/>
      <c r="F8631" s="162"/>
      <c r="H8631" s="162"/>
    </row>
    <row r="8632" spans="1:8">
      <c r="A8632" s="47"/>
      <c r="B8632" s="162"/>
      <c r="C8632" s="162"/>
      <c r="E8632" s="162"/>
      <c r="F8632" s="162"/>
      <c r="H8632" s="162"/>
    </row>
    <row r="8633" spans="1:8">
      <c r="A8633" s="47"/>
      <c r="B8633" s="162"/>
      <c r="C8633" s="162"/>
      <c r="E8633" s="162"/>
      <c r="F8633" s="162"/>
      <c r="H8633" s="162"/>
    </row>
    <row r="8634" spans="1:8">
      <c r="A8634" s="47"/>
      <c r="B8634" s="162"/>
      <c r="C8634" s="162"/>
      <c r="E8634" s="162"/>
      <c r="F8634" s="162"/>
      <c r="H8634" s="162"/>
    </row>
    <row r="8635" spans="1:8">
      <c r="A8635" s="47"/>
      <c r="B8635" s="162"/>
      <c r="C8635" s="162"/>
      <c r="E8635" s="162"/>
      <c r="F8635" s="162"/>
      <c r="H8635" s="162"/>
    </row>
    <row r="8636" spans="1:8">
      <c r="A8636" s="47"/>
      <c r="B8636" s="162"/>
      <c r="C8636" s="162"/>
      <c r="E8636" s="162"/>
      <c r="F8636" s="162"/>
      <c r="H8636" s="162"/>
    </row>
    <row r="8637" spans="1:8">
      <c r="A8637" s="47"/>
      <c r="B8637" s="162"/>
      <c r="C8637" s="162"/>
      <c r="E8637" s="162"/>
      <c r="F8637" s="162"/>
      <c r="H8637" s="162"/>
    </row>
    <row r="8638" spans="1:8">
      <c r="A8638" s="47"/>
      <c r="B8638" s="162"/>
      <c r="C8638" s="162"/>
      <c r="E8638" s="162"/>
      <c r="F8638" s="162"/>
      <c r="H8638" s="162"/>
    </row>
    <row r="8639" spans="1:8">
      <c r="A8639" s="47"/>
      <c r="B8639" s="162"/>
      <c r="C8639" s="162"/>
      <c r="E8639" s="162"/>
      <c r="F8639" s="162"/>
      <c r="H8639" s="162"/>
    </row>
    <row r="8640" spans="1:8">
      <c r="A8640" s="47"/>
      <c r="B8640" s="162"/>
      <c r="C8640" s="162"/>
      <c r="E8640" s="162"/>
      <c r="F8640" s="162"/>
      <c r="H8640" s="162"/>
    </row>
    <row r="8641" spans="1:8">
      <c r="A8641" s="47"/>
      <c r="B8641" s="162"/>
      <c r="C8641" s="162"/>
      <c r="E8641" s="162"/>
      <c r="F8641" s="162"/>
      <c r="H8641" s="162"/>
    </row>
    <row r="8642" spans="1:8">
      <c r="A8642" s="47"/>
      <c r="B8642" s="162"/>
      <c r="C8642" s="162"/>
      <c r="E8642" s="162"/>
      <c r="F8642" s="162"/>
      <c r="H8642" s="162"/>
    </row>
    <row r="8643" spans="1:8">
      <c r="A8643" s="47"/>
      <c r="B8643" s="162"/>
      <c r="C8643" s="162"/>
      <c r="E8643" s="162"/>
      <c r="F8643" s="162"/>
      <c r="H8643" s="162"/>
    </row>
    <row r="8644" spans="1:8">
      <c r="A8644" s="47"/>
      <c r="B8644" s="162"/>
      <c r="C8644" s="162"/>
      <c r="E8644" s="162"/>
      <c r="F8644" s="162"/>
      <c r="H8644" s="162"/>
    </row>
    <row r="8645" spans="1:8">
      <c r="A8645" s="47"/>
      <c r="B8645" s="162"/>
      <c r="C8645" s="162"/>
      <c r="E8645" s="162"/>
      <c r="F8645" s="162"/>
      <c r="H8645" s="162"/>
    </row>
    <row r="8646" spans="1:8">
      <c r="A8646" s="47"/>
      <c r="B8646" s="162"/>
      <c r="C8646" s="162"/>
      <c r="E8646" s="162"/>
      <c r="F8646" s="162"/>
      <c r="H8646" s="162"/>
    </row>
    <row r="8647" spans="1:8">
      <c r="A8647" s="47"/>
      <c r="B8647" s="162"/>
      <c r="C8647" s="162"/>
      <c r="E8647" s="162"/>
      <c r="F8647" s="162"/>
      <c r="H8647" s="162"/>
    </row>
    <row r="8648" spans="1:8">
      <c r="A8648" s="47"/>
      <c r="B8648" s="162"/>
      <c r="C8648" s="162"/>
      <c r="E8648" s="162"/>
      <c r="F8648" s="162"/>
      <c r="H8648" s="162"/>
    </row>
    <row r="8649" spans="1:8">
      <c r="A8649" s="47"/>
      <c r="B8649" s="162"/>
      <c r="C8649" s="162"/>
      <c r="E8649" s="162"/>
      <c r="F8649" s="162"/>
      <c r="H8649" s="162"/>
    </row>
    <row r="8650" spans="1:8">
      <c r="A8650" s="47"/>
      <c r="B8650" s="162"/>
      <c r="C8650" s="162"/>
      <c r="E8650" s="162"/>
      <c r="F8650" s="162"/>
      <c r="H8650" s="162"/>
    </row>
    <row r="8651" spans="1:8">
      <c r="A8651" s="47"/>
      <c r="B8651" s="162"/>
      <c r="C8651" s="162"/>
      <c r="E8651" s="162"/>
      <c r="F8651" s="162"/>
      <c r="H8651" s="162"/>
    </row>
    <row r="8652" spans="1:8">
      <c r="A8652" s="47"/>
      <c r="B8652" s="162"/>
      <c r="C8652" s="162"/>
      <c r="E8652" s="162"/>
      <c r="F8652" s="162"/>
      <c r="H8652" s="162"/>
    </row>
    <row r="8653" spans="1:8">
      <c r="A8653" s="47"/>
      <c r="B8653" s="162"/>
      <c r="C8653" s="162"/>
      <c r="E8653" s="162"/>
      <c r="F8653" s="162"/>
      <c r="H8653" s="162"/>
    </row>
    <row r="8654" spans="1:8">
      <c r="A8654" s="47"/>
      <c r="B8654" s="162"/>
      <c r="C8654" s="162"/>
      <c r="E8654" s="162"/>
      <c r="F8654" s="162"/>
      <c r="H8654" s="162"/>
    </row>
    <row r="8655" spans="1:8">
      <c r="A8655" s="47"/>
      <c r="B8655" s="162"/>
      <c r="C8655" s="162"/>
      <c r="E8655" s="162"/>
      <c r="F8655" s="162"/>
      <c r="H8655" s="162"/>
    </row>
    <row r="8656" spans="1:8">
      <c r="A8656" s="47"/>
      <c r="B8656" s="162"/>
      <c r="C8656" s="162"/>
      <c r="E8656" s="162"/>
      <c r="F8656" s="162"/>
      <c r="H8656" s="162"/>
    </row>
    <row r="8657" spans="1:8">
      <c r="A8657" s="47"/>
      <c r="B8657" s="162"/>
      <c r="C8657" s="162"/>
      <c r="E8657" s="162"/>
      <c r="F8657" s="162"/>
      <c r="H8657" s="162"/>
    </row>
    <row r="8658" spans="1:8">
      <c r="A8658" s="47"/>
      <c r="B8658" s="162"/>
      <c r="C8658" s="162"/>
      <c r="E8658" s="162"/>
      <c r="F8658" s="162"/>
      <c r="H8658" s="162"/>
    </row>
    <row r="8659" spans="1:8">
      <c r="A8659" s="47"/>
      <c r="B8659" s="162"/>
      <c r="C8659" s="162"/>
      <c r="E8659" s="162"/>
      <c r="F8659" s="162"/>
      <c r="H8659" s="162"/>
    </row>
    <row r="8660" spans="1:8">
      <c r="A8660" s="47"/>
      <c r="B8660" s="162"/>
      <c r="C8660" s="162"/>
      <c r="E8660" s="162"/>
      <c r="F8660" s="162"/>
      <c r="H8660" s="162"/>
    </row>
    <row r="8661" spans="1:8">
      <c r="A8661" s="47"/>
      <c r="B8661" s="162"/>
      <c r="C8661" s="162"/>
      <c r="E8661" s="162"/>
      <c r="F8661" s="162"/>
      <c r="H8661" s="162"/>
    </row>
    <row r="8662" spans="1:8">
      <c r="A8662" s="47"/>
      <c r="B8662" s="162"/>
      <c r="C8662" s="162"/>
      <c r="E8662" s="162"/>
      <c r="F8662" s="162"/>
      <c r="H8662" s="162"/>
    </row>
    <row r="8663" spans="1:8">
      <c r="A8663" s="47"/>
      <c r="B8663" s="162"/>
      <c r="C8663" s="162"/>
      <c r="E8663" s="162"/>
      <c r="F8663" s="162"/>
      <c r="H8663" s="162"/>
    </row>
    <row r="8664" spans="1:8">
      <c r="A8664" s="47"/>
      <c r="B8664" s="162"/>
      <c r="C8664" s="162"/>
      <c r="E8664" s="162"/>
      <c r="F8664" s="162"/>
      <c r="H8664" s="162"/>
    </row>
    <row r="8665" spans="1:8">
      <c r="A8665" s="47"/>
      <c r="B8665" s="162"/>
      <c r="C8665" s="162"/>
      <c r="E8665" s="162"/>
      <c r="F8665" s="162"/>
      <c r="H8665" s="162"/>
    </row>
    <row r="8666" spans="1:8">
      <c r="A8666" s="47"/>
      <c r="B8666" s="162"/>
      <c r="C8666" s="162"/>
      <c r="E8666" s="162"/>
      <c r="F8666" s="162"/>
      <c r="H8666" s="162"/>
    </row>
    <row r="8667" spans="1:8">
      <c r="A8667" s="47"/>
      <c r="B8667" s="162"/>
      <c r="C8667" s="162"/>
      <c r="E8667" s="162"/>
      <c r="F8667" s="162"/>
      <c r="H8667" s="162"/>
    </row>
    <row r="8668" spans="1:8">
      <c r="A8668" s="47"/>
      <c r="B8668" s="162"/>
      <c r="C8668" s="162"/>
      <c r="E8668" s="162"/>
      <c r="F8668" s="162"/>
      <c r="H8668" s="162"/>
    </row>
    <row r="8669" spans="1:8">
      <c r="A8669" s="47"/>
      <c r="B8669" s="162"/>
      <c r="C8669" s="162"/>
      <c r="E8669" s="162"/>
      <c r="F8669" s="162"/>
      <c r="H8669" s="162"/>
    </row>
    <row r="8670" spans="1:8">
      <c r="A8670" s="47"/>
      <c r="B8670" s="162"/>
      <c r="C8670" s="162"/>
      <c r="E8670" s="162"/>
      <c r="F8670" s="162"/>
      <c r="H8670" s="162"/>
    </row>
    <row r="8671" spans="1:8">
      <c r="A8671" s="47"/>
      <c r="B8671" s="162"/>
      <c r="C8671" s="162"/>
      <c r="E8671" s="162"/>
      <c r="F8671" s="162"/>
      <c r="H8671" s="162"/>
    </row>
    <row r="8672" spans="1:8">
      <c r="A8672" s="47"/>
      <c r="B8672" s="162"/>
      <c r="C8672" s="162"/>
      <c r="E8672" s="162"/>
      <c r="F8672" s="162"/>
      <c r="H8672" s="162"/>
    </row>
    <row r="8673" spans="1:8">
      <c r="A8673" s="47"/>
      <c r="B8673" s="162"/>
      <c r="C8673" s="162"/>
      <c r="E8673" s="162"/>
      <c r="F8673" s="162"/>
      <c r="H8673" s="162"/>
    </row>
    <row r="8674" spans="1:8">
      <c r="A8674" s="47"/>
      <c r="B8674" s="162"/>
      <c r="C8674" s="162"/>
      <c r="E8674" s="162"/>
      <c r="F8674" s="162"/>
      <c r="H8674" s="162"/>
    </row>
    <row r="8675" spans="1:8">
      <c r="A8675" s="47"/>
      <c r="B8675" s="162"/>
      <c r="C8675" s="162"/>
      <c r="E8675" s="162"/>
      <c r="F8675" s="162"/>
      <c r="H8675" s="162"/>
    </row>
    <row r="8676" spans="1:8">
      <c r="A8676" s="47"/>
      <c r="B8676" s="162"/>
      <c r="C8676" s="162"/>
      <c r="E8676" s="162"/>
      <c r="F8676" s="162"/>
      <c r="H8676" s="162"/>
    </row>
    <row r="8677" spans="1:8">
      <c r="A8677" s="47"/>
      <c r="B8677" s="162"/>
      <c r="C8677" s="162"/>
      <c r="E8677" s="162"/>
      <c r="F8677" s="162"/>
      <c r="H8677" s="162"/>
    </row>
    <row r="8678" spans="1:8">
      <c r="A8678" s="47"/>
      <c r="B8678" s="162"/>
      <c r="C8678" s="162"/>
      <c r="E8678" s="162"/>
      <c r="F8678" s="162"/>
      <c r="H8678" s="162"/>
    </row>
    <row r="8679" spans="1:8">
      <c r="A8679" s="47"/>
      <c r="B8679" s="162"/>
      <c r="C8679" s="162"/>
      <c r="E8679" s="162"/>
      <c r="F8679" s="162"/>
      <c r="H8679" s="162"/>
    </row>
    <row r="8680" spans="1:8">
      <c r="A8680" s="47"/>
      <c r="B8680" s="162"/>
      <c r="C8680" s="162"/>
      <c r="E8680" s="162"/>
      <c r="F8680" s="162"/>
      <c r="H8680" s="162"/>
    </row>
    <row r="8681" spans="1:8">
      <c r="A8681" s="47"/>
      <c r="B8681" s="162"/>
      <c r="C8681" s="162"/>
      <c r="E8681" s="162"/>
      <c r="F8681" s="162"/>
      <c r="H8681" s="162"/>
    </row>
    <row r="8682" spans="1:8">
      <c r="A8682" s="47"/>
      <c r="B8682" s="162"/>
      <c r="C8682" s="162"/>
      <c r="E8682" s="162"/>
      <c r="F8682" s="162"/>
      <c r="H8682" s="162"/>
    </row>
    <row r="8683" spans="1:8">
      <c r="A8683" s="47"/>
      <c r="B8683" s="162"/>
      <c r="C8683" s="162"/>
      <c r="E8683" s="162"/>
      <c r="F8683" s="162"/>
      <c r="H8683" s="162"/>
    </row>
    <row r="8684" spans="1:8">
      <c r="A8684" s="47"/>
      <c r="B8684" s="162"/>
      <c r="C8684" s="162"/>
      <c r="E8684" s="162"/>
      <c r="F8684" s="162"/>
      <c r="H8684" s="162"/>
    </row>
    <row r="8685" spans="1:8">
      <c r="A8685" s="47"/>
      <c r="B8685" s="162"/>
      <c r="C8685" s="162"/>
      <c r="E8685" s="162"/>
      <c r="F8685" s="162"/>
      <c r="H8685" s="162"/>
    </row>
    <row r="8686" spans="1:8">
      <c r="A8686" s="47"/>
      <c r="B8686" s="162"/>
      <c r="C8686" s="162"/>
      <c r="E8686" s="162"/>
      <c r="F8686" s="162"/>
      <c r="H8686" s="162"/>
    </row>
    <row r="8687" spans="1:8">
      <c r="A8687" s="47"/>
      <c r="B8687" s="162"/>
      <c r="C8687" s="162"/>
      <c r="E8687" s="162"/>
      <c r="F8687" s="162"/>
      <c r="H8687" s="162"/>
    </row>
    <row r="8688" spans="1:8">
      <c r="A8688" s="47"/>
      <c r="B8688" s="162"/>
      <c r="C8688" s="162"/>
      <c r="E8688" s="162"/>
      <c r="F8688" s="162"/>
      <c r="H8688" s="162"/>
    </row>
    <row r="8689" spans="1:8">
      <c r="A8689" s="47"/>
      <c r="B8689" s="162"/>
      <c r="C8689" s="162"/>
      <c r="E8689" s="162"/>
      <c r="F8689" s="162"/>
      <c r="H8689" s="162"/>
    </row>
    <row r="8690" spans="1:8">
      <c r="A8690" s="47"/>
      <c r="B8690" s="162"/>
      <c r="C8690" s="162"/>
      <c r="E8690" s="162"/>
      <c r="F8690" s="162"/>
      <c r="H8690" s="162"/>
    </row>
    <row r="8691" spans="1:8">
      <c r="A8691" s="47"/>
      <c r="B8691" s="162"/>
      <c r="C8691" s="162"/>
      <c r="E8691" s="162"/>
      <c r="F8691" s="162"/>
      <c r="H8691" s="162"/>
    </row>
    <row r="8692" spans="1:8">
      <c r="A8692" s="47"/>
      <c r="B8692" s="162"/>
      <c r="C8692" s="162"/>
      <c r="E8692" s="162"/>
      <c r="F8692" s="162"/>
      <c r="H8692" s="162"/>
    </row>
    <row r="8693" spans="1:8">
      <c r="A8693" s="47"/>
      <c r="B8693" s="162"/>
      <c r="C8693" s="162"/>
      <c r="E8693" s="162"/>
      <c r="F8693" s="162"/>
      <c r="H8693" s="162"/>
    </row>
    <row r="8694" spans="1:8">
      <c r="A8694" s="47"/>
      <c r="B8694" s="162"/>
      <c r="C8694" s="162"/>
      <c r="E8694" s="162"/>
      <c r="F8694" s="162"/>
      <c r="H8694" s="162"/>
    </row>
    <row r="8695" spans="1:8">
      <c r="A8695" s="47"/>
      <c r="B8695" s="162"/>
      <c r="C8695" s="162"/>
      <c r="E8695" s="162"/>
      <c r="F8695" s="162"/>
      <c r="H8695" s="162"/>
    </row>
    <row r="8696" spans="1:8">
      <c r="A8696" s="47"/>
      <c r="B8696" s="162"/>
      <c r="C8696" s="162"/>
      <c r="E8696" s="162"/>
      <c r="F8696" s="162"/>
      <c r="H8696" s="162"/>
    </row>
    <row r="8697" spans="1:8">
      <c r="A8697" s="47"/>
      <c r="B8697" s="162"/>
      <c r="C8697" s="162"/>
      <c r="E8697" s="162"/>
      <c r="F8697" s="162"/>
      <c r="H8697" s="162"/>
    </row>
    <row r="8698" spans="1:8">
      <c r="A8698" s="47"/>
      <c r="B8698" s="162"/>
      <c r="C8698" s="162"/>
      <c r="E8698" s="162"/>
      <c r="F8698" s="162"/>
      <c r="H8698" s="162"/>
    </row>
    <row r="8699" spans="1:8">
      <c r="A8699" s="47"/>
      <c r="B8699" s="162"/>
      <c r="C8699" s="162"/>
      <c r="E8699" s="162"/>
      <c r="F8699" s="162"/>
      <c r="H8699" s="162"/>
    </row>
    <row r="8700" spans="1:8">
      <c r="A8700" s="47"/>
      <c r="B8700" s="162"/>
      <c r="C8700" s="162"/>
      <c r="E8700" s="162"/>
      <c r="F8700" s="162"/>
      <c r="H8700" s="162"/>
    </row>
    <row r="8701" spans="1:8">
      <c r="A8701" s="47"/>
      <c r="B8701" s="162"/>
      <c r="C8701" s="162"/>
      <c r="E8701" s="162"/>
      <c r="F8701" s="162"/>
      <c r="H8701" s="162"/>
    </row>
    <row r="8702" spans="1:8">
      <c r="A8702" s="47"/>
      <c r="B8702" s="162"/>
      <c r="C8702" s="162"/>
      <c r="E8702" s="162"/>
      <c r="F8702" s="162"/>
      <c r="H8702" s="162"/>
    </row>
    <row r="8703" spans="1:8">
      <c r="A8703" s="47"/>
      <c r="B8703" s="162"/>
      <c r="C8703" s="162"/>
      <c r="E8703" s="162"/>
      <c r="F8703" s="162"/>
      <c r="H8703" s="162"/>
    </row>
    <row r="8704" spans="1:8">
      <c r="A8704" s="47"/>
      <c r="B8704" s="162"/>
      <c r="C8704" s="162"/>
      <c r="E8704" s="162"/>
      <c r="F8704" s="162"/>
      <c r="H8704" s="162"/>
    </row>
    <row r="8705" spans="1:8">
      <c r="A8705" s="47"/>
      <c r="B8705" s="162"/>
      <c r="C8705" s="162"/>
      <c r="E8705" s="162"/>
      <c r="F8705" s="162"/>
      <c r="H8705" s="162"/>
    </row>
    <row r="8706" spans="1:8">
      <c r="A8706" s="47"/>
      <c r="B8706" s="162"/>
      <c r="C8706" s="162"/>
      <c r="E8706" s="162"/>
      <c r="F8706" s="162"/>
      <c r="H8706" s="162"/>
    </row>
    <row r="8707" spans="1:8">
      <c r="A8707" s="47"/>
      <c r="B8707" s="162"/>
      <c r="C8707" s="162"/>
      <c r="E8707" s="162"/>
      <c r="F8707" s="162"/>
      <c r="H8707" s="162"/>
    </row>
    <row r="8708" spans="1:8">
      <c r="A8708" s="47"/>
      <c r="B8708" s="162"/>
      <c r="C8708" s="162"/>
      <c r="E8708" s="162"/>
      <c r="F8708" s="162"/>
      <c r="H8708" s="162"/>
    </row>
    <row r="8709" spans="1:8">
      <c r="A8709" s="47"/>
      <c r="B8709" s="162"/>
      <c r="C8709" s="162"/>
      <c r="E8709" s="162"/>
      <c r="F8709" s="162"/>
      <c r="H8709" s="162"/>
    </row>
    <row r="8710" spans="1:8">
      <c r="A8710" s="47"/>
      <c r="B8710" s="162"/>
      <c r="C8710" s="162"/>
      <c r="E8710" s="162"/>
      <c r="F8710" s="162"/>
      <c r="H8710" s="162"/>
    </row>
    <row r="8711" spans="1:8">
      <c r="A8711" s="47"/>
      <c r="B8711" s="162"/>
      <c r="C8711" s="162"/>
      <c r="E8711" s="162"/>
      <c r="F8711" s="162"/>
      <c r="H8711" s="162"/>
    </row>
    <row r="8712" spans="1:8">
      <c r="A8712" s="47"/>
      <c r="B8712" s="162"/>
      <c r="C8712" s="162"/>
      <c r="E8712" s="162"/>
      <c r="F8712" s="162"/>
      <c r="H8712" s="162"/>
    </row>
    <row r="8713" spans="1:8">
      <c r="A8713" s="47"/>
      <c r="B8713" s="162"/>
      <c r="C8713" s="162"/>
      <c r="E8713" s="162"/>
      <c r="F8713" s="162"/>
      <c r="H8713" s="162"/>
    </row>
    <row r="8714" spans="1:8">
      <c r="A8714" s="47"/>
      <c r="B8714" s="162"/>
      <c r="C8714" s="162"/>
      <c r="E8714" s="162"/>
      <c r="F8714" s="162"/>
      <c r="H8714" s="162"/>
    </row>
    <row r="8715" spans="1:8">
      <c r="A8715" s="47"/>
      <c r="B8715" s="162"/>
      <c r="C8715" s="162"/>
      <c r="E8715" s="162"/>
      <c r="F8715" s="162"/>
      <c r="H8715" s="162"/>
    </row>
    <row r="8716" spans="1:8">
      <c r="A8716" s="47"/>
      <c r="B8716" s="162"/>
      <c r="C8716" s="162"/>
      <c r="E8716" s="162"/>
      <c r="F8716" s="162"/>
      <c r="H8716" s="162"/>
    </row>
    <row r="8717" spans="1:8">
      <c r="A8717" s="47"/>
      <c r="B8717" s="162"/>
      <c r="C8717" s="162"/>
      <c r="E8717" s="162"/>
      <c r="F8717" s="162"/>
      <c r="H8717" s="162"/>
    </row>
    <row r="8718" spans="1:8">
      <c r="A8718" s="47"/>
      <c r="B8718" s="162"/>
      <c r="C8718" s="162"/>
      <c r="E8718" s="162"/>
      <c r="F8718" s="162"/>
      <c r="H8718" s="162"/>
    </row>
    <row r="8719" spans="1:8">
      <c r="A8719" s="47"/>
      <c r="B8719" s="162"/>
      <c r="C8719" s="162"/>
      <c r="E8719" s="162"/>
      <c r="F8719" s="162"/>
      <c r="H8719" s="162"/>
    </row>
    <row r="8720" spans="1:8">
      <c r="A8720" s="47"/>
      <c r="B8720" s="162"/>
      <c r="C8720" s="162"/>
      <c r="E8720" s="162"/>
      <c r="F8720" s="162"/>
      <c r="H8720" s="162"/>
    </row>
    <row r="8721" spans="1:8">
      <c r="A8721" s="47"/>
      <c r="B8721" s="162"/>
      <c r="C8721" s="162"/>
      <c r="E8721" s="162"/>
      <c r="F8721" s="162"/>
      <c r="H8721" s="162"/>
    </row>
    <row r="8722" spans="1:8">
      <c r="A8722" s="47"/>
      <c r="B8722" s="162"/>
      <c r="C8722" s="162"/>
      <c r="E8722" s="162"/>
      <c r="F8722" s="162"/>
      <c r="H8722" s="162"/>
    </row>
    <row r="8723" spans="1:8">
      <c r="A8723" s="47"/>
      <c r="B8723" s="162"/>
      <c r="C8723" s="162"/>
      <c r="E8723" s="162"/>
      <c r="F8723" s="162"/>
      <c r="H8723" s="162"/>
    </row>
    <row r="8724" spans="1:8">
      <c r="A8724" s="47"/>
      <c r="B8724" s="162"/>
      <c r="C8724" s="162"/>
      <c r="E8724" s="162"/>
      <c r="F8724" s="162"/>
      <c r="H8724" s="162"/>
    </row>
    <row r="8725" spans="1:8">
      <c r="A8725" s="47"/>
      <c r="B8725" s="162"/>
      <c r="C8725" s="162"/>
      <c r="E8725" s="162"/>
      <c r="F8725" s="162"/>
      <c r="H8725" s="162"/>
    </row>
    <row r="8726" spans="1:8">
      <c r="A8726" s="47"/>
      <c r="B8726" s="162"/>
      <c r="C8726" s="162"/>
      <c r="E8726" s="162"/>
      <c r="F8726" s="162"/>
      <c r="H8726" s="162"/>
    </row>
    <row r="8727" spans="1:8">
      <c r="A8727" s="47"/>
      <c r="B8727" s="162"/>
      <c r="C8727" s="162"/>
      <c r="E8727" s="162"/>
      <c r="F8727" s="162"/>
      <c r="H8727" s="162"/>
    </row>
    <row r="8728" spans="1:8">
      <c r="A8728" s="47"/>
      <c r="B8728" s="162"/>
      <c r="C8728" s="162"/>
      <c r="E8728" s="162"/>
      <c r="F8728" s="162"/>
      <c r="H8728" s="162"/>
    </row>
    <row r="8729" spans="1:8">
      <c r="A8729" s="47"/>
      <c r="B8729" s="162"/>
      <c r="C8729" s="162"/>
      <c r="E8729" s="162"/>
      <c r="F8729" s="162"/>
      <c r="H8729" s="162"/>
    </row>
    <row r="8730" spans="1:8">
      <c r="A8730" s="47"/>
      <c r="B8730" s="162"/>
      <c r="C8730" s="162"/>
      <c r="E8730" s="162"/>
      <c r="F8730" s="162"/>
      <c r="H8730" s="162"/>
    </row>
    <row r="8731" spans="1:8">
      <c r="A8731" s="47"/>
      <c r="B8731" s="162"/>
      <c r="C8731" s="162"/>
      <c r="E8731" s="162"/>
      <c r="F8731" s="162"/>
      <c r="H8731" s="162"/>
    </row>
    <row r="8732" spans="1:8">
      <c r="A8732" s="47"/>
      <c r="B8732" s="162"/>
      <c r="C8732" s="162"/>
      <c r="E8732" s="162"/>
      <c r="F8732" s="162"/>
      <c r="H8732" s="162"/>
    </row>
    <row r="8733" spans="1:8">
      <c r="A8733" s="47"/>
      <c r="B8733" s="162"/>
      <c r="C8733" s="162"/>
      <c r="E8733" s="162"/>
      <c r="F8733" s="162"/>
      <c r="H8733" s="162"/>
    </row>
    <row r="8734" spans="1:8">
      <c r="A8734" s="47"/>
      <c r="B8734" s="162"/>
      <c r="C8734" s="162"/>
      <c r="E8734" s="162"/>
      <c r="F8734" s="162"/>
      <c r="H8734" s="162"/>
    </row>
    <row r="8735" spans="1:8">
      <c r="A8735" s="47"/>
      <c r="B8735" s="162"/>
      <c r="C8735" s="162"/>
      <c r="E8735" s="162"/>
      <c r="F8735" s="162"/>
      <c r="H8735" s="162"/>
    </row>
    <row r="8736" spans="1:8">
      <c r="A8736" s="47"/>
      <c r="B8736" s="162"/>
      <c r="C8736" s="162"/>
      <c r="E8736" s="162"/>
      <c r="F8736" s="162"/>
      <c r="H8736" s="162"/>
    </row>
    <row r="8737" spans="1:8">
      <c r="A8737" s="47"/>
      <c r="B8737" s="162"/>
      <c r="C8737" s="162"/>
      <c r="E8737" s="162"/>
      <c r="F8737" s="162"/>
      <c r="H8737" s="162"/>
    </row>
    <row r="8738" spans="1:8">
      <c r="A8738" s="47"/>
      <c r="B8738" s="162"/>
      <c r="C8738" s="162"/>
      <c r="E8738" s="162"/>
      <c r="F8738" s="162"/>
      <c r="H8738" s="162"/>
    </row>
    <row r="8739" spans="1:8">
      <c r="A8739" s="47"/>
      <c r="B8739" s="162"/>
      <c r="C8739" s="162"/>
      <c r="E8739" s="162"/>
      <c r="F8739" s="162"/>
      <c r="H8739" s="162"/>
    </row>
    <row r="8740" spans="1:8">
      <c r="A8740" s="47"/>
      <c r="B8740" s="162"/>
      <c r="C8740" s="162"/>
      <c r="E8740" s="162"/>
      <c r="F8740" s="162"/>
      <c r="H8740" s="162"/>
    </row>
    <row r="8741" spans="1:8">
      <c r="A8741" s="47"/>
      <c r="B8741" s="162"/>
      <c r="C8741" s="162"/>
      <c r="E8741" s="162"/>
      <c r="F8741" s="162"/>
      <c r="H8741" s="162"/>
    </row>
    <row r="8742" spans="1:8">
      <c r="A8742" s="47"/>
      <c r="B8742" s="162"/>
      <c r="C8742" s="162"/>
      <c r="E8742" s="162"/>
      <c r="F8742" s="162"/>
      <c r="H8742" s="162"/>
    </row>
    <row r="8743" spans="1:8">
      <c r="A8743" s="47"/>
      <c r="B8743" s="162"/>
      <c r="C8743" s="162"/>
      <c r="E8743" s="162"/>
      <c r="F8743" s="162"/>
      <c r="H8743" s="162"/>
    </row>
    <row r="8744" spans="1:8">
      <c r="A8744" s="47"/>
      <c r="B8744" s="162"/>
      <c r="C8744" s="162"/>
      <c r="E8744" s="162"/>
      <c r="F8744" s="162"/>
      <c r="H8744" s="162"/>
    </row>
    <row r="8745" spans="1:8">
      <c r="A8745" s="47"/>
      <c r="B8745" s="162"/>
      <c r="C8745" s="162"/>
      <c r="E8745" s="162"/>
      <c r="F8745" s="162"/>
      <c r="H8745" s="162"/>
    </row>
    <row r="8746" spans="1:8">
      <c r="A8746" s="47"/>
      <c r="B8746" s="162"/>
      <c r="C8746" s="162"/>
      <c r="E8746" s="162"/>
      <c r="F8746" s="162"/>
      <c r="H8746" s="162"/>
    </row>
    <row r="8747" spans="1:8">
      <c r="A8747" s="47"/>
      <c r="B8747" s="162"/>
      <c r="C8747" s="162"/>
      <c r="E8747" s="162"/>
      <c r="F8747" s="162"/>
      <c r="H8747" s="162"/>
    </row>
    <row r="8748" spans="1:8">
      <c r="A8748" s="47"/>
      <c r="B8748" s="162"/>
      <c r="C8748" s="162"/>
      <c r="E8748" s="162"/>
      <c r="F8748" s="162"/>
      <c r="H8748" s="162"/>
    </row>
    <row r="8749" spans="1:8">
      <c r="A8749" s="47"/>
      <c r="B8749" s="162"/>
      <c r="C8749" s="162"/>
      <c r="E8749" s="162"/>
      <c r="F8749" s="162"/>
      <c r="H8749" s="162"/>
    </row>
    <row r="8750" spans="1:8">
      <c r="A8750" s="47"/>
      <c r="B8750" s="162"/>
      <c r="C8750" s="162"/>
      <c r="E8750" s="162"/>
      <c r="F8750" s="162"/>
      <c r="H8750" s="162"/>
    </row>
    <row r="8751" spans="1:8">
      <c r="A8751" s="47"/>
      <c r="B8751" s="162"/>
      <c r="C8751" s="162"/>
      <c r="E8751" s="162"/>
      <c r="F8751" s="162"/>
      <c r="H8751" s="162"/>
    </row>
    <row r="8752" spans="1:8">
      <c r="A8752" s="47"/>
      <c r="B8752" s="162"/>
      <c r="C8752" s="162"/>
      <c r="E8752" s="162"/>
      <c r="F8752" s="162"/>
      <c r="H8752" s="162"/>
    </row>
    <row r="8753" spans="1:8">
      <c r="A8753" s="47"/>
      <c r="B8753" s="162"/>
      <c r="C8753" s="162"/>
      <c r="E8753" s="162"/>
      <c r="F8753" s="162"/>
      <c r="H8753" s="162"/>
    </row>
    <row r="8754" spans="1:8">
      <c r="A8754" s="47"/>
      <c r="B8754" s="162"/>
      <c r="C8754" s="162"/>
      <c r="E8754" s="162"/>
      <c r="F8754" s="162"/>
      <c r="H8754" s="162"/>
    </row>
    <row r="8755" spans="1:8">
      <c r="A8755" s="47"/>
      <c r="B8755" s="162"/>
      <c r="C8755" s="162"/>
      <c r="E8755" s="162"/>
      <c r="F8755" s="162"/>
      <c r="H8755" s="162"/>
    </row>
    <row r="8756" spans="1:8">
      <c r="A8756" s="47"/>
      <c r="B8756" s="162"/>
      <c r="C8756" s="162"/>
      <c r="E8756" s="162"/>
      <c r="F8756" s="162"/>
      <c r="H8756" s="162"/>
    </row>
    <row r="8757" spans="1:8">
      <c r="A8757" s="47"/>
      <c r="B8757" s="162"/>
      <c r="C8757" s="162"/>
      <c r="E8757" s="162"/>
      <c r="F8757" s="162"/>
      <c r="H8757" s="162"/>
    </row>
    <row r="8758" spans="1:8">
      <c r="A8758" s="47"/>
      <c r="B8758" s="162"/>
      <c r="C8758" s="162"/>
      <c r="E8758" s="162"/>
      <c r="F8758" s="162"/>
      <c r="H8758" s="162"/>
    </row>
    <row r="8759" spans="1:8">
      <c r="A8759" s="47"/>
      <c r="B8759" s="162"/>
      <c r="C8759" s="162"/>
      <c r="E8759" s="162"/>
      <c r="F8759" s="162"/>
      <c r="H8759" s="162"/>
    </row>
    <row r="8760" spans="1:8">
      <c r="A8760" s="47"/>
      <c r="B8760" s="162"/>
      <c r="C8760" s="162"/>
      <c r="E8760" s="162"/>
      <c r="F8760" s="162"/>
      <c r="H8760" s="162"/>
    </row>
    <row r="8761" spans="1:8">
      <c r="A8761" s="47"/>
      <c r="B8761" s="162"/>
      <c r="C8761" s="162"/>
      <c r="E8761" s="162"/>
      <c r="F8761" s="162"/>
      <c r="H8761" s="162"/>
    </row>
    <row r="8762" spans="1:8">
      <c r="A8762" s="47"/>
      <c r="B8762" s="162"/>
      <c r="C8762" s="162"/>
      <c r="E8762" s="162"/>
      <c r="F8762" s="162"/>
      <c r="H8762" s="162"/>
    </row>
    <row r="8763" spans="1:8">
      <c r="A8763" s="47"/>
      <c r="B8763" s="162"/>
      <c r="C8763" s="162"/>
      <c r="E8763" s="162"/>
      <c r="F8763" s="162"/>
      <c r="H8763" s="162"/>
    </row>
    <row r="8764" spans="1:8">
      <c r="A8764" s="47"/>
      <c r="B8764" s="162"/>
      <c r="C8764" s="162"/>
      <c r="E8764" s="162"/>
      <c r="F8764" s="162"/>
      <c r="H8764" s="162"/>
    </row>
    <row r="8765" spans="1:8">
      <c r="A8765" s="47"/>
      <c r="B8765" s="162"/>
      <c r="C8765" s="162"/>
      <c r="E8765" s="162"/>
      <c r="F8765" s="162"/>
      <c r="H8765" s="162"/>
    </row>
    <row r="8766" spans="1:8">
      <c r="A8766" s="47"/>
      <c r="B8766" s="162"/>
      <c r="C8766" s="162"/>
      <c r="E8766" s="162"/>
      <c r="F8766" s="162"/>
      <c r="H8766" s="162"/>
    </row>
    <row r="8767" spans="1:8">
      <c r="A8767" s="47"/>
      <c r="B8767" s="162"/>
      <c r="C8767" s="162"/>
      <c r="E8767" s="162"/>
      <c r="F8767" s="162"/>
      <c r="H8767" s="162"/>
    </row>
    <row r="8768" spans="1:8">
      <c r="A8768" s="47"/>
      <c r="B8768" s="162"/>
      <c r="C8768" s="162"/>
      <c r="E8768" s="162"/>
      <c r="F8768" s="162"/>
      <c r="H8768" s="162"/>
    </row>
    <row r="8769" spans="1:8">
      <c r="A8769" s="47"/>
      <c r="B8769" s="162"/>
      <c r="C8769" s="162"/>
      <c r="E8769" s="162"/>
      <c r="F8769" s="162"/>
      <c r="H8769" s="162"/>
    </row>
    <row r="8770" spans="1:8">
      <c r="A8770" s="47"/>
      <c r="B8770" s="162"/>
      <c r="C8770" s="162"/>
      <c r="E8770" s="162"/>
      <c r="F8770" s="162"/>
      <c r="H8770" s="162"/>
    </row>
    <row r="8771" spans="1:8">
      <c r="A8771" s="47"/>
      <c r="B8771" s="162"/>
      <c r="C8771" s="162"/>
      <c r="E8771" s="162"/>
      <c r="F8771" s="162"/>
      <c r="H8771" s="162"/>
    </row>
    <row r="8772" spans="1:8">
      <c r="A8772" s="47"/>
      <c r="B8772" s="162"/>
      <c r="C8772" s="162"/>
      <c r="E8772" s="162"/>
      <c r="F8772" s="162"/>
      <c r="H8772" s="162"/>
    </row>
    <row r="8773" spans="1:8">
      <c r="A8773" s="47"/>
      <c r="B8773" s="162"/>
      <c r="C8773" s="162"/>
      <c r="E8773" s="162"/>
      <c r="F8773" s="162"/>
      <c r="H8773" s="162"/>
    </row>
    <row r="8774" spans="1:8">
      <c r="A8774" s="47"/>
      <c r="B8774" s="162"/>
      <c r="C8774" s="162"/>
      <c r="E8774" s="162"/>
      <c r="F8774" s="162"/>
      <c r="H8774" s="162"/>
    </row>
    <row r="8775" spans="1:8">
      <c r="A8775" s="47"/>
      <c r="B8775" s="162"/>
      <c r="C8775" s="162"/>
      <c r="E8775" s="162"/>
      <c r="F8775" s="162"/>
      <c r="H8775" s="162"/>
    </row>
    <row r="8776" spans="1:8">
      <c r="A8776" s="47"/>
      <c r="B8776" s="162"/>
      <c r="C8776" s="162"/>
      <c r="E8776" s="162"/>
      <c r="F8776" s="162"/>
      <c r="H8776" s="162"/>
    </row>
    <row r="8777" spans="1:8">
      <c r="A8777" s="47"/>
      <c r="B8777" s="162"/>
      <c r="C8777" s="162"/>
      <c r="E8777" s="162"/>
      <c r="F8777" s="162"/>
      <c r="H8777" s="162"/>
    </row>
    <row r="8778" spans="1:8">
      <c r="A8778" s="47"/>
      <c r="B8778" s="162"/>
      <c r="C8778" s="162"/>
      <c r="E8778" s="162"/>
      <c r="F8778" s="162"/>
      <c r="H8778" s="162"/>
    </row>
    <row r="8779" spans="1:8">
      <c r="A8779" s="47"/>
      <c r="B8779" s="162"/>
      <c r="C8779" s="162"/>
      <c r="E8779" s="162"/>
      <c r="F8779" s="162"/>
      <c r="H8779" s="162"/>
    </row>
    <row r="8780" spans="1:8">
      <c r="A8780" s="47"/>
      <c r="B8780" s="162"/>
      <c r="C8780" s="162"/>
      <c r="E8780" s="162"/>
      <c r="F8780" s="162"/>
      <c r="H8780" s="162"/>
    </row>
    <row r="8781" spans="1:8">
      <c r="A8781" s="47"/>
      <c r="B8781" s="162"/>
      <c r="C8781" s="162"/>
      <c r="E8781" s="162"/>
      <c r="F8781" s="162"/>
      <c r="H8781" s="162"/>
    </row>
    <row r="8782" spans="1:8">
      <c r="A8782" s="47"/>
      <c r="B8782" s="162"/>
      <c r="C8782" s="162"/>
      <c r="E8782" s="162"/>
      <c r="F8782" s="162"/>
      <c r="H8782" s="162"/>
    </row>
    <row r="8783" spans="1:8">
      <c r="A8783" s="47"/>
      <c r="B8783" s="162"/>
      <c r="C8783" s="162"/>
      <c r="E8783" s="162"/>
      <c r="F8783" s="162"/>
      <c r="H8783" s="162"/>
    </row>
    <row r="8784" spans="1:8">
      <c r="A8784" s="47"/>
      <c r="B8784" s="162"/>
      <c r="C8784" s="162"/>
      <c r="E8784" s="162"/>
      <c r="F8784" s="162"/>
      <c r="H8784" s="162"/>
    </row>
    <row r="8785" spans="1:8">
      <c r="A8785" s="47"/>
      <c r="B8785" s="162"/>
      <c r="C8785" s="162"/>
      <c r="E8785" s="162"/>
      <c r="F8785" s="162"/>
      <c r="H8785" s="162"/>
    </row>
    <row r="8786" spans="1:8">
      <c r="A8786" s="47"/>
      <c r="B8786" s="162"/>
      <c r="C8786" s="162"/>
      <c r="E8786" s="162"/>
      <c r="F8786" s="162"/>
      <c r="H8786" s="162"/>
    </row>
    <row r="8787" spans="1:8">
      <c r="A8787" s="47"/>
      <c r="B8787" s="162"/>
      <c r="C8787" s="162"/>
      <c r="E8787" s="162"/>
      <c r="F8787" s="162"/>
      <c r="H8787" s="162"/>
    </row>
    <row r="8788" spans="1:8">
      <c r="A8788" s="47"/>
      <c r="B8788" s="162"/>
      <c r="C8788" s="162"/>
      <c r="E8788" s="162"/>
      <c r="F8788" s="162"/>
      <c r="H8788" s="162"/>
    </row>
    <row r="8789" spans="1:8">
      <c r="A8789" s="47"/>
      <c r="B8789" s="162"/>
      <c r="C8789" s="162"/>
      <c r="E8789" s="162"/>
      <c r="F8789" s="162"/>
      <c r="H8789" s="162"/>
    </row>
    <row r="8790" spans="1:8">
      <c r="A8790" s="47"/>
      <c r="B8790" s="162"/>
      <c r="C8790" s="162"/>
      <c r="E8790" s="162"/>
      <c r="F8790" s="162"/>
      <c r="H8790" s="162"/>
    </row>
    <row r="8791" spans="1:8">
      <c r="A8791" s="47"/>
      <c r="B8791" s="162"/>
      <c r="C8791" s="162"/>
      <c r="E8791" s="162"/>
      <c r="F8791" s="162"/>
      <c r="H8791" s="162"/>
    </row>
    <row r="8792" spans="1:8">
      <c r="A8792" s="47"/>
      <c r="B8792" s="162"/>
      <c r="C8792" s="162"/>
      <c r="E8792" s="162"/>
      <c r="F8792" s="162"/>
      <c r="H8792" s="162"/>
    </row>
    <row r="8793" spans="1:8">
      <c r="A8793" s="47"/>
      <c r="B8793" s="162"/>
      <c r="C8793" s="162"/>
      <c r="E8793" s="162"/>
      <c r="F8793" s="162"/>
      <c r="H8793" s="162"/>
    </row>
    <row r="8794" spans="1:8">
      <c r="A8794" s="47"/>
      <c r="B8794" s="162"/>
      <c r="C8794" s="162"/>
      <c r="E8794" s="162"/>
      <c r="F8794" s="162"/>
      <c r="H8794" s="162"/>
    </row>
    <row r="8795" spans="1:8">
      <c r="A8795" s="47"/>
      <c r="B8795" s="162"/>
      <c r="C8795" s="162"/>
      <c r="E8795" s="162"/>
      <c r="F8795" s="162"/>
      <c r="H8795" s="162"/>
    </row>
    <row r="8796" spans="1:8">
      <c r="A8796" s="47"/>
      <c r="B8796" s="162"/>
      <c r="C8796" s="162"/>
      <c r="E8796" s="162"/>
      <c r="F8796" s="162"/>
      <c r="H8796" s="162"/>
    </row>
    <row r="8797" spans="1:8">
      <c r="A8797" s="47"/>
      <c r="B8797" s="162"/>
      <c r="C8797" s="162"/>
      <c r="E8797" s="162"/>
      <c r="F8797" s="162"/>
      <c r="H8797" s="162"/>
    </row>
    <row r="8798" spans="1:8">
      <c r="A8798" s="47"/>
      <c r="B8798" s="162"/>
      <c r="C8798" s="162"/>
      <c r="E8798" s="162"/>
      <c r="F8798" s="162"/>
      <c r="H8798" s="162"/>
    </row>
    <row r="8799" spans="1:8">
      <c r="A8799" s="47"/>
      <c r="B8799" s="162"/>
      <c r="C8799" s="162"/>
      <c r="E8799" s="162"/>
      <c r="F8799" s="162"/>
      <c r="H8799" s="162"/>
    </row>
    <row r="8800" spans="1:8">
      <c r="A8800" s="47"/>
      <c r="B8800" s="162"/>
      <c r="C8800" s="162"/>
      <c r="E8800" s="162"/>
      <c r="F8800" s="162"/>
      <c r="H8800" s="162"/>
    </row>
    <row r="8801" spans="1:8">
      <c r="A8801" s="47"/>
      <c r="B8801" s="162"/>
      <c r="C8801" s="162"/>
      <c r="E8801" s="162"/>
      <c r="F8801" s="162"/>
      <c r="H8801" s="162"/>
    </row>
    <row r="8802" spans="1:8">
      <c r="A8802" s="47"/>
      <c r="B8802" s="162"/>
      <c r="C8802" s="162"/>
      <c r="E8802" s="162"/>
      <c r="F8802" s="162"/>
      <c r="H8802" s="162"/>
    </row>
    <row r="8803" spans="1:8">
      <c r="A8803" s="47"/>
      <c r="B8803" s="162"/>
      <c r="C8803" s="162"/>
      <c r="E8803" s="162"/>
      <c r="F8803" s="162"/>
      <c r="H8803" s="162"/>
    </row>
    <row r="8804" spans="1:8">
      <c r="A8804" s="47"/>
      <c r="B8804" s="162"/>
      <c r="C8804" s="162"/>
      <c r="E8804" s="162"/>
      <c r="F8804" s="162"/>
      <c r="H8804" s="162"/>
    </row>
    <row r="8805" spans="1:8">
      <c r="A8805" s="47"/>
      <c r="B8805" s="162"/>
      <c r="C8805" s="162"/>
      <c r="E8805" s="162"/>
      <c r="F8805" s="162"/>
      <c r="H8805" s="162"/>
    </row>
    <row r="8806" spans="1:8">
      <c r="A8806" s="47"/>
      <c r="B8806" s="162"/>
      <c r="C8806" s="162"/>
      <c r="E8806" s="162"/>
      <c r="F8806" s="162"/>
      <c r="H8806" s="162"/>
    </row>
    <row r="8807" spans="1:8">
      <c r="A8807" s="47"/>
      <c r="B8807" s="162"/>
      <c r="C8807" s="162"/>
      <c r="E8807" s="162"/>
      <c r="F8807" s="162"/>
      <c r="H8807" s="162"/>
    </row>
    <row r="8808" spans="1:8">
      <c r="A8808" s="47"/>
      <c r="B8808" s="162"/>
      <c r="C8808" s="162"/>
      <c r="E8808" s="162"/>
      <c r="F8808" s="162"/>
      <c r="H8808" s="162"/>
    </row>
    <row r="8809" spans="1:8">
      <c r="A8809" s="47"/>
      <c r="B8809" s="162"/>
      <c r="C8809" s="162"/>
      <c r="E8809" s="162"/>
      <c r="F8809" s="162"/>
      <c r="H8809" s="162"/>
    </row>
    <row r="8810" spans="1:8">
      <c r="A8810" s="47"/>
      <c r="B8810" s="162"/>
      <c r="C8810" s="162"/>
      <c r="E8810" s="162"/>
      <c r="F8810" s="162"/>
      <c r="H8810" s="162"/>
    </row>
    <row r="8811" spans="1:8">
      <c r="A8811" s="47"/>
      <c r="B8811" s="162"/>
      <c r="C8811" s="162"/>
      <c r="E8811" s="162"/>
      <c r="F8811" s="162"/>
      <c r="H8811" s="162"/>
    </row>
    <row r="8812" spans="1:8">
      <c r="A8812" s="47"/>
      <c r="B8812" s="162"/>
      <c r="C8812" s="162"/>
      <c r="E8812" s="162"/>
      <c r="F8812" s="162"/>
      <c r="H8812" s="162"/>
    </row>
    <row r="8813" spans="1:8">
      <c r="A8813" s="47"/>
      <c r="B8813" s="162"/>
      <c r="C8813" s="162"/>
      <c r="E8813" s="162"/>
      <c r="F8813" s="162"/>
      <c r="H8813" s="162"/>
    </row>
    <row r="8814" spans="1:8">
      <c r="A8814" s="47"/>
      <c r="B8814" s="162"/>
      <c r="C8814" s="162"/>
      <c r="E8814" s="162"/>
      <c r="F8814" s="162"/>
      <c r="H8814" s="162"/>
    </row>
    <row r="8815" spans="1:8">
      <c r="A8815" s="47"/>
      <c r="B8815" s="162"/>
      <c r="C8815" s="162"/>
      <c r="E8815" s="162"/>
      <c r="F8815" s="162"/>
      <c r="H8815" s="162"/>
    </row>
    <row r="8816" spans="1:8">
      <c r="A8816" s="47"/>
      <c r="B8816" s="162"/>
      <c r="C8816" s="162"/>
      <c r="E8816" s="162"/>
      <c r="F8816" s="162"/>
      <c r="H8816" s="162"/>
    </row>
    <row r="8817" spans="1:8">
      <c r="A8817" s="47"/>
      <c r="B8817" s="162"/>
      <c r="C8817" s="162"/>
      <c r="E8817" s="162"/>
      <c r="F8817" s="162"/>
      <c r="H8817" s="162"/>
    </row>
    <row r="8818" spans="1:8">
      <c r="A8818" s="47"/>
      <c r="B8818" s="162"/>
      <c r="C8818" s="162"/>
      <c r="E8818" s="162"/>
      <c r="F8818" s="162"/>
      <c r="H8818" s="162"/>
    </row>
    <row r="8819" spans="1:8">
      <c r="A8819" s="47"/>
      <c r="B8819" s="162"/>
      <c r="C8819" s="162"/>
      <c r="E8819" s="162"/>
      <c r="F8819" s="162"/>
      <c r="H8819" s="162"/>
    </row>
    <row r="8820" spans="1:8">
      <c r="A8820" s="47"/>
      <c r="B8820" s="162"/>
      <c r="C8820" s="162"/>
      <c r="E8820" s="162"/>
      <c r="F8820" s="162"/>
      <c r="H8820" s="162"/>
    </row>
    <row r="8821" spans="1:8">
      <c r="A8821" s="47"/>
      <c r="B8821" s="162"/>
      <c r="C8821" s="162"/>
      <c r="E8821" s="162"/>
      <c r="F8821" s="162"/>
      <c r="H8821" s="162"/>
    </row>
    <row r="8822" spans="1:8">
      <c r="A8822" s="47"/>
      <c r="B8822" s="162"/>
      <c r="C8822" s="162"/>
      <c r="E8822" s="162"/>
      <c r="F8822" s="162"/>
      <c r="H8822" s="162"/>
    </row>
    <row r="8823" spans="1:8">
      <c r="A8823" s="47"/>
      <c r="B8823" s="162"/>
      <c r="C8823" s="162"/>
      <c r="E8823" s="162"/>
      <c r="F8823" s="162"/>
      <c r="H8823" s="162"/>
    </row>
    <row r="8824" spans="1:8">
      <c r="A8824" s="47"/>
      <c r="B8824" s="162"/>
      <c r="C8824" s="162"/>
      <c r="E8824" s="162"/>
      <c r="F8824" s="162"/>
      <c r="H8824" s="162"/>
    </row>
    <row r="8825" spans="1:8">
      <c r="A8825" s="47"/>
      <c r="B8825" s="162"/>
      <c r="C8825" s="162"/>
      <c r="E8825" s="162"/>
      <c r="F8825" s="162"/>
      <c r="H8825" s="162"/>
    </row>
    <row r="8826" spans="1:8">
      <c r="A8826" s="47"/>
      <c r="B8826" s="162"/>
      <c r="C8826" s="162"/>
      <c r="E8826" s="162"/>
      <c r="F8826" s="162"/>
      <c r="H8826" s="162"/>
    </row>
    <row r="8827" spans="1:8">
      <c r="A8827" s="47"/>
      <c r="B8827" s="162"/>
      <c r="C8827" s="162"/>
      <c r="E8827" s="162"/>
      <c r="F8827" s="162"/>
      <c r="H8827" s="162"/>
    </row>
    <row r="8828" spans="1:8">
      <c r="A8828" s="47"/>
      <c r="B8828" s="162"/>
      <c r="C8828" s="162"/>
      <c r="E8828" s="162"/>
      <c r="F8828" s="162"/>
      <c r="H8828" s="162"/>
    </row>
    <row r="8829" spans="1:8">
      <c r="A8829" s="47"/>
      <c r="B8829" s="162"/>
      <c r="C8829" s="162"/>
      <c r="E8829" s="162"/>
      <c r="F8829" s="162"/>
      <c r="H8829" s="162"/>
    </row>
    <row r="8830" spans="1:8">
      <c r="A8830" s="47"/>
      <c r="B8830" s="162"/>
      <c r="C8830" s="162"/>
      <c r="E8830" s="162"/>
      <c r="F8830" s="162"/>
      <c r="H8830" s="162"/>
    </row>
    <row r="8831" spans="1:8">
      <c r="A8831" s="47"/>
      <c r="B8831" s="162"/>
      <c r="C8831" s="162"/>
      <c r="E8831" s="162"/>
      <c r="F8831" s="162"/>
      <c r="H8831" s="162"/>
    </row>
    <row r="8832" spans="1:8">
      <c r="A8832" s="47"/>
      <c r="B8832" s="162"/>
      <c r="C8832" s="162"/>
      <c r="E8832" s="162"/>
      <c r="F8832" s="162"/>
      <c r="H8832" s="162"/>
    </row>
    <row r="8833" spans="1:8">
      <c r="A8833" s="47"/>
      <c r="B8833" s="162"/>
      <c r="C8833" s="162"/>
      <c r="E8833" s="162"/>
      <c r="F8833" s="162"/>
      <c r="H8833" s="162"/>
    </row>
    <row r="8834" spans="1:8">
      <c r="A8834" s="47"/>
      <c r="B8834" s="162"/>
      <c r="C8834" s="162"/>
      <c r="E8834" s="162"/>
      <c r="F8834" s="162"/>
      <c r="H8834" s="162"/>
    </row>
    <row r="8835" spans="1:8">
      <c r="A8835" s="47"/>
      <c r="B8835" s="162"/>
      <c r="C8835" s="162"/>
      <c r="E8835" s="162"/>
      <c r="F8835" s="162"/>
      <c r="H8835" s="162"/>
    </row>
    <row r="8836" spans="1:8">
      <c r="A8836" s="47"/>
      <c r="B8836" s="162"/>
      <c r="C8836" s="162"/>
      <c r="E8836" s="162"/>
      <c r="F8836" s="162"/>
      <c r="H8836" s="162"/>
    </row>
    <row r="8837" spans="1:8">
      <c r="A8837" s="47"/>
      <c r="B8837" s="162"/>
      <c r="C8837" s="162"/>
      <c r="E8837" s="162"/>
      <c r="F8837" s="162"/>
      <c r="H8837" s="162"/>
    </row>
    <row r="8838" spans="1:8">
      <c r="A8838" s="47"/>
      <c r="B8838" s="162"/>
      <c r="C8838" s="162"/>
      <c r="E8838" s="162"/>
      <c r="F8838" s="162"/>
      <c r="H8838" s="162"/>
    </row>
    <row r="8839" spans="1:8">
      <c r="A8839" s="47"/>
      <c r="B8839" s="162"/>
      <c r="C8839" s="162"/>
      <c r="E8839" s="162"/>
      <c r="F8839" s="162"/>
      <c r="H8839" s="162"/>
    </row>
    <row r="8840" spans="1:8">
      <c r="A8840" s="47"/>
      <c r="B8840" s="162"/>
      <c r="C8840" s="162"/>
      <c r="E8840" s="162"/>
      <c r="F8840" s="162"/>
      <c r="H8840" s="162"/>
    </row>
    <row r="8841" spans="1:8">
      <c r="A8841" s="47"/>
      <c r="B8841" s="162"/>
      <c r="C8841" s="162"/>
      <c r="E8841" s="162"/>
      <c r="F8841" s="162"/>
      <c r="H8841" s="162"/>
    </row>
    <row r="8842" spans="1:8">
      <c r="A8842" s="47"/>
      <c r="B8842" s="162"/>
      <c r="C8842" s="162"/>
      <c r="E8842" s="162"/>
      <c r="F8842" s="162"/>
      <c r="H8842" s="162"/>
    </row>
    <row r="8843" spans="1:8">
      <c r="A8843" s="47"/>
      <c r="B8843" s="162"/>
      <c r="C8843" s="162"/>
      <c r="E8843" s="162"/>
      <c r="F8843" s="162"/>
      <c r="H8843" s="162"/>
    </row>
    <row r="8844" spans="1:8">
      <c r="A8844" s="47"/>
      <c r="B8844" s="162"/>
      <c r="C8844" s="162"/>
      <c r="E8844" s="162"/>
      <c r="F8844" s="162"/>
      <c r="H8844" s="162"/>
    </row>
    <row r="8845" spans="1:8">
      <c r="A8845" s="47"/>
      <c r="B8845" s="162"/>
      <c r="C8845" s="162"/>
      <c r="E8845" s="162"/>
      <c r="F8845" s="162"/>
      <c r="H8845" s="162"/>
    </row>
    <row r="8846" spans="1:8">
      <c r="A8846" s="47"/>
      <c r="B8846" s="162"/>
      <c r="C8846" s="162"/>
      <c r="E8846" s="162"/>
      <c r="F8846" s="162"/>
      <c r="H8846" s="162"/>
    </row>
    <row r="8847" spans="1:8">
      <c r="A8847" s="47"/>
      <c r="B8847" s="162"/>
      <c r="C8847" s="162"/>
      <c r="E8847" s="162"/>
      <c r="F8847" s="162"/>
      <c r="H8847" s="162"/>
    </row>
    <row r="8848" spans="1:8">
      <c r="A8848" s="47"/>
      <c r="B8848" s="162"/>
      <c r="C8848" s="162"/>
      <c r="E8848" s="162"/>
      <c r="F8848" s="162"/>
      <c r="H8848" s="162"/>
    </row>
    <row r="8849" spans="1:8">
      <c r="A8849" s="47"/>
      <c r="B8849" s="162"/>
      <c r="C8849" s="162"/>
      <c r="E8849" s="162"/>
      <c r="F8849" s="162"/>
      <c r="H8849" s="162"/>
    </row>
    <row r="8850" spans="1:8">
      <c r="A8850" s="47"/>
      <c r="B8850" s="162"/>
      <c r="C8850" s="162"/>
      <c r="E8850" s="162"/>
      <c r="F8850" s="162"/>
      <c r="H8850" s="162"/>
    </row>
    <row r="8851" spans="1:8">
      <c r="A8851" s="47"/>
      <c r="B8851" s="162"/>
      <c r="C8851" s="162"/>
      <c r="E8851" s="162"/>
      <c r="F8851" s="162"/>
      <c r="H8851" s="162"/>
    </row>
    <row r="8852" spans="1:8">
      <c r="A8852" s="47"/>
      <c r="B8852" s="162"/>
      <c r="C8852" s="162"/>
      <c r="E8852" s="162"/>
      <c r="F8852" s="162"/>
      <c r="H8852" s="162"/>
    </row>
    <row r="8853" spans="1:8">
      <c r="A8853" s="47"/>
      <c r="B8853" s="162"/>
      <c r="C8853" s="162"/>
      <c r="E8853" s="162"/>
      <c r="F8853" s="162"/>
      <c r="H8853" s="162"/>
    </row>
    <row r="8854" spans="1:8">
      <c r="A8854" s="47"/>
      <c r="B8854" s="162"/>
      <c r="C8854" s="162"/>
      <c r="E8854" s="162"/>
      <c r="F8854" s="162"/>
      <c r="H8854" s="162"/>
    </row>
    <row r="8855" spans="1:8">
      <c r="A8855" s="47"/>
      <c r="B8855" s="162"/>
      <c r="C8855" s="162"/>
      <c r="E8855" s="162"/>
      <c r="F8855" s="162"/>
      <c r="H8855" s="162"/>
    </row>
    <row r="8856" spans="1:8">
      <c r="A8856" s="47"/>
      <c r="B8856" s="162"/>
      <c r="C8856" s="162"/>
      <c r="E8856" s="162"/>
      <c r="F8856" s="162"/>
      <c r="H8856" s="162"/>
    </row>
    <row r="8857" spans="1:8">
      <c r="A8857" s="47"/>
      <c r="B8857" s="162"/>
      <c r="C8857" s="162"/>
      <c r="E8857" s="162"/>
      <c r="F8857" s="162"/>
      <c r="H8857" s="162"/>
    </row>
    <row r="8858" spans="1:8">
      <c r="A8858" s="47"/>
      <c r="B8858" s="162"/>
      <c r="C8858" s="162"/>
      <c r="E8858" s="162"/>
      <c r="F8858" s="162"/>
      <c r="H8858" s="162"/>
    </row>
    <row r="8859" spans="1:8">
      <c r="A8859" s="47"/>
      <c r="B8859" s="162"/>
      <c r="C8859" s="162"/>
      <c r="E8859" s="162"/>
      <c r="F8859" s="162"/>
      <c r="H8859" s="162"/>
    </row>
    <row r="8860" spans="1:8">
      <c r="A8860" s="47"/>
      <c r="B8860" s="162"/>
      <c r="C8860" s="162"/>
      <c r="E8860" s="162"/>
      <c r="F8860" s="162"/>
      <c r="H8860" s="162"/>
    </row>
    <row r="8861" spans="1:8">
      <c r="A8861" s="47"/>
      <c r="B8861" s="162"/>
      <c r="C8861" s="162"/>
      <c r="E8861" s="162"/>
      <c r="F8861" s="162"/>
      <c r="H8861" s="162"/>
    </row>
    <row r="8862" spans="1:8">
      <c r="A8862" s="47"/>
      <c r="B8862" s="162"/>
      <c r="C8862" s="162"/>
      <c r="E8862" s="162"/>
      <c r="F8862" s="162"/>
      <c r="H8862" s="162"/>
    </row>
    <row r="8863" spans="1:8">
      <c r="A8863" s="47"/>
      <c r="B8863" s="162"/>
      <c r="C8863" s="162"/>
      <c r="E8863" s="162"/>
      <c r="F8863" s="162"/>
      <c r="H8863" s="162"/>
    </row>
    <row r="8864" spans="1:8">
      <c r="A8864" s="47"/>
      <c r="B8864" s="162"/>
      <c r="C8864" s="162"/>
      <c r="E8864" s="162"/>
      <c r="F8864" s="162"/>
      <c r="H8864" s="162"/>
    </row>
    <row r="8865" spans="1:8">
      <c r="A8865" s="47"/>
      <c r="B8865" s="162"/>
      <c r="C8865" s="162"/>
      <c r="E8865" s="162"/>
      <c r="F8865" s="162"/>
      <c r="H8865" s="162"/>
    </row>
    <row r="8866" spans="1:8">
      <c r="A8866" s="47"/>
      <c r="B8866" s="162"/>
      <c r="C8866" s="162"/>
      <c r="E8866" s="162"/>
      <c r="F8866" s="162"/>
      <c r="H8866" s="162"/>
    </row>
    <row r="8867" spans="1:8">
      <c r="A8867" s="47"/>
      <c r="B8867" s="162"/>
      <c r="C8867" s="162"/>
      <c r="E8867" s="162"/>
      <c r="F8867" s="162"/>
      <c r="H8867" s="162"/>
    </row>
    <row r="8868" spans="1:8">
      <c r="A8868" s="47"/>
      <c r="B8868" s="162"/>
      <c r="C8868" s="162"/>
      <c r="E8868" s="162"/>
      <c r="F8868" s="162"/>
      <c r="H8868" s="162"/>
    </row>
    <row r="8869" spans="1:8">
      <c r="A8869" s="47"/>
      <c r="B8869" s="162"/>
      <c r="C8869" s="162"/>
      <c r="E8869" s="162"/>
      <c r="F8869" s="162"/>
      <c r="H8869" s="162"/>
    </row>
    <row r="8870" spans="1:8">
      <c r="A8870" s="47"/>
      <c r="B8870" s="162"/>
      <c r="C8870" s="162"/>
      <c r="E8870" s="162"/>
      <c r="F8870" s="162"/>
      <c r="H8870" s="162"/>
    </row>
    <row r="8871" spans="1:8">
      <c r="A8871" s="47"/>
      <c r="B8871" s="162"/>
      <c r="C8871" s="162"/>
      <c r="E8871" s="162"/>
      <c r="F8871" s="162"/>
      <c r="H8871" s="162"/>
    </row>
    <row r="8872" spans="1:8">
      <c r="A8872" s="47"/>
      <c r="B8872" s="162"/>
      <c r="C8872" s="162"/>
      <c r="E8872" s="162"/>
      <c r="F8872" s="162"/>
      <c r="H8872" s="162"/>
    </row>
    <row r="8873" spans="1:8">
      <c r="A8873" s="47"/>
      <c r="B8873" s="162"/>
      <c r="C8873" s="162"/>
      <c r="E8873" s="162"/>
      <c r="F8873" s="162"/>
      <c r="H8873" s="162"/>
    </row>
    <row r="8874" spans="1:8">
      <c r="A8874" s="47"/>
      <c r="B8874" s="162"/>
      <c r="C8874" s="162"/>
      <c r="E8874" s="162"/>
      <c r="F8874" s="162"/>
      <c r="H8874" s="162"/>
    </row>
    <row r="8875" spans="1:8">
      <c r="A8875" s="47"/>
      <c r="B8875" s="162"/>
      <c r="C8875" s="162"/>
      <c r="E8875" s="162"/>
      <c r="F8875" s="162"/>
      <c r="H8875" s="162"/>
    </row>
    <row r="8876" spans="1:8">
      <c r="A8876" s="47"/>
      <c r="B8876" s="162"/>
      <c r="C8876" s="162"/>
      <c r="E8876" s="162"/>
      <c r="F8876" s="162"/>
      <c r="H8876" s="162"/>
    </row>
    <row r="8877" spans="1:8">
      <c r="A8877" s="47"/>
      <c r="B8877" s="162"/>
      <c r="C8877" s="162"/>
      <c r="E8877" s="162"/>
      <c r="F8877" s="162"/>
      <c r="H8877" s="162"/>
    </row>
    <row r="8878" spans="1:8">
      <c r="A8878" s="47"/>
      <c r="B8878" s="162"/>
      <c r="C8878" s="162"/>
      <c r="E8878" s="162"/>
      <c r="F8878" s="162"/>
      <c r="H8878" s="162"/>
    </row>
    <row r="8879" spans="1:8">
      <c r="A8879" s="47"/>
      <c r="B8879" s="162"/>
      <c r="C8879" s="162"/>
      <c r="E8879" s="162"/>
      <c r="F8879" s="162"/>
      <c r="H8879" s="162"/>
    </row>
    <row r="8880" spans="1:8">
      <c r="A8880" s="47"/>
      <c r="B8880" s="162"/>
      <c r="C8880" s="162"/>
      <c r="E8880" s="162"/>
      <c r="F8880" s="162"/>
      <c r="H8880" s="162"/>
    </row>
    <row r="8881" spans="1:8">
      <c r="A8881" s="47"/>
      <c r="B8881" s="162"/>
      <c r="C8881" s="162"/>
      <c r="E8881" s="162"/>
      <c r="F8881" s="162"/>
      <c r="H8881" s="162"/>
    </row>
    <row r="8882" spans="1:8">
      <c r="A8882" s="47"/>
      <c r="B8882" s="162"/>
      <c r="C8882" s="162"/>
      <c r="E8882" s="162"/>
      <c r="F8882" s="162"/>
      <c r="H8882" s="162"/>
    </row>
    <row r="8883" spans="1:8">
      <c r="A8883" s="47"/>
      <c r="B8883" s="162"/>
      <c r="C8883" s="162"/>
      <c r="E8883" s="162"/>
      <c r="F8883" s="162"/>
      <c r="H8883" s="162"/>
    </row>
    <row r="8884" spans="1:8">
      <c r="A8884" s="47"/>
      <c r="B8884" s="162"/>
      <c r="C8884" s="162"/>
      <c r="E8884" s="162"/>
      <c r="F8884" s="162"/>
      <c r="H8884" s="162"/>
    </row>
    <row r="8885" spans="1:8">
      <c r="A8885" s="47"/>
      <c r="B8885" s="162"/>
      <c r="C8885" s="162"/>
      <c r="E8885" s="162"/>
      <c r="F8885" s="162"/>
      <c r="H8885" s="162"/>
    </row>
    <row r="8886" spans="1:8">
      <c r="A8886" s="47"/>
      <c r="B8886" s="162"/>
      <c r="C8886" s="162"/>
      <c r="E8886" s="162"/>
      <c r="F8886" s="162"/>
      <c r="H8886" s="162"/>
    </row>
    <row r="8887" spans="1:8">
      <c r="A8887" s="47"/>
      <c r="B8887" s="162"/>
      <c r="C8887" s="162"/>
      <c r="E8887" s="162"/>
      <c r="F8887" s="162"/>
      <c r="H8887" s="162"/>
    </row>
    <row r="8888" spans="1:8">
      <c r="A8888" s="47"/>
      <c r="B8888" s="162"/>
      <c r="C8888" s="162"/>
      <c r="E8888" s="162"/>
      <c r="F8888" s="162"/>
      <c r="H8888" s="162"/>
    </row>
    <row r="8889" spans="1:8">
      <c r="A8889" s="47"/>
      <c r="B8889" s="162"/>
      <c r="C8889" s="162"/>
      <c r="E8889" s="162"/>
      <c r="F8889" s="162"/>
      <c r="H8889" s="162"/>
    </row>
    <row r="8890" spans="1:8">
      <c r="A8890" s="47"/>
      <c r="B8890" s="162"/>
      <c r="C8890" s="162"/>
      <c r="E8890" s="162"/>
      <c r="F8890" s="162"/>
      <c r="H8890" s="162"/>
    </row>
    <row r="8891" spans="1:8">
      <c r="A8891" s="47"/>
      <c r="B8891" s="162"/>
      <c r="C8891" s="162"/>
      <c r="E8891" s="162"/>
      <c r="F8891" s="162"/>
      <c r="H8891" s="162"/>
    </row>
    <row r="8892" spans="1:8">
      <c r="A8892" s="47"/>
      <c r="B8892" s="162"/>
      <c r="C8892" s="162"/>
      <c r="E8892" s="162"/>
      <c r="F8892" s="162"/>
      <c r="H8892" s="162"/>
    </row>
    <row r="8893" spans="1:8">
      <c r="A8893" s="47"/>
      <c r="B8893" s="162"/>
      <c r="C8893" s="162"/>
      <c r="E8893" s="162"/>
      <c r="F8893" s="162"/>
      <c r="H8893" s="162"/>
    </row>
    <row r="8894" spans="1:8">
      <c r="A8894" s="47"/>
      <c r="B8894" s="162"/>
      <c r="C8894" s="162"/>
      <c r="E8894" s="162"/>
      <c r="F8894" s="162"/>
      <c r="H8894" s="162"/>
    </row>
    <row r="8895" spans="1:8">
      <c r="A8895" s="47"/>
      <c r="B8895" s="162"/>
      <c r="C8895" s="162"/>
      <c r="E8895" s="162"/>
      <c r="F8895" s="162"/>
      <c r="H8895" s="162"/>
    </row>
    <row r="8896" spans="1:8">
      <c r="A8896" s="47"/>
      <c r="B8896" s="162"/>
      <c r="C8896" s="162"/>
      <c r="E8896" s="162"/>
      <c r="F8896" s="162"/>
      <c r="H8896" s="162"/>
    </row>
    <row r="8897" spans="1:8">
      <c r="A8897" s="47"/>
      <c r="B8897" s="162"/>
      <c r="C8897" s="162"/>
      <c r="E8897" s="162"/>
      <c r="F8897" s="162"/>
      <c r="H8897" s="162"/>
    </row>
    <row r="8898" spans="1:8">
      <c r="A8898" s="47"/>
      <c r="B8898" s="162"/>
      <c r="C8898" s="162"/>
      <c r="E8898" s="162"/>
      <c r="F8898" s="162"/>
      <c r="H8898" s="162"/>
    </row>
    <row r="8899" spans="1:8">
      <c r="A8899" s="47"/>
      <c r="B8899" s="162"/>
      <c r="C8899" s="162"/>
      <c r="E8899" s="162"/>
      <c r="F8899" s="162"/>
      <c r="H8899" s="162"/>
    </row>
    <row r="8900" spans="1:8">
      <c r="A8900" s="47"/>
      <c r="B8900" s="162"/>
      <c r="C8900" s="162"/>
      <c r="E8900" s="162"/>
      <c r="F8900" s="162"/>
      <c r="H8900" s="162"/>
    </row>
    <row r="8901" spans="1:8">
      <c r="A8901" s="47"/>
      <c r="B8901" s="162"/>
      <c r="C8901" s="162"/>
      <c r="E8901" s="162"/>
      <c r="F8901" s="162"/>
      <c r="H8901" s="162"/>
    </row>
    <row r="8902" spans="1:8">
      <c r="A8902" s="47"/>
      <c r="B8902" s="162"/>
      <c r="C8902" s="162"/>
      <c r="E8902" s="162"/>
      <c r="F8902" s="162"/>
      <c r="H8902" s="162"/>
    </row>
    <row r="8903" spans="1:8">
      <c r="A8903" s="47"/>
      <c r="B8903" s="162"/>
      <c r="C8903" s="162"/>
      <c r="E8903" s="162"/>
      <c r="F8903" s="162"/>
      <c r="H8903" s="162"/>
    </row>
    <row r="8904" spans="1:8">
      <c r="A8904" s="47"/>
      <c r="B8904" s="162"/>
      <c r="C8904" s="162"/>
      <c r="E8904" s="162"/>
      <c r="F8904" s="162"/>
      <c r="H8904" s="162"/>
    </row>
    <row r="8905" spans="1:8">
      <c r="A8905" s="47"/>
      <c r="B8905" s="162"/>
      <c r="C8905" s="162"/>
      <c r="E8905" s="162"/>
      <c r="F8905" s="162"/>
      <c r="H8905" s="162"/>
    </row>
    <row r="8906" spans="1:8">
      <c r="A8906" s="47"/>
      <c r="B8906" s="162"/>
      <c r="C8906" s="162"/>
      <c r="E8906" s="162"/>
      <c r="F8906" s="162"/>
      <c r="H8906" s="162"/>
    </row>
    <row r="8907" spans="1:8">
      <c r="A8907" s="47"/>
      <c r="B8907" s="162"/>
      <c r="C8907" s="162"/>
      <c r="E8907" s="162"/>
      <c r="F8907" s="162"/>
      <c r="H8907" s="162"/>
    </row>
    <row r="8908" spans="1:8">
      <c r="A8908" s="47"/>
      <c r="B8908" s="162"/>
      <c r="C8908" s="162"/>
      <c r="E8908" s="162"/>
      <c r="F8908" s="162"/>
      <c r="H8908" s="162"/>
    </row>
    <row r="8909" spans="1:8">
      <c r="A8909" s="47"/>
      <c r="B8909" s="162"/>
      <c r="C8909" s="162"/>
      <c r="E8909" s="162"/>
      <c r="F8909" s="162"/>
      <c r="H8909" s="162"/>
    </row>
    <row r="8910" spans="1:8">
      <c r="A8910" s="47"/>
      <c r="B8910" s="162"/>
      <c r="C8910" s="162"/>
      <c r="E8910" s="162"/>
      <c r="F8910" s="162"/>
      <c r="H8910" s="162"/>
    </row>
    <row r="8911" spans="1:8">
      <c r="A8911" s="47"/>
      <c r="B8911" s="162"/>
      <c r="C8911" s="162"/>
      <c r="E8911" s="162"/>
      <c r="F8911" s="162"/>
      <c r="H8911" s="162"/>
    </row>
    <row r="8912" spans="1:8">
      <c r="A8912" s="47"/>
      <c r="B8912" s="162"/>
      <c r="C8912" s="162"/>
      <c r="E8912" s="162"/>
      <c r="F8912" s="162"/>
      <c r="H8912" s="162"/>
    </row>
    <row r="8913" spans="1:8">
      <c r="A8913" s="47"/>
      <c r="B8913" s="162"/>
      <c r="C8913" s="162"/>
      <c r="E8913" s="162"/>
      <c r="F8913" s="162"/>
      <c r="H8913" s="162"/>
    </row>
    <row r="8914" spans="1:8">
      <c r="A8914" s="47"/>
      <c r="B8914" s="162"/>
      <c r="C8914" s="162"/>
      <c r="E8914" s="162"/>
      <c r="F8914" s="162"/>
      <c r="H8914" s="162"/>
    </row>
    <row r="8915" spans="1:8">
      <c r="A8915" s="47"/>
      <c r="B8915" s="162"/>
      <c r="C8915" s="162"/>
      <c r="E8915" s="162"/>
      <c r="F8915" s="162"/>
      <c r="H8915" s="162"/>
    </row>
    <row r="8916" spans="1:8">
      <c r="A8916" s="47"/>
      <c r="B8916" s="162"/>
      <c r="C8916" s="162"/>
      <c r="E8916" s="162"/>
      <c r="F8916" s="162"/>
      <c r="H8916" s="162"/>
    </row>
    <row r="8917" spans="1:8">
      <c r="A8917" s="47"/>
      <c r="B8917" s="162"/>
      <c r="C8917" s="162"/>
      <c r="E8917" s="162"/>
      <c r="F8917" s="162"/>
      <c r="H8917" s="162"/>
    </row>
    <row r="8918" spans="1:8">
      <c r="A8918" s="47"/>
      <c r="B8918" s="162"/>
      <c r="C8918" s="162"/>
      <c r="E8918" s="162"/>
      <c r="F8918" s="162"/>
      <c r="H8918" s="162"/>
    </row>
    <row r="8919" spans="1:8">
      <c r="A8919" s="47"/>
      <c r="B8919" s="162"/>
      <c r="C8919" s="162"/>
      <c r="E8919" s="162"/>
      <c r="F8919" s="162"/>
      <c r="H8919" s="162"/>
    </row>
    <row r="8920" spans="1:8">
      <c r="A8920" s="47"/>
      <c r="B8920" s="162"/>
      <c r="C8920" s="162"/>
      <c r="E8920" s="162"/>
      <c r="F8920" s="162"/>
      <c r="H8920" s="162"/>
    </row>
    <row r="8921" spans="1:8">
      <c r="A8921" s="47"/>
      <c r="B8921" s="162"/>
      <c r="C8921" s="162"/>
      <c r="E8921" s="162"/>
      <c r="F8921" s="162"/>
      <c r="H8921" s="162"/>
    </row>
    <row r="8922" spans="1:8">
      <c r="A8922" s="47"/>
      <c r="B8922" s="162"/>
      <c r="C8922" s="162"/>
      <c r="E8922" s="162"/>
      <c r="F8922" s="162"/>
      <c r="H8922" s="162"/>
    </row>
    <row r="8923" spans="1:8">
      <c r="A8923" s="47"/>
      <c r="B8923" s="162"/>
      <c r="C8923" s="162"/>
      <c r="E8923" s="162"/>
      <c r="F8923" s="162"/>
      <c r="H8923" s="162"/>
    </row>
    <row r="8924" spans="1:8">
      <c r="A8924" s="47"/>
      <c r="B8924" s="162"/>
      <c r="C8924" s="162"/>
      <c r="E8924" s="162"/>
      <c r="F8924" s="162"/>
      <c r="H8924" s="162"/>
    </row>
    <row r="8925" spans="1:8">
      <c r="A8925" s="47"/>
      <c r="B8925" s="162"/>
      <c r="C8925" s="162"/>
      <c r="E8925" s="162"/>
      <c r="F8925" s="162"/>
      <c r="H8925" s="162"/>
    </row>
    <row r="8926" spans="1:8">
      <c r="A8926" s="47"/>
      <c r="B8926" s="162"/>
      <c r="C8926" s="162"/>
      <c r="E8926" s="162"/>
      <c r="F8926" s="162"/>
      <c r="H8926" s="162"/>
    </row>
    <row r="8927" spans="1:8">
      <c r="A8927" s="47"/>
      <c r="B8927" s="162"/>
      <c r="C8927" s="162"/>
      <c r="E8927" s="162"/>
      <c r="F8927" s="162"/>
      <c r="H8927" s="162"/>
    </row>
    <row r="8928" spans="1:8">
      <c r="A8928" s="47"/>
      <c r="B8928" s="162"/>
      <c r="C8928" s="162"/>
      <c r="E8928" s="162"/>
      <c r="F8928" s="162"/>
      <c r="H8928" s="162"/>
    </row>
    <row r="8929" spans="1:8">
      <c r="A8929" s="47"/>
      <c r="B8929" s="162"/>
      <c r="C8929" s="162"/>
      <c r="E8929" s="162"/>
      <c r="F8929" s="162"/>
      <c r="H8929" s="162"/>
    </row>
    <row r="8930" spans="1:8">
      <c r="A8930" s="47"/>
      <c r="B8930" s="162"/>
      <c r="C8930" s="162"/>
      <c r="E8930" s="162"/>
      <c r="F8930" s="162"/>
      <c r="H8930" s="162"/>
    </row>
    <row r="8931" spans="1:8">
      <c r="A8931" s="47"/>
      <c r="B8931" s="162"/>
      <c r="C8931" s="162"/>
      <c r="E8931" s="162"/>
      <c r="F8931" s="162"/>
      <c r="H8931" s="162"/>
    </row>
    <row r="8932" spans="1:8">
      <c r="A8932" s="47"/>
      <c r="B8932" s="162"/>
      <c r="C8932" s="162"/>
      <c r="E8932" s="162"/>
      <c r="F8932" s="162"/>
      <c r="H8932" s="162"/>
    </row>
    <row r="8933" spans="1:8">
      <c r="A8933" s="47"/>
      <c r="B8933" s="162"/>
      <c r="C8933" s="162"/>
      <c r="E8933" s="162"/>
      <c r="F8933" s="162"/>
      <c r="H8933" s="162"/>
    </row>
    <row r="8934" spans="1:8">
      <c r="A8934" s="47"/>
      <c r="B8934" s="162"/>
      <c r="C8934" s="162"/>
      <c r="E8934" s="162"/>
      <c r="F8934" s="162"/>
      <c r="H8934" s="162"/>
    </row>
    <row r="8935" spans="1:8">
      <c r="A8935" s="47"/>
      <c r="B8935" s="162"/>
      <c r="C8935" s="162"/>
      <c r="E8935" s="162"/>
      <c r="F8935" s="162"/>
      <c r="H8935" s="162"/>
    </row>
    <row r="8936" spans="1:8">
      <c r="A8936" s="47"/>
      <c r="B8936" s="162"/>
      <c r="C8936" s="162"/>
      <c r="E8936" s="162"/>
      <c r="F8936" s="162"/>
      <c r="H8936" s="162"/>
    </row>
    <row r="8937" spans="1:8">
      <c r="A8937" s="47"/>
      <c r="B8937" s="162"/>
      <c r="C8937" s="162"/>
      <c r="E8937" s="162"/>
      <c r="F8937" s="162"/>
      <c r="H8937" s="162"/>
    </row>
    <row r="8938" spans="1:8">
      <c r="A8938" s="47"/>
      <c r="B8938" s="162"/>
      <c r="C8938" s="162"/>
      <c r="E8938" s="162"/>
      <c r="F8938" s="162"/>
      <c r="H8938" s="162"/>
    </row>
    <row r="8939" spans="1:8">
      <c r="A8939" s="47"/>
      <c r="B8939" s="162"/>
      <c r="C8939" s="162"/>
      <c r="E8939" s="162"/>
      <c r="F8939" s="162"/>
      <c r="H8939" s="162"/>
    </row>
    <row r="8940" spans="1:8">
      <c r="A8940" s="47"/>
      <c r="B8940" s="162"/>
      <c r="C8940" s="162"/>
      <c r="E8940" s="162"/>
      <c r="F8940" s="162"/>
      <c r="H8940" s="162"/>
    </row>
    <row r="8941" spans="1:8">
      <c r="A8941" s="47"/>
      <c r="B8941" s="162"/>
      <c r="C8941" s="162"/>
      <c r="E8941" s="162"/>
      <c r="F8941" s="162"/>
      <c r="H8941" s="162"/>
    </row>
    <row r="8942" spans="1:8">
      <c r="A8942" s="47"/>
      <c r="B8942" s="162"/>
      <c r="C8942" s="162"/>
      <c r="E8942" s="162"/>
      <c r="F8942" s="162"/>
      <c r="H8942" s="162"/>
    </row>
    <row r="8943" spans="1:8">
      <c r="A8943" s="47"/>
      <c r="B8943" s="162"/>
      <c r="C8943" s="162"/>
      <c r="E8943" s="162"/>
      <c r="F8943" s="162"/>
      <c r="H8943" s="162"/>
    </row>
    <row r="8944" spans="1:8">
      <c r="A8944" s="47"/>
      <c r="B8944" s="162"/>
      <c r="C8944" s="162"/>
      <c r="E8944" s="162"/>
      <c r="F8944" s="162"/>
      <c r="H8944" s="162"/>
    </row>
    <row r="8945" spans="1:8">
      <c r="A8945" s="47"/>
      <c r="B8945" s="162"/>
      <c r="C8945" s="162"/>
      <c r="E8945" s="162"/>
      <c r="F8945" s="162"/>
      <c r="H8945" s="162"/>
    </row>
    <row r="8946" spans="1:8">
      <c r="A8946" s="47"/>
      <c r="B8946" s="162"/>
      <c r="C8946" s="162"/>
      <c r="E8946" s="162"/>
      <c r="F8946" s="162"/>
      <c r="H8946" s="162"/>
    </row>
    <row r="8947" spans="1:8">
      <c r="A8947" s="47"/>
      <c r="B8947" s="162"/>
      <c r="C8947" s="162"/>
      <c r="E8947" s="162"/>
      <c r="F8947" s="162"/>
      <c r="H8947" s="162"/>
    </row>
    <row r="8948" spans="1:8">
      <c r="A8948" s="47"/>
      <c r="B8948" s="162"/>
      <c r="C8948" s="162"/>
      <c r="E8948" s="162"/>
      <c r="F8948" s="162"/>
      <c r="H8948" s="162"/>
    </row>
    <row r="8949" spans="1:8">
      <c r="A8949" s="47"/>
      <c r="B8949" s="162"/>
      <c r="C8949" s="162"/>
      <c r="E8949" s="162"/>
      <c r="F8949" s="162"/>
      <c r="H8949" s="162"/>
    </row>
    <row r="8950" spans="1:8">
      <c r="A8950" s="47"/>
      <c r="B8950" s="162"/>
      <c r="C8950" s="162"/>
      <c r="E8950" s="162"/>
      <c r="F8950" s="162"/>
      <c r="H8950" s="162"/>
    </row>
    <row r="8951" spans="1:8">
      <c r="A8951" s="47"/>
      <c r="B8951" s="162"/>
      <c r="C8951" s="162"/>
      <c r="E8951" s="162"/>
      <c r="F8951" s="162"/>
      <c r="H8951" s="162"/>
    </row>
    <row r="8952" spans="1:8">
      <c r="A8952" s="47"/>
      <c r="B8952" s="162"/>
      <c r="C8952" s="162"/>
      <c r="E8952" s="162"/>
      <c r="F8952" s="162"/>
      <c r="H8952" s="162"/>
    </row>
    <row r="8953" spans="1:8">
      <c r="A8953" s="47"/>
      <c r="B8953" s="162"/>
      <c r="C8953" s="162"/>
      <c r="E8953" s="162"/>
      <c r="F8953" s="162"/>
      <c r="H8953" s="162"/>
    </row>
    <row r="8954" spans="1:8">
      <c r="A8954" s="47"/>
      <c r="B8954" s="162"/>
      <c r="C8954" s="162"/>
      <c r="E8954" s="162"/>
      <c r="F8954" s="162"/>
      <c r="H8954" s="162"/>
    </row>
    <row r="8955" spans="1:8">
      <c r="A8955" s="47"/>
      <c r="B8955" s="162"/>
      <c r="C8955" s="162"/>
      <c r="E8955" s="162"/>
      <c r="F8955" s="162"/>
      <c r="H8955" s="162"/>
    </row>
    <row r="8956" spans="1:8">
      <c r="A8956" s="47"/>
      <c r="B8956" s="162"/>
      <c r="C8956" s="162"/>
      <c r="E8956" s="162"/>
      <c r="F8956" s="162"/>
      <c r="H8956" s="162"/>
    </row>
    <row r="8957" spans="1:8">
      <c r="A8957" s="47"/>
      <c r="B8957" s="162"/>
      <c r="C8957" s="162"/>
      <c r="E8957" s="162"/>
      <c r="F8957" s="162"/>
      <c r="H8957" s="162"/>
    </row>
    <row r="8958" spans="1:8">
      <c r="A8958" s="47"/>
      <c r="B8958" s="162"/>
      <c r="C8958" s="162"/>
      <c r="E8958" s="162"/>
      <c r="F8958" s="162"/>
      <c r="H8958" s="162"/>
    </row>
    <row r="8959" spans="1:8">
      <c r="A8959" s="47"/>
      <c r="B8959" s="162"/>
      <c r="C8959" s="162"/>
      <c r="E8959" s="162"/>
      <c r="F8959" s="162"/>
      <c r="H8959" s="162"/>
    </row>
    <row r="8960" spans="1:8">
      <c r="A8960" s="47"/>
      <c r="B8960" s="162"/>
      <c r="C8960" s="162"/>
      <c r="E8960" s="162"/>
      <c r="F8960" s="162"/>
      <c r="H8960" s="162"/>
    </row>
    <row r="8961" spans="1:8">
      <c r="A8961" s="47"/>
      <c r="B8961" s="162"/>
      <c r="C8961" s="162"/>
      <c r="E8961" s="162"/>
      <c r="F8961" s="162"/>
      <c r="H8961" s="162"/>
    </row>
    <row r="8962" spans="1:8">
      <c r="A8962" s="47"/>
      <c r="B8962" s="162"/>
      <c r="C8962" s="162"/>
      <c r="E8962" s="162"/>
      <c r="F8962" s="162"/>
      <c r="H8962" s="162"/>
    </row>
    <row r="8963" spans="1:8">
      <c r="A8963" s="47"/>
      <c r="B8963" s="162"/>
      <c r="C8963" s="162"/>
      <c r="E8963" s="162"/>
      <c r="F8963" s="162"/>
      <c r="H8963" s="162"/>
    </row>
    <row r="8964" spans="1:8">
      <c r="A8964" s="47"/>
      <c r="B8964" s="162"/>
      <c r="C8964" s="162"/>
      <c r="E8964" s="162"/>
      <c r="F8964" s="162"/>
      <c r="H8964" s="162"/>
    </row>
    <row r="8965" spans="1:8">
      <c r="A8965" s="47"/>
      <c r="B8965" s="162"/>
      <c r="C8965" s="162"/>
      <c r="E8965" s="162"/>
      <c r="F8965" s="162"/>
      <c r="H8965" s="162"/>
    </row>
    <row r="8966" spans="1:8">
      <c r="A8966" s="47"/>
      <c r="B8966" s="162"/>
      <c r="C8966" s="162"/>
      <c r="E8966" s="162"/>
      <c r="F8966" s="162"/>
      <c r="H8966" s="162"/>
    </row>
    <row r="8967" spans="1:8">
      <c r="A8967" s="47"/>
      <c r="B8967" s="162"/>
      <c r="C8967" s="162"/>
      <c r="E8967" s="162"/>
      <c r="F8967" s="162"/>
      <c r="H8967" s="162"/>
    </row>
    <row r="8968" spans="1:8">
      <c r="A8968" s="47"/>
      <c r="B8968" s="162"/>
      <c r="C8968" s="162"/>
      <c r="E8968" s="162"/>
      <c r="F8968" s="162"/>
      <c r="H8968" s="162"/>
    </row>
    <row r="8969" spans="1:8">
      <c r="A8969" s="47"/>
      <c r="B8969" s="162"/>
      <c r="C8969" s="162"/>
      <c r="E8969" s="162"/>
      <c r="F8969" s="162"/>
      <c r="H8969" s="162"/>
    </row>
    <row r="8970" spans="1:8">
      <c r="A8970" s="47"/>
      <c r="B8970" s="162"/>
      <c r="C8970" s="162"/>
      <c r="E8970" s="162"/>
      <c r="F8970" s="162"/>
      <c r="H8970" s="162"/>
    </row>
    <row r="8971" spans="1:8">
      <c r="A8971" s="47"/>
      <c r="B8971" s="162"/>
      <c r="C8971" s="162"/>
      <c r="E8971" s="162"/>
      <c r="F8971" s="162"/>
      <c r="H8971" s="162"/>
    </row>
    <row r="8972" spans="1:8">
      <c r="A8972" s="47"/>
      <c r="B8972" s="162"/>
      <c r="C8972" s="162"/>
      <c r="E8972" s="162"/>
      <c r="F8972" s="162"/>
      <c r="H8972" s="162"/>
    </row>
    <row r="8973" spans="1:8">
      <c r="A8973" s="47"/>
      <c r="B8973" s="162"/>
      <c r="C8973" s="162"/>
      <c r="E8973" s="162"/>
      <c r="F8973" s="162"/>
      <c r="H8973" s="162"/>
    </row>
    <row r="8974" spans="1:8">
      <c r="A8974" s="47"/>
      <c r="B8974" s="162"/>
      <c r="C8974" s="162"/>
      <c r="E8974" s="162"/>
      <c r="F8974" s="162"/>
      <c r="H8974" s="162"/>
    </row>
    <row r="8975" spans="1:8">
      <c r="A8975" s="47"/>
      <c r="B8975" s="162"/>
      <c r="C8975" s="162"/>
      <c r="E8975" s="162"/>
      <c r="F8975" s="162"/>
      <c r="H8975" s="162"/>
    </row>
    <row r="8976" spans="1:8">
      <c r="A8976" s="47"/>
      <c r="B8976" s="162"/>
      <c r="C8976" s="162"/>
      <c r="E8976" s="162"/>
      <c r="F8976" s="162"/>
      <c r="H8976" s="162"/>
    </row>
    <row r="8977" spans="1:8">
      <c r="A8977" s="47"/>
      <c r="B8977" s="162"/>
      <c r="C8977" s="162"/>
      <c r="E8977" s="162"/>
      <c r="F8977" s="162"/>
      <c r="H8977" s="162"/>
    </row>
    <row r="8978" spans="1:8">
      <c r="A8978" s="47"/>
      <c r="B8978" s="162"/>
      <c r="C8978" s="162"/>
      <c r="E8978" s="162"/>
      <c r="F8978" s="162"/>
      <c r="H8978" s="162"/>
    </row>
    <row r="8979" spans="1:8">
      <c r="A8979" s="47"/>
      <c r="B8979" s="162"/>
      <c r="C8979" s="162"/>
      <c r="E8979" s="162"/>
      <c r="F8979" s="162"/>
      <c r="H8979" s="162"/>
    </row>
    <row r="8980" spans="1:8">
      <c r="A8980" s="47"/>
      <c r="B8980" s="162"/>
      <c r="C8980" s="162"/>
      <c r="E8980" s="162"/>
      <c r="F8980" s="162"/>
      <c r="H8980" s="162"/>
    </row>
    <row r="8981" spans="1:8">
      <c r="A8981" s="47"/>
      <c r="B8981" s="162"/>
      <c r="C8981" s="162"/>
      <c r="E8981" s="162"/>
      <c r="F8981" s="162"/>
      <c r="H8981" s="162"/>
    </row>
    <row r="8982" spans="1:8">
      <c r="A8982" s="47"/>
      <c r="B8982" s="162"/>
      <c r="C8982" s="162"/>
      <c r="E8982" s="162"/>
      <c r="F8982" s="162"/>
      <c r="H8982" s="162"/>
    </row>
    <row r="8983" spans="1:8">
      <c r="A8983" s="47"/>
      <c r="B8983" s="162"/>
      <c r="C8983" s="162"/>
      <c r="E8983" s="162"/>
      <c r="F8983" s="162"/>
      <c r="H8983" s="162"/>
    </row>
    <row r="8984" spans="1:8">
      <c r="A8984" s="47"/>
      <c r="B8984" s="162"/>
      <c r="C8984" s="162"/>
      <c r="E8984" s="162"/>
      <c r="F8984" s="162"/>
      <c r="H8984" s="162"/>
    </row>
    <row r="8985" spans="1:8">
      <c r="A8985" s="47"/>
      <c r="B8985" s="162"/>
      <c r="C8985" s="162"/>
      <c r="E8985" s="162"/>
      <c r="F8985" s="162"/>
      <c r="H8985" s="162"/>
    </row>
    <row r="8986" spans="1:8">
      <c r="A8986" s="47"/>
      <c r="B8986" s="162"/>
      <c r="C8986" s="162"/>
      <c r="E8986" s="162"/>
      <c r="F8986" s="162"/>
      <c r="H8986" s="162"/>
    </row>
    <row r="8987" spans="1:8">
      <c r="A8987" s="47"/>
      <c r="B8987" s="162"/>
      <c r="C8987" s="162"/>
      <c r="E8987" s="162"/>
      <c r="F8987" s="162"/>
      <c r="H8987" s="162"/>
    </row>
    <row r="8988" spans="1:8">
      <c r="A8988" s="47"/>
      <c r="B8988" s="162"/>
      <c r="C8988" s="162"/>
      <c r="E8988" s="162"/>
      <c r="F8988" s="162"/>
      <c r="H8988" s="162"/>
    </row>
    <row r="8989" spans="1:8">
      <c r="A8989" s="47"/>
      <c r="B8989" s="162"/>
      <c r="C8989" s="162"/>
      <c r="E8989" s="162"/>
      <c r="F8989" s="162"/>
      <c r="H8989" s="162"/>
    </row>
    <row r="8990" spans="1:8">
      <c r="A8990" s="47"/>
      <c r="B8990" s="162"/>
      <c r="C8990" s="162"/>
      <c r="E8990" s="162"/>
      <c r="F8990" s="162"/>
      <c r="H8990" s="162"/>
    </row>
    <row r="8991" spans="1:8">
      <c r="A8991" s="47"/>
      <c r="B8991" s="162"/>
      <c r="C8991" s="162"/>
      <c r="E8991" s="162"/>
      <c r="F8991" s="162"/>
      <c r="H8991" s="162"/>
    </row>
    <row r="8992" spans="1:8">
      <c r="A8992" s="47"/>
      <c r="B8992" s="162"/>
      <c r="C8992" s="162"/>
      <c r="E8992" s="162"/>
      <c r="F8992" s="162"/>
      <c r="H8992" s="162"/>
    </row>
    <row r="8993" spans="1:8">
      <c r="A8993" s="47"/>
      <c r="B8993" s="162"/>
      <c r="C8993" s="162"/>
      <c r="E8993" s="162"/>
      <c r="F8993" s="162"/>
      <c r="H8993" s="162"/>
    </row>
    <row r="8994" spans="1:8">
      <c r="A8994" s="47"/>
      <c r="B8994" s="162"/>
      <c r="C8994" s="162"/>
      <c r="E8994" s="162"/>
      <c r="F8994" s="162"/>
      <c r="H8994" s="162"/>
    </row>
    <row r="8995" spans="1:8">
      <c r="A8995" s="47"/>
      <c r="B8995" s="162"/>
      <c r="C8995" s="162"/>
      <c r="E8995" s="162"/>
      <c r="F8995" s="162"/>
      <c r="H8995" s="162"/>
    </row>
    <row r="8996" spans="1:8">
      <c r="A8996" s="47"/>
      <c r="B8996" s="162"/>
      <c r="C8996" s="162"/>
      <c r="E8996" s="162"/>
      <c r="F8996" s="162"/>
      <c r="H8996" s="162"/>
    </row>
    <row r="8997" spans="1:8">
      <c r="A8997" s="47"/>
      <c r="B8997" s="162"/>
      <c r="C8997" s="162"/>
      <c r="E8997" s="162"/>
      <c r="F8997" s="162"/>
      <c r="H8997" s="162"/>
    </row>
    <row r="8998" spans="1:8">
      <c r="A8998" s="47"/>
      <c r="B8998" s="162"/>
      <c r="C8998" s="162"/>
      <c r="E8998" s="162"/>
      <c r="F8998" s="162"/>
      <c r="H8998" s="162"/>
    </row>
    <row r="8999" spans="1:8">
      <c r="A8999" s="47"/>
      <c r="B8999" s="162"/>
      <c r="C8999" s="162"/>
      <c r="E8999" s="162"/>
      <c r="F8999" s="162"/>
      <c r="H8999" s="162"/>
    </row>
    <row r="9000" spans="1:8">
      <c r="A9000" s="47"/>
      <c r="B9000" s="162"/>
      <c r="C9000" s="162"/>
      <c r="E9000" s="162"/>
      <c r="F9000" s="162"/>
      <c r="H9000" s="162"/>
    </row>
    <row r="9001" spans="1:8">
      <c r="A9001" s="47"/>
      <c r="B9001" s="162"/>
      <c r="C9001" s="162"/>
      <c r="E9001" s="162"/>
      <c r="F9001" s="162"/>
      <c r="H9001" s="162"/>
    </row>
    <row r="9002" spans="1:8">
      <c r="A9002" s="47"/>
      <c r="B9002" s="162"/>
      <c r="C9002" s="162"/>
      <c r="E9002" s="162"/>
      <c r="F9002" s="162"/>
      <c r="H9002" s="162"/>
    </row>
    <row r="9003" spans="1:8">
      <c r="A9003" s="47"/>
      <c r="B9003" s="162"/>
      <c r="C9003" s="162"/>
      <c r="E9003" s="162"/>
      <c r="F9003" s="162"/>
      <c r="H9003" s="162"/>
    </row>
    <row r="9004" spans="1:8">
      <c r="A9004" s="47"/>
      <c r="B9004" s="162"/>
      <c r="C9004" s="162"/>
      <c r="E9004" s="162"/>
      <c r="F9004" s="162"/>
      <c r="H9004" s="162"/>
    </row>
    <row r="9005" spans="1:8">
      <c r="A9005" s="47"/>
      <c r="B9005" s="162"/>
      <c r="C9005" s="162"/>
      <c r="E9005" s="162"/>
      <c r="F9005" s="162"/>
      <c r="H9005" s="162"/>
    </row>
    <row r="9006" spans="1:8">
      <c r="A9006" s="47"/>
      <c r="B9006" s="162"/>
      <c r="C9006" s="162"/>
      <c r="E9006" s="162"/>
      <c r="F9006" s="162"/>
      <c r="H9006" s="162"/>
    </row>
    <row r="9007" spans="1:8">
      <c r="A9007" s="47"/>
      <c r="B9007" s="162"/>
      <c r="C9007" s="162"/>
      <c r="E9007" s="162"/>
      <c r="F9007" s="162"/>
      <c r="H9007" s="162"/>
    </row>
    <row r="9008" spans="1:8">
      <c r="A9008" s="47"/>
      <c r="B9008" s="162"/>
      <c r="C9008" s="162"/>
      <c r="E9008" s="162"/>
      <c r="F9008" s="162"/>
      <c r="H9008" s="162"/>
    </row>
    <row r="9009" spans="1:8">
      <c r="A9009" s="47"/>
      <c r="B9009" s="162"/>
      <c r="C9009" s="162"/>
      <c r="E9009" s="162"/>
      <c r="F9009" s="162"/>
      <c r="H9009" s="162"/>
    </row>
    <row r="9010" spans="1:8">
      <c r="A9010" s="47"/>
      <c r="B9010" s="162"/>
      <c r="C9010" s="162"/>
      <c r="E9010" s="162"/>
      <c r="F9010" s="162"/>
      <c r="H9010" s="162"/>
    </row>
    <row r="9011" spans="1:8">
      <c r="A9011" s="47"/>
      <c r="B9011" s="162"/>
      <c r="C9011" s="162"/>
      <c r="E9011" s="162"/>
      <c r="F9011" s="162"/>
      <c r="H9011" s="162"/>
    </row>
    <row r="9012" spans="1:8">
      <c r="A9012" s="47"/>
      <c r="B9012" s="162"/>
      <c r="C9012" s="162"/>
      <c r="E9012" s="162"/>
      <c r="F9012" s="162"/>
      <c r="H9012" s="162"/>
    </row>
    <row r="9013" spans="1:8">
      <c r="A9013" s="47"/>
      <c r="B9013" s="162"/>
      <c r="C9013" s="162"/>
      <c r="E9013" s="162"/>
      <c r="F9013" s="162"/>
      <c r="H9013" s="162"/>
    </row>
    <row r="9014" spans="1:8">
      <c r="A9014" s="47"/>
      <c r="B9014" s="162"/>
      <c r="C9014" s="162"/>
      <c r="E9014" s="162"/>
      <c r="F9014" s="162"/>
      <c r="H9014" s="162"/>
    </row>
    <row r="9015" spans="1:8">
      <c r="A9015" s="47"/>
      <c r="B9015" s="162"/>
      <c r="C9015" s="162"/>
      <c r="E9015" s="162"/>
      <c r="F9015" s="162"/>
      <c r="H9015" s="162"/>
    </row>
    <row r="9016" spans="1:8">
      <c r="A9016" s="47"/>
      <c r="B9016" s="162"/>
      <c r="C9016" s="162"/>
      <c r="E9016" s="162"/>
      <c r="F9016" s="162"/>
      <c r="H9016" s="162"/>
    </row>
    <row r="9017" spans="1:8">
      <c r="A9017" s="47"/>
      <c r="B9017" s="162"/>
      <c r="C9017" s="162"/>
      <c r="E9017" s="162"/>
      <c r="F9017" s="162"/>
      <c r="H9017" s="162"/>
    </row>
    <row r="9018" spans="1:8">
      <c r="A9018" s="47"/>
      <c r="B9018" s="162"/>
      <c r="C9018" s="162"/>
      <c r="E9018" s="162"/>
      <c r="F9018" s="162"/>
      <c r="H9018" s="162"/>
    </row>
    <row r="9019" spans="1:8">
      <c r="A9019" s="47"/>
      <c r="B9019" s="162"/>
      <c r="C9019" s="162"/>
      <c r="E9019" s="162"/>
      <c r="F9019" s="162"/>
      <c r="H9019" s="162"/>
    </row>
    <row r="9020" spans="1:8">
      <c r="A9020" s="47"/>
      <c r="B9020" s="162"/>
      <c r="C9020" s="162"/>
      <c r="E9020" s="162"/>
      <c r="F9020" s="162"/>
      <c r="H9020" s="162"/>
    </row>
    <row r="9021" spans="1:8">
      <c r="A9021" s="47"/>
      <c r="B9021" s="162"/>
      <c r="C9021" s="162"/>
      <c r="E9021" s="162"/>
      <c r="F9021" s="162"/>
      <c r="H9021" s="162"/>
    </row>
    <row r="9022" spans="1:8">
      <c r="A9022" s="47"/>
      <c r="B9022" s="162"/>
      <c r="C9022" s="162"/>
      <c r="E9022" s="162"/>
      <c r="F9022" s="162"/>
      <c r="H9022" s="162"/>
    </row>
    <row r="9023" spans="1:8">
      <c r="A9023" s="47"/>
      <c r="B9023" s="162"/>
      <c r="C9023" s="162"/>
      <c r="E9023" s="162"/>
      <c r="F9023" s="162"/>
      <c r="H9023" s="162"/>
    </row>
    <row r="9024" spans="1:8">
      <c r="A9024" s="47"/>
      <c r="B9024" s="162"/>
      <c r="C9024" s="162"/>
      <c r="E9024" s="162"/>
      <c r="F9024" s="162"/>
      <c r="H9024" s="162"/>
    </row>
    <row r="9025" spans="1:8">
      <c r="A9025" s="47"/>
      <c r="B9025" s="162"/>
      <c r="C9025" s="162"/>
      <c r="E9025" s="162"/>
      <c r="F9025" s="162"/>
      <c r="H9025" s="162"/>
    </row>
    <row r="9026" spans="1:8">
      <c r="A9026" s="47"/>
      <c r="B9026" s="162"/>
      <c r="C9026" s="162"/>
      <c r="E9026" s="162"/>
      <c r="F9026" s="162"/>
      <c r="H9026" s="162"/>
    </row>
    <row r="9027" spans="1:8">
      <c r="A9027" s="47"/>
      <c r="B9027" s="162"/>
      <c r="C9027" s="162"/>
      <c r="E9027" s="162"/>
      <c r="F9027" s="162"/>
      <c r="H9027" s="162"/>
    </row>
    <row r="9028" spans="1:8">
      <c r="A9028" s="47"/>
      <c r="B9028" s="162"/>
      <c r="C9028" s="162"/>
      <c r="E9028" s="162"/>
      <c r="F9028" s="162"/>
      <c r="H9028" s="162"/>
    </row>
    <row r="9029" spans="1:8">
      <c r="A9029" s="47"/>
      <c r="B9029" s="162"/>
      <c r="C9029" s="162"/>
      <c r="E9029" s="162"/>
      <c r="F9029" s="162"/>
      <c r="H9029" s="162"/>
    </row>
    <row r="9030" spans="1:8">
      <c r="A9030" s="47"/>
      <c r="B9030" s="162"/>
      <c r="C9030" s="162"/>
      <c r="E9030" s="162"/>
      <c r="F9030" s="162"/>
      <c r="H9030" s="162"/>
    </row>
    <row r="9031" spans="1:8">
      <c r="A9031" s="47"/>
      <c r="B9031" s="162"/>
      <c r="C9031" s="162"/>
      <c r="E9031" s="162"/>
      <c r="F9031" s="162"/>
      <c r="H9031" s="162"/>
    </row>
    <row r="9032" spans="1:8">
      <c r="A9032" s="47"/>
      <c r="B9032" s="162"/>
      <c r="C9032" s="162"/>
      <c r="E9032" s="162"/>
      <c r="F9032" s="162"/>
      <c r="H9032" s="162"/>
    </row>
    <row r="9033" spans="1:8">
      <c r="A9033" s="47"/>
      <c r="B9033" s="162"/>
      <c r="C9033" s="162"/>
      <c r="E9033" s="162"/>
      <c r="F9033" s="162"/>
      <c r="H9033" s="162"/>
    </row>
    <row r="9034" spans="1:8">
      <c r="A9034" s="47"/>
      <c r="B9034" s="162"/>
      <c r="C9034" s="162"/>
      <c r="E9034" s="162"/>
      <c r="F9034" s="162"/>
      <c r="H9034" s="162"/>
    </row>
    <row r="9035" spans="1:8">
      <c r="A9035" s="47"/>
      <c r="B9035" s="162"/>
      <c r="C9035" s="162"/>
      <c r="E9035" s="162"/>
      <c r="F9035" s="162"/>
      <c r="H9035" s="162"/>
    </row>
    <row r="9036" spans="1:8">
      <c r="A9036" s="47"/>
      <c r="B9036" s="162"/>
      <c r="C9036" s="162"/>
      <c r="E9036" s="162"/>
      <c r="F9036" s="162"/>
      <c r="H9036" s="162"/>
    </row>
    <row r="9037" spans="1:8">
      <c r="A9037" s="47"/>
      <c r="B9037" s="162"/>
      <c r="C9037" s="162"/>
      <c r="E9037" s="162"/>
      <c r="F9037" s="162"/>
      <c r="H9037" s="162"/>
    </row>
    <row r="9038" spans="1:8">
      <c r="A9038" s="47"/>
      <c r="B9038" s="162"/>
      <c r="C9038" s="162"/>
      <c r="E9038" s="162"/>
      <c r="F9038" s="162"/>
      <c r="H9038" s="162"/>
    </row>
    <row r="9039" spans="1:8">
      <c r="A9039" s="47"/>
      <c r="B9039" s="162"/>
      <c r="C9039" s="162"/>
      <c r="E9039" s="162"/>
      <c r="F9039" s="162"/>
      <c r="H9039" s="162"/>
    </row>
    <row r="9040" spans="1:8">
      <c r="A9040" s="47"/>
      <c r="B9040" s="162"/>
      <c r="C9040" s="162"/>
      <c r="E9040" s="162"/>
      <c r="F9040" s="162"/>
      <c r="H9040" s="162"/>
    </row>
    <row r="9041" spans="1:8">
      <c r="A9041" s="47"/>
      <c r="B9041" s="162"/>
      <c r="C9041" s="162"/>
      <c r="E9041" s="162"/>
      <c r="F9041" s="162"/>
      <c r="H9041" s="162"/>
    </row>
    <row r="9042" spans="1:8">
      <c r="A9042" s="47"/>
      <c r="B9042" s="162"/>
      <c r="C9042" s="162"/>
      <c r="E9042" s="162"/>
      <c r="F9042" s="162"/>
      <c r="H9042" s="162"/>
    </row>
    <row r="9043" spans="1:8">
      <c r="A9043" s="47"/>
      <c r="B9043" s="162"/>
      <c r="C9043" s="162"/>
      <c r="E9043" s="162"/>
      <c r="F9043" s="162"/>
      <c r="H9043" s="162"/>
    </row>
    <row r="9044" spans="1:8">
      <c r="A9044" s="47"/>
      <c r="B9044" s="162"/>
      <c r="C9044" s="162"/>
      <c r="E9044" s="162"/>
      <c r="F9044" s="162"/>
      <c r="H9044" s="162"/>
    </row>
    <row r="9045" spans="1:8">
      <c r="A9045" s="47"/>
      <c r="B9045" s="162"/>
      <c r="C9045" s="162"/>
      <c r="E9045" s="162"/>
      <c r="F9045" s="162"/>
      <c r="H9045" s="162"/>
    </row>
    <row r="9046" spans="1:8">
      <c r="A9046" s="47"/>
      <c r="B9046" s="162"/>
      <c r="C9046" s="162"/>
      <c r="E9046" s="162"/>
      <c r="F9046" s="162"/>
      <c r="H9046" s="162"/>
    </row>
    <row r="9047" spans="1:8">
      <c r="A9047" s="47"/>
      <c r="B9047" s="162"/>
      <c r="C9047" s="162"/>
      <c r="E9047" s="162"/>
      <c r="F9047" s="162"/>
      <c r="H9047" s="162"/>
    </row>
    <row r="9048" spans="1:8">
      <c r="A9048" s="47"/>
      <c r="B9048" s="162"/>
      <c r="C9048" s="162"/>
      <c r="E9048" s="162"/>
      <c r="F9048" s="162"/>
      <c r="H9048" s="162"/>
    </row>
    <row r="9049" spans="1:8">
      <c r="A9049" s="47"/>
      <c r="B9049" s="162"/>
      <c r="C9049" s="162"/>
      <c r="E9049" s="162"/>
      <c r="F9049" s="162"/>
      <c r="H9049" s="162"/>
    </row>
    <row r="9050" spans="1:8">
      <c r="A9050" s="47"/>
      <c r="B9050" s="162"/>
      <c r="C9050" s="162"/>
      <c r="E9050" s="162"/>
      <c r="F9050" s="162"/>
      <c r="H9050" s="162"/>
    </row>
    <row r="9051" spans="1:8">
      <c r="A9051" s="47"/>
      <c r="B9051" s="162"/>
      <c r="C9051" s="162"/>
      <c r="E9051" s="162"/>
      <c r="F9051" s="162"/>
      <c r="H9051" s="162"/>
    </row>
    <row r="9052" spans="1:8">
      <c r="A9052" s="47"/>
      <c r="B9052" s="162"/>
      <c r="C9052" s="162"/>
      <c r="E9052" s="162"/>
      <c r="F9052" s="162"/>
      <c r="H9052" s="162"/>
    </row>
    <row r="9053" spans="1:8">
      <c r="A9053" s="47"/>
      <c r="B9053" s="162"/>
      <c r="C9053" s="162"/>
      <c r="E9053" s="162"/>
      <c r="F9053" s="162"/>
      <c r="H9053" s="162"/>
    </row>
    <row r="9054" spans="1:8">
      <c r="A9054" s="47"/>
      <c r="B9054" s="162"/>
      <c r="C9054" s="162"/>
      <c r="E9054" s="162"/>
      <c r="F9054" s="162"/>
      <c r="H9054" s="162"/>
    </row>
    <row r="9055" spans="1:8">
      <c r="A9055" s="47"/>
      <c r="B9055" s="162"/>
      <c r="C9055" s="162"/>
      <c r="E9055" s="162"/>
      <c r="F9055" s="162"/>
      <c r="H9055" s="162"/>
    </row>
    <row r="9056" spans="1:8">
      <c r="A9056" s="47"/>
      <c r="B9056" s="162"/>
      <c r="C9056" s="162"/>
      <c r="E9056" s="162"/>
      <c r="F9056" s="162"/>
      <c r="H9056" s="162"/>
    </row>
    <row r="9057" spans="1:8">
      <c r="A9057" s="47"/>
      <c r="B9057" s="162"/>
      <c r="C9057" s="162"/>
      <c r="E9057" s="162"/>
      <c r="F9057" s="162"/>
      <c r="H9057" s="162"/>
    </row>
    <row r="9058" spans="1:8">
      <c r="A9058" s="47"/>
      <c r="B9058" s="162"/>
      <c r="C9058" s="162"/>
      <c r="E9058" s="162"/>
      <c r="F9058" s="162"/>
      <c r="H9058" s="162"/>
    </row>
    <row r="9059" spans="1:8">
      <c r="A9059" s="47"/>
      <c r="B9059" s="162"/>
      <c r="C9059" s="162"/>
      <c r="E9059" s="162"/>
      <c r="F9059" s="162"/>
      <c r="H9059" s="162"/>
    </row>
    <row r="9060" spans="1:8">
      <c r="A9060" s="47"/>
      <c r="B9060" s="162"/>
      <c r="C9060" s="162"/>
      <c r="E9060" s="162"/>
      <c r="F9060" s="162"/>
      <c r="H9060" s="162"/>
    </row>
    <row r="9061" spans="1:8">
      <c r="A9061" s="47"/>
      <c r="B9061" s="162"/>
      <c r="C9061" s="162"/>
      <c r="E9061" s="162"/>
      <c r="F9061" s="162"/>
      <c r="H9061" s="162"/>
    </row>
    <row r="9062" spans="1:8">
      <c r="A9062" s="47"/>
      <c r="B9062" s="162"/>
      <c r="C9062" s="162"/>
      <c r="E9062" s="162"/>
      <c r="F9062" s="162"/>
      <c r="H9062" s="162"/>
    </row>
    <row r="9063" spans="1:8">
      <c r="A9063" s="47"/>
      <c r="B9063" s="162"/>
      <c r="C9063" s="162"/>
      <c r="E9063" s="162"/>
      <c r="F9063" s="162"/>
      <c r="H9063" s="162"/>
    </row>
    <row r="9064" spans="1:8">
      <c r="A9064" s="47"/>
      <c r="B9064" s="162"/>
      <c r="C9064" s="162"/>
      <c r="E9064" s="162"/>
      <c r="F9064" s="162"/>
      <c r="H9064" s="162"/>
    </row>
    <row r="9065" spans="1:8">
      <c r="A9065" s="47"/>
      <c r="B9065" s="162"/>
      <c r="C9065" s="162"/>
      <c r="E9065" s="162"/>
      <c r="F9065" s="162"/>
      <c r="H9065" s="162"/>
    </row>
    <row r="9066" spans="1:8">
      <c r="A9066" s="47"/>
      <c r="B9066" s="162"/>
      <c r="C9066" s="162"/>
      <c r="E9066" s="162"/>
      <c r="F9066" s="162"/>
      <c r="H9066" s="162"/>
    </row>
    <row r="9067" spans="1:8">
      <c r="A9067" s="47"/>
      <c r="B9067" s="162"/>
      <c r="C9067" s="162"/>
      <c r="E9067" s="162"/>
      <c r="F9067" s="162"/>
      <c r="H9067" s="162"/>
    </row>
    <row r="9068" spans="1:8">
      <c r="A9068" s="47"/>
      <c r="B9068" s="162"/>
      <c r="C9068" s="162"/>
      <c r="E9068" s="162"/>
      <c r="F9068" s="162"/>
      <c r="H9068" s="162"/>
    </row>
    <row r="9069" spans="1:8">
      <c r="A9069" s="47"/>
      <c r="B9069" s="162"/>
      <c r="C9069" s="162"/>
      <c r="E9069" s="162"/>
      <c r="F9069" s="162"/>
      <c r="H9069" s="162"/>
    </row>
    <row r="9070" spans="1:8">
      <c r="A9070" s="47"/>
      <c r="B9070" s="162"/>
      <c r="C9070" s="162"/>
      <c r="E9070" s="162"/>
      <c r="F9070" s="162"/>
      <c r="H9070" s="162"/>
    </row>
    <row r="9071" spans="1:8">
      <c r="A9071" s="47"/>
      <c r="B9071" s="162"/>
      <c r="C9071" s="162"/>
      <c r="E9071" s="162"/>
      <c r="F9071" s="162"/>
      <c r="H9071" s="162"/>
    </row>
    <row r="9072" spans="1:8">
      <c r="A9072" s="47"/>
      <c r="B9072" s="162"/>
      <c r="C9072" s="162"/>
      <c r="E9072" s="162"/>
      <c r="F9072" s="162"/>
      <c r="H9072" s="162"/>
    </row>
    <row r="9073" spans="1:8">
      <c r="A9073" s="47"/>
      <c r="B9073" s="162"/>
      <c r="C9073" s="162"/>
      <c r="E9073" s="162"/>
      <c r="F9073" s="162"/>
      <c r="H9073" s="162"/>
    </row>
    <row r="9074" spans="1:8">
      <c r="A9074" s="47"/>
      <c r="B9074" s="162"/>
      <c r="C9074" s="162"/>
      <c r="E9074" s="162"/>
      <c r="F9074" s="162"/>
      <c r="H9074" s="162"/>
    </row>
    <row r="9075" spans="1:8">
      <c r="A9075" s="47"/>
      <c r="B9075" s="162"/>
      <c r="C9075" s="162"/>
      <c r="E9075" s="162"/>
      <c r="F9075" s="162"/>
      <c r="H9075" s="162"/>
    </row>
    <row r="9076" spans="1:8">
      <c r="A9076" s="47"/>
      <c r="B9076" s="162"/>
      <c r="C9076" s="162"/>
      <c r="E9076" s="162"/>
      <c r="F9076" s="162"/>
      <c r="H9076" s="162"/>
    </row>
    <row r="9077" spans="1:8">
      <c r="A9077" s="47"/>
      <c r="B9077" s="162"/>
      <c r="C9077" s="162"/>
      <c r="E9077" s="162"/>
      <c r="F9077" s="162"/>
      <c r="H9077" s="162"/>
    </row>
    <row r="9078" spans="1:8">
      <c r="A9078" s="47"/>
      <c r="B9078" s="162"/>
      <c r="C9078" s="162"/>
      <c r="E9078" s="162"/>
      <c r="F9078" s="162"/>
      <c r="H9078" s="162"/>
    </row>
    <row r="9079" spans="1:8">
      <c r="A9079" s="47"/>
      <c r="B9079" s="162"/>
      <c r="C9079" s="162"/>
      <c r="E9079" s="162"/>
      <c r="F9079" s="162"/>
      <c r="H9079" s="162"/>
    </row>
    <row r="9080" spans="1:8">
      <c r="A9080" s="47"/>
      <c r="B9080" s="162"/>
      <c r="C9080" s="162"/>
      <c r="E9080" s="162"/>
      <c r="F9080" s="162"/>
      <c r="H9080" s="162"/>
    </row>
    <row r="9081" spans="1:8">
      <c r="A9081" s="47"/>
      <c r="B9081" s="162"/>
      <c r="C9081" s="162"/>
      <c r="E9081" s="162"/>
      <c r="F9081" s="162"/>
      <c r="H9081" s="162"/>
    </row>
    <row r="9082" spans="1:8">
      <c r="A9082" s="47"/>
      <c r="B9082" s="162"/>
      <c r="C9082" s="162"/>
      <c r="E9082" s="162"/>
      <c r="F9082" s="162"/>
      <c r="H9082" s="162"/>
    </row>
    <row r="9083" spans="1:8">
      <c r="A9083" s="47"/>
      <c r="B9083" s="162"/>
      <c r="C9083" s="162"/>
      <c r="E9083" s="162"/>
      <c r="F9083" s="162"/>
      <c r="H9083" s="162"/>
    </row>
    <row r="9084" spans="1:8">
      <c r="A9084" s="47"/>
      <c r="B9084" s="162"/>
      <c r="C9084" s="162"/>
      <c r="E9084" s="162"/>
      <c r="F9084" s="162"/>
      <c r="H9084" s="162"/>
    </row>
    <row r="9085" spans="1:8">
      <c r="A9085" s="47"/>
      <c r="B9085" s="162"/>
      <c r="C9085" s="162"/>
      <c r="E9085" s="162"/>
      <c r="F9085" s="162"/>
      <c r="H9085" s="162"/>
    </row>
    <row r="9086" spans="1:8">
      <c r="A9086" s="47"/>
      <c r="B9086" s="162"/>
      <c r="C9086" s="162"/>
      <c r="E9086" s="162"/>
      <c r="F9086" s="162"/>
      <c r="H9086" s="162"/>
    </row>
    <row r="9087" spans="1:8">
      <c r="A9087" s="47"/>
      <c r="B9087" s="162"/>
      <c r="C9087" s="162"/>
      <c r="E9087" s="162"/>
      <c r="F9087" s="162"/>
      <c r="H9087" s="162"/>
    </row>
    <row r="9088" spans="1:8">
      <c r="A9088" s="47"/>
      <c r="B9088" s="162"/>
      <c r="C9088" s="162"/>
      <c r="E9088" s="162"/>
      <c r="F9088" s="162"/>
      <c r="H9088" s="162"/>
    </row>
    <row r="9089" spans="1:8">
      <c r="A9089" s="47"/>
      <c r="B9089" s="162"/>
      <c r="C9089" s="162"/>
      <c r="E9089" s="162"/>
      <c r="F9089" s="162"/>
      <c r="H9089" s="162"/>
    </row>
    <row r="9090" spans="1:8">
      <c r="A9090" s="47"/>
      <c r="B9090" s="162"/>
      <c r="C9090" s="162"/>
      <c r="E9090" s="162"/>
      <c r="F9090" s="162"/>
      <c r="H9090" s="162"/>
    </row>
    <row r="9091" spans="1:8">
      <c r="A9091" s="47"/>
      <c r="B9091" s="162"/>
      <c r="C9091" s="162"/>
      <c r="E9091" s="162"/>
      <c r="F9091" s="162"/>
      <c r="H9091" s="162"/>
    </row>
    <row r="9092" spans="1:8">
      <c r="A9092" s="47"/>
      <c r="B9092" s="162"/>
      <c r="C9092" s="162"/>
      <c r="E9092" s="162"/>
      <c r="F9092" s="162"/>
      <c r="H9092" s="162"/>
    </row>
    <row r="9093" spans="1:8">
      <c r="A9093" s="47"/>
      <c r="B9093" s="162"/>
      <c r="C9093" s="162"/>
      <c r="E9093" s="162"/>
      <c r="F9093" s="162"/>
      <c r="H9093" s="162"/>
    </row>
    <row r="9094" spans="1:8">
      <c r="A9094" s="47"/>
      <c r="B9094" s="162"/>
      <c r="C9094" s="162"/>
      <c r="E9094" s="162"/>
      <c r="F9094" s="162"/>
      <c r="H9094" s="162"/>
    </row>
    <row r="9095" spans="1:8">
      <c r="A9095" s="47"/>
      <c r="B9095" s="162"/>
      <c r="C9095" s="162"/>
      <c r="E9095" s="162"/>
      <c r="F9095" s="162"/>
      <c r="H9095" s="162"/>
    </row>
    <row r="9096" spans="1:8">
      <c r="A9096" s="47"/>
      <c r="B9096" s="162"/>
      <c r="C9096" s="162"/>
      <c r="E9096" s="162"/>
      <c r="F9096" s="162"/>
      <c r="H9096" s="162"/>
    </row>
    <row r="9097" spans="1:8">
      <c r="A9097" s="47"/>
      <c r="B9097" s="162"/>
      <c r="C9097" s="162"/>
      <c r="E9097" s="162"/>
      <c r="F9097" s="162"/>
      <c r="H9097" s="162"/>
    </row>
    <row r="9098" spans="1:8">
      <c r="A9098" s="47"/>
      <c r="B9098" s="162"/>
      <c r="C9098" s="162"/>
      <c r="E9098" s="162"/>
      <c r="F9098" s="162"/>
      <c r="H9098" s="162"/>
    </row>
    <row r="9099" spans="1:8">
      <c r="A9099" s="47"/>
      <c r="B9099" s="162"/>
      <c r="C9099" s="162"/>
      <c r="E9099" s="162"/>
      <c r="F9099" s="162"/>
      <c r="H9099" s="162"/>
    </row>
    <row r="9100" spans="1:8">
      <c r="A9100" s="47"/>
      <c r="B9100" s="162"/>
      <c r="C9100" s="162"/>
      <c r="E9100" s="162"/>
      <c r="F9100" s="162"/>
      <c r="H9100" s="162"/>
    </row>
    <row r="9101" spans="1:8">
      <c r="A9101" s="47"/>
      <c r="B9101" s="162"/>
      <c r="C9101" s="162"/>
      <c r="E9101" s="162"/>
      <c r="F9101" s="162"/>
      <c r="H9101" s="162"/>
    </row>
    <row r="9102" spans="1:8">
      <c r="A9102" s="47"/>
      <c r="B9102" s="162"/>
      <c r="C9102" s="162"/>
      <c r="E9102" s="162"/>
      <c r="F9102" s="162"/>
      <c r="H9102" s="162"/>
    </row>
    <row r="9103" spans="1:8">
      <c r="A9103" s="47"/>
      <c r="B9103" s="162"/>
      <c r="C9103" s="162"/>
      <c r="E9103" s="162"/>
      <c r="F9103" s="162"/>
      <c r="H9103" s="162"/>
    </row>
    <row r="9104" spans="1:8">
      <c r="A9104" s="47"/>
      <c r="B9104" s="162"/>
      <c r="C9104" s="162"/>
      <c r="E9104" s="162"/>
      <c r="F9104" s="162"/>
      <c r="H9104" s="162"/>
    </row>
    <row r="9105" spans="1:8">
      <c r="A9105" s="47"/>
      <c r="B9105" s="162"/>
      <c r="C9105" s="162"/>
      <c r="E9105" s="162"/>
      <c r="F9105" s="162"/>
      <c r="H9105" s="162"/>
    </row>
    <row r="9106" spans="1:8">
      <c r="A9106" s="47"/>
      <c r="B9106" s="162"/>
      <c r="C9106" s="162"/>
      <c r="E9106" s="162"/>
      <c r="F9106" s="162"/>
      <c r="H9106" s="162"/>
    </row>
    <row r="9107" spans="1:8">
      <c r="A9107" s="47"/>
      <c r="B9107" s="162"/>
      <c r="C9107" s="162"/>
      <c r="E9107" s="162"/>
      <c r="F9107" s="162"/>
      <c r="H9107" s="162"/>
    </row>
    <row r="9108" spans="1:8">
      <c r="A9108" s="47"/>
      <c r="B9108" s="162"/>
      <c r="C9108" s="162"/>
      <c r="E9108" s="162"/>
      <c r="F9108" s="162"/>
      <c r="H9108" s="162"/>
    </row>
    <row r="9109" spans="1:8">
      <c r="A9109" s="47"/>
      <c r="B9109" s="162"/>
      <c r="C9109" s="162"/>
      <c r="E9109" s="162"/>
      <c r="F9109" s="162"/>
      <c r="H9109" s="162"/>
    </row>
    <row r="9110" spans="1:8">
      <c r="A9110" s="47"/>
      <c r="B9110" s="162"/>
      <c r="C9110" s="162"/>
      <c r="E9110" s="162"/>
      <c r="F9110" s="162"/>
      <c r="H9110" s="162"/>
    </row>
    <row r="9111" spans="1:8">
      <c r="A9111" s="47"/>
      <c r="B9111" s="162"/>
      <c r="C9111" s="162"/>
      <c r="E9111" s="162"/>
      <c r="F9111" s="162"/>
      <c r="H9111" s="162"/>
    </row>
    <row r="9112" spans="1:8">
      <c r="A9112" s="47"/>
      <c r="B9112" s="162"/>
      <c r="C9112" s="162"/>
      <c r="E9112" s="162"/>
      <c r="F9112" s="162"/>
      <c r="H9112" s="162"/>
    </row>
    <row r="9113" spans="1:8">
      <c r="A9113" s="47"/>
      <c r="B9113" s="162"/>
      <c r="C9113" s="162"/>
      <c r="E9113" s="162"/>
      <c r="F9113" s="162"/>
      <c r="H9113" s="162"/>
    </row>
    <row r="9114" spans="1:8">
      <c r="A9114" s="47"/>
      <c r="B9114" s="162"/>
      <c r="C9114" s="162"/>
      <c r="E9114" s="162"/>
      <c r="F9114" s="162"/>
      <c r="H9114" s="162"/>
    </row>
    <row r="9115" spans="1:8">
      <c r="A9115" s="47"/>
      <c r="B9115" s="162"/>
      <c r="C9115" s="162"/>
      <c r="E9115" s="162"/>
      <c r="F9115" s="162"/>
      <c r="H9115" s="162"/>
    </row>
    <row r="9116" spans="1:8">
      <c r="A9116" s="47"/>
      <c r="B9116" s="162"/>
      <c r="C9116" s="162"/>
      <c r="E9116" s="162"/>
      <c r="F9116" s="162"/>
      <c r="H9116" s="162"/>
    </row>
    <row r="9117" spans="1:8">
      <c r="A9117" s="47"/>
      <c r="B9117" s="162"/>
      <c r="C9117" s="162"/>
      <c r="E9117" s="162"/>
      <c r="F9117" s="162"/>
      <c r="H9117" s="162"/>
    </row>
    <row r="9118" spans="1:8">
      <c r="A9118" s="47"/>
      <c r="B9118" s="162"/>
      <c r="C9118" s="162"/>
      <c r="E9118" s="162"/>
      <c r="F9118" s="162"/>
      <c r="H9118" s="162"/>
    </row>
    <row r="9119" spans="1:8">
      <c r="A9119" s="47"/>
      <c r="B9119" s="162"/>
      <c r="C9119" s="162"/>
      <c r="E9119" s="162"/>
      <c r="F9119" s="162"/>
      <c r="H9119" s="162"/>
    </row>
    <row r="9120" spans="1:8">
      <c r="A9120" s="47"/>
      <c r="B9120" s="162"/>
      <c r="C9120" s="162"/>
      <c r="E9120" s="162"/>
      <c r="F9120" s="162"/>
      <c r="H9120" s="162"/>
    </row>
    <row r="9121" spans="1:8">
      <c r="A9121" s="47"/>
      <c r="B9121" s="162"/>
      <c r="C9121" s="162"/>
      <c r="E9121" s="162"/>
      <c r="F9121" s="162"/>
      <c r="H9121" s="162"/>
    </row>
    <row r="9122" spans="1:8">
      <c r="A9122" s="47"/>
      <c r="B9122" s="162"/>
      <c r="C9122" s="162"/>
      <c r="E9122" s="162"/>
      <c r="F9122" s="162"/>
      <c r="H9122" s="162"/>
    </row>
    <row r="9123" spans="1:8">
      <c r="A9123" s="47"/>
      <c r="B9123" s="162"/>
      <c r="C9123" s="162"/>
      <c r="E9123" s="162"/>
      <c r="F9123" s="162"/>
      <c r="H9123" s="162"/>
    </row>
    <row r="9124" spans="1:8">
      <c r="A9124" s="47"/>
      <c r="B9124" s="162"/>
      <c r="C9124" s="162"/>
      <c r="E9124" s="162"/>
      <c r="F9124" s="162"/>
      <c r="H9124" s="162"/>
    </row>
    <row r="9125" spans="1:8">
      <c r="A9125" s="47"/>
      <c r="B9125" s="162"/>
      <c r="C9125" s="162"/>
      <c r="E9125" s="162"/>
      <c r="F9125" s="162"/>
      <c r="H9125" s="162"/>
    </row>
    <row r="9126" spans="1:8">
      <c r="A9126" s="47"/>
      <c r="B9126" s="162"/>
      <c r="C9126" s="162"/>
      <c r="E9126" s="162"/>
      <c r="F9126" s="162"/>
      <c r="H9126" s="162"/>
    </row>
    <row r="9127" spans="1:8">
      <c r="A9127" s="47"/>
      <c r="B9127" s="162"/>
      <c r="C9127" s="162"/>
      <c r="E9127" s="162"/>
      <c r="F9127" s="162"/>
      <c r="H9127" s="162"/>
    </row>
    <row r="9128" spans="1:8">
      <c r="A9128" s="47"/>
      <c r="B9128" s="162"/>
      <c r="C9128" s="162"/>
      <c r="E9128" s="162"/>
      <c r="F9128" s="162"/>
      <c r="H9128" s="162"/>
    </row>
    <row r="9129" spans="1:8">
      <c r="A9129" s="47"/>
      <c r="B9129" s="162"/>
      <c r="C9129" s="162"/>
      <c r="E9129" s="162"/>
      <c r="F9129" s="162"/>
      <c r="H9129" s="162"/>
    </row>
    <row r="9130" spans="1:8">
      <c r="A9130" s="47"/>
      <c r="B9130" s="162"/>
      <c r="C9130" s="162"/>
      <c r="E9130" s="162"/>
      <c r="F9130" s="162"/>
      <c r="H9130" s="162"/>
    </row>
    <row r="9131" spans="1:8">
      <c r="A9131" s="47"/>
      <c r="B9131" s="162"/>
      <c r="C9131" s="162"/>
      <c r="E9131" s="162"/>
      <c r="F9131" s="162"/>
      <c r="H9131" s="162"/>
    </row>
    <row r="9132" spans="1:8">
      <c r="A9132" s="47"/>
      <c r="B9132" s="162"/>
      <c r="C9132" s="162"/>
      <c r="E9132" s="162"/>
      <c r="F9132" s="162"/>
      <c r="H9132" s="162"/>
    </row>
    <row r="9133" spans="1:8">
      <c r="A9133" s="47"/>
      <c r="B9133" s="162"/>
      <c r="C9133" s="162"/>
      <c r="E9133" s="162"/>
      <c r="F9133" s="162"/>
      <c r="H9133" s="162"/>
    </row>
    <row r="9134" spans="1:8">
      <c r="A9134" s="47"/>
      <c r="B9134" s="162"/>
      <c r="C9134" s="162"/>
      <c r="E9134" s="162"/>
      <c r="F9134" s="162"/>
      <c r="H9134" s="162"/>
    </row>
    <row r="9135" spans="1:8">
      <c r="A9135" s="47"/>
      <c r="B9135" s="162"/>
      <c r="C9135" s="162"/>
      <c r="E9135" s="162"/>
      <c r="F9135" s="162"/>
      <c r="H9135" s="162"/>
    </row>
    <row r="9136" spans="1:8">
      <c r="A9136" s="47"/>
      <c r="B9136" s="162"/>
      <c r="C9136" s="162"/>
      <c r="E9136" s="162"/>
      <c r="F9136" s="162"/>
      <c r="H9136" s="162"/>
    </row>
    <row r="9137" spans="1:8">
      <c r="A9137" s="47"/>
      <c r="B9137" s="162"/>
      <c r="C9137" s="162"/>
      <c r="E9137" s="162"/>
      <c r="F9137" s="162"/>
      <c r="H9137" s="162"/>
    </row>
    <row r="9138" spans="1:8">
      <c r="A9138" s="47"/>
      <c r="B9138" s="162"/>
      <c r="C9138" s="162"/>
      <c r="E9138" s="162"/>
      <c r="F9138" s="162"/>
      <c r="H9138" s="162"/>
    </row>
    <row r="9139" spans="1:8">
      <c r="A9139" s="47"/>
      <c r="B9139" s="162"/>
      <c r="C9139" s="162"/>
      <c r="E9139" s="162"/>
      <c r="F9139" s="162"/>
      <c r="H9139" s="162"/>
    </row>
    <row r="9140" spans="1:8">
      <c r="A9140" s="47"/>
      <c r="B9140" s="162"/>
      <c r="C9140" s="162"/>
      <c r="E9140" s="162"/>
      <c r="F9140" s="162"/>
      <c r="H9140" s="162"/>
    </row>
    <row r="9141" spans="1:8">
      <c r="A9141" s="47"/>
      <c r="B9141" s="162"/>
      <c r="C9141" s="162"/>
      <c r="E9141" s="162"/>
      <c r="F9141" s="162"/>
      <c r="H9141" s="162"/>
    </row>
    <row r="9142" spans="1:8">
      <c r="A9142" s="47"/>
      <c r="B9142" s="162"/>
      <c r="C9142" s="162"/>
      <c r="E9142" s="162"/>
      <c r="F9142" s="162"/>
      <c r="H9142" s="162"/>
    </row>
    <row r="9143" spans="1:8">
      <c r="A9143" s="47"/>
      <c r="B9143" s="162"/>
      <c r="C9143" s="162"/>
      <c r="E9143" s="162"/>
      <c r="F9143" s="162"/>
      <c r="H9143" s="162"/>
    </row>
    <row r="9144" spans="1:8">
      <c r="A9144" s="47"/>
      <c r="B9144" s="162"/>
      <c r="C9144" s="162"/>
      <c r="E9144" s="162"/>
      <c r="F9144" s="162"/>
      <c r="H9144" s="162"/>
    </row>
    <row r="9145" spans="1:8">
      <c r="A9145" s="47"/>
      <c r="B9145" s="162"/>
      <c r="C9145" s="162"/>
      <c r="E9145" s="162"/>
      <c r="F9145" s="162"/>
      <c r="H9145" s="162"/>
    </row>
    <row r="9146" spans="1:8">
      <c r="A9146" s="47"/>
      <c r="B9146" s="162"/>
      <c r="C9146" s="162"/>
      <c r="E9146" s="162"/>
      <c r="F9146" s="162"/>
      <c r="H9146" s="162"/>
    </row>
    <row r="9147" spans="1:8">
      <c r="A9147" s="47"/>
      <c r="B9147" s="162"/>
      <c r="C9147" s="162"/>
      <c r="E9147" s="162"/>
      <c r="F9147" s="162"/>
      <c r="H9147" s="162"/>
    </row>
    <row r="9148" spans="1:8">
      <c r="A9148" s="47"/>
      <c r="B9148" s="162"/>
      <c r="C9148" s="162"/>
      <c r="E9148" s="162"/>
      <c r="F9148" s="162"/>
      <c r="H9148" s="162"/>
    </row>
    <row r="9149" spans="1:8">
      <c r="A9149" s="47"/>
      <c r="B9149" s="162"/>
      <c r="C9149" s="162"/>
      <c r="E9149" s="162"/>
      <c r="F9149" s="162"/>
      <c r="H9149" s="162"/>
    </row>
    <row r="9150" spans="1:8">
      <c r="A9150" s="47"/>
      <c r="B9150" s="162"/>
      <c r="C9150" s="162"/>
      <c r="E9150" s="162"/>
      <c r="F9150" s="162"/>
      <c r="H9150" s="162"/>
    </row>
    <row r="9151" spans="1:8">
      <c r="A9151" s="47"/>
      <c r="B9151" s="162"/>
      <c r="C9151" s="162"/>
      <c r="E9151" s="162"/>
      <c r="F9151" s="162"/>
      <c r="H9151" s="162"/>
    </row>
    <row r="9152" spans="1:8">
      <c r="A9152" s="47"/>
      <c r="B9152" s="162"/>
      <c r="C9152" s="162"/>
      <c r="E9152" s="162"/>
      <c r="F9152" s="162"/>
      <c r="H9152" s="162"/>
    </row>
    <row r="9153" spans="1:8">
      <c r="A9153" s="47"/>
      <c r="B9153" s="162"/>
      <c r="C9153" s="162"/>
      <c r="E9153" s="162"/>
      <c r="F9153" s="162"/>
      <c r="H9153" s="162"/>
    </row>
    <row r="9154" spans="1:8">
      <c r="A9154" s="47"/>
      <c r="B9154" s="162"/>
      <c r="C9154" s="162"/>
      <c r="E9154" s="162"/>
      <c r="F9154" s="162"/>
      <c r="H9154" s="162"/>
    </row>
    <row r="9155" spans="1:8">
      <c r="A9155" s="47"/>
      <c r="B9155" s="162"/>
      <c r="C9155" s="162"/>
      <c r="E9155" s="162"/>
      <c r="F9155" s="162"/>
      <c r="H9155" s="162"/>
    </row>
    <row r="9156" spans="1:8">
      <c r="A9156" s="47"/>
      <c r="B9156" s="162"/>
      <c r="C9156" s="162"/>
      <c r="E9156" s="162"/>
      <c r="F9156" s="162"/>
      <c r="H9156" s="162"/>
    </row>
    <row r="9157" spans="1:8">
      <c r="A9157" s="47"/>
      <c r="B9157" s="162"/>
      <c r="C9157" s="162"/>
      <c r="E9157" s="162"/>
      <c r="F9157" s="162"/>
      <c r="H9157" s="162"/>
    </row>
    <row r="9158" spans="1:8">
      <c r="A9158" s="47"/>
      <c r="B9158" s="162"/>
      <c r="C9158" s="162"/>
      <c r="E9158" s="162"/>
      <c r="F9158" s="162"/>
      <c r="H9158" s="162"/>
    </row>
    <row r="9159" spans="1:8">
      <c r="A9159" s="47"/>
      <c r="B9159" s="162"/>
      <c r="C9159" s="162"/>
      <c r="E9159" s="162"/>
      <c r="F9159" s="162"/>
      <c r="H9159" s="162"/>
    </row>
    <row r="9160" spans="1:8">
      <c r="A9160" s="47"/>
      <c r="B9160" s="162"/>
      <c r="C9160" s="162"/>
      <c r="E9160" s="162"/>
      <c r="F9160" s="162"/>
      <c r="H9160" s="162"/>
    </row>
    <row r="9161" spans="1:8">
      <c r="A9161" s="47"/>
      <c r="B9161" s="162"/>
      <c r="C9161" s="162"/>
      <c r="E9161" s="162"/>
      <c r="F9161" s="162"/>
      <c r="H9161" s="162"/>
    </row>
    <row r="9162" spans="1:8">
      <c r="A9162" s="47"/>
      <c r="B9162" s="162"/>
      <c r="C9162" s="162"/>
      <c r="E9162" s="162"/>
      <c r="F9162" s="162"/>
      <c r="H9162" s="162"/>
    </row>
    <row r="9163" spans="1:8">
      <c r="A9163" s="47"/>
      <c r="B9163" s="162"/>
      <c r="C9163" s="162"/>
      <c r="E9163" s="162"/>
      <c r="F9163" s="162"/>
      <c r="H9163" s="162"/>
    </row>
    <row r="9164" spans="1:8">
      <c r="A9164" s="47"/>
      <c r="B9164" s="162"/>
      <c r="C9164" s="162"/>
      <c r="E9164" s="162"/>
      <c r="F9164" s="162"/>
      <c r="H9164" s="162"/>
    </row>
    <row r="9165" spans="1:8">
      <c r="A9165" s="47"/>
      <c r="B9165" s="162"/>
      <c r="C9165" s="162"/>
      <c r="E9165" s="162"/>
      <c r="F9165" s="162"/>
      <c r="H9165" s="162"/>
    </row>
    <row r="9166" spans="1:8">
      <c r="A9166" s="47"/>
      <c r="B9166" s="162"/>
      <c r="C9166" s="162"/>
      <c r="E9166" s="162"/>
      <c r="F9166" s="162"/>
      <c r="H9166" s="162"/>
    </row>
    <row r="9167" spans="1:8">
      <c r="A9167" s="47"/>
      <c r="B9167" s="162"/>
      <c r="C9167" s="162"/>
      <c r="E9167" s="162"/>
      <c r="F9167" s="162"/>
      <c r="H9167" s="162"/>
    </row>
    <row r="9168" spans="1:8">
      <c r="A9168" s="47"/>
      <c r="B9168" s="162"/>
      <c r="C9168" s="162"/>
      <c r="E9168" s="162"/>
      <c r="F9168" s="162"/>
      <c r="H9168" s="162"/>
    </row>
    <row r="9169" spans="1:8">
      <c r="A9169" s="47"/>
      <c r="B9169" s="162"/>
      <c r="C9169" s="162"/>
      <c r="E9169" s="162"/>
      <c r="F9169" s="162"/>
      <c r="H9169" s="162"/>
    </row>
    <row r="9170" spans="1:8">
      <c r="A9170" s="47"/>
      <c r="B9170" s="162"/>
      <c r="C9170" s="162"/>
      <c r="E9170" s="162"/>
      <c r="F9170" s="162"/>
      <c r="H9170" s="162"/>
    </row>
    <row r="9171" spans="1:8">
      <c r="A9171" s="47"/>
      <c r="B9171" s="162"/>
      <c r="C9171" s="162"/>
      <c r="E9171" s="162"/>
      <c r="F9171" s="162"/>
      <c r="H9171" s="162"/>
    </row>
    <row r="9172" spans="1:8">
      <c r="A9172" s="47"/>
      <c r="B9172" s="162"/>
      <c r="C9172" s="162"/>
      <c r="E9172" s="162"/>
      <c r="F9172" s="162"/>
      <c r="H9172" s="162"/>
    </row>
    <row r="9173" spans="1:8">
      <c r="A9173" s="47"/>
      <c r="B9173" s="162"/>
      <c r="C9173" s="162"/>
      <c r="E9173" s="162"/>
      <c r="F9173" s="162"/>
      <c r="H9173" s="162"/>
    </row>
    <row r="9174" spans="1:8">
      <c r="A9174" s="47"/>
      <c r="B9174" s="162"/>
      <c r="C9174" s="162"/>
      <c r="E9174" s="162"/>
      <c r="F9174" s="162"/>
      <c r="H9174" s="162"/>
    </row>
    <row r="9175" spans="1:8">
      <c r="A9175" s="47"/>
      <c r="B9175" s="162"/>
      <c r="C9175" s="162"/>
      <c r="E9175" s="162"/>
      <c r="F9175" s="162"/>
      <c r="H9175" s="162"/>
    </row>
    <row r="9176" spans="1:8">
      <c r="A9176" s="47"/>
      <c r="B9176" s="162"/>
      <c r="C9176" s="162"/>
      <c r="E9176" s="162"/>
      <c r="F9176" s="162"/>
      <c r="H9176" s="162"/>
    </row>
    <row r="9177" spans="1:8">
      <c r="A9177" s="47"/>
      <c r="B9177" s="162"/>
      <c r="C9177" s="162"/>
      <c r="E9177" s="162"/>
      <c r="F9177" s="162"/>
      <c r="H9177" s="162"/>
    </row>
    <row r="9178" spans="1:8">
      <c r="A9178" s="47"/>
      <c r="B9178" s="162"/>
      <c r="C9178" s="162"/>
      <c r="E9178" s="162"/>
      <c r="F9178" s="162"/>
      <c r="H9178" s="162"/>
    </row>
    <row r="9179" spans="1:8">
      <c r="A9179" s="47"/>
      <c r="B9179" s="162"/>
      <c r="C9179" s="162"/>
      <c r="E9179" s="162"/>
      <c r="F9179" s="162"/>
      <c r="H9179" s="162"/>
    </row>
    <row r="9180" spans="1:8">
      <c r="A9180" s="47"/>
      <c r="B9180" s="162"/>
      <c r="C9180" s="162"/>
      <c r="E9180" s="162"/>
      <c r="F9180" s="162"/>
      <c r="H9180" s="162"/>
    </row>
    <row r="9181" spans="1:8">
      <c r="A9181" s="47"/>
      <c r="B9181" s="162"/>
      <c r="C9181" s="162"/>
      <c r="E9181" s="162"/>
      <c r="F9181" s="162"/>
      <c r="H9181" s="162"/>
    </row>
    <row r="9182" spans="1:8">
      <c r="A9182" s="47"/>
      <c r="B9182" s="162"/>
      <c r="C9182" s="162"/>
      <c r="E9182" s="162"/>
      <c r="F9182" s="162"/>
      <c r="H9182" s="162"/>
    </row>
    <row r="9183" spans="1:8">
      <c r="A9183" s="47"/>
      <c r="B9183" s="162"/>
      <c r="C9183" s="162"/>
      <c r="E9183" s="162"/>
      <c r="F9183" s="162"/>
      <c r="H9183" s="162"/>
    </row>
    <row r="9184" spans="1:8">
      <c r="A9184" s="47"/>
      <c r="B9184" s="162"/>
      <c r="C9184" s="162"/>
      <c r="E9184" s="162"/>
      <c r="F9184" s="162"/>
      <c r="H9184" s="162"/>
    </row>
    <row r="9185" spans="1:8">
      <c r="A9185" s="47"/>
      <c r="B9185" s="162"/>
      <c r="C9185" s="162"/>
      <c r="E9185" s="162"/>
      <c r="F9185" s="162"/>
      <c r="H9185" s="162"/>
    </row>
    <row r="9186" spans="1:8">
      <c r="A9186" s="47"/>
      <c r="B9186" s="162"/>
      <c r="C9186" s="162"/>
      <c r="E9186" s="162"/>
      <c r="F9186" s="162"/>
      <c r="H9186" s="162"/>
    </row>
    <row r="9187" spans="1:8">
      <c r="A9187" s="47"/>
      <c r="B9187" s="162"/>
      <c r="C9187" s="162"/>
      <c r="E9187" s="162"/>
      <c r="F9187" s="162"/>
      <c r="H9187" s="162"/>
    </row>
    <row r="9188" spans="1:8">
      <c r="A9188" s="47"/>
      <c r="B9188" s="162"/>
      <c r="C9188" s="162"/>
      <c r="E9188" s="162"/>
      <c r="F9188" s="162"/>
      <c r="H9188" s="162"/>
    </row>
    <row r="9189" spans="1:8">
      <c r="A9189" s="47"/>
      <c r="B9189" s="162"/>
      <c r="C9189" s="162"/>
      <c r="E9189" s="162"/>
      <c r="F9189" s="162"/>
      <c r="H9189" s="162"/>
    </row>
    <row r="9190" spans="1:8">
      <c r="A9190" s="47"/>
      <c r="B9190" s="162"/>
      <c r="C9190" s="162"/>
      <c r="E9190" s="162"/>
      <c r="F9190" s="162"/>
      <c r="H9190" s="162"/>
    </row>
    <row r="9191" spans="1:8">
      <c r="A9191" s="47"/>
      <c r="B9191" s="162"/>
      <c r="C9191" s="162"/>
      <c r="E9191" s="162"/>
      <c r="F9191" s="162"/>
      <c r="H9191" s="162"/>
    </row>
    <row r="9192" spans="1:8">
      <c r="A9192" s="47"/>
      <c r="B9192" s="162"/>
      <c r="C9192" s="162"/>
      <c r="E9192" s="162"/>
      <c r="F9192" s="162"/>
      <c r="H9192" s="162"/>
    </row>
    <row r="9193" spans="1:8">
      <c r="A9193" s="47"/>
      <c r="B9193" s="162"/>
      <c r="C9193" s="162"/>
      <c r="E9193" s="162"/>
      <c r="F9193" s="162"/>
      <c r="H9193" s="162"/>
    </row>
    <row r="9194" spans="1:8">
      <c r="A9194" s="47"/>
      <c r="B9194" s="162"/>
      <c r="C9194" s="162"/>
      <c r="E9194" s="162"/>
      <c r="F9194" s="162"/>
      <c r="H9194" s="162"/>
    </row>
    <row r="9195" spans="1:8">
      <c r="A9195" s="47"/>
      <c r="B9195" s="162"/>
      <c r="C9195" s="162"/>
      <c r="E9195" s="162"/>
      <c r="F9195" s="162"/>
      <c r="H9195" s="162"/>
    </row>
    <row r="9196" spans="1:8">
      <c r="A9196" s="47"/>
      <c r="B9196" s="162"/>
      <c r="C9196" s="162"/>
      <c r="E9196" s="162"/>
      <c r="F9196" s="162"/>
      <c r="H9196" s="162"/>
    </row>
    <row r="9197" spans="1:8">
      <c r="A9197" s="47"/>
      <c r="B9197" s="162"/>
      <c r="C9197" s="162"/>
      <c r="E9197" s="162"/>
      <c r="F9197" s="162"/>
      <c r="H9197" s="162"/>
    </row>
    <row r="9198" spans="1:8">
      <c r="A9198" s="47"/>
      <c r="B9198" s="162"/>
      <c r="C9198" s="162"/>
      <c r="E9198" s="162"/>
      <c r="F9198" s="162"/>
      <c r="H9198" s="162"/>
    </row>
    <row r="9199" spans="1:8">
      <c r="A9199" s="47"/>
      <c r="B9199" s="162"/>
      <c r="C9199" s="162"/>
      <c r="E9199" s="162"/>
      <c r="F9199" s="162"/>
      <c r="H9199" s="162"/>
    </row>
    <row r="9200" spans="1:8">
      <c r="A9200" s="47"/>
      <c r="B9200" s="162"/>
      <c r="C9200" s="162"/>
      <c r="E9200" s="162"/>
      <c r="F9200" s="162"/>
      <c r="H9200" s="162"/>
    </row>
    <row r="9201" spans="1:8">
      <c r="A9201" s="47"/>
      <c r="B9201" s="162"/>
      <c r="C9201" s="162"/>
      <c r="E9201" s="162"/>
      <c r="F9201" s="162"/>
      <c r="H9201" s="162"/>
    </row>
    <row r="9202" spans="1:8">
      <c r="A9202" s="47"/>
      <c r="B9202" s="162"/>
      <c r="C9202" s="162"/>
      <c r="E9202" s="162"/>
      <c r="F9202" s="162"/>
      <c r="H9202" s="162"/>
    </row>
    <row r="9203" spans="1:8">
      <c r="A9203" s="47"/>
      <c r="B9203" s="162"/>
      <c r="C9203" s="162"/>
      <c r="E9203" s="162"/>
      <c r="F9203" s="162"/>
      <c r="H9203" s="162"/>
    </row>
    <row r="9204" spans="1:8">
      <c r="A9204" s="47"/>
      <c r="B9204" s="162"/>
      <c r="C9204" s="162"/>
      <c r="E9204" s="162"/>
      <c r="F9204" s="162"/>
      <c r="H9204" s="162"/>
    </row>
    <row r="9205" spans="1:8">
      <c r="A9205" s="47"/>
      <c r="B9205" s="162"/>
      <c r="C9205" s="162"/>
      <c r="E9205" s="162"/>
      <c r="F9205" s="162"/>
      <c r="H9205" s="162"/>
    </row>
    <row r="9206" spans="1:8">
      <c r="A9206" s="47"/>
      <c r="B9206" s="162"/>
      <c r="C9206" s="162"/>
      <c r="E9206" s="162"/>
      <c r="F9206" s="162"/>
      <c r="H9206" s="162"/>
    </row>
    <row r="9207" spans="1:8">
      <c r="A9207" s="47"/>
      <c r="B9207" s="162"/>
      <c r="C9207" s="162"/>
      <c r="E9207" s="162"/>
      <c r="F9207" s="162"/>
      <c r="H9207" s="162"/>
    </row>
    <row r="9208" spans="1:8">
      <c r="A9208" s="47"/>
      <c r="B9208" s="162"/>
      <c r="C9208" s="162"/>
      <c r="E9208" s="162"/>
      <c r="F9208" s="162"/>
      <c r="H9208" s="162"/>
    </row>
    <row r="9209" spans="1:8">
      <c r="A9209" s="47"/>
      <c r="B9209" s="162"/>
      <c r="C9209" s="162"/>
      <c r="E9209" s="162"/>
      <c r="F9209" s="162"/>
      <c r="H9209" s="162"/>
    </row>
    <row r="9210" spans="1:8">
      <c r="A9210" s="47"/>
      <c r="B9210" s="162"/>
      <c r="C9210" s="162"/>
      <c r="E9210" s="162"/>
      <c r="F9210" s="162"/>
      <c r="H9210" s="162"/>
    </row>
    <row r="9211" spans="1:8">
      <c r="A9211" s="47"/>
      <c r="B9211" s="162"/>
      <c r="C9211" s="162"/>
      <c r="E9211" s="162"/>
      <c r="F9211" s="162"/>
      <c r="H9211" s="162"/>
    </row>
    <row r="9212" spans="1:8">
      <c r="A9212" s="47"/>
      <c r="B9212" s="162"/>
      <c r="C9212" s="162"/>
      <c r="E9212" s="162"/>
      <c r="F9212" s="162"/>
      <c r="H9212" s="162"/>
    </row>
    <row r="9213" spans="1:8">
      <c r="A9213" s="47"/>
      <c r="B9213" s="162"/>
      <c r="C9213" s="162"/>
      <c r="E9213" s="162"/>
      <c r="F9213" s="162"/>
      <c r="H9213" s="162"/>
    </row>
    <row r="9214" spans="1:8">
      <c r="A9214" s="47"/>
      <c r="B9214" s="162"/>
      <c r="C9214" s="162"/>
      <c r="E9214" s="162"/>
      <c r="F9214" s="162"/>
      <c r="H9214" s="162"/>
    </row>
    <row r="9215" spans="1:8">
      <c r="A9215" s="47"/>
      <c r="B9215" s="162"/>
      <c r="C9215" s="162"/>
      <c r="E9215" s="162"/>
      <c r="F9215" s="162"/>
      <c r="H9215" s="162"/>
    </row>
    <row r="9216" spans="1:8">
      <c r="A9216" s="47"/>
      <c r="B9216" s="162"/>
      <c r="C9216" s="162"/>
      <c r="E9216" s="162"/>
      <c r="F9216" s="162"/>
      <c r="H9216" s="162"/>
    </row>
    <row r="9217" spans="1:8">
      <c r="A9217" s="47"/>
      <c r="B9217" s="162"/>
      <c r="C9217" s="162"/>
      <c r="E9217" s="162"/>
      <c r="F9217" s="162"/>
      <c r="H9217" s="162"/>
    </row>
    <row r="9218" spans="1:8">
      <c r="A9218" s="47"/>
      <c r="B9218" s="162"/>
      <c r="C9218" s="162"/>
      <c r="E9218" s="162"/>
      <c r="F9218" s="162"/>
      <c r="H9218" s="162"/>
    </row>
    <row r="9219" spans="1:8">
      <c r="A9219" s="47"/>
      <c r="B9219" s="162"/>
      <c r="C9219" s="162"/>
      <c r="E9219" s="162"/>
      <c r="F9219" s="162"/>
      <c r="H9219" s="162"/>
    </row>
    <row r="9220" spans="1:8">
      <c r="A9220" s="47"/>
      <c r="B9220" s="162"/>
      <c r="C9220" s="162"/>
      <c r="E9220" s="162"/>
      <c r="F9220" s="162"/>
      <c r="H9220" s="162"/>
    </row>
    <row r="9221" spans="1:8">
      <c r="A9221" s="47"/>
      <c r="B9221" s="162"/>
      <c r="C9221" s="162"/>
      <c r="E9221" s="162"/>
      <c r="F9221" s="162"/>
      <c r="H9221" s="162"/>
    </row>
    <row r="9222" spans="1:8">
      <c r="A9222" s="47"/>
      <c r="B9222" s="162"/>
      <c r="C9222" s="162"/>
      <c r="E9222" s="162"/>
      <c r="F9222" s="162"/>
      <c r="H9222" s="162"/>
    </row>
    <row r="9223" spans="1:8">
      <c r="A9223" s="47"/>
      <c r="B9223" s="162"/>
      <c r="C9223" s="162"/>
      <c r="E9223" s="162"/>
      <c r="F9223" s="162"/>
      <c r="H9223" s="162"/>
    </row>
    <row r="9224" spans="1:8">
      <c r="A9224" s="47"/>
      <c r="B9224" s="162"/>
      <c r="C9224" s="162"/>
      <c r="E9224" s="162"/>
      <c r="F9224" s="162"/>
      <c r="H9224" s="162"/>
    </row>
    <row r="9225" spans="1:8">
      <c r="A9225" s="47"/>
      <c r="B9225" s="162"/>
      <c r="C9225" s="162"/>
      <c r="E9225" s="162"/>
      <c r="F9225" s="162"/>
      <c r="H9225" s="162"/>
    </row>
    <row r="9226" spans="1:8">
      <c r="A9226" s="47"/>
      <c r="B9226" s="162"/>
      <c r="C9226" s="162"/>
      <c r="E9226" s="162"/>
      <c r="F9226" s="162"/>
      <c r="H9226" s="162"/>
    </row>
    <row r="9227" spans="1:8">
      <c r="A9227" s="47"/>
      <c r="B9227" s="162"/>
      <c r="C9227" s="162"/>
      <c r="E9227" s="162"/>
      <c r="F9227" s="162"/>
      <c r="H9227" s="162"/>
    </row>
    <row r="9228" spans="1:8">
      <c r="A9228" s="47"/>
      <c r="B9228" s="162"/>
      <c r="C9228" s="162"/>
      <c r="E9228" s="162"/>
      <c r="F9228" s="162"/>
      <c r="H9228" s="162"/>
    </row>
    <row r="9229" spans="1:8">
      <c r="A9229" s="47"/>
      <c r="B9229" s="162"/>
      <c r="C9229" s="162"/>
      <c r="E9229" s="162"/>
      <c r="F9229" s="162"/>
      <c r="H9229" s="162"/>
    </row>
    <row r="9230" spans="1:8">
      <c r="A9230" s="47"/>
      <c r="B9230" s="162"/>
      <c r="C9230" s="162"/>
      <c r="E9230" s="162"/>
      <c r="F9230" s="162"/>
      <c r="H9230" s="162"/>
    </row>
    <row r="9231" spans="1:8">
      <c r="A9231" s="47"/>
      <c r="B9231" s="162"/>
      <c r="C9231" s="162"/>
      <c r="E9231" s="162"/>
      <c r="F9231" s="162"/>
      <c r="H9231" s="162"/>
    </row>
    <row r="9232" spans="1:8">
      <c r="A9232" s="47"/>
      <c r="B9232" s="162"/>
      <c r="C9232" s="162"/>
      <c r="E9232" s="162"/>
      <c r="F9232" s="162"/>
      <c r="H9232" s="162"/>
    </row>
    <row r="9233" spans="1:8">
      <c r="A9233" s="47"/>
      <c r="B9233" s="162"/>
      <c r="C9233" s="162"/>
      <c r="E9233" s="162"/>
      <c r="F9233" s="162"/>
      <c r="H9233" s="162"/>
    </row>
    <row r="9234" spans="1:8">
      <c r="A9234" s="47"/>
      <c r="B9234" s="162"/>
      <c r="C9234" s="162"/>
      <c r="E9234" s="162"/>
      <c r="F9234" s="162"/>
      <c r="H9234" s="162"/>
    </row>
    <row r="9235" spans="1:8">
      <c r="A9235" s="47"/>
      <c r="B9235" s="162"/>
      <c r="C9235" s="162"/>
      <c r="E9235" s="162"/>
      <c r="F9235" s="162"/>
      <c r="H9235" s="162"/>
    </row>
    <row r="9236" spans="1:8">
      <c r="A9236" s="47"/>
      <c r="B9236" s="162"/>
      <c r="C9236" s="162"/>
      <c r="E9236" s="162"/>
      <c r="F9236" s="162"/>
      <c r="H9236" s="162"/>
    </row>
    <row r="9237" spans="1:8">
      <c r="A9237" s="47"/>
      <c r="B9237" s="162"/>
      <c r="C9237" s="162"/>
      <c r="E9237" s="162"/>
      <c r="F9237" s="162"/>
      <c r="H9237" s="162"/>
    </row>
    <row r="9238" spans="1:8">
      <c r="A9238" s="47"/>
      <c r="B9238" s="162"/>
      <c r="C9238" s="162"/>
      <c r="E9238" s="162"/>
      <c r="F9238" s="162"/>
      <c r="H9238" s="162"/>
    </row>
    <row r="9239" spans="1:8">
      <c r="A9239" s="47"/>
      <c r="B9239" s="162"/>
      <c r="C9239" s="162"/>
      <c r="E9239" s="162"/>
      <c r="F9239" s="162"/>
      <c r="H9239" s="162"/>
    </row>
    <row r="9240" spans="1:8">
      <c r="A9240" s="47"/>
      <c r="B9240" s="162"/>
      <c r="C9240" s="162"/>
      <c r="E9240" s="162"/>
      <c r="F9240" s="162"/>
      <c r="H9240" s="162"/>
    </row>
    <row r="9241" spans="1:8">
      <c r="A9241" s="47"/>
      <c r="B9241" s="162"/>
      <c r="C9241" s="162"/>
      <c r="E9241" s="162"/>
      <c r="F9241" s="162"/>
      <c r="H9241" s="162"/>
    </row>
    <row r="9242" spans="1:8">
      <c r="A9242" s="47"/>
      <c r="B9242" s="162"/>
      <c r="C9242" s="162"/>
      <c r="E9242" s="162"/>
      <c r="F9242" s="162"/>
      <c r="H9242" s="162"/>
    </row>
    <row r="9243" spans="1:8">
      <c r="A9243" s="47"/>
      <c r="B9243" s="162"/>
      <c r="C9243" s="162"/>
      <c r="E9243" s="162"/>
      <c r="F9243" s="162"/>
      <c r="H9243" s="162"/>
    </row>
    <row r="9244" spans="1:8">
      <c r="A9244" s="47"/>
      <c r="B9244" s="162"/>
      <c r="C9244" s="162"/>
      <c r="E9244" s="162"/>
      <c r="F9244" s="162"/>
      <c r="H9244" s="162"/>
    </row>
    <row r="9245" spans="1:8">
      <c r="A9245" s="47"/>
      <c r="B9245" s="162"/>
      <c r="C9245" s="162"/>
      <c r="E9245" s="162"/>
      <c r="F9245" s="162"/>
      <c r="H9245" s="162"/>
    </row>
    <row r="9246" spans="1:8">
      <c r="A9246" s="47"/>
      <c r="B9246" s="162"/>
      <c r="C9246" s="162"/>
      <c r="E9246" s="162"/>
      <c r="F9246" s="162"/>
      <c r="H9246" s="162"/>
    </row>
    <row r="9247" spans="1:8">
      <c r="A9247" s="47"/>
      <c r="B9247" s="162"/>
      <c r="C9247" s="162"/>
      <c r="E9247" s="162"/>
      <c r="F9247" s="162"/>
      <c r="H9247" s="162"/>
    </row>
    <row r="9248" spans="1:8">
      <c r="A9248" s="47"/>
      <c r="B9248" s="162"/>
      <c r="C9248" s="162"/>
      <c r="E9248" s="162"/>
      <c r="F9248" s="162"/>
      <c r="H9248" s="162"/>
    </row>
    <row r="9249" spans="1:8">
      <c r="A9249" s="47"/>
      <c r="B9249" s="162"/>
      <c r="C9249" s="162"/>
      <c r="E9249" s="162"/>
      <c r="F9249" s="162"/>
      <c r="H9249" s="162"/>
    </row>
    <row r="9250" spans="1:8">
      <c r="A9250" s="47"/>
      <c r="B9250" s="162"/>
      <c r="C9250" s="162"/>
      <c r="E9250" s="162"/>
      <c r="F9250" s="162"/>
      <c r="H9250" s="162"/>
    </row>
    <row r="9251" spans="1:8">
      <c r="A9251" s="47"/>
      <c r="B9251" s="162"/>
      <c r="C9251" s="162"/>
      <c r="E9251" s="162"/>
      <c r="F9251" s="162"/>
      <c r="H9251" s="162"/>
    </row>
    <row r="9252" spans="1:8">
      <c r="A9252" s="47"/>
      <c r="B9252" s="162"/>
      <c r="C9252" s="162"/>
      <c r="E9252" s="162"/>
      <c r="F9252" s="162"/>
      <c r="H9252" s="162"/>
    </row>
    <row r="9253" spans="1:8">
      <c r="A9253" s="47"/>
      <c r="B9253" s="162"/>
      <c r="C9253" s="162"/>
      <c r="E9253" s="162"/>
      <c r="F9253" s="162"/>
      <c r="H9253" s="162"/>
    </row>
    <row r="9254" spans="1:8">
      <c r="A9254" s="47"/>
      <c r="B9254" s="162"/>
      <c r="C9254" s="162"/>
      <c r="E9254" s="162"/>
      <c r="F9254" s="162"/>
      <c r="H9254" s="162"/>
    </row>
    <row r="9255" spans="1:8">
      <c r="A9255" s="47"/>
      <c r="B9255" s="162"/>
      <c r="C9255" s="162"/>
      <c r="E9255" s="162"/>
      <c r="F9255" s="162"/>
      <c r="H9255" s="162"/>
    </row>
    <row r="9256" spans="1:8">
      <c r="A9256" s="47"/>
      <c r="B9256" s="162"/>
      <c r="C9256" s="162"/>
      <c r="E9256" s="162"/>
      <c r="F9256" s="162"/>
      <c r="H9256" s="162"/>
    </row>
    <row r="9257" spans="1:8">
      <c r="A9257" s="47"/>
      <c r="B9257" s="162"/>
      <c r="C9257" s="162"/>
      <c r="E9257" s="162"/>
      <c r="F9257" s="162"/>
      <c r="H9257" s="162"/>
    </row>
    <row r="9258" spans="1:8">
      <c r="A9258" s="47"/>
      <c r="B9258" s="162"/>
      <c r="C9258" s="162"/>
      <c r="E9258" s="162"/>
      <c r="F9258" s="162"/>
      <c r="H9258" s="162"/>
    </row>
    <row r="9259" spans="1:8">
      <c r="A9259" s="47"/>
      <c r="B9259" s="162"/>
      <c r="C9259" s="162"/>
      <c r="E9259" s="162"/>
      <c r="F9259" s="162"/>
      <c r="H9259" s="162"/>
    </row>
    <row r="9260" spans="1:8">
      <c r="A9260" s="47"/>
      <c r="B9260" s="162"/>
      <c r="C9260" s="162"/>
      <c r="E9260" s="162"/>
      <c r="F9260" s="162"/>
      <c r="H9260" s="162"/>
    </row>
    <row r="9261" spans="1:8">
      <c r="A9261" s="47"/>
      <c r="B9261" s="162"/>
      <c r="C9261" s="162"/>
      <c r="E9261" s="162"/>
      <c r="F9261" s="162"/>
      <c r="H9261" s="162"/>
    </row>
    <row r="9262" spans="1:8">
      <c r="A9262" s="47"/>
      <c r="B9262" s="162"/>
      <c r="C9262" s="162"/>
      <c r="E9262" s="162"/>
      <c r="F9262" s="162"/>
      <c r="H9262" s="162"/>
    </row>
    <row r="9263" spans="1:8">
      <c r="A9263" s="47"/>
      <c r="B9263" s="162"/>
      <c r="C9263" s="162"/>
      <c r="E9263" s="162"/>
      <c r="F9263" s="162"/>
      <c r="H9263" s="162"/>
    </row>
    <row r="9264" spans="1:8">
      <c r="A9264" s="47"/>
      <c r="B9264" s="162"/>
      <c r="C9264" s="162"/>
      <c r="E9264" s="162"/>
      <c r="F9264" s="162"/>
      <c r="H9264" s="162"/>
    </row>
    <row r="9265" spans="1:8">
      <c r="A9265" s="47"/>
      <c r="B9265" s="162"/>
      <c r="C9265" s="162"/>
      <c r="E9265" s="162"/>
      <c r="F9265" s="162"/>
      <c r="H9265" s="162"/>
    </row>
    <row r="9266" spans="1:8">
      <c r="A9266" s="47"/>
      <c r="B9266" s="162"/>
      <c r="C9266" s="162"/>
      <c r="E9266" s="162"/>
      <c r="F9266" s="162"/>
      <c r="H9266" s="162"/>
    </row>
    <row r="9267" spans="1:8">
      <c r="A9267" s="47"/>
      <c r="B9267" s="162"/>
      <c r="C9267" s="162"/>
      <c r="E9267" s="162"/>
      <c r="F9267" s="162"/>
      <c r="H9267" s="162"/>
    </row>
    <row r="9268" spans="1:8">
      <c r="A9268" s="47"/>
      <c r="B9268" s="162"/>
      <c r="C9268" s="162"/>
      <c r="E9268" s="162"/>
      <c r="F9268" s="162"/>
      <c r="H9268" s="162"/>
    </row>
    <row r="9269" spans="1:8">
      <c r="A9269" s="47"/>
      <c r="B9269" s="162"/>
      <c r="C9269" s="162"/>
      <c r="E9269" s="162"/>
      <c r="F9269" s="162"/>
      <c r="H9269" s="162"/>
    </row>
    <row r="9270" spans="1:8">
      <c r="A9270" s="47"/>
      <c r="B9270" s="162"/>
      <c r="C9270" s="162"/>
      <c r="E9270" s="162"/>
      <c r="F9270" s="162"/>
      <c r="H9270" s="162"/>
    </row>
    <row r="9271" spans="1:8">
      <c r="A9271" s="47"/>
      <c r="B9271" s="162"/>
      <c r="C9271" s="162"/>
      <c r="E9271" s="162"/>
      <c r="F9271" s="162"/>
      <c r="H9271" s="162"/>
    </row>
    <row r="9272" spans="1:8">
      <c r="A9272" s="47"/>
      <c r="B9272" s="162"/>
      <c r="C9272" s="162"/>
      <c r="E9272" s="162"/>
      <c r="F9272" s="162"/>
      <c r="H9272" s="162"/>
    </row>
    <row r="9273" spans="1:8">
      <c r="A9273" s="47"/>
      <c r="B9273" s="162"/>
      <c r="C9273" s="162"/>
      <c r="E9273" s="162"/>
      <c r="F9273" s="162"/>
      <c r="H9273" s="162"/>
    </row>
    <row r="9274" spans="1:8">
      <c r="A9274" s="47"/>
      <c r="B9274" s="162"/>
      <c r="C9274" s="162"/>
      <c r="E9274" s="162"/>
      <c r="F9274" s="162"/>
      <c r="H9274" s="162"/>
    </row>
    <row r="9275" spans="1:8">
      <c r="A9275" s="47"/>
      <c r="B9275" s="162"/>
      <c r="C9275" s="162"/>
      <c r="E9275" s="162"/>
      <c r="F9275" s="162"/>
      <c r="H9275" s="162"/>
    </row>
    <row r="9276" spans="1:8">
      <c r="A9276" s="47"/>
      <c r="B9276" s="162"/>
      <c r="C9276" s="162"/>
      <c r="E9276" s="162"/>
      <c r="F9276" s="162"/>
      <c r="H9276" s="162"/>
    </row>
    <row r="9277" spans="1:8">
      <c r="A9277" s="47"/>
      <c r="B9277" s="162"/>
      <c r="C9277" s="162"/>
      <c r="E9277" s="162"/>
      <c r="F9277" s="162"/>
      <c r="H9277" s="162"/>
    </row>
    <row r="9278" spans="1:8">
      <c r="A9278" s="47"/>
      <c r="B9278" s="162"/>
      <c r="C9278" s="162"/>
      <c r="E9278" s="162"/>
      <c r="F9278" s="162"/>
      <c r="H9278" s="162"/>
    </row>
    <row r="9279" spans="1:8">
      <c r="A9279" s="47"/>
      <c r="B9279" s="162"/>
      <c r="C9279" s="162"/>
      <c r="E9279" s="162"/>
      <c r="F9279" s="162"/>
      <c r="H9279" s="162"/>
    </row>
    <row r="9280" spans="1:8">
      <c r="A9280" s="47"/>
      <c r="B9280" s="162"/>
      <c r="C9280" s="162"/>
      <c r="E9280" s="162"/>
      <c r="F9280" s="162"/>
      <c r="H9280" s="162"/>
    </row>
    <row r="9281" spans="1:8">
      <c r="A9281" s="47"/>
      <c r="B9281" s="162"/>
      <c r="C9281" s="162"/>
      <c r="E9281" s="162"/>
      <c r="F9281" s="162"/>
      <c r="H9281" s="162"/>
    </row>
    <row r="9282" spans="1:8">
      <c r="A9282" s="47"/>
      <c r="B9282" s="162"/>
      <c r="C9282" s="162"/>
      <c r="E9282" s="162"/>
      <c r="F9282" s="162"/>
      <c r="H9282" s="162"/>
    </row>
    <row r="9283" spans="1:8">
      <c r="A9283" s="47"/>
      <c r="B9283" s="162"/>
      <c r="C9283" s="162"/>
      <c r="E9283" s="162"/>
      <c r="F9283" s="162"/>
      <c r="H9283" s="162"/>
    </row>
    <row r="9284" spans="1:8">
      <c r="A9284" s="47"/>
      <c r="B9284" s="162"/>
      <c r="C9284" s="162"/>
      <c r="E9284" s="162"/>
      <c r="F9284" s="162"/>
      <c r="H9284" s="162"/>
    </row>
    <row r="9285" spans="1:8">
      <c r="A9285" s="47"/>
      <c r="B9285" s="162"/>
      <c r="C9285" s="162"/>
      <c r="E9285" s="162"/>
      <c r="F9285" s="162"/>
      <c r="H9285" s="162"/>
    </row>
    <row r="9286" spans="1:8">
      <c r="A9286" s="47"/>
      <c r="B9286" s="162"/>
      <c r="C9286" s="162"/>
      <c r="E9286" s="162"/>
      <c r="F9286" s="162"/>
      <c r="H9286" s="162"/>
    </row>
    <row r="9287" spans="1:8">
      <c r="A9287" s="47"/>
      <c r="B9287" s="162"/>
      <c r="C9287" s="162"/>
      <c r="E9287" s="162"/>
      <c r="F9287" s="162"/>
      <c r="H9287" s="162"/>
    </row>
    <row r="9288" spans="1:8">
      <c r="A9288" s="47"/>
      <c r="B9288" s="162"/>
      <c r="C9288" s="162"/>
      <c r="E9288" s="162"/>
      <c r="F9288" s="162"/>
      <c r="H9288" s="162"/>
    </row>
    <row r="9289" spans="1:8">
      <c r="A9289" s="47"/>
      <c r="B9289" s="162"/>
      <c r="C9289" s="162"/>
      <c r="E9289" s="162"/>
      <c r="F9289" s="162"/>
      <c r="H9289" s="162"/>
    </row>
    <row r="9290" spans="1:8">
      <c r="A9290" s="47"/>
      <c r="B9290" s="162"/>
      <c r="C9290" s="162"/>
      <c r="E9290" s="162"/>
      <c r="F9290" s="162"/>
      <c r="H9290" s="162"/>
    </row>
    <row r="9291" spans="1:8">
      <c r="A9291" s="47"/>
      <c r="B9291" s="162"/>
      <c r="C9291" s="162"/>
      <c r="E9291" s="162"/>
      <c r="F9291" s="162"/>
      <c r="H9291" s="162"/>
    </row>
    <row r="9292" spans="1:8">
      <c r="A9292" s="47"/>
      <c r="B9292" s="162"/>
      <c r="C9292" s="162"/>
      <c r="E9292" s="162"/>
      <c r="F9292" s="162"/>
      <c r="H9292" s="162"/>
    </row>
    <row r="9293" spans="1:8">
      <c r="A9293" s="47"/>
      <c r="B9293" s="162"/>
      <c r="C9293" s="162"/>
      <c r="E9293" s="162"/>
      <c r="F9293" s="162"/>
      <c r="H9293" s="162"/>
    </row>
    <row r="9294" spans="1:8">
      <c r="A9294" s="47"/>
      <c r="B9294" s="162"/>
      <c r="C9294" s="162"/>
      <c r="E9294" s="162"/>
      <c r="F9294" s="162"/>
      <c r="H9294" s="162"/>
    </row>
    <row r="9295" spans="1:8">
      <c r="A9295" s="47"/>
      <c r="B9295" s="162"/>
      <c r="C9295" s="162"/>
      <c r="E9295" s="162"/>
      <c r="F9295" s="162"/>
      <c r="H9295" s="162"/>
    </row>
    <row r="9296" spans="1:8">
      <c r="A9296" s="47"/>
      <c r="B9296" s="162"/>
      <c r="C9296" s="162"/>
      <c r="E9296" s="162"/>
      <c r="F9296" s="162"/>
      <c r="H9296" s="162"/>
    </row>
    <row r="9297" spans="1:8">
      <c r="A9297" s="47"/>
      <c r="B9297" s="162"/>
      <c r="C9297" s="162"/>
      <c r="E9297" s="162"/>
      <c r="F9297" s="162"/>
      <c r="H9297" s="162"/>
    </row>
    <row r="9298" spans="1:8">
      <c r="A9298" s="47"/>
      <c r="B9298" s="162"/>
      <c r="C9298" s="162"/>
      <c r="E9298" s="162"/>
      <c r="F9298" s="162"/>
      <c r="H9298" s="162"/>
    </row>
    <row r="9299" spans="1:8">
      <c r="A9299" s="47"/>
      <c r="B9299" s="162"/>
      <c r="C9299" s="162"/>
      <c r="E9299" s="162"/>
      <c r="F9299" s="162"/>
      <c r="H9299" s="162"/>
    </row>
    <row r="9300" spans="1:8">
      <c r="A9300" s="47"/>
      <c r="B9300" s="162"/>
      <c r="C9300" s="162"/>
      <c r="E9300" s="162"/>
      <c r="F9300" s="162"/>
      <c r="H9300" s="162"/>
    </row>
    <row r="9301" spans="1:8">
      <c r="A9301" s="47"/>
      <c r="B9301" s="162"/>
      <c r="C9301" s="162"/>
      <c r="E9301" s="162"/>
      <c r="F9301" s="162"/>
      <c r="H9301" s="162"/>
    </row>
    <row r="9302" spans="1:8">
      <c r="A9302" s="47"/>
      <c r="B9302" s="162"/>
      <c r="C9302" s="162"/>
      <c r="E9302" s="162"/>
      <c r="F9302" s="162"/>
      <c r="H9302" s="162"/>
    </row>
    <row r="9303" spans="1:8">
      <c r="A9303" s="47"/>
      <c r="B9303" s="162"/>
      <c r="C9303" s="162"/>
      <c r="E9303" s="162"/>
      <c r="F9303" s="162"/>
      <c r="H9303" s="162"/>
    </row>
    <row r="9304" spans="1:8">
      <c r="A9304" s="47"/>
      <c r="B9304" s="162"/>
      <c r="C9304" s="162"/>
      <c r="E9304" s="162"/>
      <c r="F9304" s="162"/>
      <c r="H9304" s="162"/>
    </row>
    <row r="9305" spans="1:8">
      <c r="A9305" s="47"/>
      <c r="B9305" s="162"/>
      <c r="C9305" s="162"/>
      <c r="E9305" s="162"/>
      <c r="F9305" s="162"/>
      <c r="H9305" s="162"/>
    </row>
    <row r="9306" spans="1:8">
      <c r="A9306" s="47"/>
      <c r="B9306" s="162"/>
      <c r="C9306" s="162"/>
      <c r="E9306" s="162"/>
      <c r="F9306" s="162"/>
      <c r="H9306" s="162"/>
    </row>
    <row r="9307" spans="1:8">
      <c r="A9307" s="47"/>
      <c r="B9307" s="162"/>
      <c r="C9307" s="162"/>
      <c r="E9307" s="162"/>
      <c r="F9307" s="162"/>
      <c r="H9307" s="162"/>
    </row>
    <row r="9308" spans="1:8">
      <c r="A9308" s="47"/>
      <c r="B9308" s="162"/>
      <c r="C9308" s="162"/>
      <c r="E9308" s="162"/>
      <c r="F9308" s="162"/>
      <c r="H9308" s="162"/>
    </row>
    <row r="9309" spans="1:8">
      <c r="A9309" s="47"/>
      <c r="B9309" s="162"/>
      <c r="C9309" s="162"/>
      <c r="E9309" s="162"/>
      <c r="F9309" s="162"/>
      <c r="H9309" s="162"/>
    </row>
    <row r="9310" spans="1:8">
      <c r="A9310" s="47"/>
      <c r="B9310" s="162"/>
      <c r="C9310" s="162"/>
      <c r="E9310" s="162"/>
      <c r="F9310" s="162"/>
      <c r="H9310" s="162"/>
    </row>
    <row r="9311" spans="1:8">
      <c r="A9311" s="47"/>
      <c r="B9311" s="162"/>
      <c r="C9311" s="162"/>
      <c r="E9311" s="162"/>
      <c r="F9311" s="162"/>
      <c r="H9311" s="162"/>
    </row>
    <row r="9312" spans="1:8">
      <c r="A9312" s="47"/>
      <c r="B9312" s="162"/>
      <c r="C9312" s="162"/>
      <c r="E9312" s="162"/>
      <c r="F9312" s="162"/>
      <c r="H9312" s="162"/>
    </row>
    <row r="9313" spans="1:8">
      <c r="A9313" s="47"/>
      <c r="B9313" s="162"/>
      <c r="C9313" s="162"/>
      <c r="E9313" s="162"/>
      <c r="F9313" s="162"/>
      <c r="H9313" s="162"/>
    </row>
    <row r="9314" spans="1:8">
      <c r="A9314" s="47"/>
      <c r="B9314" s="162"/>
      <c r="C9314" s="162"/>
      <c r="E9314" s="162"/>
      <c r="F9314" s="162"/>
      <c r="H9314" s="162"/>
    </row>
    <row r="9315" spans="1:8">
      <c r="A9315" s="47"/>
      <c r="B9315" s="162"/>
      <c r="C9315" s="162"/>
      <c r="E9315" s="162"/>
      <c r="F9315" s="162"/>
      <c r="H9315" s="162"/>
    </row>
    <row r="9316" spans="1:8">
      <c r="A9316" s="47"/>
      <c r="B9316" s="162"/>
      <c r="C9316" s="162"/>
      <c r="E9316" s="162"/>
      <c r="F9316" s="162"/>
      <c r="H9316" s="162"/>
    </row>
    <row r="9317" spans="1:8">
      <c r="A9317" s="47"/>
      <c r="B9317" s="162"/>
      <c r="C9317" s="162"/>
      <c r="E9317" s="162"/>
      <c r="F9317" s="162"/>
      <c r="H9317" s="162"/>
    </row>
    <row r="9318" spans="1:8">
      <c r="A9318" s="47"/>
      <c r="B9318" s="162"/>
      <c r="C9318" s="162"/>
      <c r="E9318" s="162"/>
      <c r="F9318" s="162"/>
      <c r="H9318" s="162"/>
    </row>
    <row r="9319" spans="1:8">
      <c r="A9319" s="47"/>
      <c r="B9319" s="162"/>
      <c r="C9319" s="162"/>
      <c r="E9319" s="162"/>
      <c r="F9319" s="162"/>
      <c r="H9319" s="162"/>
    </row>
    <row r="9320" spans="1:8">
      <c r="A9320" s="47"/>
      <c r="B9320" s="162"/>
      <c r="C9320" s="162"/>
      <c r="E9320" s="162"/>
      <c r="F9320" s="162"/>
      <c r="H9320" s="162"/>
    </row>
    <row r="9321" spans="1:8">
      <c r="A9321" s="47"/>
      <c r="B9321" s="162"/>
      <c r="C9321" s="162"/>
      <c r="E9321" s="162"/>
      <c r="F9321" s="162"/>
      <c r="H9321" s="162"/>
    </row>
    <row r="9322" spans="1:8">
      <c r="A9322" s="47"/>
      <c r="B9322" s="162"/>
      <c r="C9322" s="162"/>
      <c r="E9322" s="162"/>
      <c r="F9322" s="162"/>
      <c r="H9322" s="162"/>
    </row>
    <row r="9323" spans="1:8">
      <c r="A9323" s="47"/>
      <c r="B9323" s="162"/>
      <c r="C9323" s="162"/>
      <c r="E9323" s="162"/>
      <c r="F9323" s="162"/>
      <c r="H9323" s="162"/>
    </row>
    <row r="9324" spans="1:8">
      <c r="A9324" s="47"/>
      <c r="B9324" s="162"/>
      <c r="C9324" s="162"/>
      <c r="E9324" s="162"/>
      <c r="F9324" s="162"/>
      <c r="H9324" s="162"/>
    </row>
    <row r="9325" spans="1:8">
      <c r="A9325" s="47"/>
      <c r="B9325" s="162"/>
      <c r="C9325" s="162"/>
      <c r="E9325" s="162"/>
      <c r="F9325" s="162"/>
      <c r="H9325" s="162"/>
    </row>
    <row r="9326" spans="1:8">
      <c r="A9326" s="47"/>
      <c r="B9326" s="162"/>
      <c r="C9326" s="162"/>
      <c r="E9326" s="162"/>
      <c r="F9326" s="162"/>
      <c r="H9326" s="162"/>
    </row>
    <row r="9327" spans="1:8">
      <c r="A9327" s="47"/>
      <c r="B9327" s="162"/>
      <c r="C9327" s="162"/>
      <c r="E9327" s="162"/>
      <c r="F9327" s="162"/>
      <c r="H9327" s="162"/>
    </row>
    <row r="9328" spans="1:8">
      <c r="A9328" s="47"/>
      <c r="B9328" s="162"/>
      <c r="C9328" s="162"/>
      <c r="E9328" s="162"/>
      <c r="F9328" s="162"/>
      <c r="H9328" s="162"/>
    </row>
    <row r="9329" spans="1:8">
      <c r="A9329" s="47"/>
      <c r="B9329" s="162"/>
      <c r="C9329" s="162"/>
      <c r="E9329" s="162"/>
      <c r="F9329" s="162"/>
      <c r="H9329" s="162"/>
    </row>
    <row r="9330" spans="1:8">
      <c r="A9330" s="47"/>
      <c r="B9330" s="162"/>
      <c r="C9330" s="162"/>
      <c r="E9330" s="162"/>
      <c r="F9330" s="162"/>
      <c r="H9330" s="162"/>
    </row>
    <row r="9331" spans="1:8">
      <c r="A9331" s="47"/>
      <c r="B9331" s="162"/>
      <c r="C9331" s="162"/>
      <c r="E9331" s="162"/>
      <c r="F9331" s="162"/>
      <c r="H9331" s="162"/>
    </row>
    <row r="9332" spans="1:8">
      <c r="A9332" s="47"/>
      <c r="B9332" s="162"/>
      <c r="C9332" s="162"/>
      <c r="E9332" s="162"/>
      <c r="F9332" s="162"/>
      <c r="H9332" s="162"/>
    </row>
    <row r="9333" spans="1:8">
      <c r="A9333" s="47"/>
      <c r="B9333" s="162"/>
      <c r="C9333" s="162"/>
      <c r="E9333" s="162"/>
      <c r="F9333" s="162"/>
      <c r="H9333" s="162"/>
    </row>
    <row r="9334" spans="1:8">
      <c r="A9334" s="47"/>
      <c r="B9334" s="162"/>
      <c r="C9334" s="162"/>
      <c r="E9334" s="162"/>
      <c r="F9334" s="162"/>
      <c r="H9334" s="162"/>
    </row>
    <row r="9335" spans="1:8">
      <c r="A9335" s="47"/>
      <c r="B9335" s="162"/>
      <c r="C9335" s="162"/>
      <c r="E9335" s="162"/>
      <c r="F9335" s="162"/>
      <c r="H9335" s="162"/>
    </row>
    <row r="9336" spans="1:8">
      <c r="A9336" s="47"/>
      <c r="B9336" s="162"/>
      <c r="C9336" s="162"/>
      <c r="E9336" s="162"/>
      <c r="F9336" s="162"/>
      <c r="H9336" s="162"/>
    </row>
    <row r="9337" spans="1:8">
      <c r="A9337" s="47"/>
      <c r="B9337" s="162"/>
      <c r="C9337" s="162"/>
      <c r="E9337" s="162"/>
      <c r="F9337" s="162"/>
      <c r="H9337" s="162"/>
    </row>
    <row r="9338" spans="1:8">
      <c r="A9338" s="47"/>
      <c r="B9338" s="162"/>
      <c r="C9338" s="162"/>
      <c r="E9338" s="162"/>
      <c r="F9338" s="162"/>
      <c r="H9338" s="162"/>
    </row>
    <row r="9339" spans="1:8">
      <c r="A9339" s="47"/>
      <c r="B9339" s="162"/>
      <c r="C9339" s="162"/>
      <c r="E9339" s="162"/>
      <c r="F9339" s="162"/>
      <c r="H9339" s="162"/>
    </row>
    <row r="9340" spans="1:8">
      <c r="A9340" s="47"/>
      <c r="B9340" s="162"/>
      <c r="C9340" s="162"/>
      <c r="E9340" s="162"/>
      <c r="F9340" s="162"/>
      <c r="H9340" s="162"/>
    </row>
    <row r="9341" spans="1:8">
      <c r="A9341" s="47"/>
      <c r="B9341" s="162"/>
      <c r="C9341" s="162"/>
      <c r="E9341" s="162"/>
      <c r="F9341" s="162"/>
      <c r="H9341" s="162"/>
    </row>
    <row r="9342" spans="1:8">
      <c r="A9342" s="47"/>
      <c r="B9342" s="162"/>
      <c r="C9342" s="162"/>
      <c r="E9342" s="162"/>
      <c r="F9342" s="162"/>
      <c r="H9342" s="162"/>
    </row>
    <row r="9343" spans="1:8">
      <c r="A9343" s="47"/>
      <c r="B9343" s="162"/>
      <c r="C9343" s="162"/>
      <c r="E9343" s="162"/>
      <c r="F9343" s="162"/>
      <c r="H9343" s="162"/>
    </row>
    <row r="9344" spans="1:8">
      <c r="A9344" s="47"/>
      <c r="B9344" s="162"/>
      <c r="C9344" s="162"/>
      <c r="E9344" s="162"/>
      <c r="F9344" s="162"/>
      <c r="H9344" s="162"/>
    </row>
    <row r="9345" spans="1:8">
      <c r="A9345" s="47"/>
      <c r="B9345" s="162"/>
      <c r="C9345" s="162"/>
      <c r="E9345" s="162"/>
      <c r="F9345" s="162"/>
      <c r="H9345" s="162"/>
    </row>
    <row r="9346" spans="1:8">
      <c r="A9346" s="47"/>
      <c r="B9346" s="162"/>
      <c r="C9346" s="162"/>
      <c r="E9346" s="162"/>
      <c r="F9346" s="162"/>
      <c r="H9346" s="162"/>
    </row>
    <row r="9347" spans="1:8">
      <c r="A9347" s="47"/>
      <c r="B9347" s="162"/>
      <c r="C9347" s="162"/>
      <c r="E9347" s="162"/>
      <c r="F9347" s="162"/>
      <c r="H9347" s="162"/>
    </row>
    <row r="9348" spans="1:8">
      <c r="A9348" s="47"/>
      <c r="B9348" s="162"/>
      <c r="C9348" s="162"/>
      <c r="E9348" s="162"/>
      <c r="F9348" s="162"/>
      <c r="H9348" s="162"/>
    </row>
    <row r="9349" spans="1:8">
      <c r="A9349" s="47"/>
      <c r="B9349" s="162"/>
      <c r="C9349" s="162"/>
      <c r="E9349" s="162"/>
      <c r="F9349" s="162"/>
      <c r="H9349" s="162"/>
    </row>
    <row r="9350" spans="1:8">
      <c r="A9350" s="47"/>
      <c r="B9350" s="162"/>
      <c r="C9350" s="162"/>
      <c r="E9350" s="162"/>
      <c r="F9350" s="162"/>
      <c r="H9350" s="162"/>
    </row>
    <row r="9351" spans="1:8">
      <c r="A9351" s="47"/>
      <c r="B9351" s="162"/>
      <c r="C9351" s="162"/>
      <c r="E9351" s="162"/>
      <c r="F9351" s="162"/>
      <c r="H9351" s="162"/>
    </row>
    <row r="9352" spans="1:8">
      <c r="A9352" s="47"/>
      <c r="B9352" s="162"/>
      <c r="C9352" s="162"/>
      <c r="E9352" s="162"/>
      <c r="F9352" s="162"/>
      <c r="H9352" s="162"/>
    </row>
    <row r="9353" spans="1:8">
      <c r="A9353" s="47"/>
      <c r="B9353" s="162"/>
      <c r="C9353" s="162"/>
      <c r="E9353" s="162"/>
      <c r="F9353" s="162"/>
      <c r="H9353" s="162"/>
    </row>
    <row r="9354" spans="1:8">
      <c r="A9354" s="47"/>
      <c r="B9354" s="162"/>
      <c r="C9354" s="162"/>
      <c r="E9354" s="162"/>
      <c r="F9354" s="162"/>
      <c r="H9354" s="162"/>
    </row>
    <row r="9355" spans="1:8">
      <c r="A9355" s="47"/>
      <c r="B9355" s="162"/>
      <c r="C9355" s="162"/>
      <c r="E9355" s="162"/>
      <c r="F9355" s="162"/>
      <c r="H9355" s="162"/>
    </row>
    <row r="9356" spans="1:8">
      <c r="A9356" s="47"/>
      <c r="B9356" s="162"/>
      <c r="C9356" s="162"/>
      <c r="E9356" s="162"/>
      <c r="F9356" s="162"/>
      <c r="H9356" s="162"/>
    </row>
    <row r="9357" spans="1:8">
      <c r="A9357" s="47"/>
      <c r="B9357" s="162"/>
      <c r="C9357" s="162"/>
      <c r="E9357" s="162"/>
      <c r="F9357" s="162"/>
      <c r="H9357" s="162"/>
    </row>
    <row r="9358" spans="1:8">
      <c r="A9358" s="47"/>
      <c r="B9358" s="162"/>
      <c r="C9358" s="162"/>
      <c r="E9358" s="162"/>
      <c r="F9358" s="162"/>
      <c r="H9358" s="162"/>
    </row>
    <row r="9359" spans="1:8">
      <c r="A9359" s="47"/>
      <c r="B9359" s="162"/>
      <c r="C9359" s="162"/>
      <c r="E9359" s="162"/>
      <c r="F9359" s="162"/>
      <c r="H9359" s="162"/>
    </row>
    <row r="9360" spans="1:8">
      <c r="A9360" s="47"/>
      <c r="B9360" s="162"/>
      <c r="C9360" s="162"/>
      <c r="E9360" s="162"/>
      <c r="F9360" s="162"/>
      <c r="H9360" s="162"/>
    </row>
    <row r="9361" spans="1:8">
      <c r="A9361" s="47"/>
      <c r="B9361" s="162"/>
      <c r="C9361" s="162"/>
      <c r="E9361" s="162"/>
      <c r="F9361" s="162"/>
      <c r="H9361" s="162"/>
    </row>
    <row r="9362" spans="1:8">
      <c r="A9362" s="47"/>
      <c r="B9362" s="162"/>
      <c r="C9362" s="162"/>
      <c r="E9362" s="162"/>
      <c r="F9362" s="162"/>
      <c r="H9362" s="162"/>
    </row>
    <row r="9363" spans="1:8">
      <c r="A9363" s="47"/>
      <c r="B9363" s="162"/>
      <c r="C9363" s="162"/>
      <c r="E9363" s="162"/>
      <c r="F9363" s="162"/>
      <c r="H9363" s="162"/>
    </row>
    <row r="9364" spans="1:8">
      <c r="A9364" s="47"/>
      <c r="B9364" s="162"/>
      <c r="C9364" s="162"/>
      <c r="E9364" s="162"/>
      <c r="F9364" s="162"/>
      <c r="H9364" s="162"/>
    </row>
    <row r="9365" spans="1:8">
      <c r="A9365" s="47"/>
      <c r="B9365" s="162"/>
      <c r="C9365" s="162"/>
      <c r="E9365" s="162"/>
      <c r="F9365" s="162"/>
      <c r="H9365" s="162"/>
    </row>
    <row r="9366" spans="1:8">
      <c r="A9366" s="47"/>
      <c r="B9366" s="162"/>
      <c r="C9366" s="162"/>
      <c r="E9366" s="162"/>
      <c r="F9366" s="162"/>
      <c r="H9366" s="162"/>
    </row>
    <row r="9367" spans="1:8">
      <c r="A9367" s="47"/>
      <c r="B9367" s="162"/>
      <c r="C9367" s="162"/>
      <c r="E9367" s="162"/>
      <c r="F9367" s="162"/>
      <c r="H9367" s="162"/>
    </row>
    <row r="9368" spans="1:8">
      <c r="A9368" s="47"/>
      <c r="B9368" s="162"/>
      <c r="C9368" s="162"/>
      <c r="E9368" s="162"/>
      <c r="F9368" s="162"/>
      <c r="H9368" s="162"/>
    </row>
    <row r="9369" spans="1:8">
      <c r="A9369" s="47"/>
      <c r="B9369" s="162"/>
      <c r="C9369" s="162"/>
      <c r="E9369" s="162"/>
      <c r="F9369" s="162"/>
      <c r="H9369" s="162"/>
    </row>
    <row r="9370" spans="1:8">
      <c r="A9370" s="47"/>
      <c r="B9370" s="162"/>
      <c r="C9370" s="162"/>
      <c r="E9370" s="162"/>
      <c r="F9370" s="162"/>
      <c r="H9370" s="162"/>
    </row>
    <row r="9371" spans="1:8">
      <c r="A9371" s="47"/>
      <c r="B9371" s="162"/>
      <c r="C9371" s="162"/>
      <c r="E9371" s="162"/>
      <c r="F9371" s="162"/>
      <c r="H9371" s="162"/>
    </row>
    <row r="9372" spans="1:8">
      <c r="A9372" s="47"/>
      <c r="B9372" s="162"/>
      <c r="C9372" s="162"/>
      <c r="E9372" s="162"/>
      <c r="F9372" s="162"/>
      <c r="H9372" s="162"/>
    </row>
    <row r="9373" spans="1:8">
      <c r="A9373" s="47"/>
      <c r="B9373" s="162"/>
      <c r="C9373" s="162"/>
      <c r="E9373" s="162"/>
      <c r="F9373" s="162"/>
      <c r="H9373" s="162"/>
    </row>
    <row r="9374" spans="1:8">
      <c r="A9374" s="47"/>
      <c r="B9374" s="162"/>
      <c r="C9374" s="162"/>
      <c r="E9374" s="162"/>
      <c r="F9374" s="162"/>
      <c r="H9374" s="162"/>
    </row>
    <row r="9375" spans="1:8">
      <c r="A9375" s="47"/>
      <c r="B9375" s="162"/>
      <c r="C9375" s="162"/>
      <c r="E9375" s="162"/>
      <c r="F9375" s="162"/>
      <c r="H9375" s="162"/>
    </row>
    <row r="9376" spans="1:8">
      <c r="A9376" s="47"/>
      <c r="B9376" s="162"/>
      <c r="C9376" s="162"/>
      <c r="E9376" s="162"/>
      <c r="F9376" s="162"/>
      <c r="H9376" s="162"/>
    </row>
    <row r="9377" spans="1:8">
      <c r="A9377" s="47"/>
      <c r="B9377" s="162"/>
      <c r="C9377" s="162"/>
      <c r="E9377" s="162"/>
      <c r="F9377" s="162"/>
      <c r="H9377" s="162"/>
    </row>
    <row r="9378" spans="1:8">
      <c r="A9378" s="47"/>
      <c r="B9378" s="162"/>
      <c r="C9378" s="162"/>
      <c r="E9378" s="162"/>
      <c r="F9378" s="162"/>
      <c r="H9378" s="162"/>
    </row>
    <row r="9379" spans="1:8">
      <c r="A9379" s="47"/>
      <c r="B9379" s="162"/>
      <c r="C9379" s="162"/>
      <c r="E9379" s="162"/>
      <c r="F9379" s="162"/>
      <c r="H9379" s="162"/>
    </row>
    <row r="9380" spans="1:8">
      <c r="A9380" s="47"/>
      <c r="B9380" s="162"/>
      <c r="C9380" s="162"/>
      <c r="E9380" s="162"/>
      <c r="F9380" s="162"/>
      <c r="H9380" s="162"/>
    </row>
    <row r="9381" spans="1:8">
      <c r="A9381" s="47"/>
      <c r="B9381" s="162"/>
      <c r="C9381" s="162"/>
      <c r="E9381" s="162"/>
      <c r="F9381" s="162"/>
      <c r="H9381" s="162"/>
    </row>
    <row r="9382" spans="1:8">
      <c r="A9382" s="47"/>
      <c r="B9382" s="162"/>
      <c r="C9382" s="162"/>
      <c r="E9382" s="162"/>
      <c r="F9382" s="162"/>
      <c r="H9382" s="162"/>
    </row>
    <row r="9383" spans="1:8">
      <c r="A9383" s="47"/>
      <c r="B9383" s="162"/>
      <c r="C9383" s="162"/>
      <c r="E9383" s="162"/>
      <c r="F9383" s="162"/>
      <c r="H9383" s="162"/>
    </row>
    <row r="9384" spans="1:8">
      <c r="A9384" s="47"/>
      <c r="B9384" s="162"/>
      <c r="C9384" s="162"/>
      <c r="E9384" s="162"/>
      <c r="F9384" s="162"/>
      <c r="H9384" s="162"/>
    </row>
    <row r="9385" spans="1:8">
      <c r="A9385" s="47"/>
      <c r="B9385" s="162"/>
      <c r="C9385" s="162"/>
      <c r="E9385" s="162"/>
      <c r="F9385" s="162"/>
      <c r="H9385" s="162"/>
    </row>
    <row r="9386" spans="1:8">
      <c r="A9386" s="47"/>
      <c r="B9386" s="162"/>
      <c r="C9386" s="162"/>
      <c r="E9386" s="162"/>
      <c r="F9386" s="162"/>
      <c r="H9386" s="162"/>
    </row>
    <row r="9387" spans="1:8">
      <c r="A9387" s="47"/>
      <c r="B9387" s="162"/>
      <c r="C9387" s="162"/>
      <c r="E9387" s="162"/>
      <c r="F9387" s="162"/>
      <c r="H9387" s="162"/>
    </row>
    <row r="9388" spans="1:8">
      <c r="A9388" s="47"/>
      <c r="B9388" s="162"/>
      <c r="C9388" s="162"/>
      <c r="E9388" s="162"/>
      <c r="F9388" s="162"/>
      <c r="H9388" s="162"/>
    </row>
    <row r="9389" spans="1:8">
      <c r="A9389" s="47"/>
      <c r="B9389" s="162"/>
      <c r="C9389" s="162"/>
      <c r="E9389" s="162"/>
      <c r="F9389" s="162"/>
      <c r="H9389" s="162"/>
    </row>
    <row r="9390" spans="1:8">
      <c r="A9390" s="47"/>
      <c r="B9390" s="162"/>
      <c r="C9390" s="162"/>
      <c r="E9390" s="162"/>
      <c r="F9390" s="162"/>
      <c r="H9390" s="162"/>
    </row>
    <row r="9391" spans="1:8">
      <c r="A9391" s="47"/>
      <c r="B9391" s="162"/>
      <c r="C9391" s="162"/>
      <c r="E9391" s="162"/>
      <c r="F9391" s="162"/>
      <c r="H9391" s="162"/>
    </row>
    <row r="9392" spans="1:8">
      <c r="A9392" s="47"/>
      <c r="B9392" s="162"/>
      <c r="C9392" s="162"/>
      <c r="E9392" s="162"/>
      <c r="F9392" s="162"/>
      <c r="H9392" s="162"/>
    </row>
    <row r="9393" spans="1:8">
      <c r="A9393" s="47"/>
      <c r="B9393" s="162"/>
      <c r="C9393" s="162"/>
      <c r="E9393" s="162"/>
      <c r="F9393" s="162"/>
      <c r="H9393" s="162"/>
    </row>
    <row r="9394" spans="1:8">
      <c r="A9394" s="47"/>
      <c r="B9394" s="162"/>
      <c r="C9394" s="162"/>
      <c r="E9394" s="162"/>
      <c r="F9394" s="162"/>
      <c r="H9394" s="162"/>
    </row>
    <row r="9395" spans="1:8">
      <c r="A9395" s="47"/>
      <c r="B9395" s="162"/>
      <c r="C9395" s="162"/>
      <c r="E9395" s="162"/>
      <c r="F9395" s="162"/>
      <c r="H9395" s="162"/>
    </row>
    <row r="9396" spans="1:8">
      <c r="A9396" s="47"/>
      <c r="B9396" s="162"/>
      <c r="C9396" s="162"/>
      <c r="E9396" s="162"/>
      <c r="F9396" s="162"/>
      <c r="H9396" s="162"/>
    </row>
    <row r="9397" spans="1:8">
      <c r="A9397" s="47"/>
      <c r="B9397" s="162"/>
      <c r="C9397" s="162"/>
      <c r="E9397" s="162"/>
      <c r="F9397" s="162"/>
      <c r="H9397" s="162"/>
    </row>
    <row r="9398" spans="1:8">
      <c r="A9398" s="47"/>
      <c r="B9398" s="162"/>
      <c r="C9398" s="162"/>
      <c r="E9398" s="162"/>
      <c r="F9398" s="162"/>
      <c r="H9398" s="162"/>
    </row>
    <row r="9399" spans="1:8">
      <c r="A9399" s="47"/>
      <c r="B9399" s="162"/>
      <c r="C9399" s="162"/>
      <c r="E9399" s="162"/>
      <c r="F9399" s="162"/>
      <c r="H9399" s="162"/>
    </row>
    <row r="9400" spans="1:8">
      <c r="A9400" s="47"/>
      <c r="B9400" s="162"/>
      <c r="C9400" s="162"/>
      <c r="E9400" s="162"/>
      <c r="F9400" s="162"/>
      <c r="H9400" s="162"/>
    </row>
    <row r="9401" spans="1:8">
      <c r="A9401" s="47"/>
      <c r="B9401" s="162"/>
      <c r="C9401" s="162"/>
      <c r="E9401" s="162"/>
      <c r="F9401" s="162"/>
      <c r="H9401" s="162"/>
    </row>
    <row r="9402" spans="1:8">
      <c r="A9402" s="47"/>
      <c r="B9402" s="162"/>
      <c r="C9402" s="162"/>
      <c r="E9402" s="162"/>
      <c r="F9402" s="162"/>
      <c r="H9402" s="162"/>
    </row>
    <row r="9403" spans="1:8">
      <c r="A9403" s="47"/>
      <c r="B9403" s="162"/>
      <c r="C9403" s="162"/>
      <c r="E9403" s="162"/>
      <c r="F9403" s="162"/>
      <c r="H9403" s="162"/>
    </row>
    <row r="9404" spans="1:8">
      <c r="A9404" s="47"/>
      <c r="B9404" s="162"/>
      <c r="C9404" s="162"/>
      <c r="E9404" s="162"/>
      <c r="F9404" s="162"/>
      <c r="H9404" s="162"/>
    </row>
    <row r="9405" spans="1:8">
      <c r="A9405" s="47"/>
      <c r="B9405" s="162"/>
      <c r="C9405" s="162"/>
      <c r="E9405" s="162"/>
      <c r="F9405" s="162"/>
      <c r="H9405" s="162"/>
    </row>
    <row r="9406" spans="1:8">
      <c r="A9406" s="47"/>
      <c r="B9406" s="162"/>
      <c r="C9406" s="162"/>
      <c r="E9406" s="162"/>
      <c r="F9406" s="162"/>
      <c r="H9406" s="162"/>
    </row>
    <row r="9407" spans="1:8">
      <c r="A9407" s="47"/>
      <c r="B9407" s="162"/>
      <c r="C9407" s="162"/>
      <c r="E9407" s="162"/>
      <c r="F9407" s="162"/>
      <c r="H9407" s="162"/>
    </row>
    <row r="9408" spans="1:8">
      <c r="A9408" s="47"/>
      <c r="B9408" s="162"/>
      <c r="C9408" s="162"/>
      <c r="E9408" s="162"/>
      <c r="F9408" s="162"/>
      <c r="H9408" s="162"/>
    </row>
    <row r="9409" spans="1:8">
      <c r="A9409" s="47"/>
      <c r="B9409" s="162"/>
      <c r="C9409" s="162"/>
      <c r="E9409" s="162"/>
      <c r="F9409" s="162"/>
      <c r="H9409" s="162"/>
    </row>
    <row r="9410" spans="1:8">
      <c r="A9410" s="47"/>
      <c r="B9410" s="162"/>
      <c r="C9410" s="162"/>
      <c r="E9410" s="162"/>
      <c r="F9410" s="162"/>
      <c r="H9410" s="162"/>
    </row>
    <row r="9411" spans="1:8">
      <c r="A9411" s="47"/>
      <c r="B9411" s="162"/>
      <c r="C9411" s="162"/>
      <c r="E9411" s="162"/>
      <c r="F9411" s="162"/>
      <c r="H9411" s="162"/>
    </row>
    <row r="9412" spans="1:8">
      <c r="A9412" s="47"/>
      <c r="B9412" s="162"/>
      <c r="C9412" s="162"/>
      <c r="E9412" s="162"/>
      <c r="F9412" s="162"/>
      <c r="H9412" s="162"/>
    </row>
    <row r="9413" spans="1:8">
      <c r="A9413" s="47"/>
      <c r="B9413" s="162"/>
      <c r="C9413" s="162"/>
      <c r="E9413" s="162"/>
      <c r="F9413" s="162"/>
      <c r="H9413" s="162"/>
    </row>
    <row r="9414" spans="1:8">
      <c r="A9414" s="47"/>
      <c r="B9414" s="162"/>
      <c r="C9414" s="162"/>
      <c r="E9414" s="162"/>
      <c r="F9414" s="162"/>
      <c r="H9414" s="162"/>
    </row>
    <row r="9415" spans="1:8">
      <c r="A9415" s="47"/>
      <c r="B9415" s="162"/>
      <c r="C9415" s="162"/>
      <c r="E9415" s="162"/>
      <c r="F9415" s="162"/>
      <c r="H9415" s="162"/>
    </row>
    <row r="9416" spans="1:8">
      <c r="A9416" s="47"/>
      <c r="B9416" s="162"/>
      <c r="C9416" s="162"/>
      <c r="E9416" s="162"/>
      <c r="F9416" s="162"/>
      <c r="H9416" s="162"/>
    </row>
    <row r="9417" spans="1:8">
      <c r="A9417" s="47"/>
      <c r="B9417" s="162"/>
      <c r="C9417" s="162"/>
      <c r="E9417" s="162"/>
      <c r="F9417" s="162"/>
      <c r="H9417" s="162"/>
    </row>
    <row r="9418" spans="1:8">
      <c r="A9418" s="47"/>
      <c r="B9418" s="162"/>
      <c r="C9418" s="162"/>
      <c r="E9418" s="162"/>
      <c r="F9418" s="162"/>
      <c r="H9418" s="162"/>
    </row>
    <row r="9419" spans="1:8">
      <c r="A9419" s="47"/>
      <c r="B9419" s="162"/>
      <c r="C9419" s="162"/>
      <c r="E9419" s="162"/>
      <c r="F9419" s="162"/>
      <c r="H9419" s="162"/>
    </row>
    <row r="9420" spans="1:8">
      <c r="A9420" s="47"/>
      <c r="B9420" s="162"/>
      <c r="C9420" s="162"/>
      <c r="E9420" s="162"/>
      <c r="F9420" s="162"/>
      <c r="H9420" s="162"/>
    </row>
    <row r="9421" spans="1:8">
      <c r="A9421" s="47"/>
      <c r="B9421" s="162"/>
      <c r="C9421" s="162"/>
      <c r="E9421" s="162"/>
      <c r="F9421" s="162"/>
      <c r="H9421" s="162"/>
    </row>
    <row r="9422" spans="1:8">
      <c r="A9422" s="47"/>
      <c r="B9422" s="162"/>
      <c r="C9422" s="162"/>
      <c r="E9422" s="162"/>
      <c r="F9422" s="162"/>
      <c r="H9422" s="162"/>
    </row>
    <row r="9423" spans="1:8">
      <c r="A9423" s="47"/>
      <c r="B9423" s="162"/>
      <c r="C9423" s="162"/>
      <c r="E9423" s="162"/>
      <c r="F9423" s="162"/>
      <c r="H9423" s="162"/>
    </row>
    <row r="9424" spans="1:8">
      <c r="A9424" s="47"/>
      <c r="B9424" s="162"/>
      <c r="C9424" s="162"/>
      <c r="E9424" s="162"/>
      <c r="F9424" s="162"/>
      <c r="H9424" s="162"/>
    </row>
    <row r="9425" spans="1:8">
      <c r="A9425" s="47"/>
      <c r="B9425" s="162"/>
      <c r="C9425" s="162"/>
      <c r="E9425" s="162"/>
      <c r="F9425" s="162"/>
      <c r="H9425" s="162"/>
    </row>
    <row r="9426" spans="1:8">
      <c r="A9426" s="47"/>
      <c r="B9426" s="162"/>
      <c r="C9426" s="162"/>
      <c r="E9426" s="162"/>
      <c r="F9426" s="162"/>
      <c r="H9426" s="162"/>
    </row>
    <row r="9427" spans="1:8">
      <c r="A9427" s="47"/>
      <c r="B9427" s="162"/>
      <c r="C9427" s="162"/>
      <c r="E9427" s="162"/>
      <c r="F9427" s="162"/>
      <c r="H9427" s="162"/>
    </row>
    <row r="9428" spans="1:8">
      <c r="A9428" s="47"/>
      <c r="B9428" s="162"/>
      <c r="C9428" s="162"/>
      <c r="E9428" s="162"/>
      <c r="F9428" s="162"/>
      <c r="H9428" s="162"/>
    </row>
    <row r="9429" spans="1:8">
      <c r="A9429" s="47"/>
      <c r="B9429" s="162"/>
      <c r="C9429" s="162"/>
      <c r="E9429" s="162"/>
      <c r="F9429" s="162"/>
      <c r="H9429" s="162"/>
    </row>
    <row r="9430" spans="1:8">
      <c r="A9430" s="47"/>
      <c r="B9430" s="162"/>
      <c r="C9430" s="162"/>
      <c r="E9430" s="162"/>
      <c r="F9430" s="162"/>
      <c r="H9430" s="162"/>
    </row>
    <row r="9431" spans="1:8">
      <c r="A9431" s="47"/>
      <c r="B9431" s="162"/>
      <c r="C9431" s="162"/>
      <c r="E9431" s="162"/>
      <c r="F9431" s="162"/>
      <c r="H9431" s="162"/>
    </row>
    <row r="9432" spans="1:8">
      <c r="A9432" s="47"/>
      <c r="B9432" s="162"/>
      <c r="C9432" s="162"/>
      <c r="E9432" s="162"/>
      <c r="F9432" s="162"/>
      <c r="H9432" s="162"/>
    </row>
    <row r="9433" spans="1:8">
      <c r="A9433" s="47"/>
      <c r="B9433" s="162"/>
      <c r="C9433" s="162"/>
      <c r="E9433" s="162"/>
      <c r="F9433" s="162"/>
      <c r="H9433" s="162"/>
    </row>
    <row r="9434" spans="1:8">
      <c r="A9434" s="47"/>
      <c r="B9434" s="162"/>
      <c r="C9434" s="162"/>
      <c r="E9434" s="162"/>
      <c r="F9434" s="162"/>
      <c r="H9434" s="162"/>
    </row>
    <row r="9435" spans="1:8">
      <c r="A9435" s="47"/>
      <c r="B9435" s="162"/>
      <c r="C9435" s="162"/>
      <c r="E9435" s="162"/>
      <c r="F9435" s="162"/>
      <c r="H9435" s="162"/>
    </row>
    <row r="9436" spans="1:8">
      <c r="A9436" s="47"/>
      <c r="B9436" s="162"/>
      <c r="C9436" s="162"/>
      <c r="E9436" s="162"/>
      <c r="F9436" s="162"/>
      <c r="H9436" s="162"/>
    </row>
    <row r="9437" spans="1:8">
      <c r="A9437" s="47"/>
      <c r="B9437" s="162"/>
      <c r="C9437" s="162"/>
      <c r="E9437" s="162"/>
      <c r="F9437" s="162"/>
      <c r="H9437" s="162"/>
    </row>
    <row r="9438" spans="1:8">
      <c r="A9438" s="47"/>
      <c r="B9438" s="162"/>
      <c r="C9438" s="162"/>
      <c r="E9438" s="162"/>
      <c r="F9438" s="162"/>
      <c r="H9438" s="162"/>
    </row>
    <row r="9439" spans="1:8">
      <c r="A9439" s="47"/>
      <c r="B9439" s="162"/>
      <c r="C9439" s="162"/>
      <c r="E9439" s="162"/>
      <c r="F9439" s="162"/>
      <c r="H9439" s="162"/>
    </row>
    <row r="9440" spans="1:8">
      <c r="A9440" s="47"/>
      <c r="B9440" s="162"/>
      <c r="C9440" s="162"/>
      <c r="E9440" s="162"/>
      <c r="F9440" s="162"/>
      <c r="H9440" s="162"/>
    </row>
    <row r="9441" spans="1:8">
      <c r="A9441" s="47"/>
      <c r="B9441" s="162"/>
      <c r="C9441" s="162"/>
      <c r="E9441" s="162"/>
      <c r="F9441" s="162"/>
      <c r="H9441" s="162"/>
    </row>
    <row r="9442" spans="1:8">
      <c r="A9442" s="47"/>
      <c r="B9442" s="162"/>
      <c r="C9442" s="162"/>
      <c r="E9442" s="162"/>
      <c r="F9442" s="162"/>
      <c r="H9442" s="162"/>
    </row>
    <row r="9443" spans="1:8">
      <c r="A9443" s="47"/>
      <c r="B9443" s="162"/>
      <c r="C9443" s="162"/>
      <c r="E9443" s="162"/>
      <c r="F9443" s="162"/>
      <c r="H9443" s="162"/>
    </row>
    <row r="9444" spans="1:8">
      <c r="A9444" s="47"/>
      <c r="B9444" s="162"/>
      <c r="C9444" s="162"/>
      <c r="E9444" s="162"/>
      <c r="F9444" s="162"/>
      <c r="H9444" s="162"/>
    </row>
    <row r="9445" spans="1:8">
      <c r="A9445" s="47"/>
      <c r="B9445" s="162"/>
      <c r="C9445" s="162"/>
      <c r="E9445" s="162"/>
      <c r="F9445" s="162"/>
      <c r="H9445" s="162"/>
    </row>
    <row r="9446" spans="1:8">
      <c r="A9446" s="47"/>
      <c r="B9446" s="162"/>
      <c r="C9446" s="162"/>
      <c r="E9446" s="162"/>
      <c r="F9446" s="162"/>
      <c r="H9446" s="162"/>
    </row>
    <row r="9447" spans="1:8">
      <c r="A9447" s="47"/>
      <c r="B9447" s="162"/>
      <c r="C9447" s="162"/>
      <c r="E9447" s="162"/>
      <c r="F9447" s="162"/>
      <c r="H9447" s="162"/>
    </row>
    <row r="9448" spans="1:8">
      <c r="A9448" s="47"/>
      <c r="B9448" s="162"/>
      <c r="C9448" s="162"/>
      <c r="E9448" s="162"/>
      <c r="F9448" s="162"/>
      <c r="H9448" s="162"/>
    </row>
    <row r="9449" spans="1:8">
      <c r="A9449" s="47"/>
      <c r="B9449" s="162"/>
      <c r="C9449" s="162"/>
      <c r="E9449" s="162"/>
      <c r="F9449" s="162"/>
      <c r="H9449" s="162"/>
    </row>
    <row r="9450" spans="1:8">
      <c r="A9450" s="47"/>
      <c r="B9450" s="162"/>
      <c r="C9450" s="162"/>
      <c r="E9450" s="162"/>
      <c r="F9450" s="162"/>
      <c r="H9450" s="162"/>
    </row>
    <row r="9451" spans="1:8">
      <c r="A9451" s="47"/>
      <c r="B9451" s="162"/>
      <c r="C9451" s="162"/>
      <c r="E9451" s="162"/>
      <c r="F9451" s="162"/>
      <c r="H9451" s="162"/>
    </row>
    <row r="9452" spans="1:8">
      <c r="A9452" s="47"/>
      <c r="B9452" s="162"/>
      <c r="C9452" s="162"/>
      <c r="E9452" s="162"/>
      <c r="F9452" s="162"/>
      <c r="H9452" s="162"/>
    </row>
    <row r="9453" spans="1:8">
      <c r="A9453" s="47"/>
      <c r="B9453" s="162"/>
      <c r="C9453" s="162"/>
      <c r="E9453" s="162"/>
      <c r="F9453" s="162"/>
      <c r="H9453" s="162"/>
    </row>
    <row r="9454" spans="1:8">
      <c r="A9454" s="47"/>
      <c r="B9454" s="162"/>
      <c r="C9454" s="162"/>
      <c r="E9454" s="162"/>
      <c r="F9454" s="162"/>
      <c r="H9454" s="162"/>
    </row>
    <row r="9455" spans="1:8">
      <c r="A9455" s="47"/>
      <c r="B9455" s="162"/>
      <c r="C9455" s="162"/>
      <c r="E9455" s="162"/>
      <c r="F9455" s="162"/>
      <c r="H9455" s="162"/>
    </row>
    <row r="9456" spans="1:8">
      <c r="A9456" s="47"/>
      <c r="B9456" s="162"/>
      <c r="C9456" s="162"/>
      <c r="E9456" s="162"/>
      <c r="F9456" s="162"/>
      <c r="H9456" s="162"/>
    </row>
    <row r="9457" spans="1:8">
      <c r="A9457" s="47"/>
      <c r="B9457" s="162"/>
      <c r="C9457" s="162"/>
      <c r="E9457" s="162"/>
      <c r="F9457" s="162"/>
      <c r="H9457" s="162"/>
    </row>
    <row r="9458" spans="1:8">
      <c r="A9458" s="47"/>
      <c r="B9458" s="162"/>
      <c r="C9458" s="162"/>
      <c r="E9458" s="162"/>
      <c r="F9458" s="162"/>
      <c r="H9458" s="162"/>
    </row>
    <row r="9459" spans="1:8">
      <c r="A9459" s="47"/>
      <c r="B9459" s="162"/>
      <c r="C9459" s="162"/>
      <c r="E9459" s="162"/>
      <c r="F9459" s="162"/>
      <c r="H9459" s="162"/>
    </row>
    <row r="9460" spans="1:8">
      <c r="A9460" s="47"/>
      <c r="B9460" s="162"/>
      <c r="C9460" s="162"/>
      <c r="E9460" s="162"/>
      <c r="F9460" s="162"/>
      <c r="H9460" s="162"/>
    </row>
    <row r="9461" spans="1:8">
      <c r="A9461" s="47"/>
      <c r="B9461" s="162"/>
      <c r="C9461" s="162"/>
      <c r="E9461" s="162"/>
      <c r="F9461" s="162"/>
      <c r="H9461" s="162"/>
    </row>
    <row r="9462" spans="1:8">
      <c r="A9462" s="47"/>
      <c r="B9462" s="162"/>
      <c r="C9462" s="162"/>
      <c r="E9462" s="162"/>
      <c r="F9462" s="162"/>
      <c r="H9462" s="162"/>
    </row>
    <row r="9463" spans="1:8">
      <c r="A9463" s="47"/>
      <c r="B9463" s="162"/>
      <c r="C9463" s="162"/>
      <c r="E9463" s="162"/>
      <c r="F9463" s="162"/>
      <c r="H9463" s="162"/>
    </row>
    <row r="9464" spans="1:8">
      <c r="A9464" s="47"/>
      <c r="B9464" s="162"/>
      <c r="C9464" s="162"/>
      <c r="E9464" s="162"/>
      <c r="F9464" s="162"/>
      <c r="H9464" s="162"/>
    </row>
    <row r="9465" spans="1:8">
      <c r="A9465" s="47"/>
      <c r="B9465" s="162"/>
      <c r="C9465" s="162"/>
      <c r="E9465" s="162"/>
      <c r="F9465" s="162"/>
      <c r="H9465" s="162"/>
    </row>
    <row r="9466" spans="1:8">
      <c r="A9466" s="47"/>
      <c r="B9466" s="162"/>
      <c r="C9466" s="162"/>
      <c r="E9466" s="162"/>
      <c r="F9466" s="162"/>
      <c r="H9466" s="162"/>
    </row>
    <row r="9467" spans="1:8">
      <c r="A9467" s="47"/>
      <c r="B9467" s="162"/>
      <c r="C9467" s="162"/>
      <c r="E9467" s="162"/>
      <c r="F9467" s="162"/>
      <c r="H9467" s="162"/>
    </row>
    <row r="9468" spans="1:8">
      <c r="A9468" s="47"/>
      <c r="B9468" s="162"/>
      <c r="C9468" s="162"/>
      <c r="E9468" s="162"/>
      <c r="F9468" s="162"/>
      <c r="H9468" s="162"/>
    </row>
    <row r="9469" spans="1:8">
      <c r="A9469" s="47"/>
      <c r="B9469" s="162"/>
      <c r="C9469" s="162"/>
      <c r="E9469" s="162"/>
      <c r="F9469" s="162"/>
      <c r="H9469" s="162"/>
    </row>
    <row r="9470" spans="1:8">
      <c r="A9470" s="47"/>
      <c r="B9470" s="162"/>
      <c r="C9470" s="162"/>
      <c r="E9470" s="162"/>
      <c r="F9470" s="162"/>
      <c r="H9470" s="162"/>
    </row>
    <row r="9471" spans="1:8">
      <c r="A9471" s="47"/>
      <c r="B9471" s="162"/>
      <c r="C9471" s="162"/>
      <c r="E9471" s="162"/>
      <c r="F9471" s="162"/>
      <c r="H9471" s="162"/>
    </row>
    <row r="9472" spans="1:8">
      <c r="A9472" s="47"/>
      <c r="B9472" s="162"/>
      <c r="C9472" s="162"/>
      <c r="E9472" s="162"/>
      <c r="F9472" s="162"/>
      <c r="H9472" s="162"/>
    </row>
    <row r="9473" spans="1:8">
      <c r="A9473" s="47"/>
      <c r="B9473" s="162"/>
      <c r="C9473" s="162"/>
      <c r="E9473" s="162"/>
      <c r="F9473" s="162"/>
      <c r="H9473" s="162"/>
    </row>
    <row r="9474" spans="1:8">
      <c r="A9474" s="47"/>
      <c r="B9474" s="162"/>
      <c r="C9474" s="162"/>
      <c r="E9474" s="162"/>
      <c r="F9474" s="162"/>
      <c r="H9474" s="162"/>
    </row>
    <row r="9475" spans="1:8">
      <c r="A9475" s="47"/>
      <c r="B9475" s="162"/>
      <c r="C9475" s="162"/>
      <c r="E9475" s="162"/>
      <c r="F9475" s="162"/>
      <c r="H9475" s="162"/>
    </row>
    <row r="9476" spans="1:8">
      <c r="A9476" s="47"/>
      <c r="B9476" s="162"/>
      <c r="C9476" s="162"/>
      <c r="E9476" s="162"/>
      <c r="F9476" s="162"/>
      <c r="H9476" s="162"/>
    </row>
    <row r="9477" spans="1:8">
      <c r="A9477" s="47"/>
      <c r="B9477" s="162"/>
      <c r="C9477" s="162"/>
      <c r="E9477" s="162"/>
      <c r="F9477" s="162"/>
      <c r="H9477" s="162"/>
    </row>
    <row r="9478" spans="1:8">
      <c r="A9478" s="47"/>
      <c r="B9478" s="162"/>
      <c r="C9478" s="162"/>
      <c r="E9478" s="162"/>
      <c r="F9478" s="162"/>
      <c r="H9478" s="162"/>
    </row>
    <row r="9479" spans="1:8">
      <c r="A9479" s="47"/>
      <c r="B9479" s="162"/>
      <c r="C9479" s="162"/>
      <c r="E9479" s="162"/>
      <c r="F9479" s="162"/>
      <c r="H9479" s="162"/>
    </row>
    <row r="9480" spans="1:8">
      <c r="A9480" s="47"/>
      <c r="B9480" s="162"/>
      <c r="C9480" s="162"/>
      <c r="E9480" s="162"/>
      <c r="F9480" s="162"/>
      <c r="H9480" s="162"/>
    </row>
    <row r="9481" spans="1:8">
      <c r="A9481" s="47"/>
      <c r="B9481" s="162"/>
      <c r="C9481" s="162"/>
      <c r="E9481" s="162"/>
      <c r="F9481" s="162"/>
      <c r="H9481" s="162"/>
    </row>
    <row r="9482" spans="1:8">
      <c r="A9482" s="47"/>
      <c r="B9482" s="162"/>
      <c r="C9482" s="162"/>
      <c r="E9482" s="162"/>
      <c r="F9482" s="162"/>
      <c r="H9482" s="162"/>
    </row>
    <row r="9483" spans="1:8">
      <c r="A9483" s="47"/>
      <c r="B9483" s="162"/>
      <c r="C9483" s="162"/>
      <c r="E9483" s="162"/>
      <c r="F9483" s="162"/>
      <c r="H9483" s="162"/>
    </row>
    <row r="9484" spans="1:8">
      <c r="A9484" s="47"/>
      <c r="B9484" s="162"/>
      <c r="C9484" s="162"/>
      <c r="E9484" s="162"/>
      <c r="F9484" s="162"/>
      <c r="H9484" s="162"/>
    </row>
    <row r="9485" spans="1:8">
      <c r="A9485" s="47"/>
      <c r="B9485" s="162"/>
      <c r="C9485" s="162"/>
      <c r="E9485" s="162"/>
      <c r="F9485" s="162"/>
      <c r="H9485" s="162"/>
    </row>
    <row r="9486" spans="1:8">
      <c r="A9486" s="47"/>
      <c r="B9486" s="162"/>
      <c r="C9486" s="162"/>
      <c r="E9486" s="162"/>
      <c r="F9486" s="162"/>
      <c r="H9486" s="162"/>
    </row>
    <row r="9487" spans="1:8">
      <c r="A9487" s="47"/>
      <c r="B9487" s="162"/>
      <c r="C9487" s="162"/>
      <c r="E9487" s="162"/>
      <c r="F9487" s="162"/>
      <c r="H9487" s="162"/>
    </row>
    <row r="9488" spans="1:8">
      <c r="A9488" s="47"/>
      <c r="B9488" s="162"/>
      <c r="C9488" s="162"/>
      <c r="E9488" s="162"/>
      <c r="F9488" s="162"/>
      <c r="H9488" s="162"/>
    </row>
    <row r="9489" spans="1:8">
      <c r="A9489" s="47"/>
      <c r="B9489" s="162"/>
      <c r="C9489" s="162"/>
      <c r="E9489" s="162"/>
      <c r="F9489" s="162"/>
      <c r="H9489" s="162"/>
    </row>
    <row r="9490" spans="1:8">
      <c r="A9490" s="47"/>
      <c r="B9490" s="162"/>
      <c r="C9490" s="162"/>
      <c r="E9490" s="162"/>
      <c r="F9490" s="162"/>
      <c r="H9490" s="162"/>
    </row>
    <row r="9491" spans="1:8">
      <c r="A9491" s="47"/>
      <c r="B9491" s="162"/>
      <c r="C9491" s="162"/>
      <c r="E9491" s="162"/>
      <c r="F9491" s="162"/>
      <c r="H9491" s="162"/>
    </row>
    <row r="9492" spans="1:8">
      <c r="A9492" s="47"/>
      <c r="B9492" s="162"/>
      <c r="C9492" s="162"/>
      <c r="E9492" s="162"/>
      <c r="F9492" s="162"/>
      <c r="H9492" s="162"/>
    </row>
    <row r="9493" spans="1:8">
      <c r="A9493" s="47"/>
      <c r="B9493" s="162"/>
      <c r="C9493" s="162"/>
      <c r="E9493" s="162"/>
      <c r="F9493" s="162"/>
      <c r="H9493" s="162"/>
    </row>
    <row r="9494" spans="1:8">
      <c r="A9494" s="47"/>
      <c r="B9494" s="162"/>
      <c r="C9494" s="162"/>
      <c r="E9494" s="162"/>
      <c r="F9494" s="162"/>
      <c r="H9494" s="162"/>
    </row>
    <row r="9495" spans="1:8">
      <c r="A9495" s="47"/>
      <c r="B9495" s="162"/>
      <c r="C9495" s="162"/>
      <c r="E9495" s="162"/>
      <c r="F9495" s="162"/>
      <c r="H9495" s="162"/>
    </row>
    <row r="9496" spans="1:8">
      <c r="A9496" s="47"/>
      <c r="B9496" s="162"/>
      <c r="C9496" s="162"/>
      <c r="E9496" s="162"/>
      <c r="F9496" s="162"/>
      <c r="H9496" s="162"/>
    </row>
    <row r="9497" spans="1:8">
      <c r="A9497" s="47"/>
      <c r="B9497" s="162"/>
      <c r="C9497" s="162"/>
      <c r="E9497" s="162"/>
      <c r="F9497" s="162"/>
      <c r="H9497" s="162"/>
    </row>
    <row r="9498" spans="1:8">
      <c r="A9498" s="47"/>
      <c r="B9498" s="162"/>
      <c r="C9498" s="162"/>
      <c r="E9498" s="162"/>
      <c r="F9498" s="162"/>
      <c r="H9498" s="162"/>
    </row>
    <row r="9499" spans="1:8">
      <c r="A9499" s="47"/>
      <c r="B9499" s="162"/>
      <c r="C9499" s="162"/>
      <c r="E9499" s="162"/>
      <c r="F9499" s="162"/>
      <c r="H9499" s="162"/>
    </row>
    <row r="9500" spans="1:8">
      <c r="A9500" s="47"/>
      <c r="B9500" s="162"/>
      <c r="C9500" s="162"/>
      <c r="E9500" s="162"/>
      <c r="F9500" s="162"/>
      <c r="H9500" s="162"/>
    </row>
    <row r="9501" spans="1:8">
      <c r="A9501" s="47"/>
      <c r="B9501" s="162"/>
      <c r="C9501" s="162"/>
      <c r="E9501" s="162"/>
      <c r="F9501" s="162"/>
      <c r="H9501" s="162"/>
    </row>
    <row r="9502" spans="1:8">
      <c r="A9502" s="47"/>
      <c r="B9502" s="162"/>
      <c r="C9502" s="162"/>
      <c r="E9502" s="162"/>
      <c r="F9502" s="162"/>
      <c r="H9502" s="162"/>
    </row>
    <row r="9503" spans="1:8">
      <c r="A9503" s="47"/>
      <c r="B9503" s="162"/>
      <c r="C9503" s="162"/>
      <c r="E9503" s="162"/>
      <c r="F9503" s="162"/>
      <c r="H9503" s="162"/>
    </row>
    <row r="9504" spans="1:8">
      <c r="A9504" s="47"/>
      <c r="B9504" s="162"/>
      <c r="C9504" s="162"/>
      <c r="E9504" s="162"/>
      <c r="F9504" s="162"/>
      <c r="H9504" s="162"/>
    </row>
    <row r="9505" spans="1:8">
      <c r="A9505" s="47"/>
      <c r="B9505" s="162"/>
      <c r="C9505" s="162"/>
      <c r="E9505" s="162"/>
      <c r="F9505" s="162"/>
      <c r="H9505" s="162"/>
    </row>
    <row r="9506" spans="1:8">
      <c r="A9506" s="47"/>
      <c r="B9506" s="162"/>
      <c r="C9506" s="162"/>
      <c r="E9506" s="162"/>
      <c r="F9506" s="162"/>
      <c r="H9506" s="162"/>
    </row>
    <row r="9507" spans="1:8">
      <c r="A9507" s="47"/>
      <c r="B9507" s="162"/>
      <c r="C9507" s="162"/>
      <c r="E9507" s="162"/>
      <c r="F9507" s="162"/>
      <c r="H9507" s="162"/>
    </row>
    <row r="9508" spans="1:8">
      <c r="A9508" s="47"/>
      <c r="B9508" s="162"/>
      <c r="C9508" s="162"/>
      <c r="E9508" s="162"/>
      <c r="F9508" s="162"/>
      <c r="H9508" s="162"/>
    </row>
    <row r="9509" spans="1:8">
      <c r="A9509" s="47"/>
      <c r="B9509" s="162"/>
      <c r="C9509" s="162"/>
      <c r="E9509" s="162"/>
      <c r="F9509" s="162"/>
      <c r="H9509" s="162"/>
    </row>
    <row r="9510" spans="1:8">
      <c r="A9510" s="47"/>
      <c r="B9510" s="162"/>
      <c r="C9510" s="162"/>
      <c r="E9510" s="162"/>
      <c r="F9510" s="162"/>
      <c r="H9510" s="162"/>
    </row>
    <row r="9511" spans="1:8">
      <c r="A9511" s="47"/>
      <c r="B9511" s="162"/>
      <c r="C9511" s="162"/>
      <c r="E9511" s="162"/>
      <c r="F9511" s="162"/>
      <c r="H9511" s="162"/>
    </row>
    <row r="9512" spans="1:8">
      <c r="A9512" s="47"/>
      <c r="B9512" s="162"/>
      <c r="C9512" s="162"/>
      <c r="E9512" s="162"/>
      <c r="F9512" s="162"/>
      <c r="H9512" s="162"/>
    </row>
    <row r="9513" spans="1:8">
      <c r="A9513" s="47"/>
      <c r="B9513" s="162"/>
      <c r="C9513" s="162"/>
      <c r="E9513" s="162"/>
      <c r="F9513" s="162"/>
      <c r="H9513" s="162"/>
    </row>
    <row r="9514" spans="1:8">
      <c r="A9514" s="47"/>
      <c r="B9514" s="162"/>
      <c r="C9514" s="162"/>
      <c r="E9514" s="162"/>
      <c r="F9514" s="162"/>
      <c r="H9514" s="162"/>
    </row>
    <row r="9515" spans="1:8">
      <c r="A9515" s="47"/>
      <c r="B9515" s="162"/>
      <c r="C9515" s="162"/>
      <c r="E9515" s="162"/>
      <c r="F9515" s="162"/>
      <c r="H9515" s="162"/>
    </row>
    <row r="9516" spans="1:8">
      <c r="A9516" s="47"/>
      <c r="B9516" s="162"/>
      <c r="C9516" s="162"/>
      <c r="E9516" s="162"/>
      <c r="F9516" s="162"/>
      <c r="H9516" s="162"/>
    </row>
    <row r="9517" spans="1:8">
      <c r="A9517" s="47"/>
      <c r="B9517" s="162"/>
      <c r="C9517" s="162"/>
      <c r="E9517" s="162"/>
      <c r="F9517" s="162"/>
      <c r="H9517" s="162"/>
    </row>
    <row r="9518" spans="1:8">
      <c r="A9518" s="47"/>
      <c r="B9518" s="162"/>
      <c r="C9518" s="162"/>
      <c r="E9518" s="162"/>
      <c r="F9518" s="162"/>
      <c r="H9518" s="162"/>
    </row>
    <row r="9519" spans="1:8">
      <c r="A9519" s="47"/>
      <c r="B9519" s="162"/>
      <c r="C9519" s="162"/>
      <c r="E9519" s="162"/>
      <c r="F9519" s="162"/>
      <c r="H9519" s="162"/>
    </row>
    <row r="9520" spans="1:8">
      <c r="A9520" s="47"/>
      <c r="B9520" s="162"/>
      <c r="C9520" s="162"/>
      <c r="E9520" s="162"/>
      <c r="F9520" s="162"/>
      <c r="H9520" s="162"/>
    </row>
    <row r="9521" spans="1:8">
      <c r="A9521" s="47"/>
      <c r="B9521" s="162"/>
      <c r="C9521" s="162"/>
      <c r="E9521" s="162"/>
      <c r="F9521" s="162"/>
      <c r="H9521" s="162"/>
    </row>
    <row r="9522" spans="1:8">
      <c r="A9522" s="47"/>
      <c r="B9522" s="162"/>
      <c r="C9522" s="162"/>
      <c r="E9522" s="162"/>
      <c r="F9522" s="162"/>
      <c r="H9522" s="162"/>
    </row>
    <row r="9523" spans="1:8">
      <c r="A9523" s="47"/>
      <c r="B9523" s="162"/>
      <c r="C9523" s="162"/>
      <c r="E9523" s="162"/>
      <c r="F9523" s="162"/>
      <c r="H9523" s="162"/>
    </row>
    <row r="9524" spans="1:8">
      <c r="A9524" s="47"/>
      <c r="B9524" s="162"/>
      <c r="C9524" s="162"/>
      <c r="E9524" s="162"/>
      <c r="F9524" s="162"/>
      <c r="H9524" s="162"/>
    </row>
    <row r="9525" spans="1:8">
      <c r="A9525" s="47"/>
      <c r="B9525" s="162"/>
      <c r="C9525" s="162"/>
      <c r="E9525" s="162"/>
      <c r="F9525" s="162"/>
      <c r="H9525" s="162"/>
    </row>
    <row r="9526" spans="1:8">
      <c r="A9526" s="47"/>
      <c r="B9526" s="162"/>
      <c r="C9526" s="162"/>
      <c r="E9526" s="162"/>
      <c r="F9526" s="162"/>
      <c r="H9526" s="162"/>
    </row>
    <row r="9527" spans="1:8">
      <c r="A9527" s="47"/>
      <c r="B9527" s="162"/>
      <c r="C9527" s="162"/>
      <c r="E9527" s="162"/>
      <c r="F9527" s="162"/>
      <c r="H9527" s="162"/>
    </row>
    <row r="9528" spans="1:8">
      <c r="A9528" s="47"/>
      <c r="B9528" s="162"/>
      <c r="C9528" s="162"/>
      <c r="E9528" s="162"/>
      <c r="F9528" s="162"/>
      <c r="H9528" s="162"/>
    </row>
    <row r="9529" spans="1:8">
      <c r="A9529" s="47"/>
      <c r="B9529" s="162"/>
      <c r="C9529" s="162"/>
      <c r="E9529" s="162"/>
      <c r="F9529" s="162"/>
      <c r="H9529" s="162"/>
    </row>
    <row r="9530" spans="1:8">
      <c r="A9530" s="47"/>
      <c r="B9530" s="162"/>
      <c r="C9530" s="162"/>
      <c r="E9530" s="162"/>
      <c r="F9530" s="162"/>
      <c r="H9530" s="162"/>
    </row>
    <row r="9531" spans="1:8">
      <c r="A9531" s="47"/>
      <c r="B9531" s="162"/>
      <c r="C9531" s="162"/>
      <c r="E9531" s="162"/>
      <c r="F9531" s="162"/>
      <c r="H9531" s="162"/>
    </row>
    <row r="9532" spans="1:8">
      <c r="A9532" s="47"/>
      <c r="B9532" s="162"/>
      <c r="C9532" s="162"/>
      <c r="E9532" s="162"/>
      <c r="F9532" s="162"/>
      <c r="H9532" s="162"/>
    </row>
    <row r="9533" spans="1:8">
      <c r="A9533" s="47"/>
      <c r="B9533" s="162"/>
      <c r="C9533" s="162"/>
      <c r="E9533" s="162"/>
      <c r="F9533" s="162"/>
      <c r="H9533" s="162"/>
    </row>
    <row r="9534" spans="1:8">
      <c r="A9534" s="47"/>
      <c r="B9534" s="162"/>
      <c r="C9534" s="162"/>
      <c r="E9534" s="162"/>
      <c r="F9534" s="162"/>
      <c r="H9534" s="162"/>
    </row>
    <row r="9535" spans="1:8">
      <c r="A9535" s="47"/>
      <c r="B9535" s="162"/>
      <c r="C9535" s="162"/>
      <c r="E9535" s="162"/>
      <c r="F9535" s="162"/>
      <c r="H9535" s="162"/>
    </row>
    <row r="9536" spans="1:8">
      <c r="A9536" s="47"/>
      <c r="B9536" s="162"/>
      <c r="C9536" s="162"/>
      <c r="E9536" s="162"/>
      <c r="F9536" s="162"/>
      <c r="H9536" s="162"/>
    </row>
    <row r="9537" spans="1:8">
      <c r="A9537" s="47"/>
      <c r="B9537" s="162"/>
      <c r="C9537" s="162"/>
      <c r="E9537" s="162"/>
      <c r="F9537" s="162"/>
      <c r="H9537" s="162"/>
    </row>
    <row r="9538" spans="1:8">
      <c r="A9538" s="47"/>
      <c r="B9538" s="162"/>
      <c r="C9538" s="162"/>
      <c r="E9538" s="162"/>
      <c r="F9538" s="162"/>
      <c r="H9538" s="162"/>
    </row>
    <row r="9539" spans="1:8">
      <c r="A9539" s="47"/>
      <c r="B9539" s="162"/>
      <c r="C9539" s="162"/>
      <c r="E9539" s="162"/>
      <c r="F9539" s="162"/>
      <c r="H9539" s="162"/>
    </row>
    <row r="9540" spans="1:8">
      <c r="A9540" s="47"/>
      <c r="B9540" s="162"/>
      <c r="C9540" s="162"/>
      <c r="E9540" s="162"/>
      <c r="F9540" s="162"/>
      <c r="H9540" s="162"/>
    </row>
    <row r="9541" spans="1:8">
      <c r="A9541" s="47"/>
      <c r="B9541" s="162"/>
      <c r="C9541" s="162"/>
      <c r="E9541" s="162"/>
      <c r="F9541" s="162"/>
      <c r="H9541" s="162"/>
    </row>
    <row r="9542" spans="1:8">
      <c r="A9542" s="47"/>
      <c r="B9542" s="162"/>
      <c r="C9542" s="162"/>
      <c r="E9542" s="162"/>
      <c r="F9542" s="162"/>
      <c r="H9542" s="162"/>
    </row>
    <row r="9543" spans="1:8">
      <c r="A9543" s="47"/>
      <c r="B9543" s="162"/>
      <c r="C9543" s="162"/>
      <c r="E9543" s="162"/>
      <c r="F9543" s="162"/>
      <c r="H9543" s="162"/>
    </row>
    <row r="9544" spans="1:8">
      <c r="A9544" s="47"/>
      <c r="B9544" s="162"/>
      <c r="C9544" s="162"/>
      <c r="E9544" s="162"/>
      <c r="F9544" s="162"/>
      <c r="H9544" s="162"/>
    </row>
    <row r="9545" spans="1:8">
      <c r="A9545" s="47"/>
      <c r="B9545" s="162"/>
      <c r="C9545" s="162"/>
      <c r="E9545" s="162"/>
      <c r="F9545" s="162"/>
      <c r="H9545" s="162"/>
    </row>
    <row r="9546" spans="1:8">
      <c r="A9546" s="47"/>
      <c r="B9546" s="162"/>
      <c r="C9546" s="162"/>
      <c r="E9546" s="162"/>
      <c r="F9546" s="162"/>
      <c r="H9546" s="162"/>
    </row>
    <row r="9547" spans="1:8">
      <c r="A9547" s="47"/>
      <c r="B9547" s="162"/>
      <c r="C9547" s="162"/>
      <c r="E9547" s="162"/>
      <c r="F9547" s="162"/>
      <c r="H9547" s="162"/>
    </row>
    <row r="9548" spans="1:8">
      <c r="A9548" s="47"/>
      <c r="B9548" s="162"/>
      <c r="C9548" s="162"/>
      <c r="E9548" s="162"/>
      <c r="F9548" s="162"/>
      <c r="H9548" s="162"/>
    </row>
    <row r="9549" spans="1:8">
      <c r="A9549" s="47"/>
      <c r="B9549" s="162"/>
      <c r="C9549" s="162"/>
      <c r="E9549" s="162"/>
      <c r="F9549" s="162"/>
      <c r="H9549" s="162"/>
    </row>
    <row r="9550" spans="1:8">
      <c r="A9550" s="47"/>
      <c r="B9550" s="162"/>
      <c r="C9550" s="162"/>
      <c r="E9550" s="162"/>
      <c r="F9550" s="162"/>
      <c r="H9550" s="162"/>
    </row>
    <row r="9551" spans="1:8">
      <c r="A9551" s="47"/>
      <c r="B9551" s="162"/>
      <c r="C9551" s="162"/>
      <c r="E9551" s="162"/>
      <c r="F9551" s="162"/>
      <c r="H9551" s="162"/>
    </row>
    <row r="9552" spans="1:8">
      <c r="A9552" s="47"/>
      <c r="B9552" s="162"/>
      <c r="C9552" s="162"/>
      <c r="E9552" s="162"/>
      <c r="F9552" s="162"/>
      <c r="H9552" s="162"/>
    </row>
    <row r="9553" spans="1:8">
      <c r="A9553" s="47"/>
      <c r="B9553" s="162"/>
      <c r="C9553" s="162"/>
      <c r="E9553" s="162"/>
      <c r="F9553" s="162"/>
      <c r="H9553" s="162"/>
    </row>
    <row r="9554" spans="1:8">
      <c r="A9554" s="47"/>
      <c r="B9554" s="162"/>
      <c r="C9554" s="162"/>
      <c r="E9554" s="162"/>
      <c r="F9554" s="162"/>
      <c r="H9554" s="162"/>
    </row>
    <row r="9555" spans="1:8">
      <c r="A9555" s="47"/>
      <c r="B9555" s="162"/>
      <c r="C9555" s="162"/>
      <c r="E9555" s="162"/>
      <c r="F9555" s="162"/>
      <c r="H9555" s="162"/>
    </row>
    <row r="9556" spans="1:8">
      <c r="A9556" s="47"/>
      <c r="B9556" s="162"/>
      <c r="C9556" s="162"/>
      <c r="E9556" s="162"/>
      <c r="F9556" s="162"/>
      <c r="H9556" s="162"/>
    </row>
    <row r="9557" spans="1:8">
      <c r="A9557" s="47"/>
      <c r="B9557" s="162"/>
      <c r="C9557" s="162"/>
      <c r="E9557" s="162"/>
      <c r="F9557" s="162"/>
      <c r="H9557" s="162"/>
    </row>
    <row r="9558" spans="1:8">
      <c r="A9558" s="47"/>
      <c r="B9558" s="162"/>
      <c r="C9558" s="162"/>
      <c r="E9558" s="162"/>
      <c r="F9558" s="162"/>
      <c r="H9558" s="162"/>
    </row>
    <row r="9559" spans="1:8">
      <c r="A9559" s="47"/>
      <c r="B9559" s="162"/>
      <c r="C9559" s="162"/>
      <c r="E9559" s="162"/>
      <c r="F9559" s="162"/>
      <c r="H9559" s="162"/>
    </row>
    <row r="9560" spans="1:8">
      <c r="A9560" s="47"/>
      <c r="B9560" s="162"/>
      <c r="C9560" s="162"/>
      <c r="E9560" s="162"/>
      <c r="F9560" s="162"/>
      <c r="H9560" s="162"/>
    </row>
    <row r="9561" spans="1:8">
      <c r="A9561" s="47"/>
      <c r="B9561" s="162"/>
      <c r="C9561" s="162"/>
      <c r="E9561" s="162"/>
      <c r="F9561" s="162"/>
      <c r="H9561" s="162"/>
    </row>
    <row r="9562" spans="1:8">
      <c r="A9562" s="47"/>
      <c r="B9562" s="162"/>
      <c r="C9562" s="162"/>
      <c r="E9562" s="162"/>
      <c r="F9562" s="162"/>
      <c r="H9562" s="162"/>
    </row>
    <row r="9563" spans="1:8">
      <c r="A9563" s="47"/>
      <c r="B9563" s="162"/>
      <c r="C9563" s="162"/>
      <c r="E9563" s="162"/>
      <c r="F9563" s="162"/>
      <c r="H9563" s="162"/>
    </row>
    <row r="9564" spans="1:8">
      <c r="A9564" s="47"/>
      <c r="B9564" s="162"/>
      <c r="C9564" s="162"/>
      <c r="E9564" s="162"/>
      <c r="F9564" s="162"/>
      <c r="H9564" s="162"/>
    </row>
    <row r="9565" spans="1:8">
      <c r="A9565" s="47"/>
      <c r="B9565" s="162"/>
      <c r="C9565" s="162"/>
      <c r="E9565" s="162"/>
      <c r="F9565" s="162"/>
      <c r="H9565" s="162"/>
    </row>
    <row r="9566" spans="1:8">
      <c r="A9566" s="47"/>
      <c r="B9566" s="162"/>
      <c r="C9566" s="162"/>
      <c r="E9566" s="162"/>
      <c r="F9566" s="162"/>
      <c r="H9566" s="162"/>
    </row>
    <row r="9567" spans="1:8">
      <c r="A9567" s="47"/>
      <c r="B9567" s="162"/>
      <c r="C9567" s="162"/>
      <c r="E9567" s="162"/>
      <c r="F9567" s="162"/>
      <c r="H9567" s="162"/>
    </row>
    <row r="9568" spans="1:8">
      <c r="A9568" s="47"/>
      <c r="B9568" s="162"/>
      <c r="C9568" s="162"/>
      <c r="E9568" s="162"/>
      <c r="F9568" s="162"/>
      <c r="H9568" s="162"/>
    </row>
    <row r="9569" spans="1:8">
      <c r="A9569" s="47"/>
      <c r="B9569" s="162"/>
      <c r="C9569" s="162"/>
      <c r="E9569" s="162"/>
      <c r="F9569" s="162"/>
      <c r="H9569" s="162"/>
    </row>
    <row r="9570" spans="1:8">
      <c r="A9570" s="47"/>
      <c r="B9570" s="162"/>
      <c r="C9570" s="162"/>
      <c r="E9570" s="162"/>
      <c r="F9570" s="162"/>
      <c r="H9570" s="162"/>
    </row>
    <row r="9571" spans="1:8">
      <c r="A9571" s="47"/>
      <c r="B9571" s="162"/>
      <c r="C9571" s="162"/>
      <c r="E9571" s="162"/>
      <c r="F9571" s="162"/>
      <c r="H9571" s="162"/>
    </row>
    <row r="9572" spans="1:8">
      <c r="A9572" s="47"/>
      <c r="B9572" s="162"/>
      <c r="C9572" s="162"/>
      <c r="E9572" s="162"/>
      <c r="F9572" s="162"/>
      <c r="H9572" s="162"/>
    </row>
    <row r="9573" spans="1:8">
      <c r="A9573" s="47"/>
      <c r="B9573" s="162"/>
      <c r="C9573" s="162"/>
      <c r="E9573" s="162"/>
      <c r="F9573" s="162"/>
      <c r="H9573" s="162"/>
    </row>
    <row r="9574" spans="1:8">
      <c r="A9574" s="47"/>
      <c r="B9574" s="162"/>
      <c r="C9574" s="162"/>
      <c r="E9574" s="162"/>
      <c r="F9574" s="162"/>
      <c r="H9574" s="162"/>
    </row>
    <row r="9575" spans="1:8">
      <c r="A9575" s="47"/>
      <c r="B9575" s="162"/>
      <c r="C9575" s="162"/>
      <c r="E9575" s="162"/>
      <c r="F9575" s="162"/>
      <c r="H9575" s="162"/>
    </row>
    <row r="9576" spans="1:8">
      <c r="A9576" s="47"/>
      <c r="B9576" s="162"/>
      <c r="C9576" s="162"/>
      <c r="E9576" s="162"/>
      <c r="F9576" s="162"/>
      <c r="H9576" s="162"/>
    </row>
    <row r="9577" spans="1:8">
      <c r="A9577" s="47"/>
      <c r="B9577" s="162"/>
      <c r="C9577" s="162"/>
      <c r="E9577" s="162"/>
      <c r="F9577" s="162"/>
      <c r="H9577" s="162"/>
    </row>
    <row r="9578" spans="1:8">
      <c r="A9578" s="47"/>
      <c r="B9578" s="162"/>
      <c r="C9578" s="162"/>
      <c r="E9578" s="162"/>
      <c r="F9578" s="162"/>
      <c r="H9578" s="162"/>
    </row>
    <row r="9579" spans="1:8">
      <c r="A9579" s="47"/>
      <c r="B9579" s="162"/>
      <c r="C9579" s="162"/>
      <c r="E9579" s="162"/>
      <c r="F9579" s="162"/>
      <c r="H9579" s="162"/>
    </row>
    <row r="9580" spans="1:8">
      <c r="A9580" s="47"/>
      <c r="B9580" s="162"/>
      <c r="C9580" s="162"/>
      <c r="E9580" s="162"/>
      <c r="F9580" s="162"/>
      <c r="H9580" s="162"/>
    </row>
    <row r="9581" spans="1:8">
      <c r="A9581" s="47"/>
      <c r="B9581" s="162"/>
      <c r="C9581" s="162"/>
      <c r="E9581" s="162"/>
      <c r="F9581" s="162"/>
      <c r="H9581" s="162"/>
    </row>
    <row r="9582" spans="1:8">
      <c r="A9582" s="47"/>
      <c r="B9582" s="162"/>
      <c r="C9582" s="162"/>
      <c r="E9582" s="162"/>
      <c r="F9582" s="162"/>
      <c r="H9582" s="162"/>
    </row>
    <row r="9583" spans="1:8">
      <c r="A9583" s="47"/>
      <c r="B9583" s="162"/>
      <c r="C9583" s="162"/>
      <c r="E9583" s="162"/>
      <c r="F9583" s="162"/>
      <c r="H9583" s="162"/>
    </row>
    <row r="9584" spans="1:8">
      <c r="A9584" s="47"/>
      <c r="B9584" s="162"/>
      <c r="C9584" s="162"/>
      <c r="E9584" s="162"/>
      <c r="F9584" s="162"/>
      <c r="H9584" s="162"/>
    </row>
    <row r="9585" spans="1:8">
      <c r="A9585" s="47"/>
      <c r="B9585" s="162"/>
      <c r="C9585" s="162"/>
      <c r="E9585" s="162"/>
      <c r="F9585" s="162"/>
      <c r="H9585" s="162"/>
    </row>
    <row r="9586" spans="1:8">
      <c r="A9586" s="47"/>
      <c r="B9586" s="162"/>
      <c r="C9586" s="162"/>
      <c r="E9586" s="162"/>
      <c r="F9586" s="162"/>
      <c r="H9586" s="162"/>
    </row>
    <row r="9587" spans="1:8">
      <c r="A9587" s="47"/>
      <c r="B9587" s="162"/>
      <c r="C9587" s="162"/>
      <c r="E9587" s="162"/>
      <c r="F9587" s="162"/>
      <c r="H9587" s="162"/>
    </row>
    <row r="9588" spans="1:8">
      <c r="A9588" s="47"/>
      <c r="B9588" s="162"/>
      <c r="C9588" s="162"/>
      <c r="E9588" s="162"/>
      <c r="F9588" s="162"/>
      <c r="H9588" s="162"/>
    </row>
    <row r="9589" spans="1:8">
      <c r="A9589" s="47"/>
      <c r="B9589" s="162"/>
      <c r="C9589" s="162"/>
      <c r="E9589" s="162"/>
      <c r="F9589" s="162"/>
      <c r="H9589" s="162"/>
    </row>
    <row r="9590" spans="1:8">
      <c r="A9590" s="47"/>
      <c r="B9590" s="162"/>
      <c r="C9590" s="162"/>
      <c r="E9590" s="162"/>
      <c r="F9590" s="162"/>
      <c r="H9590" s="162"/>
    </row>
    <row r="9591" spans="1:8">
      <c r="A9591" s="47"/>
      <c r="B9591" s="162"/>
      <c r="C9591" s="162"/>
      <c r="E9591" s="162"/>
      <c r="F9591" s="162"/>
      <c r="H9591" s="162"/>
    </row>
    <row r="9592" spans="1:8">
      <c r="A9592" s="47"/>
      <c r="B9592" s="162"/>
      <c r="C9592" s="162"/>
      <c r="E9592" s="162"/>
      <c r="F9592" s="162"/>
      <c r="H9592" s="162"/>
    </row>
    <row r="9593" spans="1:8">
      <c r="A9593" s="47"/>
      <c r="B9593" s="162"/>
      <c r="C9593" s="162"/>
      <c r="E9593" s="162"/>
      <c r="F9593" s="162"/>
      <c r="H9593" s="162"/>
    </row>
    <row r="9594" spans="1:8">
      <c r="A9594" s="47"/>
      <c r="B9594" s="162"/>
      <c r="C9594" s="162"/>
      <c r="E9594" s="162"/>
      <c r="F9594" s="162"/>
      <c r="H9594" s="162"/>
    </row>
    <row r="9595" spans="1:8">
      <c r="A9595" s="47"/>
      <c r="B9595" s="162"/>
      <c r="C9595" s="162"/>
      <c r="E9595" s="162"/>
      <c r="F9595" s="162"/>
      <c r="H9595" s="162"/>
    </row>
    <row r="9596" spans="1:8">
      <c r="A9596" s="47"/>
      <c r="B9596" s="162"/>
      <c r="C9596" s="162"/>
      <c r="E9596" s="162"/>
      <c r="F9596" s="162"/>
      <c r="H9596" s="162"/>
    </row>
    <row r="9597" spans="1:8">
      <c r="A9597" s="47"/>
      <c r="B9597" s="162"/>
      <c r="C9597" s="162"/>
      <c r="E9597" s="162"/>
      <c r="F9597" s="162"/>
      <c r="H9597" s="162"/>
    </row>
    <row r="9598" spans="1:8">
      <c r="A9598" s="47"/>
      <c r="B9598" s="162"/>
      <c r="C9598" s="162"/>
      <c r="E9598" s="162"/>
      <c r="F9598" s="162"/>
      <c r="H9598" s="162"/>
    </row>
    <row r="9599" spans="1:8">
      <c r="A9599" s="47"/>
      <c r="B9599" s="162"/>
      <c r="C9599" s="162"/>
      <c r="E9599" s="162"/>
      <c r="F9599" s="162"/>
      <c r="H9599" s="162"/>
    </row>
    <row r="9600" spans="1:8">
      <c r="A9600" s="47"/>
      <c r="B9600" s="162"/>
      <c r="C9600" s="162"/>
      <c r="E9600" s="162"/>
      <c r="F9600" s="162"/>
      <c r="H9600" s="162"/>
    </row>
    <row r="9601" spans="1:8">
      <c r="A9601" s="47"/>
      <c r="B9601" s="162"/>
      <c r="C9601" s="162"/>
      <c r="E9601" s="162"/>
      <c r="F9601" s="162"/>
      <c r="H9601" s="162"/>
    </row>
    <row r="9602" spans="1:8">
      <c r="A9602" s="47"/>
      <c r="B9602" s="162"/>
      <c r="C9602" s="162"/>
      <c r="E9602" s="162"/>
      <c r="F9602" s="162"/>
      <c r="H9602" s="162"/>
    </row>
    <row r="9603" spans="1:8">
      <c r="A9603" s="47"/>
      <c r="B9603" s="162"/>
      <c r="C9603" s="162"/>
      <c r="E9603" s="162"/>
      <c r="F9603" s="162"/>
      <c r="H9603" s="162"/>
    </row>
    <row r="9604" spans="1:8">
      <c r="A9604" s="47"/>
      <c r="B9604" s="162"/>
      <c r="C9604" s="162"/>
      <c r="E9604" s="162"/>
      <c r="F9604" s="162"/>
      <c r="H9604" s="162"/>
    </row>
    <row r="9605" spans="1:8">
      <c r="A9605" s="47"/>
      <c r="B9605" s="162"/>
      <c r="C9605" s="162"/>
      <c r="E9605" s="162"/>
      <c r="F9605" s="162"/>
      <c r="H9605" s="162"/>
    </row>
    <row r="9606" spans="1:8">
      <c r="A9606" s="47"/>
      <c r="B9606" s="162"/>
      <c r="C9606" s="162"/>
      <c r="E9606" s="162"/>
      <c r="F9606" s="162"/>
      <c r="H9606" s="162"/>
    </row>
    <row r="9607" spans="1:8">
      <c r="A9607" s="47"/>
      <c r="B9607" s="162"/>
      <c r="C9607" s="162"/>
      <c r="E9607" s="162"/>
      <c r="F9607" s="162"/>
      <c r="H9607" s="162"/>
    </row>
    <row r="9608" spans="1:8">
      <c r="A9608" s="47"/>
      <c r="B9608" s="162"/>
      <c r="C9608" s="162"/>
      <c r="E9608" s="162"/>
      <c r="F9608" s="162"/>
      <c r="H9608" s="162"/>
    </row>
    <row r="9609" spans="1:8">
      <c r="A9609" s="47"/>
      <c r="B9609" s="162"/>
      <c r="C9609" s="162"/>
      <c r="E9609" s="162"/>
      <c r="F9609" s="162"/>
      <c r="H9609" s="162"/>
    </row>
    <row r="9610" spans="1:8">
      <c r="A9610" s="47"/>
      <c r="B9610" s="162"/>
      <c r="C9610" s="162"/>
      <c r="E9610" s="162"/>
      <c r="F9610" s="162"/>
      <c r="H9610" s="162"/>
    </row>
    <row r="9611" spans="1:8">
      <c r="A9611" s="47"/>
      <c r="B9611" s="162"/>
      <c r="C9611" s="162"/>
      <c r="E9611" s="162"/>
      <c r="F9611" s="162"/>
      <c r="H9611" s="162"/>
    </row>
    <row r="9612" spans="1:8">
      <c r="A9612" s="47"/>
      <c r="B9612" s="162"/>
      <c r="C9612" s="162"/>
      <c r="E9612" s="162"/>
      <c r="F9612" s="162"/>
      <c r="H9612" s="162"/>
    </row>
    <row r="9613" spans="1:8">
      <c r="A9613" s="47"/>
      <c r="B9613" s="162"/>
      <c r="C9613" s="162"/>
      <c r="E9613" s="162"/>
      <c r="F9613" s="162"/>
      <c r="H9613" s="162"/>
    </row>
    <row r="9614" spans="1:8">
      <c r="A9614" s="47"/>
      <c r="B9614" s="162"/>
      <c r="C9614" s="162"/>
      <c r="E9614" s="162"/>
      <c r="F9614" s="162"/>
      <c r="H9614" s="162"/>
    </row>
    <row r="9615" spans="1:8">
      <c r="A9615" s="47"/>
      <c r="B9615" s="162"/>
      <c r="C9615" s="162"/>
      <c r="E9615" s="162"/>
      <c r="F9615" s="162"/>
      <c r="H9615" s="162"/>
    </row>
    <row r="9616" spans="1:8">
      <c r="A9616" s="47"/>
      <c r="B9616" s="162"/>
      <c r="C9616" s="162"/>
      <c r="E9616" s="162"/>
      <c r="F9616" s="162"/>
      <c r="H9616" s="162"/>
    </row>
    <row r="9617" spans="1:8">
      <c r="A9617" s="47"/>
      <c r="B9617" s="162"/>
      <c r="C9617" s="162"/>
      <c r="E9617" s="162"/>
      <c r="F9617" s="162"/>
      <c r="H9617" s="162"/>
    </row>
    <row r="9618" spans="1:8">
      <c r="A9618" s="47"/>
      <c r="B9618" s="162"/>
      <c r="C9618" s="162"/>
      <c r="E9618" s="162"/>
      <c r="F9618" s="162"/>
      <c r="H9618" s="162"/>
    </row>
    <row r="9619" spans="1:8">
      <c r="A9619" s="47"/>
      <c r="B9619" s="162"/>
      <c r="C9619" s="162"/>
      <c r="E9619" s="162"/>
      <c r="F9619" s="162"/>
      <c r="H9619" s="162"/>
    </row>
    <row r="9620" spans="1:8">
      <c r="A9620" s="47"/>
      <c r="B9620" s="162"/>
      <c r="C9620" s="162"/>
      <c r="E9620" s="162"/>
      <c r="F9620" s="162"/>
      <c r="H9620" s="162"/>
    </row>
    <row r="9621" spans="1:8">
      <c r="A9621" s="47"/>
      <c r="B9621" s="162"/>
      <c r="C9621" s="162"/>
      <c r="E9621" s="162"/>
      <c r="F9621" s="162"/>
      <c r="H9621" s="162"/>
    </row>
    <row r="9622" spans="1:8">
      <c r="A9622" s="47"/>
      <c r="B9622" s="162"/>
      <c r="C9622" s="162"/>
      <c r="E9622" s="162"/>
      <c r="F9622" s="162"/>
      <c r="H9622" s="162"/>
    </row>
    <row r="9623" spans="1:8">
      <c r="A9623" s="47"/>
      <c r="B9623" s="162"/>
      <c r="C9623" s="162"/>
      <c r="E9623" s="162"/>
      <c r="F9623" s="162"/>
      <c r="H9623" s="162"/>
    </row>
    <row r="9624" spans="1:8">
      <c r="A9624" s="47"/>
      <c r="B9624" s="162"/>
      <c r="C9624" s="162"/>
      <c r="E9624" s="162"/>
      <c r="F9624" s="162"/>
      <c r="H9624" s="162"/>
    </row>
    <row r="9625" spans="1:8">
      <c r="A9625" s="47"/>
      <c r="B9625" s="162"/>
      <c r="C9625" s="162"/>
      <c r="E9625" s="162"/>
      <c r="F9625" s="162"/>
      <c r="H9625" s="162"/>
    </row>
    <row r="9626" spans="1:8">
      <c r="A9626" s="47"/>
      <c r="B9626" s="162"/>
      <c r="C9626" s="162"/>
      <c r="E9626" s="162"/>
      <c r="F9626" s="162"/>
      <c r="H9626" s="162"/>
    </row>
    <row r="9627" spans="1:8">
      <c r="A9627" s="47"/>
      <c r="B9627" s="162"/>
      <c r="C9627" s="162"/>
      <c r="E9627" s="162"/>
      <c r="F9627" s="162"/>
      <c r="H9627" s="162"/>
    </row>
    <row r="9628" spans="1:8">
      <c r="A9628" s="47"/>
      <c r="B9628" s="162"/>
      <c r="C9628" s="162"/>
      <c r="E9628" s="162"/>
      <c r="F9628" s="162"/>
      <c r="H9628" s="162"/>
    </row>
    <row r="9629" spans="1:8">
      <c r="A9629" s="47"/>
      <c r="B9629" s="162"/>
      <c r="C9629" s="162"/>
      <c r="E9629" s="162"/>
      <c r="F9629" s="162"/>
      <c r="H9629" s="162"/>
    </row>
    <row r="9630" spans="1:8">
      <c r="A9630" s="47"/>
      <c r="B9630" s="162"/>
      <c r="C9630" s="162"/>
      <c r="E9630" s="162"/>
      <c r="F9630" s="162"/>
      <c r="H9630" s="162"/>
    </row>
    <row r="9631" spans="1:8">
      <c r="A9631" s="47"/>
      <c r="B9631" s="162"/>
      <c r="C9631" s="162"/>
      <c r="E9631" s="162"/>
      <c r="F9631" s="162"/>
      <c r="H9631" s="162"/>
    </row>
    <row r="9632" spans="1:8">
      <c r="A9632" s="47"/>
      <c r="B9632" s="162"/>
      <c r="C9632" s="162"/>
      <c r="E9632" s="162"/>
      <c r="F9632" s="162"/>
      <c r="H9632" s="162"/>
    </row>
    <row r="9633" spans="1:8">
      <c r="A9633" s="47"/>
      <c r="B9633" s="162"/>
      <c r="C9633" s="162"/>
      <c r="E9633" s="162"/>
      <c r="F9633" s="162"/>
      <c r="H9633" s="162"/>
    </row>
    <row r="9634" spans="1:8">
      <c r="A9634" s="47"/>
      <c r="B9634" s="162"/>
      <c r="C9634" s="162"/>
      <c r="E9634" s="162"/>
      <c r="F9634" s="162"/>
      <c r="H9634" s="162"/>
    </row>
    <row r="9635" spans="1:8">
      <c r="A9635" s="47"/>
      <c r="B9635" s="162"/>
      <c r="C9635" s="162"/>
      <c r="E9635" s="162"/>
      <c r="F9635" s="162"/>
      <c r="H9635" s="162"/>
    </row>
    <row r="9636" spans="1:8">
      <c r="A9636" s="47"/>
      <c r="B9636" s="162"/>
      <c r="C9636" s="162"/>
      <c r="E9636" s="162"/>
      <c r="F9636" s="162"/>
      <c r="H9636" s="162"/>
    </row>
    <row r="9637" spans="1:8">
      <c r="A9637" s="47"/>
      <c r="B9637" s="162"/>
      <c r="C9637" s="162"/>
      <c r="E9637" s="162"/>
      <c r="F9637" s="162"/>
      <c r="H9637" s="162"/>
    </row>
    <row r="9638" spans="1:8">
      <c r="A9638" s="47"/>
      <c r="B9638" s="162"/>
      <c r="C9638" s="162"/>
      <c r="E9638" s="162"/>
      <c r="F9638" s="162"/>
      <c r="H9638" s="162"/>
    </row>
    <row r="9639" spans="1:8">
      <c r="A9639" s="47"/>
      <c r="B9639" s="162"/>
      <c r="C9639" s="162"/>
      <c r="E9639" s="162"/>
      <c r="F9639" s="162"/>
      <c r="H9639" s="162"/>
    </row>
    <row r="9640" spans="1:8">
      <c r="A9640" s="47"/>
      <c r="B9640" s="162"/>
      <c r="C9640" s="162"/>
      <c r="E9640" s="162"/>
      <c r="F9640" s="162"/>
      <c r="H9640" s="162"/>
    </row>
    <row r="9641" spans="1:8">
      <c r="A9641" s="47"/>
      <c r="B9641" s="162"/>
      <c r="C9641" s="162"/>
      <c r="E9641" s="162"/>
      <c r="F9641" s="162"/>
      <c r="H9641" s="162"/>
    </row>
    <row r="9642" spans="1:8">
      <c r="A9642" s="47"/>
      <c r="B9642" s="162"/>
      <c r="C9642" s="162"/>
      <c r="E9642" s="162"/>
      <c r="F9642" s="162"/>
      <c r="H9642" s="162"/>
    </row>
    <row r="9643" spans="1:8">
      <c r="A9643" s="47"/>
      <c r="B9643" s="162"/>
      <c r="C9643" s="162"/>
      <c r="E9643" s="162"/>
      <c r="F9643" s="162"/>
      <c r="H9643" s="162"/>
    </row>
    <row r="9644" spans="1:8">
      <c r="A9644" s="47"/>
      <c r="B9644" s="162"/>
      <c r="C9644" s="162"/>
      <c r="E9644" s="162"/>
      <c r="F9644" s="162"/>
      <c r="H9644" s="162"/>
    </row>
    <row r="9645" spans="1:8">
      <c r="A9645" s="47"/>
      <c r="B9645" s="162"/>
      <c r="C9645" s="162"/>
      <c r="E9645" s="162"/>
      <c r="F9645" s="162"/>
      <c r="H9645" s="162"/>
    </row>
    <row r="9646" spans="1:8">
      <c r="A9646" s="47"/>
      <c r="B9646" s="162"/>
      <c r="C9646" s="162"/>
      <c r="E9646" s="162"/>
      <c r="F9646" s="162"/>
      <c r="H9646" s="162"/>
    </row>
    <row r="9647" spans="1:8">
      <c r="A9647" s="47"/>
      <c r="B9647" s="162"/>
      <c r="C9647" s="162"/>
      <c r="E9647" s="162"/>
      <c r="F9647" s="162"/>
      <c r="H9647" s="162"/>
    </row>
    <row r="9648" spans="1:8">
      <c r="A9648" s="47"/>
      <c r="B9648" s="162"/>
      <c r="C9648" s="162"/>
      <c r="E9648" s="162"/>
      <c r="F9648" s="162"/>
      <c r="H9648" s="162"/>
    </row>
    <row r="9649" spans="1:8">
      <c r="A9649" s="47"/>
      <c r="B9649" s="162"/>
      <c r="C9649" s="162"/>
      <c r="E9649" s="162"/>
      <c r="F9649" s="162"/>
      <c r="H9649" s="162"/>
    </row>
    <row r="9650" spans="1:8">
      <c r="A9650" s="47"/>
      <c r="B9650" s="162"/>
      <c r="C9650" s="162"/>
      <c r="E9650" s="162"/>
      <c r="F9650" s="162"/>
      <c r="H9650" s="162"/>
    </row>
    <row r="9651" spans="1:8">
      <c r="A9651" s="47"/>
      <c r="B9651" s="162"/>
      <c r="C9651" s="162"/>
      <c r="E9651" s="162"/>
      <c r="F9651" s="162"/>
      <c r="H9651" s="162"/>
    </row>
    <row r="9652" spans="1:8">
      <c r="A9652" s="47"/>
      <c r="B9652" s="162"/>
      <c r="C9652" s="162"/>
      <c r="E9652" s="162"/>
      <c r="F9652" s="162"/>
      <c r="H9652" s="162"/>
    </row>
    <row r="9653" spans="1:8">
      <c r="A9653" s="47"/>
      <c r="B9653" s="162"/>
      <c r="C9653" s="162"/>
      <c r="E9653" s="162"/>
      <c r="F9653" s="162"/>
      <c r="H9653" s="162"/>
    </row>
    <row r="9654" spans="1:8">
      <c r="A9654" s="47"/>
      <c r="B9654" s="162"/>
      <c r="C9654" s="162"/>
      <c r="E9654" s="162"/>
      <c r="F9654" s="162"/>
      <c r="H9654" s="162"/>
    </row>
    <row r="9655" spans="1:8">
      <c r="A9655" s="47"/>
      <c r="B9655" s="162"/>
      <c r="C9655" s="162"/>
      <c r="E9655" s="162"/>
      <c r="F9655" s="162"/>
      <c r="H9655" s="162"/>
    </row>
    <row r="9656" spans="1:8">
      <c r="A9656" s="47"/>
      <c r="B9656" s="162"/>
      <c r="C9656" s="162"/>
      <c r="E9656" s="162"/>
      <c r="F9656" s="162"/>
      <c r="H9656" s="162"/>
    </row>
    <row r="9657" spans="1:8">
      <c r="A9657" s="47"/>
      <c r="B9657" s="162"/>
      <c r="C9657" s="162"/>
      <c r="E9657" s="162"/>
      <c r="F9657" s="162"/>
      <c r="H9657" s="162"/>
    </row>
    <row r="9658" spans="1:8">
      <c r="A9658" s="47"/>
      <c r="B9658" s="162"/>
      <c r="C9658" s="162"/>
      <c r="E9658" s="162"/>
      <c r="F9658" s="162"/>
      <c r="H9658" s="162"/>
    </row>
    <row r="9659" spans="1:8">
      <c r="A9659" s="47"/>
      <c r="B9659" s="162"/>
      <c r="C9659" s="162"/>
      <c r="E9659" s="162"/>
      <c r="F9659" s="162"/>
      <c r="H9659" s="162"/>
    </row>
    <row r="9660" spans="1:8">
      <c r="A9660" s="47"/>
      <c r="B9660" s="162"/>
      <c r="C9660" s="162"/>
      <c r="E9660" s="162"/>
      <c r="F9660" s="162"/>
      <c r="H9660" s="162"/>
    </row>
    <row r="9661" spans="1:8">
      <c r="A9661" s="47"/>
      <c r="B9661" s="162"/>
      <c r="C9661" s="162"/>
      <c r="E9661" s="162"/>
      <c r="F9661" s="162"/>
      <c r="H9661" s="162"/>
    </row>
    <row r="9662" spans="1:8">
      <c r="A9662" s="47"/>
      <c r="B9662" s="162"/>
      <c r="C9662" s="162"/>
      <c r="E9662" s="162"/>
      <c r="F9662" s="162"/>
      <c r="H9662" s="162"/>
    </row>
    <row r="9663" spans="1:8">
      <c r="A9663" s="47"/>
      <c r="B9663" s="162"/>
      <c r="C9663" s="162"/>
      <c r="E9663" s="162"/>
      <c r="F9663" s="162"/>
      <c r="H9663" s="162"/>
    </row>
    <row r="9664" spans="1:8">
      <c r="A9664" s="47"/>
      <c r="B9664" s="162"/>
      <c r="C9664" s="162"/>
      <c r="E9664" s="162"/>
      <c r="F9664" s="162"/>
      <c r="H9664" s="162"/>
    </row>
    <row r="9665" spans="1:8">
      <c r="A9665" s="47"/>
      <c r="B9665" s="162"/>
      <c r="C9665" s="162"/>
      <c r="E9665" s="162"/>
      <c r="F9665" s="162"/>
      <c r="H9665" s="162"/>
    </row>
    <row r="9666" spans="1:8">
      <c r="A9666" s="47"/>
      <c r="B9666" s="162"/>
      <c r="C9666" s="162"/>
      <c r="E9666" s="162"/>
      <c r="F9666" s="162"/>
      <c r="H9666" s="162"/>
    </row>
    <row r="9667" spans="1:8">
      <c r="A9667" s="47"/>
      <c r="B9667" s="162"/>
      <c r="C9667" s="162"/>
      <c r="E9667" s="162"/>
      <c r="F9667" s="162"/>
      <c r="H9667" s="162"/>
    </row>
    <row r="9668" spans="1:8">
      <c r="A9668" s="47"/>
      <c r="B9668" s="162"/>
      <c r="C9668" s="162"/>
      <c r="E9668" s="162"/>
      <c r="F9668" s="162"/>
      <c r="H9668" s="162"/>
    </row>
    <row r="9669" spans="1:8">
      <c r="A9669" s="47"/>
      <c r="B9669" s="162"/>
      <c r="C9669" s="162"/>
      <c r="E9669" s="162"/>
      <c r="F9669" s="162"/>
      <c r="H9669" s="162"/>
    </row>
    <row r="9670" spans="1:8">
      <c r="A9670" s="47"/>
      <c r="B9670" s="162"/>
      <c r="C9670" s="162"/>
      <c r="E9670" s="162"/>
      <c r="F9670" s="162"/>
      <c r="H9670" s="162"/>
    </row>
    <row r="9671" spans="1:8">
      <c r="A9671" s="47"/>
      <c r="B9671" s="162"/>
      <c r="C9671" s="162"/>
      <c r="E9671" s="162"/>
      <c r="F9671" s="162"/>
      <c r="H9671" s="162"/>
    </row>
    <row r="9672" spans="1:8">
      <c r="A9672" s="47"/>
      <c r="B9672" s="162"/>
      <c r="C9672" s="162"/>
      <c r="E9672" s="162"/>
      <c r="F9672" s="162"/>
      <c r="H9672" s="162"/>
    </row>
    <row r="9673" spans="1:8">
      <c r="A9673" s="47"/>
      <c r="B9673" s="162"/>
      <c r="C9673" s="162"/>
      <c r="E9673" s="162"/>
      <c r="F9673" s="162"/>
      <c r="H9673" s="162"/>
    </row>
    <row r="9674" spans="1:8">
      <c r="A9674" s="47"/>
      <c r="B9674" s="162"/>
      <c r="C9674" s="162"/>
      <c r="E9674" s="162"/>
      <c r="F9674" s="162"/>
      <c r="H9674" s="162"/>
    </row>
    <row r="9675" spans="1:8">
      <c r="A9675" s="47"/>
      <c r="B9675" s="162"/>
      <c r="C9675" s="162"/>
      <c r="E9675" s="162"/>
      <c r="F9675" s="162"/>
      <c r="H9675" s="162"/>
    </row>
    <row r="9676" spans="1:8">
      <c r="A9676" s="47"/>
      <c r="B9676" s="162"/>
      <c r="C9676" s="162"/>
      <c r="E9676" s="162"/>
      <c r="F9676" s="162"/>
      <c r="H9676" s="162"/>
    </row>
    <row r="9677" spans="1:8">
      <c r="A9677" s="47"/>
      <c r="B9677" s="162"/>
      <c r="C9677" s="162"/>
      <c r="E9677" s="162"/>
      <c r="F9677" s="162"/>
      <c r="H9677" s="162"/>
    </row>
    <row r="9678" spans="1:8">
      <c r="A9678" s="47"/>
      <c r="B9678" s="162"/>
      <c r="C9678" s="162"/>
      <c r="E9678" s="162"/>
      <c r="F9678" s="162"/>
      <c r="H9678" s="162"/>
    </row>
    <row r="9679" spans="1:8">
      <c r="A9679" s="47"/>
      <c r="B9679" s="162"/>
      <c r="C9679" s="162"/>
      <c r="E9679" s="162"/>
      <c r="F9679" s="162"/>
      <c r="H9679" s="162"/>
    </row>
    <row r="9680" spans="1:8">
      <c r="A9680" s="47"/>
      <c r="B9680" s="162"/>
      <c r="C9680" s="162"/>
      <c r="E9680" s="162"/>
      <c r="F9680" s="162"/>
      <c r="H9680" s="162"/>
    </row>
    <row r="9681" spans="1:8">
      <c r="A9681" s="47"/>
      <c r="B9681" s="162"/>
      <c r="C9681" s="162"/>
      <c r="E9681" s="162"/>
      <c r="F9681" s="162"/>
      <c r="H9681" s="162"/>
    </row>
    <row r="9682" spans="1:8">
      <c r="A9682" s="47"/>
      <c r="B9682" s="162"/>
      <c r="C9682" s="162"/>
      <c r="E9682" s="162"/>
      <c r="F9682" s="162"/>
      <c r="H9682" s="162"/>
    </row>
    <row r="9683" spans="1:8">
      <c r="A9683" s="47"/>
      <c r="B9683" s="162"/>
      <c r="C9683" s="162"/>
      <c r="E9683" s="162"/>
      <c r="F9683" s="162"/>
      <c r="H9683" s="162"/>
    </row>
    <row r="9684" spans="1:8">
      <c r="A9684" s="47"/>
      <c r="B9684" s="162"/>
      <c r="C9684" s="162"/>
      <c r="E9684" s="162"/>
      <c r="F9684" s="162"/>
      <c r="H9684" s="162"/>
    </row>
    <row r="9685" spans="1:8">
      <c r="A9685" s="47"/>
      <c r="B9685" s="162"/>
      <c r="C9685" s="162"/>
      <c r="E9685" s="162"/>
      <c r="F9685" s="162"/>
      <c r="H9685" s="162"/>
    </row>
    <row r="9686" spans="1:8">
      <c r="A9686" s="47"/>
      <c r="B9686" s="162"/>
      <c r="C9686" s="162"/>
      <c r="E9686" s="162"/>
      <c r="F9686" s="162"/>
      <c r="H9686" s="162"/>
    </row>
    <row r="9687" spans="1:8">
      <c r="A9687" s="47"/>
      <c r="B9687" s="162"/>
      <c r="C9687" s="162"/>
      <c r="E9687" s="162"/>
      <c r="F9687" s="162"/>
      <c r="H9687" s="162"/>
    </row>
    <row r="9688" spans="1:8">
      <c r="A9688" s="47"/>
      <c r="B9688" s="162"/>
      <c r="C9688" s="162"/>
      <c r="E9688" s="162"/>
      <c r="F9688" s="162"/>
      <c r="H9688" s="162"/>
    </row>
    <row r="9689" spans="1:8">
      <c r="A9689" s="47"/>
      <c r="B9689" s="162"/>
      <c r="C9689" s="162"/>
      <c r="E9689" s="162"/>
      <c r="F9689" s="162"/>
      <c r="H9689" s="162"/>
    </row>
    <row r="9690" spans="1:8">
      <c r="A9690" s="47"/>
      <c r="B9690" s="162"/>
      <c r="C9690" s="162"/>
      <c r="E9690" s="162"/>
      <c r="F9690" s="162"/>
      <c r="H9690" s="162"/>
    </row>
    <row r="9691" spans="1:8">
      <c r="A9691" s="47"/>
      <c r="B9691" s="162"/>
      <c r="C9691" s="162"/>
      <c r="E9691" s="162"/>
      <c r="F9691" s="162"/>
      <c r="H9691" s="162"/>
    </row>
    <row r="9692" spans="1:8">
      <c r="A9692" s="47"/>
      <c r="B9692" s="162"/>
      <c r="C9692" s="162"/>
      <c r="E9692" s="162"/>
      <c r="F9692" s="162"/>
      <c r="H9692" s="162"/>
    </row>
    <row r="9693" spans="1:8">
      <c r="A9693" s="47"/>
      <c r="B9693" s="162"/>
      <c r="C9693" s="162"/>
      <c r="E9693" s="162"/>
      <c r="F9693" s="162"/>
      <c r="H9693" s="162"/>
    </row>
    <row r="9694" spans="1:8">
      <c r="A9694" s="47"/>
      <c r="B9694" s="162"/>
      <c r="C9694" s="162"/>
      <c r="E9694" s="162"/>
      <c r="F9694" s="162"/>
      <c r="H9694" s="162"/>
    </row>
    <row r="9695" spans="1:8">
      <c r="A9695" s="47"/>
      <c r="B9695" s="162"/>
      <c r="C9695" s="162"/>
      <c r="E9695" s="162"/>
      <c r="F9695" s="162"/>
      <c r="H9695" s="162"/>
    </row>
    <row r="9696" spans="1:8">
      <c r="A9696" s="47"/>
      <c r="B9696" s="162"/>
      <c r="C9696" s="162"/>
      <c r="E9696" s="162"/>
      <c r="F9696" s="162"/>
      <c r="H9696" s="162"/>
    </row>
    <row r="9697" spans="1:8">
      <c r="A9697" s="47"/>
      <c r="B9697" s="162"/>
      <c r="C9697" s="162"/>
      <c r="E9697" s="162"/>
      <c r="F9697" s="162"/>
      <c r="H9697" s="162"/>
    </row>
    <row r="9698" spans="1:8">
      <c r="A9698" s="47"/>
      <c r="B9698" s="162"/>
      <c r="C9698" s="162"/>
      <c r="E9698" s="162"/>
      <c r="F9698" s="162"/>
      <c r="H9698" s="162"/>
    </row>
    <row r="9699" spans="1:8">
      <c r="A9699" s="47"/>
      <c r="B9699" s="162"/>
      <c r="C9699" s="162"/>
      <c r="E9699" s="162"/>
      <c r="F9699" s="162"/>
      <c r="H9699" s="162"/>
    </row>
    <row r="9700" spans="1:8">
      <c r="A9700" s="47"/>
      <c r="B9700" s="162"/>
      <c r="C9700" s="162"/>
      <c r="E9700" s="162"/>
      <c r="F9700" s="162"/>
      <c r="H9700" s="162"/>
    </row>
    <row r="9701" spans="1:8">
      <c r="A9701" s="47"/>
      <c r="B9701" s="162"/>
      <c r="C9701" s="162"/>
      <c r="E9701" s="162"/>
      <c r="F9701" s="162"/>
      <c r="H9701" s="162"/>
    </row>
    <row r="9702" spans="1:8">
      <c r="A9702" s="47"/>
      <c r="B9702" s="162"/>
      <c r="C9702" s="162"/>
      <c r="E9702" s="162"/>
      <c r="F9702" s="162"/>
      <c r="H9702" s="162"/>
    </row>
    <row r="9703" spans="1:8">
      <c r="A9703" s="47"/>
      <c r="B9703" s="162"/>
      <c r="C9703" s="162"/>
      <c r="E9703" s="162"/>
      <c r="F9703" s="162"/>
      <c r="H9703" s="162"/>
    </row>
    <row r="9704" spans="1:8">
      <c r="A9704" s="47"/>
      <c r="B9704" s="162"/>
      <c r="C9704" s="162"/>
      <c r="E9704" s="162"/>
      <c r="F9704" s="162"/>
      <c r="H9704" s="162"/>
    </row>
    <row r="9705" spans="1:8">
      <c r="A9705" s="47"/>
      <c r="B9705" s="162"/>
      <c r="C9705" s="162"/>
      <c r="E9705" s="162"/>
      <c r="F9705" s="162"/>
      <c r="H9705" s="162"/>
    </row>
    <row r="9706" spans="1:8">
      <c r="A9706" s="47"/>
      <c r="B9706" s="162"/>
      <c r="C9706" s="162"/>
      <c r="E9706" s="162"/>
      <c r="F9706" s="162"/>
      <c r="H9706" s="162"/>
    </row>
    <row r="9707" spans="1:8">
      <c r="A9707" s="47"/>
      <c r="B9707" s="162"/>
      <c r="C9707" s="162"/>
      <c r="E9707" s="162"/>
      <c r="F9707" s="162"/>
      <c r="H9707" s="162"/>
    </row>
    <row r="9708" spans="1:8">
      <c r="A9708" s="47"/>
      <c r="B9708" s="162"/>
      <c r="C9708" s="162"/>
      <c r="E9708" s="162"/>
      <c r="F9708" s="162"/>
      <c r="H9708" s="162"/>
    </row>
    <row r="9709" spans="1:8">
      <c r="A9709" s="47"/>
      <c r="B9709" s="162"/>
      <c r="C9709" s="162"/>
      <c r="E9709" s="162"/>
      <c r="F9709" s="162"/>
      <c r="H9709" s="162"/>
    </row>
    <row r="9710" spans="1:8">
      <c r="A9710" s="47"/>
      <c r="B9710" s="162"/>
      <c r="C9710" s="162"/>
      <c r="E9710" s="162"/>
      <c r="F9710" s="162"/>
      <c r="H9710" s="162"/>
    </row>
    <row r="9711" spans="1:8">
      <c r="A9711" s="47"/>
      <c r="B9711" s="162"/>
      <c r="C9711" s="162"/>
      <c r="E9711" s="162"/>
      <c r="F9711" s="162"/>
      <c r="H9711" s="162"/>
    </row>
    <row r="9712" spans="1:8">
      <c r="A9712" s="47"/>
      <c r="B9712" s="162"/>
      <c r="C9712" s="162"/>
      <c r="E9712" s="162"/>
      <c r="F9712" s="162"/>
      <c r="H9712" s="162"/>
    </row>
    <row r="9713" spans="1:8">
      <c r="A9713" s="47"/>
      <c r="B9713" s="162"/>
      <c r="C9713" s="162"/>
      <c r="E9713" s="162"/>
      <c r="F9713" s="162"/>
      <c r="H9713" s="162"/>
    </row>
    <row r="9714" spans="1:8">
      <c r="A9714" s="47"/>
      <c r="B9714" s="162"/>
      <c r="C9714" s="162"/>
      <c r="E9714" s="162"/>
      <c r="F9714" s="162"/>
      <c r="H9714" s="162"/>
    </row>
    <row r="9715" spans="1:8">
      <c r="A9715" s="47"/>
      <c r="B9715" s="162"/>
      <c r="C9715" s="162"/>
      <c r="E9715" s="162"/>
      <c r="F9715" s="162"/>
      <c r="H9715" s="162"/>
    </row>
    <row r="9716" spans="1:8">
      <c r="A9716" s="47"/>
      <c r="B9716" s="162"/>
      <c r="C9716" s="162"/>
      <c r="E9716" s="162"/>
      <c r="F9716" s="162"/>
      <c r="H9716" s="162"/>
    </row>
    <row r="9717" spans="1:8">
      <c r="A9717" s="47"/>
      <c r="B9717" s="162"/>
      <c r="C9717" s="162"/>
      <c r="E9717" s="162"/>
      <c r="F9717" s="162"/>
      <c r="H9717" s="162"/>
    </row>
    <row r="9718" spans="1:8">
      <c r="A9718" s="47"/>
      <c r="B9718" s="162"/>
      <c r="C9718" s="162"/>
      <c r="E9718" s="162"/>
      <c r="F9718" s="162"/>
      <c r="H9718" s="162"/>
    </row>
    <row r="9719" spans="1:8">
      <c r="A9719" s="47"/>
      <c r="B9719" s="162"/>
      <c r="C9719" s="162"/>
      <c r="E9719" s="162"/>
      <c r="F9719" s="162"/>
      <c r="H9719" s="162"/>
    </row>
    <row r="9720" spans="1:8">
      <c r="A9720" s="47"/>
      <c r="B9720" s="162"/>
      <c r="C9720" s="162"/>
      <c r="E9720" s="162"/>
      <c r="F9720" s="162"/>
      <c r="H9720" s="162"/>
    </row>
    <row r="9721" spans="1:8">
      <c r="A9721" s="47"/>
      <c r="B9721" s="162"/>
      <c r="C9721" s="162"/>
      <c r="E9721" s="162"/>
      <c r="F9721" s="162"/>
      <c r="H9721" s="162"/>
    </row>
    <row r="9722" spans="1:8">
      <c r="A9722" s="47"/>
      <c r="B9722" s="162"/>
      <c r="C9722" s="162"/>
      <c r="E9722" s="162"/>
      <c r="F9722" s="162"/>
      <c r="H9722" s="162"/>
    </row>
    <row r="9723" spans="1:8">
      <c r="A9723" s="47"/>
      <c r="B9723" s="162"/>
      <c r="C9723" s="162"/>
      <c r="E9723" s="162"/>
      <c r="F9723" s="162"/>
      <c r="H9723" s="162"/>
    </row>
    <row r="9724" spans="1:8">
      <c r="A9724" s="47"/>
      <c r="B9724" s="162"/>
      <c r="C9724" s="162"/>
      <c r="E9724" s="162"/>
      <c r="F9724" s="162"/>
      <c r="H9724" s="162"/>
    </row>
    <row r="9725" spans="1:8">
      <c r="A9725" s="47"/>
      <c r="B9725" s="162"/>
      <c r="C9725" s="162"/>
      <c r="E9725" s="162"/>
      <c r="F9725" s="162"/>
      <c r="H9725" s="162"/>
    </row>
    <row r="9726" spans="1:8">
      <c r="A9726" s="47"/>
      <c r="B9726" s="162"/>
      <c r="C9726" s="162"/>
      <c r="E9726" s="162"/>
      <c r="F9726" s="162"/>
      <c r="H9726" s="162"/>
    </row>
    <row r="9727" spans="1:8">
      <c r="A9727" s="47"/>
      <c r="B9727" s="162"/>
      <c r="C9727" s="162"/>
      <c r="E9727" s="162"/>
      <c r="F9727" s="162"/>
      <c r="H9727" s="162"/>
    </row>
    <row r="9728" spans="1:8">
      <c r="A9728" s="47"/>
      <c r="B9728" s="162"/>
      <c r="C9728" s="162"/>
      <c r="E9728" s="162"/>
      <c r="F9728" s="162"/>
      <c r="H9728" s="162"/>
    </row>
    <row r="9729" spans="1:8">
      <c r="A9729" s="47"/>
      <c r="B9729" s="162"/>
      <c r="C9729" s="162"/>
      <c r="E9729" s="162"/>
      <c r="F9729" s="162"/>
      <c r="H9729" s="162"/>
    </row>
    <row r="9730" spans="1:8">
      <c r="A9730" s="47"/>
      <c r="B9730" s="162"/>
      <c r="C9730" s="162"/>
      <c r="E9730" s="162"/>
      <c r="F9730" s="162"/>
      <c r="H9730" s="162"/>
    </row>
    <row r="9731" spans="1:8">
      <c r="A9731" s="47"/>
      <c r="B9731" s="162"/>
      <c r="C9731" s="162"/>
      <c r="E9731" s="162"/>
      <c r="F9731" s="162"/>
      <c r="H9731" s="162"/>
    </row>
    <row r="9732" spans="1:8">
      <c r="A9732" s="47"/>
      <c r="B9732" s="162"/>
      <c r="C9732" s="162"/>
      <c r="E9732" s="162"/>
      <c r="F9732" s="162"/>
      <c r="H9732" s="162"/>
    </row>
    <row r="9733" spans="1:8">
      <c r="A9733" s="47"/>
      <c r="B9733" s="162"/>
      <c r="C9733" s="162"/>
      <c r="E9733" s="162"/>
      <c r="F9733" s="162"/>
      <c r="H9733" s="162"/>
    </row>
    <row r="9734" spans="1:8">
      <c r="A9734" s="47"/>
      <c r="B9734" s="162"/>
      <c r="C9734" s="162"/>
      <c r="E9734" s="162"/>
      <c r="F9734" s="162"/>
      <c r="H9734" s="162"/>
    </row>
    <row r="9735" spans="1:8">
      <c r="A9735" s="47"/>
      <c r="B9735" s="162"/>
      <c r="C9735" s="162"/>
      <c r="E9735" s="162"/>
      <c r="F9735" s="162"/>
      <c r="H9735" s="162"/>
    </row>
    <row r="9736" spans="1:8">
      <c r="A9736" s="47"/>
      <c r="B9736" s="162"/>
      <c r="C9736" s="162"/>
      <c r="E9736" s="162"/>
      <c r="F9736" s="162"/>
      <c r="H9736" s="162"/>
    </row>
    <row r="9737" spans="1:8">
      <c r="A9737" s="47"/>
      <c r="B9737" s="162"/>
      <c r="C9737" s="162"/>
      <c r="E9737" s="162"/>
      <c r="F9737" s="162"/>
      <c r="H9737" s="162"/>
    </row>
    <row r="9738" spans="1:8">
      <c r="A9738" s="47"/>
      <c r="B9738" s="162"/>
      <c r="C9738" s="162"/>
      <c r="E9738" s="162"/>
      <c r="F9738" s="162"/>
      <c r="H9738" s="162"/>
    </row>
    <row r="9739" spans="1:8">
      <c r="A9739" s="47"/>
      <c r="B9739" s="162"/>
      <c r="C9739" s="162"/>
      <c r="E9739" s="162"/>
      <c r="F9739" s="162"/>
      <c r="H9739" s="162"/>
    </row>
    <row r="9740" spans="1:8">
      <c r="A9740" s="47"/>
      <c r="B9740" s="162"/>
      <c r="C9740" s="162"/>
      <c r="E9740" s="162"/>
      <c r="F9740" s="162"/>
      <c r="H9740" s="162"/>
    </row>
    <row r="9741" spans="1:8">
      <c r="A9741" s="47"/>
      <c r="B9741" s="162"/>
      <c r="C9741" s="162"/>
      <c r="E9741" s="162"/>
      <c r="F9741" s="162"/>
      <c r="H9741" s="162"/>
    </row>
    <row r="9742" spans="1:8">
      <c r="A9742" s="47"/>
      <c r="B9742" s="162"/>
      <c r="C9742" s="162"/>
      <c r="E9742" s="162"/>
      <c r="F9742" s="162"/>
      <c r="H9742" s="162"/>
    </row>
    <row r="9743" spans="1:8">
      <c r="A9743" s="47"/>
      <c r="B9743" s="162"/>
      <c r="C9743" s="162"/>
      <c r="E9743" s="162"/>
      <c r="F9743" s="162"/>
      <c r="H9743" s="162"/>
    </row>
    <row r="9744" spans="1:8">
      <c r="A9744" s="47"/>
      <c r="B9744" s="162"/>
      <c r="C9744" s="162"/>
      <c r="E9744" s="162"/>
      <c r="F9744" s="162"/>
      <c r="H9744" s="162"/>
    </row>
    <row r="9745" spans="1:8">
      <c r="A9745" s="47"/>
      <c r="B9745" s="162"/>
      <c r="C9745" s="162"/>
      <c r="E9745" s="162"/>
      <c r="F9745" s="162"/>
      <c r="H9745" s="162"/>
    </row>
    <row r="9746" spans="1:8">
      <c r="A9746" s="47"/>
      <c r="B9746" s="162"/>
      <c r="C9746" s="162"/>
      <c r="E9746" s="162"/>
      <c r="F9746" s="162"/>
      <c r="H9746" s="162"/>
    </row>
    <row r="9747" spans="1:8">
      <c r="A9747" s="47"/>
      <c r="B9747" s="162"/>
      <c r="C9747" s="162"/>
      <c r="E9747" s="162"/>
      <c r="F9747" s="162"/>
      <c r="H9747" s="162"/>
    </row>
    <row r="9748" spans="1:8">
      <c r="A9748" s="47"/>
      <c r="B9748" s="162"/>
      <c r="C9748" s="162"/>
      <c r="E9748" s="162"/>
      <c r="F9748" s="162"/>
      <c r="H9748" s="162"/>
    </row>
    <row r="9749" spans="1:8">
      <c r="A9749" s="47"/>
      <c r="B9749" s="162"/>
      <c r="C9749" s="162"/>
      <c r="E9749" s="162"/>
      <c r="F9749" s="162"/>
      <c r="H9749" s="162"/>
    </row>
    <row r="9750" spans="1:8">
      <c r="A9750" s="47"/>
      <c r="B9750" s="162"/>
      <c r="C9750" s="162"/>
      <c r="E9750" s="162"/>
      <c r="F9750" s="162"/>
      <c r="H9750" s="162"/>
    </row>
    <row r="9751" spans="1:8">
      <c r="A9751" s="47"/>
      <c r="B9751" s="162"/>
      <c r="C9751" s="162"/>
      <c r="E9751" s="162"/>
      <c r="F9751" s="162"/>
      <c r="H9751" s="162"/>
    </row>
    <row r="9752" spans="1:8">
      <c r="A9752" s="47"/>
      <c r="B9752" s="162"/>
      <c r="C9752" s="162"/>
      <c r="E9752" s="162"/>
      <c r="F9752" s="162"/>
      <c r="H9752" s="162"/>
    </row>
    <row r="9753" spans="1:8">
      <c r="A9753" s="47"/>
      <c r="B9753" s="162"/>
      <c r="C9753" s="162"/>
      <c r="E9753" s="162"/>
      <c r="F9753" s="162"/>
      <c r="H9753" s="162"/>
    </row>
    <row r="9754" spans="1:8">
      <c r="A9754" s="47"/>
      <c r="B9754" s="162"/>
      <c r="C9754" s="162"/>
      <c r="E9754" s="162"/>
      <c r="F9754" s="162"/>
      <c r="H9754" s="162"/>
    </row>
    <row r="9755" spans="1:8">
      <c r="A9755" s="47"/>
      <c r="B9755" s="162"/>
      <c r="C9755" s="162"/>
      <c r="E9755" s="162"/>
      <c r="F9755" s="162"/>
      <c r="H9755" s="162"/>
    </row>
    <row r="9756" spans="1:8">
      <c r="A9756" s="47"/>
      <c r="B9756" s="162"/>
      <c r="C9756" s="162"/>
      <c r="E9756" s="162"/>
      <c r="F9756" s="162"/>
      <c r="H9756" s="162"/>
    </row>
    <row r="9757" spans="1:8">
      <c r="A9757" s="47"/>
      <c r="B9757" s="162"/>
      <c r="C9757" s="162"/>
      <c r="E9757" s="162"/>
      <c r="F9757" s="162"/>
      <c r="H9757" s="162"/>
    </row>
    <row r="9758" spans="1:8">
      <c r="A9758" s="47"/>
      <c r="B9758" s="162"/>
      <c r="C9758" s="162"/>
      <c r="E9758" s="162"/>
      <c r="F9758" s="162"/>
      <c r="H9758" s="162"/>
    </row>
    <row r="9759" spans="1:8">
      <c r="A9759" s="47"/>
      <c r="B9759" s="162"/>
      <c r="C9759" s="162"/>
      <c r="E9759" s="162"/>
      <c r="F9759" s="162"/>
      <c r="H9759" s="162"/>
    </row>
    <row r="9760" spans="1:8">
      <c r="A9760" s="47"/>
      <c r="B9760" s="162"/>
      <c r="C9760" s="162"/>
      <c r="E9760" s="162"/>
      <c r="F9760" s="162"/>
      <c r="H9760" s="162"/>
    </row>
    <row r="9761" spans="1:8">
      <c r="A9761" s="47"/>
      <c r="B9761" s="162"/>
      <c r="C9761" s="162"/>
      <c r="E9761" s="162"/>
      <c r="F9761" s="162"/>
      <c r="H9761" s="162"/>
    </row>
    <row r="9762" spans="1:8">
      <c r="A9762" s="47"/>
      <c r="B9762" s="162"/>
      <c r="C9762" s="162"/>
      <c r="E9762" s="162"/>
      <c r="F9762" s="162"/>
      <c r="H9762" s="162"/>
    </row>
    <row r="9763" spans="1:8">
      <c r="A9763" s="47"/>
      <c r="B9763" s="162"/>
      <c r="C9763" s="162"/>
      <c r="E9763" s="162"/>
      <c r="F9763" s="162"/>
      <c r="H9763" s="162"/>
    </row>
    <row r="9764" spans="1:8">
      <c r="A9764" s="47"/>
      <c r="B9764" s="162"/>
      <c r="C9764" s="162"/>
      <c r="E9764" s="162"/>
      <c r="F9764" s="162"/>
      <c r="H9764" s="162"/>
    </row>
    <row r="9765" spans="1:8">
      <c r="A9765" s="47"/>
      <c r="B9765" s="162"/>
      <c r="C9765" s="162"/>
      <c r="E9765" s="162"/>
      <c r="F9765" s="162"/>
      <c r="H9765" s="162"/>
    </row>
    <row r="9766" spans="1:8">
      <c r="A9766" s="47"/>
      <c r="B9766" s="162"/>
      <c r="C9766" s="162"/>
      <c r="E9766" s="162"/>
      <c r="F9766" s="162"/>
      <c r="H9766" s="162"/>
    </row>
    <row r="9767" spans="1:8">
      <c r="A9767" s="47"/>
      <c r="B9767" s="162"/>
      <c r="C9767" s="162"/>
      <c r="E9767" s="162"/>
      <c r="F9767" s="162"/>
      <c r="H9767" s="162"/>
    </row>
    <row r="9768" spans="1:8">
      <c r="A9768" s="47"/>
      <c r="B9768" s="162"/>
      <c r="C9768" s="162"/>
      <c r="E9768" s="162"/>
      <c r="F9768" s="162"/>
      <c r="H9768" s="162"/>
    </row>
    <row r="9769" spans="1:8">
      <c r="A9769" s="47"/>
      <c r="B9769" s="162"/>
      <c r="C9769" s="162"/>
      <c r="E9769" s="162"/>
      <c r="F9769" s="162"/>
      <c r="H9769" s="162"/>
    </row>
    <row r="9770" spans="1:8">
      <c r="A9770" s="47"/>
      <c r="B9770" s="162"/>
      <c r="C9770" s="162"/>
      <c r="E9770" s="162"/>
      <c r="F9770" s="162"/>
      <c r="H9770" s="162"/>
    </row>
    <row r="9771" spans="1:8">
      <c r="A9771" s="47"/>
      <c r="B9771" s="162"/>
      <c r="C9771" s="162"/>
      <c r="E9771" s="162"/>
      <c r="F9771" s="162"/>
      <c r="H9771" s="162"/>
    </row>
    <row r="9772" spans="1:8">
      <c r="A9772" s="47"/>
      <c r="B9772" s="162"/>
      <c r="C9772" s="162"/>
      <c r="E9772" s="162"/>
      <c r="F9772" s="162"/>
      <c r="H9772" s="162"/>
    </row>
    <row r="9773" spans="1:8">
      <c r="A9773" s="47"/>
      <c r="B9773" s="162"/>
      <c r="C9773" s="162"/>
      <c r="E9773" s="162"/>
      <c r="F9773" s="162"/>
      <c r="H9773" s="162"/>
    </row>
    <row r="9774" spans="1:8">
      <c r="A9774" s="47"/>
      <c r="B9774" s="162"/>
      <c r="C9774" s="162"/>
      <c r="E9774" s="162"/>
      <c r="F9774" s="162"/>
      <c r="H9774" s="162"/>
    </row>
    <row r="9775" spans="1:8">
      <c r="A9775" s="47"/>
      <c r="B9775" s="162"/>
      <c r="C9775" s="162"/>
      <c r="E9775" s="162"/>
      <c r="F9775" s="162"/>
      <c r="H9775" s="162"/>
    </row>
    <row r="9776" spans="1:8">
      <c r="A9776" s="47"/>
      <c r="B9776" s="162"/>
      <c r="C9776" s="162"/>
      <c r="E9776" s="162"/>
      <c r="F9776" s="162"/>
      <c r="H9776" s="162"/>
    </row>
    <row r="9777" spans="1:8">
      <c r="A9777" s="47"/>
      <c r="B9777" s="162"/>
      <c r="C9777" s="162"/>
      <c r="E9777" s="162"/>
      <c r="F9777" s="162"/>
      <c r="H9777" s="162"/>
    </row>
    <row r="9778" spans="1:8">
      <c r="A9778" s="47"/>
      <c r="B9778" s="162"/>
      <c r="C9778" s="162"/>
      <c r="E9778" s="162"/>
      <c r="F9778" s="162"/>
      <c r="H9778" s="162"/>
    </row>
    <row r="9779" spans="1:8">
      <c r="A9779" s="47"/>
      <c r="B9779" s="162"/>
      <c r="C9779" s="162"/>
      <c r="E9779" s="162"/>
      <c r="F9779" s="162"/>
      <c r="H9779" s="162"/>
    </row>
    <row r="9780" spans="1:8">
      <c r="A9780" s="47"/>
      <c r="B9780" s="162"/>
      <c r="C9780" s="162"/>
      <c r="E9780" s="162"/>
      <c r="F9780" s="162"/>
      <c r="H9780" s="162"/>
    </row>
    <row r="9781" spans="1:8">
      <c r="A9781" s="47"/>
      <c r="B9781" s="162"/>
      <c r="C9781" s="162"/>
      <c r="E9781" s="162"/>
      <c r="F9781" s="162"/>
      <c r="H9781" s="162"/>
    </row>
    <row r="9782" spans="1:8">
      <c r="A9782" s="47"/>
      <c r="B9782" s="162"/>
      <c r="C9782" s="162"/>
      <c r="E9782" s="162"/>
      <c r="F9782" s="162"/>
      <c r="H9782" s="162"/>
    </row>
    <row r="9783" spans="1:8">
      <c r="A9783" s="47"/>
      <c r="B9783" s="162"/>
      <c r="C9783" s="162"/>
      <c r="E9783" s="162"/>
      <c r="F9783" s="162"/>
      <c r="H9783" s="162"/>
    </row>
    <row r="9784" spans="1:8">
      <c r="A9784" s="47"/>
      <c r="B9784" s="162"/>
      <c r="C9784" s="162"/>
      <c r="E9784" s="162"/>
      <c r="F9784" s="162"/>
      <c r="H9784" s="162"/>
    </row>
    <row r="9785" spans="1:8">
      <c r="A9785" s="47"/>
      <c r="B9785" s="162"/>
      <c r="C9785" s="162"/>
      <c r="E9785" s="162"/>
      <c r="F9785" s="162"/>
      <c r="H9785" s="162"/>
    </row>
    <row r="9786" spans="1:8">
      <c r="A9786" s="47"/>
      <c r="B9786" s="162"/>
      <c r="C9786" s="162"/>
      <c r="E9786" s="162"/>
      <c r="F9786" s="162"/>
      <c r="H9786" s="162"/>
    </row>
    <row r="9787" spans="1:8">
      <c r="A9787" s="47"/>
      <c r="B9787" s="162"/>
      <c r="C9787" s="162"/>
      <c r="E9787" s="162"/>
      <c r="F9787" s="162"/>
      <c r="H9787" s="162"/>
    </row>
    <row r="9788" spans="1:8">
      <c r="A9788" s="47"/>
      <c r="B9788" s="162"/>
      <c r="C9788" s="162"/>
      <c r="E9788" s="162"/>
      <c r="F9788" s="162"/>
      <c r="H9788" s="162"/>
    </row>
    <row r="9789" spans="1:8">
      <c r="A9789" s="47"/>
      <c r="B9789" s="162"/>
      <c r="C9789" s="162"/>
      <c r="E9789" s="162"/>
      <c r="F9789" s="162"/>
      <c r="H9789" s="162"/>
    </row>
    <row r="9790" spans="1:8">
      <c r="A9790" s="47"/>
      <c r="B9790" s="162"/>
      <c r="C9790" s="162"/>
      <c r="E9790" s="162"/>
      <c r="F9790" s="162"/>
      <c r="H9790" s="162"/>
    </row>
    <row r="9791" spans="1:8">
      <c r="A9791" s="47"/>
      <c r="B9791" s="162"/>
      <c r="C9791" s="162"/>
      <c r="E9791" s="162"/>
      <c r="F9791" s="162"/>
      <c r="H9791" s="162"/>
    </row>
    <row r="9792" spans="1:8">
      <c r="A9792" s="47"/>
      <c r="B9792" s="162"/>
      <c r="C9792" s="162"/>
      <c r="E9792" s="162"/>
      <c r="F9792" s="162"/>
      <c r="H9792" s="162"/>
    </row>
    <row r="9793" spans="1:8">
      <c r="A9793" s="47"/>
      <c r="B9793" s="162"/>
      <c r="C9793" s="162"/>
      <c r="E9793" s="162"/>
      <c r="F9793" s="162"/>
      <c r="H9793" s="162"/>
    </row>
    <row r="9794" spans="1:8">
      <c r="A9794" s="47"/>
      <c r="B9794" s="162"/>
      <c r="C9794" s="162"/>
      <c r="E9794" s="162"/>
      <c r="F9794" s="162"/>
      <c r="H9794" s="162"/>
    </row>
    <row r="9795" spans="1:8">
      <c r="A9795" s="47"/>
      <c r="B9795" s="162"/>
      <c r="C9795" s="162"/>
      <c r="E9795" s="162"/>
      <c r="F9795" s="162"/>
      <c r="H9795" s="162"/>
    </row>
    <row r="9796" spans="1:8">
      <c r="A9796" s="47"/>
      <c r="B9796" s="162"/>
      <c r="C9796" s="162"/>
      <c r="E9796" s="162"/>
      <c r="F9796" s="162"/>
      <c r="H9796" s="162"/>
    </row>
    <row r="9797" spans="1:8">
      <c r="A9797" s="47"/>
      <c r="B9797" s="162"/>
      <c r="C9797" s="162"/>
      <c r="E9797" s="162"/>
      <c r="F9797" s="162"/>
      <c r="H9797" s="162"/>
    </row>
    <row r="9798" spans="1:8">
      <c r="A9798" s="47"/>
      <c r="B9798" s="162"/>
      <c r="C9798" s="162"/>
      <c r="E9798" s="162"/>
      <c r="F9798" s="162"/>
      <c r="H9798" s="162"/>
    </row>
    <row r="9799" spans="1:8">
      <c r="A9799" s="47"/>
      <c r="B9799" s="162"/>
      <c r="C9799" s="162"/>
      <c r="E9799" s="162"/>
      <c r="F9799" s="162"/>
      <c r="H9799" s="162"/>
    </row>
    <row r="9800" spans="1:8">
      <c r="A9800" s="47"/>
      <c r="B9800" s="162"/>
      <c r="C9800" s="162"/>
      <c r="E9800" s="162"/>
      <c r="F9800" s="162"/>
      <c r="H9800" s="162"/>
    </row>
    <row r="9801" spans="1:8">
      <c r="A9801" s="47"/>
      <c r="B9801" s="162"/>
      <c r="C9801" s="162"/>
      <c r="E9801" s="162"/>
      <c r="F9801" s="162"/>
      <c r="H9801" s="162"/>
    </row>
    <row r="9802" spans="1:8">
      <c r="A9802" s="47"/>
      <c r="B9802" s="162"/>
      <c r="C9802" s="162"/>
      <c r="E9802" s="162"/>
      <c r="F9802" s="162"/>
      <c r="H9802" s="162"/>
    </row>
    <row r="9803" spans="1:8">
      <c r="A9803" s="47"/>
      <c r="B9803" s="162"/>
      <c r="C9803" s="162"/>
      <c r="E9803" s="162"/>
      <c r="F9803" s="162"/>
      <c r="H9803" s="162"/>
    </row>
    <row r="9804" spans="1:8">
      <c r="A9804" s="47"/>
      <c r="B9804" s="162"/>
      <c r="C9804" s="162"/>
      <c r="E9804" s="162"/>
      <c r="F9804" s="162"/>
      <c r="H9804" s="162"/>
    </row>
    <row r="9805" spans="1:8">
      <c r="A9805" s="47"/>
      <c r="B9805" s="162"/>
      <c r="C9805" s="162"/>
      <c r="E9805" s="162"/>
      <c r="F9805" s="162"/>
      <c r="H9805" s="162"/>
    </row>
    <row r="9806" spans="1:8">
      <c r="A9806" s="47"/>
      <c r="B9806" s="162"/>
      <c r="C9806" s="162"/>
      <c r="E9806" s="162"/>
      <c r="F9806" s="162"/>
      <c r="H9806" s="162"/>
    </row>
    <row r="9807" spans="1:8">
      <c r="A9807" s="47"/>
      <c r="B9807" s="162"/>
      <c r="C9807" s="162"/>
      <c r="E9807" s="162"/>
      <c r="F9807" s="162"/>
      <c r="H9807" s="162"/>
    </row>
    <row r="9808" spans="1:8">
      <c r="A9808" s="47"/>
      <c r="B9808" s="162"/>
      <c r="C9808" s="162"/>
      <c r="E9808" s="162"/>
      <c r="F9808" s="162"/>
      <c r="H9808" s="162"/>
    </row>
    <row r="9809" spans="1:8">
      <c r="A9809" s="47"/>
      <c r="B9809" s="162"/>
      <c r="C9809" s="162"/>
      <c r="E9809" s="162"/>
      <c r="F9809" s="162"/>
      <c r="H9809" s="162"/>
    </row>
    <row r="9810" spans="1:8">
      <c r="A9810" s="47"/>
      <c r="B9810" s="162"/>
      <c r="C9810" s="162"/>
      <c r="E9810" s="162"/>
      <c r="F9810" s="162"/>
      <c r="H9810" s="162"/>
    </row>
    <row r="9811" spans="1:8">
      <c r="A9811" s="47"/>
      <c r="B9811" s="162"/>
      <c r="C9811" s="162"/>
      <c r="E9811" s="162"/>
      <c r="F9811" s="162"/>
      <c r="H9811" s="162"/>
    </row>
    <row r="9812" spans="1:8">
      <c r="A9812" s="47"/>
      <c r="B9812" s="162"/>
      <c r="C9812" s="162"/>
      <c r="E9812" s="162"/>
      <c r="F9812" s="162"/>
      <c r="H9812" s="162"/>
    </row>
    <row r="9813" spans="1:8">
      <c r="A9813" s="47"/>
      <c r="B9813" s="162"/>
      <c r="C9813" s="162"/>
      <c r="E9813" s="162"/>
      <c r="F9813" s="162"/>
      <c r="H9813" s="162"/>
    </row>
    <row r="9814" spans="1:8">
      <c r="A9814" s="47"/>
      <c r="B9814" s="162"/>
      <c r="C9814" s="162"/>
      <c r="E9814" s="162"/>
      <c r="F9814" s="162"/>
      <c r="H9814" s="162"/>
    </row>
    <row r="9815" spans="1:8">
      <c r="A9815" s="47"/>
      <c r="B9815" s="162"/>
      <c r="C9815" s="162"/>
      <c r="E9815" s="162"/>
      <c r="F9815" s="162"/>
      <c r="H9815" s="162"/>
    </row>
    <row r="9816" spans="1:8">
      <c r="A9816" s="47"/>
      <c r="B9816" s="162"/>
      <c r="C9816" s="162"/>
      <c r="E9816" s="162"/>
      <c r="F9816" s="162"/>
      <c r="H9816" s="162"/>
    </row>
    <row r="9817" spans="1:8">
      <c r="A9817" s="47"/>
      <c r="B9817" s="162"/>
      <c r="C9817" s="162"/>
      <c r="E9817" s="162"/>
      <c r="F9817" s="162"/>
      <c r="H9817" s="162"/>
    </row>
    <row r="9818" spans="1:8">
      <c r="A9818" s="47"/>
      <c r="B9818" s="162"/>
      <c r="C9818" s="162"/>
      <c r="E9818" s="162"/>
      <c r="F9818" s="162"/>
      <c r="H9818" s="162"/>
    </row>
    <row r="9819" spans="1:8">
      <c r="A9819" s="47"/>
      <c r="B9819" s="162"/>
      <c r="C9819" s="162"/>
      <c r="E9819" s="162"/>
      <c r="F9819" s="162"/>
      <c r="H9819" s="162"/>
    </row>
    <row r="9820" spans="1:8">
      <c r="A9820" s="47"/>
      <c r="B9820" s="162"/>
      <c r="C9820" s="162"/>
      <c r="E9820" s="162"/>
      <c r="F9820" s="162"/>
      <c r="H9820" s="162"/>
    </row>
    <row r="9821" spans="1:8">
      <c r="A9821" s="47"/>
      <c r="B9821" s="162"/>
      <c r="C9821" s="162"/>
      <c r="E9821" s="162"/>
      <c r="F9821" s="162"/>
      <c r="H9821" s="162"/>
    </row>
    <row r="9822" spans="1:8">
      <c r="A9822" s="47"/>
      <c r="B9822" s="162"/>
      <c r="C9822" s="162"/>
      <c r="E9822" s="162"/>
      <c r="F9822" s="162"/>
      <c r="H9822" s="162"/>
    </row>
    <row r="9823" spans="1:8">
      <c r="A9823" s="47"/>
      <c r="B9823" s="162"/>
      <c r="C9823" s="162"/>
      <c r="E9823" s="162"/>
      <c r="F9823" s="162"/>
      <c r="H9823" s="162"/>
    </row>
    <row r="9824" spans="1:8">
      <c r="A9824" s="47"/>
      <c r="B9824" s="162"/>
      <c r="C9824" s="162"/>
      <c r="E9824" s="162"/>
      <c r="F9824" s="162"/>
      <c r="H9824" s="162"/>
    </row>
    <row r="9825" spans="1:8">
      <c r="A9825" s="47"/>
      <c r="B9825" s="162"/>
      <c r="C9825" s="162"/>
      <c r="E9825" s="162"/>
      <c r="F9825" s="162"/>
      <c r="H9825" s="162"/>
    </row>
    <row r="9826" spans="1:8">
      <c r="A9826" s="47"/>
      <c r="B9826" s="162"/>
      <c r="C9826" s="162"/>
      <c r="E9826" s="162"/>
      <c r="F9826" s="162"/>
      <c r="H9826" s="162"/>
    </row>
    <row r="9827" spans="1:8">
      <c r="A9827" s="47"/>
      <c r="B9827" s="162"/>
      <c r="C9827" s="162"/>
      <c r="E9827" s="162"/>
      <c r="F9827" s="162"/>
      <c r="H9827" s="162"/>
    </row>
    <row r="9828" spans="1:8">
      <c r="A9828" s="47"/>
      <c r="B9828" s="162"/>
      <c r="C9828" s="162"/>
      <c r="E9828" s="162"/>
      <c r="F9828" s="162"/>
      <c r="H9828" s="162"/>
    </row>
    <row r="9829" spans="1:8">
      <c r="A9829" s="47"/>
      <c r="B9829" s="162"/>
      <c r="C9829" s="162"/>
      <c r="E9829" s="162"/>
      <c r="F9829" s="162"/>
      <c r="H9829" s="162"/>
    </row>
    <row r="9830" spans="1:8">
      <c r="A9830" s="47"/>
      <c r="B9830" s="162"/>
      <c r="C9830" s="162"/>
      <c r="E9830" s="162"/>
      <c r="F9830" s="162"/>
      <c r="H9830" s="162"/>
    </row>
    <row r="9831" spans="1:8">
      <c r="A9831" s="47"/>
      <c r="B9831" s="162"/>
      <c r="C9831" s="162"/>
      <c r="E9831" s="162"/>
      <c r="F9831" s="162"/>
      <c r="H9831" s="162"/>
    </row>
    <row r="9832" spans="1:8">
      <c r="A9832" s="47"/>
      <c r="B9832" s="162"/>
      <c r="C9832" s="162"/>
      <c r="E9832" s="162"/>
      <c r="F9832" s="162"/>
      <c r="H9832" s="162"/>
    </row>
    <row r="9833" spans="1:8">
      <c r="A9833" s="47"/>
      <c r="B9833" s="162"/>
      <c r="C9833" s="162"/>
      <c r="E9833" s="162"/>
      <c r="F9833" s="162"/>
      <c r="H9833" s="162"/>
    </row>
    <row r="9834" spans="1:8">
      <c r="A9834" s="47"/>
      <c r="B9834" s="162"/>
      <c r="C9834" s="162"/>
      <c r="E9834" s="162"/>
      <c r="F9834" s="162"/>
      <c r="H9834" s="162"/>
    </row>
    <row r="9835" spans="1:8">
      <c r="A9835" s="47"/>
      <c r="B9835" s="162"/>
      <c r="C9835" s="162"/>
      <c r="E9835" s="162"/>
      <c r="F9835" s="162"/>
      <c r="H9835" s="162"/>
    </row>
    <row r="9836" spans="1:8">
      <c r="A9836" s="47"/>
      <c r="B9836" s="162"/>
      <c r="C9836" s="162"/>
      <c r="E9836" s="162"/>
      <c r="F9836" s="162"/>
      <c r="H9836" s="162"/>
    </row>
    <row r="9837" spans="1:8">
      <c r="A9837" s="47"/>
      <c r="B9837" s="162"/>
      <c r="C9837" s="162"/>
      <c r="E9837" s="162"/>
      <c r="F9837" s="162"/>
      <c r="H9837" s="162"/>
    </row>
    <row r="9838" spans="1:8">
      <c r="A9838" s="47"/>
      <c r="B9838" s="162"/>
      <c r="C9838" s="162"/>
      <c r="E9838" s="162"/>
      <c r="F9838" s="162"/>
      <c r="H9838" s="162"/>
    </row>
    <row r="9839" spans="1:8">
      <c r="A9839" s="47"/>
      <c r="B9839" s="162"/>
      <c r="C9839" s="162"/>
      <c r="E9839" s="162"/>
      <c r="F9839" s="162"/>
      <c r="H9839" s="162"/>
    </row>
    <row r="9840" spans="1:8">
      <c r="A9840" s="47"/>
      <c r="B9840" s="162"/>
      <c r="C9840" s="162"/>
      <c r="E9840" s="162"/>
      <c r="F9840" s="162"/>
      <c r="H9840" s="162"/>
    </row>
    <row r="9841" spans="1:8">
      <c r="A9841" s="47"/>
      <c r="B9841" s="162"/>
      <c r="C9841" s="162"/>
      <c r="E9841" s="162"/>
      <c r="F9841" s="162"/>
      <c r="H9841" s="162"/>
    </row>
    <row r="9842" spans="1:8">
      <c r="A9842" s="47"/>
      <c r="B9842" s="162"/>
      <c r="C9842" s="162"/>
      <c r="E9842" s="162"/>
      <c r="F9842" s="162"/>
      <c r="H9842" s="162"/>
    </row>
    <row r="9843" spans="1:8">
      <c r="A9843" s="47"/>
      <c r="B9843" s="162"/>
      <c r="C9843" s="162"/>
      <c r="E9843" s="162"/>
      <c r="F9843" s="162"/>
      <c r="H9843" s="162"/>
    </row>
    <row r="9844" spans="1:8">
      <c r="A9844" s="47"/>
      <c r="B9844" s="162"/>
      <c r="C9844" s="162"/>
      <c r="E9844" s="162"/>
      <c r="F9844" s="162"/>
      <c r="H9844" s="162"/>
    </row>
    <row r="9845" spans="1:8">
      <c r="A9845" s="47"/>
      <c r="B9845" s="162"/>
      <c r="C9845" s="162"/>
      <c r="E9845" s="162"/>
      <c r="F9845" s="162"/>
      <c r="H9845" s="162"/>
    </row>
    <row r="9846" spans="1:8">
      <c r="A9846" s="47"/>
      <c r="B9846" s="162"/>
      <c r="C9846" s="162"/>
      <c r="E9846" s="162"/>
      <c r="F9846" s="162"/>
      <c r="H9846" s="162"/>
    </row>
    <row r="9847" spans="1:8">
      <c r="A9847" s="47"/>
      <c r="B9847" s="162"/>
      <c r="C9847" s="162"/>
      <c r="E9847" s="162"/>
      <c r="F9847" s="162"/>
      <c r="H9847" s="162"/>
    </row>
    <row r="9848" spans="1:8">
      <c r="A9848" s="47"/>
      <c r="B9848" s="162"/>
      <c r="C9848" s="162"/>
      <c r="E9848" s="162"/>
      <c r="F9848" s="162"/>
      <c r="H9848" s="162"/>
    </row>
    <row r="9849" spans="1:8">
      <c r="A9849" s="47"/>
      <c r="B9849" s="162"/>
      <c r="C9849" s="162"/>
      <c r="E9849" s="162"/>
      <c r="F9849" s="162"/>
      <c r="H9849" s="162"/>
    </row>
    <row r="9850" spans="1:8">
      <c r="A9850" s="47"/>
      <c r="B9850" s="162"/>
      <c r="C9850" s="162"/>
      <c r="E9850" s="162"/>
      <c r="F9850" s="162"/>
      <c r="H9850" s="162"/>
    </row>
    <row r="9851" spans="1:8">
      <c r="A9851" s="47"/>
      <c r="B9851" s="162"/>
      <c r="C9851" s="162"/>
      <c r="E9851" s="162"/>
      <c r="F9851" s="162"/>
      <c r="H9851" s="162"/>
    </row>
    <row r="9852" spans="1:8">
      <c r="A9852" s="47"/>
      <c r="B9852" s="162"/>
      <c r="C9852" s="162"/>
      <c r="E9852" s="162"/>
      <c r="F9852" s="162"/>
      <c r="H9852" s="162"/>
    </row>
    <row r="9853" spans="1:8">
      <c r="A9853" s="47"/>
      <c r="B9853" s="162"/>
      <c r="C9853" s="162"/>
      <c r="E9853" s="162"/>
      <c r="F9853" s="162"/>
      <c r="H9853" s="162"/>
    </row>
    <row r="9854" spans="1:8">
      <c r="A9854" s="47"/>
      <c r="B9854" s="162"/>
      <c r="C9854" s="162"/>
      <c r="E9854" s="162"/>
      <c r="F9854" s="162"/>
      <c r="H9854" s="162"/>
    </row>
    <row r="9855" spans="1:8">
      <c r="A9855" s="47"/>
      <c r="B9855" s="162"/>
      <c r="C9855" s="162"/>
      <c r="E9855" s="162"/>
      <c r="F9855" s="162"/>
      <c r="H9855" s="162"/>
    </row>
    <row r="9856" spans="1:8">
      <c r="A9856" s="47"/>
      <c r="B9856" s="162"/>
      <c r="C9856" s="162"/>
      <c r="E9856" s="162"/>
      <c r="F9856" s="162"/>
      <c r="H9856" s="162"/>
    </row>
    <row r="9857" spans="1:8">
      <c r="A9857" s="47"/>
      <c r="B9857" s="162"/>
      <c r="C9857" s="162"/>
      <c r="E9857" s="162"/>
      <c r="F9857" s="162"/>
      <c r="H9857" s="162"/>
    </row>
    <row r="9858" spans="1:8">
      <c r="A9858" s="47"/>
      <c r="B9858" s="162"/>
      <c r="C9858" s="162"/>
      <c r="E9858" s="162"/>
      <c r="F9858" s="162"/>
      <c r="H9858" s="162"/>
    </row>
    <row r="9859" spans="1:8">
      <c r="A9859" s="47"/>
      <c r="B9859" s="162"/>
      <c r="C9859" s="162"/>
      <c r="E9859" s="162"/>
      <c r="F9859" s="162"/>
      <c r="H9859" s="162"/>
    </row>
    <row r="9860" spans="1:8">
      <c r="A9860" s="47"/>
      <c r="B9860" s="162"/>
      <c r="C9860" s="162"/>
      <c r="E9860" s="162"/>
      <c r="F9860" s="162"/>
      <c r="H9860" s="162"/>
    </row>
    <row r="9861" spans="1:8">
      <c r="A9861" s="47"/>
      <c r="B9861" s="162"/>
      <c r="C9861" s="162"/>
      <c r="E9861" s="162"/>
      <c r="F9861" s="162"/>
      <c r="H9861" s="162"/>
    </row>
    <row r="9862" spans="1:8">
      <c r="A9862" s="47"/>
      <c r="B9862" s="162"/>
      <c r="C9862" s="162"/>
      <c r="E9862" s="162"/>
      <c r="F9862" s="162"/>
      <c r="H9862" s="162"/>
    </row>
    <row r="9863" spans="1:8">
      <c r="A9863" s="47"/>
      <c r="B9863" s="162"/>
      <c r="C9863" s="162"/>
      <c r="E9863" s="162"/>
      <c r="F9863" s="162"/>
      <c r="H9863" s="162"/>
    </row>
    <row r="9864" spans="1:8">
      <c r="A9864" s="47"/>
      <c r="B9864" s="162"/>
      <c r="C9864" s="162"/>
      <c r="E9864" s="162"/>
      <c r="F9864" s="162"/>
      <c r="H9864" s="162"/>
    </row>
    <row r="9865" spans="1:8">
      <c r="A9865" s="47"/>
      <c r="B9865" s="162"/>
      <c r="C9865" s="162"/>
      <c r="E9865" s="162"/>
      <c r="F9865" s="162"/>
      <c r="H9865" s="162"/>
    </row>
    <row r="9866" spans="1:8">
      <c r="A9866" s="47"/>
      <c r="B9866" s="162"/>
      <c r="C9866" s="162"/>
      <c r="E9866" s="162"/>
      <c r="F9866" s="162"/>
      <c r="H9866" s="162"/>
    </row>
    <row r="9867" spans="1:8">
      <c r="A9867" s="47"/>
      <c r="B9867" s="162"/>
      <c r="C9867" s="162"/>
      <c r="E9867" s="162"/>
      <c r="F9867" s="162"/>
      <c r="H9867" s="162"/>
    </row>
    <row r="9868" spans="1:8">
      <c r="A9868" s="47"/>
      <c r="B9868" s="162"/>
      <c r="C9868" s="162"/>
      <c r="E9868" s="162"/>
      <c r="F9868" s="162"/>
      <c r="H9868" s="162"/>
    </row>
    <row r="9869" spans="1:8">
      <c r="A9869" s="47"/>
      <c r="B9869" s="162"/>
      <c r="C9869" s="162"/>
      <c r="E9869" s="162"/>
      <c r="F9869" s="162"/>
      <c r="H9869" s="162"/>
    </row>
    <row r="9870" spans="1:8">
      <c r="A9870" s="47"/>
      <c r="B9870" s="162"/>
      <c r="C9870" s="162"/>
      <c r="E9870" s="162"/>
      <c r="F9870" s="162"/>
      <c r="H9870" s="162"/>
    </row>
    <row r="9871" spans="1:8">
      <c r="A9871" s="47"/>
      <c r="B9871" s="162"/>
      <c r="C9871" s="162"/>
      <c r="E9871" s="162"/>
      <c r="F9871" s="162"/>
      <c r="H9871" s="162"/>
    </row>
    <row r="9872" spans="1:8">
      <c r="A9872" s="47"/>
      <c r="B9872" s="162"/>
      <c r="C9872" s="162"/>
      <c r="E9872" s="162"/>
      <c r="F9872" s="162"/>
      <c r="H9872" s="162"/>
    </row>
    <row r="9873" spans="1:8">
      <c r="A9873" s="47"/>
      <c r="B9873" s="162"/>
      <c r="C9873" s="162"/>
      <c r="E9873" s="162"/>
      <c r="F9873" s="162"/>
      <c r="H9873" s="162"/>
    </row>
    <row r="9874" spans="1:8">
      <c r="A9874" s="47"/>
      <c r="B9874" s="162"/>
      <c r="C9874" s="162"/>
      <c r="E9874" s="162"/>
      <c r="F9874" s="162"/>
      <c r="H9874" s="162"/>
    </row>
    <row r="9875" spans="1:8">
      <c r="A9875" s="47"/>
      <c r="B9875" s="162"/>
      <c r="C9875" s="162"/>
      <c r="E9875" s="162"/>
      <c r="F9875" s="162"/>
      <c r="H9875" s="162"/>
    </row>
    <row r="9876" spans="1:8">
      <c r="A9876" s="47"/>
      <c r="B9876" s="162"/>
      <c r="C9876" s="162"/>
      <c r="E9876" s="162"/>
      <c r="F9876" s="162"/>
      <c r="H9876" s="162"/>
    </row>
    <row r="9877" spans="1:8">
      <c r="A9877" s="47"/>
      <c r="B9877" s="162"/>
      <c r="C9877" s="162"/>
      <c r="E9877" s="162"/>
      <c r="F9877" s="162"/>
      <c r="H9877" s="162"/>
    </row>
    <row r="9878" spans="1:8">
      <c r="A9878" s="47"/>
      <c r="B9878" s="162"/>
      <c r="C9878" s="162"/>
      <c r="E9878" s="162"/>
      <c r="F9878" s="162"/>
      <c r="H9878" s="162"/>
    </row>
    <row r="9879" spans="1:8">
      <c r="A9879" s="47"/>
      <c r="B9879" s="162"/>
      <c r="C9879" s="162"/>
      <c r="E9879" s="162"/>
      <c r="F9879" s="162"/>
      <c r="H9879" s="162"/>
    </row>
    <row r="9880" spans="1:8">
      <c r="A9880" s="47"/>
      <c r="B9880" s="162"/>
      <c r="C9880" s="162"/>
      <c r="E9880" s="162"/>
      <c r="F9880" s="162"/>
      <c r="H9880" s="162"/>
    </row>
    <row r="9881" spans="1:8">
      <c r="A9881" s="47"/>
      <c r="B9881" s="162"/>
      <c r="C9881" s="162"/>
      <c r="E9881" s="162"/>
      <c r="F9881" s="162"/>
      <c r="H9881" s="162"/>
    </row>
    <row r="9882" spans="1:8">
      <c r="A9882" s="47"/>
      <c r="B9882" s="162"/>
      <c r="C9882" s="162"/>
      <c r="E9882" s="162"/>
      <c r="F9882" s="162"/>
      <c r="H9882" s="162"/>
    </row>
    <row r="9883" spans="1:8">
      <c r="A9883" s="47"/>
      <c r="B9883" s="162"/>
      <c r="C9883" s="162"/>
      <c r="E9883" s="162"/>
      <c r="F9883" s="162"/>
      <c r="H9883" s="162"/>
    </row>
    <row r="9884" spans="1:8">
      <c r="A9884" s="47"/>
      <c r="B9884" s="162"/>
      <c r="C9884" s="162"/>
      <c r="E9884" s="162"/>
      <c r="F9884" s="162"/>
      <c r="H9884" s="162"/>
    </row>
    <row r="9885" spans="1:8">
      <c r="A9885" s="47"/>
      <c r="B9885" s="162"/>
      <c r="C9885" s="162"/>
      <c r="E9885" s="162"/>
      <c r="F9885" s="162"/>
      <c r="H9885" s="162"/>
    </row>
    <row r="9886" spans="1:8">
      <c r="A9886" s="47"/>
      <c r="B9886" s="162"/>
      <c r="C9886" s="162"/>
      <c r="E9886" s="162"/>
      <c r="F9886" s="162"/>
      <c r="H9886" s="162"/>
    </row>
    <row r="9887" spans="1:8">
      <c r="A9887" s="47"/>
      <c r="B9887" s="162"/>
      <c r="C9887" s="162"/>
      <c r="E9887" s="162"/>
      <c r="F9887" s="162"/>
      <c r="H9887" s="162"/>
    </row>
    <row r="9888" spans="1:8">
      <c r="A9888" s="47"/>
      <c r="B9888" s="162"/>
      <c r="C9888" s="162"/>
      <c r="E9888" s="162"/>
      <c r="F9888" s="162"/>
      <c r="H9888" s="162"/>
    </row>
    <row r="9889" spans="1:8">
      <c r="A9889" s="47"/>
      <c r="B9889" s="162"/>
      <c r="C9889" s="162"/>
      <c r="E9889" s="162"/>
      <c r="F9889" s="162"/>
      <c r="H9889" s="162"/>
    </row>
    <row r="9890" spans="1:8">
      <c r="A9890" s="47"/>
      <c r="B9890" s="162"/>
      <c r="C9890" s="162"/>
      <c r="E9890" s="162"/>
      <c r="F9890" s="162"/>
      <c r="H9890" s="162"/>
    </row>
    <row r="9891" spans="1:8">
      <c r="A9891" s="47"/>
      <c r="B9891" s="162"/>
      <c r="C9891" s="162"/>
      <c r="E9891" s="162"/>
      <c r="F9891" s="162"/>
      <c r="H9891" s="162"/>
    </row>
    <row r="9892" spans="1:8">
      <c r="A9892" s="47"/>
      <c r="B9892" s="162"/>
      <c r="C9892" s="162"/>
      <c r="E9892" s="162"/>
      <c r="F9892" s="162"/>
      <c r="H9892" s="162"/>
    </row>
    <row r="9893" spans="1:8">
      <c r="A9893" s="47"/>
      <c r="B9893" s="162"/>
      <c r="C9893" s="162"/>
      <c r="E9893" s="162"/>
      <c r="F9893" s="162"/>
      <c r="H9893" s="162"/>
    </row>
    <row r="9894" spans="1:8">
      <c r="A9894" s="47"/>
      <c r="B9894" s="162"/>
      <c r="C9894" s="162"/>
      <c r="E9894" s="162"/>
      <c r="F9894" s="162"/>
      <c r="H9894" s="162"/>
    </row>
    <row r="9895" spans="1:8">
      <c r="A9895" s="47"/>
      <c r="B9895" s="162"/>
      <c r="C9895" s="162"/>
      <c r="E9895" s="162"/>
      <c r="F9895" s="162"/>
      <c r="H9895" s="162"/>
    </row>
    <row r="9896" spans="1:8">
      <c r="A9896" s="47"/>
      <c r="B9896" s="162"/>
      <c r="C9896" s="162"/>
      <c r="E9896" s="162"/>
      <c r="F9896" s="162"/>
      <c r="H9896" s="162"/>
    </row>
    <row r="9897" spans="1:8">
      <c r="A9897" s="47"/>
      <c r="B9897" s="162"/>
      <c r="C9897" s="162"/>
      <c r="E9897" s="162"/>
      <c r="F9897" s="162"/>
      <c r="H9897" s="162"/>
    </row>
    <row r="9898" spans="1:8">
      <c r="A9898" s="47"/>
      <c r="B9898" s="162"/>
      <c r="C9898" s="162"/>
      <c r="E9898" s="162"/>
      <c r="F9898" s="162"/>
      <c r="H9898" s="162"/>
    </row>
    <row r="9899" spans="1:8">
      <c r="A9899" s="47"/>
      <c r="B9899" s="162"/>
      <c r="C9899" s="162"/>
      <c r="E9899" s="162"/>
      <c r="F9899" s="162"/>
      <c r="H9899" s="162"/>
    </row>
    <row r="9900" spans="1:8">
      <c r="A9900" s="47"/>
      <c r="B9900" s="162"/>
      <c r="C9900" s="162"/>
      <c r="E9900" s="162"/>
      <c r="F9900" s="162"/>
      <c r="H9900" s="162"/>
    </row>
    <row r="9901" spans="1:8">
      <c r="A9901" s="47"/>
      <c r="B9901" s="162"/>
      <c r="C9901" s="162"/>
      <c r="E9901" s="162"/>
      <c r="F9901" s="162"/>
      <c r="H9901" s="162"/>
    </row>
    <row r="9902" spans="1:8">
      <c r="A9902" s="47"/>
      <c r="B9902" s="162"/>
      <c r="C9902" s="162"/>
      <c r="E9902" s="162"/>
      <c r="F9902" s="162"/>
      <c r="H9902" s="162"/>
    </row>
    <row r="9903" spans="1:8">
      <c r="A9903" s="47"/>
      <c r="B9903" s="162"/>
      <c r="C9903" s="162"/>
      <c r="E9903" s="162"/>
      <c r="F9903" s="162"/>
      <c r="H9903" s="162"/>
    </row>
    <row r="9904" spans="1:8">
      <c r="A9904" s="47"/>
      <c r="B9904" s="162"/>
      <c r="C9904" s="162"/>
      <c r="E9904" s="162"/>
      <c r="F9904" s="162"/>
      <c r="H9904" s="162"/>
    </row>
    <row r="9905" spans="1:8">
      <c r="A9905" s="47"/>
      <c r="B9905" s="162"/>
      <c r="C9905" s="162"/>
      <c r="E9905" s="162"/>
      <c r="F9905" s="162"/>
      <c r="H9905" s="162"/>
    </row>
    <row r="9906" spans="1:8">
      <c r="A9906" s="47"/>
      <c r="B9906" s="162"/>
      <c r="C9906" s="162"/>
      <c r="E9906" s="162"/>
      <c r="F9906" s="162"/>
      <c r="H9906" s="162"/>
    </row>
    <row r="9907" spans="1:8">
      <c r="A9907" s="47"/>
      <c r="B9907" s="162"/>
      <c r="C9907" s="162"/>
      <c r="E9907" s="162"/>
      <c r="F9907" s="162"/>
      <c r="H9907" s="162"/>
    </row>
    <row r="9908" spans="1:8">
      <c r="A9908" s="47"/>
      <c r="B9908" s="162"/>
      <c r="C9908" s="162"/>
      <c r="E9908" s="162"/>
      <c r="F9908" s="162"/>
      <c r="H9908" s="162"/>
    </row>
    <row r="9909" spans="1:8">
      <c r="A9909" s="47"/>
      <c r="B9909" s="162"/>
      <c r="C9909" s="162"/>
      <c r="E9909" s="162"/>
      <c r="F9909" s="162"/>
      <c r="H9909" s="162"/>
    </row>
    <row r="9910" spans="1:8">
      <c r="A9910" s="47"/>
      <c r="B9910" s="162"/>
      <c r="C9910" s="162"/>
      <c r="E9910" s="162"/>
      <c r="F9910" s="162"/>
      <c r="H9910" s="162"/>
    </row>
    <row r="9911" spans="1:8">
      <c r="A9911" s="47"/>
      <c r="B9911" s="162"/>
      <c r="C9911" s="162"/>
      <c r="E9911" s="162"/>
      <c r="F9911" s="162"/>
      <c r="H9911" s="162"/>
    </row>
    <row r="9912" spans="1:8">
      <c r="A9912" s="47"/>
      <c r="B9912" s="162"/>
      <c r="C9912" s="162"/>
      <c r="E9912" s="162"/>
      <c r="F9912" s="162"/>
      <c r="H9912" s="162"/>
    </row>
    <row r="9913" spans="1:8">
      <c r="A9913" s="47"/>
      <c r="B9913" s="162"/>
      <c r="C9913" s="162"/>
      <c r="E9913" s="162"/>
      <c r="F9913" s="162"/>
      <c r="H9913" s="162"/>
    </row>
    <row r="9914" spans="1:8">
      <c r="A9914" s="47"/>
      <c r="B9914" s="162"/>
      <c r="C9914" s="162"/>
      <c r="E9914" s="162"/>
      <c r="F9914" s="162"/>
      <c r="H9914" s="162"/>
    </row>
    <row r="9915" spans="1:8">
      <c r="A9915" s="47"/>
      <c r="B9915" s="162"/>
      <c r="C9915" s="162"/>
      <c r="E9915" s="162"/>
      <c r="F9915" s="162"/>
      <c r="H9915" s="162"/>
    </row>
    <row r="9916" spans="1:8">
      <c r="A9916" s="47"/>
      <c r="B9916" s="162"/>
      <c r="C9916" s="162"/>
      <c r="E9916" s="162"/>
      <c r="F9916" s="162"/>
      <c r="H9916" s="162"/>
    </row>
    <row r="9917" spans="1:8">
      <c r="A9917" s="47"/>
      <c r="B9917" s="162"/>
      <c r="C9917" s="162"/>
      <c r="E9917" s="162"/>
      <c r="F9917" s="162"/>
      <c r="H9917" s="162"/>
    </row>
    <row r="9918" spans="1:8">
      <c r="A9918" s="47"/>
      <c r="B9918" s="162"/>
      <c r="C9918" s="162"/>
      <c r="E9918" s="162"/>
      <c r="F9918" s="162"/>
      <c r="H9918" s="162"/>
    </row>
    <row r="9919" spans="1:8">
      <c r="A9919" s="47"/>
      <c r="B9919" s="162"/>
      <c r="C9919" s="162"/>
      <c r="E9919" s="162"/>
      <c r="F9919" s="162"/>
      <c r="H9919" s="162"/>
    </row>
    <row r="9920" spans="1:8">
      <c r="A9920" s="47"/>
      <c r="B9920" s="162"/>
      <c r="C9920" s="162"/>
      <c r="E9920" s="162"/>
      <c r="F9920" s="162"/>
      <c r="H9920" s="162"/>
    </row>
    <row r="9921" spans="1:8">
      <c r="A9921" s="47"/>
      <c r="B9921" s="162"/>
      <c r="C9921" s="162"/>
      <c r="E9921" s="162"/>
      <c r="F9921" s="162"/>
      <c r="H9921" s="162"/>
    </row>
    <row r="9922" spans="1:8">
      <c r="A9922" s="47"/>
      <c r="B9922" s="162"/>
      <c r="C9922" s="162"/>
      <c r="E9922" s="162"/>
      <c r="F9922" s="162"/>
      <c r="H9922" s="162"/>
    </row>
    <row r="9923" spans="1:8">
      <c r="A9923" s="47"/>
      <c r="B9923" s="162"/>
      <c r="C9923" s="162"/>
      <c r="E9923" s="162"/>
      <c r="F9923" s="162"/>
      <c r="H9923" s="162"/>
    </row>
    <row r="9924" spans="1:8">
      <c r="A9924" s="47"/>
      <c r="B9924" s="162"/>
      <c r="C9924" s="162"/>
      <c r="E9924" s="162"/>
      <c r="F9924" s="162"/>
      <c r="H9924" s="162"/>
    </row>
    <row r="9925" spans="1:8">
      <c r="A9925" s="47"/>
      <c r="B9925" s="162"/>
      <c r="C9925" s="162"/>
      <c r="E9925" s="162"/>
      <c r="F9925" s="162"/>
      <c r="H9925" s="162"/>
    </row>
    <row r="9926" spans="1:8">
      <c r="A9926" s="47"/>
      <c r="B9926" s="162"/>
      <c r="C9926" s="162"/>
      <c r="E9926" s="162"/>
      <c r="F9926" s="162"/>
      <c r="H9926" s="162"/>
    </row>
    <row r="9927" spans="1:8">
      <c r="A9927" s="47"/>
      <c r="B9927" s="162"/>
      <c r="C9927" s="162"/>
      <c r="E9927" s="162"/>
      <c r="F9927" s="162"/>
      <c r="H9927" s="162"/>
    </row>
    <row r="9928" spans="1:8">
      <c r="A9928" s="47"/>
      <c r="B9928" s="162"/>
      <c r="C9928" s="162"/>
      <c r="E9928" s="162"/>
      <c r="F9928" s="162"/>
      <c r="H9928" s="162"/>
    </row>
    <row r="9929" spans="1:8">
      <c r="A9929" s="47"/>
      <c r="B9929" s="162"/>
      <c r="C9929" s="162"/>
      <c r="E9929" s="162"/>
      <c r="F9929" s="162"/>
      <c r="H9929" s="162"/>
    </row>
    <row r="9930" spans="1:8">
      <c r="A9930" s="47"/>
      <c r="B9930" s="162"/>
      <c r="C9930" s="162"/>
      <c r="E9930" s="162"/>
      <c r="F9930" s="162"/>
      <c r="H9930" s="162"/>
    </row>
    <row r="9931" spans="1:8">
      <c r="A9931" s="47"/>
      <c r="B9931" s="162"/>
      <c r="C9931" s="162"/>
      <c r="E9931" s="162"/>
      <c r="F9931" s="162"/>
      <c r="H9931" s="162"/>
    </row>
    <row r="9932" spans="1:8">
      <c r="A9932" s="47"/>
      <c r="B9932" s="162"/>
      <c r="C9932" s="162"/>
      <c r="E9932" s="162"/>
      <c r="F9932" s="162"/>
      <c r="H9932" s="162"/>
    </row>
    <row r="9933" spans="1:8">
      <c r="A9933" s="47"/>
      <c r="B9933" s="162"/>
      <c r="C9933" s="162"/>
      <c r="E9933" s="162"/>
      <c r="F9933" s="162"/>
      <c r="H9933" s="162"/>
    </row>
    <row r="9934" spans="1:8">
      <c r="A9934" s="47"/>
      <c r="B9934" s="162"/>
      <c r="C9934" s="162"/>
      <c r="E9934" s="162"/>
      <c r="F9934" s="162"/>
      <c r="H9934" s="162"/>
    </row>
    <row r="9935" spans="1:8">
      <c r="A9935" s="47"/>
      <c r="B9935" s="162"/>
      <c r="C9935" s="162"/>
      <c r="E9935" s="162"/>
      <c r="F9935" s="162"/>
      <c r="H9935" s="162"/>
    </row>
    <row r="9936" spans="1:8">
      <c r="A9936" s="47"/>
      <c r="B9936" s="162"/>
      <c r="C9936" s="162"/>
      <c r="E9936" s="162"/>
      <c r="F9936" s="162"/>
      <c r="H9936" s="162"/>
    </row>
    <row r="9937" spans="1:8">
      <c r="A9937" s="47"/>
      <c r="B9937" s="162"/>
      <c r="C9937" s="162"/>
      <c r="E9937" s="162"/>
      <c r="F9937" s="162"/>
      <c r="H9937" s="162"/>
    </row>
    <row r="9938" spans="1:8">
      <c r="A9938" s="47"/>
      <c r="B9938" s="162"/>
      <c r="C9938" s="162"/>
      <c r="E9938" s="162"/>
      <c r="F9938" s="162"/>
      <c r="H9938" s="162"/>
    </row>
    <row r="9939" spans="1:8">
      <c r="A9939" s="47"/>
      <c r="B9939" s="162"/>
      <c r="C9939" s="162"/>
      <c r="E9939" s="162"/>
      <c r="F9939" s="162"/>
      <c r="H9939" s="162"/>
    </row>
    <row r="9940" spans="1:8">
      <c r="A9940" s="47"/>
      <c r="B9940" s="162"/>
      <c r="C9940" s="162"/>
      <c r="E9940" s="162"/>
      <c r="F9940" s="162"/>
      <c r="H9940" s="162"/>
    </row>
    <row r="9941" spans="1:8">
      <c r="A9941" s="47"/>
      <c r="B9941" s="162"/>
      <c r="C9941" s="162"/>
      <c r="E9941" s="162"/>
      <c r="F9941" s="162"/>
      <c r="H9941" s="162"/>
    </row>
    <row r="9942" spans="1:8">
      <c r="A9942" s="47"/>
      <c r="B9942" s="162"/>
      <c r="C9942" s="162"/>
      <c r="E9942" s="162"/>
      <c r="F9942" s="162"/>
      <c r="H9942" s="162"/>
    </row>
    <row r="9943" spans="1:8">
      <c r="A9943" s="47"/>
      <c r="B9943" s="162"/>
      <c r="C9943" s="162"/>
      <c r="E9943" s="162"/>
      <c r="F9943" s="162"/>
      <c r="H9943" s="162"/>
    </row>
    <row r="9944" spans="1:8">
      <c r="A9944" s="47"/>
      <c r="B9944" s="162"/>
      <c r="C9944" s="162"/>
      <c r="E9944" s="162"/>
      <c r="F9944" s="162"/>
      <c r="H9944" s="162"/>
    </row>
    <row r="9945" spans="1:8">
      <c r="A9945" s="47"/>
      <c r="B9945" s="162"/>
      <c r="C9945" s="162"/>
      <c r="E9945" s="162"/>
      <c r="F9945" s="162"/>
      <c r="H9945" s="162"/>
    </row>
    <row r="9946" spans="1:8">
      <c r="A9946" s="47"/>
      <c r="B9946" s="162"/>
      <c r="C9946" s="162"/>
      <c r="E9946" s="162"/>
      <c r="F9946" s="162"/>
      <c r="H9946" s="162"/>
    </row>
    <row r="9947" spans="1:8">
      <c r="A9947" s="47"/>
      <c r="B9947" s="162"/>
      <c r="C9947" s="162"/>
      <c r="E9947" s="162"/>
      <c r="F9947" s="162"/>
      <c r="H9947" s="162"/>
    </row>
    <row r="9948" spans="1:8">
      <c r="A9948" s="47"/>
      <c r="B9948" s="162"/>
      <c r="C9948" s="162"/>
      <c r="E9948" s="162"/>
      <c r="F9948" s="162"/>
      <c r="H9948" s="162"/>
    </row>
    <row r="9949" spans="1:8">
      <c r="A9949" s="47"/>
      <c r="B9949" s="162"/>
      <c r="C9949" s="162"/>
      <c r="E9949" s="162"/>
      <c r="F9949" s="162"/>
      <c r="H9949" s="162"/>
    </row>
    <row r="9950" spans="1:8">
      <c r="A9950" s="47"/>
      <c r="B9950" s="162"/>
      <c r="C9950" s="162"/>
      <c r="E9950" s="162"/>
      <c r="F9950" s="162"/>
      <c r="H9950" s="162"/>
    </row>
    <row r="9951" spans="1:8">
      <c r="A9951" s="47"/>
      <c r="B9951" s="162"/>
      <c r="C9951" s="162"/>
      <c r="E9951" s="162"/>
      <c r="F9951" s="162"/>
      <c r="H9951" s="162"/>
    </row>
    <row r="9952" spans="1:8">
      <c r="A9952" s="47"/>
      <c r="B9952" s="162"/>
      <c r="C9952" s="162"/>
      <c r="E9952" s="162"/>
      <c r="F9952" s="162"/>
      <c r="H9952" s="162"/>
    </row>
    <row r="9953" spans="1:8">
      <c r="A9953" s="47"/>
      <c r="B9953" s="162"/>
      <c r="C9953" s="162"/>
      <c r="E9953" s="162"/>
      <c r="F9953" s="162"/>
      <c r="H9953" s="162"/>
    </row>
    <row r="9954" spans="1:8">
      <c r="A9954" s="47"/>
      <c r="B9954" s="162"/>
      <c r="C9954" s="162"/>
      <c r="E9954" s="162"/>
      <c r="F9954" s="162"/>
      <c r="H9954" s="162"/>
    </row>
    <row r="9955" spans="1:8">
      <c r="A9955" s="47"/>
      <c r="B9955" s="162"/>
      <c r="C9955" s="162"/>
      <c r="E9955" s="162"/>
      <c r="F9955" s="162"/>
      <c r="H9955" s="162"/>
    </row>
    <row r="9956" spans="1:8">
      <c r="A9956" s="47"/>
      <c r="B9956" s="162"/>
      <c r="C9956" s="162"/>
      <c r="E9956" s="162"/>
      <c r="F9956" s="162"/>
      <c r="H9956" s="162"/>
    </row>
    <row r="9957" spans="1:8">
      <c r="A9957" s="47"/>
      <c r="B9957" s="162"/>
      <c r="C9957" s="162"/>
      <c r="E9957" s="162"/>
      <c r="F9957" s="162"/>
      <c r="H9957" s="162"/>
    </row>
    <row r="9958" spans="1:8">
      <c r="A9958" s="47"/>
      <c r="B9958" s="162"/>
      <c r="C9958" s="162"/>
      <c r="E9958" s="162"/>
      <c r="F9958" s="162"/>
      <c r="H9958" s="162"/>
    </row>
    <row r="9959" spans="1:8">
      <c r="A9959" s="47"/>
      <c r="B9959" s="162"/>
      <c r="C9959" s="162"/>
      <c r="E9959" s="162"/>
      <c r="F9959" s="162"/>
      <c r="H9959" s="162"/>
    </row>
    <row r="9960" spans="1:8">
      <c r="A9960" s="47"/>
      <c r="B9960" s="162"/>
      <c r="C9960" s="162"/>
      <c r="E9960" s="162"/>
      <c r="F9960" s="162"/>
      <c r="H9960" s="162"/>
    </row>
    <row r="9961" spans="1:8">
      <c r="A9961" s="47"/>
      <c r="B9961" s="162"/>
      <c r="C9961" s="162"/>
      <c r="E9961" s="162"/>
      <c r="F9961" s="162"/>
      <c r="H9961" s="162"/>
    </row>
    <row r="9962" spans="1:8">
      <c r="A9962" s="47"/>
      <c r="B9962" s="162"/>
      <c r="C9962" s="162"/>
      <c r="E9962" s="162"/>
      <c r="F9962" s="162"/>
      <c r="H9962" s="162"/>
    </row>
    <row r="9963" spans="1:8">
      <c r="A9963" s="47"/>
      <c r="B9963" s="162"/>
      <c r="C9963" s="162"/>
      <c r="E9963" s="162"/>
      <c r="F9963" s="162"/>
      <c r="H9963" s="162"/>
    </row>
    <row r="9964" spans="1:8">
      <c r="A9964" s="47"/>
      <c r="B9964" s="162"/>
      <c r="C9964" s="162"/>
      <c r="E9964" s="162"/>
      <c r="F9964" s="162"/>
      <c r="H9964" s="162"/>
    </row>
    <row r="9965" spans="1:8">
      <c r="A9965" s="47"/>
      <c r="B9965" s="162"/>
      <c r="C9965" s="162"/>
      <c r="E9965" s="162"/>
      <c r="F9965" s="162"/>
      <c r="H9965" s="162"/>
    </row>
    <row r="9966" spans="1:8">
      <c r="A9966" s="47"/>
      <c r="B9966" s="162"/>
      <c r="C9966" s="162"/>
      <c r="E9966" s="162"/>
      <c r="F9966" s="162"/>
      <c r="H9966" s="162"/>
    </row>
    <row r="9967" spans="1:8">
      <c r="A9967" s="47"/>
      <c r="B9967" s="162"/>
      <c r="C9967" s="162"/>
      <c r="E9967" s="162"/>
      <c r="F9967" s="162"/>
      <c r="H9967" s="162"/>
    </row>
    <row r="9968" spans="1:8">
      <c r="A9968" s="47"/>
      <c r="B9968" s="162"/>
      <c r="C9968" s="162"/>
      <c r="E9968" s="162"/>
      <c r="F9968" s="162"/>
      <c r="H9968" s="162"/>
    </row>
    <row r="9969" spans="1:8">
      <c r="A9969" s="47"/>
      <c r="B9969" s="162"/>
      <c r="C9969" s="162"/>
      <c r="E9969" s="162"/>
      <c r="F9969" s="162"/>
      <c r="H9969" s="162"/>
    </row>
    <row r="9970" spans="1:8">
      <c r="A9970" s="47"/>
      <c r="B9970" s="162"/>
      <c r="C9970" s="162"/>
      <c r="E9970" s="162"/>
      <c r="F9970" s="162"/>
      <c r="H9970" s="162"/>
    </row>
    <row r="9971" spans="1:8">
      <c r="A9971" s="47"/>
      <c r="B9971" s="162"/>
      <c r="C9971" s="162"/>
      <c r="E9971" s="162"/>
      <c r="F9971" s="162"/>
      <c r="H9971" s="162"/>
    </row>
    <row r="9972" spans="1:8">
      <c r="A9972" s="47"/>
      <c r="B9972" s="162"/>
      <c r="C9972" s="162"/>
      <c r="E9972" s="162"/>
      <c r="F9972" s="162"/>
      <c r="H9972" s="162"/>
    </row>
    <row r="9973" spans="1:8">
      <c r="A9973" s="47"/>
      <c r="B9973" s="162"/>
      <c r="C9973" s="162"/>
      <c r="E9973" s="162"/>
      <c r="F9973" s="162"/>
      <c r="H9973" s="162"/>
    </row>
    <row r="9974" spans="1:8">
      <c r="A9974" s="47"/>
      <c r="B9974" s="162"/>
      <c r="C9974" s="162"/>
      <c r="E9974" s="162"/>
      <c r="F9974" s="162"/>
      <c r="H9974" s="162"/>
    </row>
    <row r="9975" spans="1:8">
      <c r="A9975" s="47"/>
      <c r="B9975" s="162"/>
      <c r="C9975" s="162"/>
      <c r="E9975" s="162"/>
      <c r="F9975" s="162"/>
      <c r="H9975" s="162"/>
    </row>
    <row r="9976" spans="1:8">
      <c r="A9976" s="47"/>
      <c r="B9976" s="162"/>
      <c r="C9976" s="162"/>
      <c r="E9976" s="162"/>
      <c r="F9976" s="162"/>
      <c r="H9976" s="162"/>
    </row>
    <row r="9977" spans="1:8">
      <c r="A9977" s="47"/>
      <c r="B9977" s="162"/>
      <c r="C9977" s="162"/>
      <c r="E9977" s="162"/>
      <c r="F9977" s="162"/>
      <c r="H9977" s="162"/>
    </row>
    <row r="9978" spans="1:8">
      <c r="A9978" s="47"/>
      <c r="B9978" s="162"/>
      <c r="C9978" s="162"/>
      <c r="E9978" s="162"/>
      <c r="F9978" s="162"/>
      <c r="H9978" s="162"/>
    </row>
    <row r="9979" spans="1:8">
      <c r="A9979" s="47"/>
      <c r="B9979" s="162"/>
      <c r="C9979" s="162"/>
      <c r="E9979" s="162"/>
      <c r="F9979" s="162"/>
      <c r="H9979" s="162"/>
    </row>
    <row r="9980" spans="1:8">
      <c r="A9980" s="47"/>
      <c r="B9980" s="162"/>
      <c r="C9980" s="162"/>
      <c r="E9980" s="162"/>
      <c r="F9980" s="162"/>
      <c r="H9980" s="162"/>
    </row>
    <row r="9981" spans="1:8">
      <c r="A9981" s="47"/>
      <c r="B9981" s="162"/>
      <c r="C9981" s="162"/>
      <c r="E9981" s="162"/>
      <c r="F9981" s="162"/>
      <c r="H9981" s="162"/>
    </row>
    <row r="9982" spans="1:8">
      <c r="A9982" s="47"/>
      <c r="B9982" s="162"/>
      <c r="C9982" s="162"/>
      <c r="E9982" s="162"/>
      <c r="F9982" s="162"/>
      <c r="H9982" s="162"/>
    </row>
    <row r="9983" spans="1:8">
      <c r="A9983" s="47"/>
      <c r="B9983" s="162"/>
      <c r="C9983" s="162"/>
      <c r="E9983" s="162"/>
      <c r="F9983" s="162"/>
      <c r="H9983" s="162"/>
    </row>
    <row r="9984" spans="1:8">
      <c r="A9984" s="47"/>
      <c r="B9984" s="162"/>
      <c r="C9984" s="162"/>
      <c r="E9984" s="162"/>
      <c r="F9984" s="162"/>
      <c r="H9984" s="162"/>
    </row>
    <row r="9985" spans="1:8">
      <c r="A9985" s="47"/>
      <c r="B9985" s="162"/>
      <c r="C9985" s="162"/>
      <c r="E9985" s="162"/>
      <c r="F9985" s="162"/>
      <c r="H9985" s="162"/>
    </row>
    <row r="9986" spans="1:8">
      <c r="A9986" s="47"/>
      <c r="B9986" s="162"/>
      <c r="C9986" s="162"/>
      <c r="E9986" s="162"/>
      <c r="F9986" s="162"/>
      <c r="H9986" s="162"/>
    </row>
    <row r="9987" spans="1:8">
      <c r="A9987" s="47"/>
      <c r="B9987" s="162"/>
      <c r="C9987" s="162"/>
      <c r="E9987" s="162"/>
      <c r="F9987" s="162"/>
      <c r="H9987" s="162"/>
    </row>
    <row r="9988" spans="1:8">
      <c r="A9988" s="47"/>
      <c r="B9988" s="162"/>
      <c r="C9988" s="162"/>
      <c r="E9988" s="162"/>
      <c r="F9988" s="162"/>
      <c r="H9988" s="162"/>
    </row>
    <row r="9989" spans="1:8">
      <c r="A9989" s="47"/>
      <c r="B9989" s="162"/>
      <c r="C9989" s="162"/>
      <c r="E9989" s="162"/>
      <c r="F9989" s="162"/>
      <c r="H9989" s="162"/>
    </row>
    <row r="9990" spans="1:8">
      <c r="A9990" s="47"/>
      <c r="B9990" s="162"/>
      <c r="C9990" s="162"/>
      <c r="E9990" s="162"/>
      <c r="F9990" s="162"/>
      <c r="H9990" s="162"/>
    </row>
    <row r="9991" spans="1:8">
      <c r="A9991" s="47"/>
      <c r="B9991" s="162"/>
      <c r="C9991" s="162"/>
      <c r="E9991" s="162"/>
      <c r="F9991" s="162"/>
      <c r="H9991" s="162"/>
    </row>
    <row r="9992" spans="1:8">
      <c r="A9992" s="47"/>
      <c r="B9992" s="162"/>
      <c r="C9992" s="162"/>
      <c r="E9992" s="162"/>
      <c r="F9992" s="162"/>
      <c r="H9992" s="162"/>
    </row>
    <row r="9993" spans="1:8">
      <c r="A9993" s="47"/>
      <c r="B9993" s="162"/>
      <c r="C9993" s="162"/>
      <c r="E9993" s="162"/>
      <c r="F9993" s="162"/>
      <c r="H9993" s="162"/>
    </row>
    <row r="9994" spans="1:8">
      <c r="A9994" s="47"/>
      <c r="B9994" s="162"/>
      <c r="C9994" s="162"/>
      <c r="E9994" s="162"/>
      <c r="F9994" s="162"/>
      <c r="H9994" s="162"/>
    </row>
    <row r="9995" spans="1:8">
      <c r="A9995" s="47"/>
      <c r="B9995" s="162"/>
      <c r="C9995" s="162"/>
      <c r="E9995" s="162"/>
      <c r="F9995" s="162"/>
      <c r="H9995" s="162"/>
    </row>
    <row r="9996" spans="1:8">
      <c r="A9996" s="47"/>
      <c r="B9996" s="162"/>
      <c r="C9996" s="162"/>
      <c r="E9996" s="162"/>
      <c r="F9996" s="162"/>
      <c r="H9996" s="162"/>
    </row>
    <row r="9997" spans="1:8">
      <c r="A9997" s="47"/>
      <c r="B9997" s="162"/>
      <c r="C9997" s="162"/>
      <c r="E9997" s="162"/>
      <c r="F9997" s="162"/>
      <c r="H9997" s="162"/>
    </row>
    <row r="9998" spans="1:8">
      <c r="A9998" s="47"/>
      <c r="B9998" s="162"/>
      <c r="C9998" s="162"/>
      <c r="E9998" s="162"/>
      <c r="F9998" s="162"/>
      <c r="H9998" s="162"/>
    </row>
    <row r="9999" spans="1:8">
      <c r="A9999" s="47"/>
      <c r="B9999" s="162"/>
      <c r="C9999" s="162"/>
      <c r="E9999" s="162"/>
      <c r="F9999" s="162"/>
      <c r="H9999" s="162"/>
    </row>
    <row r="10000" spans="1:8">
      <c r="A10000" s="47"/>
      <c r="B10000" s="162"/>
      <c r="C10000" s="162"/>
      <c r="E10000" s="162"/>
      <c r="F10000" s="162"/>
      <c r="H10000" s="162"/>
    </row>
    <row r="10001" spans="1:8">
      <c r="A10001" s="47"/>
      <c r="B10001" s="162"/>
      <c r="C10001" s="162"/>
      <c r="E10001" s="162"/>
      <c r="F10001" s="162"/>
      <c r="H10001" s="162"/>
    </row>
    <row r="10002" spans="1:8">
      <c r="A10002" s="47"/>
      <c r="B10002" s="162"/>
      <c r="C10002" s="162"/>
      <c r="E10002" s="162"/>
      <c r="F10002" s="162"/>
      <c r="H10002" s="162"/>
    </row>
    <row r="10003" spans="1:8">
      <c r="A10003" s="47"/>
      <c r="B10003" s="162"/>
      <c r="C10003" s="162"/>
      <c r="E10003" s="162"/>
      <c r="F10003" s="162"/>
      <c r="H10003" s="162"/>
    </row>
    <row r="10004" spans="1:8">
      <c r="A10004" s="47"/>
      <c r="B10004" s="162"/>
      <c r="C10004" s="162"/>
      <c r="E10004" s="162"/>
      <c r="F10004" s="162"/>
      <c r="H10004" s="162"/>
    </row>
    <row r="10005" spans="1:8">
      <c r="A10005" s="47"/>
      <c r="B10005" s="162"/>
      <c r="C10005" s="162"/>
      <c r="E10005" s="162"/>
      <c r="F10005" s="162"/>
      <c r="H10005" s="162"/>
    </row>
    <row r="10006" spans="1:8">
      <c r="A10006" s="47"/>
      <c r="B10006" s="162"/>
      <c r="C10006" s="162"/>
      <c r="E10006" s="162"/>
      <c r="F10006" s="162"/>
      <c r="H10006" s="162"/>
    </row>
    <row r="10007" spans="1:8">
      <c r="A10007" s="47"/>
      <c r="B10007" s="162"/>
      <c r="C10007" s="162"/>
      <c r="E10007" s="162"/>
      <c r="F10007" s="162"/>
      <c r="H10007" s="162"/>
    </row>
    <row r="10008" spans="1:8">
      <c r="A10008" s="47"/>
      <c r="B10008" s="162"/>
      <c r="C10008" s="162"/>
      <c r="E10008" s="162"/>
      <c r="F10008" s="162"/>
      <c r="H10008" s="162"/>
    </row>
    <row r="10009" spans="1:8">
      <c r="A10009" s="47"/>
      <c r="B10009" s="162"/>
      <c r="C10009" s="162"/>
      <c r="E10009" s="162"/>
      <c r="F10009" s="162"/>
      <c r="H10009" s="162"/>
    </row>
    <row r="10010" spans="1:8">
      <c r="A10010" s="47"/>
      <c r="B10010" s="162"/>
      <c r="C10010" s="162"/>
      <c r="E10010" s="162"/>
      <c r="F10010" s="162"/>
      <c r="H10010" s="162"/>
    </row>
    <row r="10011" spans="1:8">
      <c r="A10011" s="47"/>
      <c r="B10011" s="162"/>
      <c r="C10011" s="162"/>
      <c r="E10011" s="162"/>
      <c r="F10011" s="162"/>
      <c r="H10011" s="162"/>
    </row>
    <row r="10012" spans="1:8">
      <c r="A10012" s="47"/>
      <c r="B10012" s="162"/>
      <c r="C10012" s="162"/>
      <c r="E10012" s="162"/>
      <c r="F10012" s="162"/>
      <c r="H10012" s="162"/>
    </row>
    <row r="10013" spans="1:8">
      <c r="A10013" s="47"/>
      <c r="B10013" s="162"/>
      <c r="C10013" s="162"/>
      <c r="E10013" s="162"/>
      <c r="F10013" s="162"/>
      <c r="H10013" s="162"/>
    </row>
    <row r="10014" spans="1:8">
      <c r="A10014" s="47"/>
      <c r="B10014" s="162"/>
      <c r="C10014" s="162"/>
      <c r="E10014" s="162"/>
      <c r="F10014" s="162"/>
      <c r="H10014" s="162"/>
    </row>
    <row r="10015" spans="1:8">
      <c r="A10015" s="47"/>
      <c r="B10015" s="162"/>
      <c r="C10015" s="162"/>
      <c r="E10015" s="162"/>
      <c r="F10015" s="162"/>
      <c r="H10015" s="162"/>
    </row>
    <row r="10016" spans="1:8">
      <c r="A10016" s="47"/>
      <c r="B10016" s="162"/>
      <c r="C10016" s="162"/>
      <c r="E10016" s="162"/>
      <c r="F10016" s="162"/>
      <c r="H10016" s="162"/>
    </row>
    <row r="10017" spans="1:8">
      <c r="A10017" s="47"/>
      <c r="B10017" s="162"/>
      <c r="C10017" s="162"/>
      <c r="E10017" s="162"/>
      <c r="F10017" s="162"/>
      <c r="H10017" s="162"/>
    </row>
    <row r="10018" spans="1:8">
      <c r="A10018" s="47"/>
      <c r="B10018" s="162"/>
      <c r="C10018" s="162"/>
      <c r="E10018" s="162"/>
      <c r="F10018" s="162"/>
      <c r="H10018" s="162"/>
    </row>
    <row r="10019" spans="1:8">
      <c r="A10019" s="47"/>
      <c r="B10019" s="162"/>
      <c r="C10019" s="162"/>
      <c r="E10019" s="162"/>
      <c r="F10019" s="162"/>
      <c r="H10019" s="162"/>
    </row>
    <row r="10020" spans="1:8">
      <c r="A10020" s="47"/>
      <c r="B10020" s="162"/>
      <c r="C10020" s="162"/>
      <c r="E10020" s="162"/>
      <c r="F10020" s="162"/>
      <c r="H10020" s="162"/>
    </row>
    <row r="10021" spans="1:8">
      <c r="A10021" s="47"/>
      <c r="B10021" s="162"/>
      <c r="C10021" s="162"/>
      <c r="E10021" s="162"/>
      <c r="F10021" s="162"/>
      <c r="H10021" s="162"/>
    </row>
    <row r="10022" spans="1:8">
      <c r="A10022" s="47"/>
      <c r="B10022" s="162"/>
      <c r="C10022" s="162"/>
      <c r="E10022" s="162"/>
      <c r="F10022" s="162"/>
      <c r="H10022" s="162"/>
    </row>
    <row r="10023" spans="1:8">
      <c r="A10023" s="47"/>
      <c r="B10023" s="162"/>
      <c r="C10023" s="162"/>
      <c r="E10023" s="162"/>
      <c r="F10023" s="162"/>
      <c r="H10023" s="162"/>
    </row>
    <row r="10024" spans="1:8">
      <c r="A10024" s="47"/>
      <c r="B10024" s="162"/>
      <c r="C10024" s="162"/>
      <c r="E10024" s="162"/>
      <c r="F10024" s="162"/>
      <c r="H10024" s="162"/>
    </row>
    <row r="10025" spans="1:8">
      <c r="A10025" s="47"/>
      <c r="B10025" s="162"/>
      <c r="C10025" s="162"/>
      <c r="E10025" s="162"/>
      <c r="F10025" s="162"/>
      <c r="H10025" s="162"/>
    </row>
    <row r="10026" spans="1:8">
      <c r="A10026" s="47"/>
      <c r="B10026" s="162"/>
      <c r="C10026" s="162"/>
      <c r="E10026" s="162"/>
      <c r="F10026" s="162"/>
      <c r="H10026" s="162"/>
    </row>
    <row r="10027" spans="1:8">
      <c r="A10027" s="47"/>
      <c r="B10027" s="162"/>
      <c r="C10027" s="162"/>
      <c r="E10027" s="162"/>
      <c r="F10027" s="162"/>
      <c r="H10027" s="162"/>
    </row>
    <row r="10028" spans="1:8">
      <c r="A10028" s="47"/>
      <c r="B10028" s="162"/>
      <c r="C10028" s="162"/>
      <c r="E10028" s="162"/>
      <c r="F10028" s="162"/>
      <c r="H10028" s="162"/>
    </row>
    <row r="10029" spans="1:8">
      <c r="A10029" s="47"/>
      <c r="B10029" s="162"/>
      <c r="C10029" s="162"/>
      <c r="E10029" s="162"/>
      <c r="F10029" s="162"/>
      <c r="H10029" s="162"/>
    </row>
    <row r="10030" spans="1:8">
      <c r="A10030" s="47"/>
      <c r="B10030" s="162"/>
      <c r="C10030" s="162"/>
      <c r="E10030" s="162"/>
      <c r="F10030" s="162"/>
      <c r="H10030" s="162"/>
    </row>
    <row r="10031" spans="1:8">
      <c r="A10031" s="47"/>
      <c r="B10031" s="162"/>
      <c r="C10031" s="162"/>
      <c r="E10031" s="162"/>
      <c r="F10031" s="162"/>
      <c r="H10031" s="162"/>
    </row>
    <row r="10032" spans="1:8">
      <c r="A10032" s="47"/>
      <c r="B10032" s="162"/>
      <c r="C10032" s="162"/>
      <c r="E10032" s="162"/>
      <c r="F10032" s="162"/>
      <c r="H10032" s="162"/>
    </row>
    <row r="10033" spans="1:8">
      <c r="A10033" s="47"/>
      <c r="B10033" s="162"/>
      <c r="C10033" s="162"/>
      <c r="E10033" s="162"/>
      <c r="F10033" s="162"/>
      <c r="H10033" s="162"/>
    </row>
    <row r="10034" spans="1:8">
      <c r="A10034" s="47"/>
      <c r="B10034" s="162"/>
      <c r="C10034" s="162"/>
      <c r="E10034" s="162"/>
      <c r="F10034" s="162"/>
      <c r="H10034" s="162"/>
    </row>
    <row r="10035" spans="1:8">
      <c r="A10035" s="47"/>
      <c r="B10035" s="162"/>
      <c r="C10035" s="162"/>
      <c r="E10035" s="162"/>
      <c r="F10035" s="162"/>
      <c r="H10035" s="162"/>
    </row>
    <row r="10036" spans="1:8">
      <c r="A10036" s="47"/>
      <c r="B10036" s="162"/>
      <c r="C10036" s="162"/>
      <c r="E10036" s="162"/>
      <c r="F10036" s="162"/>
      <c r="H10036" s="162"/>
    </row>
    <row r="10037" spans="1:8">
      <c r="A10037" s="47"/>
      <c r="B10037" s="162"/>
      <c r="C10037" s="162"/>
      <c r="E10037" s="162"/>
      <c r="F10037" s="162"/>
      <c r="H10037" s="162"/>
    </row>
    <row r="10038" spans="1:8">
      <c r="A10038" s="47"/>
      <c r="B10038" s="162"/>
      <c r="C10038" s="162"/>
      <c r="E10038" s="162"/>
      <c r="F10038" s="162"/>
      <c r="H10038" s="162"/>
    </row>
    <row r="10039" spans="1:8">
      <c r="A10039" s="47"/>
      <c r="B10039" s="162"/>
      <c r="C10039" s="162"/>
      <c r="E10039" s="162"/>
      <c r="F10039" s="162"/>
      <c r="H10039" s="162"/>
    </row>
    <row r="10040" spans="1:8">
      <c r="A10040" s="47"/>
      <c r="B10040" s="162"/>
      <c r="C10040" s="162"/>
      <c r="E10040" s="162"/>
      <c r="F10040" s="162"/>
      <c r="H10040" s="162"/>
    </row>
    <row r="10041" spans="1:8">
      <c r="A10041" s="47"/>
      <c r="B10041" s="162"/>
      <c r="C10041" s="162"/>
      <c r="E10041" s="162"/>
      <c r="F10041" s="162"/>
      <c r="H10041" s="162"/>
    </row>
    <row r="10042" spans="1:8">
      <c r="A10042" s="47"/>
      <c r="B10042" s="162"/>
      <c r="C10042" s="162"/>
      <c r="E10042" s="162"/>
      <c r="F10042" s="162"/>
      <c r="H10042" s="162"/>
    </row>
    <row r="10043" spans="1:8">
      <c r="A10043" s="47"/>
      <c r="B10043" s="162"/>
      <c r="C10043" s="162"/>
      <c r="E10043" s="162"/>
      <c r="F10043" s="162"/>
      <c r="H10043" s="162"/>
    </row>
    <row r="10044" spans="1:8">
      <c r="A10044" s="47"/>
      <c r="B10044" s="162"/>
      <c r="C10044" s="162"/>
      <c r="E10044" s="162"/>
      <c r="F10044" s="162"/>
      <c r="H10044" s="162"/>
    </row>
    <row r="10045" spans="1:8">
      <c r="A10045" s="47"/>
      <c r="B10045" s="162"/>
      <c r="C10045" s="162"/>
      <c r="E10045" s="162"/>
      <c r="F10045" s="162"/>
      <c r="H10045" s="162"/>
    </row>
    <row r="10046" spans="1:8">
      <c r="A10046" s="47"/>
      <c r="B10046" s="162"/>
      <c r="C10046" s="162"/>
      <c r="E10046" s="162"/>
      <c r="F10046" s="162"/>
      <c r="H10046" s="162"/>
    </row>
    <row r="10047" spans="1:8">
      <c r="A10047" s="47"/>
      <c r="B10047" s="162"/>
      <c r="C10047" s="162"/>
      <c r="E10047" s="162"/>
      <c r="F10047" s="162"/>
      <c r="H10047" s="162"/>
    </row>
    <row r="10048" spans="1:8">
      <c r="A10048" s="47"/>
      <c r="B10048" s="162"/>
      <c r="C10048" s="162"/>
      <c r="E10048" s="162"/>
      <c r="F10048" s="162"/>
      <c r="H10048" s="162"/>
    </row>
    <row r="10049" spans="1:8">
      <c r="A10049" s="47"/>
      <c r="B10049" s="162"/>
      <c r="C10049" s="162"/>
      <c r="E10049" s="162"/>
      <c r="F10049" s="162"/>
      <c r="H10049" s="162"/>
    </row>
    <row r="10050" spans="1:8">
      <c r="A10050" s="47"/>
      <c r="B10050" s="162"/>
      <c r="C10050" s="162"/>
      <c r="E10050" s="162"/>
      <c r="F10050" s="162"/>
      <c r="H10050" s="162"/>
    </row>
    <row r="10051" spans="1:8">
      <c r="A10051" s="47"/>
      <c r="B10051" s="162"/>
      <c r="C10051" s="162"/>
      <c r="E10051" s="162"/>
      <c r="F10051" s="162"/>
      <c r="H10051" s="162"/>
    </row>
    <row r="10052" spans="1:8">
      <c r="A10052" s="47"/>
      <c r="B10052" s="162"/>
      <c r="C10052" s="162"/>
      <c r="E10052" s="162"/>
      <c r="F10052" s="162"/>
      <c r="H10052" s="162"/>
    </row>
    <row r="10053" spans="1:8">
      <c r="A10053" s="47"/>
      <c r="B10053" s="162"/>
      <c r="C10053" s="162"/>
      <c r="E10053" s="162"/>
      <c r="F10053" s="162"/>
      <c r="H10053" s="162"/>
    </row>
    <row r="10054" spans="1:8">
      <c r="A10054" s="47"/>
      <c r="B10054" s="162"/>
      <c r="C10054" s="162"/>
      <c r="E10054" s="162"/>
      <c r="F10054" s="162"/>
      <c r="H10054" s="162"/>
    </row>
    <row r="10055" spans="1:8">
      <c r="A10055" s="47"/>
      <c r="B10055" s="162"/>
      <c r="C10055" s="162"/>
      <c r="E10055" s="162"/>
      <c r="F10055" s="162"/>
      <c r="H10055" s="162"/>
    </row>
    <row r="10056" spans="1:8">
      <c r="A10056" s="47"/>
      <c r="B10056" s="162"/>
      <c r="C10056" s="162"/>
      <c r="E10056" s="162"/>
      <c r="F10056" s="162"/>
      <c r="H10056" s="162"/>
    </row>
    <row r="10057" spans="1:8">
      <c r="A10057" s="47"/>
      <c r="B10057" s="162"/>
      <c r="C10057" s="162"/>
      <c r="E10057" s="162"/>
      <c r="F10057" s="162"/>
      <c r="H10057" s="162"/>
    </row>
    <row r="10058" spans="1:8">
      <c r="A10058" s="47"/>
      <c r="B10058" s="162"/>
      <c r="C10058" s="162"/>
      <c r="E10058" s="162"/>
      <c r="F10058" s="162"/>
      <c r="H10058" s="162"/>
    </row>
    <row r="10059" spans="1:8">
      <c r="A10059" s="47"/>
      <c r="B10059" s="162"/>
      <c r="C10059" s="162"/>
      <c r="E10059" s="162"/>
      <c r="F10059" s="162"/>
      <c r="H10059" s="162"/>
    </row>
    <row r="10060" spans="1:8">
      <c r="A10060" s="47"/>
      <c r="B10060" s="162"/>
      <c r="C10060" s="162"/>
      <c r="E10060" s="162"/>
      <c r="F10060" s="162"/>
      <c r="H10060" s="162"/>
    </row>
    <row r="10061" spans="1:8">
      <c r="A10061" s="47"/>
      <c r="B10061" s="162"/>
      <c r="C10061" s="162"/>
      <c r="E10061" s="162"/>
      <c r="F10061" s="162"/>
      <c r="H10061" s="162"/>
    </row>
    <row r="10062" spans="1:8">
      <c r="A10062" s="47"/>
      <c r="B10062" s="162"/>
      <c r="C10062" s="162"/>
      <c r="E10062" s="162"/>
      <c r="F10062" s="162"/>
      <c r="H10062" s="162"/>
    </row>
    <row r="10063" spans="1:8">
      <c r="A10063" s="47"/>
      <c r="B10063" s="162"/>
      <c r="C10063" s="162"/>
      <c r="E10063" s="162"/>
      <c r="F10063" s="162"/>
      <c r="H10063" s="162"/>
    </row>
    <row r="10064" spans="1:8">
      <c r="A10064" s="47"/>
      <c r="B10064" s="162"/>
      <c r="C10064" s="162"/>
      <c r="E10064" s="162"/>
      <c r="F10064" s="162"/>
      <c r="H10064" s="162"/>
    </row>
    <row r="10065" spans="1:8">
      <c r="A10065" s="47"/>
      <c r="B10065" s="162"/>
      <c r="C10065" s="162"/>
      <c r="E10065" s="162"/>
      <c r="F10065" s="162"/>
      <c r="H10065" s="162"/>
    </row>
    <row r="10066" spans="1:8">
      <c r="A10066" s="47"/>
      <c r="B10066" s="162"/>
      <c r="C10066" s="162"/>
      <c r="E10066" s="162"/>
      <c r="F10066" s="162"/>
      <c r="H10066" s="162"/>
    </row>
    <row r="10067" spans="1:8">
      <c r="A10067" s="47"/>
      <c r="B10067" s="162"/>
      <c r="C10067" s="162"/>
      <c r="E10067" s="162"/>
      <c r="F10067" s="162"/>
      <c r="H10067" s="162"/>
    </row>
    <row r="10068" spans="1:8">
      <c r="A10068" s="47"/>
      <c r="B10068" s="162"/>
      <c r="C10068" s="162"/>
      <c r="E10068" s="162"/>
      <c r="F10068" s="162"/>
      <c r="H10068" s="162"/>
    </row>
    <row r="10069" spans="1:8">
      <c r="A10069" s="47"/>
      <c r="B10069" s="162"/>
      <c r="C10069" s="162"/>
      <c r="E10069" s="162"/>
      <c r="F10069" s="162"/>
      <c r="H10069" s="162"/>
    </row>
    <row r="10070" spans="1:8">
      <c r="A10070" s="47"/>
      <c r="B10070" s="162"/>
      <c r="C10070" s="162"/>
      <c r="E10070" s="162"/>
      <c r="F10070" s="162"/>
      <c r="H10070" s="162"/>
    </row>
    <row r="10071" spans="1:8">
      <c r="A10071" s="47"/>
      <c r="B10071" s="162"/>
      <c r="C10071" s="162"/>
      <c r="E10071" s="162"/>
      <c r="F10071" s="162"/>
      <c r="H10071" s="162"/>
    </row>
    <row r="10072" spans="1:8">
      <c r="A10072" s="47"/>
      <c r="B10072" s="162"/>
      <c r="C10072" s="162"/>
      <c r="E10072" s="162"/>
      <c r="F10072" s="162"/>
      <c r="H10072" s="162"/>
    </row>
    <row r="10073" spans="1:8">
      <c r="A10073" s="47"/>
      <c r="B10073" s="162"/>
      <c r="C10073" s="162"/>
      <c r="E10073" s="162"/>
      <c r="F10073" s="162"/>
      <c r="H10073" s="162"/>
    </row>
    <row r="10074" spans="1:8">
      <c r="A10074" s="47"/>
      <c r="B10074" s="162"/>
      <c r="C10074" s="162"/>
      <c r="E10074" s="162"/>
      <c r="F10074" s="162"/>
      <c r="H10074" s="162"/>
    </row>
    <row r="10075" spans="1:8">
      <c r="A10075" s="47"/>
      <c r="B10075" s="162"/>
      <c r="C10075" s="162"/>
      <c r="E10075" s="162"/>
      <c r="F10075" s="162"/>
      <c r="H10075" s="162"/>
    </row>
    <row r="10076" spans="1:8">
      <c r="A10076" s="47"/>
      <c r="B10076" s="162"/>
      <c r="C10076" s="162"/>
      <c r="E10076" s="162"/>
      <c r="F10076" s="162"/>
      <c r="H10076" s="162"/>
    </row>
    <row r="10077" spans="1:8">
      <c r="A10077" s="47"/>
      <c r="B10077" s="162"/>
      <c r="C10077" s="162"/>
      <c r="E10077" s="162"/>
      <c r="F10077" s="162"/>
      <c r="H10077" s="162"/>
    </row>
    <row r="10078" spans="1:8">
      <c r="A10078" s="47"/>
      <c r="B10078" s="162"/>
      <c r="C10078" s="162"/>
      <c r="E10078" s="162"/>
      <c r="F10078" s="162"/>
      <c r="H10078" s="162"/>
    </row>
    <row r="10079" spans="1:8">
      <c r="A10079" s="47"/>
      <c r="B10079" s="162"/>
      <c r="C10079" s="162"/>
      <c r="E10079" s="162"/>
      <c r="F10079" s="162"/>
      <c r="H10079" s="162"/>
    </row>
    <row r="10080" spans="1:8">
      <c r="A10080" s="47"/>
      <c r="B10080" s="162"/>
      <c r="C10080" s="162"/>
      <c r="E10080" s="162"/>
      <c r="F10080" s="162"/>
      <c r="H10080" s="162"/>
    </row>
    <row r="10081" spans="1:8">
      <c r="A10081" s="47"/>
      <c r="B10081" s="162"/>
      <c r="C10081" s="162"/>
      <c r="E10081" s="162"/>
      <c r="F10081" s="162"/>
      <c r="H10081" s="162"/>
    </row>
    <row r="10082" spans="1:8">
      <c r="A10082" s="47"/>
      <c r="B10082" s="162"/>
      <c r="C10082" s="162"/>
      <c r="E10082" s="162"/>
      <c r="F10082" s="162"/>
      <c r="H10082" s="162"/>
    </row>
    <row r="10083" spans="1:8">
      <c r="A10083" s="47"/>
      <c r="B10083" s="162"/>
      <c r="C10083" s="162"/>
      <c r="E10083" s="162"/>
      <c r="F10083" s="162"/>
      <c r="H10083" s="162"/>
    </row>
    <row r="10084" spans="1:8">
      <c r="A10084" s="47"/>
      <c r="B10084" s="162"/>
      <c r="C10084" s="162"/>
      <c r="E10084" s="162"/>
      <c r="F10084" s="162"/>
      <c r="H10084" s="162"/>
    </row>
    <row r="10085" spans="1:8">
      <c r="A10085" s="47"/>
      <c r="B10085" s="162"/>
      <c r="C10085" s="162"/>
      <c r="E10085" s="162"/>
      <c r="F10085" s="162"/>
      <c r="H10085" s="162"/>
    </row>
    <row r="10086" spans="1:8">
      <c r="A10086" s="47"/>
      <c r="B10086" s="162"/>
      <c r="C10086" s="162"/>
      <c r="E10086" s="162"/>
      <c r="F10086" s="162"/>
      <c r="H10086" s="162"/>
    </row>
    <row r="10087" spans="1:8">
      <c r="A10087" s="47"/>
      <c r="B10087" s="162"/>
      <c r="C10087" s="162"/>
      <c r="E10087" s="162"/>
      <c r="F10087" s="162"/>
      <c r="H10087" s="162"/>
    </row>
    <row r="10088" spans="1:8">
      <c r="A10088" s="47"/>
      <c r="B10088" s="162"/>
      <c r="C10088" s="162"/>
      <c r="E10088" s="162"/>
      <c r="F10088" s="162"/>
      <c r="H10088" s="162"/>
    </row>
    <row r="10089" spans="1:8">
      <c r="A10089" s="47"/>
      <c r="B10089" s="162"/>
      <c r="C10089" s="162"/>
      <c r="E10089" s="162"/>
      <c r="F10089" s="162"/>
      <c r="H10089" s="162"/>
    </row>
    <row r="10090" spans="1:8">
      <c r="A10090" s="47"/>
      <c r="B10090" s="162"/>
      <c r="C10090" s="162"/>
      <c r="E10090" s="162"/>
      <c r="F10090" s="162"/>
      <c r="H10090" s="162"/>
    </row>
    <row r="10091" spans="1:8">
      <c r="A10091" s="47"/>
      <c r="B10091" s="162"/>
      <c r="C10091" s="162"/>
      <c r="E10091" s="162"/>
      <c r="F10091" s="162"/>
      <c r="H10091" s="162"/>
    </row>
    <row r="10092" spans="1:8">
      <c r="A10092" s="47"/>
      <c r="B10092" s="162"/>
      <c r="C10092" s="162"/>
      <c r="E10092" s="162"/>
      <c r="F10092" s="162"/>
      <c r="H10092" s="162"/>
    </row>
    <row r="10093" spans="1:8">
      <c r="A10093" s="47"/>
      <c r="B10093" s="162"/>
      <c r="C10093" s="162"/>
      <c r="E10093" s="162"/>
      <c r="F10093" s="162"/>
      <c r="H10093" s="162"/>
    </row>
    <row r="10094" spans="1:8">
      <c r="A10094" s="47"/>
      <c r="B10094" s="162"/>
      <c r="C10094" s="162"/>
      <c r="E10094" s="162"/>
      <c r="F10094" s="162"/>
      <c r="H10094" s="162"/>
    </row>
    <row r="10095" spans="1:8">
      <c r="A10095" s="47"/>
      <c r="B10095" s="162"/>
      <c r="C10095" s="162"/>
      <c r="E10095" s="162"/>
      <c r="F10095" s="162"/>
      <c r="H10095" s="162"/>
    </row>
    <row r="10096" spans="1:8">
      <c r="A10096" s="47"/>
      <c r="B10096" s="162"/>
      <c r="C10096" s="162"/>
      <c r="E10096" s="162"/>
      <c r="F10096" s="162"/>
      <c r="H10096" s="162"/>
    </row>
    <row r="10097" spans="1:8">
      <c r="A10097" s="47"/>
      <c r="B10097" s="162"/>
      <c r="C10097" s="162"/>
      <c r="E10097" s="162"/>
      <c r="F10097" s="162"/>
      <c r="H10097" s="162"/>
    </row>
    <row r="10098" spans="1:8">
      <c r="A10098" s="47"/>
      <c r="B10098" s="162"/>
      <c r="C10098" s="162"/>
      <c r="E10098" s="162"/>
      <c r="F10098" s="162"/>
      <c r="H10098" s="162"/>
    </row>
    <row r="10099" spans="1:8">
      <c r="A10099" s="47"/>
      <c r="B10099" s="162"/>
      <c r="C10099" s="162"/>
      <c r="E10099" s="162"/>
      <c r="F10099" s="162"/>
      <c r="H10099" s="162"/>
    </row>
    <row r="10100" spans="1:8">
      <c r="A10100" s="47"/>
      <c r="B10100" s="162"/>
      <c r="C10100" s="162"/>
      <c r="E10100" s="162"/>
      <c r="F10100" s="162"/>
      <c r="H10100" s="162"/>
    </row>
    <row r="10101" spans="1:8">
      <c r="A10101" s="47"/>
      <c r="B10101" s="162"/>
      <c r="C10101" s="162"/>
      <c r="E10101" s="162"/>
      <c r="F10101" s="162"/>
      <c r="H10101" s="162"/>
    </row>
    <row r="10102" spans="1:8">
      <c r="A10102" s="47"/>
      <c r="B10102" s="162"/>
      <c r="C10102" s="162"/>
      <c r="E10102" s="162"/>
      <c r="F10102" s="162"/>
      <c r="H10102" s="162"/>
    </row>
    <row r="10103" spans="1:8">
      <c r="A10103" s="47"/>
      <c r="B10103" s="162"/>
      <c r="C10103" s="162"/>
      <c r="E10103" s="162"/>
      <c r="F10103" s="162"/>
      <c r="H10103" s="162"/>
    </row>
    <row r="10104" spans="1:8">
      <c r="A10104" s="47"/>
      <c r="B10104" s="162"/>
      <c r="C10104" s="162"/>
      <c r="E10104" s="162"/>
      <c r="F10104" s="162"/>
      <c r="H10104" s="162"/>
    </row>
    <row r="10105" spans="1:8">
      <c r="A10105" s="47"/>
      <c r="B10105" s="162"/>
      <c r="C10105" s="162"/>
      <c r="E10105" s="162"/>
      <c r="F10105" s="162"/>
      <c r="H10105" s="162"/>
    </row>
    <row r="10106" spans="1:8">
      <c r="A10106" s="47"/>
      <c r="B10106" s="162"/>
      <c r="C10106" s="162"/>
      <c r="E10106" s="162"/>
      <c r="F10106" s="162"/>
      <c r="H10106" s="162"/>
    </row>
    <row r="10107" spans="1:8">
      <c r="A10107" s="47"/>
      <c r="B10107" s="162"/>
      <c r="C10107" s="162"/>
      <c r="E10107" s="162"/>
      <c r="F10107" s="162"/>
      <c r="H10107" s="162"/>
    </row>
    <row r="10108" spans="1:8">
      <c r="A10108" s="47"/>
      <c r="B10108" s="162"/>
      <c r="C10108" s="162"/>
      <c r="E10108" s="162"/>
      <c r="F10108" s="162"/>
      <c r="H10108" s="162"/>
    </row>
    <row r="10109" spans="1:8">
      <c r="A10109" s="47"/>
      <c r="B10109" s="162"/>
      <c r="C10109" s="162"/>
      <c r="E10109" s="162"/>
      <c r="F10109" s="162"/>
      <c r="H10109" s="162"/>
    </row>
    <row r="10110" spans="1:8">
      <c r="A10110" s="47"/>
      <c r="B10110" s="162"/>
      <c r="C10110" s="162"/>
      <c r="E10110" s="162"/>
      <c r="F10110" s="162"/>
      <c r="H10110" s="162"/>
    </row>
    <row r="10111" spans="1:8">
      <c r="A10111" s="47"/>
      <c r="B10111" s="162"/>
      <c r="C10111" s="162"/>
      <c r="E10111" s="162"/>
      <c r="F10111" s="162"/>
      <c r="H10111" s="162"/>
    </row>
    <row r="10112" spans="1:8">
      <c r="A10112" s="47"/>
      <c r="B10112" s="162"/>
      <c r="C10112" s="162"/>
      <c r="E10112" s="162"/>
      <c r="F10112" s="162"/>
      <c r="H10112" s="162"/>
    </row>
    <row r="10113" spans="1:8">
      <c r="A10113" s="47"/>
      <c r="B10113" s="162"/>
      <c r="C10113" s="162"/>
      <c r="E10113" s="162"/>
      <c r="F10113" s="162"/>
      <c r="H10113" s="162"/>
    </row>
    <row r="10114" spans="1:8">
      <c r="A10114" s="47"/>
      <c r="B10114" s="162"/>
      <c r="C10114" s="162"/>
      <c r="E10114" s="162"/>
      <c r="F10114" s="162"/>
      <c r="H10114" s="162"/>
    </row>
    <row r="10115" spans="1:8">
      <c r="A10115" s="47"/>
      <c r="B10115" s="162"/>
      <c r="C10115" s="162"/>
      <c r="E10115" s="162"/>
      <c r="F10115" s="162"/>
      <c r="H10115" s="162"/>
    </row>
    <row r="10116" spans="1:8">
      <c r="A10116" s="47"/>
      <c r="B10116" s="162"/>
      <c r="C10116" s="162"/>
      <c r="E10116" s="162"/>
      <c r="F10116" s="162"/>
      <c r="H10116" s="162"/>
    </row>
    <row r="10117" spans="1:8">
      <c r="A10117" s="47"/>
      <c r="B10117" s="162"/>
      <c r="C10117" s="162"/>
      <c r="E10117" s="162"/>
      <c r="F10117" s="162"/>
      <c r="H10117" s="162"/>
    </row>
    <row r="10118" spans="1:8">
      <c r="A10118" s="47"/>
      <c r="B10118" s="162"/>
      <c r="C10118" s="162"/>
      <c r="E10118" s="162"/>
      <c r="F10118" s="162"/>
      <c r="H10118" s="162"/>
    </row>
    <row r="10119" spans="1:8">
      <c r="A10119" s="47"/>
      <c r="B10119" s="162"/>
      <c r="C10119" s="162"/>
      <c r="E10119" s="162"/>
      <c r="F10119" s="162"/>
      <c r="H10119" s="162"/>
    </row>
    <row r="10120" spans="1:8">
      <c r="A10120" s="47"/>
      <c r="B10120" s="162"/>
      <c r="C10120" s="162"/>
      <c r="E10120" s="162"/>
      <c r="F10120" s="162"/>
      <c r="H10120" s="162"/>
    </row>
    <row r="10121" spans="1:8">
      <c r="A10121" s="47"/>
      <c r="B10121" s="162"/>
      <c r="C10121" s="162"/>
      <c r="E10121" s="162"/>
      <c r="F10121" s="162"/>
      <c r="H10121" s="162"/>
    </row>
    <row r="10122" spans="1:8">
      <c r="A10122" s="47"/>
      <c r="B10122" s="162"/>
      <c r="C10122" s="162"/>
      <c r="E10122" s="162"/>
      <c r="F10122" s="162"/>
      <c r="H10122" s="162"/>
    </row>
    <row r="10123" spans="1:8">
      <c r="A10123" s="47"/>
      <c r="B10123" s="162"/>
      <c r="C10123" s="162"/>
      <c r="E10123" s="162"/>
      <c r="F10123" s="162"/>
      <c r="H10123" s="162"/>
    </row>
    <row r="10124" spans="1:8">
      <c r="A10124" s="47"/>
      <c r="B10124" s="162"/>
      <c r="C10124" s="162"/>
      <c r="E10124" s="162"/>
      <c r="F10124" s="162"/>
      <c r="H10124" s="162"/>
    </row>
    <row r="10125" spans="1:8">
      <c r="A10125" s="47"/>
      <c r="B10125" s="162"/>
      <c r="C10125" s="162"/>
      <c r="E10125" s="162"/>
      <c r="F10125" s="162"/>
      <c r="H10125" s="162"/>
    </row>
    <row r="10126" spans="1:8">
      <c r="A10126" s="47"/>
      <c r="B10126" s="162"/>
      <c r="C10126" s="162"/>
      <c r="E10126" s="162"/>
      <c r="F10126" s="162"/>
      <c r="H10126" s="162"/>
    </row>
    <row r="10127" spans="1:8">
      <c r="A10127" s="47"/>
      <c r="B10127" s="162"/>
      <c r="C10127" s="162"/>
      <c r="E10127" s="162"/>
      <c r="F10127" s="162"/>
      <c r="H10127" s="162"/>
    </row>
    <row r="10128" spans="1:8">
      <c r="A10128" s="47"/>
      <c r="B10128" s="162"/>
      <c r="C10128" s="162"/>
      <c r="E10128" s="162"/>
      <c r="F10128" s="162"/>
      <c r="H10128" s="162"/>
    </row>
    <row r="10129" spans="1:8">
      <c r="A10129" s="47"/>
      <c r="B10129" s="162"/>
      <c r="C10129" s="162"/>
      <c r="E10129" s="162"/>
      <c r="F10129" s="162"/>
      <c r="H10129" s="162"/>
    </row>
    <row r="10130" spans="1:8">
      <c r="A10130" s="47"/>
      <c r="B10130" s="162"/>
      <c r="C10130" s="162"/>
      <c r="E10130" s="162"/>
      <c r="F10130" s="162"/>
      <c r="H10130" s="162"/>
    </row>
    <row r="10131" spans="1:8">
      <c r="A10131" s="47"/>
      <c r="B10131" s="162"/>
      <c r="C10131" s="162"/>
      <c r="E10131" s="162"/>
      <c r="F10131" s="162"/>
      <c r="H10131" s="162"/>
    </row>
    <row r="10132" spans="1:8">
      <c r="A10132" s="47"/>
      <c r="B10132" s="162"/>
      <c r="C10132" s="162"/>
      <c r="E10132" s="162"/>
      <c r="F10132" s="162"/>
      <c r="H10132" s="162"/>
    </row>
    <row r="10133" spans="1:8">
      <c r="A10133" s="47"/>
      <c r="B10133" s="162"/>
      <c r="C10133" s="162"/>
      <c r="E10133" s="162"/>
      <c r="F10133" s="162"/>
      <c r="H10133" s="162"/>
    </row>
    <row r="10134" spans="1:8">
      <c r="A10134" s="47"/>
      <c r="B10134" s="162"/>
      <c r="C10134" s="162"/>
      <c r="E10134" s="162"/>
      <c r="F10134" s="162"/>
      <c r="H10134" s="162"/>
    </row>
    <row r="10135" spans="1:8">
      <c r="A10135" s="47"/>
      <c r="B10135" s="162"/>
      <c r="C10135" s="162"/>
      <c r="E10135" s="162"/>
      <c r="F10135" s="162"/>
      <c r="H10135" s="162"/>
    </row>
    <row r="10136" spans="1:8">
      <c r="A10136" s="47"/>
      <c r="B10136" s="162"/>
      <c r="C10136" s="162"/>
      <c r="E10136" s="162"/>
      <c r="F10136" s="162"/>
      <c r="H10136" s="162"/>
    </row>
    <row r="10137" spans="1:8">
      <c r="A10137" s="47"/>
      <c r="B10137" s="162"/>
      <c r="C10137" s="162"/>
      <c r="E10137" s="162"/>
      <c r="F10137" s="162"/>
      <c r="H10137" s="162"/>
    </row>
    <row r="10138" spans="1:8">
      <c r="A10138" s="47"/>
      <c r="B10138" s="162"/>
      <c r="C10138" s="162"/>
      <c r="E10138" s="162"/>
      <c r="F10138" s="162"/>
      <c r="H10138" s="162"/>
    </row>
    <row r="10139" spans="1:8">
      <c r="A10139" s="47"/>
      <c r="B10139" s="162"/>
      <c r="C10139" s="162"/>
      <c r="E10139" s="162"/>
      <c r="F10139" s="162"/>
      <c r="H10139" s="162"/>
    </row>
    <row r="10140" spans="1:8">
      <c r="A10140" s="47"/>
      <c r="B10140" s="162"/>
      <c r="C10140" s="162"/>
      <c r="E10140" s="162"/>
      <c r="F10140" s="162"/>
      <c r="H10140" s="162"/>
    </row>
    <row r="10141" spans="1:8">
      <c r="A10141" s="47"/>
      <c r="B10141" s="162"/>
      <c r="C10141" s="162"/>
      <c r="E10141" s="162"/>
      <c r="F10141" s="162"/>
      <c r="H10141" s="162"/>
    </row>
    <row r="10142" spans="1:8">
      <c r="A10142" s="47"/>
      <c r="B10142" s="162"/>
      <c r="C10142" s="162"/>
      <c r="E10142" s="162"/>
      <c r="F10142" s="162"/>
      <c r="H10142" s="162"/>
    </row>
    <row r="10143" spans="1:8">
      <c r="A10143" s="47"/>
      <c r="B10143" s="162"/>
      <c r="C10143" s="162"/>
      <c r="E10143" s="162"/>
      <c r="F10143" s="162"/>
      <c r="H10143" s="162"/>
    </row>
    <row r="10144" spans="1:8">
      <c r="A10144" s="47"/>
      <c r="B10144" s="162"/>
      <c r="C10144" s="162"/>
      <c r="E10144" s="162"/>
      <c r="F10144" s="162"/>
      <c r="H10144" s="162"/>
    </row>
    <row r="10145" spans="1:8">
      <c r="A10145" s="47"/>
      <c r="B10145" s="162"/>
      <c r="C10145" s="162"/>
      <c r="E10145" s="162"/>
      <c r="F10145" s="162"/>
      <c r="H10145" s="162"/>
    </row>
    <row r="10146" spans="1:8">
      <c r="A10146" s="47"/>
      <c r="B10146" s="162"/>
      <c r="C10146" s="162"/>
      <c r="E10146" s="162"/>
      <c r="F10146" s="162"/>
      <c r="H10146" s="162"/>
    </row>
    <row r="10147" spans="1:8">
      <c r="A10147" s="47"/>
      <c r="B10147" s="162"/>
      <c r="C10147" s="162"/>
      <c r="E10147" s="162"/>
      <c r="F10147" s="162"/>
      <c r="H10147" s="162"/>
    </row>
    <row r="10148" spans="1:8">
      <c r="A10148" s="47"/>
      <c r="B10148" s="162"/>
      <c r="C10148" s="162"/>
      <c r="E10148" s="162"/>
      <c r="F10148" s="162"/>
      <c r="H10148" s="162"/>
    </row>
    <row r="10149" spans="1:8">
      <c r="A10149" s="47"/>
      <c r="B10149" s="162"/>
      <c r="C10149" s="162"/>
      <c r="E10149" s="162"/>
      <c r="F10149" s="162"/>
      <c r="H10149" s="162"/>
    </row>
    <row r="10150" spans="1:8">
      <c r="A10150" s="47"/>
      <c r="B10150" s="162"/>
      <c r="C10150" s="162"/>
      <c r="E10150" s="162"/>
      <c r="F10150" s="162"/>
      <c r="H10150" s="162"/>
    </row>
    <row r="10151" spans="1:8">
      <c r="A10151" s="47"/>
      <c r="B10151" s="162"/>
      <c r="C10151" s="162"/>
      <c r="E10151" s="162"/>
      <c r="F10151" s="162"/>
      <c r="H10151" s="162"/>
    </row>
    <row r="10152" spans="1:8">
      <c r="A10152" s="47"/>
      <c r="B10152" s="162"/>
      <c r="C10152" s="162"/>
      <c r="E10152" s="162"/>
      <c r="F10152" s="162"/>
      <c r="H10152" s="162"/>
    </row>
    <row r="10153" spans="1:8">
      <c r="A10153" s="47"/>
      <c r="B10153" s="162"/>
      <c r="C10153" s="162"/>
      <c r="E10153" s="162"/>
      <c r="F10153" s="162"/>
      <c r="H10153" s="162"/>
    </row>
    <row r="10154" spans="1:8">
      <c r="A10154" s="47"/>
      <c r="B10154" s="162"/>
      <c r="C10154" s="162"/>
      <c r="E10154" s="162"/>
      <c r="F10154" s="162"/>
      <c r="H10154" s="162"/>
    </row>
    <row r="10155" spans="1:8">
      <c r="A10155" s="47"/>
      <c r="B10155" s="162"/>
      <c r="C10155" s="162"/>
      <c r="E10155" s="162"/>
      <c r="F10155" s="162"/>
      <c r="H10155" s="162"/>
    </row>
    <row r="10156" spans="1:8">
      <c r="A10156" s="47"/>
      <c r="B10156" s="162"/>
      <c r="C10156" s="162"/>
      <c r="E10156" s="162"/>
      <c r="F10156" s="162"/>
      <c r="H10156" s="162"/>
    </row>
    <row r="10157" spans="1:8">
      <c r="A10157" s="47"/>
      <c r="B10157" s="162"/>
      <c r="C10157" s="162"/>
      <c r="E10157" s="162"/>
      <c r="F10157" s="162"/>
      <c r="H10157" s="162"/>
    </row>
    <row r="10158" spans="1:8">
      <c r="A10158" s="47"/>
      <c r="B10158" s="162"/>
      <c r="C10158" s="162"/>
      <c r="E10158" s="162"/>
      <c r="F10158" s="162"/>
      <c r="H10158" s="162"/>
    </row>
    <row r="10159" spans="1:8">
      <c r="A10159" s="47"/>
      <c r="B10159" s="162"/>
      <c r="C10159" s="162"/>
      <c r="E10159" s="162"/>
      <c r="F10159" s="162"/>
      <c r="H10159" s="162"/>
    </row>
    <row r="10160" spans="1:8">
      <c r="A10160" s="47"/>
      <c r="B10160" s="162"/>
      <c r="C10160" s="162"/>
      <c r="E10160" s="162"/>
      <c r="F10160" s="162"/>
      <c r="H10160" s="162"/>
    </row>
    <row r="10161" spans="1:8">
      <c r="A10161" s="47"/>
      <c r="B10161" s="162"/>
      <c r="C10161" s="162"/>
      <c r="E10161" s="162"/>
      <c r="F10161" s="162"/>
      <c r="H10161" s="162"/>
    </row>
    <row r="10162" spans="1:8">
      <c r="A10162" s="47"/>
      <c r="B10162" s="162"/>
      <c r="C10162" s="162"/>
      <c r="E10162" s="162"/>
      <c r="F10162" s="162"/>
      <c r="H10162" s="162"/>
    </row>
    <row r="10163" spans="1:8">
      <c r="A10163" s="47"/>
      <c r="B10163" s="162"/>
      <c r="C10163" s="162"/>
      <c r="E10163" s="162"/>
      <c r="F10163" s="162"/>
      <c r="H10163" s="162"/>
    </row>
    <row r="10164" spans="1:8">
      <c r="A10164" s="47"/>
      <c r="B10164" s="162"/>
      <c r="C10164" s="162"/>
      <c r="E10164" s="162"/>
      <c r="F10164" s="162"/>
      <c r="H10164" s="162"/>
    </row>
    <row r="10165" spans="1:8">
      <c r="A10165" s="47"/>
      <c r="B10165" s="162"/>
      <c r="C10165" s="162"/>
      <c r="E10165" s="162"/>
      <c r="F10165" s="162"/>
      <c r="H10165" s="162"/>
    </row>
    <row r="10166" spans="1:8">
      <c r="A10166" s="47"/>
      <c r="B10166" s="162"/>
      <c r="C10166" s="162"/>
      <c r="E10166" s="162"/>
      <c r="F10166" s="162"/>
      <c r="H10166" s="162"/>
    </row>
    <row r="10167" spans="1:8">
      <c r="A10167" s="47"/>
      <c r="B10167" s="162"/>
      <c r="C10167" s="162"/>
      <c r="E10167" s="162"/>
      <c r="F10167" s="162"/>
      <c r="H10167" s="162"/>
    </row>
    <row r="10168" spans="1:8">
      <c r="A10168" s="47"/>
      <c r="B10168" s="162"/>
      <c r="C10168" s="162"/>
      <c r="E10168" s="162"/>
      <c r="F10168" s="162"/>
      <c r="H10168" s="162"/>
    </row>
    <row r="10169" spans="1:8">
      <c r="A10169" s="47"/>
      <c r="B10169" s="162"/>
      <c r="C10169" s="162"/>
      <c r="E10169" s="162"/>
      <c r="F10169" s="162"/>
      <c r="H10169" s="162"/>
    </row>
    <row r="10170" spans="1:8">
      <c r="A10170" s="47"/>
      <c r="B10170" s="162"/>
      <c r="C10170" s="162"/>
      <c r="E10170" s="162"/>
      <c r="F10170" s="162"/>
      <c r="H10170" s="162"/>
    </row>
    <row r="10171" spans="1:8">
      <c r="A10171" s="47"/>
      <c r="B10171" s="162"/>
      <c r="C10171" s="162"/>
      <c r="E10171" s="162"/>
      <c r="F10171" s="162"/>
      <c r="H10171" s="162"/>
    </row>
    <row r="10172" spans="1:8">
      <c r="A10172" s="47"/>
      <c r="B10172" s="162"/>
      <c r="C10172" s="162"/>
      <c r="E10172" s="162"/>
      <c r="F10172" s="162"/>
      <c r="H10172" s="162"/>
    </row>
    <row r="10173" spans="1:8">
      <c r="A10173" s="47"/>
      <c r="B10173" s="162"/>
      <c r="C10173" s="162"/>
      <c r="E10173" s="162"/>
      <c r="F10173" s="162"/>
      <c r="H10173" s="162"/>
    </row>
    <row r="10174" spans="1:8">
      <c r="A10174" s="47"/>
      <c r="B10174" s="162"/>
      <c r="C10174" s="162"/>
      <c r="E10174" s="162"/>
      <c r="F10174" s="162"/>
      <c r="H10174" s="162"/>
    </row>
    <row r="10175" spans="1:8">
      <c r="A10175" s="47"/>
      <c r="B10175" s="162"/>
      <c r="C10175" s="162"/>
      <c r="E10175" s="162"/>
      <c r="F10175" s="162"/>
      <c r="H10175" s="162"/>
    </row>
    <row r="10176" spans="1:8">
      <c r="A10176" s="47"/>
      <c r="B10176" s="162"/>
      <c r="C10176" s="162"/>
      <c r="E10176" s="162"/>
      <c r="F10176" s="162"/>
      <c r="H10176" s="162"/>
    </row>
    <row r="10177" spans="1:8">
      <c r="A10177" s="47"/>
      <c r="B10177" s="162"/>
      <c r="C10177" s="162"/>
      <c r="E10177" s="162"/>
      <c r="F10177" s="162"/>
      <c r="H10177" s="162"/>
    </row>
    <row r="10178" spans="1:8">
      <c r="A10178" s="47"/>
      <c r="B10178" s="162"/>
      <c r="C10178" s="162"/>
      <c r="E10178" s="162"/>
      <c r="F10178" s="162"/>
      <c r="H10178" s="162"/>
    </row>
    <row r="10179" spans="1:8">
      <c r="A10179" s="47"/>
      <c r="B10179" s="162"/>
      <c r="C10179" s="162"/>
      <c r="E10179" s="162"/>
      <c r="F10179" s="162"/>
      <c r="H10179" s="162"/>
    </row>
    <row r="10180" spans="1:8">
      <c r="A10180" s="47"/>
      <c r="B10180" s="162"/>
      <c r="C10180" s="162"/>
      <c r="E10180" s="162"/>
      <c r="F10180" s="162"/>
      <c r="H10180" s="162"/>
    </row>
    <row r="10181" spans="1:8">
      <c r="A10181" s="47"/>
      <c r="B10181" s="162"/>
      <c r="C10181" s="162"/>
      <c r="E10181" s="162"/>
      <c r="F10181" s="162"/>
      <c r="H10181" s="162"/>
    </row>
    <row r="10182" spans="1:8">
      <c r="A10182" s="47"/>
      <c r="B10182" s="162"/>
      <c r="C10182" s="162"/>
      <c r="E10182" s="162"/>
      <c r="F10182" s="162"/>
      <c r="H10182" s="162"/>
    </row>
    <row r="10183" spans="1:8">
      <c r="A10183" s="47"/>
      <c r="B10183" s="162"/>
      <c r="C10183" s="162"/>
      <c r="E10183" s="162"/>
      <c r="F10183" s="162"/>
      <c r="H10183" s="162"/>
    </row>
    <row r="10184" spans="1:8">
      <c r="A10184" s="47"/>
      <c r="B10184" s="162"/>
      <c r="C10184" s="162"/>
      <c r="E10184" s="162"/>
      <c r="F10184" s="162"/>
      <c r="H10184" s="162"/>
    </row>
    <row r="10185" spans="1:8">
      <c r="A10185" s="47"/>
      <c r="B10185" s="162"/>
      <c r="C10185" s="162"/>
      <c r="E10185" s="162"/>
      <c r="F10185" s="162"/>
      <c r="H10185" s="162"/>
    </row>
    <row r="10186" spans="1:8">
      <c r="A10186" s="47"/>
      <c r="B10186" s="162"/>
      <c r="C10186" s="162"/>
      <c r="E10186" s="162"/>
      <c r="F10186" s="162"/>
      <c r="H10186" s="162"/>
    </row>
    <row r="10187" spans="1:8">
      <c r="A10187" s="47"/>
      <c r="B10187" s="162"/>
      <c r="C10187" s="162"/>
      <c r="E10187" s="162"/>
      <c r="F10187" s="162"/>
      <c r="H10187" s="162"/>
    </row>
    <row r="10188" spans="1:8">
      <c r="A10188" s="47"/>
      <c r="B10188" s="162"/>
      <c r="C10188" s="162"/>
      <c r="E10188" s="162"/>
      <c r="F10188" s="162"/>
      <c r="H10188" s="162"/>
    </row>
    <row r="10189" spans="1:8">
      <c r="A10189" s="47"/>
      <c r="B10189" s="162"/>
      <c r="C10189" s="162"/>
      <c r="E10189" s="162"/>
      <c r="F10189" s="162"/>
      <c r="H10189" s="162"/>
    </row>
    <row r="10190" spans="1:8">
      <c r="A10190" s="47"/>
      <c r="B10190" s="162"/>
      <c r="C10190" s="162"/>
      <c r="E10190" s="162"/>
      <c r="F10190" s="162"/>
      <c r="H10190" s="162"/>
    </row>
    <row r="10191" spans="1:8">
      <c r="A10191" s="47"/>
      <c r="B10191" s="162"/>
      <c r="C10191" s="162"/>
      <c r="E10191" s="162"/>
      <c r="F10191" s="162"/>
      <c r="H10191" s="162"/>
    </row>
    <row r="10192" spans="1:8">
      <c r="A10192" s="47"/>
      <c r="B10192" s="162"/>
      <c r="C10192" s="162"/>
      <c r="E10192" s="162"/>
      <c r="F10192" s="162"/>
      <c r="H10192" s="162"/>
    </row>
    <row r="10193" spans="1:8">
      <c r="A10193" s="47"/>
      <c r="B10193" s="162"/>
      <c r="C10193" s="162"/>
      <c r="E10193" s="162"/>
      <c r="F10193" s="162"/>
      <c r="H10193" s="162"/>
    </row>
    <row r="10194" spans="1:8">
      <c r="A10194" s="47"/>
      <c r="B10194" s="162"/>
      <c r="C10194" s="162"/>
      <c r="E10194" s="162"/>
      <c r="F10194" s="162"/>
      <c r="H10194" s="162"/>
    </row>
    <row r="10195" spans="1:8">
      <c r="A10195" s="47"/>
      <c r="B10195" s="162"/>
      <c r="C10195" s="162"/>
      <c r="E10195" s="162"/>
      <c r="F10195" s="162"/>
      <c r="H10195" s="162"/>
    </row>
    <row r="10196" spans="1:8">
      <c r="A10196" s="47"/>
      <c r="B10196" s="162"/>
      <c r="C10196" s="162"/>
      <c r="E10196" s="162"/>
      <c r="F10196" s="162"/>
      <c r="H10196" s="162"/>
    </row>
    <row r="10197" spans="1:8">
      <c r="A10197" s="47"/>
      <c r="B10197" s="162"/>
      <c r="C10197" s="162"/>
      <c r="E10197" s="162"/>
      <c r="F10197" s="162"/>
      <c r="H10197" s="162"/>
    </row>
    <row r="10198" spans="1:8">
      <c r="A10198" s="47"/>
      <c r="B10198" s="162"/>
      <c r="C10198" s="162"/>
      <c r="E10198" s="162"/>
      <c r="F10198" s="162"/>
      <c r="H10198" s="162"/>
    </row>
    <row r="10199" spans="1:8">
      <c r="A10199" s="47"/>
      <c r="B10199" s="162"/>
      <c r="C10199" s="162"/>
      <c r="E10199" s="162"/>
      <c r="F10199" s="162"/>
      <c r="H10199" s="162"/>
    </row>
    <row r="10200" spans="1:8">
      <c r="A10200" s="47"/>
      <c r="B10200" s="162"/>
      <c r="C10200" s="162"/>
      <c r="E10200" s="162"/>
      <c r="F10200" s="162"/>
      <c r="H10200" s="162"/>
    </row>
    <row r="10201" spans="1:8">
      <c r="A10201" s="47"/>
      <c r="B10201" s="162"/>
      <c r="C10201" s="162"/>
      <c r="E10201" s="162"/>
      <c r="F10201" s="162"/>
      <c r="H10201" s="162"/>
    </row>
    <row r="10202" spans="1:8">
      <c r="A10202" s="47"/>
      <c r="B10202" s="162"/>
      <c r="C10202" s="162"/>
      <c r="E10202" s="162"/>
      <c r="F10202" s="162"/>
      <c r="H10202" s="162"/>
    </row>
    <row r="10203" spans="1:8">
      <c r="A10203" s="47"/>
      <c r="B10203" s="162"/>
      <c r="C10203" s="162"/>
      <c r="E10203" s="162"/>
      <c r="F10203" s="162"/>
      <c r="H10203" s="162"/>
    </row>
    <row r="10204" spans="1:8">
      <c r="A10204" s="47"/>
      <c r="B10204" s="162"/>
      <c r="C10204" s="162"/>
      <c r="E10204" s="162"/>
      <c r="F10204" s="162"/>
      <c r="H10204" s="162"/>
    </row>
    <row r="10205" spans="1:8">
      <c r="A10205" s="47"/>
      <c r="B10205" s="162"/>
      <c r="C10205" s="162"/>
      <c r="E10205" s="162"/>
      <c r="F10205" s="162"/>
      <c r="H10205" s="162"/>
    </row>
    <row r="10206" spans="1:8">
      <c r="A10206" s="47"/>
      <c r="B10206" s="162"/>
      <c r="C10206" s="162"/>
      <c r="E10206" s="162"/>
      <c r="F10206" s="162"/>
      <c r="H10206" s="162"/>
    </row>
    <row r="10207" spans="1:8">
      <c r="A10207" s="47"/>
      <c r="B10207" s="162"/>
      <c r="C10207" s="162"/>
      <c r="E10207" s="162"/>
      <c r="F10207" s="162"/>
      <c r="H10207" s="162"/>
    </row>
    <row r="10208" spans="1:8">
      <c r="A10208" s="47"/>
      <c r="B10208" s="162"/>
      <c r="C10208" s="162"/>
      <c r="E10208" s="162"/>
      <c r="F10208" s="162"/>
      <c r="H10208" s="162"/>
    </row>
    <row r="10209" spans="1:8">
      <c r="A10209" s="47"/>
      <c r="B10209" s="162"/>
      <c r="C10209" s="162"/>
      <c r="E10209" s="162"/>
      <c r="F10209" s="162"/>
      <c r="H10209" s="162"/>
    </row>
    <row r="10210" spans="1:8">
      <c r="A10210" s="47"/>
      <c r="B10210" s="162"/>
      <c r="C10210" s="162"/>
      <c r="E10210" s="162"/>
      <c r="F10210" s="162"/>
      <c r="H10210" s="162"/>
    </row>
    <row r="10211" spans="1:8">
      <c r="A10211" s="47"/>
      <c r="B10211" s="162"/>
      <c r="C10211" s="162"/>
      <c r="E10211" s="162"/>
      <c r="F10211" s="162"/>
      <c r="H10211" s="162"/>
    </row>
    <row r="10212" spans="1:8">
      <c r="A10212" s="47"/>
      <c r="B10212" s="162"/>
      <c r="C10212" s="162"/>
      <c r="E10212" s="162"/>
      <c r="F10212" s="162"/>
      <c r="H10212" s="162"/>
    </row>
    <row r="10213" spans="1:8">
      <c r="A10213" s="47"/>
      <c r="B10213" s="162"/>
      <c r="C10213" s="162"/>
      <c r="E10213" s="162"/>
      <c r="F10213" s="162"/>
      <c r="H10213" s="162"/>
    </row>
    <row r="10214" spans="1:8">
      <c r="A10214" s="47"/>
      <c r="B10214" s="162"/>
      <c r="C10214" s="162"/>
      <c r="E10214" s="162"/>
      <c r="F10214" s="162"/>
      <c r="H10214" s="162"/>
    </row>
    <row r="10215" spans="1:8">
      <c r="A10215" s="47"/>
      <c r="B10215" s="162"/>
      <c r="C10215" s="162"/>
      <c r="E10215" s="162"/>
      <c r="F10215" s="162"/>
      <c r="H10215" s="162"/>
    </row>
    <row r="10216" spans="1:8">
      <c r="A10216" s="47"/>
      <c r="B10216" s="162"/>
      <c r="C10216" s="162"/>
      <c r="E10216" s="162"/>
      <c r="F10216" s="162"/>
      <c r="H10216" s="162"/>
    </row>
    <row r="10217" spans="1:8">
      <c r="A10217" s="47"/>
      <c r="B10217" s="162"/>
      <c r="C10217" s="162"/>
      <c r="E10217" s="162"/>
      <c r="F10217" s="162"/>
      <c r="H10217" s="162"/>
    </row>
    <row r="10218" spans="1:8">
      <c r="A10218" s="47"/>
      <c r="B10218" s="162"/>
      <c r="C10218" s="162"/>
      <c r="E10218" s="162"/>
      <c r="F10218" s="162"/>
      <c r="H10218" s="162"/>
    </row>
    <row r="10219" spans="1:8">
      <c r="A10219" s="47"/>
      <c r="B10219" s="162"/>
      <c r="C10219" s="162"/>
      <c r="E10219" s="162"/>
      <c r="F10219" s="162"/>
      <c r="H10219" s="162"/>
    </row>
    <row r="10220" spans="1:8">
      <c r="A10220" s="47"/>
      <c r="B10220" s="162"/>
      <c r="C10220" s="162"/>
      <c r="E10220" s="162"/>
      <c r="F10220" s="162"/>
      <c r="H10220" s="162"/>
    </row>
    <row r="10221" spans="1:8">
      <c r="A10221" s="47"/>
      <c r="B10221" s="162"/>
      <c r="C10221" s="162"/>
      <c r="E10221" s="162"/>
      <c r="F10221" s="162"/>
      <c r="H10221" s="162"/>
    </row>
    <row r="10222" spans="1:8">
      <c r="A10222" s="47"/>
      <c r="B10222" s="162"/>
      <c r="C10222" s="162"/>
      <c r="E10222" s="162"/>
      <c r="F10222" s="162"/>
      <c r="H10222" s="162"/>
    </row>
    <row r="10223" spans="1:8">
      <c r="A10223" s="47"/>
      <c r="B10223" s="162"/>
      <c r="C10223" s="162"/>
      <c r="E10223" s="162"/>
      <c r="F10223" s="162"/>
      <c r="H10223" s="162"/>
    </row>
    <row r="10224" spans="1:8">
      <c r="A10224" s="47"/>
      <c r="B10224" s="162"/>
      <c r="C10224" s="162"/>
      <c r="E10224" s="162"/>
      <c r="F10224" s="162"/>
      <c r="H10224" s="162"/>
    </row>
    <row r="10225" spans="1:8">
      <c r="A10225" s="47"/>
      <c r="B10225" s="162"/>
      <c r="C10225" s="162"/>
      <c r="E10225" s="162"/>
      <c r="F10225" s="162"/>
      <c r="H10225" s="162"/>
    </row>
    <row r="10226" spans="1:8">
      <c r="A10226" s="47"/>
      <c r="B10226" s="162"/>
      <c r="C10226" s="162"/>
      <c r="E10226" s="162"/>
      <c r="F10226" s="162"/>
      <c r="H10226" s="162"/>
    </row>
    <row r="10227" spans="1:8">
      <c r="A10227" s="47"/>
      <c r="B10227" s="162"/>
      <c r="C10227" s="162"/>
      <c r="E10227" s="162"/>
      <c r="F10227" s="162"/>
      <c r="H10227" s="162"/>
    </row>
    <row r="10228" spans="1:8">
      <c r="A10228" s="47"/>
      <c r="B10228" s="162"/>
      <c r="C10228" s="162"/>
      <c r="E10228" s="162"/>
      <c r="F10228" s="162"/>
      <c r="H10228" s="162"/>
    </row>
    <row r="10229" spans="1:8">
      <c r="A10229" s="47"/>
      <c r="B10229" s="162"/>
      <c r="C10229" s="162"/>
      <c r="E10229" s="162"/>
      <c r="F10229" s="162"/>
      <c r="H10229" s="162"/>
    </row>
    <row r="10230" spans="1:8">
      <c r="A10230" s="47"/>
      <c r="B10230" s="162"/>
      <c r="C10230" s="162"/>
      <c r="E10230" s="162"/>
      <c r="F10230" s="162"/>
      <c r="H10230" s="162"/>
    </row>
    <row r="10231" spans="1:8">
      <c r="A10231" s="47"/>
      <c r="B10231" s="162"/>
      <c r="C10231" s="162"/>
      <c r="E10231" s="162"/>
      <c r="F10231" s="162"/>
      <c r="H10231" s="162"/>
    </row>
    <row r="10232" spans="1:8">
      <c r="A10232" s="47"/>
      <c r="B10232" s="162"/>
      <c r="C10232" s="162"/>
      <c r="E10232" s="162"/>
      <c r="F10232" s="162"/>
      <c r="H10232" s="162"/>
    </row>
    <row r="10233" spans="1:8">
      <c r="A10233" s="47"/>
      <c r="B10233" s="162"/>
      <c r="C10233" s="162"/>
      <c r="E10233" s="162"/>
      <c r="F10233" s="162"/>
      <c r="H10233" s="162"/>
    </row>
    <row r="10234" spans="1:8">
      <c r="A10234" s="47"/>
      <c r="B10234" s="162"/>
      <c r="C10234" s="162"/>
      <c r="E10234" s="162"/>
      <c r="F10234" s="162"/>
      <c r="H10234" s="162"/>
    </row>
    <row r="10235" spans="1:8">
      <c r="A10235" s="47"/>
      <c r="B10235" s="162"/>
      <c r="C10235" s="162"/>
      <c r="E10235" s="162"/>
      <c r="F10235" s="162"/>
      <c r="H10235" s="162"/>
    </row>
    <row r="10236" spans="1:8">
      <c r="A10236" s="47"/>
      <c r="B10236" s="162"/>
      <c r="C10236" s="162"/>
      <c r="E10236" s="162"/>
      <c r="F10236" s="162"/>
      <c r="H10236" s="162"/>
    </row>
    <row r="10237" spans="1:8">
      <c r="A10237" s="47"/>
      <c r="B10237" s="162"/>
      <c r="C10237" s="162"/>
      <c r="E10237" s="162"/>
      <c r="F10237" s="162"/>
      <c r="H10237" s="162"/>
    </row>
    <row r="10238" spans="1:8">
      <c r="A10238" s="47"/>
      <c r="B10238" s="162"/>
      <c r="C10238" s="162"/>
      <c r="E10238" s="162"/>
      <c r="F10238" s="162"/>
      <c r="H10238" s="162"/>
    </row>
    <row r="10239" spans="1:8">
      <c r="A10239" s="47"/>
      <c r="B10239" s="162"/>
      <c r="C10239" s="162"/>
      <c r="E10239" s="162"/>
      <c r="F10239" s="162"/>
      <c r="H10239" s="162"/>
    </row>
    <row r="10240" spans="1:8">
      <c r="A10240" s="47"/>
      <c r="B10240" s="162"/>
      <c r="C10240" s="162"/>
      <c r="E10240" s="162"/>
      <c r="F10240" s="162"/>
      <c r="H10240" s="162"/>
    </row>
    <row r="10241" spans="1:8">
      <c r="A10241" s="47"/>
      <c r="B10241" s="162"/>
      <c r="C10241" s="162"/>
      <c r="E10241" s="162"/>
      <c r="F10241" s="162"/>
      <c r="H10241" s="162"/>
    </row>
    <row r="10242" spans="1:8">
      <c r="A10242" s="47"/>
      <c r="B10242" s="162"/>
      <c r="C10242" s="162"/>
      <c r="E10242" s="162"/>
      <c r="F10242" s="162"/>
      <c r="H10242" s="162"/>
    </row>
    <row r="10243" spans="1:8">
      <c r="A10243" s="47"/>
      <c r="B10243" s="162"/>
      <c r="C10243" s="162"/>
      <c r="E10243" s="162"/>
      <c r="F10243" s="162"/>
      <c r="H10243" s="162"/>
    </row>
    <row r="10244" spans="1:8">
      <c r="A10244" s="47"/>
      <c r="B10244" s="162"/>
      <c r="C10244" s="162"/>
      <c r="E10244" s="162"/>
      <c r="F10244" s="162"/>
      <c r="H10244" s="162"/>
    </row>
    <row r="10245" spans="1:8">
      <c r="A10245" s="47"/>
      <c r="B10245" s="162"/>
      <c r="C10245" s="162"/>
      <c r="E10245" s="162"/>
      <c r="F10245" s="162"/>
      <c r="H10245" s="162"/>
    </row>
    <row r="10246" spans="1:8">
      <c r="A10246" s="47"/>
      <c r="B10246" s="162"/>
      <c r="C10246" s="162"/>
      <c r="E10246" s="162"/>
      <c r="F10246" s="162"/>
      <c r="H10246" s="162"/>
    </row>
    <row r="10247" spans="1:8">
      <c r="A10247" s="47"/>
      <c r="B10247" s="162"/>
      <c r="C10247" s="162"/>
      <c r="E10247" s="162"/>
      <c r="F10247" s="162"/>
      <c r="H10247" s="162"/>
    </row>
    <row r="10248" spans="1:8">
      <c r="A10248" s="47"/>
      <c r="B10248" s="162"/>
      <c r="C10248" s="162"/>
      <c r="E10248" s="162"/>
      <c r="F10248" s="162"/>
      <c r="H10248" s="162"/>
    </row>
    <row r="10249" spans="1:8">
      <c r="A10249" s="47"/>
      <c r="B10249" s="162"/>
      <c r="C10249" s="162"/>
      <c r="E10249" s="162"/>
      <c r="F10249" s="162"/>
      <c r="H10249" s="162"/>
    </row>
    <row r="10250" spans="1:8">
      <c r="A10250" s="47"/>
      <c r="B10250" s="162"/>
      <c r="C10250" s="162"/>
      <c r="E10250" s="162"/>
      <c r="F10250" s="162"/>
      <c r="H10250" s="162"/>
    </row>
    <row r="10251" spans="1:8">
      <c r="A10251" s="47"/>
      <c r="B10251" s="162"/>
      <c r="C10251" s="162"/>
      <c r="E10251" s="162"/>
      <c r="F10251" s="162"/>
      <c r="H10251" s="162"/>
    </row>
    <row r="10252" spans="1:8">
      <c r="A10252" s="47"/>
      <c r="B10252" s="162"/>
      <c r="C10252" s="162"/>
      <c r="E10252" s="162"/>
      <c r="F10252" s="162"/>
      <c r="H10252" s="162"/>
    </row>
    <row r="10253" spans="1:8">
      <c r="A10253" s="47"/>
      <c r="B10253" s="162"/>
      <c r="C10253" s="162"/>
      <c r="E10253" s="162"/>
      <c r="F10253" s="162"/>
      <c r="H10253" s="162"/>
    </row>
    <row r="10254" spans="1:8">
      <c r="A10254" s="47"/>
      <c r="B10254" s="162"/>
      <c r="C10254" s="162"/>
      <c r="E10254" s="162"/>
      <c r="F10254" s="162"/>
      <c r="H10254" s="162"/>
    </row>
    <row r="10255" spans="1:8">
      <c r="A10255" s="47"/>
      <c r="B10255" s="162"/>
      <c r="C10255" s="162"/>
      <c r="E10255" s="162"/>
      <c r="F10255" s="162"/>
      <c r="H10255" s="162"/>
    </row>
    <row r="10256" spans="1:8">
      <c r="A10256" s="47"/>
      <c r="B10256" s="162"/>
      <c r="C10256" s="162"/>
      <c r="E10256" s="162"/>
      <c r="F10256" s="162"/>
      <c r="H10256" s="162"/>
    </row>
    <row r="10257" spans="1:8">
      <c r="A10257" s="47"/>
      <c r="B10257" s="162"/>
      <c r="C10257" s="162"/>
      <c r="E10257" s="162"/>
      <c r="F10257" s="162"/>
      <c r="H10257" s="162"/>
    </row>
    <row r="10258" spans="1:8">
      <c r="A10258" s="47"/>
      <c r="B10258" s="162"/>
      <c r="C10258" s="162"/>
      <c r="E10258" s="162"/>
      <c r="F10258" s="162"/>
      <c r="H10258" s="162"/>
    </row>
    <row r="10259" spans="1:8">
      <c r="A10259" s="47"/>
      <c r="B10259" s="162"/>
      <c r="C10259" s="162"/>
      <c r="E10259" s="162"/>
      <c r="F10259" s="162"/>
      <c r="H10259" s="162"/>
    </row>
    <row r="10260" spans="1:8">
      <c r="A10260" s="47"/>
      <c r="B10260" s="162"/>
      <c r="C10260" s="162"/>
      <c r="E10260" s="162"/>
      <c r="F10260" s="162"/>
      <c r="H10260" s="162"/>
    </row>
    <row r="10261" spans="1:8">
      <c r="A10261" s="47"/>
      <c r="B10261" s="162"/>
      <c r="C10261" s="162"/>
      <c r="E10261" s="162"/>
      <c r="F10261" s="162"/>
      <c r="H10261" s="162"/>
    </row>
    <row r="10262" spans="1:8">
      <c r="A10262" s="47"/>
      <c r="B10262" s="162"/>
      <c r="C10262" s="162"/>
      <c r="E10262" s="162"/>
      <c r="F10262" s="162"/>
      <c r="H10262" s="162"/>
    </row>
    <row r="10263" spans="1:8">
      <c r="A10263" s="47"/>
      <c r="B10263" s="162"/>
      <c r="C10263" s="162"/>
      <c r="E10263" s="162"/>
      <c r="F10263" s="162"/>
      <c r="H10263" s="162"/>
    </row>
    <row r="10264" spans="1:8">
      <c r="A10264" s="47"/>
      <c r="B10264" s="162"/>
      <c r="C10264" s="162"/>
      <c r="E10264" s="162"/>
      <c r="F10264" s="162"/>
      <c r="H10264" s="162"/>
    </row>
    <row r="10265" spans="1:8">
      <c r="A10265" s="47"/>
      <c r="B10265" s="162"/>
      <c r="C10265" s="162"/>
      <c r="E10265" s="162"/>
      <c r="F10265" s="162"/>
      <c r="H10265" s="162"/>
    </row>
    <row r="10266" spans="1:8">
      <c r="A10266" s="47"/>
      <c r="B10266" s="162"/>
      <c r="C10266" s="162"/>
      <c r="E10266" s="162"/>
      <c r="F10266" s="162"/>
      <c r="H10266" s="162"/>
    </row>
    <row r="10267" spans="1:8">
      <c r="A10267" s="47"/>
      <c r="B10267" s="162"/>
      <c r="C10267" s="162"/>
      <c r="E10267" s="162"/>
      <c r="F10267" s="162"/>
      <c r="H10267" s="162"/>
    </row>
    <row r="10268" spans="1:8">
      <c r="A10268" s="47"/>
      <c r="B10268" s="162"/>
      <c r="C10268" s="162"/>
      <c r="E10268" s="162"/>
      <c r="F10268" s="162"/>
      <c r="H10268" s="162"/>
    </row>
    <row r="10269" spans="1:8">
      <c r="A10269" s="47"/>
      <c r="B10269" s="162"/>
      <c r="C10269" s="162"/>
      <c r="E10269" s="162"/>
      <c r="F10269" s="162"/>
      <c r="H10269" s="162"/>
    </row>
    <row r="10270" spans="1:8">
      <c r="A10270" s="47"/>
      <c r="B10270" s="162"/>
      <c r="C10270" s="162"/>
      <c r="E10270" s="162"/>
      <c r="F10270" s="162"/>
      <c r="H10270" s="162"/>
    </row>
    <row r="10271" spans="1:8">
      <c r="A10271" s="47"/>
      <c r="B10271" s="162"/>
      <c r="C10271" s="162"/>
      <c r="E10271" s="162"/>
      <c r="F10271" s="162"/>
      <c r="H10271" s="162"/>
    </row>
    <row r="10272" spans="1:8">
      <c r="A10272" s="47"/>
      <c r="B10272" s="162"/>
      <c r="C10272" s="162"/>
      <c r="E10272" s="162"/>
      <c r="F10272" s="162"/>
      <c r="H10272" s="162"/>
    </row>
    <row r="10273" spans="1:8">
      <c r="A10273" s="47"/>
      <c r="B10273" s="162"/>
      <c r="C10273" s="162"/>
      <c r="E10273" s="162"/>
      <c r="F10273" s="162"/>
      <c r="H10273" s="162"/>
    </row>
    <row r="10274" spans="1:8">
      <c r="A10274" s="47"/>
      <c r="B10274" s="162"/>
      <c r="C10274" s="162"/>
      <c r="E10274" s="162"/>
      <c r="F10274" s="162"/>
      <c r="H10274" s="162"/>
    </row>
    <row r="10275" spans="1:8">
      <c r="A10275" s="47"/>
      <c r="B10275" s="162"/>
      <c r="C10275" s="162"/>
      <c r="E10275" s="162"/>
      <c r="F10275" s="162"/>
      <c r="H10275" s="162"/>
    </row>
    <row r="10276" spans="1:8">
      <c r="A10276" s="47"/>
      <c r="B10276" s="162"/>
      <c r="C10276" s="162"/>
      <c r="E10276" s="162"/>
      <c r="F10276" s="162"/>
      <c r="H10276" s="162"/>
    </row>
    <row r="10277" spans="1:8">
      <c r="A10277" s="47"/>
      <c r="B10277" s="162"/>
      <c r="C10277" s="162"/>
      <c r="E10277" s="162"/>
      <c r="F10277" s="162"/>
      <c r="H10277" s="162"/>
    </row>
    <row r="10278" spans="1:8">
      <c r="A10278" s="47"/>
      <c r="B10278" s="162"/>
      <c r="C10278" s="162"/>
      <c r="E10278" s="162"/>
      <c r="F10278" s="162"/>
      <c r="H10278" s="162"/>
    </row>
    <row r="10279" spans="1:8">
      <c r="A10279" s="47"/>
      <c r="B10279" s="162"/>
      <c r="C10279" s="162"/>
      <c r="E10279" s="162"/>
      <c r="F10279" s="162"/>
      <c r="H10279" s="162"/>
    </row>
    <row r="10280" spans="1:8">
      <c r="A10280" s="47"/>
      <c r="B10280" s="162"/>
      <c r="C10280" s="162"/>
      <c r="E10280" s="162"/>
      <c r="F10280" s="162"/>
      <c r="H10280" s="162"/>
    </row>
    <row r="10281" spans="1:8">
      <c r="A10281" s="47"/>
      <c r="B10281" s="162"/>
      <c r="C10281" s="162"/>
      <c r="E10281" s="162"/>
      <c r="F10281" s="162"/>
      <c r="H10281" s="162"/>
    </row>
    <row r="10282" spans="1:8">
      <c r="A10282" s="47"/>
      <c r="B10282" s="162"/>
      <c r="C10282" s="162"/>
      <c r="E10282" s="162"/>
      <c r="F10282" s="162"/>
      <c r="H10282" s="162"/>
    </row>
    <row r="10283" spans="1:8">
      <c r="A10283" s="47"/>
      <c r="B10283" s="162"/>
      <c r="C10283" s="162"/>
      <c r="E10283" s="162"/>
      <c r="F10283" s="162"/>
      <c r="H10283" s="162"/>
    </row>
    <row r="10284" spans="1:8">
      <c r="A10284" s="47"/>
      <c r="B10284" s="162"/>
      <c r="C10284" s="162"/>
      <c r="E10284" s="162"/>
      <c r="F10284" s="162"/>
      <c r="H10284" s="162"/>
    </row>
    <row r="10285" spans="1:8">
      <c r="A10285" s="47"/>
      <c r="B10285" s="162"/>
      <c r="C10285" s="162"/>
      <c r="E10285" s="162"/>
      <c r="F10285" s="162"/>
      <c r="H10285" s="162"/>
    </row>
    <row r="10286" spans="1:8">
      <c r="A10286" s="47"/>
      <c r="B10286" s="162"/>
      <c r="C10286" s="162"/>
      <c r="E10286" s="162"/>
      <c r="F10286" s="162"/>
      <c r="H10286" s="162"/>
    </row>
    <row r="10287" spans="1:8">
      <c r="A10287" s="47"/>
      <c r="B10287" s="162"/>
      <c r="C10287" s="162"/>
      <c r="E10287" s="162"/>
      <c r="F10287" s="162"/>
      <c r="H10287" s="162"/>
    </row>
    <row r="10288" spans="1:8">
      <c r="A10288" s="47"/>
      <c r="B10288" s="162"/>
      <c r="C10288" s="162"/>
      <c r="E10288" s="162"/>
      <c r="F10288" s="162"/>
      <c r="H10288" s="162"/>
    </row>
    <row r="10289" spans="1:8">
      <c r="A10289" s="47"/>
      <c r="B10289" s="162"/>
      <c r="C10289" s="162"/>
      <c r="E10289" s="162"/>
      <c r="F10289" s="162"/>
      <c r="H10289" s="162"/>
    </row>
    <row r="10290" spans="1:8">
      <c r="A10290" s="47"/>
      <c r="B10290" s="162"/>
      <c r="C10290" s="162"/>
      <c r="E10290" s="162"/>
      <c r="F10290" s="162"/>
      <c r="H10290" s="162"/>
    </row>
    <row r="10291" spans="1:8">
      <c r="A10291" s="47"/>
      <c r="B10291" s="162"/>
      <c r="C10291" s="162"/>
      <c r="E10291" s="162"/>
      <c r="F10291" s="162"/>
      <c r="H10291" s="162"/>
    </row>
    <row r="10292" spans="1:8">
      <c r="A10292" s="47"/>
      <c r="B10292" s="162"/>
      <c r="C10292" s="162"/>
      <c r="E10292" s="162"/>
      <c r="F10292" s="162"/>
      <c r="H10292" s="162"/>
    </row>
    <row r="10293" spans="1:8">
      <c r="A10293" s="47"/>
      <c r="B10293" s="162"/>
      <c r="C10293" s="162"/>
      <c r="E10293" s="162"/>
      <c r="F10293" s="162"/>
      <c r="H10293" s="162"/>
    </row>
    <row r="10294" spans="1:8">
      <c r="A10294" s="47"/>
      <c r="B10294" s="162"/>
      <c r="C10294" s="162"/>
      <c r="E10294" s="162"/>
      <c r="F10294" s="162"/>
      <c r="H10294" s="162"/>
    </row>
    <row r="10295" spans="1:8">
      <c r="A10295" s="47"/>
      <c r="B10295" s="162"/>
      <c r="C10295" s="162"/>
      <c r="E10295" s="162"/>
      <c r="F10295" s="162"/>
      <c r="H10295" s="162"/>
    </row>
    <row r="10296" spans="1:8">
      <c r="A10296" s="47"/>
      <c r="B10296" s="162"/>
      <c r="C10296" s="162"/>
      <c r="E10296" s="162"/>
      <c r="F10296" s="162"/>
      <c r="H10296" s="162"/>
    </row>
    <row r="10297" spans="1:8">
      <c r="A10297" s="47"/>
      <c r="B10297" s="162"/>
      <c r="C10297" s="162"/>
      <c r="E10297" s="162"/>
      <c r="F10297" s="162"/>
      <c r="H10297" s="162"/>
    </row>
    <row r="10298" spans="1:8">
      <c r="A10298" s="47"/>
      <c r="B10298" s="162"/>
      <c r="C10298" s="162"/>
      <c r="E10298" s="162"/>
      <c r="F10298" s="162"/>
      <c r="H10298" s="162"/>
    </row>
    <row r="10299" spans="1:8">
      <c r="A10299" s="47"/>
      <c r="B10299" s="162"/>
      <c r="C10299" s="162"/>
      <c r="E10299" s="162"/>
      <c r="F10299" s="162"/>
      <c r="H10299" s="162"/>
    </row>
    <row r="10300" spans="1:8">
      <c r="A10300" s="47"/>
      <c r="B10300" s="162"/>
      <c r="C10300" s="162"/>
      <c r="E10300" s="162"/>
      <c r="F10300" s="162"/>
      <c r="H10300" s="162"/>
    </row>
    <row r="10301" spans="1:8">
      <c r="A10301" s="47"/>
      <c r="B10301" s="162"/>
      <c r="C10301" s="162"/>
      <c r="E10301" s="162"/>
      <c r="F10301" s="162"/>
      <c r="H10301" s="162"/>
    </row>
    <row r="10302" spans="1:8">
      <c r="A10302" s="47"/>
      <c r="B10302" s="162"/>
      <c r="C10302" s="162"/>
      <c r="E10302" s="162"/>
      <c r="F10302" s="162"/>
      <c r="H10302" s="162"/>
    </row>
    <row r="10303" spans="1:8">
      <c r="A10303" s="47"/>
      <c r="B10303" s="162"/>
      <c r="C10303" s="162"/>
      <c r="E10303" s="162"/>
      <c r="F10303" s="162"/>
      <c r="H10303" s="162"/>
    </row>
    <row r="10304" spans="1:8">
      <c r="A10304" s="47"/>
      <c r="B10304" s="162"/>
      <c r="C10304" s="162"/>
      <c r="E10304" s="162"/>
      <c r="F10304" s="162"/>
      <c r="H10304" s="162"/>
    </row>
    <row r="10305" spans="1:8">
      <c r="A10305" s="47"/>
      <c r="B10305" s="162"/>
      <c r="C10305" s="162"/>
      <c r="E10305" s="162"/>
      <c r="F10305" s="162"/>
      <c r="H10305" s="162"/>
    </row>
    <row r="10306" spans="1:8">
      <c r="A10306" s="47"/>
      <c r="B10306" s="162"/>
      <c r="C10306" s="162"/>
      <c r="E10306" s="162"/>
      <c r="F10306" s="162"/>
      <c r="H10306" s="162"/>
    </row>
    <row r="10307" spans="1:8">
      <c r="A10307" s="47"/>
      <c r="B10307" s="162"/>
      <c r="C10307" s="162"/>
      <c r="E10307" s="162"/>
      <c r="F10307" s="162"/>
      <c r="H10307" s="162"/>
    </row>
    <row r="10308" spans="1:8">
      <c r="A10308" s="47"/>
      <c r="B10308" s="162"/>
      <c r="C10308" s="162"/>
      <c r="E10308" s="162"/>
      <c r="F10308" s="162"/>
      <c r="H10308" s="162"/>
    </row>
    <row r="10309" spans="1:8">
      <c r="A10309" s="47"/>
      <c r="B10309" s="162"/>
      <c r="C10309" s="162"/>
      <c r="E10309" s="162"/>
      <c r="F10309" s="162"/>
      <c r="H10309" s="162"/>
    </row>
    <row r="10310" spans="1:8">
      <c r="A10310" s="47"/>
      <c r="B10310" s="162"/>
      <c r="C10310" s="162"/>
      <c r="E10310" s="162"/>
      <c r="F10310" s="162"/>
      <c r="H10310" s="162"/>
    </row>
    <row r="10311" spans="1:8">
      <c r="A10311" s="47"/>
      <c r="B10311" s="162"/>
      <c r="C10311" s="162"/>
      <c r="E10311" s="162"/>
      <c r="F10311" s="162"/>
      <c r="H10311" s="162"/>
    </row>
    <row r="10312" spans="1:8">
      <c r="A10312" s="47"/>
      <c r="B10312" s="162"/>
      <c r="C10312" s="162"/>
      <c r="E10312" s="162"/>
      <c r="F10312" s="162"/>
      <c r="H10312" s="162"/>
    </row>
    <row r="10313" spans="1:8">
      <c r="A10313" s="47"/>
      <c r="B10313" s="162"/>
      <c r="C10313" s="162"/>
      <c r="E10313" s="162"/>
      <c r="F10313" s="162"/>
      <c r="H10313" s="162"/>
    </row>
    <row r="10314" spans="1:8">
      <c r="A10314" s="47"/>
      <c r="B10314" s="162"/>
      <c r="C10314" s="162"/>
      <c r="E10314" s="162"/>
      <c r="F10314" s="162"/>
      <c r="H10314" s="162"/>
    </row>
    <row r="10315" spans="1:8">
      <c r="A10315" s="47"/>
      <c r="B10315" s="162"/>
      <c r="C10315" s="162"/>
      <c r="E10315" s="162"/>
      <c r="F10315" s="162"/>
      <c r="H10315" s="162"/>
    </row>
    <row r="10316" spans="1:8">
      <c r="A10316" s="47"/>
      <c r="B10316" s="162"/>
      <c r="C10316" s="162"/>
      <c r="E10316" s="162"/>
      <c r="F10316" s="162"/>
      <c r="H10316" s="162"/>
    </row>
    <row r="10317" spans="1:8">
      <c r="A10317" s="47"/>
      <c r="B10317" s="162"/>
      <c r="C10317" s="162"/>
      <c r="E10317" s="162"/>
      <c r="F10317" s="162"/>
      <c r="H10317" s="162"/>
    </row>
    <row r="10318" spans="1:8">
      <c r="A10318" s="47"/>
      <c r="B10318" s="162"/>
      <c r="C10318" s="162"/>
      <c r="E10318" s="162"/>
      <c r="F10318" s="162"/>
      <c r="H10318" s="162"/>
    </row>
    <row r="10319" spans="1:8">
      <c r="A10319" s="47"/>
      <c r="B10319" s="162"/>
      <c r="C10319" s="162"/>
      <c r="E10319" s="162"/>
      <c r="F10319" s="162"/>
      <c r="H10319" s="162"/>
    </row>
    <row r="10320" spans="1:8">
      <c r="A10320" s="47"/>
      <c r="B10320" s="162"/>
      <c r="C10320" s="162"/>
      <c r="E10320" s="162"/>
      <c r="F10320" s="162"/>
      <c r="H10320" s="162"/>
    </row>
    <row r="10321" spans="1:8">
      <c r="A10321" s="47"/>
      <c r="B10321" s="162"/>
      <c r="C10321" s="162"/>
      <c r="E10321" s="162"/>
      <c r="F10321" s="162"/>
      <c r="H10321" s="162"/>
    </row>
    <row r="10322" spans="1:8">
      <c r="A10322" s="47"/>
      <c r="B10322" s="162"/>
      <c r="C10322" s="162"/>
      <c r="E10322" s="162"/>
      <c r="F10322" s="162"/>
      <c r="H10322" s="162"/>
    </row>
    <row r="10323" spans="1:8">
      <c r="A10323" s="47"/>
      <c r="B10323" s="162"/>
      <c r="C10323" s="162"/>
      <c r="E10323" s="162"/>
      <c r="F10323" s="162"/>
      <c r="H10323" s="162"/>
    </row>
    <row r="10324" spans="1:8">
      <c r="A10324" s="47"/>
      <c r="B10324" s="162"/>
      <c r="C10324" s="162"/>
      <c r="E10324" s="162"/>
      <c r="F10324" s="162"/>
      <c r="H10324" s="162"/>
    </row>
    <row r="10325" spans="1:8">
      <c r="A10325" s="47"/>
      <c r="B10325" s="162"/>
      <c r="C10325" s="162"/>
      <c r="E10325" s="162"/>
      <c r="F10325" s="162"/>
      <c r="H10325" s="162"/>
    </row>
    <row r="10326" spans="1:8">
      <c r="A10326" s="47"/>
      <c r="B10326" s="162"/>
      <c r="C10326" s="162"/>
      <c r="E10326" s="162"/>
      <c r="F10326" s="162"/>
      <c r="H10326" s="162"/>
    </row>
    <row r="10327" spans="1:8">
      <c r="A10327" s="47"/>
      <c r="B10327" s="162"/>
      <c r="C10327" s="162"/>
      <c r="E10327" s="162"/>
      <c r="F10327" s="162"/>
      <c r="H10327" s="162"/>
    </row>
    <row r="10328" spans="1:8">
      <c r="A10328" s="47"/>
      <c r="B10328" s="162"/>
      <c r="C10328" s="162"/>
      <c r="E10328" s="162"/>
      <c r="F10328" s="162"/>
      <c r="H10328" s="162"/>
    </row>
    <row r="10329" spans="1:8">
      <c r="A10329" s="47"/>
      <c r="B10329" s="162"/>
      <c r="C10329" s="162"/>
      <c r="E10329" s="162"/>
      <c r="F10329" s="162"/>
      <c r="H10329" s="162"/>
    </row>
    <row r="10330" spans="1:8">
      <c r="A10330" s="47"/>
      <c r="B10330" s="162"/>
      <c r="C10330" s="162"/>
      <c r="E10330" s="162"/>
      <c r="F10330" s="162"/>
      <c r="H10330" s="162"/>
    </row>
    <row r="10331" spans="1:8">
      <c r="A10331" s="47"/>
      <c r="B10331" s="162"/>
      <c r="C10331" s="162"/>
      <c r="E10331" s="162"/>
      <c r="F10331" s="162"/>
      <c r="H10331" s="162"/>
    </row>
    <row r="10332" spans="1:8">
      <c r="A10332" s="47"/>
      <c r="B10332" s="162"/>
      <c r="C10332" s="162"/>
      <c r="E10332" s="162"/>
      <c r="F10332" s="162"/>
      <c r="H10332" s="162"/>
    </row>
    <row r="10333" spans="1:8">
      <c r="A10333" s="47"/>
      <c r="B10333" s="162"/>
      <c r="C10333" s="162"/>
      <c r="E10333" s="162"/>
      <c r="F10333" s="162"/>
      <c r="H10333" s="162"/>
    </row>
    <row r="10334" spans="1:8">
      <c r="A10334" s="47"/>
      <c r="B10334" s="162"/>
      <c r="C10334" s="162"/>
      <c r="E10334" s="162"/>
      <c r="F10334" s="162"/>
      <c r="H10334" s="162"/>
    </row>
    <row r="10335" spans="1:8">
      <c r="A10335" s="47"/>
      <c r="B10335" s="162"/>
      <c r="C10335" s="162"/>
      <c r="E10335" s="162"/>
      <c r="F10335" s="162"/>
      <c r="H10335" s="162"/>
    </row>
    <row r="10336" spans="1:8">
      <c r="A10336" s="47"/>
      <c r="B10336" s="162"/>
      <c r="C10336" s="162"/>
      <c r="E10336" s="162"/>
      <c r="F10336" s="162"/>
      <c r="H10336" s="162"/>
    </row>
    <row r="10337" spans="1:8">
      <c r="A10337" s="47"/>
      <c r="B10337" s="162"/>
      <c r="C10337" s="162"/>
      <c r="E10337" s="162"/>
      <c r="F10337" s="162"/>
      <c r="H10337" s="162"/>
    </row>
    <row r="10338" spans="1:8">
      <c r="A10338" s="47"/>
      <c r="B10338" s="162"/>
      <c r="C10338" s="162"/>
      <c r="E10338" s="162"/>
      <c r="F10338" s="162"/>
      <c r="H10338" s="162"/>
    </row>
    <row r="10339" spans="1:8">
      <c r="A10339" s="47"/>
      <c r="B10339" s="162"/>
      <c r="C10339" s="162"/>
      <c r="E10339" s="162"/>
      <c r="F10339" s="162"/>
      <c r="H10339" s="162"/>
    </row>
    <row r="10340" spans="1:8">
      <c r="A10340" s="47"/>
      <c r="B10340" s="162"/>
      <c r="C10340" s="162"/>
      <c r="E10340" s="162"/>
      <c r="F10340" s="162"/>
      <c r="H10340" s="162"/>
    </row>
    <row r="10341" spans="1:8">
      <c r="A10341" s="47"/>
      <c r="B10341" s="162"/>
      <c r="C10341" s="162"/>
      <c r="E10341" s="162"/>
      <c r="F10341" s="162"/>
      <c r="H10341" s="162"/>
    </row>
    <row r="10342" spans="1:8">
      <c r="A10342" s="47"/>
      <c r="B10342" s="162"/>
      <c r="C10342" s="162"/>
      <c r="E10342" s="162"/>
      <c r="F10342" s="162"/>
      <c r="H10342" s="162"/>
    </row>
    <row r="10343" spans="1:8">
      <c r="A10343" s="47"/>
      <c r="B10343" s="162"/>
      <c r="C10343" s="162"/>
      <c r="E10343" s="162"/>
      <c r="F10343" s="162"/>
      <c r="H10343" s="162"/>
    </row>
    <row r="10344" spans="1:8">
      <c r="A10344" s="47"/>
      <c r="B10344" s="162"/>
      <c r="C10344" s="162"/>
      <c r="E10344" s="162"/>
      <c r="F10344" s="162"/>
      <c r="H10344" s="162"/>
    </row>
    <row r="10345" spans="1:8">
      <c r="A10345" s="47"/>
      <c r="B10345" s="162"/>
      <c r="C10345" s="162"/>
      <c r="E10345" s="162"/>
      <c r="F10345" s="162"/>
      <c r="H10345" s="162"/>
    </row>
    <row r="10346" spans="1:8">
      <c r="A10346" s="47"/>
      <c r="B10346" s="162"/>
      <c r="C10346" s="162"/>
      <c r="E10346" s="162"/>
      <c r="F10346" s="162"/>
      <c r="H10346" s="162"/>
    </row>
    <row r="10347" spans="1:8">
      <c r="A10347" s="47"/>
      <c r="B10347" s="162"/>
      <c r="C10347" s="162"/>
      <c r="E10347" s="162"/>
      <c r="F10347" s="162"/>
      <c r="H10347" s="162"/>
    </row>
    <row r="10348" spans="1:8">
      <c r="A10348" s="47"/>
      <c r="B10348" s="162"/>
      <c r="C10348" s="162"/>
      <c r="E10348" s="162"/>
      <c r="F10348" s="162"/>
      <c r="H10348" s="162"/>
    </row>
    <row r="10349" spans="1:8">
      <c r="A10349" s="47"/>
      <c r="B10349" s="162"/>
      <c r="C10349" s="162"/>
      <c r="E10349" s="162"/>
      <c r="F10349" s="162"/>
      <c r="H10349" s="162"/>
    </row>
    <row r="10350" spans="1:8">
      <c r="A10350" s="47"/>
      <c r="B10350" s="162"/>
      <c r="C10350" s="162"/>
      <c r="E10350" s="162"/>
      <c r="F10350" s="162"/>
      <c r="H10350" s="162"/>
    </row>
    <row r="10351" spans="1:8">
      <c r="A10351" s="47"/>
      <c r="B10351" s="162"/>
      <c r="C10351" s="162"/>
      <c r="E10351" s="162"/>
      <c r="F10351" s="162"/>
      <c r="H10351" s="162"/>
    </row>
    <row r="10352" spans="1:8">
      <c r="A10352" s="47"/>
      <c r="B10352" s="162"/>
      <c r="C10352" s="162"/>
      <c r="E10352" s="162"/>
      <c r="F10352" s="162"/>
      <c r="H10352" s="162"/>
    </row>
    <row r="10353" spans="1:8">
      <c r="A10353" s="47"/>
      <c r="B10353" s="162"/>
      <c r="C10353" s="162"/>
      <c r="E10353" s="162"/>
      <c r="F10353" s="162"/>
      <c r="H10353" s="162"/>
    </row>
    <row r="10354" spans="1:8">
      <c r="A10354" s="47"/>
      <c r="B10354" s="162"/>
      <c r="C10354" s="162"/>
      <c r="E10354" s="162"/>
      <c r="F10354" s="162"/>
      <c r="H10354" s="162"/>
    </row>
    <row r="10355" spans="1:8">
      <c r="A10355" s="47"/>
      <c r="B10355" s="162"/>
      <c r="C10355" s="162"/>
      <c r="E10355" s="162"/>
      <c r="F10355" s="162"/>
      <c r="H10355" s="162"/>
    </row>
    <row r="10356" spans="1:8">
      <c r="A10356" s="47"/>
      <c r="B10356" s="162"/>
      <c r="C10356" s="162"/>
      <c r="E10356" s="162"/>
      <c r="F10356" s="162"/>
      <c r="H10356" s="162"/>
    </row>
    <row r="10357" spans="1:8">
      <c r="A10357" s="47"/>
      <c r="B10357" s="162"/>
      <c r="C10357" s="162"/>
      <c r="E10357" s="162"/>
      <c r="F10357" s="162"/>
      <c r="H10357" s="162"/>
    </row>
    <row r="10358" spans="1:8">
      <c r="A10358" s="47"/>
      <c r="B10358" s="162"/>
      <c r="C10358" s="162"/>
      <c r="E10358" s="162"/>
      <c r="F10358" s="162"/>
      <c r="H10358" s="162"/>
    </row>
    <row r="10359" spans="1:8">
      <c r="A10359" s="47"/>
      <c r="B10359" s="162"/>
      <c r="C10359" s="162"/>
      <c r="E10359" s="162"/>
      <c r="F10359" s="162"/>
      <c r="H10359" s="162"/>
    </row>
    <row r="10360" spans="1:8">
      <c r="A10360" s="47"/>
      <c r="B10360" s="162"/>
      <c r="C10360" s="162"/>
      <c r="E10360" s="162"/>
      <c r="F10360" s="162"/>
      <c r="H10360" s="162"/>
    </row>
    <row r="10361" spans="1:8">
      <c r="A10361" s="47"/>
      <c r="B10361" s="162"/>
      <c r="C10361" s="162"/>
      <c r="E10361" s="162"/>
      <c r="F10361" s="162"/>
      <c r="H10361" s="162"/>
    </row>
    <row r="10362" spans="1:8">
      <c r="A10362" s="47"/>
      <c r="B10362" s="162"/>
      <c r="C10362" s="162"/>
      <c r="E10362" s="162"/>
      <c r="F10362" s="162"/>
      <c r="H10362" s="162"/>
    </row>
    <row r="10363" spans="1:8">
      <c r="A10363" s="47"/>
      <c r="B10363" s="162"/>
      <c r="C10363" s="162"/>
      <c r="E10363" s="162"/>
      <c r="F10363" s="162"/>
      <c r="H10363" s="162"/>
    </row>
    <row r="10364" spans="1:8">
      <c r="A10364" s="47"/>
      <c r="B10364" s="162"/>
      <c r="C10364" s="162"/>
      <c r="E10364" s="162"/>
      <c r="F10364" s="162"/>
      <c r="H10364" s="162"/>
    </row>
    <row r="10365" spans="1:8">
      <c r="A10365" s="47"/>
      <c r="B10365" s="162"/>
      <c r="C10365" s="162"/>
      <c r="E10365" s="162"/>
      <c r="F10365" s="162"/>
      <c r="H10365" s="162"/>
    </row>
    <row r="10366" spans="1:8">
      <c r="A10366" s="47"/>
      <c r="B10366" s="162"/>
      <c r="C10366" s="162"/>
      <c r="E10366" s="162"/>
      <c r="F10366" s="162"/>
      <c r="H10366" s="162"/>
    </row>
    <row r="10367" spans="1:8">
      <c r="A10367" s="47"/>
      <c r="B10367" s="162"/>
      <c r="C10367" s="162"/>
      <c r="E10367" s="162"/>
      <c r="F10367" s="162"/>
      <c r="H10367" s="162"/>
    </row>
    <row r="10368" spans="1:8">
      <c r="A10368" s="47"/>
      <c r="B10368" s="162"/>
      <c r="C10368" s="162"/>
      <c r="E10368" s="162"/>
      <c r="F10368" s="162"/>
      <c r="H10368" s="162"/>
    </row>
    <row r="10369" spans="1:8">
      <c r="A10369" s="47"/>
      <c r="B10369" s="162"/>
      <c r="C10369" s="162"/>
      <c r="E10369" s="162"/>
      <c r="F10369" s="162"/>
      <c r="H10369" s="162"/>
    </row>
    <row r="10370" spans="1:8">
      <c r="A10370" s="47"/>
      <c r="B10370" s="162"/>
      <c r="C10370" s="162"/>
      <c r="E10370" s="162"/>
      <c r="F10370" s="162"/>
      <c r="H10370" s="162"/>
    </row>
    <row r="10371" spans="1:8">
      <c r="A10371" s="47"/>
      <c r="B10371" s="162"/>
      <c r="C10371" s="162"/>
      <c r="E10371" s="162"/>
      <c r="F10371" s="162"/>
      <c r="H10371" s="162"/>
    </row>
    <row r="10372" spans="1:8">
      <c r="A10372" s="47"/>
      <c r="B10372" s="162"/>
      <c r="C10372" s="162"/>
      <c r="E10372" s="162"/>
      <c r="F10372" s="162"/>
      <c r="H10372" s="162"/>
    </row>
    <row r="10373" spans="1:8">
      <c r="A10373" s="47"/>
      <c r="B10373" s="162"/>
      <c r="C10373" s="162"/>
      <c r="E10373" s="162"/>
      <c r="F10373" s="162"/>
      <c r="H10373" s="162"/>
    </row>
    <row r="10374" spans="1:8">
      <c r="A10374" s="47"/>
      <c r="B10374" s="162"/>
      <c r="C10374" s="162"/>
      <c r="E10374" s="162"/>
      <c r="F10374" s="162"/>
      <c r="H10374" s="162"/>
    </row>
    <row r="10375" spans="1:8">
      <c r="A10375" s="47"/>
      <c r="B10375" s="162"/>
      <c r="C10375" s="162"/>
      <c r="E10375" s="162"/>
      <c r="F10375" s="162"/>
      <c r="H10375" s="162"/>
    </row>
    <row r="10376" spans="1:8">
      <c r="A10376" s="47"/>
      <c r="B10376" s="162"/>
      <c r="C10376" s="162"/>
      <c r="E10376" s="162"/>
      <c r="F10376" s="162"/>
      <c r="H10376" s="162"/>
    </row>
    <row r="10377" spans="1:8">
      <c r="A10377" s="47"/>
      <c r="B10377" s="162"/>
      <c r="C10377" s="162"/>
      <c r="E10377" s="162"/>
      <c r="F10377" s="162"/>
      <c r="H10377" s="162"/>
    </row>
    <row r="10378" spans="1:8">
      <c r="A10378" s="47"/>
      <c r="B10378" s="162"/>
      <c r="C10378" s="162"/>
      <c r="E10378" s="162"/>
      <c r="F10378" s="162"/>
      <c r="H10378" s="162"/>
    </row>
    <row r="10379" spans="1:8">
      <c r="A10379" s="47"/>
      <c r="B10379" s="162"/>
      <c r="C10379" s="162"/>
      <c r="E10379" s="162"/>
      <c r="F10379" s="162"/>
      <c r="H10379" s="162"/>
    </row>
    <row r="10380" spans="1:8">
      <c r="A10380" s="47"/>
      <c r="B10380" s="162"/>
      <c r="C10380" s="162"/>
      <c r="E10380" s="162"/>
      <c r="F10380" s="162"/>
      <c r="H10380" s="162"/>
    </row>
    <row r="10381" spans="1:8">
      <c r="A10381" s="47"/>
      <c r="B10381" s="162"/>
      <c r="C10381" s="162"/>
      <c r="E10381" s="162"/>
      <c r="F10381" s="162"/>
      <c r="H10381" s="162"/>
    </row>
    <row r="10382" spans="1:8">
      <c r="A10382" s="47"/>
      <c r="B10382" s="162"/>
      <c r="C10382" s="162"/>
      <c r="E10382" s="162"/>
      <c r="F10382" s="162"/>
      <c r="H10382" s="162"/>
    </row>
    <row r="10383" spans="1:8">
      <c r="A10383" s="47"/>
      <c r="B10383" s="162"/>
      <c r="C10383" s="162"/>
      <c r="E10383" s="162"/>
      <c r="F10383" s="162"/>
      <c r="H10383" s="162"/>
    </row>
    <row r="10384" spans="1:8">
      <c r="A10384" s="47"/>
      <c r="B10384" s="162"/>
      <c r="C10384" s="162"/>
      <c r="E10384" s="162"/>
      <c r="F10384" s="162"/>
      <c r="H10384" s="162"/>
    </row>
    <row r="10385" spans="1:8">
      <c r="A10385" s="47"/>
      <c r="B10385" s="162"/>
      <c r="C10385" s="162"/>
      <c r="E10385" s="162"/>
      <c r="F10385" s="162"/>
      <c r="H10385" s="162"/>
    </row>
    <row r="10386" spans="1:8">
      <c r="A10386" s="47"/>
      <c r="B10386" s="162"/>
      <c r="C10386" s="162"/>
      <c r="E10386" s="162"/>
      <c r="F10386" s="162"/>
      <c r="H10386" s="162"/>
    </row>
    <row r="10387" spans="1:8">
      <c r="A10387" s="47"/>
      <c r="B10387" s="162"/>
      <c r="C10387" s="162"/>
      <c r="E10387" s="162"/>
      <c r="F10387" s="162"/>
      <c r="H10387" s="162"/>
    </row>
    <row r="10388" spans="1:8">
      <c r="A10388" s="47"/>
      <c r="B10388" s="162"/>
      <c r="C10388" s="162"/>
      <c r="E10388" s="162"/>
      <c r="F10388" s="162"/>
      <c r="H10388" s="162"/>
    </row>
    <row r="10389" spans="1:8">
      <c r="A10389" s="47"/>
      <c r="B10389" s="162"/>
      <c r="C10389" s="162"/>
      <c r="E10389" s="162"/>
      <c r="F10389" s="162"/>
      <c r="H10389" s="162"/>
    </row>
    <row r="10390" spans="1:8">
      <c r="A10390" s="47"/>
      <c r="B10390" s="162"/>
      <c r="C10390" s="162"/>
      <c r="E10390" s="162"/>
      <c r="F10390" s="162"/>
      <c r="H10390" s="162"/>
    </row>
    <row r="10391" spans="1:8">
      <c r="A10391" s="47"/>
      <c r="B10391" s="162"/>
      <c r="C10391" s="162"/>
      <c r="E10391" s="162"/>
      <c r="F10391" s="162"/>
      <c r="H10391" s="162"/>
    </row>
    <row r="10392" spans="1:8">
      <c r="A10392" s="47"/>
      <c r="B10392" s="162"/>
      <c r="C10392" s="162"/>
      <c r="E10392" s="162"/>
      <c r="F10392" s="162"/>
      <c r="H10392" s="162"/>
    </row>
    <row r="10393" spans="1:8">
      <c r="A10393" s="47"/>
      <c r="B10393" s="162"/>
      <c r="C10393" s="162"/>
      <c r="E10393" s="162"/>
      <c r="F10393" s="162"/>
      <c r="H10393" s="162"/>
    </row>
    <row r="10394" spans="1:8">
      <c r="A10394" s="47"/>
      <c r="B10394" s="162"/>
      <c r="C10394" s="162"/>
      <c r="E10394" s="162"/>
      <c r="F10394" s="162"/>
      <c r="H10394" s="162"/>
    </row>
    <row r="10395" spans="1:8">
      <c r="A10395" s="47"/>
      <c r="B10395" s="162"/>
      <c r="C10395" s="162"/>
      <c r="E10395" s="162"/>
      <c r="F10395" s="162"/>
      <c r="H10395" s="162"/>
    </row>
    <row r="10396" spans="1:8">
      <c r="A10396" s="47"/>
      <c r="B10396" s="162"/>
      <c r="C10396" s="162"/>
      <c r="E10396" s="162"/>
      <c r="F10396" s="162"/>
      <c r="H10396" s="162"/>
    </row>
    <row r="10397" spans="1:8">
      <c r="A10397" s="47"/>
      <c r="B10397" s="162"/>
      <c r="C10397" s="162"/>
      <c r="E10397" s="162"/>
      <c r="F10397" s="162"/>
      <c r="H10397" s="162"/>
    </row>
    <row r="10398" spans="1:8">
      <c r="A10398" s="47"/>
      <c r="B10398" s="162"/>
      <c r="C10398" s="162"/>
      <c r="E10398" s="162"/>
      <c r="F10398" s="162"/>
      <c r="H10398" s="162"/>
    </row>
    <row r="10399" spans="1:8">
      <c r="A10399" s="47"/>
      <c r="B10399" s="162"/>
      <c r="C10399" s="162"/>
      <c r="E10399" s="162"/>
      <c r="F10399" s="162"/>
      <c r="H10399" s="162"/>
    </row>
    <row r="10400" spans="1:8">
      <c r="A10400" s="47"/>
      <c r="B10400" s="162"/>
      <c r="C10400" s="162"/>
      <c r="E10400" s="162"/>
      <c r="F10400" s="162"/>
      <c r="H10400" s="162"/>
    </row>
    <row r="10401" spans="1:8">
      <c r="A10401" s="47"/>
      <c r="B10401" s="162"/>
      <c r="C10401" s="162"/>
      <c r="E10401" s="162"/>
      <c r="F10401" s="162"/>
      <c r="H10401" s="162"/>
    </row>
    <row r="10402" spans="1:8">
      <c r="A10402" s="47"/>
      <c r="B10402" s="162"/>
      <c r="C10402" s="162"/>
      <c r="E10402" s="162"/>
      <c r="F10402" s="162"/>
      <c r="H10402" s="162"/>
    </row>
    <row r="10403" spans="1:8">
      <c r="A10403" s="47"/>
      <c r="B10403" s="162"/>
      <c r="C10403" s="162"/>
      <c r="E10403" s="162"/>
      <c r="F10403" s="162"/>
      <c r="H10403" s="162"/>
    </row>
    <row r="10404" spans="1:8">
      <c r="A10404" s="47"/>
      <c r="B10404" s="162"/>
      <c r="C10404" s="162"/>
      <c r="E10404" s="162"/>
      <c r="F10404" s="162"/>
      <c r="H10404" s="162"/>
    </row>
    <row r="10405" spans="1:8">
      <c r="A10405" s="47"/>
      <c r="B10405" s="162"/>
      <c r="C10405" s="162"/>
      <c r="E10405" s="162"/>
      <c r="F10405" s="162"/>
      <c r="H10405" s="162"/>
    </row>
    <row r="10406" spans="1:8">
      <c r="A10406" s="47"/>
      <c r="B10406" s="162"/>
      <c r="C10406" s="162"/>
      <c r="E10406" s="162"/>
      <c r="F10406" s="162"/>
      <c r="H10406" s="162"/>
    </row>
    <row r="10407" spans="1:8">
      <c r="A10407" s="47"/>
      <c r="B10407" s="162"/>
      <c r="C10407" s="162"/>
      <c r="E10407" s="162"/>
      <c r="F10407" s="162"/>
      <c r="H10407" s="162"/>
    </row>
    <row r="10408" spans="1:8">
      <c r="A10408" s="47"/>
      <c r="B10408" s="162"/>
      <c r="C10408" s="162"/>
      <c r="E10408" s="162"/>
      <c r="F10408" s="162"/>
      <c r="H10408" s="162"/>
    </row>
    <row r="10409" spans="1:8">
      <c r="A10409" s="47"/>
      <c r="B10409" s="162"/>
      <c r="C10409" s="162"/>
      <c r="E10409" s="162"/>
      <c r="F10409" s="162"/>
      <c r="H10409" s="162"/>
    </row>
    <row r="10410" spans="1:8">
      <c r="A10410" s="47"/>
      <c r="B10410" s="162"/>
      <c r="C10410" s="162"/>
      <c r="E10410" s="162"/>
      <c r="F10410" s="162"/>
      <c r="H10410" s="162"/>
    </row>
    <row r="10411" spans="1:8">
      <c r="A10411" s="47"/>
      <c r="B10411" s="162"/>
      <c r="C10411" s="162"/>
      <c r="E10411" s="162"/>
      <c r="F10411" s="162"/>
      <c r="H10411" s="162"/>
    </row>
    <row r="10412" spans="1:8">
      <c r="A10412" s="47"/>
      <c r="B10412" s="162"/>
      <c r="C10412" s="162"/>
      <c r="E10412" s="162"/>
      <c r="F10412" s="162"/>
      <c r="H10412" s="162"/>
    </row>
    <row r="10413" spans="1:8">
      <c r="A10413" s="47"/>
      <c r="B10413" s="162"/>
      <c r="C10413" s="162"/>
      <c r="E10413" s="162"/>
      <c r="F10413" s="162"/>
      <c r="H10413" s="162"/>
    </row>
    <row r="10414" spans="1:8">
      <c r="A10414" s="47"/>
      <c r="B10414" s="162"/>
      <c r="C10414" s="162"/>
      <c r="E10414" s="162"/>
      <c r="F10414" s="162"/>
      <c r="H10414" s="162"/>
    </row>
    <row r="10415" spans="1:8">
      <c r="A10415" s="47"/>
      <c r="B10415" s="162"/>
      <c r="C10415" s="162"/>
      <c r="E10415" s="162"/>
      <c r="F10415" s="162"/>
      <c r="H10415" s="162"/>
    </row>
    <row r="10416" spans="1:8">
      <c r="A10416" s="47"/>
      <c r="B10416" s="162"/>
      <c r="C10416" s="162"/>
      <c r="E10416" s="162"/>
      <c r="F10416" s="162"/>
      <c r="H10416" s="162"/>
    </row>
    <row r="10417" spans="1:8">
      <c r="A10417" s="47"/>
      <c r="B10417" s="162"/>
      <c r="C10417" s="162"/>
      <c r="E10417" s="162"/>
      <c r="F10417" s="162"/>
      <c r="H10417" s="162"/>
    </row>
    <row r="10418" spans="1:8">
      <c r="A10418" s="47"/>
      <c r="B10418" s="162"/>
      <c r="C10418" s="162"/>
      <c r="E10418" s="162"/>
      <c r="F10418" s="162"/>
      <c r="H10418" s="162"/>
    </row>
    <row r="10419" spans="1:8">
      <c r="A10419" s="47"/>
      <c r="B10419" s="162"/>
      <c r="C10419" s="162"/>
      <c r="E10419" s="162"/>
      <c r="F10419" s="162"/>
      <c r="H10419" s="162"/>
    </row>
    <row r="10420" spans="1:8">
      <c r="A10420" s="47"/>
      <c r="B10420" s="162"/>
      <c r="C10420" s="162"/>
      <c r="E10420" s="162"/>
      <c r="F10420" s="162"/>
      <c r="H10420" s="162"/>
    </row>
    <row r="10421" spans="1:8">
      <c r="A10421" s="47"/>
      <c r="B10421" s="162"/>
      <c r="C10421" s="162"/>
      <c r="E10421" s="162"/>
      <c r="F10421" s="162"/>
      <c r="H10421" s="162"/>
    </row>
    <row r="10422" spans="1:8">
      <c r="A10422" s="47"/>
      <c r="B10422" s="162"/>
      <c r="C10422" s="162"/>
      <c r="E10422" s="162"/>
      <c r="F10422" s="162"/>
      <c r="H10422" s="162"/>
    </row>
    <row r="10423" spans="1:8">
      <c r="A10423" s="47"/>
      <c r="B10423" s="162"/>
      <c r="C10423" s="162"/>
      <c r="E10423" s="162"/>
      <c r="F10423" s="162"/>
      <c r="H10423" s="162"/>
    </row>
    <row r="10424" spans="1:8">
      <c r="A10424" s="47"/>
      <c r="B10424" s="162"/>
      <c r="C10424" s="162"/>
      <c r="E10424" s="162"/>
      <c r="F10424" s="162"/>
      <c r="H10424" s="162"/>
    </row>
    <row r="10425" spans="1:8">
      <c r="A10425" s="47"/>
      <c r="B10425" s="162"/>
      <c r="C10425" s="162"/>
      <c r="E10425" s="162"/>
      <c r="F10425" s="162"/>
      <c r="H10425" s="162"/>
    </row>
    <row r="10426" spans="1:8">
      <c r="A10426" s="47"/>
      <c r="B10426" s="162"/>
      <c r="C10426" s="162"/>
      <c r="E10426" s="162"/>
      <c r="F10426" s="162"/>
      <c r="H10426" s="162"/>
    </row>
    <row r="10427" spans="1:8">
      <c r="A10427" s="47"/>
      <c r="B10427" s="162"/>
      <c r="C10427" s="162"/>
      <c r="E10427" s="162"/>
      <c r="F10427" s="162"/>
      <c r="H10427" s="162"/>
    </row>
    <row r="10428" spans="1:8">
      <c r="A10428" s="47"/>
      <c r="B10428" s="162"/>
      <c r="C10428" s="162"/>
      <c r="E10428" s="162"/>
      <c r="F10428" s="162"/>
      <c r="H10428" s="162"/>
    </row>
    <row r="10429" spans="1:8">
      <c r="A10429" s="47"/>
      <c r="B10429" s="162"/>
      <c r="C10429" s="162"/>
      <c r="E10429" s="162"/>
      <c r="F10429" s="162"/>
      <c r="H10429" s="162"/>
    </row>
    <row r="10430" spans="1:8">
      <c r="A10430" s="47"/>
      <c r="B10430" s="162"/>
      <c r="C10430" s="162"/>
      <c r="E10430" s="162"/>
      <c r="F10430" s="162"/>
      <c r="H10430" s="162"/>
    </row>
    <row r="10431" spans="1:8">
      <c r="A10431" s="47"/>
      <c r="B10431" s="162"/>
      <c r="C10431" s="162"/>
      <c r="E10431" s="162"/>
      <c r="F10431" s="162"/>
      <c r="H10431" s="162"/>
    </row>
    <row r="10432" spans="1:8">
      <c r="A10432" s="47"/>
      <c r="B10432" s="162"/>
      <c r="C10432" s="162"/>
      <c r="E10432" s="162"/>
      <c r="F10432" s="162"/>
      <c r="H10432" s="162"/>
    </row>
    <row r="10433" spans="1:8">
      <c r="A10433" s="47"/>
      <c r="B10433" s="162"/>
      <c r="C10433" s="162"/>
      <c r="E10433" s="162"/>
      <c r="F10433" s="162"/>
      <c r="H10433" s="162"/>
    </row>
    <row r="10434" spans="1:8">
      <c r="A10434" s="47"/>
      <c r="B10434" s="162"/>
      <c r="C10434" s="162"/>
      <c r="E10434" s="162"/>
      <c r="F10434" s="162"/>
      <c r="H10434" s="162"/>
    </row>
    <row r="10435" spans="1:8">
      <c r="A10435" s="47"/>
      <c r="B10435" s="162"/>
      <c r="C10435" s="162"/>
      <c r="E10435" s="162"/>
      <c r="F10435" s="162"/>
      <c r="H10435" s="162"/>
    </row>
    <row r="10436" spans="1:8">
      <c r="A10436" s="47"/>
      <c r="B10436" s="162"/>
      <c r="C10436" s="162"/>
      <c r="E10436" s="162"/>
      <c r="F10436" s="162"/>
      <c r="H10436" s="162"/>
    </row>
    <row r="10437" spans="1:8">
      <c r="A10437" s="47"/>
      <c r="B10437" s="162"/>
      <c r="C10437" s="162"/>
      <c r="E10437" s="162"/>
      <c r="F10437" s="162"/>
      <c r="H10437" s="162"/>
    </row>
    <row r="10438" spans="1:8">
      <c r="A10438" s="47"/>
      <c r="B10438" s="162"/>
      <c r="C10438" s="162"/>
      <c r="E10438" s="162"/>
      <c r="F10438" s="162"/>
      <c r="H10438" s="162"/>
    </row>
    <row r="10439" spans="1:8">
      <c r="A10439" s="47"/>
      <c r="B10439" s="162"/>
      <c r="C10439" s="162"/>
      <c r="E10439" s="162"/>
      <c r="F10439" s="162"/>
      <c r="H10439" s="162"/>
    </row>
    <row r="10440" spans="1:8">
      <c r="A10440" s="47"/>
      <c r="B10440" s="162"/>
      <c r="C10440" s="162"/>
      <c r="E10440" s="162"/>
      <c r="F10440" s="162"/>
      <c r="H10440" s="162"/>
    </row>
    <row r="10441" spans="1:8">
      <c r="A10441" s="47"/>
      <c r="B10441" s="162"/>
      <c r="C10441" s="162"/>
      <c r="E10441" s="162"/>
      <c r="F10441" s="162"/>
      <c r="H10441" s="162"/>
    </row>
    <row r="10442" spans="1:8">
      <c r="A10442" s="47"/>
      <c r="B10442" s="162"/>
      <c r="C10442" s="162"/>
      <c r="E10442" s="162"/>
      <c r="F10442" s="162"/>
      <c r="H10442" s="162"/>
    </row>
    <row r="10443" spans="1:8">
      <c r="A10443" s="47"/>
      <c r="B10443" s="162"/>
      <c r="C10443" s="162"/>
      <c r="E10443" s="162"/>
      <c r="F10443" s="162"/>
      <c r="H10443" s="162"/>
    </row>
    <row r="10444" spans="1:8">
      <c r="A10444" s="47"/>
      <c r="B10444" s="162"/>
      <c r="C10444" s="162"/>
      <c r="E10444" s="162"/>
      <c r="F10444" s="162"/>
      <c r="H10444" s="162"/>
    </row>
    <row r="10445" spans="1:8">
      <c r="A10445" s="47"/>
      <c r="B10445" s="162"/>
      <c r="C10445" s="162"/>
      <c r="E10445" s="162"/>
      <c r="F10445" s="162"/>
      <c r="H10445" s="162"/>
    </row>
    <row r="10446" spans="1:8">
      <c r="A10446" s="47"/>
      <c r="B10446" s="162"/>
      <c r="C10446" s="162"/>
      <c r="E10446" s="162"/>
      <c r="F10446" s="162"/>
      <c r="H10446" s="162"/>
    </row>
    <row r="10447" spans="1:8">
      <c r="A10447" s="47"/>
      <c r="B10447" s="162"/>
      <c r="C10447" s="162"/>
      <c r="E10447" s="162"/>
      <c r="F10447" s="162"/>
      <c r="H10447" s="162"/>
    </row>
    <row r="10448" spans="1:8">
      <c r="A10448" s="47"/>
      <c r="B10448" s="162"/>
      <c r="C10448" s="162"/>
      <c r="E10448" s="162"/>
      <c r="F10448" s="162"/>
      <c r="H10448" s="162"/>
    </row>
    <row r="10449" spans="1:8">
      <c r="A10449" s="47"/>
      <c r="B10449" s="162"/>
      <c r="C10449" s="162"/>
      <c r="E10449" s="162"/>
      <c r="F10449" s="162"/>
      <c r="H10449" s="162"/>
    </row>
    <row r="10450" spans="1:8">
      <c r="A10450" s="47"/>
      <c r="B10450" s="162"/>
      <c r="C10450" s="162"/>
      <c r="E10450" s="162"/>
      <c r="F10450" s="162"/>
      <c r="H10450" s="162"/>
    </row>
    <row r="10451" spans="1:8">
      <c r="A10451" s="47"/>
      <c r="B10451" s="162"/>
      <c r="C10451" s="162"/>
      <c r="E10451" s="162"/>
      <c r="F10451" s="162"/>
      <c r="H10451" s="162"/>
    </row>
    <row r="10452" spans="1:8">
      <c r="A10452" s="47"/>
      <c r="B10452" s="162"/>
      <c r="C10452" s="162"/>
      <c r="E10452" s="162"/>
      <c r="F10452" s="162"/>
      <c r="H10452" s="162"/>
    </row>
    <row r="10453" spans="1:8">
      <c r="A10453" s="47"/>
      <c r="B10453" s="162"/>
      <c r="C10453" s="162"/>
      <c r="E10453" s="162"/>
      <c r="F10453" s="162"/>
      <c r="H10453" s="162"/>
    </row>
    <row r="10454" spans="1:8">
      <c r="A10454" s="47"/>
      <c r="B10454" s="162"/>
      <c r="C10454" s="162"/>
      <c r="E10454" s="162"/>
      <c r="F10454" s="162"/>
      <c r="H10454" s="162"/>
    </row>
    <row r="10455" spans="1:8">
      <c r="A10455" s="47"/>
      <c r="B10455" s="162"/>
      <c r="C10455" s="162"/>
      <c r="E10455" s="162"/>
      <c r="F10455" s="162"/>
      <c r="H10455" s="162"/>
    </row>
    <row r="10456" spans="1:8">
      <c r="A10456" s="47"/>
      <c r="B10456" s="162"/>
      <c r="C10456" s="162"/>
      <c r="E10456" s="162"/>
      <c r="F10456" s="162"/>
      <c r="H10456" s="162"/>
    </row>
    <row r="10457" spans="1:8">
      <c r="A10457" s="47"/>
      <c r="B10457" s="162"/>
      <c r="C10457" s="162"/>
      <c r="E10457" s="162"/>
      <c r="F10457" s="162"/>
      <c r="H10457" s="162"/>
    </row>
    <row r="10458" spans="1:8">
      <c r="A10458" s="47"/>
      <c r="B10458" s="162"/>
      <c r="C10458" s="162"/>
      <c r="E10458" s="162"/>
      <c r="F10458" s="162"/>
      <c r="H10458" s="162"/>
    </row>
    <row r="10459" spans="1:8">
      <c r="A10459" s="47"/>
      <c r="B10459" s="162"/>
      <c r="C10459" s="162"/>
      <c r="E10459" s="162"/>
      <c r="F10459" s="162"/>
      <c r="H10459" s="162"/>
    </row>
    <row r="10460" spans="1:8">
      <c r="A10460" s="47"/>
      <c r="B10460" s="162"/>
      <c r="C10460" s="162"/>
      <c r="E10460" s="162"/>
      <c r="F10460" s="162"/>
      <c r="H10460" s="162"/>
    </row>
    <row r="10461" spans="1:8">
      <c r="A10461" s="47"/>
      <c r="B10461" s="162"/>
      <c r="C10461" s="162"/>
      <c r="E10461" s="162"/>
      <c r="F10461" s="162"/>
      <c r="H10461" s="162"/>
    </row>
    <row r="10462" spans="1:8">
      <c r="A10462" s="47"/>
      <c r="B10462" s="162"/>
      <c r="C10462" s="162"/>
      <c r="E10462" s="162"/>
      <c r="F10462" s="162"/>
      <c r="H10462" s="162"/>
    </row>
    <row r="10463" spans="1:8">
      <c r="A10463" s="47"/>
      <c r="B10463" s="162"/>
      <c r="C10463" s="162"/>
      <c r="E10463" s="162"/>
      <c r="F10463" s="162"/>
      <c r="H10463" s="162"/>
    </row>
    <row r="10464" spans="1:8">
      <c r="A10464" s="47"/>
      <c r="B10464" s="162"/>
      <c r="C10464" s="162"/>
      <c r="E10464" s="162"/>
      <c r="F10464" s="162"/>
      <c r="H10464" s="162"/>
    </row>
    <row r="10465" spans="1:8">
      <c r="A10465" s="47"/>
      <c r="B10465" s="162"/>
      <c r="C10465" s="162"/>
      <c r="E10465" s="162"/>
      <c r="F10465" s="162"/>
      <c r="H10465" s="162"/>
    </row>
    <row r="10466" spans="1:8">
      <c r="A10466" s="47"/>
      <c r="B10466" s="162"/>
      <c r="C10466" s="162"/>
      <c r="E10466" s="162"/>
      <c r="F10466" s="162"/>
      <c r="H10466" s="162"/>
    </row>
    <row r="10467" spans="1:8">
      <c r="A10467" s="47"/>
      <c r="B10467" s="162"/>
      <c r="C10467" s="162"/>
      <c r="E10467" s="162"/>
      <c r="F10467" s="162"/>
      <c r="H10467" s="162"/>
    </row>
    <row r="10468" spans="1:8">
      <c r="A10468" s="47"/>
      <c r="B10468" s="162"/>
      <c r="C10468" s="162"/>
      <c r="E10468" s="162"/>
      <c r="F10468" s="162"/>
      <c r="H10468" s="162"/>
    </row>
    <row r="10469" spans="1:8">
      <c r="A10469" s="47"/>
      <c r="B10469" s="162"/>
      <c r="C10469" s="162"/>
      <c r="E10469" s="162"/>
      <c r="F10469" s="162"/>
      <c r="H10469" s="162"/>
    </row>
    <row r="10470" spans="1:8">
      <c r="A10470" s="47"/>
      <c r="B10470" s="162"/>
      <c r="C10470" s="162"/>
      <c r="E10470" s="162"/>
      <c r="F10470" s="162"/>
      <c r="H10470" s="162"/>
    </row>
    <row r="10471" spans="1:8">
      <c r="A10471" s="47"/>
      <c r="B10471" s="162"/>
      <c r="C10471" s="162"/>
      <c r="E10471" s="162"/>
      <c r="F10471" s="162"/>
      <c r="H10471" s="162"/>
    </row>
    <row r="10472" spans="1:8">
      <c r="A10472" s="47"/>
      <c r="B10472" s="162"/>
      <c r="C10472" s="162"/>
      <c r="E10472" s="162"/>
      <c r="F10472" s="162"/>
      <c r="H10472" s="162"/>
    </row>
    <row r="10473" spans="1:8">
      <c r="A10473" s="47"/>
      <c r="B10473" s="162"/>
      <c r="C10473" s="162"/>
      <c r="E10473" s="162"/>
      <c r="F10473" s="162"/>
      <c r="H10473" s="162"/>
    </row>
    <row r="10474" spans="1:8">
      <c r="A10474" s="47"/>
      <c r="B10474" s="162"/>
      <c r="C10474" s="162"/>
      <c r="E10474" s="162"/>
      <c r="F10474" s="162"/>
      <c r="H10474" s="162"/>
    </row>
    <row r="10475" spans="1:8">
      <c r="A10475" s="47"/>
      <c r="B10475" s="162"/>
      <c r="C10475" s="162"/>
      <c r="E10475" s="162"/>
      <c r="F10475" s="162"/>
      <c r="H10475" s="162"/>
    </row>
    <row r="10476" spans="1:8">
      <c r="A10476" s="47"/>
      <c r="B10476" s="162"/>
      <c r="C10476" s="162"/>
      <c r="E10476" s="162"/>
      <c r="F10476" s="162"/>
      <c r="H10476" s="162"/>
    </row>
    <row r="10477" spans="1:8">
      <c r="A10477" s="47"/>
      <c r="B10477" s="162"/>
      <c r="C10477" s="162"/>
      <c r="E10477" s="162"/>
      <c r="F10477" s="162"/>
      <c r="H10477" s="162"/>
    </row>
    <row r="10478" spans="1:8">
      <c r="A10478" s="47"/>
      <c r="B10478" s="162"/>
      <c r="C10478" s="162"/>
      <c r="E10478" s="162"/>
      <c r="F10478" s="162"/>
      <c r="H10478" s="162"/>
    </row>
    <row r="10479" spans="1:8">
      <c r="A10479" s="47"/>
      <c r="B10479" s="162"/>
      <c r="C10479" s="162"/>
      <c r="E10479" s="162"/>
      <c r="F10479" s="162"/>
      <c r="H10479" s="162"/>
    </row>
    <row r="10480" spans="1:8">
      <c r="A10480" s="47"/>
      <c r="B10480" s="162"/>
      <c r="C10480" s="162"/>
      <c r="E10480" s="162"/>
      <c r="F10480" s="162"/>
      <c r="H10480" s="162"/>
    </row>
    <row r="10481" spans="1:8">
      <c r="A10481" s="47"/>
      <c r="B10481" s="162"/>
      <c r="C10481" s="162"/>
      <c r="E10481" s="162"/>
      <c r="F10481" s="162"/>
      <c r="H10481" s="162"/>
    </row>
    <row r="10482" spans="1:8">
      <c r="A10482" s="47"/>
      <c r="B10482" s="162"/>
      <c r="C10482" s="162"/>
      <c r="E10482" s="162"/>
      <c r="F10482" s="162"/>
      <c r="H10482" s="162"/>
    </row>
    <row r="10483" spans="1:8">
      <c r="A10483" s="47"/>
      <c r="B10483" s="162"/>
      <c r="C10483" s="162"/>
      <c r="E10483" s="162"/>
      <c r="F10483" s="162"/>
      <c r="H10483" s="162"/>
    </row>
    <row r="10484" spans="1:8">
      <c r="A10484" s="47"/>
      <c r="B10484" s="162"/>
      <c r="C10484" s="162"/>
      <c r="E10484" s="162"/>
      <c r="F10484" s="162"/>
      <c r="H10484" s="162"/>
    </row>
    <row r="10485" spans="1:8">
      <c r="A10485" s="47"/>
      <c r="B10485" s="162"/>
      <c r="C10485" s="162"/>
      <c r="E10485" s="162"/>
      <c r="F10485" s="162"/>
      <c r="H10485" s="162"/>
    </row>
    <row r="10486" spans="1:8">
      <c r="A10486" s="47"/>
      <c r="B10486" s="162"/>
      <c r="C10486" s="162"/>
      <c r="E10486" s="162"/>
      <c r="F10486" s="162"/>
      <c r="H10486" s="162"/>
    </row>
    <row r="10487" spans="1:8">
      <c r="A10487" s="47"/>
      <c r="B10487" s="162"/>
      <c r="C10487" s="162"/>
      <c r="E10487" s="162"/>
      <c r="F10487" s="162"/>
      <c r="H10487" s="162"/>
    </row>
    <row r="10488" spans="1:8">
      <c r="A10488" s="47"/>
      <c r="B10488" s="162"/>
      <c r="C10488" s="162"/>
      <c r="E10488" s="162"/>
      <c r="F10488" s="162"/>
      <c r="H10488" s="162"/>
    </row>
    <row r="10489" spans="1:8">
      <c r="A10489" s="47"/>
      <c r="B10489" s="162"/>
      <c r="C10489" s="162"/>
      <c r="E10489" s="162"/>
      <c r="F10489" s="162"/>
      <c r="H10489" s="162"/>
    </row>
    <row r="10490" spans="1:8">
      <c r="A10490" s="47"/>
      <c r="B10490" s="162"/>
      <c r="C10490" s="162"/>
      <c r="E10490" s="162"/>
      <c r="F10490" s="162"/>
      <c r="H10490" s="162"/>
    </row>
    <row r="10491" spans="1:8">
      <c r="A10491" s="47"/>
      <c r="B10491" s="162"/>
      <c r="C10491" s="162"/>
      <c r="E10491" s="162"/>
      <c r="F10491" s="162"/>
      <c r="H10491" s="162"/>
    </row>
    <row r="10492" spans="1:8">
      <c r="A10492" s="47"/>
      <c r="B10492" s="162"/>
      <c r="C10492" s="162"/>
      <c r="E10492" s="162"/>
      <c r="F10492" s="162"/>
      <c r="H10492" s="162"/>
    </row>
    <row r="10493" spans="1:8">
      <c r="A10493" s="47"/>
      <c r="B10493" s="162"/>
      <c r="C10493" s="162"/>
      <c r="E10493" s="162"/>
      <c r="F10493" s="162"/>
      <c r="H10493" s="162"/>
    </row>
    <row r="10494" spans="1:8">
      <c r="A10494" s="47"/>
      <c r="B10494" s="162"/>
      <c r="C10494" s="162"/>
      <c r="E10494" s="162"/>
      <c r="F10494" s="162"/>
      <c r="H10494" s="162"/>
    </row>
    <row r="10495" spans="1:8">
      <c r="A10495" s="47"/>
      <c r="B10495" s="162"/>
      <c r="C10495" s="162"/>
      <c r="E10495" s="162"/>
      <c r="F10495" s="162"/>
      <c r="H10495" s="162"/>
    </row>
    <row r="10496" spans="1:8">
      <c r="A10496" s="47"/>
      <c r="B10496" s="162"/>
      <c r="C10496" s="162"/>
      <c r="E10496" s="162"/>
      <c r="F10496" s="162"/>
      <c r="H10496" s="162"/>
    </row>
    <row r="10497" spans="1:8">
      <c r="A10497" s="47"/>
      <c r="B10497" s="162"/>
      <c r="C10497" s="162"/>
      <c r="E10497" s="162"/>
      <c r="F10497" s="162"/>
      <c r="H10497" s="162"/>
    </row>
    <row r="10498" spans="1:8">
      <c r="A10498" s="47"/>
      <c r="B10498" s="162"/>
      <c r="C10498" s="162"/>
      <c r="E10498" s="162"/>
      <c r="F10498" s="162"/>
      <c r="H10498" s="162"/>
    </row>
    <row r="10499" spans="1:8">
      <c r="A10499" s="47"/>
      <c r="B10499" s="162"/>
      <c r="C10499" s="162"/>
      <c r="E10499" s="162"/>
      <c r="F10499" s="162"/>
      <c r="H10499" s="162"/>
    </row>
    <row r="10500" spans="1:8">
      <c r="A10500" s="47"/>
      <c r="B10500" s="162"/>
      <c r="C10500" s="162"/>
      <c r="E10500" s="162"/>
      <c r="F10500" s="162"/>
      <c r="H10500" s="162"/>
    </row>
    <row r="10501" spans="1:8">
      <c r="A10501" s="47"/>
      <c r="B10501" s="162"/>
      <c r="C10501" s="162"/>
      <c r="E10501" s="162"/>
      <c r="F10501" s="162"/>
      <c r="H10501" s="162"/>
    </row>
    <row r="10502" spans="1:8">
      <c r="A10502" s="47"/>
      <c r="B10502" s="162"/>
      <c r="C10502" s="162"/>
      <c r="E10502" s="162"/>
      <c r="F10502" s="162"/>
      <c r="H10502" s="162"/>
    </row>
    <row r="10503" spans="1:8">
      <c r="A10503" s="47"/>
      <c r="B10503" s="162"/>
      <c r="C10503" s="162"/>
      <c r="E10503" s="162"/>
      <c r="F10503" s="162"/>
      <c r="H10503" s="162"/>
    </row>
    <row r="10504" spans="1:8">
      <c r="A10504" s="47"/>
      <c r="B10504" s="162"/>
      <c r="C10504" s="162"/>
      <c r="E10504" s="162"/>
      <c r="F10504" s="162"/>
      <c r="H10504" s="162"/>
    </row>
    <row r="10505" spans="1:8">
      <c r="A10505" s="47"/>
      <c r="B10505" s="162"/>
      <c r="C10505" s="162"/>
      <c r="E10505" s="162"/>
      <c r="F10505" s="162"/>
      <c r="H10505" s="162"/>
    </row>
    <row r="10506" spans="1:8">
      <c r="A10506" s="47"/>
      <c r="B10506" s="162"/>
      <c r="C10506" s="162"/>
      <c r="E10506" s="162"/>
      <c r="F10506" s="162"/>
      <c r="H10506" s="162"/>
    </row>
    <row r="10507" spans="1:8">
      <c r="A10507" s="47"/>
      <c r="B10507" s="162"/>
      <c r="C10507" s="162"/>
      <c r="E10507" s="162"/>
      <c r="F10507" s="162"/>
      <c r="H10507" s="162"/>
    </row>
    <row r="10508" spans="1:8">
      <c r="A10508" s="47"/>
      <c r="B10508" s="162"/>
      <c r="C10508" s="162"/>
      <c r="E10508" s="162"/>
      <c r="F10508" s="162"/>
      <c r="H10508" s="162"/>
    </row>
    <row r="10509" spans="1:8">
      <c r="A10509" s="47"/>
      <c r="B10509" s="162"/>
      <c r="C10509" s="162"/>
      <c r="E10509" s="162"/>
      <c r="F10509" s="162"/>
      <c r="H10509" s="162"/>
    </row>
    <row r="10510" spans="1:8">
      <c r="A10510" s="47"/>
      <c r="B10510" s="162"/>
      <c r="C10510" s="162"/>
      <c r="E10510" s="162"/>
      <c r="F10510" s="162"/>
      <c r="H10510" s="162"/>
    </row>
    <row r="10511" spans="1:8">
      <c r="A10511" s="47"/>
      <c r="B10511" s="162"/>
      <c r="C10511" s="162"/>
      <c r="E10511" s="162"/>
      <c r="F10511" s="162"/>
      <c r="H10511" s="162"/>
    </row>
    <row r="10512" spans="1:8">
      <c r="A10512" s="47"/>
      <c r="B10512" s="162"/>
      <c r="C10512" s="162"/>
      <c r="E10512" s="162"/>
      <c r="F10512" s="162"/>
      <c r="H10512" s="162"/>
    </row>
    <row r="10513" spans="1:8">
      <c r="A10513" s="47"/>
      <c r="B10513" s="162"/>
      <c r="C10513" s="162"/>
      <c r="E10513" s="162"/>
      <c r="F10513" s="162"/>
      <c r="H10513" s="162"/>
    </row>
    <row r="10514" spans="1:8">
      <c r="A10514" s="47"/>
      <c r="B10514" s="162"/>
      <c r="C10514" s="162"/>
      <c r="E10514" s="162"/>
      <c r="F10514" s="162"/>
      <c r="H10514" s="162"/>
    </row>
    <row r="10515" spans="1:8">
      <c r="A10515" s="47"/>
      <c r="B10515" s="162"/>
      <c r="C10515" s="162"/>
      <c r="E10515" s="162"/>
      <c r="F10515" s="162"/>
      <c r="H10515" s="162"/>
    </row>
    <row r="10516" spans="1:8">
      <c r="A10516" s="47"/>
      <c r="B10516" s="162"/>
      <c r="C10516" s="162"/>
      <c r="E10516" s="162"/>
      <c r="F10516" s="162"/>
      <c r="H10516" s="162"/>
    </row>
    <row r="10517" spans="1:8">
      <c r="A10517" s="47"/>
      <c r="B10517" s="162"/>
      <c r="C10517" s="162"/>
      <c r="E10517" s="162"/>
      <c r="F10517" s="162"/>
      <c r="H10517" s="162"/>
    </row>
    <row r="10518" spans="1:8">
      <c r="A10518" s="47"/>
      <c r="B10518" s="162"/>
      <c r="C10518" s="162"/>
      <c r="E10518" s="162"/>
      <c r="F10518" s="162"/>
      <c r="H10518" s="162"/>
    </row>
    <row r="10519" spans="1:8">
      <c r="A10519" s="47"/>
      <c r="B10519" s="162"/>
      <c r="C10519" s="162"/>
      <c r="E10519" s="162"/>
      <c r="F10519" s="162"/>
      <c r="H10519" s="162"/>
    </row>
    <row r="10520" spans="1:8">
      <c r="A10520" s="47"/>
      <c r="B10520" s="162"/>
      <c r="C10520" s="162"/>
      <c r="E10520" s="162"/>
      <c r="F10520" s="162"/>
      <c r="H10520" s="162"/>
    </row>
    <row r="10521" spans="1:8">
      <c r="A10521" s="47"/>
      <c r="B10521" s="162"/>
      <c r="C10521" s="162"/>
      <c r="E10521" s="162"/>
      <c r="F10521" s="162"/>
      <c r="H10521" s="162"/>
    </row>
    <row r="10522" spans="1:8">
      <c r="A10522" s="47"/>
      <c r="B10522" s="162"/>
      <c r="C10522" s="162"/>
      <c r="E10522" s="162"/>
      <c r="F10522" s="162"/>
      <c r="H10522" s="162"/>
    </row>
    <row r="10523" spans="1:8">
      <c r="A10523" s="47"/>
      <c r="B10523" s="162"/>
      <c r="C10523" s="162"/>
      <c r="E10523" s="162"/>
      <c r="F10523" s="162"/>
      <c r="H10523" s="162"/>
    </row>
    <row r="10524" spans="1:8">
      <c r="A10524" s="47"/>
      <c r="B10524" s="162"/>
      <c r="C10524" s="162"/>
      <c r="E10524" s="162"/>
      <c r="F10524" s="162"/>
      <c r="H10524" s="162"/>
    </row>
    <row r="10525" spans="1:8">
      <c r="A10525" s="47"/>
      <c r="B10525" s="162"/>
      <c r="C10525" s="162"/>
      <c r="E10525" s="162"/>
      <c r="F10525" s="162"/>
      <c r="H10525" s="162"/>
    </row>
    <row r="10526" spans="1:8">
      <c r="A10526" s="47"/>
      <c r="B10526" s="162"/>
      <c r="C10526" s="162"/>
      <c r="E10526" s="162"/>
      <c r="F10526" s="162"/>
      <c r="H10526" s="162"/>
    </row>
    <row r="10527" spans="1:8">
      <c r="A10527" s="47"/>
      <c r="B10527" s="162"/>
      <c r="C10527" s="162"/>
      <c r="E10527" s="162"/>
      <c r="F10527" s="162"/>
      <c r="H10527" s="162"/>
    </row>
    <row r="10528" spans="1:8">
      <c r="A10528" s="47"/>
      <c r="B10528" s="162"/>
      <c r="C10528" s="162"/>
      <c r="E10528" s="162"/>
      <c r="F10528" s="162"/>
      <c r="H10528" s="162"/>
    </row>
    <row r="10529" spans="1:8">
      <c r="A10529" s="47"/>
      <c r="B10529" s="162"/>
      <c r="C10529" s="162"/>
      <c r="E10529" s="162"/>
      <c r="F10529" s="162"/>
      <c r="H10529" s="162"/>
    </row>
    <row r="10530" spans="1:8">
      <c r="A10530" s="47"/>
      <c r="B10530" s="162"/>
      <c r="C10530" s="162"/>
      <c r="E10530" s="162"/>
      <c r="F10530" s="162"/>
      <c r="H10530" s="162"/>
    </row>
    <row r="10531" spans="1:8">
      <c r="A10531" s="47"/>
      <c r="B10531" s="162"/>
      <c r="C10531" s="162"/>
      <c r="E10531" s="162"/>
      <c r="F10531" s="162"/>
      <c r="H10531" s="162"/>
    </row>
    <row r="10532" spans="1:8">
      <c r="A10532" s="47"/>
      <c r="B10532" s="162"/>
      <c r="C10532" s="162"/>
      <c r="E10532" s="162"/>
      <c r="F10532" s="162"/>
      <c r="H10532" s="162"/>
    </row>
    <row r="10533" spans="1:8">
      <c r="A10533" s="47"/>
      <c r="B10533" s="162"/>
      <c r="C10533" s="162"/>
      <c r="E10533" s="162"/>
      <c r="F10533" s="162"/>
      <c r="H10533" s="162"/>
    </row>
    <row r="10534" spans="1:8">
      <c r="A10534" s="47"/>
      <c r="B10534" s="162"/>
      <c r="C10534" s="162"/>
      <c r="E10534" s="162"/>
      <c r="F10534" s="162"/>
      <c r="H10534" s="162"/>
    </row>
    <row r="10535" spans="1:8">
      <c r="A10535" s="47"/>
      <c r="B10535" s="162"/>
      <c r="C10535" s="162"/>
      <c r="E10535" s="162"/>
      <c r="F10535" s="162"/>
      <c r="H10535" s="162"/>
    </row>
    <row r="10536" spans="1:8">
      <c r="A10536" s="47"/>
      <c r="B10536" s="162"/>
      <c r="C10536" s="162"/>
      <c r="E10536" s="162"/>
      <c r="F10536" s="162"/>
      <c r="H10536" s="162"/>
    </row>
    <row r="10537" spans="1:8">
      <c r="A10537" s="47"/>
      <c r="B10537" s="162"/>
      <c r="C10537" s="162"/>
      <c r="E10537" s="162"/>
      <c r="F10537" s="162"/>
      <c r="H10537" s="162"/>
    </row>
    <row r="10538" spans="1:8">
      <c r="A10538" s="47"/>
      <c r="B10538" s="162"/>
      <c r="C10538" s="162"/>
      <c r="E10538" s="162"/>
      <c r="F10538" s="162"/>
      <c r="H10538" s="162"/>
    </row>
    <row r="10539" spans="1:8">
      <c r="A10539" s="47"/>
      <c r="B10539" s="162"/>
      <c r="C10539" s="162"/>
      <c r="E10539" s="162"/>
      <c r="F10539" s="162"/>
      <c r="H10539" s="162"/>
    </row>
    <row r="10540" spans="1:8">
      <c r="A10540" s="47"/>
      <c r="B10540" s="162"/>
      <c r="C10540" s="162"/>
      <c r="E10540" s="162"/>
      <c r="F10540" s="162"/>
      <c r="H10540" s="162"/>
    </row>
    <row r="10541" spans="1:8">
      <c r="A10541" s="47"/>
      <c r="B10541" s="162"/>
      <c r="C10541" s="162"/>
      <c r="E10541" s="162"/>
      <c r="F10541" s="162"/>
      <c r="H10541" s="162"/>
    </row>
    <row r="10542" spans="1:8">
      <c r="A10542" s="47"/>
      <c r="B10542" s="162"/>
      <c r="C10542" s="162"/>
      <c r="E10542" s="162"/>
      <c r="F10542" s="162"/>
      <c r="H10542" s="162"/>
    </row>
    <row r="10543" spans="1:8">
      <c r="A10543" s="47"/>
      <c r="B10543" s="162"/>
      <c r="C10543" s="162"/>
      <c r="E10543" s="162"/>
      <c r="F10543" s="162"/>
      <c r="H10543" s="162"/>
    </row>
    <row r="10544" spans="1:8">
      <c r="A10544" s="47"/>
      <c r="B10544" s="162"/>
      <c r="C10544" s="162"/>
      <c r="E10544" s="162"/>
      <c r="F10544" s="162"/>
      <c r="H10544" s="162"/>
    </row>
    <row r="10545" spans="1:8">
      <c r="A10545" s="47"/>
      <c r="B10545" s="162"/>
      <c r="C10545" s="162"/>
      <c r="E10545" s="162"/>
      <c r="F10545" s="162"/>
      <c r="H10545" s="162"/>
    </row>
    <row r="10546" spans="1:8">
      <c r="A10546" s="47"/>
      <c r="B10546" s="162"/>
      <c r="C10546" s="162"/>
      <c r="E10546" s="162"/>
      <c r="F10546" s="162"/>
      <c r="H10546" s="162"/>
    </row>
    <row r="10547" spans="1:8">
      <c r="A10547" s="47"/>
      <c r="B10547" s="162"/>
      <c r="C10547" s="162"/>
      <c r="E10547" s="162"/>
      <c r="F10547" s="162"/>
      <c r="H10547" s="162"/>
    </row>
    <row r="10548" spans="1:8">
      <c r="A10548" s="47"/>
      <c r="B10548" s="162"/>
      <c r="C10548" s="162"/>
      <c r="E10548" s="162"/>
      <c r="F10548" s="162"/>
      <c r="H10548" s="162"/>
    </row>
    <row r="10549" spans="1:8">
      <c r="A10549" s="47"/>
      <c r="B10549" s="162"/>
      <c r="C10549" s="162"/>
      <c r="E10549" s="162"/>
      <c r="F10549" s="162"/>
      <c r="H10549" s="162"/>
    </row>
    <row r="10550" spans="1:8">
      <c r="A10550" s="47"/>
      <c r="B10550" s="162"/>
      <c r="C10550" s="162"/>
      <c r="E10550" s="162"/>
      <c r="F10550" s="162"/>
      <c r="H10550" s="162"/>
    </row>
    <row r="10551" spans="1:8">
      <c r="A10551" s="47"/>
      <c r="B10551" s="162"/>
      <c r="C10551" s="162"/>
      <c r="E10551" s="162"/>
      <c r="F10551" s="162"/>
      <c r="H10551" s="162"/>
    </row>
    <row r="10552" spans="1:8">
      <c r="A10552" s="47"/>
      <c r="B10552" s="162"/>
      <c r="C10552" s="162"/>
      <c r="E10552" s="162"/>
      <c r="F10552" s="162"/>
      <c r="H10552" s="162"/>
    </row>
    <row r="10553" spans="1:8">
      <c r="A10553" s="47"/>
      <c r="B10553" s="162"/>
      <c r="C10553" s="162"/>
      <c r="E10553" s="162"/>
      <c r="F10553" s="162"/>
      <c r="H10553" s="162"/>
    </row>
    <row r="10554" spans="1:8">
      <c r="A10554" s="47"/>
      <c r="B10554" s="162"/>
      <c r="C10554" s="162"/>
      <c r="E10554" s="162"/>
      <c r="F10554" s="162"/>
      <c r="H10554" s="162"/>
    </row>
    <row r="10555" spans="1:8">
      <c r="A10555" s="47"/>
      <c r="B10555" s="162"/>
      <c r="C10555" s="162"/>
      <c r="E10555" s="162"/>
      <c r="F10555" s="162"/>
      <c r="H10555" s="162"/>
    </row>
    <row r="10556" spans="1:8">
      <c r="A10556" s="47"/>
      <c r="B10556" s="162"/>
      <c r="C10556" s="162"/>
      <c r="E10556" s="162"/>
      <c r="F10556" s="162"/>
      <c r="H10556" s="162"/>
    </row>
    <row r="10557" spans="1:8">
      <c r="A10557" s="47"/>
      <c r="B10557" s="162"/>
      <c r="C10557" s="162"/>
      <c r="E10557" s="162"/>
      <c r="F10557" s="162"/>
      <c r="H10557" s="162"/>
    </row>
    <row r="10558" spans="1:8">
      <c r="A10558" s="47"/>
      <c r="B10558" s="162"/>
      <c r="C10558" s="162"/>
      <c r="E10558" s="162"/>
      <c r="F10558" s="162"/>
      <c r="H10558" s="162"/>
    </row>
    <row r="10559" spans="1:8">
      <c r="A10559" s="47"/>
      <c r="B10559" s="162"/>
      <c r="C10559" s="162"/>
      <c r="E10559" s="162"/>
      <c r="F10559" s="162"/>
      <c r="H10559" s="162"/>
    </row>
    <row r="10560" spans="1:8">
      <c r="A10560" s="47"/>
      <c r="B10560" s="162"/>
      <c r="C10560" s="162"/>
      <c r="E10560" s="162"/>
      <c r="F10560" s="162"/>
      <c r="H10560" s="162"/>
    </row>
    <row r="10561" spans="1:8">
      <c r="A10561" s="47"/>
      <c r="B10561" s="162"/>
      <c r="C10561" s="162"/>
      <c r="E10561" s="162"/>
      <c r="F10561" s="162"/>
      <c r="H10561" s="162"/>
    </row>
    <row r="10562" spans="1:8">
      <c r="A10562" s="47"/>
      <c r="B10562" s="162"/>
      <c r="C10562" s="162"/>
      <c r="E10562" s="162"/>
      <c r="F10562" s="162"/>
      <c r="H10562" s="162"/>
    </row>
    <row r="10563" spans="1:8">
      <c r="A10563" s="47"/>
      <c r="B10563" s="162"/>
      <c r="C10563" s="162"/>
      <c r="E10563" s="162"/>
      <c r="F10563" s="162"/>
      <c r="H10563" s="162"/>
    </row>
    <row r="10564" spans="1:8">
      <c r="A10564" s="47"/>
      <c r="B10564" s="162"/>
      <c r="C10564" s="162"/>
      <c r="E10564" s="162"/>
      <c r="F10564" s="162"/>
      <c r="H10564" s="162"/>
    </row>
    <row r="10565" spans="1:8">
      <c r="A10565" s="47"/>
      <c r="B10565" s="162"/>
      <c r="C10565" s="162"/>
      <c r="E10565" s="162"/>
      <c r="F10565" s="162"/>
      <c r="H10565" s="162"/>
    </row>
    <row r="10566" spans="1:8">
      <c r="A10566" s="47"/>
      <c r="B10566" s="162"/>
      <c r="C10566" s="162"/>
      <c r="E10566" s="162"/>
      <c r="F10566" s="162"/>
      <c r="H10566" s="162"/>
    </row>
    <row r="10567" spans="1:8">
      <c r="A10567" s="47"/>
      <c r="B10567" s="162"/>
      <c r="C10567" s="162"/>
      <c r="E10567" s="162"/>
      <c r="F10567" s="162"/>
      <c r="H10567" s="162"/>
    </row>
    <row r="10568" spans="1:8">
      <c r="A10568" s="47"/>
      <c r="B10568" s="162"/>
      <c r="C10568" s="162"/>
      <c r="E10568" s="162"/>
      <c r="F10568" s="162"/>
      <c r="H10568" s="162"/>
    </row>
    <row r="10569" spans="1:8">
      <c r="A10569" s="47"/>
      <c r="B10569" s="162"/>
      <c r="C10569" s="162"/>
      <c r="E10569" s="162"/>
      <c r="F10569" s="162"/>
      <c r="H10569" s="162"/>
    </row>
    <row r="10570" spans="1:8">
      <c r="A10570" s="47"/>
      <c r="B10570" s="162"/>
      <c r="C10570" s="162"/>
      <c r="E10570" s="162"/>
      <c r="F10570" s="162"/>
      <c r="H10570" s="162"/>
    </row>
    <row r="10571" spans="1:8">
      <c r="A10571" s="47"/>
      <c r="B10571" s="162"/>
      <c r="C10571" s="162"/>
      <c r="E10571" s="162"/>
      <c r="F10571" s="162"/>
      <c r="H10571" s="162"/>
    </row>
    <row r="10572" spans="1:8">
      <c r="A10572" s="47"/>
      <c r="B10572" s="162"/>
      <c r="C10572" s="162"/>
      <c r="E10572" s="162"/>
      <c r="F10572" s="162"/>
      <c r="H10572" s="162"/>
    </row>
    <row r="10573" spans="1:8">
      <c r="A10573" s="47"/>
      <c r="B10573" s="162"/>
      <c r="C10573" s="162"/>
      <c r="E10573" s="162"/>
      <c r="F10573" s="162"/>
      <c r="H10573" s="162"/>
    </row>
    <row r="10574" spans="1:8">
      <c r="A10574" s="47"/>
      <c r="B10574" s="162"/>
      <c r="C10574" s="162"/>
      <c r="E10574" s="162"/>
      <c r="F10574" s="162"/>
      <c r="H10574" s="162"/>
    </row>
    <row r="10575" spans="1:8">
      <c r="A10575" s="47"/>
      <c r="B10575" s="162"/>
      <c r="C10575" s="162"/>
      <c r="E10575" s="162"/>
      <c r="F10575" s="162"/>
      <c r="H10575" s="162"/>
    </row>
    <row r="10576" spans="1:8">
      <c r="A10576" s="47"/>
      <c r="B10576" s="162"/>
      <c r="C10576" s="162"/>
      <c r="E10576" s="162"/>
      <c r="F10576" s="162"/>
      <c r="H10576" s="162"/>
    </row>
    <row r="10577" spans="1:8">
      <c r="A10577" s="47"/>
      <c r="B10577" s="162"/>
      <c r="C10577" s="162"/>
      <c r="E10577" s="162"/>
      <c r="F10577" s="162"/>
      <c r="H10577" s="162"/>
    </row>
    <row r="10578" spans="1:8">
      <c r="A10578" s="47"/>
      <c r="B10578" s="162"/>
      <c r="C10578" s="162"/>
      <c r="E10578" s="162"/>
      <c r="F10578" s="162"/>
      <c r="H10578" s="162"/>
    </row>
    <row r="10579" spans="1:8">
      <c r="A10579" s="47"/>
      <c r="B10579" s="162"/>
      <c r="C10579" s="162"/>
      <c r="E10579" s="162"/>
      <c r="F10579" s="162"/>
      <c r="H10579" s="162"/>
    </row>
    <row r="10580" spans="1:8">
      <c r="A10580" s="47"/>
      <c r="B10580" s="162"/>
      <c r="C10580" s="162"/>
      <c r="E10580" s="162"/>
      <c r="F10580" s="162"/>
      <c r="H10580" s="162"/>
    </row>
    <row r="10581" spans="1:8">
      <c r="A10581" s="47"/>
      <c r="B10581" s="162"/>
      <c r="C10581" s="162"/>
      <c r="E10581" s="162"/>
      <c r="F10581" s="162"/>
      <c r="H10581" s="162"/>
    </row>
    <row r="10582" spans="1:8">
      <c r="A10582" s="47"/>
      <c r="B10582" s="162"/>
      <c r="C10582" s="162"/>
      <c r="E10582" s="162"/>
      <c r="F10582" s="162"/>
      <c r="H10582" s="162"/>
    </row>
    <row r="10583" spans="1:8">
      <c r="A10583" s="47"/>
      <c r="B10583" s="162"/>
      <c r="C10583" s="162"/>
      <c r="E10583" s="162"/>
      <c r="F10583" s="162"/>
      <c r="H10583" s="162"/>
    </row>
    <row r="10584" spans="1:8">
      <c r="A10584" s="47"/>
      <c r="B10584" s="162"/>
      <c r="C10584" s="162"/>
      <c r="E10584" s="162"/>
      <c r="F10584" s="162"/>
      <c r="H10584" s="162"/>
    </row>
    <row r="10585" spans="1:8">
      <c r="A10585" s="47"/>
      <c r="B10585" s="162"/>
      <c r="C10585" s="162"/>
      <c r="E10585" s="162"/>
      <c r="F10585" s="162"/>
      <c r="H10585" s="162"/>
    </row>
    <row r="10586" spans="1:8">
      <c r="A10586" s="47"/>
      <c r="B10586" s="162"/>
      <c r="C10586" s="162"/>
      <c r="E10586" s="162"/>
      <c r="F10586" s="162"/>
      <c r="H10586" s="162"/>
    </row>
    <row r="10587" spans="1:8">
      <c r="A10587" s="47"/>
      <c r="B10587" s="162"/>
      <c r="C10587" s="162"/>
      <c r="E10587" s="162"/>
      <c r="F10587" s="162"/>
      <c r="H10587" s="162"/>
    </row>
    <row r="10588" spans="1:8">
      <c r="A10588" s="47"/>
      <c r="B10588" s="162"/>
      <c r="C10588" s="162"/>
      <c r="E10588" s="162"/>
      <c r="F10588" s="162"/>
      <c r="H10588" s="162"/>
    </row>
    <row r="10589" spans="1:8">
      <c r="A10589" s="47"/>
      <c r="B10589" s="162"/>
      <c r="C10589" s="162"/>
      <c r="E10589" s="162"/>
      <c r="F10589" s="162"/>
      <c r="H10589" s="162"/>
    </row>
    <row r="10590" spans="1:8">
      <c r="A10590" s="47"/>
      <c r="B10590" s="162"/>
      <c r="C10590" s="162"/>
      <c r="E10590" s="162"/>
      <c r="F10590" s="162"/>
      <c r="H10590" s="162"/>
    </row>
    <row r="10591" spans="1:8">
      <c r="A10591" s="47"/>
      <c r="B10591" s="162"/>
      <c r="C10591" s="162"/>
      <c r="E10591" s="162"/>
      <c r="F10591" s="162"/>
      <c r="H10591" s="162"/>
    </row>
    <row r="10592" spans="1:8">
      <c r="A10592" s="47"/>
      <c r="B10592" s="162"/>
      <c r="C10592" s="162"/>
      <c r="E10592" s="162"/>
      <c r="F10592" s="162"/>
      <c r="H10592" s="162"/>
    </row>
    <row r="10593" spans="1:8">
      <c r="A10593" s="47"/>
      <c r="B10593" s="162"/>
      <c r="C10593" s="162"/>
      <c r="E10593" s="162"/>
      <c r="F10593" s="162"/>
      <c r="H10593" s="162"/>
    </row>
    <row r="10594" spans="1:8">
      <c r="A10594" s="47"/>
      <c r="B10594" s="162"/>
      <c r="C10594" s="162"/>
      <c r="E10594" s="162"/>
      <c r="F10594" s="162"/>
      <c r="H10594" s="162"/>
    </row>
    <row r="10595" spans="1:8">
      <c r="A10595" s="47"/>
      <c r="B10595" s="162"/>
      <c r="C10595" s="162"/>
      <c r="E10595" s="162"/>
      <c r="F10595" s="162"/>
      <c r="H10595" s="162"/>
    </row>
    <row r="10596" spans="1:8">
      <c r="A10596" s="47"/>
      <c r="B10596" s="162"/>
      <c r="C10596" s="162"/>
      <c r="E10596" s="162"/>
      <c r="F10596" s="162"/>
      <c r="H10596" s="162"/>
    </row>
    <row r="10597" spans="1:8">
      <c r="A10597" s="47"/>
      <c r="B10597" s="162"/>
      <c r="C10597" s="162"/>
      <c r="E10597" s="162"/>
      <c r="F10597" s="162"/>
      <c r="H10597" s="162"/>
    </row>
    <row r="10598" spans="1:8">
      <c r="A10598" s="47"/>
      <c r="B10598" s="162"/>
      <c r="C10598" s="162"/>
      <c r="E10598" s="162"/>
      <c r="F10598" s="162"/>
      <c r="H10598" s="162"/>
    </row>
    <row r="10599" spans="1:8">
      <c r="A10599" s="47"/>
      <c r="B10599" s="162"/>
      <c r="C10599" s="162"/>
      <c r="E10599" s="162"/>
      <c r="F10599" s="162"/>
      <c r="H10599" s="162"/>
    </row>
    <row r="10600" spans="1:8">
      <c r="A10600" s="47"/>
      <c r="B10600" s="162"/>
      <c r="C10600" s="162"/>
      <c r="E10600" s="162"/>
      <c r="F10600" s="162"/>
      <c r="H10600" s="162"/>
    </row>
    <row r="10601" spans="1:8">
      <c r="A10601" s="47"/>
      <c r="B10601" s="162"/>
      <c r="C10601" s="162"/>
      <c r="E10601" s="162"/>
      <c r="F10601" s="162"/>
      <c r="H10601" s="162"/>
    </row>
    <row r="10602" spans="1:8">
      <c r="A10602" s="47"/>
      <c r="B10602" s="162"/>
      <c r="C10602" s="162"/>
      <c r="E10602" s="162"/>
      <c r="F10602" s="162"/>
      <c r="H10602" s="162"/>
    </row>
    <row r="10603" spans="1:8">
      <c r="A10603" s="47"/>
      <c r="B10603" s="162"/>
      <c r="C10603" s="162"/>
      <c r="E10603" s="162"/>
      <c r="F10603" s="162"/>
      <c r="H10603" s="162"/>
    </row>
    <row r="10604" spans="1:8">
      <c r="A10604" s="47"/>
      <c r="B10604" s="162"/>
      <c r="C10604" s="162"/>
      <c r="E10604" s="162"/>
      <c r="F10604" s="162"/>
      <c r="H10604" s="162"/>
    </row>
    <row r="10605" spans="1:8">
      <c r="A10605" s="47"/>
      <c r="B10605" s="162"/>
      <c r="C10605" s="162"/>
      <c r="E10605" s="162"/>
      <c r="F10605" s="162"/>
      <c r="H10605" s="162"/>
    </row>
    <row r="10606" spans="1:8">
      <c r="A10606" s="47"/>
      <c r="B10606" s="162"/>
      <c r="C10606" s="162"/>
      <c r="E10606" s="162"/>
      <c r="F10606" s="162"/>
      <c r="H10606" s="162"/>
    </row>
    <row r="10607" spans="1:8">
      <c r="A10607" s="47"/>
      <c r="B10607" s="162"/>
      <c r="C10607" s="162"/>
      <c r="E10607" s="162"/>
      <c r="F10607" s="162"/>
      <c r="H10607" s="162"/>
    </row>
    <row r="10608" spans="1:8">
      <c r="A10608" s="47"/>
      <c r="B10608" s="162"/>
      <c r="C10608" s="162"/>
      <c r="E10608" s="162"/>
      <c r="F10608" s="162"/>
      <c r="H10608" s="162"/>
    </row>
    <row r="10609" spans="1:8">
      <c r="A10609" s="47"/>
      <c r="B10609" s="162"/>
      <c r="C10609" s="162"/>
      <c r="E10609" s="162"/>
      <c r="F10609" s="162"/>
      <c r="H10609" s="162"/>
    </row>
    <row r="10610" spans="1:8">
      <c r="A10610" s="47"/>
      <c r="B10610" s="162"/>
      <c r="C10610" s="162"/>
      <c r="E10610" s="162"/>
      <c r="F10610" s="162"/>
      <c r="H10610" s="162"/>
    </row>
    <row r="10611" spans="1:8">
      <c r="A10611" s="47"/>
      <c r="B10611" s="162"/>
      <c r="C10611" s="162"/>
      <c r="E10611" s="162"/>
      <c r="F10611" s="162"/>
      <c r="H10611" s="162"/>
    </row>
    <row r="10612" spans="1:8">
      <c r="A10612" s="47"/>
      <c r="B10612" s="162"/>
      <c r="C10612" s="162"/>
      <c r="E10612" s="162"/>
      <c r="F10612" s="162"/>
      <c r="H10612" s="162"/>
    </row>
    <row r="10613" spans="1:8">
      <c r="A10613" s="47"/>
      <c r="B10613" s="162"/>
      <c r="C10613" s="162"/>
      <c r="E10613" s="162"/>
      <c r="F10613" s="162"/>
      <c r="H10613" s="162"/>
    </row>
    <row r="10614" spans="1:8">
      <c r="A10614" s="47"/>
      <c r="B10614" s="162"/>
      <c r="C10614" s="162"/>
      <c r="E10614" s="162"/>
      <c r="F10614" s="162"/>
      <c r="H10614" s="162"/>
    </row>
    <row r="10615" spans="1:8">
      <c r="A10615" s="47"/>
      <c r="B10615" s="162"/>
      <c r="C10615" s="162"/>
      <c r="E10615" s="162"/>
      <c r="F10615" s="162"/>
      <c r="H10615" s="162"/>
    </row>
    <row r="10616" spans="1:8">
      <c r="A10616" s="47"/>
      <c r="B10616" s="162"/>
      <c r="C10616" s="162"/>
      <c r="E10616" s="162"/>
      <c r="F10616" s="162"/>
      <c r="H10616" s="162"/>
    </row>
    <row r="10617" spans="1:8">
      <c r="A10617" s="47"/>
      <c r="B10617" s="162"/>
      <c r="C10617" s="162"/>
      <c r="E10617" s="162"/>
      <c r="F10617" s="162"/>
      <c r="H10617" s="162"/>
    </row>
    <row r="10618" spans="1:8">
      <c r="A10618" s="47"/>
      <c r="B10618" s="162"/>
      <c r="C10618" s="162"/>
      <c r="E10618" s="162"/>
      <c r="F10618" s="162"/>
      <c r="H10618" s="162"/>
    </row>
    <row r="10619" spans="1:8">
      <c r="A10619" s="47"/>
      <c r="B10619" s="162"/>
      <c r="C10619" s="162"/>
      <c r="E10619" s="162"/>
      <c r="F10619" s="162"/>
      <c r="H10619" s="162"/>
    </row>
    <row r="10620" spans="1:8">
      <c r="A10620" s="47"/>
      <c r="B10620" s="162"/>
      <c r="C10620" s="162"/>
      <c r="E10620" s="162"/>
      <c r="F10620" s="162"/>
      <c r="H10620" s="162"/>
    </row>
    <row r="10621" spans="1:8">
      <c r="A10621" s="47"/>
      <c r="B10621" s="162"/>
      <c r="C10621" s="162"/>
      <c r="E10621" s="162"/>
      <c r="F10621" s="162"/>
      <c r="H10621" s="162"/>
    </row>
    <row r="10622" spans="1:8">
      <c r="A10622" s="47"/>
      <c r="B10622" s="162"/>
      <c r="C10622" s="162"/>
      <c r="E10622" s="162"/>
      <c r="F10622" s="162"/>
      <c r="H10622" s="162"/>
    </row>
    <row r="10623" spans="1:8">
      <c r="A10623" s="47"/>
      <c r="B10623" s="162"/>
      <c r="C10623" s="162"/>
      <c r="E10623" s="162"/>
      <c r="F10623" s="162"/>
      <c r="H10623" s="162"/>
    </row>
    <row r="10624" spans="1:8">
      <c r="A10624" s="47"/>
      <c r="B10624" s="162"/>
      <c r="C10624" s="162"/>
      <c r="E10624" s="162"/>
      <c r="F10624" s="162"/>
      <c r="H10624" s="162"/>
    </row>
    <row r="10625" spans="1:8">
      <c r="A10625" s="47"/>
      <c r="B10625" s="162"/>
      <c r="C10625" s="162"/>
      <c r="E10625" s="162"/>
      <c r="F10625" s="162"/>
      <c r="H10625" s="162"/>
    </row>
    <row r="10626" spans="1:8">
      <c r="A10626" s="47"/>
      <c r="B10626" s="162"/>
      <c r="C10626" s="162"/>
      <c r="E10626" s="162"/>
      <c r="F10626" s="162"/>
      <c r="H10626" s="162"/>
    </row>
    <row r="10627" spans="1:8">
      <c r="A10627" s="47"/>
      <c r="B10627" s="162"/>
      <c r="C10627" s="162"/>
      <c r="E10627" s="162"/>
      <c r="F10627" s="162"/>
      <c r="H10627" s="162"/>
    </row>
    <row r="10628" spans="1:8">
      <c r="A10628" s="47"/>
      <c r="B10628" s="162"/>
      <c r="C10628" s="162"/>
      <c r="E10628" s="162"/>
      <c r="F10628" s="162"/>
      <c r="H10628" s="162"/>
    </row>
    <row r="10629" spans="1:8">
      <c r="A10629" s="47"/>
      <c r="B10629" s="162"/>
      <c r="C10629" s="162"/>
      <c r="E10629" s="162"/>
      <c r="F10629" s="162"/>
      <c r="H10629" s="162"/>
    </row>
    <row r="10630" spans="1:8">
      <c r="A10630" s="47"/>
      <c r="B10630" s="162"/>
      <c r="C10630" s="162"/>
      <c r="E10630" s="162"/>
      <c r="F10630" s="162"/>
      <c r="H10630" s="162"/>
    </row>
    <row r="10631" spans="1:8">
      <c r="A10631" s="47"/>
      <c r="B10631" s="162"/>
      <c r="C10631" s="162"/>
      <c r="E10631" s="162"/>
      <c r="F10631" s="162"/>
      <c r="H10631" s="162"/>
    </row>
    <row r="10632" spans="1:8">
      <c r="A10632" s="47"/>
      <c r="B10632" s="162"/>
      <c r="C10632" s="162"/>
      <c r="E10632" s="162"/>
      <c r="F10632" s="162"/>
      <c r="H10632" s="162"/>
    </row>
    <row r="10633" spans="1:8">
      <c r="A10633" s="47"/>
      <c r="B10633" s="162"/>
      <c r="C10633" s="162"/>
      <c r="E10633" s="162"/>
      <c r="F10633" s="162"/>
      <c r="H10633" s="162"/>
    </row>
    <row r="10634" spans="1:8">
      <c r="A10634" s="47"/>
      <c r="B10634" s="162"/>
      <c r="C10634" s="162"/>
      <c r="E10634" s="162"/>
      <c r="F10634" s="162"/>
      <c r="H10634" s="162"/>
    </row>
    <row r="10635" spans="1:8">
      <c r="A10635" s="47"/>
      <c r="B10635" s="162"/>
      <c r="C10635" s="162"/>
      <c r="E10635" s="162"/>
      <c r="F10635" s="162"/>
      <c r="H10635" s="162"/>
    </row>
    <row r="10636" spans="1:8">
      <c r="A10636" s="47"/>
      <c r="B10636" s="162"/>
      <c r="C10636" s="162"/>
      <c r="E10636" s="162"/>
      <c r="F10636" s="162"/>
      <c r="H10636" s="162"/>
    </row>
    <row r="10637" spans="1:8">
      <c r="A10637" s="47"/>
      <c r="B10637" s="162"/>
      <c r="C10637" s="162"/>
      <c r="E10637" s="162"/>
      <c r="F10637" s="162"/>
      <c r="H10637" s="162"/>
    </row>
    <row r="10638" spans="1:8">
      <c r="A10638" s="47"/>
      <c r="B10638" s="162"/>
      <c r="C10638" s="162"/>
      <c r="E10638" s="162"/>
      <c r="F10638" s="162"/>
      <c r="H10638" s="162"/>
    </row>
    <row r="10639" spans="1:8">
      <c r="A10639" s="47"/>
      <c r="B10639" s="162"/>
      <c r="C10639" s="162"/>
      <c r="E10639" s="162"/>
      <c r="F10639" s="162"/>
      <c r="H10639" s="162"/>
    </row>
    <row r="10640" spans="1:8">
      <c r="A10640" s="47"/>
      <c r="B10640" s="162"/>
      <c r="C10640" s="162"/>
      <c r="E10640" s="162"/>
      <c r="F10640" s="162"/>
      <c r="H10640" s="162"/>
    </row>
    <row r="10641" spans="1:8">
      <c r="A10641" s="47"/>
      <c r="B10641" s="162"/>
      <c r="C10641" s="162"/>
      <c r="E10641" s="162"/>
      <c r="F10641" s="162"/>
      <c r="H10641" s="162"/>
    </row>
    <row r="10642" spans="1:8">
      <c r="A10642" s="47"/>
      <c r="B10642" s="162"/>
      <c r="C10642" s="162"/>
      <c r="E10642" s="162"/>
      <c r="F10642" s="162"/>
      <c r="H10642" s="162"/>
    </row>
    <row r="10643" spans="1:8">
      <c r="A10643" s="47"/>
      <c r="B10643" s="162"/>
      <c r="C10643" s="162"/>
      <c r="E10643" s="162"/>
      <c r="F10643" s="162"/>
      <c r="H10643" s="162"/>
    </row>
    <row r="10644" spans="1:8">
      <c r="A10644" s="47"/>
      <c r="B10644" s="162"/>
      <c r="C10644" s="162"/>
      <c r="E10644" s="162"/>
      <c r="F10644" s="162"/>
      <c r="H10644" s="162"/>
    </row>
    <row r="10645" spans="1:8">
      <c r="A10645" s="47"/>
      <c r="B10645" s="162"/>
      <c r="C10645" s="162"/>
      <c r="E10645" s="162"/>
      <c r="F10645" s="162"/>
      <c r="H10645" s="162"/>
    </row>
    <row r="10646" spans="1:8">
      <c r="A10646" s="47"/>
      <c r="B10646" s="162"/>
      <c r="C10646" s="162"/>
      <c r="E10646" s="162"/>
      <c r="F10646" s="162"/>
      <c r="H10646" s="162"/>
    </row>
    <row r="10647" spans="1:8">
      <c r="A10647" s="47"/>
      <c r="B10647" s="162"/>
      <c r="C10647" s="162"/>
      <c r="E10647" s="162"/>
      <c r="F10647" s="162"/>
      <c r="H10647" s="162"/>
    </row>
    <row r="10648" spans="1:8">
      <c r="A10648" s="47"/>
      <c r="B10648" s="162"/>
      <c r="C10648" s="162"/>
      <c r="E10648" s="162"/>
      <c r="F10648" s="162"/>
      <c r="H10648" s="162"/>
    </row>
    <row r="10649" spans="1:8">
      <c r="A10649" s="47"/>
      <c r="B10649" s="162"/>
      <c r="C10649" s="162"/>
      <c r="E10649" s="162"/>
      <c r="F10649" s="162"/>
      <c r="H10649" s="162"/>
    </row>
    <row r="10650" spans="1:8">
      <c r="A10650" s="47"/>
      <c r="B10650" s="162"/>
      <c r="C10650" s="162"/>
      <c r="E10650" s="162"/>
      <c r="F10650" s="162"/>
      <c r="H10650" s="162"/>
    </row>
    <row r="10651" spans="1:8">
      <c r="A10651" s="47"/>
      <c r="B10651" s="162"/>
      <c r="C10651" s="162"/>
      <c r="E10651" s="162"/>
      <c r="F10651" s="162"/>
      <c r="H10651" s="162"/>
    </row>
    <row r="10652" spans="1:8">
      <c r="A10652" s="47"/>
      <c r="B10652" s="162"/>
      <c r="C10652" s="162"/>
      <c r="E10652" s="162"/>
      <c r="F10652" s="162"/>
      <c r="H10652" s="162"/>
    </row>
    <row r="10653" spans="1:8">
      <c r="A10653" s="47"/>
      <c r="B10653" s="162"/>
      <c r="C10653" s="162"/>
      <c r="E10653" s="162"/>
      <c r="F10653" s="162"/>
      <c r="H10653" s="162"/>
    </row>
    <row r="10654" spans="1:8">
      <c r="A10654" s="47"/>
      <c r="B10654" s="162"/>
      <c r="C10654" s="162"/>
      <c r="E10654" s="162"/>
      <c r="F10654" s="162"/>
      <c r="H10654" s="162"/>
    </row>
    <row r="10655" spans="1:8">
      <c r="A10655" s="47"/>
      <c r="B10655" s="162"/>
      <c r="C10655" s="162"/>
      <c r="E10655" s="162"/>
      <c r="F10655" s="162"/>
      <c r="H10655" s="162"/>
    </row>
    <row r="10656" spans="1:8">
      <c r="A10656" s="47"/>
      <c r="B10656" s="162"/>
      <c r="C10656" s="162"/>
      <c r="E10656" s="162"/>
      <c r="F10656" s="162"/>
      <c r="H10656" s="162"/>
    </row>
    <row r="10657" spans="1:8">
      <c r="A10657" s="47"/>
      <c r="B10657" s="162"/>
      <c r="C10657" s="162"/>
      <c r="E10657" s="162"/>
      <c r="F10657" s="162"/>
      <c r="H10657" s="162"/>
    </row>
    <row r="10658" spans="1:8">
      <c r="A10658" s="47"/>
      <c r="B10658" s="162"/>
      <c r="C10658" s="162"/>
      <c r="E10658" s="162"/>
      <c r="F10658" s="162"/>
      <c r="H10658" s="162"/>
    </row>
    <row r="10659" spans="1:8">
      <c r="A10659" s="47"/>
      <c r="B10659" s="162"/>
      <c r="C10659" s="162"/>
      <c r="E10659" s="162"/>
      <c r="F10659" s="162"/>
      <c r="H10659" s="162"/>
    </row>
    <row r="10660" spans="1:8">
      <c r="A10660" s="47"/>
      <c r="B10660" s="162"/>
      <c r="C10660" s="162"/>
      <c r="E10660" s="162"/>
      <c r="F10660" s="162"/>
      <c r="H10660" s="162"/>
    </row>
    <row r="10661" spans="1:8">
      <c r="A10661" s="47"/>
      <c r="B10661" s="162"/>
      <c r="C10661" s="162"/>
      <c r="E10661" s="162"/>
      <c r="F10661" s="162"/>
      <c r="H10661" s="162"/>
    </row>
    <row r="10662" spans="1:8">
      <c r="A10662" s="47"/>
      <c r="B10662" s="162"/>
      <c r="C10662" s="162"/>
      <c r="E10662" s="162"/>
      <c r="F10662" s="162"/>
      <c r="H10662" s="162"/>
    </row>
    <row r="10663" spans="1:8">
      <c r="A10663" s="47"/>
      <c r="B10663" s="162"/>
      <c r="C10663" s="162"/>
      <c r="E10663" s="162"/>
      <c r="F10663" s="162"/>
      <c r="H10663" s="162"/>
    </row>
    <row r="10664" spans="1:8">
      <c r="A10664" s="47"/>
      <c r="B10664" s="162"/>
      <c r="C10664" s="162"/>
      <c r="E10664" s="162"/>
      <c r="F10664" s="162"/>
      <c r="H10664" s="162"/>
    </row>
    <row r="10665" spans="1:8">
      <c r="A10665" s="47"/>
      <c r="B10665" s="162"/>
      <c r="C10665" s="162"/>
      <c r="E10665" s="162"/>
      <c r="F10665" s="162"/>
      <c r="H10665" s="162"/>
    </row>
    <row r="10666" spans="1:8">
      <c r="A10666" s="47"/>
      <c r="B10666" s="162"/>
      <c r="C10666" s="162"/>
      <c r="E10666" s="162"/>
      <c r="F10666" s="162"/>
      <c r="H10666" s="162"/>
    </row>
    <row r="10667" spans="1:8">
      <c r="A10667" s="47"/>
      <c r="B10667" s="162"/>
      <c r="C10667" s="162"/>
      <c r="E10667" s="162"/>
      <c r="F10667" s="162"/>
      <c r="H10667" s="162"/>
    </row>
    <row r="10668" spans="1:8">
      <c r="A10668" s="47"/>
      <c r="B10668" s="162"/>
      <c r="C10668" s="162"/>
      <c r="E10668" s="162"/>
      <c r="F10668" s="162"/>
      <c r="H10668" s="162"/>
    </row>
    <row r="10669" spans="1:8">
      <c r="A10669" s="47"/>
      <c r="B10669" s="162"/>
      <c r="C10669" s="162"/>
      <c r="E10669" s="162"/>
      <c r="F10669" s="162"/>
      <c r="H10669" s="162"/>
    </row>
    <row r="10670" spans="1:8">
      <c r="A10670" s="47"/>
      <c r="B10670" s="162"/>
      <c r="C10670" s="162"/>
      <c r="E10670" s="162"/>
      <c r="F10670" s="162"/>
      <c r="H10670" s="162"/>
    </row>
    <row r="10671" spans="1:8">
      <c r="A10671" s="47"/>
      <c r="B10671" s="162"/>
      <c r="C10671" s="162"/>
      <c r="E10671" s="162"/>
      <c r="F10671" s="162"/>
      <c r="H10671" s="162"/>
    </row>
    <row r="10672" spans="1:8">
      <c r="A10672" s="47"/>
      <c r="B10672" s="162"/>
      <c r="C10672" s="162"/>
      <c r="E10672" s="162"/>
      <c r="F10672" s="162"/>
      <c r="H10672" s="162"/>
    </row>
    <row r="10673" spans="1:8">
      <c r="A10673" s="47"/>
      <c r="B10673" s="162"/>
      <c r="C10673" s="162"/>
      <c r="E10673" s="162"/>
      <c r="F10673" s="162"/>
      <c r="H10673" s="162"/>
    </row>
    <row r="10674" spans="1:8">
      <c r="A10674" s="47"/>
      <c r="B10674" s="162"/>
      <c r="C10674" s="162"/>
      <c r="E10674" s="162"/>
      <c r="F10674" s="162"/>
      <c r="H10674" s="162"/>
    </row>
    <row r="10675" spans="1:8">
      <c r="A10675" s="47"/>
      <c r="B10675" s="162"/>
      <c r="C10675" s="162"/>
      <c r="E10675" s="162"/>
      <c r="F10675" s="162"/>
      <c r="H10675" s="162"/>
    </row>
    <row r="10676" spans="1:8">
      <c r="A10676" s="47"/>
      <c r="B10676" s="162"/>
      <c r="C10676" s="162"/>
      <c r="E10676" s="162"/>
      <c r="F10676" s="162"/>
      <c r="H10676" s="162"/>
    </row>
    <row r="10677" spans="1:8">
      <c r="A10677" s="47"/>
      <c r="B10677" s="162"/>
      <c r="C10677" s="162"/>
      <c r="E10677" s="162"/>
      <c r="F10677" s="162"/>
      <c r="H10677" s="162"/>
    </row>
    <row r="10678" spans="1:8">
      <c r="A10678" s="47"/>
      <c r="B10678" s="162"/>
      <c r="C10678" s="162"/>
      <c r="E10678" s="162"/>
      <c r="F10678" s="162"/>
      <c r="H10678" s="162"/>
    </row>
    <row r="10679" spans="1:8">
      <c r="A10679" s="47"/>
      <c r="B10679" s="162"/>
      <c r="C10679" s="162"/>
      <c r="E10679" s="162"/>
      <c r="F10679" s="162"/>
      <c r="H10679" s="162"/>
    </row>
    <row r="10680" spans="1:8">
      <c r="A10680" s="47"/>
      <c r="B10680" s="162"/>
      <c r="C10680" s="162"/>
      <c r="E10680" s="162"/>
      <c r="F10680" s="162"/>
      <c r="H10680" s="162"/>
    </row>
    <row r="10681" spans="1:8">
      <c r="A10681" s="47"/>
      <c r="B10681" s="162"/>
      <c r="C10681" s="162"/>
      <c r="E10681" s="162"/>
      <c r="F10681" s="162"/>
      <c r="H10681" s="162"/>
    </row>
    <row r="10682" spans="1:8">
      <c r="A10682" s="47"/>
      <c r="B10682" s="162"/>
      <c r="C10682" s="162"/>
      <c r="E10682" s="162"/>
      <c r="F10682" s="162"/>
      <c r="H10682" s="162"/>
    </row>
    <row r="10683" spans="1:8">
      <c r="A10683" s="47"/>
      <c r="B10683" s="162"/>
      <c r="C10683" s="162"/>
      <c r="E10683" s="162"/>
      <c r="F10683" s="162"/>
      <c r="H10683" s="162"/>
    </row>
    <row r="10684" spans="1:8">
      <c r="A10684" s="47"/>
      <c r="B10684" s="162"/>
      <c r="C10684" s="162"/>
      <c r="E10684" s="162"/>
      <c r="F10684" s="162"/>
      <c r="H10684" s="162"/>
    </row>
    <row r="10685" spans="1:8">
      <c r="A10685" s="47"/>
      <c r="B10685" s="162"/>
      <c r="C10685" s="162"/>
      <c r="E10685" s="162"/>
      <c r="F10685" s="162"/>
      <c r="H10685" s="162"/>
    </row>
    <row r="10686" spans="1:8">
      <c r="A10686" s="47"/>
      <c r="B10686" s="162"/>
      <c r="C10686" s="162"/>
      <c r="E10686" s="162"/>
      <c r="F10686" s="162"/>
      <c r="H10686" s="162"/>
    </row>
    <row r="10687" spans="1:8">
      <c r="A10687" s="47"/>
      <c r="B10687" s="162"/>
      <c r="C10687" s="162"/>
      <c r="E10687" s="162"/>
      <c r="F10687" s="162"/>
      <c r="H10687" s="162"/>
    </row>
    <row r="10688" spans="1:8">
      <c r="A10688" s="47"/>
      <c r="B10688" s="162"/>
      <c r="C10688" s="162"/>
      <c r="E10688" s="162"/>
      <c r="F10688" s="162"/>
      <c r="H10688" s="162"/>
    </row>
    <row r="10689" spans="1:8">
      <c r="A10689" s="47"/>
      <c r="B10689" s="162"/>
      <c r="C10689" s="162"/>
      <c r="E10689" s="162"/>
      <c r="F10689" s="162"/>
      <c r="H10689" s="162"/>
    </row>
    <row r="10690" spans="1:8">
      <c r="A10690" s="47"/>
      <c r="B10690" s="162"/>
      <c r="C10690" s="162"/>
      <c r="E10690" s="162"/>
      <c r="F10690" s="162"/>
      <c r="H10690" s="162"/>
    </row>
    <row r="10691" spans="1:8">
      <c r="A10691" s="47"/>
      <c r="B10691" s="162"/>
      <c r="C10691" s="162"/>
      <c r="E10691" s="162"/>
      <c r="F10691" s="162"/>
      <c r="H10691" s="162"/>
    </row>
    <row r="10692" spans="1:8">
      <c r="A10692" s="47"/>
      <c r="B10692" s="162"/>
      <c r="C10692" s="162"/>
      <c r="E10692" s="162"/>
      <c r="F10692" s="162"/>
      <c r="H10692" s="162"/>
    </row>
    <row r="10693" spans="1:8">
      <c r="A10693" s="47"/>
      <c r="B10693" s="162"/>
      <c r="C10693" s="162"/>
      <c r="E10693" s="162"/>
      <c r="F10693" s="162"/>
      <c r="H10693" s="162"/>
    </row>
    <row r="10694" spans="1:8">
      <c r="A10694" s="47"/>
      <c r="B10694" s="162"/>
      <c r="C10694" s="162"/>
      <c r="E10694" s="162"/>
      <c r="F10694" s="162"/>
      <c r="H10694" s="162"/>
    </row>
    <row r="10695" spans="1:8">
      <c r="A10695" s="47"/>
      <c r="B10695" s="162"/>
      <c r="C10695" s="162"/>
      <c r="E10695" s="162"/>
      <c r="F10695" s="162"/>
      <c r="H10695" s="162"/>
    </row>
    <row r="10696" spans="1:8">
      <c r="A10696" s="47"/>
      <c r="B10696" s="162"/>
      <c r="C10696" s="162"/>
      <c r="E10696" s="162"/>
      <c r="F10696" s="162"/>
      <c r="H10696" s="162"/>
    </row>
    <row r="10697" spans="1:8">
      <c r="A10697" s="47"/>
      <c r="B10697" s="162"/>
      <c r="C10697" s="162"/>
      <c r="E10697" s="162"/>
      <c r="F10697" s="162"/>
      <c r="H10697" s="162"/>
    </row>
    <row r="10698" spans="1:8">
      <c r="A10698" s="47"/>
      <c r="B10698" s="162"/>
      <c r="C10698" s="162"/>
      <c r="E10698" s="162"/>
      <c r="F10698" s="162"/>
      <c r="H10698" s="162"/>
    </row>
    <row r="10699" spans="1:8">
      <c r="A10699" s="47"/>
      <c r="B10699" s="162"/>
      <c r="C10699" s="162"/>
      <c r="E10699" s="162"/>
      <c r="F10699" s="162"/>
      <c r="H10699" s="162"/>
    </row>
    <row r="10700" spans="1:8">
      <c r="A10700" s="47"/>
      <c r="B10700" s="162"/>
      <c r="C10700" s="162"/>
      <c r="E10700" s="162"/>
      <c r="F10700" s="162"/>
      <c r="H10700" s="162"/>
    </row>
    <row r="10701" spans="1:8">
      <c r="A10701" s="47"/>
      <c r="B10701" s="162"/>
      <c r="C10701" s="162"/>
      <c r="E10701" s="162"/>
      <c r="F10701" s="162"/>
      <c r="H10701" s="162"/>
    </row>
    <row r="10702" spans="1:8">
      <c r="A10702" s="47"/>
      <c r="B10702" s="162"/>
      <c r="C10702" s="162"/>
      <c r="E10702" s="162"/>
      <c r="F10702" s="162"/>
      <c r="H10702" s="162"/>
    </row>
    <row r="10703" spans="1:8">
      <c r="A10703" s="47"/>
      <c r="B10703" s="162"/>
      <c r="C10703" s="162"/>
      <c r="E10703" s="162"/>
      <c r="F10703" s="162"/>
      <c r="H10703" s="162"/>
    </row>
    <row r="10704" spans="1:8">
      <c r="A10704" s="47"/>
      <c r="B10704" s="162"/>
      <c r="C10704" s="162"/>
      <c r="E10704" s="162"/>
      <c r="F10704" s="162"/>
      <c r="H10704" s="162"/>
    </row>
    <row r="10705" spans="1:8">
      <c r="A10705" s="47"/>
      <c r="B10705" s="162"/>
      <c r="C10705" s="162"/>
      <c r="E10705" s="162"/>
      <c r="F10705" s="162"/>
      <c r="H10705" s="162"/>
    </row>
    <row r="10706" spans="1:8">
      <c r="A10706" s="47"/>
      <c r="B10706" s="162"/>
      <c r="C10706" s="162"/>
      <c r="E10706" s="162"/>
      <c r="F10706" s="162"/>
      <c r="H10706" s="162"/>
    </row>
    <row r="10707" spans="1:8">
      <c r="A10707" s="47"/>
      <c r="B10707" s="162"/>
      <c r="C10707" s="162"/>
      <c r="E10707" s="162"/>
      <c r="F10707" s="162"/>
      <c r="H10707" s="162"/>
    </row>
    <row r="10708" spans="1:8">
      <c r="A10708" s="47"/>
      <c r="B10708" s="162"/>
      <c r="C10708" s="162"/>
      <c r="E10708" s="162"/>
      <c r="F10708" s="162"/>
      <c r="H10708" s="162"/>
    </row>
    <row r="10709" spans="1:8">
      <c r="A10709" s="47"/>
      <c r="B10709" s="162"/>
      <c r="C10709" s="162"/>
      <c r="E10709" s="162"/>
      <c r="F10709" s="162"/>
      <c r="H10709" s="162"/>
    </row>
    <row r="10710" spans="1:8">
      <c r="A10710" s="47"/>
      <c r="B10710" s="162"/>
      <c r="C10710" s="162"/>
      <c r="E10710" s="162"/>
      <c r="F10710" s="162"/>
      <c r="H10710" s="162"/>
    </row>
    <row r="10711" spans="1:8">
      <c r="A10711" s="47"/>
      <c r="B10711" s="162"/>
      <c r="C10711" s="162"/>
      <c r="E10711" s="162"/>
      <c r="F10711" s="162"/>
      <c r="H10711" s="162"/>
    </row>
    <row r="10712" spans="1:8">
      <c r="A10712" s="47"/>
      <c r="B10712" s="162"/>
      <c r="C10712" s="162"/>
      <c r="E10712" s="162"/>
      <c r="F10712" s="162"/>
      <c r="H10712" s="162"/>
    </row>
    <row r="10713" spans="1:8">
      <c r="A10713" s="47"/>
      <c r="B10713" s="162"/>
      <c r="C10713" s="162"/>
      <c r="E10713" s="162"/>
      <c r="F10713" s="162"/>
      <c r="H10713" s="162"/>
    </row>
    <row r="10714" spans="1:8">
      <c r="A10714" s="47"/>
      <c r="B10714" s="162"/>
      <c r="C10714" s="162"/>
      <c r="E10714" s="162"/>
      <c r="F10714" s="162"/>
      <c r="H10714" s="162"/>
    </row>
    <row r="10715" spans="1:8">
      <c r="A10715" s="47"/>
      <c r="B10715" s="162"/>
      <c r="C10715" s="162"/>
      <c r="E10715" s="162"/>
      <c r="F10715" s="162"/>
      <c r="H10715" s="162"/>
    </row>
    <row r="10716" spans="1:8">
      <c r="A10716" s="47"/>
      <c r="B10716" s="162"/>
      <c r="C10716" s="162"/>
      <c r="E10716" s="162"/>
      <c r="F10716" s="162"/>
      <c r="H10716" s="162"/>
    </row>
    <row r="10717" spans="1:8">
      <c r="A10717" s="47"/>
      <c r="B10717" s="162"/>
      <c r="C10717" s="162"/>
      <c r="E10717" s="162"/>
      <c r="F10717" s="162"/>
      <c r="H10717" s="162"/>
    </row>
    <row r="10718" spans="1:8">
      <c r="A10718" s="47"/>
      <c r="B10718" s="162"/>
      <c r="C10718" s="162"/>
      <c r="E10718" s="162"/>
      <c r="F10718" s="162"/>
      <c r="H10718" s="162"/>
    </row>
    <row r="10719" spans="1:8">
      <c r="A10719" s="47"/>
      <c r="B10719" s="162"/>
      <c r="C10719" s="162"/>
      <c r="E10719" s="162"/>
      <c r="F10719" s="162"/>
      <c r="H10719" s="162"/>
    </row>
    <row r="10720" spans="1:8">
      <c r="A10720" s="47"/>
      <c r="B10720" s="162"/>
      <c r="C10720" s="162"/>
      <c r="E10720" s="162"/>
      <c r="F10720" s="162"/>
      <c r="H10720" s="162"/>
    </row>
    <row r="10721" spans="1:8">
      <c r="A10721" s="47"/>
      <c r="B10721" s="162"/>
      <c r="C10721" s="162"/>
      <c r="E10721" s="162"/>
      <c r="F10721" s="162"/>
      <c r="H10721" s="162"/>
    </row>
    <row r="10722" spans="1:8">
      <c r="A10722" s="47"/>
      <c r="B10722" s="162"/>
      <c r="C10722" s="162"/>
      <c r="E10722" s="162"/>
      <c r="F10722" s="162"/>
      <c r="H10722" s="162"/>
    </row>
    <row r="10723" spans="1:8">
      <c r="A10723" s="47"/>
      <c r="B10723" s="162"/>
      <c r="C10723" s="162"/>
      <c r="E10723" s="162"/>
      <c r="F10723" s="162"/>
      <c r="H10723" s="162"/>
    </row>
    <row r="10724" spans="1:8">
      <c r="A10724" s="47"/>
      <c r="B10724" s="162"/>
      <c r="C10724" s="162"/>
      <c r="E10724" s="162"/>
      <c r="F10724" s="162"/>
      <c r="H10724" s="162"/>
    </row>
    <row r="10725" spans="1:8">
      <c r="A10725" s="47"/>
      <c r="B10725" s="162"/>
      <c r="C10725" s="162"/>
      <c r="E10725" s="162"/>
      <c r="F10725" s="162"/>
      <c r="H10725" s="162"/>
    </row>
    <row r="10726" spans="1:8">
      <c r="A10726" s="47"/>
      <c r="B10726" s="162"/>
      <c r="C10726" s="162"/>
      <c r="E10726" s="162"/>
      <c r="F10726" s="162"/>
      <c r="H10726" s="162"/>
    </row>
    <row r="10727" spans="1:8">
      <c r="A10727" s="47"/>
      <c r="B10727" s="162"/>
      <c r="C10727" s="162"/>
      <c r="E10727" s="162"/>
      <c r="F10727" s="162"/>
      <c r="H10727" s="162"/>
    </row>
    <row r="10728" spans="1:8">
      <c r="A10728" s="47"/>
      <c r="B10728" s="162"/>
      <c r="C10728" s="162"/>
      <c r="E10728" s="162"/>
      <c r="F10728" s="162"/>
      <c r="H10728" s="162"/>
    </row>
    <row r="10729" spans="1:8">
      <c r="A10729" s="47"/>
      <c r="B10729" s="162"/>
      <c r="C10729" s="162"/>
      <c r="E10729" s="162"/>
      <c r="F10729" s="162"/>
      <c r="H10729" s="162"/>
    </row>
    <row r="10730" spans="1:8">
      <c r="A10730" s="47"/>
      <c r="B10730" s="162"/>
      <c r="C10730" s="162"/>
      <c r="E10730" s="162"/>
      <c r="F10730" s="162"/>
      <c r="H10730" s="162"/>
    </row>
    <row r="10731" spans="1:8">
      <c r="A10731" s="47"/>
      <c r="B10731" s="162"/>
      <c r="C10731" s="162"/>
      <c r="E10731" s="162"/>
      <c r="F10731" s="162"/>
      <c r="H10731" s="162"/>
    </row>
    <row r="10732" spans="1:8">
      <c r="A10732" s="47"/>
      <c r="B10732" s="162"/>
      <c r="C10732" s="162"/>
      <c r="E10732" s="162"/>
      <c r="F10732" s="162"/>
      <c r="H10732" s="162"/>
    </row>
    <row r="10733" spans="1:8">
      <c r="A10733" s="47"/>
      <c r="B10733" s="162"/>
      <c r="C10733" s="162"/>
      <c r="E10733" s="162"/>
      <c r="F10733" s="162"/>
      <c r="H10733" s="162"/>
    </row>
    <row r="10734" spans="1:8">
      <c r="A10734" s="47"/>
      <c r="B10734" s="162"/>
      <c r="C10734" s="162"/>
      <c r="E10734" s="162"/>
      <c r="F10734" s="162"/>
      <c r="H10734" s="162"/>
    </row>
    <row r="10735" spans="1:8">
      <c r="A10735" s="47"/>
      <c r="B10735" s="162"/>
      <c r="C10735" s="162"/>
      <c r="E10735" s="162"/>
      <c r="F10735" s="162"/>
      <c r="H10735" s="162"/>
    </row>
    <row r="10736" spans="1:8">
      <c r="A10736" s="47"/>
      <c r="B10736" s="162"/>
      <c r="C10736" s="162"/>
      <c r="E10736" s="162"/>
      <c r="F10736" s="162"/>
      <c r="H10736" s="162"/>
    </row>
    <row r="10737" spans="1:8">
      <c r="A10737" s="47"/>
      <c r="B10737" s="162"/>
      <c r="C10737" s="162"/>
      <c r="E10737" s="162"/>
      <c r="F10737" s="162"/>
      <c r="H10737" s="162"/>
    </row>
    <row r="10738" spans="1:8">
      <c r="A10738" s="47"/>
      <c r="B10738" s="162"/>
      <c r="C10738" s="162"/>
      <c r="E10738" s="162"/>
      <c r="F10738" s="162"/>
      <c r="H10738" s="162"/>
    </row>
    <row r="10739" spans="1:8">
      <c r="A10739" s="47"/>
      <c r="B10739" s="162"/>
      <c r="C10739" s="162"/>
      <c r="E10739" s="162"/>
      <c r="F10739" s="162"/>
      <c r="H10739" s="162"/>
    </row>
    <row r="10740" spans="1:8">
      <c r="A10740" s="47"/>
      <c r="B10740" s="162"/>
      <c r="C10740" s="162"/>
      <c r="E10740" s="162"/>
      <c r="F10740" s="162"/>
      <c r="H10740" s="162"/>
    </row>
    <row r="10741" spans="1:8">
      <c r="A10741" s="47"/>
      <c r="B10741" s="162"/>
      <c r="C10741" s="162"/>
      <c r="E10741" s="162"/>
      <c r="F10741" s="162"/>
      <c r="H10741" s="162"/>
    </row>
    <row r="10742" spans="1:8">
      <c r="A10742" s="47"/>
      <c r="B10742" s="162"/>
      <c r="C10742" s="162"/>
      <c r="E10742" s="162"/>
      <c r="F10742" s="162"/>
      <c r="H10742" s="162"/>
    </row>
    <row r="10743" spans="1:8">
      <c r="A10743" s="47"/>
      <c r="B10743" s="162"/>
      <c r="C10743" s="162"/>
      <c r="E10743" s="162"/>
      <c r="F10743" s="162"/>
      <c r="H10743" s="162"/>
    </row>
    <row r="10744" spans="1:8">
      <c r="A10744" s="47"/>
      <c r="B10744" s="162"/>
      <c r="C10744" s="162"/>
      <c r="E10744" s="162"/>
      <c r="F10744" s="162"/>
      <c r="H10744" s="162"/>
    </row>
    <row r="10745" spans="1:8">
      <c r="A10745" s="47"/>
      <c r="B10745" s="162"/>
      <c r="C10745" s="162"/>
      <c r="E10745" s="162"/>
      <c r="F10745" s="162"/>
      <c r="H10745" s="162"/>
    </row>
    <row r="10746" spans="1:8">
      <c r="A10746" s="47"/>
      <c r="B10746" s="162"/>
      <c r="C10746" s="162"/>
      <c r="E10746" s="162"/>
      <c r="F10746" s="162"/>
      <c r="H10746" s="162"/>
    </row>
    <row r="10747" spans="1:8">
      <c r="A10747" s="47"/>
      <c r="B10747" s="162"/>
      <c r="C10747" s="162"/>
      <c r="E10747" s="162"/>
      <c r="F10747" s="162"/>
      <c r="H10747" s="162"/>
    </row>
    <row r="10748" spans="1:8">
      <c r="A10748" s="47"/>
      <c r="B10748" s="162"/>
      <c r="C10748" s="162"/>
      <c r="E10748" s="162"/>
      <c r="F10748" s="162"/>
      <c r="H10748" s="162"/>
    </row>
    <row r="10749" spans="1:8">
      <c r="A10749" s="47"/>
      <c r="B10749" s="162"/>
      <c r="C10749" s="162"/>
      <c r="E10749" s="162"/>
      <c r="F10749" s="162"/>
      <c r="H10749" s="162"/>
    </row>
    <row r="10750" spans="1:8">
      <c r="A10750" s="47"/>
      <c r="B10750" s="162"/>
      <c r="C10750" s="162"/>
      <c r="E10750" s="162"/>
      <c r="F10750" s="162"/>
      <c r="H10750" s="162"/>
    </row>
    <row r="10751" spans="1:8">
      <c r="A10751" s="47"/>
      <c r="B10751" s="162"/>
      <c r="C10751" s="162"/>
      <c r="E10751" s="162"/>
      <c r="F10751" s="162"/>
      <c r="H10751" s="162"/>
    </row>
    <row r="10752" spans="1:8">
      <c r="A10752" s="47"/>
      <c r="B10752" s="162"/>
      <c r="C10752" s="162"/>
      <c r="E10752" s="162"/>
      <c r="F10752" s="162"/>
      <c r="H10752" s="162"/>
    </row>
    <row r="10753" spans="1:8">
      <c r="A10753" s="47"/>
      <c r="B10753" s="162"/>
      <c r="C10753" s="162"/>
      <c r="E10753" s="162"/>
      <c r="F10753" s="162"/>
      <c r="H10753" s="162"/>
    </row>
    <row r="10754" spans="1:8">
      <c r="A10754" s="47"/>
      <c r="B10754" s="162"/>
      <c r="C10754" s="162"/>
      <c r="E10754" s="162"/>
      <c r="F10754" s="162"/>
      <c r="H10754" s="162"/>
    </row>
    <row r="10755" spans="1:8">
      <c r="A10755" s="47"/>
      <c r="B10755" s="162"/>
      <c r="C10755" s="162"/>
      <c r="E10755" s="162"/>
      <c r="F10755" s="162"/>
      <c r="H10755" s="162"/>
    </row>
    <row r="10756" spans="1:8">
      <c r="A10756" s="47"/>
      <c r="B10756" s="162"/>
      <c r="C10756" s="162"/>
      <c r="E10756" s="162"/>
      <c r="F10756" s="162"/>
      <c r="H10756" s="162"/>
    </row>
    <row r="10757" spans="1:8">
      <c r="A10757" s="47"/>
      <c r="B10757" s="162"/>
      <c r="C10757" s="162"/>
      <c r="E10757" s="162"/>
      <c r="F10757" s="162"/>
      <c r="H10757" s="162"/>
    </row>
    <row r="10758" spans="1:8">
      <c r="A10758" s="47"/>
      <c r="B10758" s="162"/>
      <c r="C10758" s="162"/>
      <c r="E10758" s="162"/>
      <c r="F10758" s="162"/>
      <c r="H10758" s="162"/>
    </row>
    <row r="10759" spans="1:8">
      <c r="A10759" s="47"/>
      <c r="B10759" s="162"/>
      <c r="C10759" s="162"/>
      <c r="E10759" s="162"/>
      <c r="F10759" s="162"/>
      <c r="H10759" s="162"/>
    </row>
    <row r="10760" spans="1:8">
      <c r="A10760" s="47"/>
      <c r="B10760" s="162"/>
      <c r="C10760" s="162"/>
      <c r="E10760" s="162"/>
      <c r="F10760" s="162"/>
      <c r="H10760" s="162"/>
    </row>
    <row r="10761" spans="1:8">
      <c r="A10761" s="47"/>
      <c r="B10761" s="162"/>
      <c r="C10761" s="162"/>
      <c r="E10761" s="162"/>
      <c r="F10761" s="162"/>
      <c r="H10761" s="162"/>
    </row>
    <row r="10762" spans="1:8">
      <c r="A10762" s="47"/>
      <c r="B10762" s="162"/>
      <c r="C10762" s="162"/>
      <c r="E10762" s="162"/>
      <c r="F10762" s="162"/>
      <c r="H10762" s="162"/>
    </row>
    <row r="10763" spans="1:8">
      <c r="A10763" s="47"/>
      <c r="B10763" s="162"/>
      <c r="C10763" s="162"/>
      <c r="E10763" s="162"/>
      <c r="F10763" s="162"/>
      <c r="H10763" s="162"/>
    </row>
    <row r="10764" spans="1:8">
      <c r="A10764" s="47"/>
      <c r="B10764" s="162"/>
      <c r="C10764" s="162"/>
      <c r="E10764" s="162"/>
      <c r="F10764" s="162"/>
      <c r="H10764" s="162"/>
    </row>
    <row r="10765" spans="1:8">
      <c r="A10765" s="47"/>
      <c r="B10765" s="162"/>
      <c r="C10765" s="162"/>
      <c r="E10765" s="162"/>
      <c r="F10765" s="162"/>
      <c r="H10765" s="162"/>
    </row>
    <row r="10766" spans="1:8">
      <c r="A10766" s="47"/>
      <c r="B10766" s="162"/>
      <c r="C10766" s="162"/>
      <c r="E10766" s="162"/>
      <c r="F10766" s="162"/>
      <c r="H10766" s="162"/>
    </row>
    <row r="10767" spans="1:8">
      <c r="A10767" s="47"/>
      <c r="B10767" s="162"/>
      <c r="C10767" s="162"/>
      <c r="E10767" s="162"/>
      <c r="F10767" s="162"/>
      <c r="H10767" s="162"/>
    </row>
    <row r="10768" spans="1:8">
      <c r="A10768" s="47"/>
      <c r="B10768" s="162"/>
      <c r="C10768" s="162"/>
      <c r="E10768" s="162"/>
      <c r="F10768" s="162"/>
      <c r="H10768" s="162"/>
    </row>
    <row r="10769" spans="1:8">
      <c r="A10769" s="47"/>
      <c r="B10769" s="162"/>
      <c r="C10769" s="162"/>
      <c r="E10769" s="162"/>
      <c r="F10769" s="162"/>
      <c r="H10769" s="162"/>
    </row>
    <row r="10770" spans="1:8">
      <c r="A10770" s="47"/>
      <c r="B10770" s="162"/>
      <c r="C10770" s="162"/>
      <c r="E10770" s="162"/>
      <c r="F10770" s="162"/>
      <c r="H10770" s="162"/>
    </row>
    <row r="10771" spans="1:8">
      <c r="A10771" s="47"/>
      <c r="B10771" s="162"/>
      <c r="C10771" s="162"/>
      <c r="E10771" s="162"/>
      <c r="F10771" s="162"/>
      <c r="H10771" s="162"/>
    </row>
    <row r="10772" spans="1:8">
      <c r="A10772" s="47"/>
      <c r="B10772" s="162"/>
      <c r="C10772" s="162"/>
      <c r="E10772" s="162"/>
      <c r="F10772" s="162"/>
      <c r="H10772" s="162"/>
    </row>
    <row r="10773" spans="1:8">
      <c r="A10773" s="47"/>
      <c r="B10773" s="162"/>
      <c r="C10773" s="162"/>
      <c r="E10773" s="162"/>
      <c r="F10773" s="162"/>
      <c r="H10773" s="162"/>
    </row>
    <row r="10774" spans="1:8">
      <c r="A10774" s="47"/>
      <c r="B10774" s="162"/>
      <c r="C10774" s="162"/>
      <c r="E10774" s="162"/>
      <c r="F10774" s="162"/>
      <c r="H10774" s="162"/>
    </row>
    <row r="10775" spans="1:8">
      <c r="A10775" s="47"/>
      <c r="B10775" s="162"/>
      <c r="C10775" s="162"/>
      <c r="E10775" s="162"/>
      <c r="F10775" s="162"/>
      <c r="H10775" s="162"/>
    </row>
    <row r="10776" spans="1:8">
      <c r="A10776" s="47"/>
      <c r="B10776" s="162"/>
      <c r="C10776" s="162"/>
      <c r="E10776" s="162"/>
      <c r="F10776" s="162"/>
      <c r="H10776" s="162"/>
    </row>
    <row r="10777" spans="1:8">
      <c r="A10777" s="47"/>
      <c r="B10777" s="162"/>
      <c r="C10777" s="162"/>
      <c r="E10777" s="162"/>
      <c r="F10777" s="162"/>
      <c r="H10777" s="162"/>
    </row>
    <row r="10778" spans="1:8">
      <c r="A10778" s="47"/>
      <c r="B10778" s="162"/>
      <c r="C10778" s="162"/>
      <c r="E10778" s="162"/>
      <c r="F10778" s="162"/>
      <c r="H10778" s="162"/>
    </row>
    <row r="10779" spans="1:8">
      <c r="A10779" s="47"/>
      <c r="B10779" s="162"/>
      <c r="C10779" s="162"/>
      <c r="E10779" s="162"/>
      <c r="F10779" s="162"/>
      <c r="H10779" s="162"/>
    </row>
    <row r="10780" spans="1:8">
      <c r="A10780" s="47"/>
      <c r="B10780" s="162"/>
      <c r="C10780" s="162"/>
      <c r="E10780" s="162"/>
      <c r="F10780" s="162"/>
      <c r="H10780" s="162"/>
    </row>
    <row r="10781" spans="1:8">
      <c r="A10781" s="47"/>
      <c r="B10781" s="162"/>
      <c r="C10781" s="162"/>
      <c r="E10781" s="162"/>
      <c r="F10781" s="162"/>
      <c r="H10781" s="162"/>
    </row>
    <row r="10782" spans="1:8">
      <c r="A10782" s="47"/>
      <c r="B10782" s="162"/>
      <c r="C10782" s="162"/>
      <c r="E10782" s="162"/>
      <c r="F10782" s="162"/>
      <c r="H10782" s="162"/>
    </row>
    <row r="10783" spans="1:8">
      <c r="A10783" s="47"/>
      <c r="B10783" s="162"/>
      <c r="C10783" s="162"/>
      <c r="E10783" s="162"/>
      <c r="F10783" s="162"/>
      <c r="H10783" s="162"/>
    </row>
    <row r="10784" spans="1:8">
      <c r="A10784" s="47"/>
      <c r="B10784" s="162"/>
      <c r="C10784" s="162"/>
      <c r="E10784" s="162"/>
      <c r="F10784" s="162"/>
      <c r="H10784" s="162"/>
    </row>
    <row r="10785" spans="1:8">
      <c r="A10785" s="47"/>
      <c r="B10785" s="162"/>
      <c r="C10785" s="162"/>
      <c r="E10785" s="162"/>
      <c r="F10785" s="162"/>
      <c r="H10785" s="162"/>
    </row>
    <row r="10786" spans="1:8">
      <c r="A10786" s="47"/>
      <c r="B10786" s="162"/>
      <c r="C10786" s="162"/>
      <c r="E10786" s="162"/>
      <c r="F10786" s="162"/>
      <c r="H10786" s="162"/>
    </row>
    <row r="10787" spans="1:8">
      <c r="A10787" s="47"/>
      <c r="B10787" s="162"/>
      <c r="C10787" s="162"/>
      <c r="E10787" s="162"/>
      <c r="F10787" s="162"/>
      <c r="H10787" s="162"/>
    </row>
    <row r="10788" spans="1:8">
      <c r="A10788" s="47"/>
      <c r="B10788" s="162"/>
      <c r="C10788" s="162"/>
      <c r="E10788" s="162"/>
      <c r="F10788" s="162"/>
      <c r="H10788" s="162"/>
    </row>
    <row r="10789" spans="1:8">
      <c r="A10789" s="47"/>
      <c r="B10789" s="162"/>
      <c r="C10789" s="162"/>
      <c r="E10789" s="162"/>
      <c r="F10789" s="162"/>
      <c r="H10789" s="162"/>
    </row>
    <row r="10790" spans="1:8">
      <c r="A10790" s="47"/>
      <c r="B10790" s="162"/>
      <c r="C10790" s="162"/>
      <c r="E10790" s="162"/>
      <c r="F10790" s="162"/>
      <c r="H10790" s="162"/>
    </row>
    <row r="10791" spans="1:8">
      <c r="A10791" s="47"/>
      <c r="B10791" s="162"/>
      <c r="C10791" s="162"/>
      <c r="E10791" s="162"/>
      <c r="F10791" s="162"/>
      <c r="H10791" s="162"/>
    </row>
    <row r="10792" spans="1:8">
      <c r="A10792" s="47"/>
      <c r="B10792" s="162"/>
      <c r="C10792" s="162"/>
      <c r="E10792" s="162"/>
      <c r="F10792" s="162"/>
      <c r="H10792" s="162"/>
    </row>
    <row r="10793" spans="1:8">
      <c r="A10793" s="47"/>
      <c r="B10793" s="162"/>
      <c r="C10793" s="162"/>
      <c r="E10793" s="162"/>
      <c r="F10793" s="162"/>
      <c r="H10793" s="162"/>
    </row>
    <row r="10794" spans="1:8">
      <c r="A10794" s="47"/>
      <c r="B10794" s="162"/>
      <c r="C10794" s="162"/>
      <c r="E10794" s="162"/>
      <c r="F10794" s="162"/>
      <c r="H10794" s="162"/>
    </row>
    <row r="10795" spans="1:8">
      <c r="A10795" s="47"/>
      <c r="B10795" s="162"/>
      <c r="C10795" s="162"/>
      <c r="E10795" s="162"/>
      <c r="F10795" s="162"/>
      <c r="H10795" s="162"/>
    </row>
    <row r="10796" spans="1:8">
      <c r="A10796" s="47"/>
      <c r="B10796" s="162"/>
      <c r="C10796" s="162"/>
      <c r="E10796" s="162"/>
      <c r="F10796" s="162"/>
      <c r="H10796" s="162"/>
    </row>
    <row r="10797" spans="1:8">
      <c r="A10797" s="47"/>
      <c r="B10797" s="162"/>
      <c r="C10797" s="162"/>
      <c r="E10797" s="162"/>
      <c r="F10797" s="162"/>
      <c r="H10797" s="162"/>
    </row>
    <row r="10798" spans="1:8">
      <c r="A10798" s="47"/>
      <c r="B10798" s="162"/>
      <c r="C10798" s="162"/>
      <c r="E10798" s="162"/>
      <c r="F10798" s="162"/>
      <c r="H10798" s="162"/>
    </row>
    <row r="10799" spans="1:8">
      <c r="A10799" s="47"/>
      <c r="B10799" s="162"/>
      <c r="C10799" s="162"/>
      <c r="E10799" s="162"/>
      <c r="F10799" s="162"/>
      <c r="H10799" s="162"/>
    </row>
    <row r="10800" spans="1:8">
      <c r="A10800" s="47"/>
      <c r="B10800" s="162"/>
      <c r="C10800" s="162"/>
      <c r="E10800" s="162"/>
      <c r="F10800" s="162"/>
      <c r="H10800" s="162"/>
    </row>
    <row r="10801" spans="1:8">
      <c r="A10801" s="47"/>
      <c r="B10801" s="162"/>
      <c r="C10801" s="162"/>
      <c r="E10801" s="162"/>
      <c r="F10801" s="162"/>
      <c r="H10801" s="162"/>
    </row>
    <row r="10802" spans="1:8">
      <c r="A10802" s="47"/>
      <c r="B10802" s="162"/>
      <c r="C10802" s="162"/>
      <c r="E10802" s="162"/>
      <c r="F10802" s="162"/>
      <c r="H10802" s="162"/>
    </row>
    <row r="10803" spans="1:8">
      <c r="A10803" s="47"/>
      <c r="B10803" s="162"/>
      <c r="C10803" s="162"/>
      <c r="E10803" s="162"/>
      <c r="F10803" s="162"/>
      <c r="H10803" s="162"/>
    </row>
    <row r="10804" spans="1:8">
      <c r="A10804" s="47"/>
      <c r="B10804" s="162"/>
      <c r="C10804" s="162"/>
      <c r="E10804" s="162"/>
      <c r="F10804" s="162"/>
      <c r="H10804" s="162"/>
    </row>
    <row r="10805" spans="1:8">
      <c r="A10805" s="47"/>
      <c r="B10805" s="162"/>
      <c r="C10805" s="162"/>
      <c r="E10805" s="162"/>
      <c r="F10805" s="162"/>
      <c r="H10805" s="162"/>
    </row>
    <row r="10806" spans="1:8">
      <c r="A10806" s="47"/>
      <c r="B10806" s="162"/>
      <c r="C10806" s="162"/>
      <c r="E10806" s="162"/>
      <c r="F10806" s="162"/>
      <c r="H10806" s="162"/>
    </row>
    <row r="10807" spans="1:8">
      <c r="A10807" s="47"/>
      <c r="B10807" s="162"/>
      <c r="C10807" s="162"/>
      <c r="E10807" s="162"/>
      <c r="F10807" s="162"/>
      <c r="H10807" s="162"/>
    </row>
    <row r="10808" spans="1:8">
      <c r="A10808" s="47"/>
      <c r="B10808" s="162"/>
      <c r="C10808" s="162"/>
      <c r="E10808" s="162"/>
      <c r="F10808" s="162"/>
      <c r="H10808" s="162"/>
    </row>
    <row r="10809" spans="1:8">
      <c r="A10809" s="47"/>
      <c r="B10809" s="162"/>
      <c r="C10809" s="162"/>
      <c r="E10809" s="162"/>
      <c r="F10809" s="162"/>
      <c r="H10809" s="162"/>
    </row>
    <row r="10810" spans="1:8">
      <c r="A10810" s="47"/>
      <c r="B10810" s="162"/>
      <c r="C10810" s="162"/>
      <c r="E10810" s="162"/>
      <c r="F10810" s="162"/>
      <c r="H10810" s="162"/>
    </row>
    <row r="10811" spans="1:8">
      <c r="A10811" s="47"/>
      <c r="B10811" s="162"/>
      <c r="C10811" s="162"/>
      <c r="E10811" s="162"/>
      <c r="F10811" s="162"/>
      <c r="H10811" s="162"/>
    </row>
    <row r="10812" spans="1:8">
      <c r="A10812" s="47"/>
      <c r="B10812" s="162"/>
      <c r="C10812" s="162"/>
      <c r="E10812" s="162"/>
      <c r="F10812" s="162"/>
      <c r="H10812" s="162"/>
    </row>
    <row r="10813" spans="1:8">
      <c r="A10813" s="47"/>
      <c r="B10813" s="162"/>
      <c r="C10813" s="162"/>
      <c r="E10813" s="162"/>
      <c r="F10813" s="162"/>
      <c r="H10813" s="162"/>
    </row>
    <row r="10814" spans="1:8">
      <c r="A10814" s="47"/>
      <c r="B10814" s="162"/>
      <c r="C10814" s="162"/>
      <c r="E10814" s="162"/>
      <c r="F10814" s="162"/>
      <c r="H10814" s="162"/>
    </row>
    <row r="10815" spans="1:8">
      <c r="A10815" s="47"/>
      <c r="B10815" s="162"/>
      <c r="C10815" s="162"/>
      <c r="E10815" s="162"/>
      <c r="F10815" s="162"/>
      <c r="H10815" s="162"/>
    </row>
    <row r="10816" spans="1:8">
      <c r="A10816" s="47"/>
      <c r="B10816" s="162"/>
      <c r="C10816" s="162"/>
      <c r="E10816" s="162"/>
      <c r="F10816" s="162"/>
      <c r="H10816" s="162"/>
    </row>
    <row r="10817" spans="1:8">
      <c r="A10817" s="47"/>
      <c r="B10817" s="162"/>
      <c r="C10817" s="162"/>
      <c r="E10817" s="162"/>
      <c r="F10817" s="162"/>
      <c r="H10817" s="162"/>
    </row>
    <row r="10818" spans="1:8">
      <c r="A10818" s="47"/>
      <c r="B10818" s="162"/>
      <c r="C10818" s="162"/>
      <c r="E10818" s="162"/>
      <c r="F10818" s="162"/>
      <c r="H10818" s="162"/>
    </row>
    <row r="10819" spans="1:8">
      <c r="A10819" s="47"/>
      <c r="B10819" s="162"/>
      <c r="C10819" s="162"/>
      <c r="E10819" s="162"/>
      <c r="F10819" s="162"/>
      <c r="H10819" s="162"/>
    </row>
    <row r="10820" spans="1:8">
      <c r="A10820" s="47"/>
      <c r="B10820" s="162"/>
      <c r="C10820" s="162"/>
      <c r="E10820" s="162"/>
      <c r="F10820" s="162"/>
      <c r="H10820" s="162"/>
    </row>
    <row r="10821" spans="1:8">
      <c r="A10821" s="47"/>
      <c r="B10821" s="162"/>
      <c r="C10821" s="162"/>
      <c r="E10821" s="162"/>
      <c r="F10821" s="162"/>
      <c r="H10821" s="162"/>
    </row>
    <row r="10822" spans="1:8">
      <c r="A10822" s="47"/>
      <c r="B10822" s="162"/>
      <c r="C10822" s="162"/>
      <c r="E10822" s="162"/>
      <c r="F10822" s="162"/>
      <c r="H10822" s="162"/>
    </row>
    <row r="10823" spans="1:8">
      <c r="A10823" s="47"/>
      <c r="B10823" s="162"/>
      <c r="C10823" s="162"/>
      <c r="E10823" s="162"/>
      <c r="F10823" s="162"/>
      <c r="H10823" s="162"/>
    </row>
    <row r="10824" spans="1:8">
      <c r="A10824" s="47"/>
      <c r="B10824" s="162"/>
      <c r="C10824" s="162"/>
      <c r="E10824" s="162"/>
      <c r="F10824" s="162"/>
      <c r="H10824" s="162"/>
    </row>
    <row r="10825" spans="1:8">
      <c r="A10825" s="47"/>
      <c r="B10825" s="162"/>
      <c r="C10825" s="162"/>
      <c r="E10825" s="162"/>
      <c r="F10825" s="162"/>
      <c r="H10825" s="162"/>
    </row>
    <row r="10826" spans="1:8">
      <c r="A10826" s="47"/>
      <c r="B10826" s="162"/>
      <c r="C10826" s="162"/>
      <c r="E10826" s="162"/>
      <c r="F10826" s="162"/>
      <c r="H10826" s="162"/>
    </row>
    <row r="10827" spans="1:8">
      <c r="A10827" s="47"/>
      <c r="B10827" s="162"/>
      <c r="C10827" s="162"/>
      <c r="E10827" s="162"/>
      <c r="F10827" s="162"/>
      <c r="H10827" s="162"/>
    </row>
    <row r="10828" spans="1:8">
      <c r="A10828" s="47"/>
      <c r="B10828" s="162"/>
      <c r="C10828" s="162"/>
      <c r="E10828" s="162"/>
      <c r="F10828" s="162"/>
      <c r="H10828" s="162"/>
    </row>
    <row r="10829" spans="1:8">
      <c r="A10829" s="47"/>
      <c r="B10829" s="162"/>
      <c r="C10829" s="162"/>
      <c r="E10829" s="162"/>
      <c r="F10829" s="162"/>
      <c r="H10829" s="162"/>
    </row>
    <row r="10830" spans="1:8">
      <c r="A10830" s="47"/>
      <c r="B10830" s="162"/>
      <c r="C10830" s="162"/>
      <c r="E10830" s="162"/>
      <c r="F10830" s="162"/>
      <c r="H10830" s="162"/>
    </row>
    <row r="10831" spans="1:8">
      <c r="A10831" s="47"/>
      <c r="B10831" s="162"/>
      <c r="C10831" s="162"/>
      <c r="E10831" s="162"/>
      <c r="F10831" s="162"/>
      <c r="H10831" s="162"/>
    </row>
    <row r="10832" spans="1:8">
      <c r="A10832" s="47"/>
      <c r="B10832" s="162"/>
      <c r="C10832" s="162"/>
      <c r="E10832" s="162"/>
      <c r="F10832" s="162"/>
      <c r="H10832" s="162"/>
    </row>
    <row r="10833" spans="1:8">
      <c r="A10833" s="47"/>
      <c r="B10833" s="162"/>
      <c r="C10833" s="162"/>
      <c r="E10833" s="162"/>
      <c r="F10833" s="162"/>
      <c r="H10833" s="162"/>
    </row>
    <row r="10834" spans="1:8">
      <c r="A10834" s="47"/>
      <c r="B10834" s="162"/>
      <c r="C10834" s="162"/>
      <c r="E10834" s="162"/>
      <c r="F10834" s="162"/>
      <c r="H10834" s="162"/>
    </row>
    <row r="10835" spans="1:8">
      <c r="A10835" s="47"/>
      <c r="B10835" s="162"/>
      <c r="C10835" s="162"/>
      <c r="E10835" s="162"/>
      <c r="F10835" s="162"/>
      <c r="H10835" s="162"/>
    </row>
    <row r="10836" spans="1:8">
      <c r="A10836" s="47"/>
      <c r="B10836" s="162"/>
      <c r="C10836" s="162"/>
      <c r="E10836" s="162"/>
      <c r="F10836" s="162"/>
      <c r="H10836" s="162"/>
    </row>
    <row r="10837" spans="1:8">
      <c r="A10837" s="47"/>
      <c r="B10837" s="162"/>
      <c r="C10837" s="162"/>
      <c r="E10837" s="162"/>
      <c r="F10837" s="162"/>
      <c r="H10837" s="162"/>
    </row>
    <row r="10838" spans="1:8">
      <c r="A10838" s="47"/>
      <c r="B10838" s="162"/>
      <c r="C10838" s="162"/>
      <c r="E10838" s="162"/>
      <c r="F10838" s="162"/>
      <c r="H10838" s="162"/>
    </row>
    <row r="10839" spans="1:8">
      <c r="A10839" s="47"/>
      <c r="B10839" s="162"/>
      <c r="C10839" s="162"/>
      <c r="E10839" s="162"/>
      <c r="F10839" s="162"/>
      <c r="H10839" s="162"/>
    </row>
    <row r="10840" spans="1:8">
      <c r="A10840" s="47"/>
      <c r="B10840" s="162"/>
      <c r="C10840" s="162"/>
      <c r="E10840" s="162"/>
      <c r="F10840" s="162"/>
      <c r="H10840" s="162"/>
    </row>
    <row r="10841" spans="1:8">
      <c r="A10841" s="47"/>
      <c r="B10841" s="162"/>
      <c r="C10841" s="162"/>
      <c r="E10841" s="162"/>
      <c r="F10841" s="162"/>
      <c r="H10841" s="162"/>
    </row>
    <row r="10842" spans="1:8">
      <c r="A10842" s="47"/>
      <c r="B10842" s="162"/>
      <c r="C10842" s="162"/>
      <c r="E10842" s="162"/>
      <c r="F10842" s="162"/>
      <c r="H10842" s="162"/>
    </row>
    <row r="10843" spans="1:8">
      <c r="A10843" s="47"/>
      <c r="B10843" s="162"/>
      <c r="C10843" s="162"/>
      <c r="E10843" s="162"/>
      <c r="F10843" s="162"/>
      <c r="H10843" s="162"/>
    </row>
    <row r="10844" spans="1:8">
      <c r="A10844" s="47"/>
      <c r="B10844" s="162"/>
      <c r="C10844" s="162"/>
      <c r="E10844" s="162"/>
      <c r="F10844" s="162"/>
      <c r="H10844" s="162"/>
    </row>
    <row r="10845" spans="1:8">
      <c r="A10845" s="47"/>
      <c r="B10845" s="162"/>
      <c r="C10845" s="162"/>
      <c r="E10845" s="162"/>
      <c r="F10845" s="162"/>
      <c r="H10845" s="162"/>
    </row>
    <row r="10846" spans="1:8">
      <c r="A10846" s="47"/>
      <c r="B10846" s="162"/>
      <c r="C10846" s="162"/>
      <c r="E10846" s="162"/>
      <c r="F10846" s="162"/>
      <c r="H10846" s="162"/>
    </row>
    <row r="10847" spans="1:8">
      <c r="A10847" s="47"/>
      <c r="B10847" s="162"/>
      <c r="C10847" s="162"/>
      <c r="E10847" s="162"/>
      <c r="F10847" s="162"/>
      <c r="H10847" s="162"/>
    </row>
    <row r="10848" spans="1:8">
      <c r="A10848" s="47"/>
      <c r="B10848" s="162"/>
      <c r="C10848" s="162"/>
      <c r="E10848" s="162"/>
      <c r="F10848" s="162"/>
      <c r="H10848" s="162"/>
    </row>
    <row r="10849" spans="1:8">
      <c r="A10849" s="47"/>
      <c r="B10849" s="162"/>
      <c r="C10849" s="162"/>
      <c r="E10849" s="162"/>
      <c r="F10849" s="162"/>
      <c r="H10849" s="162"/>
    </row>
    <row r="10850" spans="1:8">
      <c r="A10850" s="47"/>
      <c r="B10850" s="162"/>
      <c r="C10850" s="162"/>
      <c r="E10850" s="162"/>
      <c r="F10850" s="162"/>
      <c r="H10850" s="162"/>
    </row>
    <row r="10851" spans="1:8">
      <c r="A10851" s="47"/>
      <c r="B10851" s="162"/>
      <c r="C10851" s="162"/>
      <c r="E10851" s="162"/>
      <c r="F10851" s="162"/>
      <c r="H10851" s="162"/>
    </row>
    <row r="10852" spans="1:8">
      <c r="A10852" s="47"/>
      <c r="B10852" s="162"/>
      <c r="C10852" s="162"/>
      <c r="E10852" s="162"/>
      <c r="F10852" s="162"/>
      <c r="H10852" s="162"/>
    </row>
    <row r="10853" spans="1:8">
      <c r="A10853" s="47"/>
      <c r="B10853" s="162"/>
      <c r="C10853" s="162"/>
      <c r="E10853" s="162"/>
      <c r="F10853" s="162"/>
      <c r="H10853" s="162"/>
    </row>
    <row r="10854" spans="1:8">
      <c r="A10854" s="47"/>
      <c r="B10854" s="162"/>
      <c r="C10854" s="162"/>
      <c r="E10854" s="162"/>
      <c r="F10854" s="162"/>
      <c r="H10854" s="162"/>
    </row>
    <row r="10855" spans="1:8">
      <c r="A10855" s="47"/>
      <c r="B10855" s="162"/>
      <c r="C10855" s="162"/>
      <c r="E10855" s="162"/>
      <c r="F10855" s="162"/>
      <c r="H10855" s="162"/>
    </row>
    <row r="10856" spans="1:8">
      <c r="A10856" s="47"/>
      <c r="B10856" s="162"/>
      <c r="C10856" s="162"/>
      <c r="E10856" s="162"/>
      <c r="F10856" s="162"/>
      <c r="H10856" s="162"/>
    </row>
    <row r="10857" spans="1:8">
      <c r="A10857" s="47"/>
      <c r="B10857" s="162"/>
      <c r="C10857" s="162"/>
      <c r="E10857" s="162"/>
      <c r="F10857" s="162"/>
      <c r="H10857" s="162"/>
    </row>
    <row r="10858" spans="1:8">
      <c r="A10858" s="47"/>
      <c r="B10858" s="162"/>
      <c r="C10858" s="162"/>
      <c r="E10858" s="162"/>
      <c r="F10858" s="162"/>
      <c r="H10858" s="162"/>
    </row>
    <row r="10859" spans="1:8">
      <c r="A10859" s="47"/>
      <c r="B10859" s="162"/>
      <c r="C10859" s="162"/>
      <c r="E10859" s="162"/>
      <c r="F10859" s="162"/>
      <c r="H10859" s="162"/>
    </row>
    <row r="10860" spans="1:8">
      <c r="A10860" s="47"/>
      <c r="B10860" s="162"/>
      <c r="C10860" s="162"/>
      <c r="E10860" s="162"/>
      <c r="F10860" s="162"/>
      <c r="H10860" s="162"/>
    </row>
    <row r="10861" spans="1:8">
      <c r="A10861" s="47"/>
      <c r="B10861" s="162"/>
      <c r="C10861" s="162"/>
      <c r="E10861" s="162"/>
      <c r="F10861" s="162"/>
      <c r="H10861" s="162"/>
    </row>
    <row r="10862" spans="1:8">
      <c r="A10862" s="47"/>
      <c r="B10862" s="162"/>
      <c r="C10862" s="162"/>
      <c r="E10862" s="162"/>
      <c r="F10862" s="162"/>
      <c r="H10862" s="162"/>
    </row>
    <row r="10863" spans="1:8">
      <c r="A10863" s="47"/>
      <c r="B10863" s="162"/>
      <c r="C10863" s="162"/>
      <c r="E10863" s="162"/>
      <c r="F10863" s="162"/>
      <c r="H10863" s="162"/>
    </row>
    <row r="10864" spans="1:8">
      <c r="A10864" s="47"/>
      <c r="B10864" s="162"/>
      <c r="C10864" s="162"/>
      <c r="E10864" s="162"/>
      <c r="F10864" s="162"/>
      <c r="H10864" s="162"/>
    </row>
    <row r="10865" spans="1:8">
      <c r="A10865" s="47"/>
      <c r="B10865" s="162"/>
      <c r="C10865" s="162"/>
      <c r="E10865" s="162"/>
      <c r="F10865" s="162"/>
      <c r="H10865" s="162"/>
    </row>
    <row r="10866" spans="1:8">
      <c r="A10866" s="47"/>
      <c r="B10866" s="162"/>
      <c r="C10866" s="162"/>
      <c r="E10866" s="162"/>
      <c r="F10866" s="162"/>
      <c r="H10866" s="162"/>
    </row>
    <row r="10867" spans="1:8">
      <c r="A10867" s="47"/>
      <c r="B10867" s="162"/>
      <c r="C10867" s="162"/>
      <c r="E10867" s="162"/>
      <c r="F10867" s="162"/>
      <c r="H10867" s="162"/>
    </row>
    <row r="10868" spans="1:8">
      <c r="A10868" s="47"/>
      <c r="B10868" s="162"/>
      <c r="C10868" s="162"/>
      <c r="E10868" s="162"/>
      <c r="F10868" s="162"/>
      <c r="H10868" s="162"/>
    </row>
    <row r="10869" spans="1:8">
      <c r="A10869" s="47"/>
      <c r="B10869" s="162"/>
      <c r="C10869" s="162"/>
      <c r="E10869" s="162"/>
      <c r="F10869" s="162"/>
      <c r="H10869" s="162"/>
    </row>
    <row r="10870" spans="1:8">
      <c r="A10870" s="47"/>
      <c r="B10870" s="162"/>
      <c r="C10870" s="162"/>
      <c r="E10870" s="162"/>
      <c r="F10870" s="162"/>
      <c r="H10870" s="162"/>
    </row>
    <row r="10871" spans="1:8">
      <c r="A10871" s="47"/>
      <c r="B10871" s="162"/>
      <c r="C10871" s="162"/>
      <c r="E10871" s="162"/>
      <c r="F10871" s="162"/>
      <c r="H10871" s="162"/>
    </row>
    <row r="10872" spans="1:8">
      <c r="A10872" s="47"/>
      <c r="B10872" s="162"/>
      <c r="C10872" s="162"/>
      <c r="E10872" s="162"/>
      <c r="F10872" s="162"/>
      <c r="H10872" s="162"/>
    </row>
    <row r="10873" spans="1:8">
      <c r="A10873" s="47"/>
      <c r="B10873" s="162"/>
      <c r="C10873" s="162"/>
      <c r="E10873" s="162"/>
      <c r="F10873" s="162"/>
      <c r="H10873" s="162"/>
    </row>
    <row r="10874" spans="1:8">
      <c r="A10874" s="47"/>
      <c r="B10874" s="162"/>
      <c r="C10874" s="162"/>
      <c r="E10874" s="162"/>
      <c r="F10874" s="162"/>
      <c r="H10874" s="162"/>
    </row>
    <row r="10875" spans="1:8">
      <c r="A10875" s="47"/>
      <c r="B10875" s="162"/>
      <c r="C10875" s="162"/>
      <c r="E10875" s="162"/>
      <c r="F10875" s="162"/>
      <c r="H10875" s="162"/>
    </row>
    <row r="10876" spans="1:8">
      <c r="A10876" s="47"/>
      <c r="B10876" s="162"/>
      <c r="C10876" s="162"/>
      <c r="E10876" s="162"/>
      <c r="F10876" s="162"/>
      <c r="H10876" s="162"/>
    </row>
    <row r="10877" spans="1:8">
      <c r="A10877" s="47"/>
      <c r="B10877" s="162"/>
      <c r="C10877" s="162"/>
      <c r="E10877" s="162"/>
      <c r="F10877" s="162"/>
      <c r="H10877" s="162"/>
    </row>
    <row r="10878" spans="1:8">
      <c r="A10878" s="47"/>
      <c r="B10878" s="162"/>
      <c r="C10878" s="162"/>
      <c r="E10878" s="162"/>
      <c r="F10878" s="162"/>
      <c r="H10878" s="162"/>
    </row>
    <row r="10879" spans="1:8">
      <c r="A10879" s="47"/>
      <c r="B10879" s="162"/>
      <c r="C10879" s="162"/>
      <c r="E10879" s="162"/>
      <c r="F10879" s="162"/>
      <c r="H10879" s="162"/>
    </row>
    <row r="10880" spans="1:8">
      <c r="A10880" s="47"/>
      <c r="B10880" s="162"/>
      <c r="C10880" s="162"/>
      <c r="E10880" s="162"/>
      <c r="F10880" s="162"/>
      <c r="H10880" s="162"/>
    </row>
    <row r="10881" spans="1:8">
      <c r="A10881" s="47"/>
      <c r="B10881" s="162"/>
      <c r="C10881" s="162"/>
      <c r="E10881" s="162"/>
      <c r="F10881" s="162"/>
      <c r="H10881" s="162"/>
    </row>
    <row r="10882" spans="1:8">
      <c r="A10882" s="47"/>
      <c r="B10882" s="162"/>
      <c r="C10882" s="162"/>
      <c r="E10882" s="162"/>
      <c r="F10882" s="162"/>
      <c r="H10882" s="162"/>
    </row>
    <row r="10883" spans="1:8">
      <c r="A10883" s="47"/>
      <c r="B10883" s="162"/>
      <c r="C10883" s="162"/>
      <c r="E10883" s="162"/>
      <c r="F10883" s="162"/>
      <c r="H10883" s="162"/>
    </row>
    <row r="10884" spans="1:8">
      <c r="A10884" s="47"/>
      <c r="B10884" s="162"/>
      <c r="C10884" s="162"/>
      <c r="E10884" s="162"/>
      <c r="F10884" s="162"/>
      <c r="H10884" s="162"/>
    </row>
    <row r="10885" spans="1:8">
      <c r="A10885" s="47"/>
      <c r="B10885" s="162"/>
      <c r="C10885" s="162"/>
      <c r="E10885" s="162"/>
      <c r="F10885" s="162"/>
      <c r="H10885" s="162"/>
    </row>
    <row r="10886" spans="1:8">
      <c r="A10886" s="47"/>
      <c r="B10886" s="162"/>
      <c r="C10886" s="162"/>
      <c r="E10886" s="162"/>
      <c r="F10886" s="162"/>
      <c r="H10886" s="162"/>
    </row>
    <row r="10887" spans="1:8">
      <c r="A10887" s="47"/>
      <c r="B10887" s="162"/>
      <c r="C10887" s="162"/>
      <c r="E10887" s="162"/>
      <c r="F10887" s="162"/>
      <c r="H10887" s="162"/>
    </row>
    <row r="10888" spans="1:8">
      <c r="A10888" s="47"/>
      <c r="B10888" s="162"/>
      <c r="C10888" s="162"/>
      <c r="E10888" s="162"/>
      <c r="F10888" s="162"/>
      <c r="H10888" s="162"/>
    </row>
    <row r="10889" spans="1:8">
      <c r="A10889" s="47"/>
      <c r="B10889" s="162"/>
      <c r="C10889" s="162"/>
      <c r="E10889" s="162"/>
      <c r="F10889" s="162"/>
      <c r="H10889" s="162"/>
    </row>
    <row r="10890" spans="1:8">
      <c r="A10890" s="47"/>
      <c r="B10890" s="162"/>
      <c r="C10890" s="162"/>
      <c r="E10890" s="162"/>
      <c r="F10890" s="162"/>
      <c r="H10890" s="162"/>
    </row>
    <row r="10891" spans="1:8">
      <c r="A10891" s="47"/>
      <c r="B10891" s="162"/>
      <c r="C10891" s="162"/>
      <c r="E10891" s="162"/>
      <c r="F10891" s="162"/>
      <c r="H10891" s="162"/>
    </row>
    <row r="10892" spans="1:8">
      <c r="A10892" s="47"/>
      <c r="B10892" s="162"/>
      <c r="C10892" s="162"/>
      <c r="E10892" s="162"/>
      <c r="F10892" s="162"/>
      <c r="H10892" s="162"/>
    </row>
    <row r="10893" spans="1:8">
      <c r="A10893" s="47"/>
      <c r="B10893" s="162"/>
      <c r="C10893" s="162"/>
      <c r="E10893" s="162"/>
      <c r="F10893" s="162"/>
      <c r="H10893" s="162"/>
    </row>
    <row r="10894" spans="1:8">
      <c r="A10894" s="47"/>
      <c r="B10894" s="162"/>
      <c r="C10894" s="162"/>
      <c r="E10894" s="162"/>
      <c r="F10894" s="162"/>
      <c r="H10894" s="162"/>
    </row>
    <row r="10895" spans="1:8">
      <c r="A10895" s="47"/>
      <c r="B10895" s="162"/>
      <c r="C10895" s="162"/>
      <c r="E10895" s="162"/>
      <c r="F10895" s="162"/>
      <c r="H10895" s="162"/>
    </row>
    <row r="10896" spans="1:8">
      <c r="A10896" s="47"/>
      <c r="B10896" s="162"/>
      <c r="C10896" s="162"/>
      <c r="E10896" s="162"/>
      <c r="F10896" s="162"/>
      <c r="H10896" s="162"/>
    </row>
    <row r="10897" spans="1:8">
      <c r="A10897" s="47"/>
      <c r="B10897" s="162"/>
      <c r="C10897" s="162"/>
      <c r="E10897" s="162"/>
      <c r="F10897" s="162"/>
      <c r="H10897" s="162"/>
    </row>
    <row r="10898" spans="1:8">
      <c r="A10898" s="47"/>
      <c r="B10898" s="162"/>
      <c r="C10898" s="162"/>
      <c r="E10898" s="162"/>
      <c r="F10898" s="162"/>
      <c r="H10898" s="162"/>
    </row>
    <row r="10899" spans="1:8">
      <c r="A10899" s="47"/>
      <c r="B10899" s="162"/>
      <c r="C10899" s="162"/>
      <c r="E10899" s="162"/>
      <c r="F10899" s="162"/>
      <c r="H10899" s="162"/>
    </row>
    <row r="10900" spans="1:8">
      <c r="A10900" s="47"/>
      <c r="B10900" s="162"/>
      <c r="C10900" s="162"/>
      <c r="E10900" s="162"/>
      <c r="F10900" s="162"/>
      <c r="H10900" s="162"/>
    </row>
    <row r="10901" spans="1:8">
      <c r="A10901" s="47"/>
      <c r="B10901" s="162"/>
      <c r="C10901" s="162"/>
      <c r="E10901" s="162"/>
      <c r="F10901" s="162"/>
      <c r="H10901" s="162"/>
    </row>
    <row r="10902" spans="1:8">
      <c r="A10902" s="47"/>
      <c r="B10902" s="162"/>
      <c r="C10902" s="162"/>
      <c r="E10902" s="162"/>
      <c r="F10902" s="162"/>
      <c r="H10902" s="162"/>
    </row>
    <row r="10903" spans="1:8">
      <c r="A10903" s="47"/>
      <c r="B10903" s="162"/>
      <c r="C10903" s="162"/>
      <c r="E10903" s="162"/>
      <c r="F10903" s="162"/>
      <c r="H10903" s="162"/>
    </row>
    <row r="10904" spans="1:8">
      <c r="A10904" s="47"/>
      <c r="B10904" s="162"/>
      <c r="C10904" s="162"/>
      <c r="E10904" s="162"/>
      <c r="F10904" s="162"/>
      <c r="H10904" s="162"/>
    </row>
    <row r="10905" spans="1:8">
      <c r="A10905" s="47"/>
      <c r="B10905" s="162"/>
      <c r="C10905" s="162"/>
      <c r="E10905" s="162"/>
      <c r="F10905" s="162"/>
      <c r="H10905" s="162"/>
    </row>
    <row r="10906" spans="1:8">
      <c r="A10906" s="47"/>
      <c r="B10906" s="162"/>
      <c r="C10906" s="162"/>
      <c r="E10906" s="162"/>
      <c r="F10906" s="162"/>
      <c r="H10906" s="162"/>
    </row>
    <row r="10907" spans="1:8">
      <c r="A10907" s="47"/>
      <c r="B10907" s="162"/>
      <c r="C10907" s="162"/>
      <c r="E10907" s="162"/>
      <c r="F10907" s="162"/>
      <c r="H10907" s="162"/>
    </row>
    <row r="10908" spans="1:8">
      <c r="A10908" s="47"/>
      <c r="B10908" s="162"/>
      <c r="C10908" s="162"/>
      <c r="E10908" s="162"/>
      <c r="F10908" s="162"/>
      <c r="H10908" s="162"/>
    </row>
    <row r="10909" spans="1:8">
      <c r="A10909" s="47"/>
      <c r="B10909" s="162"/>
      <c r="C10909" s="162"/>
      <c r="E10909" s="162"/>
      <c r="F10909" s="162"/>
      <c r="H10909" s="162"/>
    </row>
    <row r="10910" spans="1:8">
      <c r="A10910" s="47"/>
      <c r="B10910" s="162"/>
      <c r="C10910" s="162"/>
      <c r="E10910" s="162"/>
      <c r="F10910" s="162"/>
      <c r="H10910" s="162"/>
    </row>
    <row r="10911" spans="1:8">
      <c r="A10911" s="47"/>
      <c r="B10911" s="162"/>
      <c r="C10911" s="162"/>
      <c r="E10911" s="162"/>
      <c r="F10911" s="162"/>
      <c r="H10911" s="162"/>
    </row>
    <row r="10912" spans="1:8">
      <c r="A10912" s="47"/>
      <c r="B10912" s="162"/>
      <c r="C10912" s="162"/>
      <c r="E10912" s="162"/>
      <c r="F10912" s="162"/>
      <c r="H10912" s="162"/>
    </row>
    <row r="10913" spans="1:8">
      <c r="A10913" s="47"/>
      <c r="B10913" s="162"/>
      <c r="C10913" s="162"/>
      <c r="E10913" s="162"/>
      <c r="F10913" s="162"/>
      <c r="H10913" s="162"/>
    </row>
    <row r="10914" spans="1:8">
      <c r="A10914" s="47"/>
      <c r="B10914" s="162"/>
      <c r="C10914" s="162"/>
      <c r="E10914" s="162"/>
      <c r="F10914" s="162"/>
      <c r="H10914" s="162"/>
    </row>
    <row r="10915" spans="1:8">
      <c r="A10915" s="47"/>
      <c r="B10915" s="162"/>
      <c r="C10915" s="162"/>
      <c r="E10915" s="162"/>
      <c r="F10915" s="162"/>
      <c r="H10915" s="162"/>
    </row>
    <row r="10916" spans="1:8">
      <c r="A10916" s="47"/>
      <c r="B10916" s="162"/>
      <c r="C10916" s="162"/>
      <c r="E10916" s="162"/>
      <c r="F10916" s="162"/>
      <c r="H10916" s="162"/>
    </row>
    <row r="10917" spans="1:8">
      <c r="A10917" s="47"/>
      <c r="B10917" s="162"/>
      <c r="C10917" s="162"/>
      <c r="E10917" s="162"/>
      <c r="F10917" s="162"/>
      <c r="H10917" s="162"/>
    </row>
    <row r="10918" spans="1:8">
      <c r="A10918" s="47"/>
      <c r="B10918" s="162"/>
      <c r="C10918" s="162"/>
      <c r="E10918" s="162"/>
      <c r="F10918" s="162"/>
      <c r="H10918" s="162"/>
    </row>
    <row r="10919" spans="1:8">
      <c r="A10919" s="47"/>
      <c r="B10919" s="162"/>
      <c r="C10919" s="162"/>
      <c r="E10919" s="162"/>
      <c r="F10919" s="162"/>
      <c r="H10919" s="162"/>
    </row>
    <row r="10920" spans="1:8">
      <c r="A10920" s="47"/>
      <c r="B10920" s="162"/>
      <c r="C10920" s="162"/>
      <c r="E10920" s="162"/>
      <c r="F10920" s="162"/>
      <c r="H10920" s="162"/>
    </row>
    <row r="10921" spans="1:8">
      <c r="A10921" s="47"/>
      <c r="B10921" s="162"/>
      <c r="C10921" s="162"/>
      <c r="E10921" s="162"/>
      <c r="F10921" s="162"/>
      <c r="H10921" s="162"/>
    </row>
    <row r="10922" spans="1:8">
      <c r="A10922" s="47"/>
      <c r="B10922" s="162"/>
      <c r="C10922" s="162"/>
      <c r="E10922" s="162"/>
      <c r="F10922" s="162"/>
      <c r="H10922" s="162"/>
    </row>
    <row r="10923" spans="1:8">
      <c r="A10923" s="47"/>
      <c r="B10923" s="162"/>
      <c r="C10923" s="162"/>
      <c r="E10923" s="162"/>
      <c r="F10923" s="162"/>
      <c r="H10923" s="162"/>
    </row>
    <row r="10924" spans="1:8">
      <c r="A10924" s="47"/>
      <c r="B10924" s="162"/>
      <c r="C10924" s="162"/>
      <c r="E10924" s="162"/>
      <c r="F10924" s="162"/>
      <c r="H10924" s="162"/>
    </row>
    <row r="10925" spans="1:8">
      <c r="A10925" s="47"/>
      <c r="B10925" s="162"/>
      <c r="C10925" s="162"/>
      <c r="E10925" s="162"/>
      <c r="F10925" s="162"/>
      <c r="H10925" s="162"/>
    </row>
    <row r="10926" spans="1:8">
      <c r="A10926" s="47"/>
      <c r="B10926" s="162"/>
      <c r="C10926" s="162"/>
      <c r="E10926" s="162"/>
      <c r="F10926" s="162"/>
      <c r="H10926" s="162"/>
    </row>
    <row r="10927" spans="1:8">
      <c r="A10927" s="47"/>
      <c r="B10927" s="162"/>
      <c r="C10927" s="162"/>
      <c r="E10927" s="162"/>
      <c r="F10927" s="162"/>
      <c r="H10927" s="162"/>
    </row>
    <row r="10928" spans="1:8">
      <c r="A10928" s="47"/>
      <c r="B10928" s="162"/>
      <c r="C10928" s="162"/>
      <c r="E10928" s="162"/>
      <c r="F10928" s="162"/>
      <c r="H10928" s="162"/>
    </row>
    <row r="10929" spans="1:8">
      <c r="A10929" s="47"/>
      <c r="B10929" s="162"/>
      <c r="C10929" s="162"/>
      <c r="E10929" s="162"/>
      <c r="F10929" s="162"/>
      <c r="H10929" s="162"/>
    </row>
    <row r="10930" spans="1:8">
      <c r="A10930" s="47"/>
      <c r="B10930" s="162"/>
      <c r="C10930" s="162"/>
      <c r="E10930" s="162"/>
      <c r="F10930" s="162"/>
      <c r="H10930" s="162"/>
    </row>
    <row r="10931" spans="1:8">
      <c r="A10931" s="47"/>
      <c r="B10931" s="162"/>
      <c r="C10931" s="162"/>
      <c r="E10931" s="162"/>
      <c r="F10931" s="162"/>
      <c r="H10931" s="162"/>
    </row>
    <row r="10932" spans="1:8">
      <c r="A10932" s="47"/>
      <c r="B10932" s="162"/>
      <c r="C10932" s="162"/>
      <c r="E10932" s="162"/>
      <c r="F10932" s="162"/>
      <c r="H10932" s="162"/>
    </row>
    <row r="10933" spans="1:8">
      <c r="A10933" s="47"/>
      <c r="B10933" s="162"/>
      <c r="C10933" s="162"/>
      <c r="E10933" s="162"/>
      <c r="F10933" s="162"/>
      <c r="H10933" s="162"/>
    </row>
    <row r="10934" spans="1:8">
      <c r="A10934" s="47"/>
      <c r="B10934" s="162"/>
      <c r="C10934" s="162"/>
      <c r="E10934" s="162"/>
      <c r="F10934" s="162"/>
      <c r="H10934" s="162"/>
    </row>
    <row r="10935" spans="1:8">
      <c r="A10935" s="47"/>
      <c r="B10935" s="162"/>
      <c r="C10935" s="162"/>
      <c r="E10935" s="162"/>
      <c r="F10935" s="162"/>
      <c r="H10935" s="162"/>
    </row>
    <row r="10936" spans="1:8">
      <c r="A10936" s="47"/>
      <c r="B10936" s="162"/>
      <c r="C10936" s="162"/>
      <c r="E10936" s="162"/>
      <c r="F10936" s="162"/>
      <c r="H10936" s="162"/>
    </row>
    <row r="10937" spans="1:8">
      <c r="A10937" s="47"/>
      <c r="B10937" s="162"/>
      <c r="C10937" s="162"/>
      <c r="E10937" s="162"/>
      <c r="F10937" s="162"/>
      <c r="H10937" s="162"/>
    </row>
    <row r="10938" spans="1:8">
      <c r="A10938" s="47"/>
      <c r="B10938" s="162"/>
      <c r="C10938" s="162"/>
      <c r="E10938" s="162"/>
      <c r="F10938" s="162"/>
      <c r="H10938" s="162"/>
    </row>
    <row r="10939" spans="1:8">
      <c r="A10939" s="47"/>
      <c r="B10939" s="162"/>
      <c r="C10939" s="162"/>
      <c r="E10939" s="162"/>
      <c r="F10939" s="162"/>
      <c r="H10939" s="162"/>
    </row>
    <row r="10940" spans="1:8">
      <c r="A10940" s="47"/>
      <c r="B10940" s="162"/>
      <c r="C10940" s="162"/>
      <c r="E10940" s="162"/>
      <c r="F10940" s="162"/>
      <c r="H10940" s="162"/>
    </row>
    <row r="10941" spans="1:8">
      <c r="A10941" s="47"/>
      <c r="B10941" s="162"/>
      <c r="C10941" s="162"/>
      <c r="E10941" s="162"/>
      <c r="F10941" s="162"/>
      <c r="H10941" s="162"/>
    </row>
    <row r="10942" spans="1:8">
      <c r="A10942" s="47"/>
      <c r="B10942" s="162"/>
      <c r="C10942" s="162"/>
      <c r="E10942" s="162"/>
      <c r="F10942" s="162"/>
      <c r="H10942" s="162"/>
    </row>
    <row r="10943" spans="1:8">
      <c r="A10943" s="47"/>
      <c r="B10943" s="162"/>
      <c r="C10943" s="162"/>
      <c r="E10943" s="162"/>
      <c r="F10943" s="162"/>
      <c r="H10943" s="162"/>
    </row>
    <row r="10944" spans="1:8">
      <c r="A10944" s="47"/>
      <c r="B10944" s="162"/>
      <c r="C10944" s="162"/>
      <c r="E10944" s="162"/>
      <c r="F10944" s="162"/>
      <c r="H10944" s="162"/>
    </row>
    <row r="10945" spans="1:8">
      <c r="A10945" s="47"/>
      <c r="B10945" s="162"/>
      <c r="C10945" s="162"/>
      <c r="E10945" s="162"/>
      <c r="F10945" s="162"/>
      <c r="H10945" s="162"/>
    </row>
    <row r="10946" spans="1:8">
      <c r="A10946" s="47"/>
      <c r="B10946" s="162"/>
      <c r="C10946" s="162"/>
      <c r="E10946" s="162"/>
      <c r="F10946" s="162"/>
      <c r="H10946" s="162"/>
    </row>
    <row r="10947" spans="1:8">
      <c r="A10947" s="47"/>
      <c r="B10947" s="162"/>
      <c r="C10947" s="162"/>
      <c r="E10947" s="162"/>
      <c r="F10947" s="162"/>
      <c r="H10947" s="162"/>
    </row>
    <row r="10948" spans="1:8">
      <c r="A10948" s="47"/>
      <c r="B10948" s="162"/>
      <c r="C10948" s="162"/>
      <c r="E10948" s="162"/>
      <c r="F10948" s="162"/>
      <c r="H10948" s="162"/>
    </row>
    <row r="10949" spans="1:8">
      <c r="A10949" s="47"/>
      <c r="B10949" s="162"/>
      <c r="C10949" s="162"/>
      <c r="E10949" s="162"/>
      <c r="F10949" s="162"/>
      <c r="H10949" s="162"/>
    </row>
    <row r="10950" spans="1:8">
      <c r="A10950" s="47"/>
      <c r="B10950" s="162"/>
      <c r="C10950" s="162"/>
      <c r="E10950" s="162"/>
      <c r="F10950" s="162"/>
      <c r="H10950" s="162"/>
    </row>
    <row r="10951" spans="1:8">
      <c r="A10951" s="47"/>
      <c r="B10951" s="162"/>
      <c r="C10951" s="162"/>
      <c r="E10951" s="162"/>
      <c r="F10951" s="162"/>
      <c r="H10951" s="162"/>
    </row>
    <row r="10952" spans="1:8">
      <c r="A10952" s="47"/>
      <c r="B10952" s="162"/>
      <c r="C10952" s="162"/>
      <c r="E10952" s="162"/>
      <c r="F10952" s="162"/>
      <c r="H10952" s="162"/>
    </row>
    <row r="10953" spans="1:8">
      <c r="A10953" s="47"/>
      <c r="B10953" s="162"/>
      <c r="C10953" s="162"/>
      <c r="E10953" s="162"/>
      <c r="F10953" s="162"/>
      <c r="H10953" s="162"/>
    </row>
    <row r="10954" spans="1:8">
      <c r="A10954" s="47"/>
      <c r="B10954" s="162"/>
      <c r="C10954" s="162"/>
      <c r="E10954" s="162"/>
      <c r="F10954" s="162"/>
      <c r="H10954" s="162"/>
    </row>
    <row r="10955" spans="1:8">
      <c r="A10955" s="47"/>
      <c r="B10955" s="162"/>
      <c r="C10955" s="162"/>
      <c r="E10955" s="162"/>
      <c r="F10955" s="162"/>
      <c r="H10955" s="162"/>
    </row>
    <row r="10956" spans="1:8">
      <c r="A10956" s="47"/>
      <c r="B10956" s="162"/>
      <c r="C10956" s="162"/>
      <c r="E10956" s="162"/>
      <c r="F10956" s="162"/>
      <c r="H10956" s="162"/>
    </row>
    <row r="10957" spans="1:8">
      <c r="A10957" s="47"/>
      <c r="B10957" s="162"/>
      <c r="C10957" s="162"/>
      <c r="E10957" s="162"/>
      <c r="F10957" s="162"/>
      <c r="H10957" s="162"/>
    </row>
    <row r="10958" spans="1:8">
      <c r="A10958" s="47"/>
      <c r="B10958" s="162"/>
      <c r="C10958" s="162"/>
      <c r="E10958" s="162"/>
      <c r="F10958" s="162"/>
      <c r="H10958" s="162"/>
    </row>
    <row r="10959" spans="1:8">
      <c r="A10959" s="47"/>
      <c r="B10959" s="162"/>
      <c r="C10959" s="162"/>
      <c r="E10959" s="162"/>
      <c r="F10959" s="162"/>
      <c r="H10959" s="162"/>
    </row>
    <row r="10960" spans="1:8">
      <c r="A10960" s="47"/>
      <c r="B10960" s="162"/>
      <c r="C10960" s="162"/>
      <c r="E10960" s="162"/>
      <c r="F10960" s="162"/>
      <c r="H10960" s="162"/>
    </row>
    <row r="10961" spans="1:8">
      <c r="A10961" s="47"/>
      <c r="B10961" s="162"/>
      <c r="C10961" s="162"/>
      <c r="E10961" s="162"/>
      <c r="F10961" s="162"/>
      <c r="H10961" s="162"/>
    </row>
    <row r="10962" spans="1:8">
      <c r="A10962" s="47"/>
      <c r="B10962" s="162"/>
      <c r="C10962" s="162"/>
      <c r="E10962" s="162"/>
      <c r="F10962" s="162"/>
      <c r="H10962" s="162"/>
    </row>
    <row r="10963" spans="1:8">
      <c r="A10963" s="47"/>
      <c r="B10963" s="162"/>
      <c r="C10963" s="162"/>
      <c r="E10963" s="162"/>
      <c r="F10963" s="162"/>
      <c r="H10963" s="162"/>
    </row>
    <row r="10964" spans="1:8">
      <c r="A10964" s="47"/>
      <c r="B10964" s="162"/>
      <c r="C10964" s="162"/>
      <c r="E10964" s="162"/>
      <c r="F10964" s="162"/>
      <c r="H10964" s="162"/>
    </row>
    <row r="10965" spans="1:8">
      <c r="A10965" s="47"/>
      <c r="B10965" s="162"/>
      <c r="C10965" s="162"/>
      <c r="E10965" s="162"/>
      <c r="F10965" s="162"/>
      <c r="H10965" s="162"/>
    </row>
    <row r="10966" spans="1:8">
      <c r="A10966" s="47"/>
      <c r="B10966" s="162"/>
      <c r="C10966" s="162"/>
      <c r="E10966" s="162"/>
      <c r="F10966" s="162"/>
      <c r="H10966" s="162"/>
    </row>
    <row r="10967" spans="1:8">
      <c r="A10967" s="47"/>
      <c r="B10967" s="162"/>
      <c r="C10967" s="162"/>
      <c r="E10967" s="162"/>
      <c r="F10967" s="162"/>
      <c r="H10967" s="162"/>
    </row>
    <row r="10968" spans="1:8">
      <c r="A10968" s="47"/>
      <c r="B10968" s="162"/>
      <c r="C10968" s="162"/>
      <c r="E10968" s="162"/>
      <c r="F10968" s="162"/>
      <c r="H10968" s="162"/>
    </row>
    <row r="10969" spans="1:8">
      <c r="A10969" s="47"/>
      <c r="B10969" s="162"/>
      <c r="C10969" s="162"/>
      <c r="E10969" s="162"/>
      <c r="F10969" s="162"/>
      <c r="H10969" s="162"/>
    </row>
    <row r="10970" spans="1:8">
      <c r="A10970" s="47"/>
      <c r="B10970" s="162"/>
      <c r="C10970" s="162"/>
      <c r="E10970" s="162"/>
      <c r="F10970" s="162"/>
      <c r="H10970" s="162"/>
    </row>
    <row r="10971" spans="1:8">
      <c r="A10971" s="47"/>
      <c r="B10971" s="162"/>
      <c r="C10971" s="162"/>
      <c r="E10971" s="162"/>
      <c r="F10971" s="162"/>
      <c r="H10971" s="162"/>
    </row>
    <row r="10972" spans="1:8">
      <c r="A10972" s="47"/>
      <c r="B10972" s="162"/>
      <c r="C10972" s="162"/>
      <c r="E10972" s="162"/>
      <c r="F10972" s="162"/>
      <c r="H10972" s="162"/>
    </row>
    <row r="10973" spans="1:8">
      <c r="A10973" s="47"/>
      <c r="B10973" s="162"/>
      <c r="C10973" s="162"/>
      <c r="E10973" s="162"/>
      <c r="F10973" s="162"/>
      <c r="H10973" s="162"/>
    </row>
    <row r="10974" spans="1:8">
      <c r="A10974" s="47"/>
      <c r="B10974" s="162"/>
      <c r="C10974" s="162"/>
      <c r="E10974" s="162"/>
      <c r="F10974" s="162"/>
      <c r="H10974" s="162"/>
    </row>
    <row r="10975" spans="1:8">
      <c r="A10975" s="47"/>
      <c r="B10975" s="162"/>
      <c r="C10975" s="162"/>
      <c r="E10975" s="162"/>
      <c r="F10975" s="162"/>
      <c r="H10975" s="162"/>
    </row>
    <row r="10976" spans="1:8">
      <c r="A10976" s="47"/>
      <c r="B10976" s="162"/>
      <c r="C10976" s="162"/>
      <c r="E10976" s="162"/>
      <c r="F10976" s="162"/>
      <c r="H10976" s="162"/>
    </row>
    <row r="10977" spans="1:8">
      <c r="A10977" s="47"/>
      <c r="B10977" s="162"/>
      <c r="C10977" s="162"/>
      <c r="E10977" s="162"/>
      <c r="F10977" s="162"/>
      <c r="H10977" s="162"/>
    </row>
    <row r="10978" spans="1:8">
      <c r="A10978" s="47"/>
      <c r="B10978" s="162"/>
      <c r="C10978" s="162"/>
      <c r="E10978" s="162"/>
      <c r="F10978" s="162"/>
      <c r="H10978" s="162"/>
    </row>
    <row r="10979" spans="1:8">
      <c r="A10979" s="47"/>
      <c r="B10979" s="162"/>
      <c r="C10979" s="162"/>
      <c r="E10979" s="162"/>
      <c r="F10979" s="162"/>
      <c r="H10979" s="162"/>
    </row>
    <row r="10980" spans="1:8">
      <c r="A10980" s="47"/>
      <c r="B10980" s="162"/>
      <c r="C10980" s="162"/>
      <c r="E10980" s="162"/>
      <c r="F10980" s="162"/>
      <c r="H10980" s="162"/>
    </row>
    <row r="10981" spans="1:8">
      <c r="A10981" s="47"/>
      <c r="B10981" s="162"/>
      <c r="C10981" s="162"/>
      <c r="E10981" s="162"/>
      <c r="F10981" s="162"/>
      <c r="H10981" s="162"/>
    </row>
    <row r="10982" spans="1:8">
      <c r="A10982" s="47"/>
      <c r="B10982" s="162"/>
      <c r="C10982" s="162"/>
      <c r="E10982" s="162"/>
      <c r="F10982" s="162"/>
      <c r="H10982" s="162"/>
    </row>
    <row r="10983" spans="1:8">
      <c r="A10983" s="47"/>
      <c r="B10983" s="162"/>
      <c r="C10983" s="162"/>
      <c r="E10983" s="162"/>
      <c r="F10983" s="162"/>
      <c r="H10983" s="162"/>
    </row>
    <row r="10984" spans="1:8">
      <c r="A10984" s="47"/>
      <c r="B10984" s="162"/>
      <c r="C10984" s="162"/>
      <c r="E10984" s="162"/>
      <c r="F10984" s="162"/>
      <c r="H10984" s="162"/>
    </row>
    <row r="10985" spans="1:8">
      <c r="A10985" s="47"/>
      <c r="B10985" s="162"/>
      <c r="C10985" s="162"/>
      <c r="E10985" s="162"/>
      <c r="F10985" s="162"/>
      <c r="H10985" s="162"/>
    </row>
    <row r="10986" spans="1:8">
      <c r="A10986" s="47"/>
      <c r="B10986" s="162"/>
      <c r="C10986" s="162"/>
      <c r="E10986" s="162"/>
      <c r="F10986" s="162"/>
      <c r="H10986" s="162"/>
    </row>
    <row r="10987" spans="1:8">
      <c r="A10987" s="47"/>
      <c r="B10987" s="162"/>
      <c r="C10987" s="162"/>
      <c r="E10987" s="162"/>
      <c r="F10987" s="162"/>
      <c r="H10987" s="162"/>
    </row>
    <row r="10988" spans="1:8">
      <c r="A10988" s="47"/>
      <c r="B10988" s="162"/>
      <c r="C10988" s="162"/>
      <c r="E10988" s="162"/>
      <c r="F10988" s="162"/>
      <c r="H10988" s="162"/>
    </row>
    <row r="10989" spans="1:8">
      <c r="A10989" s="47"/>
      <c r="B10989" s="162"/>
      <c r="C10989" s="162"/>
      <c r="E10989" s="162"/>
      <c r="F10989" s="162"/>
      <c r="H10989" s="162"/>
    </row>
    <row r="10990" spans="1:8">
      <c r="A10990" s="47"/>
      <c r="B10990" s="162"/>
      <c r="C10990" s="162"/>
      <c r="E10990" s="162"/>
      <c r="F10990" s="162"/>
      <c r="H10990" s="162"/>
    </row>
    <row r="10991" spans="1:8">
      <c r="A10991" s="47"/>
      <c r="B10991" s="162"/>
      <c r="C10991" s="162"/>
      <c r="E10991" s="162"/>
      <c r="F10991" s="162"/>
      <c r="H10991" s="162"/>
    </row>
    <row r="10992" spans="1:8">
      <c r="A10992" s="47"/>
      <c r="B10992" s="162"/>
      <c r="C10992" s="162"/>
      <c r="E10992" s="162"/>
      <c r="F10992" s="162"/>
      <c r="H10992" s="162"/>
    </row>
    <row r="10993" spans="1:8">
      <c r="A10993" s="47"/>
      <c r="B10993" s="162"/>
      <c r="C10993" s="162"/>
      <c r="E10993" s="162"/>
      <c r="F10993" s="162"/>
      <c r="H10993" s="162"/>
    </row>
    <row r="10994" spans="1:8">
      <c r="A10994" s="47"/>
      <c r="B10994" s="162"/>
      <c r="C10994" s="162"/>
      <c r="E10994" s="162"/>
      <c r="F10994" s="162"/>
      <c r="H10994" s="162"/>
    </row>
    <row r="10995" spans="1:8">
      <c r="A10995" s="47"/>
      <c r="B10995" s="162"/>
      <c r="C10995" s="162"/>
      <c r="E10995" s="162"/>
      <c r="F10995" s="162"/>
      <c r="H10995" s="162"/>
    </row>
    <row r="10996" spans="1:8">
      <c r="A10996" s="47"/>
      <c r="B10996" s="162"/>
      <c r="C10996" s="162"/>
      <c r="E10996" s="162"/>
      <c r="F10996" s="162"/>
      <c r="H10996" s="162"/>
    </row>
    <row r="10997" spans="1:8">
      <c r="A10997" s="47"/>
      <c r="B10997" s="162"/>
      <c r="C10997" s="162"/>
      <c r="E10997" s="162"/>
      <c r="F10997" s="162"/>
      <c r="H10997" s="162"/>
    </row>
    <row r="10998" spans="1:8">
      <c r="A10998" s="47"/>
      <c r="B10998" s="162"/>
      <c r="C10998" s="162"/>
      <c r="E10998" s="162"/>
      <c r="F10998" s="162"/>
      <c r="H10998" s="162"/>
    </row>
    <row r="10999" spans="1:8">
      <c r="A10999" s="47"/>
      <c r="B10999" s="162"/>
      <c r="C10999" s="162"/>
      <c r="E10999" s="162"/>
      <c r="F10999" s="162"/>
      <c r="H10999" s="162"/>
    </row>
    <row r="11000" spans="1:8">
      <c r="A11000" s="47"/>
      <c r="B11000" s="162"/>
      <c r="C11000" s="162"/>
      <c r="E11000" s="162"/>
      <c r="F11000" s="162"/>
      <c r="H11000" s="162"/>
    </row>
    <row r="11001" spans="1:8">
      <c r="A11001" s="47"/>
      <c r="B11001" s="162"/>
      <c r="C11001" s="162"/>
      <c r="E11001" s="162"/>
      <c r="F11001" s="162"/>
      <c r="H11001" s="162"/>
    </row>
    <row r="11002" spans="1:8">
      <c r="A11002" s="47"/>
      <c r="B11002" s="162"/>
      <c r="C11002" s="162"/>
      <c r="E11002" s="162"/>
      <c r="F11002" s="162"/>
      <c r="H11002" s="162"/>
    </row>
    <row r="11003" spans="1:8">
      <c r="A11003" s="47"/>
      <c r="B11003" s="162"/>
      <c r="C11003" s="162"/>
      <c r="E11003" s="162"/>
      <c r="F11003" s="162"/>
      <c r="H11003" s="162"/>
    </row>
    <row r="11004" spans="1:8">
      <c r="A11004" s="47"/>
      <c r="B11004" s="162"/>
      <c r="C11004" s="162"/>
      <c r="E11004" s="162"/>
      <c r="F11004" s="162"/>
      <c r="H11004" s="162"/>
    </row>
    <row r="11005" spans="1:8">
      <c r="A11005" s="47"/>
      <c r="B11005" s="162"/>
      <c r="C11005" s="162"/>
      <c r="E11005" s="162"/>
      <c r="F11005" s="162"/>
      <c r="H11005" s="162"/>
    </row>
    <row r="11006" spans="1:8">
      <c r="A11006" s="47"/>
      <c r="B11006" s="162"/>
      <c r="C11006" s="162"/>
      <c r="E11006" s="162"/>
      <c r="F11006" s="162"/>
      <c r="H11006" s="162"/>
    </row>
    <row r="11007" spans="1:8">
      <c r="A11007" s="47"/>
      <c r="B11007" s="162"/>
      <c r="C11007" s="162"/>
      <c r="E11007" s="162"/>
      <c r="F11007" s="162"/>
      <c r="H11007" s="162"/>
    </row>
    <row r="11008" spans="1:8">
      <c r="A11008" s="47"/>
      <c r="B11008" s="162"/>
      <c r="C11008" s="162"/>
      <c r="E11008" s="162"/>
      <c r="F11008" s="162"/>
      <c r="H11008" s="162"/>
    </row>
    <row r="11009" spans="1:8">
      <c r="A11009" s="47"/>
      <c r="B11009" s="162"/>
      <c r="C11009" s="162"/>
      <c r="E11009" s="162"/>
      <c r="F11009" s="162"/>
      <c r="H11009" s="162"/>
    </row>
    <row r="11010" spans="1:8">
      <c r="A11010" s="47"/>
      <c r="B11010" s="162"/>
      <c r="C11010" s="162"/>
      <c r="E11010" s="162"/>
      <c r="F11010" s="162"/>
      <c r="H11010" s="162"/>
    </row>
    <row r="11011" spans="1:8">
      <c r="A11011" s="47"/>
      <c r="B11011" s="162"/>
      <c r="C11011" s="162"/>
      <c r="E11011" s="162"/>
      <c r="F11011" s="162"/>
      <c r="H11011" s="162"/>
    </row>
    <row r="11012" spans="1:8">
      <c r="A11012" s="47"/>
      <c r="B11012" s="162"/>
      <c r="C11012" s="162"/>
      <c r="E11012" s="162"/>
      <c r="F11012" s="162"/>
      <c r="H11012" s="162"/>
    </row>
    <row r="11013" spans="1:8">
      <c r="A11013" s="47"/>
      <c r="B11013" s="162"/>
      <c r="C11013" s="162"/>
      <c r="E11013" s="162"/>
      <c r="F11013" s="162"/>
      <c r="H11013" s="162"/>
    </row>
    <row r="11014" spans="1:8">
      <c r="A11014" s="47"/>
      <c r="B11014" s="162"/>
      <c r="C11014" s="162"/>
      <c r="E11014" s="162"/>
      <c r="F11014" s="162"/>
      <c r="H11014" s="162"/>
    </row>
    <row r="11015" spans="1:8">
      <c r="A11015" s="47"/>
      <c r="B11015" s="162"/>
      <c r="C11015" s="162"/>
      <c r="E11015" s="162"/>
      <c r="F11015" s="162"/>
      <c r="H11015" s="162"/>
    </row>
    <row r="11016" spans="1:8">
      <c r="A11016" s="47"/>
      <c r="B11016" s="162"/>
      <c r="C11016" s="162"/>
      <c r="E11016" s="162"/>
      <c r="F11016" s="162"/>
      <c r="H11016" s="162"/>
    </row>
    <row r="11017" spans="1:8">
      <c r="A11017" s="47"/>
      <c r="B11017" s="162"/>
      <c r="C11017" s="162"/>
      <c r="E11017" s="162"/>
      <c r="F11017" s="162"/>
      <c r="H11017" s="162"/>
    </row>
    <row r="11018" spans="1:8">
      <c r="A11018" s="47"/>
      <c r="B11018" s="162"/>
      <c r="C11018" s="162"/>
      <c r="E11018" s="162"/>
      <c r="F11018" s="162"/>
      <c r="H11018" s="162"/>
    </row>
    <row r="11019" spans="1:8">
      <c r="A11019" s="47"/>
      <c r="B11019" s="162"/>
      <c r="C11019" s="162"/>
      <c r="E11019" s="162"/>
      <c r="F11019" s="162"/>
      <c r="H11019" s="162"/>
    </row>
    <row r="11020" spans="1:8">
      <c r="A11020" s="47"/>
      <c r="B11020" s="162"/>
      <c r="C11020" s="162"/>
      <c r="E11020" s="162"/>
      <c r="F11020" s="162"/>
      <c r="H11020" s="162"/>
    </row>
    <row r="11021" spans="1:8">
      <c r="A11021" s="47"/>
      <c r="B11021" s="162"/>
      <c r="C11021" s="162"/>
      <c r="E11021" s="162"/>
      <c r="F11021" s="162"/>
      <c r="H11021" s="162"/>
    </row>
    <row r="11022" spans="1:8">
      <c r="A11022" s="47"/>
      <c r="B11022" s="162"/>
      <c r="C11022" s="162"/>
      <c r="E11022" s="162"/>
      <c r="F11022" s="162"/>
      <c r="H11022" s="162"/>
    </row>
    <row r="11023" spans="1:8">
      <c r="A11023" s="47"/>
      <c r="B11023" s="162"/>
      <c r="C11023" s="162"/>
      <c r="E11023" s="162"/>
      <c r="F11023" s="162"/>
      <c r="H11023" s="162"/>
    </row>
    <row r="11024" spans="1:8">
      <c r="A11024" s="47"/>
      <c r="B11024" s="162"/>
      <c r="C11024" s="162"/>
      <c r="E11024" s="162"/>
      <c r="F11024" s="162"/>
      <c r="H11024" s="162"/>
    </row>
    <row r="11025" spans="1:8">
      <c r="A11025" s="47"/>
      <c r="B11025" s="162"/>
      <c r="C11025" s="162"/>
      <c r="E11025" s="162"/>
      <c r="F11025" s="162"/>
      <c r="H11025" s="162"/>
    </row>
    <row r="11026" spans="1:8">
      <c r="A11026" s="47"/>
      <c r="B11026" s="162"/>
      <c r="C11026" s="162"/>
      <c r="E11026" s="162"/>
      <c r="F11026" s="162"/>
      <c r="H11026" s="162"/>
    </row>
    <row r="11027" spans="1:8">
      <c r="A11027" s="47"/>
      <c r="B11027" s="162"/>
      <c r="C11027" s="162"/>
      <c r="E11027" s="162"/>
      <c r="F11027" s="162"/>
      <c r="H11027" s="162"/>
    </row>
    <row r="11028" spans="1:8">
      <c r="A11028" s="47"/>
      <c r="B11028" s="162"/>
      <c r="C11028" s="162"/>
      <c r="E11028" s="162"/>
      <c r="F11028" s="162"/>
      <c r="H11028" s="162"/>
    </row>
    <row r="11029" spans="1:8">
      <c r="A11029" s="47"/>
      <c r="B11029" s="162"/>
      <c r="C11029" s="162"/>
      <c r="E11029" s="162"/>
      <c r="F11029" s="162"/>
      <c r="H11029" s="162"/>
    </row>
    <row r="11030" spans="1:8">
      <c r="A11030" s="47"/>
      <c r="B11030" s="162"/>
      <c r="C11030" s="162"/>
      <c r="E11030" s="162"/>
      <c r="F11030" s="162"/>
      <c r="H11030" s="162"/>
    </row>
    <row r="11031" spans="1:8">
      <c r="A11031" s="47"/>
      <c r="B11031" s="162"/>
      <c r="C11031" s="162"/>
      <c r="E11031" s="162"/>
      <c r="F11031" s="162"/>
      <c r="H11031" s="162"/>
    </row>
    <row r="11032" spans="1:8">
      <c r="A11032" s="47"/>
      <c r="B11032" s="162"/>
      <c r="C11032" s="162"/>
      <c r="E11032" s="162"/>
      <c r="F11032" s="162"/>
      <c r="H11032" s="162"/>
    </row>
    <row r="11033" spans="1:8">
      <c r="A11033" s="47"/>
      <c r="B11033" s="162"/>
      <c r="C11033" s="162"/>
      <c r="E11033" s="162"/>
      <c r="F11033" s="162"/>
      <c r="H11033" s="162"/>
    </row>
    <row r="11034" spans="1:8">
      <c r="A11034" s="47"/>
      <c r="B11034" s="162"/>
      <c r="C11034" s="162"/>
      <c r="E11034" s="162"/>
      <c r="F11034" s="162"/>
      <c r="H11034" s="162"/>
    </row>
    <row r="11035" spans="1:8">
      <c r="A11035" s="47"/>
      <c r="B11035" s="162"/>
      <c r="C11035" s="162"/>
      <c r="E11035" s="162"/>
      <c r="F11035" s="162"/>
      <c r="H11035" s="162"/>
    </row>
    <row r="11036" spans="1:8">
      <c r="A11036" s="47"/>
      <c r="B11036" s="162"/>
      <c r="C11036" s="162"/>
      <c r="E11036" s="162"/>
      <c r="F11036" s="162"/>
      <c r="H11036" s="162"/>
    </row>
    <row r="11037" spans="1:8">
      <c r="A11037" s="47"/>
      <c r="B11037" s="162"/>
      <c r="C11037" s="162"/>
      <c r="E11037" s="162"/>
      <c r="F11037" s="162"/>
      <c r="H11037" s="162"/>
    </row>
    <row r="11038" spans="1:8">
      <c r="A11038" s="47"/>
      <c r="B11038" s="162"/>
      <c r="C11038" s="162"/>
      <c r="E11038" s="162"/>
      <c r="F11038" s="162"/>
      <c r="H11038" s="162"/>
    </row>
    <row r="11039" spans="1:8">
      <c r="A11039" s="47"/>
      <c r="B11039" s="162"/>
      <c r="C11039" s="162"/>
      <c r="E11039" s="162"/>
      <c r="F11039" s="162"/>
      <c r="H11039" s="162"/>
    </row>
    <row r="11040" spans="1:8">
      <c r="A11040" s="47"/>
      <c r="B11040" s="162"/>
      <c r="C11040" s="162"/>
      <c r="E11040" s="162"/>
      <c r="F11040" s="162"/>
      <c r="H11040" s="162"/>
    </row>
    <row r="11041" spans="1:8">
      <c r="A11041" s="47"/>
      <c r="B11041" s="162"/>
      <c r="C11041" s="162"/>
      <c r="E11041" s="162"/>
      <c r="F11041" s="162"/>
      <c r="H11041" s="162"/>
    </row>
    <row r="11042" spans="1:8">
      <c r="A11042" s="47"/>
      <c r="B11042" s="162"/>
      <c r="C11042" s="162"/>
      <c r="E11042" s="162"/>
      <c r="F11042" s="162"/>
      <c r="H11042" s="162"/>
    </row>
    <row r="11043" spans="1:8">
      <c r="A11043" s="47"/>
      <c r="B11043" s="162"/>
      <c r="C11043" s="162"/>
      <c r="E11043" s="162"/>
      <c r="F11043" s="162"/>
      <c r="H11043" s="162"/>
    </row>
    <row r="11044" spans="1:8">
      <c r="A11044" s="47"/>
      <c r="B11044" s="162"/>
      <c r="C11044" s="162"/>
      <c r="E11044" s="162"/>
      <c r="F11044" s="162"/>
      <c r="H11044" s="162"/>
    </row>
    <row r="11045" spans="1:8">
      <c r="A11045" s="47"/>
      <c r="B11045" s="162"/>
      <c r="C11045" s="162"/>
      <c r="E11045" s="162"/>
      <c r="F11045" s="162"/>
      <c r="H11045" s="162"/>
    </row>
    <row r="11046" spans="1:8">
      <c r="A11046" s="47"/>
      <c r="B11046" s="162"/>
      <c r="C11046" s="162"/>
      <c r="E11046" s="162"/>
      <c r="F11046" s="162"/>
      <c r="H11046" s="162"/>
    </row>
    <row r="11047" spans="1:8">
      <c r="A11047" s="47"/>
      <c r="B11047" s="162"/>
      <c r="C11047" s="162"/>
      <c r="E11047" s="162"/>
      <c r="F11047" s="162"/>
      <c r="H11047" s="162"/>
    </row>
    <row r="11048" spans="1:8">
      <c r="A11048" s="47"/>
      <c r="B11048" s="162"/>
      <c r="C11048" s="162"/>
      <c r="E11048" s="162"/>
      <c r="F11048" s="162"/>
      <c r="H11048" s="162"/>
    </row>
    <row r="11049" spans="1:8">
      <c r="A11049" s="47"/>
      <c r="B11049" s="162"/>
      <c r="C11049" s="162"/>
      <c r="E11049" s="162"/>
      <c r="F11049" s="162"/>
      <c r="H11049" s="162"/>
    </row>
    <row r="11050" spans="1:8">
      <c r="A11050" s="47"/>
      <c r="B11050" s="162"/>
      <c r="C11050" s="162"/>
      <c r="E11050" s="162"/>
      <c r="F11050" s="162"/>
      <c r="H11050" s="162"/>
    </row>
    <row r="11051" spans="1:8">
      <c r="A11051" s="47"/>
      <c r="B11051" s="162"/>
      <c r="C11051" s="162"/>
      <c r="E11051" s="162"/>
      <c r="F11051" s="162"/>
      <c r="H11051" s="162"/>
    </row>
    <row r="11052" spans="1:8">
      <c r="A11052" s="47"/>
      <c r="B11052" s="162"/>
      <c r="C11052" s="162"/>
      <c r="E11052" s="162"/>
      <c r="F11052" s="162"/>
      <c r="H11052" s="162"/>
    </row>
    <row r="11053" spans="1:8">
      <c r="A11053" s="47"/>
      <c r="B11053" s="162"/>
      <c r="C11053" s="162"/>
      <c r="E11053" s="162"/>
      <c r="F11053" s="162"/>
      <c r="H11053" s="162"/>
    </row>
    <row r="11054" spans="1:8">
      <c r="A11054" s="47"/>
      <c r="B11054" s="162"/>
      <c r="C11054" s="162"/>
      <c r="E11054" s="162"/>
      <c r="F11054" s="162"/>
      <c r="H11054" s="162"/>
    </row>
    <row r="11055" spans="1:8">
      <c r="A11055" s="47"/>
      <c r="B11055" s="162"/>
      <c r="C11055" s="162"/>
      <c r="E11055" s="162"/>
      <c r="F11055" s="162"/>
      <c r="H11055" s="162"/>
    </row>
    <row r="11056" spans="1:8">
      <c r="A11056" s="47"/>
      <c r="B11056" s="162"/>
      <c r="C11056" s="162"/>
      <c r="E11056" s="162"/>
      <c r="F11056" s="162"/>
      <c r="H11056" s="162"/>
    </row>
    <row r="11057" spans="1:8">
      <c r="A11057" s="47"/>
      <c r="B11057" s="162"/>
      <c r="C11057" s="162"/>
      <c r="E11057" s="162"/>
      <c r="F11057" s="162"/>
      <c r="H11057" s="162"/>
    </row>
    <row r="11058" spans="1:8">
      <c r="A11058" s="47"/>
      <c r="B11058" s="162"/>
      <c r="C11058" s="162"/>
      <c r="E11058" s="162"/>
      <c r="F11058" s="162"/>
      <c r="H11058" s="162"/>
    </row>
    <row r="11059" spans="1:8">
      <c r="A11059" s="47"/>
      <c r="B11059" s="162"/>
      <c r="C11059" s="162"/>
      <c r="E11059" s="162"/>
      <c r="F11059" s="162"/>
      <c r="H11059" s="162"/>
    </row>
    <row r="11060" spans="1:8">
      <c r="A11060" s="47"/>
      <c r="B11060" s="162"/>
      <c r="C11060" s="162"/>
      <c r="E11060" s="162"/>
      <c r="F11060" s="162"/>
      <c r="H11060" s="162"/>
    </row>
    <row r="11061" spans="1:8">
      <c r="A11061" s="47"/>
      <c r="B11061" s="162"/>
      <c r="C11061" s="162"/>
      <c r="E11061" s="162"/>
      <c r="F11061" s="162"/>
      <c r="H11061" s="162"/>
    </row>
    <row r="11062" spans="1:8">
      <c r="A11062" s="47"/>
      <c r="B11062" s="162"/>
      <c r="C11062" s="162"/>
      <c r="E11062" s="162"/>
      <c r="F11062" s="162"/>
      <c r="H11062" s="162"/>
    </row>
    <row r="11063" spans="1:8">
      <c r="A11063" s="47"/>
      <c r="B11063" s="162"/>
      <c r="C11063" s="162"/>
      <c r="E11063" s="162"/>
      <c r="F11063" s="162"/>
      <c r="H11063" s="162"/>
    </row>
    <row r="11064" spans="1:8">
      <c r="A11064" s="47"/>
      <c r="B11064" s="162"/>
      <c r="C11064" s="162"/>
      <c r="E11064" s="162"/>
      <c r="F11064" s="162"/>
      <c r="H11064" s="162"/>
    </row>
    <row r="11065" spans="1:8">
      <c r="A11065" s="47"/>
      <c r="B11065" s="162"/>
      <c r="C11065" s="162"/>
      <c r="E11065" s="162"/>
      <c r="F11065" s="162"/>
      <c r="H11065" s="162"/>
    </row>
    <row r="11066" spans="1:8">
      <c r="A11066" s="47"/>
      <c r="B11066" s="162"/>
      <c r="C11066" s="162"/>
      <c r="E11066" s="162"/>
      <c r="F11066" s="162"/>
      <c r="H11066" s="162"/>
    </row>
    <row r="11067" spans="1:8">
      <c r="A11067" s="47"/>
      <c r="B11067" s="162"/>
      <c r="C11067" s="162"/>
      <c r="E11067" s="162"/>
      <c r="F11067" s="162"/>
      <c r="H11067" s="162"/>
    </row>
    <row r="11068" spans="1:8">
      <c r="A11068" s="47"/>
      <c r="B11068" s="162"/>
      <c r="C11068" s="162"/>
      <c r="E11068" s="162"/>
      <c r="F11068" s="162"/>
      <c r="H11068" s="162"/>
    </row>
    <row r="11069" spans="1:8">
      <c r="A11069" s="47"/>
      <c r="B11069" s="162"/>
      <c r="C11069" s="162"/>
      <c r="E11069" s="162"/>
      <c r="F11069" s="162"/>
      <c r="H11069" s="162"/>
    </row>
    <row r="11070" spans="1:8">
      <c r="A11070" s="47"/>
      <c r="B11070" s="162"/>
      <c r="C11070" s="162"/>
      <c r="E11070" s="162"/>
      <c r="F11070" s="162"/>
      <c r="H11070" s="162"/>
    </row>
    <row r="11071" spans="1:8">
      <c r="A11071" s="47"/>
      <c r="B11071" s="162"/>
      <c r="C11071" s="162"/>
      <c r="E11071" s="162"/>
      <c r="F11071" s="162"/>
      <c r="H11071" s="162"/>
    </row>
    <row r="11072" spans="1:8">
      <c r="A11072" s="47"/>
      <c r="B11072" s="162"/>
      <c r="C11072" s="162"/>
      <c r="E11072" s="162"/>
      <c r="F11072" s="162"/>
      <c r="H11072" s="162"/>
    </row>
    <row r="11073" spans="1:8">
      <c r="A11073" s="47"/>
      <c r="B11073" s="162"/>
      <c r="C11073" s="162"/>
      <c r="E11073" s="162"/>
      <c r="F11073" s="162"/>
      <c r="H11073" s="162"/>
    </row>
    <row r="11074" spans="1:8">
      <c r="A11074" s="47"/>
      <c r="B11074" s="162"/>
      <c r="C11074" s="162"/>
      <c r="E11074" s="162"/>
      <c r="F11074" s="162"/>
      <c r="H11074" s="162"/>
    </row>
    <row r="11075" spans="1:8">
      <c r="A11075" s="47"/>
      <c r="B11075" s="162"/>
      <c r="C11075" s="162"/>
      <c r="E11075" s="162"/>
      <c r="F11075" s="162"/>
      <c r="H11075" s="162"/>
    </row>
    <row r="11076" spans="1:8">
      <c r="A11076" s="47"/>
      <c r="B11076" s="162"/>
      <c r="C11076" s="162"/>
      <c r="E11076" s="162"/>
      <c r="F11076" s="162"/>
      <c r="H11076" s="162"/>
    </row>
    <row r="11077" spans="1:8">
      <c r="A11077" s="47"/>
      <c r="B11077" s="162"/>
      <c r="C11077" s="162"/>
      <c r="E11077" s="162"/>
      <c r="F11077" s="162"/>
      <c r="H11077" s="162"/>
    </row>
    <row r="11078" spans="1:8">
      <c r="A11078" s="47"/>
      <c r="B11078" s="162"/>
      <c r="C11078" s="162"/>
      <c r="E11078" s="162"/>
      <c r="F11078" s="162"/>
      <c r="H11078" s="162"/>
    </row>
    <row r="11079" spans="1:8">
      <c r="A11079" s="47"/>
      <c r="B11079" s="162"/>
      <c r="C11079" s="162"/>
      <c r="E11079" s="162"/>
      <c r="F11079" s="162"/>
      <c r="H11079" s="162"/>
    </row>
    <row r="11080" spans="1:8">
      <c r="A11080" s="47"/>
      <c r="B11080" s="162"/>
      <c r="C11080" s="162"/>
      <c r="E11080" s="162"/>
      <c r="F11080" s="162"/>
      <c r="H11080" s="162"/>
    </row>
    <row r="11081" spans="1:8">
      <c r="A11081" s="47"/>
      <c r="B11081" s="162"/>
      <c r="C11081" s="162"/>
      <c r="E11081" s="162"/>
      <c r="F11081" s="162"/>
      <c r="H11081" s="162"/>
    </row>
    <row r="11082" spans="1:8">
      <c r="A11082" s="47"/>
      <c r="B11082" s="162"/>
      <c r="C11082" s="162"/>
      <c r="E11082" s="162"/>
      <c r="F11082" s="162"/>
      <c r="H11082" s="162"/>
    </row>
    <row r="11083" spans="1:8">
      <c r="A11083" s="47"/>
      <c r="B11083" s="162"/>
      <c r="C11083" s="162"/>
      <c r="E11083" s="162"/>
      <c r="F11083" s="162"/>
      <c r="H11083" s="162"/>
    </row>
    <row r="11084" spans="1:8">
      <c r="A11084" s="47"/>
      <c r="B11084" s="162"/>
      <c r="C11084" s="162"/>
      <c r="E11084" s="162"/>
      <c r="F11084" s="162"/>
      <c r="H11084" s="162"/>
    </row>
    <row r="11085" spans="1:8">
      <c r="A11085" s="47"/>
      <c r="B11085" s="162"/>
      <c r="C11085" s="162"/>
      <c r="E11085" s="162"/>
      <c r="F11085" s="162"/>
      <c r="H11085" s="162"/>
    </row>
    <row r="11086" spans="1:8">
      <c r="A11086" s="47"/>
      <c r="B11086" s="162"/>
      <c r="C11086" s="162"/>
      <c r="E11086" s="162"/>
      <c r="F11086" s="162"/>
      <c r="H11086" s="162"/>
    </row>
    <row r="11087" spans="1:8">
      <c r="A11087" s="47"/>
      <c r="B11087" s="162"/>
      <c r="C11087" s="162"/>
      <c r="E11087" s="162"/>
      <c r="F11087" s="162"/>
      <c r="H11087" s="162"/>
    </row>
    <row r="11088" spans="1:8">
      <c r="A11088" s="47"/>
      <c r="B11088" s="162"/>
      <c r="C11088" s="162"/>
      <c r="E11088" s="162"/>
      <c r="F11088" s="162"/>
      <c r="H11088" s="162"/>
    </row>
    <row r="11089" spans="1:8">
      <c r="A11089" s="47"/>
      <c r="B11089" s="162"/>
      <c r="C11089" s="162"/>
      <c r="E11089" s="162"/>
      <c r="F11089" s="162"/>
      <c r="H11089" s="162"/>
    </row>
    <row r="11090" spans="1:8">
      <c r="A11090" s="47"/>
      <c r="B11090" s="162"/>
      <c r="C11090" s="162"/>
      <c r="E11090" s="162"/>
      <c r="F11090" s="162"/>
      <c r="H11090" s="162"/>
    </row>
    <row r="11091" spans="1:8">
      <c r="A11091" s="47"/>
      <c r="B11091" s="162"/>
      <c r="C11091" s="162"/>
      <c r="E11091" s="162"/>
      <c r="F11091" s="162"/>
      <c r="H11091" s="162"/>
    </row>
    <row r="11092" spans="1:8">
      <c r="A11092" s="47"/>
      <c r="B11092" s="162"/>
      <c r="C11092" s="162"/>
      <c r="E11092" s="162"/>
      <c r="F11092" s="162"/>
      <c r="H11092" s="162"/>
    </row>
    <row r="11093" spans="1:8">
      <c r="A11093" s="47"/>
      <c r="B11093" s="162"/>
      <c r="C11093" s="162"/>
      <c r="E11093" s="162"/>
      <c r="F11093" s="162"/>
      <c r="H11093" s="162"/>
    </row>
    <row r="11094" spans="1:8">
      <c r="A11094" s="47"/>
      <c r="B11094" s="162"/>
      <c r="C11094" s="162"/>
      <c r="E11094" s="162"/>
      <c r="F11094" s="162"/>
      <c r="H11094" s="162"/>
    </row>
    <row r="11095" spans="1:8">
      <c r="A11095" s="47"/>
      <c r="B11095" s="162"/>
      <c r="C11095" s="162"/>
      <c r="E11095" s="162"/>
      <c r="F11095" s="162"/>
      <c r="H11095" s="162"/>
    </row>
    <row r="11096" spans="1:8">
      <c r="A11096" s="47"/>
      <c r="B11096" s="162"/>
      <c r="C11096" s="162"/>
      <c r="E11096" s="162"/>
      <c r="F11096" s="162"/>
      <c r="H11096" s="162"/>
    </row>
    <row r="11097" spans="1:8">
      <c r="A11097" s="47"/>
      <c r="B11097" s="162"/>
      <c r="C11097" s="162"/>
      <c r="E11097" s="162"/>
      <c r="F11097" s="162"/>
      <c r="H11097" s="162"/>
    </row>
    <row r="11098" spans="1:8">
      <c r="A11098" s="47"/>
      <c r="B11098" s="162"/>
      <c r="C11098" s="162"/>
      <c r="E11098" s="162"/>
      <c r="F11098" s="162"/>
      <c r="H11098" s="162"/>
    </row>
    <row r="11099" spans="1:8">
      <c r="A11099" s="47"/>
      <c r="B11099" s="162"/>
      <c r="C11099" s="162"/>
      <c r="E11099" s="162"/>
      <c r="F11099" s="162"/>
      <c r="H11099" s="162"/>
    </row>
    <row r="11100" spans="1:8">
      <c r="A11100" s="47"/>
      <c r="B11100" s="162"/>
      <c r="C11100" s="162"/>
      <c r="E11100" s="162"/>
      <c r="F11100" s="162"/>
      <c r="H11100" s="162"/>
    </row>
    <row r="11101" spans="1:8">
      <c r="A11101" s="47"/>
      <c r="B11101" s="162"/>
      <c r="C11101" s="162"/>
      <c r="E11101" s="162"/>
      <c r="F11101" s="162"/>
      <c r="H11101" s="162"/>
    </row>
    <row r="11102" spans="1:8">
      <c r="A11102" s="47"/>
      <c r="B11102" s="162"/>
      <c r="C11102" s="162"/>
      <c r="E11102" s="162"/>
      <c r="F11102" s="162"/>
      <c r="H11102" s="162"/>
    </row>
    <row r="11103" spans="1:8">
      <c r="A11103" s="47"/>
      <c r="B11103" s="162"/>
      <c r="C11103" s="162"/>
      <c r="E11103" s="162"/>
      <c r="F11103" s="162"/>
      <c r="H11103" s="162"/>
    </row>
    <row r="11104" spans="1:8">
      <c r="A11104" s="47"/>
      <c r="B11104" s="162"/>
      <c r="C11104" s="162"/>
      <c r="E11104" s="162"/>
      <c r="F11104" s="162"/>
      <c r="H11104" s="162"/>
    </row>
    <row r="11105" spans="1:8">
      <c r="A11105" s="47"/>
      <c r="B11105" s="162"/>
      <c r="C11105" s="162"/>
      <c r="E11105" s="162"/>
      <c r="F11105" s="162"/>
      <c r="H11105" s="162"/>
    </row>
    <row r="11106" spans="1:8">
      <c r="A11106" s="47"/>
      <c r="B11106" s="162"/>
      <c r="C11106" s="162"/>
      <c r="E11106" s="162"/>
      <c r="F11106" s="162"/>
      <c r="H11106" s="162"/>
    </row>
    <row r="11107" spans="1:8">
      <c r="A11107" s="47"/>
      <c r="B11107" s="162"/>
      <c r="C11107" s="162"/>
      <c r="E11107" s="162"/>
      <c r="F11107" s="162"/>
      <c r="H11107" s="162"/>
    </row>
    <row r="11108" spans="1:8">
      <c r="A11108" s="47"/>
      <c r="B11108" s="162"/>
      <c r="C11108" s="162"/>
      <c r="E11108" s="162"/>
      <c r="F11108" s="162"/>
      <c r="H11108" s="162"/>
    </row>
    <row r="11109" spans="1:8">
      <c r="A11109" s="47"/>
      <c r="B11109" s="162"/>
      <c r="C11109" s="162"/>
      <c r="E11109" s="162"/>
      <c r="F11109" s="162"/>
      <c r="H11109" s="162"/>
    </row>
    <row r="11110" spans="1:8">
      <c r="A11110" s="47"/>
      <c r="B11110" s="162"/>
      <c r="C11110" s="162"/>
      <c r="E11110" s="162"/>
      <c r="F11110" s="162"/>
      <c r="H11110" s="162"/>
    </row>
    <row r="11111" spans="1:8">
      <c r="A11111" s="47"/>
      <c r="B11111" s="162"/>
      <c r="C11111" s="162"/>
      <c r="E11111" s="162"/>
      <c r="F11111" s="162"/>
      <c r="H11111" s="162"/>
    </row>
    <row r="11112" spans="1:8">
      <c r="A11112" s="47"/>
      <c r="B11112" s="162"/>
      <c r="C11112" s="162"/>
      <c r="E11112" s="162"/>
      <c r="F11112" s="162"/>
      <c r="H11112" s="162"/>
    </row>
    <row r="11113" spans="1:8">
      <c r="A11113" s="47"/>
      <c r="B11113" s="162"/>
      <c r="C11113" s="162"/>
      <c r="E11113" s="162"/>
      <c r="F11113" s="162"/>
      <c r="H11113" s="162"/>
    </row>
    <row r="11114" spans="1:8">
      <c r="A11114" s="47"/>
      <c r="B11114" s="162"/>
      <c r="C11114" s="162"/>
      <c r="E11114" s="162"/>
      <c r="F11114" s="162"/>
      <c r="H11114" s="162"/>
    </row>
    <row r="11115" spans="1:8">
      <c r="A11115" s="47"/>
      <c r="B11115" s="162"/>
      <c r="C11115" s="162"/>
      <c r="E11115" s="162"/>
      <c r="F11115" s="162"/>
      <c r="H11115" s="162"/>
    </row>
    <row r="11116" spans="1:8">
      <c r="A11116" s="47"/>
      <c r="B11116" s="162"/>
      <c r="C11116" s="162"/>
      <c r="E11116" s="162"/>
      <c r="F11116" s="162"/>
      <c r="H11116" s="162"/>
    </row>
    <row r="11117" spans="1:8">
      <c r="A11117" s="47"/>
      <c r="B11117" s="162"/>
      <c r="C11117" s="162"/>
      <c r="E11117" s="162"/>
      <c r="F11117" s="162"/>
      <c r="H11117" s="162"/>
    </row>
    <row r="11118" spans="1:8">
      <c r="A11118" s="47"/>
      <c r="B11118" s="162"/>
      <c r="C11118" s="162"/>
      <c r="E11118" s="162"/>
      <c r="F11118" s="162"/>
      <c r="H11118" s="162"/>
    </row>
    <row r="11119" spans="1:8">
      <c r="A11119" s="47"/>
      <c r="B11119" s="162"/>
      <c r="C11119" s="162"/>
      <c r="E11119" s="162"/>
      <c r="F11119" s="162"/>
      <c r="H11119" s="162"/>
    </row>
    <row r="11120" spans="1:8">
      <c r="A11120" s="47"/>
      <c r="B11120" s="162"/>
      <c r="C11120" s="162"/>
      <c r="E11120" s="162"/>
      <c r="F11120" s="162"/>
      <c r="H11120" s="162"/>
    </row>
    <row r="11121" spans="1:8">
      <c r="A11121" s="47"/>
      <c r="B11121" s="162"/>
      <c r="C11121" s="162"/>
      <c r="E11121" s="162"/>
      <c r="F11121" s="162"/>
      <c r="H11121" s="162"/>
    </row>
    <row r="11122" spans="1:8">
      <c r="A11122" s="47"/>
      <c r="B11122" s="162"/>
      <c r="C11122" s="162"/>
      <c r="E11122" s="162"/>
      <c r="F11122" s="162"/>
      <c r="H11122" s="162"/>
    </row>
    <row r="11123" spans="1:8">
      <c r="A11123" s="47"/>
      <c r="B11123" s="162"/>
      <c r="C11123" s="162"/>
      <c r="E11123" s="162"/>
      <c r="F11123" s="162"/>
      <c r="H11123" s="162"/>
    </row>
    <row r="11124" spans="1:8">
      <c r="A11124" s="47"/>
      <c r="B11124" s="162"/>
      <c r="C11124" s="162"/>
      <c r="E11124" s="162"/>
      <c r="F11124" s="162"/>
      <c r="H11124" s="162"/>
    </row>
    <row r="11125" spans="1:8">
      <c r="A11125" s="47"/>
      <c r="B11125" s="162"/>
      <c r="C11125" s="162"/>
      <c r="E11125" s="162"/>
      <c r="F11125" s="162"/>
      <c r="H11125" s="162"/>
    </row>
    <row r="11126" spans="1:8">
      <c r="A11126" s="47"/>
      <c r="B11126" s="162"/>
      <c r="C11126" s="162"/>
      <c r="E11126" s="162"/>
      <c r="F11126" s="162"/>
      <c r="H11126" s="162"/>
    </row>
    <row r="11127" spans="1:8">
      <c r="A11127" s="47"/>
      <c r="B11127" s="162"/>
      <c r="C11127" s="162"/>
      <c r="E11127" s="162"/>
      <c r="F11127" s="162"/>
      <c r="H11127" s="162"/>
    </row>
    <row r="11128" spans="1:8">
      <c r="A11128" s="47"/>
      <c r="B11128" s="162"/>
      <c r="C11128" s="162"/>
      <c r="E11128" s="162"/>
      <c r="F11128" s="162"/>
      <c r="H11128" s="162"/>
    </row>
    <row r="11129" spans="1:8">
      <c r="A11129" s="47"/>
      <c r="B11129" s="162"/>
      <c r="C11129" s="162"/>
      <c r="E11129" s="162"/>
      <c r="F11129" s="162"/>
      <c r="H11129" s="162"/>
    </row>
    <row r="11130" spans="1:8">
      <c r="A11130" s="47"/>
      <c r="B11130" s="162"/>
      <c r="C11130" s="162"/>
      <c r="E11130" s="162"/>
      <c r="F11130" s="162"/>
      <c r="H11130" s="162"/>
    </row>
    <row r="11131" spans="1:8">
      <c r="A11131" s="47"/>
      <c r="B11131" s="162"/>
      <c r="C11131" s="162"/>
      <c r="E11131" s="162"/>
      <c r="F11131" s="162"/>
      <c r="H11131" s="162"/>
    </row>
    <row r="11132" spans="1:8">
      <c r="A11132" s="47"/>
      <c r="B11132" s="162"/>
      <c r="C11132" s="162"/>
      <c r="E11132" s="162"/>
      <c r="F11132" s="162"/>
      <c r="H11132" s="162"/>
    </row>
    <row r="11133" spans="1:8">
      <c r="A11133" s="47"/>
      <c r="B11133" s="162"/>
      <c r="C11133" s="162"/>
      <c r="E11133" s="162"/>
      <c r="F11133" s="162"/>
      <c r="H11133" s="162"/>
    </row>
    <row r="11134" spans="1:8">
      <c r="A11134" s="47"/>
      <c r="B11134" s="162"/>
      <c r="C11134" s="162"/>
      <c r="E11134" s="162"/>
      <c r="F11134" s="162"/>
      <c r="H11134" s="162"/>
    </row>
    <row r="11135" spans="1:8">
      <c r="A11135" s="47"/>
      <c r="B11135" s="162"/>
      <c r="C11135" s="162"/>
      <c r="E11135" s="162"/>
      <c r="F11135" s="162"/>
      <c r="H11135" s="162"/>
    </row>
    <row r="11136" spans="1:8">
      <c r="A11136" s="47"/>
      <c r="B11136" s="162"/>
      <c r="C11136" s="162"/>
      <c r="E11136" s="162"/>
      <c r="F11136" s="162"/>
      <c r="H11136" s="162"/>
    </row>
    <row r="11137" spans="1:8">
      <c r="A11137" s="47"/>
      <c r="B11137" s="162"/>
      <c r="C11137" s="162"/>
      <c r="E11137" s="162"/>
      <c r="F11137" s="162"/>
      <c r="H11137" s="162"/>
    </row>
    <row r="11138" spans="1:8">
      <c r="A11138" s="47"/>
      <c r="B11138" s="162"/>
      <c r="C11138" s="162"/>
      <c r="E11138" s="162"/>
      <c r="F11138" s="162"/>
      <c r="H11138" s="162"/>
    </row>
    <row r="11139" spans="1:8">
      <c r="A11139" s="47"/>
      <c r="B11139" s="162"/>
      <c r="C11139" s="162"/>
      <c r="E11139" s="162"/>
      <c r="F11139" s="162"/>
      <c r="H11139" s="162"/>
    </row>
    <row r="11140" spans="1:8">
      <c r="A11140" s="47"/>
      <c r="B11140" s="162"/>
      <c r="C11140" s="162"/>
      <c r="E11140" s="162"/>
      <c r="F11140" s="162"/>
      <c r="H11140" s="162"/>
    </row>
    <row r="11141" spans="1:8">
      <c r="A11141" s="47"/>
      <c r="B11141" s="162"/>
      <c r="C11141" s="162"/>
      <c r="E11141" s="162"/>
      <c r="F11141" s="162"/>
      <c r="H11141" s="162"/>
    </row>
    <row r="11142" spans="1:8">
      <c r="A11142" s="47"/>
      <c r="B11142" s="162"/>
      <c r="C11142" s="162"/>
      <c r="E11142" s="162"/>
      <c r="F11142" s="162"/>
      <c r="H11142" s="162"/>
    </row>
    <row r="11143" spans="1:8">
      <c r="A11143" s="47"/>
      <c r="B11143" s="162"/>
      <c r="C11143" s="162"/>
      <c r="E11143" s="162"/>
      <c r="F11143" s="162"/>
      <c r="H11143" s="162"/>
    </row>
    <row r="11144" spans="1:8">
      <c r="A11144" s="47"/>
      <c r="B11144" s="162"/>
      <c r="C11144" s="162"/>
      <c r="E11144" s="162"/>
      <c r="F11144" s="162"/>
      <c r="H11144" s="162"/>
    </row>
    <row r="11145" spans="1:8">
      <c r="A11145" s="47"/>
      <c r="B11145" s="162"/>
      <c r="C11145" s="162"/>
      <c r="E11145" s="162"/>
      <c r="F11145" s="162"/>
      <c r="H11145" s="162"/>
    </row>
    <row r="11146" spans="1:8">
      <c r="A11146" s="47"/>
      <c r="B11146" s="162"/>
      <c r="C11146" s="162"/>
      <c r="E11146" s="162"/>
      <c r="F11146" s="162"/>
      <c r="H11146" s="162"/>
    </row>
    <row r="11147" spans="1:8">
      <c r="A11147" s="47"/>
      <c r="B11147" s="162"/>
      <c r="C11147" s="162"/>
      <c r="E11147" s="162"/>
      <c r="F11147" s="162"/>
      <c r="H11147" s="162"/>
    </row>
    <row r="11148" spans="1:8">
      <c r="A11148" s="47"/>
      <c r="B11148" s="162"/>
      <c r="C11148" s="162"/>
      <c r="E11148" s="162"/>
      <c r="F11148" s="162"/>
      <c r="H11148" s="162"/>
    </row>
    <row r="11149" spans="1:8">
      <c r="A11149" s="47"/>
      <c r="B11149" s="162"/>
      <c r="C11149" s="162"/>
      <c r="E11149" s="162"/>
      <c r="F11149" s="162"/>
      <c r="H11149" s="162"/>
    </row>
    <row r="11150" spans="1:8">
      <c r="A11150" s="47"/>
      <c r="B11150" s="162"/>
      <c r="C11150" s="162"/>
      <c r="E11150" s="162"/>
      <c r="F11150" s="162"/>
      <c r="H11150" s="162"/>
    </row>
    <row r="11151" spans="1:8">
      <c r="A11151" s="47"/>
      <c r="B11151" s="162"/>
      <c r="C11151" s="162"/>
      <c r="E11151" s="162"/>
      <c r="F11151" s="162"/>
      <c r="H11151" s="162"/>
    </row>
    <row r="11152" spans="1:8">
      <c r="A11152" s="47"/>
      <c r="B11152" s="162"/>
      <c r="C11152" s="162"/>
      <c r="E11152" s="162"/>
      <c r="F11152" s="162"/>
      <c r="H11152" s="162"/>
    </row>
    <row r="11153" spans="1:8">
      <c r="A11153" s="47"/>
      <c r="B11153" s="162"/>
      <c r="C11153" s="162"/>
      <c r="E11153" s="162"/>
      <c r="F11153" s="162"/>
      <c r="H11153" s="162"/>
    </row>
    <row r="11154" spans="1:8">
      <c r="A11154" s="47"/>
      <c r="B11154" s="162"/>
      <c r="C11154" s="162"/>
      <c r="E11154" s="162"/>
      <c r="F11154" s="162"/>
      <c r="H11154" s="162"/>
    </row>
    <row r="11155" spans="1:8">
      <c r="A11155" s="47"/>
      <c r="B11155" s="162"/>
      <c r="C11155" s="162"/>
      <c r="E11155" s="162"/>
      <c r="F11155" s="162"/>
      <c r="H11155" s="162"/>
    </row>
    <row r="11156" spans="1:8">
      <c r="A11156" s="47"/>
      <c r="B11156" s="162"/>
      <c r="C11156" s="162"/>
      <c r="E11156" s="162"/>
      <c r="F11156" s="162"/>
      <c r="H11156" s="162"/>
    </row>
    <row r="11157" spans="1:8">
      <c r="A11157" s="47"/>
      <c r="B11157" s="162"/>
      <c r="C11157" s="162"/>
      <c r="E11157" s="162"/>
      <c r="F11157" s="162"/>
      <c r="H11157" s="162"/>
    </row>
    <row r="11158" spans="1:8">
      <c r="A11158" s="47"/>
      <c r="B11158" s="162"/>
      <c r="C11158" s="162"/>
      <c r="E11158" s="162"/>
      <c r="F11158" s="162"/>
      <c r="H11158" s="162"/>
    </row>
    <row r="11159" spans="1:8">
      <c r="A11159" s="47"/>
      <c r="B11159" s="162"/>
      <c r="C11159" s="162"/>
      <c r="E11159" s="162"/>
      <c r="F11159" s="162"/>
      <c r="H11159" s="162"/>
    </row>
    <row r="11160" spans="1:8">
      <c r="A11160" s="47"/>
      <c r="B11160" s="162"/>
      <c r="C11160" s="162"/>
      <c r="E11160" s="162"/>
      <c r="F11160" s="162"/>
      <c r="H11160" s="162"/>
    </row>
    <row r="11161" spans="1:8">
      <c r="A11161" s="47"/>
      <c r="B11161" s="162"/>
      <c r="C11161" s="162"/>
      <c r="E11161" s="162"/>
      <c r="F11161" s="162"/>
      <c r="H11161" s="162"/>
    </row>
    <row r="11162" spans="1:8">
      <c r="A11162" s="47"/>
      <c r="B11162" s="162"/>
      <c r="C11162" s="162"/>
      <c r="E11162" s="162"/>
      <c r="F11162" s="162"/>
      <c r="H11162" s="162"/>
    </row>
    <row r="11163" spans="1:8">
      <c r="A11163" s="47"/>
      <c r="B11163" s="162"/>
      <c r="C11163" s="162"/>
      <c r="E11163" s="162"/>
      <c r="F11163" s="162"/>
      <c r="H11163" s="162"/>
    </row>
    <row r="11164" spans="1:8">
      <c r="A11164" s="47"/>
      <c r="B11164" s="162"/>
      <c r="C11164" s="162"/>
      <c r="E11164" s="162"/>
      <c r="F11164" s="162"/>
      <c r="H11164" s="162"/>
    </row>
    <row r="11165" spans="1:8">
      <c r="A11165" s="47"/>
      <c r="B11165" s="162"/>
      <c r="C11165" s="162"/>
      <c r="E11165" s="162"/>
      <c r="F11165" s="162"/>
      <c r="H11165" s="162"/>
    </row>
    <row r="11166" spans="1:8">
      <c r="A11166" s="47"/>
      <c r="B11166" s="162"/>
      <c r="C11166" s="162"/>
      <c r="E11166" s="162"/>
      <c r="F11166" s="162"/>
      <c r="H11166" s="162"/>
    </row>
    <row r="11167" spans="1:8">
      <c r="A11167" s="47"/>
      <c r="B11167" s="162"/>
      <c r="C11167" s="162"/>
      <c r="E11167" s="162"/>
      <c r="F11167" s="162"/>
      <c r="H11167" s="162"/>
    </row>
    <row r="11168" spans="1:8">
      <c r="A11168" s="47"/>
      <c r="B11168" s="162"/>
      <c r="C11168" s="162"/>
      <c r="E11168" s="162"/>
      <c r="F11168" s="162"/>
      <c r="H11168" s="162"/>
    </row>
    <row r="11169" spans="1:8">
      <c r="A11169" s="47"/>
      <c r="B11169" s="162"/>
      <c r="C11169" s="162"/>
      <c r="E11169" s="162"/>
      <c r="F11169" s="162"/>
      <c r="H11169" s="162"/>
    </row>
    <row r="11170" spans="1:8">
      <c r="A11170" s="47"/>
      <c r="B11170" s="162"/>
      <c r="C11170" s="162"/>
      <c r="E11170" s="162"/>
      <c r="F11170" s="162"/>
      <c r="H11170" s="162"/>
    </row>
    <row r="11171" spans="1:8">
      <c r="A11171" s="47"/>
      <c r="B11171" s="162"/>
      <c r="C11171" s="162"/>
      <c r="E11171" s="162"/>
      <c r="F11171" s="162"/>
      <c r="H11171" s="162"/>
    </row>
    <row r="11172" spans="1:8">
      <c r="A11172" s="47"/>
      <c r="B11172" s="162"/>
      <c r="C11172" s="162"/>
      <c r="E11172" s="162"/>
      <c r="F11172" s="162"/>
      <c r="H11172" s="162"/>
    </row>
    <row r="11173" spans="1:8">
      <c r="A11173" s="47"/>
      <c r="B11173" s="162"/>
      <c r="C11173" s="162"/>
      <c r="E11173" s="162"/>
      <c r="F11173" s="162"/>
      <c r="H11173" s="162"/>
    </row>
    <row r="11174" spans="1:8">
      <c r="A11174" s="47"/>
      <c r="B11174" s="162"/>
      <c r="C11174" s="162"/>
      <c r="E11174" s="162"/>
      <c r="F11174" s="162"/>
      <c r="H11174" s="162"/>
    </row>
    <row r="11175" spans="1:8">
      <c r="A11175" s="47"/>
      <c r="B11175" s="162"/>
      <c r="C11175" s="162"/>
      <c r="E11175" s="162"/>
      <c r="F11175" s="162"/>
      <c r="H11175" s="162"/>
    </row>
    <row r="11176" spans="1:8">
      <c r="A11176" s="47"/>
      <c r="B11176" s="162"/>
      <c r="C11176" s="162"/>
      <c r="E11176" s="162"/>
      <c r="F11176" s="162"/>
      <c r="H11176" s="162"/>
    </row>
    <row r="11177" spans="1:8">
      <c r="A11177" s="47"/>
      <c r="B11177" s="162"/>
      <c r="C11177" s="162"/>
      <c r="E11177" s="162"/>
      <c r="F11177" s="162"/>
      <c r="H11177" s="162"/>
    </row>
    <row r="11178" spans="1:8">
      <c r="A11178" s="47"/>
      <c r="B11178" s="162"/>
      <c r="C11178" s="162"/>
      <c r="E11178" s="162"/>
      <c r="F11178" s="162"/>
      <c r="H11178" s="162"/>
    </row>
    <row r="11179" spans="1:8">
      <c r="A11179" s="47"/>
      <c r="B11179" s="162"/>
      <c r="C11179" s="162"/>
      <c r="E11179" s="162"/>
      <c r="F11179" s="162"/>
      <c r="H11179" s="162"/>
    </row>
    <row r="11180" spans="1:8">
      <c r="A11180" s="47"/>
      <c r="B11180" s="162"/>
      <c r="C11180" s="162"/>
      <c r="E11180" s="162"/>
      <c r="F11180" s="162"/>
      <c r="H11180" s="162"/>
    </row>
    <row r="11181" spans="1:8">
      <c r="A11181" s="47"/>
      <c r="B11181" s="162"/>
      <c r="C11181" s="162"/>
      <c r="E11181" s="162"/>
      <c r="F11181" s="162"/>
      <c r="H11181" s="162"/>
    </row>
    <row r="11182" spans="1:8">
      <c r="A11182" s="47"/>
      <c r="B11182" s="162"/>
      <c r="C11182" s="162"/>
      <c r="E11182" s="162"/>
      <c r="F11182" s="162"/>
      <c r="H11182" s="162"/>
    </row>
    <row r="11183" spans="1:8">
      <c r="A11183" s="47"/>
      <c r="B11183" s="162"/>
      <c r="C11183" s="162"/>
      <c r="E11183" s="162"/>
      <c r="F11183" s="162"/>
      <c r="H11183" s="162"/>
    </row>
    <row r="11184" spans="1:8">
      <c r="A11184" s="47"/>
      <c r="B11184" s="162"/>
      <c r="C11184" s="162"/>
      <c r="E11184" s="162"/>
      <c r="F11184" s="162"/>
      <c r="H11184" s="162"/>
    </row>
    <row r="11185" spans="1:8">
      <c r="A11185" s="47"/>
      <c r="B11185" s="162"/>
      <c r="C11185" s="162"/>
      <c r="E11185" s="162"/>
      <c r="F11185" s="162"/>
      <c r="H11185" s="162"/>
    </row>
    <row r="11186" spans="1:8">
      <c r="A11186" s="47"/>
      <c r="B11186" s="162"/>
      <c r="C11186" s="162"/>
      <c r="E11186" s="162"/>
      <c r="F11186" s="162"/>
      <c r="H11186" s="162"/>
    </row>
    <row r="11187" spans="1:8">
      <c r="A11187" s="47"/>
      <c r="B11187" s="162"/>
      <c r="C11187" s="162"/>
      <c r="E11187" s="162"/>
      <c r="F11187" s="162"/>
      <c r="H11187" s="162"/>
    </row>
    <row r="11188" spans="1:8">
      <c r="A11188" s="47"/>
      <c r="B11188" s="162"/>
      <c r="C11188" s="162"/>
      <c r="E11188" s="162"/>
      <c r="F11188" s="162"/>
      <c r="H11188" s="162"/>
    </row>
    <row r="11189" spans="1:8">
      <c r="A11189" s="47"/>
      <c r="B11189" s="162"/>
      <c r="C11189" s="162"/>
      <c r="E11189" s="162"/>
      <c r="F11189" s="162"/>
      <c r="H11189" s="162"/>
    </row>
    <row r="11190" spans="1:8">
      <c r="A11190" s="47"/>
      <c r="B11190" s="162"/>
      <c r="C11190" s="162"/>
      <c r="E11190" s="162"/>
      <c r="F11190" s="162"/>
      <c r="H11190" s="162"/>
    </row>
    <row r="11191" spans="1:8">
      <c r="A11191" s="47"/>
      <c r="B11191" s="162"/>
      <c r="C11191" s="162"/>
      <c r="E11191" s="162"/>
      <c r="F11191" s="162"/>
      <c r="H11191" s="162"/>
    </row>
    <row r="11192" spans="1:8">
      <c r="A11192" s="47"/>
      <c r="B11192" s="162"/>
      <c r="C11192" s="162"/>
      <c r="E11192" s="162"/>
      <c r="F11192" s="162"/>
      <c r="H11192" s="162"/>
    </row>
    <row r="11193" spans="1:8">
      <c r="A11193" s="47"/>
      <c r="B11193" s="162"/>
      <c r="C11193" s="162"/>
      <c r="E11193" s="162"/>
      <c r="F11193" s="162"/>
      <c r="H11193" s="162"/>
    </row>
    <row r="11194" spans="1:8">
      <c r="A11194" s="47"/>
      <c r="B11194" s="162"/>
      <c r="C11194" s="162"/>
      <c r="E11194" s="162"/>
      <c r="F11194" s="162"/>
      <c r="H11194" s="162"/>
    </row>
    <row r="11195" spans="1:8">
      <c r="A11195" s="47"/>
      <c r="B11195" s="162"/>
      <c r="C11195" s="162"/>
      <c r="E11195" s="162"/>
      <c r="F11195" s="162"/>
      <c r="H11195" s="162"/>
    </row>
    <row r="11196" spans="1:8">
      <c r="A11196" s="47"/>
      <c r="B11196" s="162"/>
      <c r="C11196" s="162"/>
      <c r="E11196" s="162"/>
      <c r="F11196" s="162"/>
      <c r="H11196" s="162"/>
    </row>
    <row r="11197" spans="1:8">
      <c r="A11197" s="47"/>
      <c r="B11197" s="162"/>
      <c r="C11197" s="162"/>
      <c r="E11197" s="162"/>
      <c r="F11197" s="162"/>
      <c r="H11197" s="162"/>
    </row>
    <row r="11198" spans="1:8">
      <c r="A11198" s="47"/>
      <c r="B11198" s="162"/>
      <c r="C11198" s="162"/>
      <c r="E11198" s="162"/>
      <c r="F11198" s="162"/>
      <c r="H11198" s="162"/>
    </row>
    <row r="11199" spans="1:8">
      <c r="A11199" s="47"/>
      <c r="B11199" s="162"/>
      <c r="C11199" s="162"/>
      <c r="E11199" s="162"/>
      <c r="F11199" s="162"/>
      <c r="H11199" s="162"/>
    </row>
    <row r="11200" spans="1:8">
      <c r="A11200" s="47"/>
      <c r="B11200" s="162"/>
      <c r="C11200" s="162"/>
      <c r="E11200" s="162"/>
      <c r="F11200" s="162"/>
      <c r="H11200" s="162"/>
    </row>
    <row r="11201" spans="1:8">
      <c r="A11201" s="47"/>
      <c r="B11201" s="162"/>
      <c r="C11201" s="162"/>
      <c r="E11201" s="162"/>
      <c r="F11201" s="162"/>
      <c r="H11201" s="162"/>
    </row>
    <row r="11202" spans="1:8">
      <c r="A11202" s="47"/>
      <c r="B11202" s="162"/>
      <c r="C11202" s="162"/>
      <c r="E11202" s="162"/>
      <c r="F11202" s="162"/>
      <c r="H11202" s="162"/>
    </row>
    <row r="11203" spans="1:8">
      <c r="A11203" s="47"/>
      <c r="B11203" s="162"/>
      <c r="C11203" s="162"/>
      <c r="E11203" s="162"/>
      <c r="F11203" s="162"/>
      <c r="H11203" s="162"/>
    </row>
    <row r="11204" spans="1:8">
      <c r="A11204" s="47"/>
      <c r="B11204" s="162"/>
      <c r="C11204" s="162"/>
      <c r="E11204" s="162"/>
      <c r="F11204" s="162"/>
      <c r="H11204" s="162"/>
    </row>
    <row r="11205" spans="1:8">
      <c r="A11205" s="47"/>
      <c r="B11205" s="162"/>
      <c r="C11205" s="162"/>
      <c r="E11205" s="162"/>
      <c r="F11205" s="162"/>
      <c r="H11205" s="162"/>
    </row>
    <row r="11206" spans="1:8">
      <c r="A11206" s="47"/>
      <c r="B11206" s="162"/>
      <c r="C11206" s="162"/>
      <c r="E11206" s="162"/>
      <c r="F11206" s="162"/>
      <c r="H11206" s="162"/>
    </row>
    <row r="11207" spans="1:8">
      <c r="A11207" s="47"/>
      <c r="B11207" s="162"/>
      <c r="C11207" s="162"/>
      <c r="E11207" s="162"/>
      <c r="F11207" s="162"/>
      <c r="H11207" s="162"/>
    </row>
    <row r="11208" spans="1:8">
      <c r="A11208" s="47"/>
      <c r="B11208" s="162"/>
      <c r="C11208" s="162"/>
      <c r="E11208" s="162"/>
      <c r="F11208" s="162"/>
      <c r="H11208" s="162"/>
    </row>
    <row r="11209" spans="1:8">
      <c r="A11209" s="47"/>
      <c r="B11209" s="162"/>
      <c r="C11209" s="162"/>
      <c r="E11209" s="162"/>
      <c r="F11209" s="162"/>
      <c r="H11209" s="162"/>
    </row>
    <row r="11210" spans="1:8">
      <c r="A11210" s="47"/>
      <c r="B11210" s="162"/>
      <c r="C11210" s="162"/>
      <c r="E11210" s="162"/>
      <c r="F11210" s="162"/>
      <c r="H11210" s="162"/>
    </row>
    <row r="11211" spans="1:8">
      <c r="A11211" s="47"/>
      <c r="B11211" s="162"/>
      <c r="C11211" s="162"/>
      <c r="E11211" s="162"/>
      <c r="F11211" s="162"/>
      <c r="H11211" s="162"/>
    </row>
    <row r="11212" spans="1:8">
      <c r="A11212" s="47"/>
      <c r="B11212" s="162"/>
      <c r="C11212" s="162"/>
      <c r="E11212" s="162"/>
      <c r="F11212" s="162"/>
      <c r="H11212" s="162"/>
    </row>
    <row r="11213" spans="1:8">
      <c r="A11213" s="47"/>
      <c r="B11213" s="162"/>
      <c r="C11213" s="162"/>
      <c r="E11213" s="162"/>
      <c r="F11213" s="162"/>
      <c r="H11213" s="162"/>
    </row>
    <row r="11214" spans="1:8">
      <c r="A11214" s="47"/>
      <c r="B11214" s="162"/>
      <c r="C11214" s="162"/>
      <c r="E11214" s="162"/>
      <c r="F11214" s="162"/>
      <c r="H11214" s="162"/>
    </row>
    <row r="11215" spans="1:8">
      <c r="A11215" s="47"/>
      <c r="B11215" s="162"/>
      <c r="C11215" s="162"/>
      <c r="E11215" s="162"/>
      <c r="F11215" s="162"/>
      <c r="H11215" s="162"/>
    </row>
    <row r="11216" spans="1:8">
      <c r="A11216" s="47"/>
      <c r="B11216" s="162"/>
      <c r="C11216" s="162"/>
      <c r="E11216" s="162"/>
      <c r="F11216" s="162"/>
      <c r="H11216" s="162"/>
    </row>
    <row r="11217" spans="1:8">
      <c r="A11217" s="47"/>
      <c r="B11217" s="162"/>
      <c r="C11217" s="162"/>
      <c r="E11217" s="162"/>
      <c r="F11217" s="162"/>
      <c r="H11217" s="162"/>
    </row>
    <row r="11218" spans="1:8">
      <c r="A11218" s="47"/>
      <c r="B11218" s="162"/>
      <c r="C11218" s="162"/>
      <c r="E11218" s="162"/>
      <c r="F11218" s="162"/>
      <c r="H11218" s="162"/>
    </row>
    <row r="11219" spans="1:8">
      <c r="A11219" s="47"/>
      <c r="B11219" s="162"/>
      <c r="C11219" s="162"/>
      <c r="E11219" s="162"/>
      <c r="F11219" s="162"/>
      <c r="H11219" s="162"/>
    </row>
    <row r="11220" spans="1:8">
      <c r="A11220" s="47"/>
      <c r="B11220" s="162"/>
      <c r="C11220" s="162"/>
      <c r="E11220" s="162"/>
      <c r="F11220" s="162"/>
      <c r="H11220" s="162"/>
    </row>
    <row r="11221" spans="1:8">
      <c r="A11221" s="47"/>
      <c r="B11221" s="162"/>
      <c r="C11221" s="162"/>
      <c r="E11221" s="162"/>
      <c r="F11221" s="162"/>
      <c r="H11221" s="162"/>
    </row>
    <row r="11222" spans="1:8">
      <c r="A11222" s="47"/>
      <c r="B11222" s="162"/>
      <c r="C11222" s="162"/>
      <c r="E11222" s="162"/>
      <c r="F11222" s="162"/>
      <c r="H11222" s="162"/>
    </row>
    <row r="11223" spans="1:8">
      <c r="A11223" s="47"/>
      <c r="B11223" s="162"/>
      <c r="C11223" s="162"/>
      <c r="E11223" s="162"/>
      <c r="F11223" s="162"/>
      <c r="H11223" s="162"/>
    </row>
    <row r="11224" spans="1:8">
      <c r="A11224" s="47"/>
      <c r="B11224" s="162"/>
      <c r="C11224" s="162"/>
      <c r="E11224" s="162"/>
      <c r="F11224" s="162"/>
      <c r="H11224" s="162"/>
    </row>
    <row r="11225" spans="1:8">
      <c r="A11225" s="47"/>
      <c r="B11225" s="162"/>
      <c r="C11225" s="162"/>
      <c r="E11225" s="162"/>
      <c r="F11225" s="162"/>
      <c r="H11225" s="162"/>
    </row>
    <row r="11226" spans="1:8">
      <c r="A11226" s="47"/>
      <c r="B11226" s="162"/>
      <c r="C11226" s="162"/>
      <c r="E11226" s="162"/>
      <c r="F11226" s="162"/>
      <c r="H11226" s="162"/>
    </row>
    <row r="11227" spans="1:8">
      <c r="A11227" s="47"/>
      <c r="B11227" s="162"/>
      <c r="C11227" s="162"/>
      <c r="E11227" s="162"/>
      <c r="F11227" s="162"/>
      <c r="H11227" s="162"/>
    </row>
    <row r="11228" spans="1:8">
      <c r="A11228" s="47"/>
      <c r="B11228" s="162"/>
      <c r="C11228" s="162"/>
      <c r="E11228" s="162"/>
      <c r="F11228" s="162"/>
      <c r="H11228" s="162"/>
    </row>
    <row r="11229" spans="1:8">
      <c r="A11229" s="47"/>
      <c r="B11229" s="162"/>
      <c r="C11229" s="162"/>
      <c r="E11229" s="162"/>
      <c r="F11229" s="162"/>
      <c r="H11229" s="162"/>
    </row>
    <row r="11230" spans="1:8">
      <c r="A11230" s="47"/>
      <c r="B11230" s="162"/>
      <c r="C11230" s="162"/>
      <c r="E11230" s="162"/>
      <c r="F11230" s="162"/>
      <c r="H11230" s="162"/>
    </row>
    <row r="11231" spans="1:8">
      <c r="A11231" s="47"/>
      <c r="B11231" s="162"/>
      <c r="C11231" s="162"/>
      <c r="E11231" s="162"/>
      <c r="F11231" s="162"/>
      <c r="H11231" s="162"/>
    </row>
    <row r="11232" spans="1:8">
      <c r="A11232" s="47"/>
      <c r="B11232" s="162"/>
      <c r="C11232" s="162"/>
      <c r="E11232" s="162"/>
      <c r="F11232" s="162"/>
      <c r="H11232" s="162"/>
    </row>
    <row r="11233" spans="1:8">
      <c r="A11233" s="47"/>
      <c r="B11233" s="162"/>
      <c r="C11233" s="162"/>
      <c r="E11233" s="162"/>
      <c r="F11233" s="162"/>
      <c r="H11233" s="162"/>
    </row>
    <row r="11234" spans="1:8">
      <c r="A11234" s="47"/>
      <c r="B11234" s="162"/>
      <c r="C11234" s="162"/>
      <c r="E11234" s="162"/>
      <c r="F11234" s="162"/>
      <c r="H11234" s="162"/>
    </row>
    <row r="11235" spans="1:8">
      <c r="A11235" s="47"/>
      <c r="B11235" s="162"/>
      <c r="C11235" s="162"/>
      <c r="E11235" s="162"/>
      <c r="F11235" s="162"/>
      <c r="H11235" s="162"/>
    </row>
    <row r="11236" spans="1:8">
      <c r="A11236" s="47"/>
      <c r="B11236" s="162"/>
      <c r="C11236" s="162"/>
      <c r="E11236" s="162"/>
      <c r="F11236" s="162"/>
      <c r="H11236" s="162"/>
    </row>
    <row r="11237" spans="1:8">
      <c r="A11237" s="47"/>
      <c r="B11237" s="162"/>
      <c r="C11237" s="162"/>
      <c r="E11237" s="162"/>
      <c r="F11237" s="162"/>
      <c r="H11237" s="162"/>
    </row>
    <row r="11238" spans="1:8">
      <c r="A11238" s="47"/>
      <c r="B11238" s="162"/>
      <c r="C11238" s="162"/>
      <c r="E11238" s="162"/>
      <c r="F11238" s="162"/>
      <c r="H11238" s="162"/>
    </row>
    <row r="11239" spans="1:8">
      <c r="A11239" s="47"/>
      <c r="B11239" s="162"/>
      <c r="C11239" s="162"/>
      <c r="E11239" s="162"/>
      <c r="F11239" s="162"/>
      <c r="H11239" s="162"/>
    </row>
    <row r="11240" spans="1:8">
      <c r="A11240" s="47"/>
      <c r="B11240" s="162"/>
      <c r="C11240" s="162"/>
      <c r="E11240" s="162"/>
      <c r="F11240" s="162"/>
      <c r="H11240" s="162"/>
    </row>
    <row r="11241" spans="1:8">
      <c r="A11241" s="47"/>
      <c r="B11241" s="162"/>
      <c r="C11241" s="162"/>
      <c r="E11241" s="162"/>
      <c r="F11241" s="162"/>
      <c r="H11241" s="162"/>
    </row>
    <row r="11242" spans="1:8">
      <c r="A11242" s="47"/>
      <c r="B11242" s="162"/>
      <c r="C11242" s="162"/>
      <c r="E11242" s="162"/>
      <c r="F11242" s="162"/>
      <c r="H11242" s="162"/>
    </row>
    <row r="11243" spans="1:8">
      <c r="A11243" s="47"/>
      <c r="B11243" s="162"/>
      <c r="C11243" s="162"/>
      <c r="E11243" s="162"/>
      <c r="F11243" s="162"/>
      <c r="H11243" s="162"/>
    </row>
    <row r="11244" spans="1:8">
      <c r="A11244" s="47"/>
      <c r="B11244" s="162"/>
      <c r="C11244" s="162"/>
      <c r="E11244" s="162"/>
      <c r="F11244" s="162"/>
      <c r="H11244" s="162"/>
    </row>
    <row r="11245" spans="1:8">
      <c r="A11245" s="47"/>
      <c r="B11245" s="162"/>
      <c r="C11245" s="162"/>
      <c r="E11245" s="162"/>
      <c r="F11245" s="162"/>
      <c r="H11245" s="162"/>
    </row>
    <row r="11246" spans="1:8">
      <c r="A11246" s="47"/>
      <c r="B11246" s="162"/>
      <c r="C11246" s="162"/>
      <c r="E11246" s="162"/>
      <c r="F11246" s="162"/>
      <c r="H11246" s="162"/>
    </row>
    <row r="11247" spans="1:8">
      <c r="A11247" s="47"/>
      <c r="B11247" s="162"/>
      <c r="C11247" s="162"/>
      <c r="E11247" s="162"/>
      <c r="F11247" s="162"/>
      <c r="H11247" s="162"/>
    </row>
    <row r="11248" spans="1:8">
      <c r="A11248" s="47"/>
      <c r="B11248" s="162"/>
      <c r="C11248" s="162"/>
      <c r="E11248" s="162"/>
      <c r="F11248" s="162"/>
      <c r="H11248" s="162"/>
    </row>
    <row r="11249" spans="1:8">
      <c r="A11249" s="47"/>
      <c r="B11249" s="162"/>
      <c r="C11249" s="162"/>
      <c r="E11249" s="162"/>
      <c r="F11249" s="162"/>
      <c r="H11249" s="162"/>
    </row>
    <row r="11250" spans="1:8">
      <c r="A11250" s="47"/>
      <c r="B11250" s="162"/>
      <c r="C11250" s="162"/>
      <c r="E11250" s="162"/>
      <c r="F11250" s="162"/>
      <c r="H11250" s="162"/>
    </row>
    <row r="11251" spans="1:8">
      <c r="A11251" s="47"/>
      <c r="B11251" s="162"/>
      <c r="C11251" s="162"/>
      <c r="E11251" s="162"/>
      <c r="F11251" s="162"/>
      <c r="H11251" s="162"/>
    </row>
    <row r="11252" spans="1:8">
      <c r="A11252" s="47"/>
      <c r="B11252" s="162"/>
      <c r="C11252" s="162"/>
      <c r="E11252" s="162"/>
      <c r="F11252" s="162"/>
      <c r="H11252" s="162"/>
    </row>
    <row r="11253" spans="1:8">
      <c r="A11253" s="47"/>
      <c r="B11253" s="162"/>
      <c r="C11253" s="162"/>
      <c r="E11253" s="162"/>
      <c r="F11253" s="162"/>
      <c r="H11253" s="162"/>
    </row>
    <row r="11254" spans="1:8">
      <c r="A11254" s="47"/>
      <c r="B11254" s="162"/>
      <c r="C11254" s="162"/>
      <c r="E11254" s="162"/>
      <c r="F11254" s="162"/>
      <c r="H11254" s="162"/>
    </row>
    <row r="11255" spans="1:8">
      <c r="A11255" s="47"/>
      <c r="B11255" s="162"/>
      <c r="C11255" s="162"/>
      <c r="E11255" s="162"/>
      <c r="F11255" s="162"/>
      <c r="H11255" s="162"/>
    </row>
    <row r="11256" spans="1:8">
      <c r="A11256" s="47"/>
      <c r="B11256" s="162"/>
      <c r="C11256" s="162"/>
      <c r="E11256" s="162"/>
      <c r="F11256" s="162"/>
      <c r="H11256" s="162"/>
    </row>
    <row r="11257" spans="1:8">
      <c r="A11257" s="47"/>
      <c r="B11257" s="162"/>
      <c r="C11257" s="162"/>
      <c r="E11257" s="162"/>
      <c r="F11257" s="162"/>
      <c r="H11257" s="162"/>
    </row>
    <row r="11258" spans="1:8">
      <c r="A11258" s="47"/>
      <c r="B11258" s="162"/>
      <c r="C11258" s="162"/>
      <c r="E11258" s="162"/>
      <c r="F11258" s="162"/>
      <c r="H11258" s="162"/>
    </row>
    <row r="11259" spans="1:8">
      <c r="A11259" s="47"/>
      <c r="B11259" s="162"/>
      <c r="C11259" s="162"/>
      <c r="E11259" s="162"/>
      <c r="F11259" s="162"/>
      <c r="H11259" s="162"/>
    </row>
    <row r="11260" spans="1:8">
      <c r="A11260" s="47"/>
      <c r="B11260" s="162"/>
      <c r="C11260" s="162"/>
      <c r="E11260" s="162"/>
      <c r="F11260" s="162"/>
      <c r="H11260" s="162"/>
    </row>
    <row r="11261" spans="1:8">
      <c r="A11261" s="47"/>
      <c r="B11261" s="162"/>
      <c r="C11261" s="162"/>
      <c r="E11261" s="162"/>
      <c r="F11261" s="162"/>
      <c r="H11261" s="162"/>
    </row>
    <row r="11262" spans="1:8">
      <c r="A11262" s="47"/>
      <c r="B11262" s="162"/>
      <c r="C11262" s="162"/>
      <c r="E11262" s="162"/>
      <c r="F11262" s="162"/>
      <c r="H11262" s="162"/>
    </row>
    <row r="11263" spans="1:8">
      <c r="A11263" s="47"/>
      <c r="B11263" s="162"/>
      <c r="C11263" s="162"/>
      <c r="E11263" s="162"/>
      <c r="F11263" s="162"/>
      <c r="H11263" s="162"/>
    </row>
    <row r="11264" spans="1:8">
      <c r="A11264" s="47"/>
      <c r="B11264" s="162"/>
      <c r="C11264" s="162"/>
      <c r="E11264" s="162"/>
      <c r="F11264" s="162"/>
      <c r="H11264" s="162"/>
    </row>
    <row r="11265" spans="1:8">
      <c r="A11265" s="47"/>
      <c r="B11265" s="162"/>
      <c r="C11265" s="162"/>
      <c r="E11265" s="162"/>
      <c r="F11265" s="162"/>
      <c r="H11265" s="162"/>
    </row>
    <row r="11266" spans="1:8">
      <c r="A11266" s="47"/>
      <c r="B11266" s="162"/>
      <c r="C11266" s="162"/>
      <c r="E11266" s="162"/>
      <c r="F11266" s="162"/>
      <c r="H11266" s="162"/>
    </row>
    <row r="11267" spans="1:8">
      <c r="A11267" s="47"/>
      <c r="B11267" s="162"/>
      <c r="C11267" s="162"/>
      <c r="E11267" s="162"/>
      <c r="F11267" s="162"/>
      <c r="H11267" s="162"/>
    </row>
    <row r="11268" spans="1:8">
      <c r="A11268" s="47"/>
      <c r="B11268" s="162"/>
      <c r="C11268" s="162"/>
      <c r="E11268" s="162"/>
      <c r="F11268" s="162"/>
      <c r="H11268" s="162"/>
    </row>
    <row r="11269" spans="1:8">
      <c r="A11269" s="47"/>
      <c r="B11269" s="162"/>
      <c r="C11269" s="162"/>
      <c r="E11269" s="162"/>
      <c r="F11269" s="162"/>
      <c r="H11269" s="162"/>
    </row>
    <row r="11270" spans="1:8">
      <c r="A11270" s="47"/>
      <c r="B11270" s="162"/>
      <c r="C11270" s="162"/>
      <c r="E11270" s="162"/>
      <c r="F11270" s="162"/>
      <c r="H11270" s="162"/>
    </row>
    <row r="11271" spans="1:8">
      <c r="A11271" s="47"/>
      <c r="B11271" s="162"/>
      <c r="C11271" s="162"/>
      <c r="E11271" s="162"/>
      <c r="F11271" s="162"/>
      <c r="H11271" s="162"/>
    </row>
    <row r="11272" spans="1:8">
      <c r="A11272" s="47"/>
      <c r="B11272" s="162"/>
      <c r="C11272" s="162"/>
      <c r="E11272" s="162"/>
      <c r="F11272" s="162"/>
      <c r="H11272" s="162"/>
    </row>
    <row r="11273" spans="1:8">
      <c r="A11273" s="47"/>
      <c r="B11273" s="162"/>
      <c r="C11273" s="162"/>
      <c r="E11273" s="162"/>
      <c r="F11273" s="162"/>
      <c r="H11273" s="162"/>
    </row>
    <row r="11274" spans="1:8">
      <c r="A11274" s="47"/>
      <c r="B11274" s="162"/>
      <c r="C11274" s="162"/>
      <c r="E11274" s="162"/>
      <c r="F11274" s="162"/>
      <c r="H11274" s="162"/>
    </row>
    <row r="11275" spans="1:8">
      <c r="A11275" s="47"/>
      <c r="B11275" s="162"/>
      <c r="C11275" s="162"/>
      <c r="E11275" s="162"/>
      <c r="F11275" s="162"/>
      <c r="H11275" s="162"/>
    </row>
    <row r="11276" spans="1:8">
      <c r="A11276" s="47"/>
      <c r="B11276" s="162"/>
      <c r="C11276" s="162"/>
      <c r="E11276" s="162"/>
      <c r="F11276" s="162"/>
      <c r="H11276" s="162"/>
    </row>
    <row r="11277" spans="1:8">
      <c r="A11277" s="47"/>
      <c r="B11277" s="162"/>
      <c r="C11277" s="162"/>
      <c r="E11277" s="162"/>
      <c r="F11277" s="162"/>
      <c r="H11277" s="162"/>
    </row>
    <row r="11278" spans="1:8">
      <c r="A11278" s="47"/>
      <c r="B11278" s="162"/>
      <c r="C11278" s="162"/>
      <c r="E11278" s="162"/>
      <c r="F11278" s="162"/>
      <c r="H11278" s="162"/>
    </row>
    <row r="11279" spans="1:8">
      <c r="A11279" s="47"/>
      <c r="B11279" s="162"/>
      <c r="C11279" s="162"/>
      <c r="E11279" s="162"/>
      <c r="F11279" s="162"/>
      <c r="H11279" s="162"/>
    </row>
    <row r="11280" spans="1:8">
      <c r="A11280" s="47"/>
      <c r="B11280" s="162"/>
      <c r="C11280" s="162"/>
      <c r="E11280" s="162"/>
      <c r="F11280" s="162"/>
      <c r="H11280" s="162"/>
    </row>
    <row r="11281" spans="1:8">
      <c r="A11281" s="47"/>
      <c r="B11281" s="162"/>
      <c r="C11281" s="162"/>
      <c r="E11281" s="162"/>
      <c r="F11281" s="162"/>
      <c r="H11281" s="162"/>
    </row>
    <row r="11282" spans="1:8">
      <c r="A11282" s="47"/>
      <c r="B11282" s="162"/>
      <c r="C11282" s="162"/>
      <c r="E11282" s="162"/>
      <c r="F11282" s="162"/>
      <c r="H11282" s="162"/>
    </row>
    <row r="11283" spans="1:8">
      <c r="A11283" s="47"/>
      <c r="B11283" s="162"/>
      <c r="C11283" s="162"/>
      <c r="E11283" s="162"/>
      <c r="F11283" s="162"/>
      <c r="H11283" s="162"/>
    </row>
    <row r="11284" spans="1:8">
      <c r="A11284" s="47"/>
      <c r="B11284" s="162"/>
      <c r="C11284" s="162"/>
      <c r="E11284" s="162"/>
      <c r="F11284" s="162"/>
      <c r="H11284" s="162"/>
    </row>
    <row r="11285" spans="1:8">
      <c r="A11285" s="47"/>
      <c r="B11285" s="162"/>
      <c r="C11285" s="162"/>
      <c r="E11285" s="162"/>
      <c r="F11285" s="162"/>
      <c r="H11285" s="162"/>
    </row>
    <row r="11286" spans="1:8">
      <c r="A11286" s="47"/>
      <c r="B11286" s="162"/>
      <c r="C11286" s="162"/>
      <c r="E11286" s="162"/>
      <c r="F11286" s="162"/>
      <c r="H11286" s="162"/>
    </row>
    <row r="11287" spans="1:8">
      <c r="A11287" s="47"/>
      <c r="B11287" s="162"/>
      <c r="C11287" s="162"/>
      <c r="E11287" s="162"/>
      <c r="F11287" s="162"/>
      <c r="H11287" s="162"/>
    </row>
    <row r="11288" spans="1:8">
      <c r="A11288" s="47"/>
      <c r="B11288" s="162"/>
      <c r="C11288" s="162"/>
      <c r="E11288" s="162"/>
      <c r="F11288" s="162"/>
      <c r="H11288" s="162"/>
    </row>
    <row r="11289" spans="1:8">
      <c r="A11289" s="47"/>
      <c r="B11289" s="162"/>
      <c r="C11289" s="162"/>
      <c r="E11289" s="162"/>
      <c r="F11289" s="162"/>
      <c r="H11289" s="162"/>
    </row>
    <row r="11290" spans="1:8">
      <c r="A11290" s="47"/>
      <c r="B11290" s="162"/>
      <c r="C11290" s="162"/>
      <c r="E11290" s="162"/>
      <c r="F11290" s="162"/>
      <c r="H11290" s="162"/>
    </row>
    <row r="11291" spans="1:8">
      <c r="A11291" s="47"/>
      <c r="B11291" s="162"/>
      <c r="C11291" s="162"/>
      <c r="E11291" s="162"/>
      <c r="F11291" s="162"/>
      <c r="H11291" s="162"/>
    </row>
    <row r="11292" spans="1:8">
      <c r="A11292" s="47"/>
      <c r="B11292" s="162"/>
      <c r="C11292" s="162"/>
      <c r="E11292" s="162"/>
      <c r="F11292" s="162"/>
      <c r="H11292" s="162"/>
    </row>
    <row r="11293" spans="1:8">
      <c r="A11293" s="47"/>
      <c r="B11293" s="162"/>
      <c r="C11293" s="162"/>
      <c r="E11293" s="162"/>
      <c r="F11293" s="162"/>
      <c r="H11293" s="162"/>
    </row>
    <row r="11294" spans="1:8">
      <c r="A11294" s="47"/>
      <c r="B11294" s="162"/>
      <c r="C11294" s="162"/>
      <c r="E11294" s="162"/>
      <c r="F11294" s="162"/>
      <c r="H11294" s="162"/>
    </row>
    <row r="11295" spans="1:8">
      <c r="A11295" s="47"/>
      <c r="B11295" s="162"/>
      <c r="C11295" s="162"/>
      <c r="E11295" s="162"/>
      <c r="F11295" s="162"/>
      <c r="H11295" s="162"/>
    </row>
    <row r="11296" spans="1:8">
      <c r="A11296" s="47"/>
      <c r="B11296" s="162"/>
      <c r="C11296" s="162"/>
      <c r="E11296" s="162"/>
      <c r="F11296" s="162"/>
      <c r="H11296" s="162"/>
    </row>
    <row r="11297" spans="1:8">
      <c r="A11297" s="47"/>
      <c r="B11297" s="162"/>
      <c r="C11297" s="162"/>
      <c r="E11297" s="162"/>
      <c r="F11297" s="162"/>
      <c r="H11297" s="162"/>
    </row>
    <row r="11298" spans="1:8">
      <c r="A11298" s="47"/>
      <c r="B11298" s="162"/>
      <c r="C11298" s="162"/>
      <c r="E11298" s="162"/>
      <c r="F11298" s="162"/>
      <c r="H11298" s="162"/>
    </row>
    <row r="11299" spans="1:8">
      <c r="A11299" s="47"/>
      <c r="B11299" s="162"/>
      <c r="C11299" s="162"/>
      <c r="E11299" s="162"/>
      <c r="F11299" s="162"/>
      <c r="H11299" s="162"/>
    </row>
    <row r="11300" spans="1:8">
      <c r="A11300" s="47"/>
      <c r="B11300" s="162"/>
      <c r="C11300" s="162"/>
      <c r="E11300" s="162"/>
      <c r="F11300" s="162"/>
      <c r="H11300" s="162"/>
    </row>
    <row r="11301" spans="1:8">
      <c r="A11301" s="47"/>
      <c r="B11301" s="162"/>
      <c r="C11301" s="162"/>
      <c r="E11301" s="162"/>
      <c r="F11301" s="162"/>
      <c r="H11301" s="162"/>
    </row>
    <row r="11302" spans="1:8">
      <c r="A11302" s="47"/>
      <c r="B11302" s="162"/>
      <c r="C11302" s="162"/>
      <c r="E11302" s="162"/>
      <c r="F11302" s="162"/>
      <c r="H11302" s="162"/>
    </row>
    <row r="11303" spans="1:8">
      <c r="A11303" s="47"/>
      <c r="B11303" s="162"/>
      <c r="C11303" s="162"/>
      <c r="E11303" s="162"/>
      <c r="F11303" s="162"/>
      <c r="H11303" s="162"/>
    </row>
    <row r="11304" spans="1:8">
      <c r="A11304" s="47"/>
      <c r="B11304" s="162"/>
      <c r="C11304" s="162"/>
      <c r="E11304" s="162"/>
      <c r="F11304" s="162"/>
      <c r="H11304" s="162"/>
    </row>
    <row r="11305" spans="1:8">
      <c r="A11305" s="47"/>
      <c r="B11305" s="162"/>
      <c r="C11305" s="162"/>
      <c r="E11305" s="162"/>
      <c r="F11305" s="162"/>
      <c r="H11305" s="162"/>
    </row>
    <row r="11306" spans="1:8">
      <c r="A11306" s="47"/>
      <c r="B11306" s="162"/>
      <c r="C11306" s="162"/>
      <c r="E11306" s="162"/>
      <c r="F11306" s="162"/>
      <c r="H11306" s="162"/>
    </row>
    <row r="11307" spans="1:8">
      <c r="A11307" s="47"/>
      <c r="B11307" s="162"/>
      <c r="C11307" s="162"/>
      <c r="E11307" s="162"/>
      <c r="F11307" s="162"/>
      <c r="H11307" s="162"/>
    </row>
    <row r="11308" spans="1:8">
      <c r="A11308" s="47"/>
      <c r="B11308" s="162"/>
      <c r="C11308" s="162"/>
      <c r="E11308" s="162"/>
      <c r="F11308" s="162"/>
      <c r="H11308" s="162"/>
    </row>
    <row r="11309" spans="1:8">
      <c r="A11309" s="47"/>
      <c r="B11309" s="162"/>
      <c r="C11309" s="162"/>
      <c r="E11309" s="162"/>
      <c r="F11309" s="162"/>
      <c r="H11309" s="162"/>
    </row>
    <row r="11310" spans="1:8">
      <c r="A11310" s="47"/>
      <c r="B11310" s="162"/>
      <c r="C11310" s="162"/>
      <c r="E11310" s="162"/>
      <c r="F11310" s="162"/>
      <c r="H11310" s="162"/>
    </row>
    <row r="11311" spans="1:8">
      <c r="A11311" s="47"/>
      <c r="B11311" s="162"/>
      <c r="C11311" s="162"/>
      <c r="E11311" s="162"/>
      <c r="F11311" s="162"/>
      <c r="H11311" s="162"/>
    </row>
    <row r="11312" spans="1:8">
      <c r="A11312" s="47"/>
      <c r="B11312" s="162"/>
      <c r="C11312" s="162"/>
      <c r="E11312" s="162"/>
      <c r="F11312" s="162"/>
      <c r="H11312" s="162"/>
    </row>
    <row r="11313" spans="1:8">
      <c r="A11313" s="47"/>
      <c r="B11313" s="162"/>
      <c r="C11313" s="162"/>
      <c r="E11313" s="162"/>
      <c r="F11313" s="162"/>
      <c r="H11313" s="162"/>
    </row>
    <row r="11314" spans="1:8">
      <c r="A11314" s="47"/>
      <c r="B11314" s="162"/>
      <c r="C11314" s="162"/>
      <c r="E11314" s="162"/>
      <c r="F11314" s="162"/>
      <c r="H11314" s="162"/>
    </row>
    <row r="11315" spans="1:8">
      <c r="A11315" s="47"/>
      <c r="B11315" s="162"/>
      <c r="C11315" s="162"/>
      <c r="E11315" s="162"/>
      <c r="F11315" s="162"/>
      <c r="H11315" s="162"/>
    </row>
    <row r="11316" spans="1:8">
      <c r="A11316" s="47"/>
      <c r="B11316" s="162"/>
      <c r="C11316" s="162"/>
      <c r="E11316" s="162"/>
      <c r="F11316" s="162"/>
      <c r="H11316" s="162"/>
    </row>
    <row r="11317" spans="1:8">
      <c r="A11317" s="47"/>
      <c r="B11317" s="162"/>
      <c r="C11317" s="162"/>
      <c r="E11317" s="162"/>
      <c r="F11317" s="162"/>
      <c r="H11317" s="162"/>
    </row>
    <row r="11318" spans="1:8">
      <c r="A11318" s="47"/>
      <c r="B11318" s="162"/>
      <c r="C11318" s="162"/>
      <c r="E11318" s="162"/>
      <c r="F11318" s="162"/>
      <c r="H11318" s="162"/>
    </row>
    <row r="11319" spans="1:8">
      <c r="A11319" s="47"/>
      <c r="B11319" s="162"/>
      <c r="C11319" s="162"/>
      <c r="E11319" s="162"/>
      <c r="F11319" s="162"/>
      <c r="H11319" s="162"/>
    </row>
    <row r="11320" spans="1:8">
      <c r="A11320" s="47"/>
      <c r="B11320" s="162"/>
      <c r="C11320" s="162"/>
      <c r="E11320" s="162"/>
      <c r="F11320" s="162"/>
      <c r="H11320" s="162"/>
    </row>
    <row r="11321" spans="1:8">
      <c r="A11321" s="47"/>
      <c r="B11321" s="162"/>
      <c r="C11321" s="162"/>
      <c r="E11321" s="162"/>
      <c r="F11321" s="162"/>
      <c r="H11321" s="162"/>
    </row>
    <row r="11322" spans="1:8">
      <c r="A11322" s="47"/>
      <c r="B11322" s="162"/>
      <c r="C11322" s="162"/>
      <c r="E11322" s="162"/>
      <c r="F11322" s="162"/>
      <c r="H11322" s="162"/>
    </row>
    <row r="11323" spans="1:8">
      <c r="A11323" s="47"/>
      <c r="B11323" s="162"/>
      <c r="C11323" s="162"/>
      <c r="E11323" s="162"/>
      <c r="F11323" s="162"/>
      <c r="H11323" s="162"/>
    </row>
    <row r="11324" spans="1:8">
      <c r="A11324" s="47"/>
      <c r="B11324" s="162"/>
      <c r="C11324" s="162"/>
      <c r="E11324" s="162"/>
      <c r="F11324" s="162"/>
      <c r="H11324" s="162"/>
    </row>
    <row r="11325" spans="1:8">
      <c r="A11325" s="47"/>
      <c r="B11325" s="162"/>
      <c r="C11325" s="162"/>
      <c r="E11325" s="162"/>
      <c r="F11325" s="162"/>
      <c r="H11325" s="162"/>
    </row>
    <row r="11326" spans="1:8">
      <c r="A11326" s="47"/>
      <c r="B11326" s="162"/>
      <c r="C11326" s="162"/>
      <c r="E11326" s="162"/>
      <c r="F11326" s="162"/>
      <c r="H11326" s="162"/>
    </row>
    <row r="11327" spans="1:8">
      <c r="A11327" s="47"/>
      <c r="B11327" s="162"/>
      <c r="C11327" s="162"/>
      <c r="E11327" s="162"/>
      <c r="F11327" s="162"/>
      <c r="H11327" s="162"/>
    </row>
    <row r="11328" spans="1:8">
      <c r="A11328" s="47"/>
      <c r="B11328" s="162"/>
      <c r="C11328" s="162"/>
      <c r="E11328" s="162"/>
      <c r="F11328" s="162"/>
      <c r="H11328" s="162"/>
    </row>
    <row r="11329" spans="1:8">
      <c r="A11329" s="47"/>
      <c r="B11329" s="162"/>
      <c r="C11329" s="162"/>
      <c r="E11329" s="162"/>
      <c r="F11329" s="162"/>
      <c r="H11329" s="162"/>
    </row>
    <row r="11330" spans="1:8">
      <c r="A11330" s="47"/>
      <c r="B11330" s="162"/>
      <c r="C11330" s="162"/>
      <c r="E11330" s="162"/>
      <c r="F11330" s="162"/>
      <c r="H11330" s="162"/>
    </row>
    <row r="11331" spans="1:8">
      <c r="A11331" s="47"/>
      <c r="B11331" s="162"/>
      <c r="C11331" s="162"/>
      <c r="E11331" s="162"/>
      <c r="F11331" s="162"/>
      <c r="H11331" s="162"/>
    </row>
    <row r="11332" spans="1:8">
      <c r="A11332" s="47"/>
      <c r="B11332" s="162"/>
      <c r="C11332" s="162"/>
      <c r="E11332" s="162"/>
      <c r="F11332" s="162"/>
      <c r="H11332" s="162"/>
    </row>
    <row r="11333" spans="1:8">
      <c r="A11333" s="47"/>
      <c r="B11333" s="162"/>
      <c r="C11333" s="162"/>
      <c r="E11333" s="162"/>
      <c r="F11333" s="162"/>
      <c r="H11333" s="162"/>
    </row>
    <row r="11334" spans="1:8">
      <c r="A11334" s="47"/>
      <c r="B11334" s="162"/>
      <c r="C11334" s="162"/>
      <c r="E11334" s="162"/>
      <c r="F11334" s="162"/>
      <c r="H11334" s="162"/>
    </row>
    <row r="11335" spans="1:8">
      <c r="A11335" s="47"/>
      <c r="B11335" s="162"/>
      <c r="C11335" s="162"/>
      <c r="E11335" s="162"/>
      <c r="F11335" s="162"/>
      <c r="H11335" s="162"/>
    </row>
    <row r="11336" spans="1:8">
      <c r="A11336" s="47"/>
      <c r="B11336" s="162"/>
      <c r="C11336" s="162"/>
      <c r="E11336" s="162"/>
      <c r="F11336" s="162"/>
      <c r="H11336" s="162"/>
    </row>
    <row r="11337" spans="1:8">
      <c r="A11337" s="47"/>
      <c r="B11337" s="162"/>
      <c r="C11337" s="162"/>
      <c r="E11337" s="162"/>
      <c r="F11337" s="162"/>
      <c r="H11337" s="162"/>
    </row>
    <row r="11338" spans="1:8">
      <c r="A11338" s="47"/>
      <c r="B11338" s="162"/>
      <c r="C11338" s="162"/>
      <c r="E11338" s="162"/>
      <c r="F11338" s="162"/>
      <c r="H11338" s="162"/>
    </row>
    <row r="11339" spans="1:8">
      <c r="A11339" s="47"/>
      <c r="B11339" s="162"/>
      <c r="C11339" s="162"/>
      <c r="E11339" s="162"/>
      <c r="F11339" s="162"/>
      <c r="H11339" s="162"/>
    </row>
    <row r="11340" spans="1:8">
      <c r="A11340" s="47"/>
      <c r="B11340" s="162"/>
      <c r="C11340" s="162"/>
      <c r="E11340" s="162"/>
      <c r="F11340" s="162"/>
      <c r="H11340" s="162"/>
    </row>
    <row r="11341" spans="1:8">
      <c r="A11341" s="47"/>
      <c r="B11341" s="162"/>
      <c r="C11341" s="162"/>
      <c r="E11341" s="162"/>
      <c r="F11341" s="162"/>
      <c r="H11341" s="162"/>
    </row>
    <row r="11342" spans="1:8">
      <c r="A11342" s="47"/>
      <c r="B11342" s="162"/>
      <c r="C11342" s="162"/>
      <c r="E11342" s="162"/>
      <c r="F11342" s="162"/>
      <c r="H11342" s="162"/>
    </row>
    <row r="11343" spans="1:8">
      <c r="A11343" s="47"/>
      <c r="B11343" s="162"/>
      <c r="C11343" s="162"/>
      <c r="E11343" s="162"/>
      <c r="F11343" s="162"/>
      <c r="H11343" s="162"/>
    </row>
    <row r="11344" spans="1:8">
      <c r="A11344" s="47"/>
      <c r="B11344" s="162"/>
      <c r="C11344" s="162"/>
      <c r="E11344" s="162"/>
      <c r="F11344" s="162"/>
      <c r="H11344" s="162"/>
    </row>
    <row r="11345" spans="1:8">
      <c r="A11345" s="47"/>
      <c r="B11345" s="162"/>
      <c r="C11345" s="162"/>
      <c r="E11345" s="162"/>
      <c r="F11345" s="162"/>
      <c r="H11345" s="162"/>
    </row>
    <row r="11346" spans="1:8">
      <c r="A11346" s="47"/>
      <c r="B11346" s="162"/>
      <c r="C11346" s="162"/>
      <c r="E11346" s="162"/>
      <c r="F11346" s="162"/>
      <c r="H11346" s="162"/>
    </row>
    <row r="11347" spans="1:8">
      <c r="A11347" s="47"/>
      <c r="B11347" s="162"/>
      <c r="C11347" s="162"/>
      <c r="E11347" s="162"/>
      <c r="F11347" s="162"/>
      <c r="H11347" s="162"/>
    </row>
    <row r="11348" spans="1:8">
      <c r="A11348" s="47"/>
      <c r="B11348" s="162"/>
      <c r="C11348" s="162"/>
      <c r="E11348" s="162"/>
      <c r="F11348" s="162"/>
      <c r="H11348" s="162"/>
    </row>
    <row r="11349" spans="1:8">
      <c r="A11349" s="47"/>
      <c r="B11349" s="162"/>
      <c r="C11349" s="162"/>
      <c r="E11349" s="162"/>
      <c r="F11349" s="162"/>
      <c r="H11349" s="162"/>
    </row>
    <row r="11350" spans="1:8">
      <c r="A11350" s="47"/>
      <c r="B11350" s="162"/>
      <c r="C11350" s="162"/>
      <c r="E11350" s="162"/>
      <c r="F11350" s="162"/>
      <c r="H11350" s="162"/>
    </row>
    <row r="11351" spans="1:8">
      <c r="A11351" s="47"/>
      <c r="B11351" s="162"/>
      <c r="C11351" s="162"/>
      <c r="E11351" s="162"/>
      <c r="F11351" s="162"/>
      <c r="H11351" s="162"/>
    </row>
    <row r="11352" spans="1:8">
      <c r="A11352" s="47"/>
      <c r="B11352" s="162"/>
      <c r="C11352" s="162"/>
      <c r="E11352" s="162"/>
      <c r="F11352" s="162"/>
      <c r="H11352" s="162"/>
    </row>
    <row r="11353" spans="1:8">
      <c r="A11353" s="47"/>
      <c r="B11353" s="162"/>
      <c r="C11353" s="162"/>
      <c r="E11353" s="162"/>
      <c r="F11353" s="162"/>
      <c r="H11353" s="162"/>
    </row>
    <row r="11354" spans="1:8">
      <c r="A11354" s="47"/>
      <c r="B11354" s="162"/>
      <c r="C11354" s="162"/>
      <c r="E11354" s="162"/>
      <c r="F11354" s="162"/>
      <c r="H11354" s="162"/>
    </row>
    <row r="11355" spans="1:8">
      <c r="A11355" s="47"/>
      <c r="B11355" s="162"/>
      <c r="C11355" s="162"/>
      <c r="E11355" s="162"/>
      <c r="F11355" s="162"/>
      <c r="H11355" s="162"/>
    </row>
    <row r="11356" spans="1:8">
      <c r="A11356" s="47"/>
      <c r="B11356" s="162"/>
      <c r="C11356" s="162"/>
      <c r="E11356" s="162"/>
      <c r="F11356" s="162"/>
      <c r="H11356" s="162"/>
    </row>
    <row r="11357" spans="1:8">
      <c r="A11357" s="47"/>
      <c r="B11357" s="162"/>
      <c r="C11357" s="162"/>
      <c r="E11357" s="162"/>
      <c r="F11357" s="162"/>
      <c r="H11357" s="162"/>
    </row>
    <row r="11358" spans="1:8">
      <c r="A11358" s="47"/>
      <c r="B11358" s="162"/>
      <c r="C11358" s="162"/>
      <c r="E11358" s="162"/>
      <c r="F11358" s="162"/>
      <c r="H11358" s="162"/>
    </row>
    <row r="11359" spans="1:8">
      <c r="A11359" s="47"/>
      <c r="B11359" s="162"/>
      <c r="C11359" s="162"/>
      <c r="E11359" s="162"/>
      <c r="F11359" s="162"/>
      <c r="H11359" s="162"/>
    </row>
    <row r="11360" spans="1:8">
      <c r="A11360" s="47"/>
      <c r="B11360" s="162"/>
      <c r="C11360" s="162"/>
      <c r="E11360" s="162"/>
      <c r="F11360" s="162"/>
      <c r="H11360" s="162"/>
    </row>
    <row r="11361" spans="1:8">
      <c r="A11361" s="47"/>
      <c r="B11361" s="162"/>
      <c r="C11361" s="162"/>
      <c r="E11361" s="162"/>
      <c r="F11361" s="162"/>
      <c r="H11361" s="162"/>
    </row>
    <row r="11362" spans="1:8">
      <c r="A11362" s="47"/>
      <c r="B11362" s="162"/>
      <c r="C11362" s="162"/>
      <c r="E11362" s="162"/>
      <c r="F11362" s="162"/>
      <c r="H11362" s="162"/>
    </row>
    <row r="11363" spans="1:8">
      <c r="A11363" s="47"/>
      <c r="B11363" s="162"/>
      <c r="C11363" s="162"/>
      <c r="E11363" s="162"/>
      <c r="F11363" s="162"/>
      <c r="H11363" s="162"/>
    </row>
    <row r="11364" spans="1:8">
      <c r="A11364" s="47"/>
      <c r="B11364" s="162"/>
      <c r="C11364" s="162"/>
      <c r="E11364" s="162"/>
      <c r="F11364" s="162"/>
      <c r="H11364" s="162"/>
    </row>
    <row r="11365" spans="1:8">
      <c r="A11365" s="47"/>
      <c r="B11365" s="162"/>
      <c r="C11365" s="162"/>
      <c r="E11365" s="162"/>
      <c r="F11365" s="162"/>
      <c r="H11365" s="162"/>
    </row>
    <row r="11366" spans="1:8">
      <c r="A11366" s="47"/>
      <c r="B11366" s="162"/>
      <c r="C11366" s="162"/>
      <c r="E11366" s="162"/>
      <c r="F11366" s="162"/>
      <c r="H11366" s="162"/>
    </row>
    <row r="11367" spans="1:8">
      <c r="A11367" s="47"/>
      <c r="B11367" s="162"/>
      <c r="C11367" s="162"/>
      <c r="E11367" s="162"/>
      <c r="F11367" s="162"/>
      <c r="H11367" s="162"/>
    </row>
    <row r="11368" spans="1:8">
      <c r="A11368" s="47"/>
      <c r="B11368" s="162"/>
      <c r="C11368" s="162"/>
      <c r="E11368" s="162"/>
      <c r="F11368" s="162"/>
      <c r="H11368" s="162"/>
    </row>
    <row r="11369" spans="1:8">
      <c r="A11369" s="47"/>
      <c r="B11369" s="162"/>
      <c r="C11369" s="162"/>
      <c r="E11369" s="162"/>
      <c r="F11369" s="162"/>
      <c r="H11369" s="162"/>
    </row>
    <row r="11370" spans="1:8">
      <c r="A11370" s="47"/>
      <c r="B11370" s="162"/>
      <c r="C11370" s="162"/>
      <c r="E11370" s="162"/>
      <c r="F11370" s="162"/>
      <c r="H11370" s="162"/>
    </row>
    <row r="11371" spans="1:8">
      <c r="A11371" s="47"/>
      <c r="B11371" s="162"/>
      <c r="C11371" s="162"/>
      <c r="E11371" s="162"/>
      <c r="F11371" s="162"/>
      <c r="H11371" s="162"/>
    </row>
    <row r="11372" spans="1:8">
      <c r="A11372" s="47"/>
      <c r="B11372" s="162"/>
      <c r="C11372" s="162"/>
      <c r="E11372" s="162"/>
      <c r="F11372" s="162"/>
      <c r="H11372" s="162"/>
    </row>
    <row r="11373" spans="1:8">
      <c r="A11373" s="47"/>
      <c r="B11373" s="162"/>
      <c r="C11373" s="162"/>
      <c r="E11373" s="162"/>
      <c r="F11373" s="162"/>
      <c r="H11373" s="162"/>
    </row>
    <row r="11374" spans="1:8">
      <c r="A11374" s="47"/>
      <c r="B11374" s="162"/>
      <c r="C11374" s="162"/>
      <c r="E11374" s="162"/>
      <c r="F11374" s="162"/>
      <c r="H11374" s="162"/>
    </row>
    <row r="11375" spans="1:8">
      <c r="A11375" s="47"/>
      <c r="B11375" s="162"/>
      <c r="C11375" s="162"/>
      <c r="E11375" s="162"/>
      <c r="F11375" s="162"/>
      <c r="H11375" s="162"/>
    </row>
    <row r="11376" spans="1:8">
      <c r="A11376" s="47"/>
      <c r="B11376" s="162"/>
      <c r="C11376" s="162"/>
      <c r="E11376" s="162"/>
      <c r="F11376" s="162"/>
      <c r="H11376" s="162"/>
    </row>
    <row r="11377" spans="1:8">
      <c r="A11377" s="47"/>
      <c r="B11377" s="162"/>
      <c r="C11377" s="162"/>
      <c r="E11377" s="162"/>
      <c r="F11377" s="162"/>
      <c r="H11377" s="162"/>
    </row>
    <row r="11378" spans="1:8">
      <c r="A11378" s="47"/>
      <c r="B11378" s="162"/>
      <c r="C11378" s="162"/>
      <c r="E11378" s="162"/>
      <c r="F11378" s="162"/>
      <c r="H11378" s="162"/>
    </row>
    <row r="11379" spans="1:8">
      <c r="A11379" s="47"/>
      <c r="B11379" s="162"/>
      <c r="C11379" s="162"/>
      <c r="E11379" s="162"/>
      <c r="F11379" s="162"/>
      <c r="H11379" s="162"/>
    </row>
    <row r="11380" spans="1:8">
      <c r="A11380" s="47"/>
      <c r="B11380" s="162"/>
      <c r="C11380" s="162"/>
      <c r="E11380" s="162"/>
      <c r="F11380" s="162"/>
      <c r="H11380" s="162"/>
    </row>
    <row r="11381" spans="1:8">
      <c r="A11381" s="47"/>
      <c r="B11381" s="162"/>
      <c r="C11381" s="162"/>
      <c r="E11381" s="162"/>
      <c r="F11381" s="162"/>
      <c r="H11381" s="162"/>
    </row>
    <row r="11382" spans="1:8">
      <c r="A11382" s="47"/>
      <c r="B11382" s="162"/>
      <c r="C11382" s="162"/>
      <c r="E11382" s="162"/>
      <c r="F11382" s="162"/>
      <c r="H11382" s="162"/>
    </row>
    <row r="11383" spans="1:8">
      <c r="A11383" s="47"/>
      <c r="B11383" s="162"/>
      <c r="C11383" s="162"/>
      <c r="E11383" s="162"/>
      <c r="F11383" s="162"/>
      <c r="H11383" s="162"/>
    </row>
    <row r="11384" spans="1:8">
      <c r="A11384" s="47"/>
      <c r="B11384" s="162"/>
      <c r="C11384" s="162"/>
      <c r="E11384" s="162"/>
      <c r="F11384" s="162"/>
      <c r="H11384" s="162"/>
    </row>
    <row r="11385" spans="1:8">
      <c r="A11385" s="47"/>
      <c r="B11385" s="162"/>
      <c r="C11385" s="162"/>
      <c r="E11385" s="162"/>
      <c r="F11385" s="162"/>
      <c r="H11385" s="162"/>
    </row>
    <row r="11386" spans="1:8">
      <c r="A11386" s="47"/>
      <c r="B11386" s="162"/>
      <c r="C11386" s="162"/>
      <c r="E11386" s="162"/>
      <c r="F11386" s="162"/>
      <c r="H11386" s="162"/>
    </row>
    <row r="11387" spans="1:8">
      <c r="A11387" s="47"/>
      <c r="B11387" s="162"/>
      <c r="C11387" s="162"/>
      <c r="E11387" s="162"/>
      <c r="F11387" s="162"/>
      <c r="H11387" s="162"/>
    </row>
    <row r="11388" spans="1:8">
      <c r="A11388" s="47"/>
      <c r="B11388" s="162"/>
      <c r="C11388" s="162"/>
      <c r="E11388" s="162"/>
      <c r="F11388" s="162"/>
      <c r="H11388" s="162"/>
    </row>
    <row r="11389" spans="1:8">
      <c r="A11389" s="47"/>
      <c r="B11389" s="162"/>
      <c r="C11389" s="162"/>
      <c r="E11389" s="162"/>
      <c r="F11389" s="162"/>
      <c r="H11389" s="162"/>
    </row>
    <row r="11390" spans="1:8">
      <c r="A11390" s="47"/>
      <c r="B11390" s="162"/>
      <c r="C11390" s="162"/>
      <c r="E11390" s="162"/>
      <c r="F11390" s="162"/>
      <c r="H11390" s="162"/>
    </row>
    <row r="11391" spans="1:8">
      <c r="A11391" s="47"/>
      <c r="B11391" s="162"/>
      <c r="C11391" s="162"/>
      <c r="E11391" s="162"/>
      <c r="F11391" s="162"/>
      <c r="H11391" s="162"/>
    </row>
    <row r="11392" spans="1:8">
      <c r="A11392" s="47"/>
      <c r="B11392" s="162"/>
      <c r="C11392" s="162"/>
      <c r="E11392" s="162"/>
      <c r="F11392" s="162"/>
      <c r="H11392" s="162"/>
    </row>
    <row r="11393" spans="1:8">
      <c r="A11393" s="47"/>
      <c r="B11393" s="162"/>
      <c r="C11393" s="162"/>
      <c r="E11393" s="162"/>
      <c r="F11393" s="162"/>
      <c r="H11393" s="162"/>
    </row>
    <row r="11394" spans="1:8">
      <c r="A11394" s="47"/>
      <c r="B11394" s="162"/>
      <c r="C11394" s="162"/>
      <c r="E11394" s="162"/>
      <c r="F11394" s="162"/>
      <c r="H11394" s="162"/>
    </row>
    <row r="11395" spans="1:8">
      <c r="A11395" s="47"/>
      <c r="B11395" s="162"/>
      <c r="C11395" s="162"/>
      <c r="E11395" s="162"/>
      <c r="F11395" s="162"/>
      <c r="H11395" s="162"/>
    </row>
    <row r="11396" spans="1:8">
      <c r="A11396" s="47"/>
      <c r="B11396" s="162"/>
      <c r="C11396" s="162"/>
      <c r="E11396" s="162"/>
      <c r="F11396" s="162"/>
      <c r="H11396" s="162"/>
    </row>
    <row r="11397" spans="1:8">
      <c r="A11397" s="47"/>
      <c r="B11397" s="162"/>
      <c r="C11397" s="162"/>
      <c r="E11397" s="162"/>
      <c r="F11397" s="162"/>
      <c r="H11397" s="162"/>
    </row>
    <row r="11398" spans="1:8">
      <c r="A11398" s="47"/>
      <c r="B11398" s="162"/>
      <c r="C11398" s="162"/>
      <c r="E11398" s="162"/>
      <c r="F11398" s="162"/>
      <c r="H11398" s="162"/>
    </row>
    <row r="11399" spans="1:8">
      <c r="A11399" s="47"/>
      <c r="B11399" s="162"/>
      <c r="C11399" s="162"/>
      <c r="E11399" s="162"/>
      <c r="F11399" s="162"/>
      <c r="H11399" s="162"/>
    </row>
    <row r="11400" spans="1:8">
      <c r="A11400" s="47"/>
      <c r="B11400" s="162"/>
      <c r="C11400" s="162"/>
      <c r="E11400" s="162"/>
      <c r="F11400" s="162"/>
      <c r="H11400" s="162"/>
    </row>
    <row r="11401" spans="1:8">
      <c r="A11401" s="47"/>
      <c r="B11401" s="162"/>
      <c r="C11401" s="162"/>
      <c r="E11401" s="162"/>
      <c r="F11401" s="162"/>
      <c r="H11401" s="162"/>
    </row>
    <row r="11402" spans="1:8">
      <c r="A11402" s="47"/>
      <c r="B11402" s="162"/>
      <c r="C11402" s="162"/>
      <c r="E11402" s="162"/>
      <c r="F11402" s="162"/>
      <c r="H11402" s="162"/>
    </row>
    <row r="11403" spans="1:8">
      <c r="A11403" s="47"/>
      <c r="B11403" s="162"/>
      <c r="C11403" s="162"/>
      <c r="E11403" s="162"/>
      <c r="F11403" s="162"/>
      <c r="H11403" s="162"/>
    </row>
    <row r="11404" spans="1:8">
      <c r="A11404" s="47"/>
      <c r="B11404" s="162"/>
      <c r="C11404" s="162"/>
      <c r="E11404" s="162"/>
      <c r="F11404" s="162"/>
      <c r="H11404" s="162"/>
    </row>
    <row r="11405" spans="1:8">
      <c r="A11405" s="47"/>
      <c r="B11405" s="162"/>
      <c r="C11405" s="162"/>
      <c r="E11405" s="162"/>
      <c r="F11405" s="162"/>
      <c r="H11405" s="162"/>
    </row>
    <row r="11406" spans="1:8">
      <c r="A11406" s="47"/>
      <c r="B11406" s="162"/>
      <c r="C11406" s="162"/>
      <c r="E11406" s="162"/>
      <c r="F11406" s="162"/>
      <c r="H11406" s="162"/>
    </row>
    <row r="11407" spans="1:8">
      <c r="A11407" s="47"/>
      <c r="B11407" s="162"/>
      <c r="C11407" s="162"/>
      <c r="E11407" s="162"/>
      <c r="F11407" s="162"/>
      <c r="H11407" s="162"/>
    </row>
    <row r="11408" spans="1:8">
      <c r="A11408" s="47"/>
      <c r="B11408" s="162"/>
      <c r="C11408" s="162"/>
      <c r="E11408" s="162"/>
      <c r="F11408" s="162"/>
      <c r="H11408" s="162"/>
    </row>
    <row r="11409" spans="1:8">
      <c r="A11409" s="47"/>
      <c r="B11409" s="162"/>
      <c r="C11409" s="162"/>
      <c r="E11409" s="162"/>
      <c r="F11409" s="162"/>
      <c r="H11409" s="162"/>
    </row>
    <row r="11410" spans="1:8">
      <c r="A11410" s="47"/>
      <c r="B11410" s="162"/>
      <c r="C11410" s="162"/>
      <c r="E11410" s="162"/>
      <c r="F11410" s="162"/>
      <c r="H11410" s="162"/>
    </row>
    <row r="11411" spans="1:8">
      <c r="A11411" s="47"/>
      <c r="B11411" s="162"/>
      <c r="C11411" s="162"/>
      <c r="E11411" s="162"/>
      <c r="F11411" s="162"/>
      <c r="H11411" s="162"/>
    </row>
    <row r="11412" spans="1:8">
      <c r="A11412" s="47"/>
      <c r="B11412" s="162"/>
      <c r="C11412" s="162"/>
      <c r="E11412" s="162"/>
      <c r="F11412" s="162"/>
      <c r="H11412" s="162"/>
    </row>
    <row r="11413" spans="1:8">
      <c r="A11413" s="47"/>
      <c r="B11413" s="162"/>
      <c r="C11413" s="162"/>
      <c r="E11413" s="162"/>
      <c r="F11413" s="162"/>
      <c r="H11413" s="162"/>
    </row>
    <row r="11414" spans="1:8">
      <c r="A11414" s="47"/>
      <c r="B11414" s="162"/>
      <c r="C11414" s="162"/>
      <c r="E11414" s="162"/>
      <c r="F11414" s="162"/>
      <c r="H11414" s="162"/>
    </row>
    <row r="11415" spans="1:8">
      <c r="A11415" s="47"/>
      <c r="B11415" s="162"/>
      <c r="C11415" s="162"/>
      <c r="E11415" s="162"/>
      <c r="F11415" s="162"/>
      <c r="H11415" s="162"/>
    </row>
    <row r="11416" spans="1:8">
      <c r="A11416" s="47"/>
      <c r="B11416" s="162"/>
      <c r="C11416" s="162"/>
      <c r="E11416" s="162"/>
      <c r="F11416" s="162"/>
      <c r="H11416" s="162"/>
    </row>
    <row r="11417" spans="1:8">
      <c r="A11417" s="47"/>
      <c r="B11417" s="162"/>
      <c r="C11417" s="162"/>
      <c r="E11417" s="162"/>
      <c r="F11417" s="162"/>
      <c r="H11417" s="162"/>
    </row>
    <row r="11418" spans="1:8">
      <c r="A11418" s="47"/>
      <c r="B11418" s="162"/>
      <c r="C11418" s="162"/>
      <c r="E11418" s="162"/>
      <c r="F11418" s="162"/>
      <c r="H11418" s="162"/>
    </row>
    <row r="11419" spans="1:8">
      <c r="A11419" s="47"/>
      <c r="B11419" s="162"/>
      <c r="C11419" s="162"/>
      <c r="E11419" s="162"/>
      <c r="F11419" s="162"/>
      <c r="H11419" s="162"/>
    </row>
    <row r="11420" spans="1:8">
      <c r="A11420" s="47"/>
      <c r="B11420" s="162"/>
      <c r="C11420" s="162"/>
      <c r="E11420" s="162"/>
      <c r="F11420" s="162"/>
      <c r="H11420" s="162"/>
    </row>
    <row r="11421" spans="1:8">
      <c r="A11421" s="47"/>
      <c r="B11421" s="162"/>
      <c r="C11421" s="162"/>
      <c r="E11421" s="162"/>
      <c r="F11421" s="162"/>
      <c r="H11421" s="162"/>
    </row>
    <row r="11422" spans="1:8">
      <c r="A11422" s="47"/>
      <c r="B11422" s="162"/>
      <c r="C11422" s="162"/>
      <c r="E11422" s="162"/>
      <c r="F11422" s="162"/>
      <c r="H11422" s="162"/>
    </row>
    <row r="11423" spans="1:8">
      <c r="A11423" s="47"/>
      <c r="B11423" s="162"/>
      <c r="C11423" s="162"/>
      <c r="E11423" s="162"/>
      <c r="F11423" s="162"/>
      <c r="H11423" s="162"/>
    </row>
    <row r="11424" spans="1:8">
      <c r="A11424" s="47"/>
      <c r="B11424" s="162"/>
      <c r="C11424" s="162"/>
      <c r="E11424" s="162"/>
      <c r="F11424" s="162"/>
      <c r="H11424" s="162"/>
    </row>
    <row r="11425" spans="1:8">
      <c r="A11425" s="47"/>
      <c r="B11425" s="162"/>
      <c r="C11425" s="162"/>
      <c r="E11425" s="162"/>
      <c r="F11425" s="162"/>
      <c r="H11425" s="162"/>
    </row>
    <row r="11426" spans="1:8">
      <c r="A11426" s="47"/>
      <c r="B11426" s="162"/>
      <c r="C11426" s="162"/>
      <c r="E11426" s="162"/>
      <c r="F11426" s="162"/>
      <c r="H11426" s="162"/>
    </row>
    <row r="11427" spans="1:8">
      <c r="A11427" s="47"/>
      <c r="B11427" s="162"/>
      <c r="C11427" s="162"/>
      <c r="E11427" s="162"/>
      <c r="F11427" s="162"/>
      <c r="H11427" s="162"/>
    </row>
    <row r="11428" spans="1:8">
      <c r="A11428" s="47"/>
      <c r="B11428" s="162"/>
      <c r="C11428" s="162"/>
      <c r="E11428" s="162"/>
      <c r="F11428" s="162"/>
      <c r="H11428" s="162"/>
    </row>
    <row r="11429" spans="1:8">
      <c r="A11429" s="47"/>
      <c r="B11429" s="162"/>
      <c r="C11429" s="162"/>
      <c r="E11429" s="162"/>
      <c r="F11429" s="162"/>
      <c r="H11429" s="162"/>
    </row>
    <row r="11430" spans="1:8">
      <c r="A11430" s="47"/>
      <c r="B11430" s="162"/>
      <c r="C11430" s="162"/>
      <c r="E11430" s="162"/>
      <c r="F11430" s="162"/>
      <c r="H11430" s="162"/>
    </row>
    <row r="11431" spans="1:8">
      <c r="A11431" s="47"/>
      <c r="B11431" s="162"/>
      <c r="C11431" s="162"/>
      <c r="E11431" s="162"/>
      <c r="F11431" s="162"/>
      <c r="H11431" s="162"/>
    </row>
    <row r="11432" spans="1:8">
      <c r="A11432" s="47"/>
      <c r="B11432" s="162"/>
      <c r="C11432" s="162"/>
      <c r="E11432" s="162"/>
      <c r="F11432" s="162"/>
      <c r="H11432" s="162"/>
    </row>
    <row r="11433" spans="1:8">
      <c r="A11433" s="47"/>
      <c r="B11433" s="162"/>
      <c r="C11433" s="162"/>
      <c r="E11433" s="162"/>
      <c r="F11433" s="162"/>
      <c r="H11433" s="162"/>
    </row>
    <row r="11434" spans="1:8">
      <c r="A11434" s="47"/>
      <c r="B11434" s="162"/>
      <c r="C11434" s="162"/>
      <c r="E11434" s="162"/>
      <c r="F11434" s="162"/>
      <c r="H11434" s="162"/>
    </row>
    <row r="11435" spans="1:8">
      <c r="A11435" s="47"/>
      <c r="B11435" s="162"/>
      <c r="C11435" s="162"/>
      <c r="E11435" s="162"/>
      <c r="F11435" s="162"/>
      <c r="H11435" s="162"/>
    </row>
    <row r="11436" spans="1:8">
      <c r="A11436" s="47"/>
      <c r="B11436" s="162"/>
      <c r="C11436" s="162"/>
      <c r="E11436" s="162"/>
      <c r="F11436" s="162"/>
      <c r="H11436" s="162"/>
    </row>
    <row r="11437" spans="1:8">
      <c r="A11437" s="47"/>
      <c r="B11437" s="162"/>
      <c r="C11437" s="162"/>
      <c r="E11437" s="162"/>
      <c r="F11437" s="162"/>
      <c r="H11437" s="162"/>
    </row>
    <row r="11438" spans="1:8">
      <c r="A11438" s="47"/>
      <c r="B11438" s="162"/>
      <c r="C11438" s="162"/>
      <c r="E11438" s="162"/>
      <c r="F11438" s="162"/>
      <c r="H11438" s="162"/>
    </row>
    <row r="11439" spans="1:8">
      <c r="A11439" s="47"/>
      <c r="B11439" s="162"/>
      <c r="C11439" s="162"/>
      <c r="E11439" s="162"/>
      <c r="F11439" s="162"/>
      <c r="H11439" s="162"/>
    </row>
    <row r="11440" spans="1:8">
      <c r="A11440" s="47"/>
      <c r="B11440" s="162"/>
      <c r="C11440" s="162"/>
      <c r="E11440" s="162"/>
      <c r="F11440" s="162"/>
      <c r="H11440" s="162"/>
    </row>
    <row r="11441" spans="1:8">
      <c r="A11441" s="47"/>
      <c r="B11441" s="162"/>
      <c r="C11441" s="162"/>
      <c r="E11441" s="162"/>
      <c r="F11441" s="162"/>
      <c r="H11441" s="162"/>
    </row>
    <row r="11442" spans="1:8">
      <c r="A11442" s="47"/>
      <c r="B11442" s="162"/>
      <c r="C11442" s="162"/>
      <c r="E11442" s="162"/>
      <c r="F11442" s="162"/>
      <c r="H11442" s="162"/>
    </row>
    <row r="11443" spans="1:8">
      <c r="A11443" s="47"/>
      <c r="B11443" s="162"/>
      <c r="C11443" s="162"/>
      <c r="E11443" s="162"/>
      <c r="F11443" s="162"/>
      <c r="H11443" s="162"/>
    </row>
    <row r="11444" spans="1:8">
      <c r="A11444" s="47"/>
      <c r="B11444" s="162"/>
      <c r="C11444" s="162"/>
      <c r="E11444" s="162"/>
      <c r="F11444" s="162"/>
      <c r="H11444" s="162"/>
    </row>
    <row r="11445" spans="1:8">
      <c r="A11445" s="47"/>
      <c r="B11445" s="162"/>
      <c r="C11445" s="162"/>
      <c r="E11445" s="162"/>
      <c r="F11445" s="162"/>
      <c r="H11445" s="162"/>
    </row>
    <row r="11446" spans="1:8">
      <c r="A11446" s="47"/>
      <c r="B11446" s="162"/>
      <c r="C11446" s="162"/>
      <c r="E11446" s="162"/>
      <c r="F11446" s="162"/>
      <c r="H11446" s="162"/>
    </row>
    <row r="11447" spans="1:8">
      <c r="A11447" s="47"/>
      <c r="B11447" s="162"/>
      <c r="C11447" s="162"/>
      <c r="E11447" s="162"/>
      <c r="F11447" s="162"/>
      <c r="H11447" s="162"/>
    </row>
    <row r="11448" spans="1:8">
      <c r="A11448" s="47"/>
      <c r="B11448" s="162"/>
      <c r="C11448" s="162"/>
      <c r="E11448" s="162"/>
      <c r="F11448" s="162"/>
      <c r="H11448" s="162"/>
    </row>
    <row r="11449" spans="1:8">
      <c r="A11449" s="47"/>
      <c r="B11449" s="162"/>
      <c r="C11449" s="162"/>
      <c r="E11449" s="162"/>
      <c r="F11449" s="162"/>
      <c r="H11449" s="162"/>
    </row>
    <row r="11450" spans="1:8">
      <c r="A11450" s="47"/>
      <c r="B11450" s="162"/>
      <c r="C11450" s="162"/>
      <c r="E11450" s="162"/>
      <c r="F11450" s="162"/>
      <c r="H11450" s="162"/>
    </row>
    <row r="11451" spans="1:8">
      <c r="A11451" s="47"/>
      <c r="B11451" s="162"/>
      <c r="C11451" s="162"/>
      <c r="E11451" s="162"/>
      <c r="F11451" s="162"/>
      <c r="H11451" s="162"/>
    </row>
    <row r="11452" spans="1:8">
      <c r="A11452" s="47"/>
      <c r="B11452" s="162"/>
      <c r="C11452" s="162"/>
      <c r="E11452" s="162"/>
      <c r="F11452" s="162"/>
      <c r="H11452" s="162"/>
    </row>
    <row r="11453" spans="1:8">
      <c r="A11453" s="47"/>
      <c r="B11453" s="162"/>
      <c r="C11453" s="162"/>
      <c r="E11453" s="162"/>
      <c r="F11453" s="162"/>
      <c r="H11453" s="162"/>
    </row>
    <row r="11454" spans="1:8">
      <c r="A11454" s="47"/>
      <c r="B11454" s="162"/>
      <c r="C11454" s="162"/>
      <c r="E11454" s="162"/>
      <c r="F11454" s="162"/>
      <c r="H11454" s="162"/>
    </row>
    <row r="11455" spans="1:8">
      <c r="A11455" s="47"/>
      <c r="B11455" s="162"/>
      <c r="C11455" s="162"/>
      <c r="E11455" s="162"/>
      <c r="F11455" s="162"/>
      <c r="H11455" s="162"/>
    </row>
    <row r="11456" spans="1:8">
      <c r="A11456" s="47"/>
      <c r="B11456" s="162"/>
      <c r="C11456" s="162"/>
      <c r="E11456" s="162"/>
      <c r="F11456" s="162"/>
      <c r="H11456" s="162"/>
    </row>
    <row r="11457" spans="1:8">
      <c r="A11457" s="47"/>
      <c r="B11457" s="162"/>
      <c r="C11457" s="162"/>
      <c r="E11457" s="162"/>
      <c r="F11457" s="162"/>
      <c r="H11457" s="162"/>
    </row>
    <row r="11458" spans="1:8">
      <c r="A11458" s="47"/>
      <c r="B11458" s="162"/>
      <c r="C11458" s="162"/>
      <c r="E11458" s="162"/>
      <c r="F11458" s="162"/>
      <c r="H11458" s="162"/>
    </row>
    <row r="11459" spans="1:8">
      <c r="A11459" s="47"/>
      <c r="B11459" s="162"/>
      <c r="C11459" s="162"/>
      <c r="E11459" s="162"/>
      <c r="F11459" s="162"/>
      <c r="H11459" s="162"/>
    </row>
    <row r="11460" spans="1:8">
      <c r="A11460" s="47"/>
      <c r="B11460" s="162"/>
      <c r="C11460" s="162"/>
      <c r="E11460" s="162"/>
      <c r="F11460" s="162"/>
      <c r="H11460" s="162"/>
    </row>
    <row r="11461" spans="1:8">
      <c r="A11461" s="47"/>
      <c r="B11461" s="162"/>
      <c r="C11461" s="162"/>
      <c r="E11461" s="162"/>
      <c r="F11461" s="162"/>
      <c r="H11461" s="162"/>
    </row>
    <row r="11462" spans="1:8">
      <c r="A11462" s="47"/>
      <c r="B11462" s="162"/>
      <c r="C11462" s="162"/>
      <c r="E11462" s="162"/>
      <c r="F11462" s="162"/>
      <c r="H11462" s="162"/>
    </row>
    <row r="11463" spans="1:8">
      <c r="A11463" s="47"/>
      <c r="B11463" s="162"/>
      <c r="C11463" s="162"/>
      <c r="E11463" s="162"/>
      <c r="F11463" s="162"/>
      <c r="H11463" s="162"/>
    </row>
    <row r="11464" spans="1:8">
      <c r="A11464" s="47"/>
      <c r="B11464" s="162"/>
      <c r="C11464" s="162"/>
      <c r="E11464" s="162"/>
      <c r="F11464" s="162"/>
      <c r="H11464" s="162"/>
    </row>
    <row r="11465" spans="1:8">
      <c r="A11465" s="47"/>
      <c r="B11465" s="162"/>
      <c r="C11465" s="162"/>
      <c r="E11465" s="162"/>
      <c r="F11465" s="162"/>
      <c r="H11465" s="162"/>
    </row>
    <row r="11466" spans="1:8">
      <c r="A11466" s="47"/>
      <c r="B11466" s="162"/>
      <c r="C11466" s="162"/>
      <c r="E11466" s="162"/>
      <c r="F11466" s="162"/>
      <c r="H11466" s="162"/>
    </row>
    <row r="11467" spans="1:8">
      <c r="A11467" s="47"/>
      <c r="B11467" s="162"/>
      <c r="C11467" s="162"/>
      <c r="E11467" s="162"/>
      <c r="F11467" s="162"/>
      <c r="H11467" s="162"/>
    </row>
    <row r="11468" spans="1:8">
      <c r="A11468" s="47"/>
      <c r="B11468" s="162"/>
      <c r="C11468" s="162"/>
      <c r="E11468" s="162"/>
      <c r="F11468" s="162"/>
      <c r="H11468" s="162"/>
    </row>
    <row r="11469" spans="1:8">
      <c r="A11469" s="47"/>
      <c r="B11469" s="162"/>
      <c r="C11469" s="162"/>
      <c r="E11469" s="162"/>
      <c r="F11469" s="162"/>
      <c r="H11469" s="162"/>
    </row>
    <row r="11470" spans="1:8">
      <c r="A11470" s="47"/>
      <c r="B11470" s="162"/>
      <c r="C11470" s="162"/>
      <c r="E11470" s="162"/>
      <c r="F11470" s="162"/>
      <c r="H11470" s="162"/>
    </row>
    <row r="11471" spans="1:8">
      <c r="A11471" s="47"/>
      <c r="B11471" s="162"/>
      <c r="C11471" s="162"/>
      <c r="E11471" s="162"/>
      <c r="F11471" s="162"/>
      <c r="H11471" s="162"/>
    </row>
    <row r="11472" spans="1:8">
      <c r="A11472" s="47"/>
      <c r="B11472" s="162"/>
      <c r="C11472" s="162"/>
      <c r="E11472" s="162"/>
      <c r="F11472" s="162"/>
      <c r="H11472" s="162"/>
    </row>
    <row r="11473" spans="1:8">
      <c r="A11473" s="47"/>
      <c r="B11473" s="162"/>
      <c r="C11473" s="162"/>
      <c r="E11473" s="162"/>
      <c r="F11473" s="162"/>
      <c r="H11473" s="162"/>
    </row>
    <row r="11474" spans="1:8">
      <c r="A11474" s="47"/>
      <c r="B11474" s="162"/>
      <c r="C11474" s="162"/>
      <c r="E11474" s="162"/>
      <c r="F11474" s="162"/>
      <c r="H11474" s="162"/>
    </row>
    <row r="11475" spans="1:8">
      <c r="A11475" s="47"/>
      <c r="B11475" s="162"/>
      <c r="C11475" s="162"/>
      <c r="E11475" s="162"/>
      <c r="F11475" s="162"/>
      <c r="H11475" s="162"/>
    </row>
    <row r="11476" spans="1:8">
      <c r="A11476" s="47"/>
      <c r="B11476" s="162"/>
      <c r="C11476" s="162"/>
      <c r="E11476" s="162"/>
      <c r="F11476" s="162"/>
      <c r="H11476" s="162"/>
    </row>
    <row r="11477" spans="1:8">
      <c r="A11477" s="47"/>
      <c r="B11477" s="162"/>
      <c r="C11477" s="162"/>
      <c r="E11477" s="162"/>
      <c r="F11477" s="162"/>
      <c r="H11477" s="162"/>
    </row>
    <row r="11478" spans="1:8">
      <c r="A11478" s="47"/>
      <c r="B11478" s="162"/>
      <c r="C11478" s="162"/>
      <c r="E11478" s="162"/>
      <c r="F11478" s="162"/>
      <c r="H11478" s="162"/>
    </row>
    <row r="11479" spans="1:8">
      <c r="A11479" s="47"/>
      <c r="B11479" s="162"/>
      <c r="C11479" s="162"/>
      <c r="E11479" s="162"/>
      <c r="F11479" s="162"/>
      <c r="H11479" s="162"/>
    </row>
    <row r="11480" spans="1:8">
      <c r="A11480" s="47"/>
      <c r="B11480" s="162"/>
      <c r="C11480" s="162"/>
      <c r="E11480" s="162"/>
      <c r="F11480" s="162"/>
      <c r="H11480" s="162"/>
    </row>
    <row r="11481" spans="1:8">
      <c r="A11481" s="47"/>
      <c r="B11481" s="162"/>
      <c r="C11481" s="162"/>
      <c r="E11481" s="162"/>
      <c r="F11481" s="162"/>
      <c r="H11481" s="162"/>
    </row>
    <row r="11482" spans="1:8">
      <c r="A11482" s="47"/>
      <c r="B11482" s="162"/>
      <c r="C11482" s="162"/>
      <c r="E11482" s="162"/>
      <c r="F11482" s="162"/>
      <c r="H11482" s="162"/>
    </row>
    <row r="11483" spans="1:8">
      <c r="A11483" s="47"/>
      <c r="B11483" s="162"/>
      <c r="C11483" s="162"/>
      <c r="E11483" s="162"/>
      <c r="F11483" s="162"/>
      <c r="H11483" s="162"/>
    </row>
    <row r="11484" spans="1:8">
      <c r="A11484" s="47"/>
      <c r="B11484" s="162"/>
      <c r="C11484" s="162"/>
      <c r="E11484" s="162"/>
      <c r="F11484" s="162"/>
      <c r="H11484" s="162"/>
    </row>
    <row r="11485" spans="1:8">
      <c r="A11485" s="47"/>
      <c r="B11485" s="162"/>
      <c r="C11485" s="162"/>
      <c r="E11485" s="162"/>
      <c r="F11485" s="162"/>
      <c r="H11485" s="162"/>
    </row>
    <row r="11486" spans="1:8">
      <c r="A11486" s="47"/>
      <c r="B11486" s="162"/>
      <c r="C11486" s="162"/>
      <c r="E11486" s="162"/>
      <c r="F11486" s="162"/>
      <c r="H11486" s="162"/>
    </row>
    <row r="11487" spans="1:8">
      <c r="A11487" s="47"/>
      <c r="B11487" s="162"/>
      <c r="C11487" s="162"/>
      <c r="E11487" s="162"/>
      <c r="F11487" s="162"/>
      <c r="H11487" s="162"/>
    </row>
    <row r="11488" spans="1:8">
      <c r="A11488" s="47"/>
      <c r="B11488" s="162"/>
      <c r="C11488" s="162"/>
      <c r="E11488" s="162"/>
      <c r="F11488" s="162"/>
      <c r="H11488" s="162"/>
    </row>
    <row r="11489" spans="1:8">
      <c r="A11489" s="47"/>
      <c r="B11489" s="162"/>
      <c r="C11489" s="162"/>
      <c r="E11489" s="162"/>
      <c r="F11489" s="162"/>
      <c r="H11489" s="162"/>
    </row>
    <row r="11490" spans="1:8">
      <c r="A11490" s="47"/>
      <c r="B11490" s="162"/>
      <c r="C11490" s="162"/>
      <c r="E11490" s="162"/>
      <c r="F11490" s="162"/>
      <c r="H11490" s="162"/>
    </row>
    <row r="11491" spans="1:8">
      <c r="A11491" s="47"/>
      <c r="B11491" s="162"/>
      <c r="C11491" s="162"/>
      <c r="E11491" s="162"/>
      <c r="F11491" s="162"/>
      <c r="H11491" s="162"/>
    </row>
    <row r="11492" spans="1:8">
      <c r="A11492" s="47"/>
      <c r="B11492" s="162"/>
      <c r="C11492" s="162"/>
      <c r="E11492" s="162"/>
      <c r="F11492" s="162"/>
      <c r="H11492" s="162"/>
    </row>
    <row r="11493" spans="1:8">
      <c r="A11493" s="47"/>
      <c r="B11493" s="162"/>
      <c r="C11493" s="162"/>
      <c r="E11493" s="162"/>
      <c r="F11493" s="162"/>
      <c r="H11493" s="162"/>
    </row>
    <row r="11494" spans="1:8">
      <c r="A11494" s="47"/>
      <c r="B11494" s="162"/>
      <c r="C11494" s="162"/>
      <c r="E11494" s="162"/>
      <c r="F11494" s="162"/>
      <c r="H11494" s="162"/>
    </row>
    <row r="11495" spans="1:8">
      <c r="A11495" s="47"/>
      <c r="B11495" s="162"/>
      <c r="C11495" s="162"/>
      <c r="E11495" s="162"/>
      <c r="F11495" s="162"/>
      <c r="H11495" s="162"/>
    </row>
    <row r="11496" spans="1:8">
      <c r="A11496" s="47"/>
      <c r="B11496" s="162"/>
      <c r="C11496" s="162"/>
      <c r="E11496" s="162"/>
      <c r="F11496" s="162"/>
      <c r="H11496" s="162"/>
    </row>
    <row r="11497" spans="1:8">
      <c r="A11497" s="47"/>
      <c r="B11497" s="162"/>
      <c r="C11497" s="162"/>
      <c r="E11497" s="162"/>
      <c r="F11497" s="162"/>
      <c r="H11497" s="162"/>
    </row>
    <row r="11498" spans="1:8">
      <c r="A11498" s="47"/>
      <c r="B11498" s="162"/>
      <c r="C11498" s="162"/>
      <c r="E11498" s="162"/>
      <c r="F11498" s="162"/>
      <c r="H11498" s="162"/>
    </row>
    <row r="11499" spans="1:8">
      <c r="A11499" s="47"/>
      <c r="B11499" s="162"/>
      <c r="C11499" s="162"/>
      <c r="E11499" s="162"/>
      <c r="F11499" s="162"/>
      <c r="H11499" s="162"/>
    </row>
    <row r="11500" spans="1:8">
      <c r="A11500" s="47"/>
      <c r="B11500" s="162"/>
      <c r="C11500" s="162"/>
      <c r="E11500" s="162"/>
      <c r="F11500" s="162"/>
      <c r="H11500" s="162"/>
    </row>
    <row r="11501" spans="1:8">
      <c r="A11501" s="47"/>
      <c r="B11501" s="162"/>
      <c r="C11501" s="162"/>
      <c r="E11501" s="162"/>
      <c r="F11501" s="162"/>
      <c r="H11501" s="162"/>
    </row>
    <row r="11502" spans="1:8">
      <c r="A11502" s="47"/>
      <c r="B11502" s="162"/>
      <c r="C11502" s="162"/>
      <c r="E11502" s="162"/>
      <c r="F11502" s="162"/>
      <c r="H11502" s="162"/>
    </row>
    <row r="11503" spans="1:8">
      <c r="A11503" s="47"/>
      <c r="B11503" s="162"/>
      <c r="C11503" s="162"/>
      <c r="E11503" s="162"/>
      <c r="F11503" s="162"/>
      <c r="H11503" s="162"/>
    </row>
    <row r="11504" spans="1:8">
      <c r="A11504" s="47"/>
      <c r="B11504" s="162"/>
      <c r="C11504" s="162"/>
      <c r="E11504" s="162"/>
      <c r="F11504" s="162"/>
      <c r="H11504" s="162"/>
    </row>
    <row r="11505" spans="1:8">
      <c r="A11505" s="47"/>
      <c r="B11505" s="162"/>
      <c r="C11505" s="162"/>
      <c r="E11505" s="162"/>
      <c r="F11505" s="162"/>
      <c r="H11505" s="162"/>
    </row>
    <row r="11506" spans="1:8">
      <c r="A11506" s="47"/>
      <c r="B11506" s="162"/>
      <c r="C11506" s="162"/>
      <c r="E11506" s="162"/>
      <c r="F11506" s="162"/>
      <c r="H11506" s="162"/>
    </row>
    <row r="11507" spans="1:8">
      <c r="A11507" s="47"/>
      <c r="B11507" s="162"/>
      <c r="C11507" s="162"/>
      <c r="E11507" s="162"/>
      <c r="F11507" s="162"/>
      <c r="H11507" s="162"/>
    </row>
    <row r="11508" spans="1:8">
      <c r="A11508" s="47"/>
      <c r="B11508" s="162"/>
      <c r="C11508" s="162"/>
      <c r="E11508" s="162"/>
      <c r="F11508" s="162"/>
      <c r="H11508" s="162"/>
    </row>
    <row r="11509" spans="1:8">
      <c r="A11509" s="47"/>
      <c r="B11509" s="162"/>
      <c r="C11509" s="162"/>
      <c r="E11509" s="162"/>
      <c r="F11509" s="162"/>
      <c r="H11509" s="162"/>
    </row>
    <row r="11510" spans="1:8">
      <c r="A11510" s="47"/>
      <c r="B11510" s="162"/>
      <c r="C11510" s="162"/>
      <c r="E11510" s="162"/>
      <c r="F11510" s="162"/>
      <c r="H11510" s="162"/>
    </row>
    <row r="11511" spans="1:8">
      <c r="A11511" s="47"/>
      <c r="B11511" s="162"/>
      <c r="C11511" s="162"/>
      <c r="E11511" s="162"/>
      <c r="F11511" s="162"/>
      <c r="H11511" s="162"/>
    </row>
    <row r="11512" spans="1:8">
      <c r="A11512" s="47"/>
      <c r="B11512" s="162"/>
      <c r="C11512" s="162"/>
      <c r="E11512" s="162"/>
      <c r="F11512" s="162"/>
      <c r="H11512" s="162"/>
    </row>
    <row r="11513" spans="1:8">
      <c r="A11513" s="47"/>
      <c r="B11513" s="162"/>
      <c r="C11513" s="162"/>
      <c r="E11513" s="162"/>
      <c r="F11513" s="162"/>
      <c r="H11513" s="162"/>
    </row>
    <row r="11514" spans="1:8">
      <c r="A11514" s="47"/>
      <c r="B11514" s="162"/>
      <c r="C11514" s="162"/>
      <c r="E11514" s="162"/>
      <c r="F11514" s="162"/>
      <c r="H11514" s="162"/>
    </row>
    <row r="11515" spans="1:8">
      <c r="A11515" s="47"/>
      <c r="B11515" s="162"/>
      <c r="C11515" s="162"/>
      <c r="E11515" s="162"/>
      <c r="F11515" s="162"/>
      <c r="H11515" s="162"/>
    </row>
    <row r="11516" spans="1:8">
      <c r="A11516" s="47"/>
      <c r="B11516" s="162"/>
      <c r="C11516" s="162"/>
      <c r="E11516" s="162"/>
      <c r="F11516" s="162"/>
      <c r="H11516" s="162"/>
    </row>
    <row r="11517" spans="1:8">
      <c r="A11517" s="47"/>
      <c r="B11517" s="162"/>
      <c r="C11517" s="162"/>
      <c r="E11517" s="162"/>
      <c r="F11517" s="162"/>
      <c r="H11517" s="162"/>
    </row>
    <row r="11518" spans="1:8">
      <c r="A11518" s="47"/>
      <c r="B11518" s="162"/>
      <c r="C11518" s="162"/>
      <c r="E11518" s="162"/>
      <c r="F11518" s="162"/>
      <c r="H11518" s="162"/>
    </row>
    <row r="11519" spans="1:8">
      <c r="A11519" s="47"/>
      <c r="B11519" s="162"/>
      <c r="C11519" s="162"/>
      <c r="E11519" s="162"/>
      <c r="F11519" s="162"/>
      <c r="H11519" s="162"/>
    </row>
    <row r="11520" spans="1:8">
      <c r="A11520" s="47"/>
      <c r="B11520" s="162"/>
      <c r="C11520" s="162"/>
      <c r="E11520" s="162"/>
      <c r="F11520" s="162"/>
      <c r="H11520" s="162"/>
    </row>
    <row r="11521" spans="1:8">
      <c r="A11521" s="47"/>
      <c r="B11521" s="162"/>
      <c r="C11521" s="162"/>
      <c r="E11521" s="162"/>
      <c r="F11521" s="162"/>
      <c r="H11521" s="162"/>
    </row>
    <row r="11522" spans="1:8">
      <c r="A11522" s="47"/>
      <c r="B11522" s="162"/>
      <c r="C11522" s="162"/>
      <c r="E11522" s="162"/>
      <c r="F11522" s="162"/>
      <c r="H11522" s="162"/>
    </row>
    <row r="11523" spans="1:8">
      <c r="A11523" s="47"/>
      <c r="B11523" s="162"/>
      <c r="C11523" s="162"/>
      <c r="E11523" s="162"/>
      <c r="F11523" s="162"/>
      <c r="H11523" s="162"/>
    </row>
    <row r="11524" spans="1:8">
      <c r="A11524" s="47"/>
      <c r="B11524" s="162"/>
      <c r="C11524" s="162"/>
      <c r="E11524" s="162"/>
      <c r="F11524" s="162"/>
      <c r="H11524" s="162"/>
    </row>
    <row r="11525" spans="1:8">
      <c r="A11525" s="47"/>
      <c r="B11525" s="162"/>
      <c r="C11525" s="162"/>
      <c r="E11525" s="162"/>
      <c r="F11525" s="162"/>
      <c r="H11525" s="162"/>
    </row>
    <row r="11526" spans="1:8">
      <c r="A11526" s="47"/>
      <c r="B11526" s="162"/>
      <c r="C11526" s="162"/>
      <c r="E11526" s="162"/>
      <c r="F11526" s="162"/>
      <c r="H11526" s="162"/>
    </row>
    <row r="11527" spans="1:8">
      <c r="A11527" s="47"/>
      <c r="B11527" s="162"/>
      <c r="C11527" s="162"/>
      <c r="E11527" s="162"/>
      <c r="F11527" s="162"/>
      <c r="H11527" s="162"/>
    </row>
    <row r="11528" spans="1:8">
      <c r="A11528" s="47"/>
      <c r="B11528" s="162"/>
      <c r="C11528" s="162"/>
      <c r="E11528" s="162"/>
      <c r="F11528" s="162"/>
      <c r="H11528" s="162"/>
    </row>
    <row r="11529" spans="1:8">
      <c r="A11529" s="47"/>
      <c r="B11529" s="162"/>
      <c r="C11529" s="162"/>
      <c r="E11529" s="162"/>
      <c r="F11529" s="162"/>
      <c r="H11529" s="162"/>
    </row>
    <row r="11530" spans="1:8">
      <c r="A11530" s="47"/>
      <c r="B11530" s="162"/>
      <c r="C11530" s="162"/>
      <c r="E11530" s="162"/>
      <c r="F11530" s="162"/>
      <c r="H11530" s="162"/>
    </row>
    <row r="11531" spans="1:8">
      <c r="A11531" s="47"/>
      <c r="B11531" s="162"/>
      <c r="C11531" s="162"/>
      <c r="E11531" s="162"/>
      <c r="F11531" s="162"/>
      <c r="H11531" s="162"/>
    </row>
    <row r="11532" spans="1:8">
      <c r="A11532" s="47"/>
      <c r="B11532" s="162"/>
      <c r="C11532" s="162"/>
      <c r="E11532" s="162"/>
      <c r="F11532" s="162"/>
      <c r="H11532" s="162"/>
    </row>
    <row r="11533" spans="1:8">
      <c r="A11533" s="47"/>
      <c r="B11533" s="162"/>
      <c r="C11533" s="162"/>
      <c r="E11533" s="162"/>
      <c r="F11533" s="162"/>
      <c r="H11533" s="162"/>
    </row>
    <row r="11534" spans="1:8">
      <c r="A11534" s="47"/>
      <c r="B11534" s="162"/>
      <c r="C11534" s="162"/>
      <c r="E11534" s="162"/>
      <c r="F11534" s="162"/>
      <c r="H11534" s="162"/>
    </row>
    <row r="11535" spans="1:8">
      <c r="A11535" s="47"/>
      <c r="B11535" s="162"/>
      <c r="C11535" s="162"/>
      <c r="E11535" s="162"/>
      <c r="F11535" s="162"/>
      <c r="H11535" s="162"/>
    </row>
    <row r="11536" spans="1:8">
      <c r="A11536" s="47"/>
      <c r="B11536" s="162"/>
      <c r="C11536" s="162"/>
      <c r="E11536" s="162"/>
      <c r="F11536" s="162"/>
      <c r="H11536" s="162"/>
    </row>
    <row r="11537" spans="1:8">
      <c r="A11537" s="47"/>
      <c r="B11537" s="162"/>
      <c r="C11537" s="162"/>
      <c r="E11537" s="162"/>
      <c r="F11537" s="162"/>
      <c r="H11537" s="162"/>
    </row>
    <row r="11538" spans="1:8">
      <c r="A11538" s="47"/>
      <c r="B11538" s="162"/>
      <c r="C11538" s="162"/>
      <c r="E11538" s="162"/>
      <c r="F11538" s="162"/>
      <c r="H11538" s="162"/>
    </row>
    <row r="11539" spans="1:8">
      <c r="A11539" s="47"/>
      <c r="B11539" s="162"/>
      <c r="C11539" s="162"/>
      <c r="E11539" s="162"/>
      <c r="F11539" s="162"/>
      <c r="H11539" s="162"/>
    </row>
    <row r="11540" spans="1:8">
      <c r="A11540" s="47"/>
      <c r="B11540" s="162"/>
      <c r="C11540" s="162"/>
      <c r="E11540" s="162"/>
      <c r="F11540" s="162"/>
      <c r="H11540" s="162"/>
    </row>
    <row r="11541" spans="1:8">
      <c r="A11541" s="47"/>
      <c r="B11541" s="162"/>
      <c r="C11541" s="162"/>
      <c r="E11541" s="162"/>
      <c r="F11541" s="162"/>
      <c r="H11541" s="162"/>
    </row>
    <row r="11542" spans="1:8">
      <c r="A11542" s="47"/>
      <c r="B11542" s="162"/>
      <c r="C11542" s="162"/>
      <c r="E11542" s="162"/>
      <c r="F11542" s="162"/>
      <c r="H11542" s="162"/>
    </row>
    <row r="11543" spans="1:8">
      <c r="A11543" s="47"/>
      <c r="B11543" s="162"/>
      <c r="C11543" s="162"/>
      <c r="E11543" s="162"/>
      <c r="F11543" s="162"/>
      <c r="H11543" s="162"/>
    </row>
    <row r="11544" spans="1:8">
      <c r="A11544" s="47"/>
      <c r="B11544" s="162"/>
      <c r="C11544" s="162"/>
      <c r="E11544" s="162"/>
      <c r="F11544" s="162"/>
      <c r="H11544" s="162"/>
    </row>
    <row r="11545" spans="1:8">
      <c r="A11545" s="47"/>
      <c r="B11545" s="162"/>
      <c r="C11545" s="162"/>
      <c r="E11545" s="162"/>
      <c r="F11545" s="162"/>
      <c r="H11545" s="162"/>
    </row>
    <row r="11546" spans="1:8">
      <c r="A11546" s="47"/>
      <c r="B11546" s="162"/>
      <c r="C11546" s="162"/>
      <c r="E11546" s="162"/>
      <c r="F11546" s="162"/>
      <c r="H11546" s="162"/>
    </row>
    <row r="11547" spans="1:8">
      <c r="A11547" s="47"/>
      <c r="B11547" s="162"/>
      <c r="C11547" s="162"/>
      <c r="E11547" s="162"/>
      <c r="F11547" s="162"/>
      <c r="H11547" s="162"/>
    </row>
    <row r="11548" spans="1:8">
      <c r="A11548" s="47"/>
      <c r="B11548" s="162"/>
      <c r="C11548" s="162"/>
      <c r="E11548" s="162"/>
      <c r="F11548" s="162"/>
      <c r="H11548" s="162"/>
    </row>
    <row r="11549" spans="1:8">
      <c r="A11549" s="47"/>
      <c r="B11549" s="162"/>
      <c r="C11549" s="162"/>
      <c r="E11549" s="162"/>
      <c r="F11549" s="162"/>
      <c r="H11549" s="162"/>
    </row>
    <row r="11550" spans="1:8">
      <c r="A11550" s="47"/>
      <c r="B11550" s="162"/>
      <c r="C11550" s="162"/>
      <c r="E11550" s="162"/>
      <c r="F11550" s="162"/>
      <c r="H11550" s="162"/>
    </row>
    <row r="11551" spans="1:8">
      <c r="A11551" s="47"/>
      <c r="B11551" s="162"/>
      <c r="C11551" s="162"/>
      <c r="E11551" s="162"/>
      <c r="F11551" s="162"/>
      <c r="H11551" s="162"/>
    </row>
    <row r="11552" spans="1:8">
      <c r="A11552" s="47"/>
      <c r="B11552" s="162"/>
      <c r="C11552" s="162"/>
      <c r="E11552" s="162"/>
      <c r="F11552" s="162"/>
      <c r="H11552" s="162"/>
    </row>
    <row r="11553" spans="1:8">
      <c r="A11553" s="47"/>
      <c r="B11553" s="162"/>
      <c r="C11553" s="162"/>
      <c r="E11553" s="162"/>
      <c r="F11553" s="162"/>
      <c r="H11553" s="162"/>
    </row>
    <row r="11554" spans="1:8">
      <c r="A11554" s="47"/>
      <c r="B11554" s="162"/>
      <c r="C11554" s="162"/>
      <c r="E11554" s="162"/>
      <c r="F11554" s="162"/>
      <c r="H11554" s="162"/>
    </row>
    <row r="11555" spans="1:8">
      <c r="A11555" s="47"/>
      <c r="B11555" s="162"/>
      <c r="C11555" s="162"/>
      <c r="E11555" s="162"/>
      <c r="F11555" s="162"/>
      <c r="H11555" s="162"/>
    </row>
    <row r="11556" spans="1:8">
      <c r="A11556" s="47"/>
      <c r="B11556" s="162"/>
      <c r="C11556" s="162"/>
      <c r="E11556" s="162"/>
      <c r="F11556" s="162"/>
      <c r="H11556" s="162"/>
    </row>
    <row r="11557" spans="1:8">
      <c r="A11557" s="47"/>
      <c r="B11557" s="162"/>
      <c r="C11557" s="162"/>
      <c r="E11557" s="162"/>
      <c r="F11557" s="162"/>
      <c r="H11557" s="162"/>
    </row>
    <row r="11558" spans="1:8">
      <c r="A11558" s="47"/>
      <c r="B11558" s="162"/>
      <c r="C11558" s="162"/>
      <c r="E11558" s="162"/>
      <c r="F11558" s="162"/>
      <c r="H11558" s="162"/>
    </row>
    <row r="11559" spans="1:8">
      <c r="A11559" s="47"/>
      <c r="B11559" s="162"/>
      <c r="C11559" s="162"/>
      <c r="E11559" s="162"/>
      <c r="F11559" s="162"/>
      <c r="H11559" s="162"/>
    </row>
    <row r="11560" spans="1:8">
      <c r="A11560" s="47"/>
      <c r="B11560" s="162"/>
      <c r="C11560" s="162"/>
      <c r="E11560" s="162"/>
      <c r="F11560" s="162"/>
      <c r="H11560" s="162"/>
    </row>
    <row r="11561" spans="1:8">
      <c r="A11561" s="47"/>
      <c r="B11561" s="162"/>
      <c r="C11561" s="162"/>
      <c r="E11561" s="162"/>
      <c r="F11561" s="162"/>
      <c r="H11561" s="162"/>
    </row>
    <row r="11562" spans="1:8">
      <c r="A11562" s="47"/>
      <c r="B11562" s="162"/>
      <c r="C11562" s="162"/>
      <c r="E11562" s="162"/>
      <c r="F11562" s="162"/>
      <c r="H11562" s="162"/>
    </row>
    <row r="11563" spans="1:8">
      <c r="A11563" s="47"/>
      <c r="B11563" s="162"/>
      <c r="C11563" s="162"/>
      <c r="E11563" s="162"/>
      <c r="F11563" s="162"/>
      <c r="H11563" s="162"/>
    </row>
    <row r="11564" spans="1:8">
      <c r="A11564" s="47"/>
      <c r="B11564" s="162"/>
      <c r="C11564" s="162"/>
      <c r="E11564" s="162"/>
      <c r="F11564" s="162"/>
      <c r="H11564" s="162"/>
    </row>
    <row r="11565" spans="1:8">
      <c r="A11565" s="47"/>
      <c r="B11565" s="162"/>
      <c r="C11565" s="162"/>
      <c r="E11565" s="162"/>
      <c r="F11565" s="162"/>
      <c r="H11565" s="162"/>
    </row>
    <row r="11566" spans="1:8">
      <c r="A11566" s="47"/>
      <c r="B11566" s="162"/>
      <c r="C11566" s="162"/>
      <c r="E11566" s="162"/>
      <c r="F11566" s="162"/>
      <c r="H11566" s="162"/>
    </row>
    <row r="11567" spans="1:8">
      <c r="A11567" s="47"/>
      <c r="B11567" s="162"/>
      <c r="C11567" s="162"/>
      <c r="E11567" s="162"/>
      <c r="F11567" s="162"/>
      <c r="H11567" s="162"/>
    </row>
    <row r="11568" spans="1:8">
      <c r="A11568" s="47"/>
      <c r="B11568" s="162"/>
      <c r="C11568" s="162"/>
      <c r="E11568" s="162"/>
      <c r="F11568" s="162"/>
      <c r="H11568" s="162"/>
    </row>
    <row r="11569" spans="1:8">
      <c r="A11569" s="47"/>
      <c r="B11569" s="162"/>
      <c r="C11569" s="162"/>
      <c r="E11569" s="162"/>
      <c r="F11569" s="162"/>
      <c r="H11569" s="162"/>
    </row>
    <row r="11570" spans="1:8">
      <c r="A11570" s="47"/>
      <c r="B11570" s="162"/>
      <c r="C11570" s="162"/>
      <c r="E11570" s="162"/>
      <c r="F11570" s="162"/>
      <c r="H11570" s="162"/>
    </row>
    <row r="11571" spans="1:8">
      <c r="A11571" s="47"/>
      <c r="B11571" s="162"/>
      <c r="C11571" s="162"/>
      <c r="E11571" s="162"/>
      <c r="F11571" s="162"/>
      <c r="H11571" s="162"/>
    </row>
    <row r="11572" spans="1:8">
      <c r="A11572" s="47"/>
      <c r="B11572" s="162"/>
      <c r="C11572" s="162"/>
      <c r="E11572" s="162"/>
      <c r="F11572" s="162"/>
      <c r="H11572" s="162"/>
    </row>
    <row r="11573" spans="1:8">
      <c r="A11573" s="47"/>
      <c r="B11573" s="162"/>
      <c r="C11573" s="162"/>
      <c r="E11573" s="162"/>
      <c r="F11573" s="162"/>
      <c r="H11573" s="162"/>
    </row>
    <row r="11574" spans="1:8">
      <c r="A11574" s="47"/>
      <c r="B11574" s="162"/>
      <c r="C11574" s="162"/>
      <c r="E11574" s="162"/>
      <c r="F11574" s="162"/>
      <c r="H11574" s="162"/>
    </row>
    <row r="11575" spans="1:8">
      <c r="A11575" s="47"/>
      <c r="B11575" s="162"/>
      <c r="C11575" s="162"/>
      <c r="E11575" s="162"/>
      <c r="F11575" s="162"/>
      <c r="H11575" s="162"/>
    </row>
    <row r="11576" spans="1:8">
      <c r="A11576" s="47"/>
      <c r="B11576" s="162"/>
      <c r="C11576" s="162"/>
      <c r="E11576" s="162"/>
      <c r="F11576" s="162"/>
      <c r="H11576" s="162"/>
    </row>
    <row r="11577" spans="1:8">
      <c r="A11577" s="47"/>
      <c r="B11577" s="162"/>
      <c r="C11577" s="162"/>
      <c r="E11577" s="162"/>
      <c r="F11577" s="162"/>
      <c r="H11577" s="162"/>
    </row>
    <row r="11578" spans="1:8">
      <c r="A11578" s="47"/>
      <c r="B11578" s="162"/>
      <c r="C11578" s="162"/>
      <c r="E11578" s="162"/>
      <c r="F11578" s="162"/>
      <c r="H11578" s="162"/>
    </row>
    <row r="11579" spans="1:8">
      <c r="A11579" s="47"/>
      <c r="B11579" s="162"/>
      <c r="C11579" s="162"/>
      <c r="E11579" s="162"/>
      <c r="F11579" s="162"/>
      <c r="H11579" s="162"/>
    </row>
    <row r="11580" spans="1:8">
      <c r="A11580" s="47"/>
      <c r="B11580" s="162"/>
      <c r="C11580" s="162"/>
      <c r="E11580" s="162"/>
      <c r="F11580" s="162"/>
      <c r="H11580" s="162"/>
    </row>
    <row r="11581" spans="1:8">
      <c r="A11581" s="47"/>
      <c r="B11581" s="162"/>
      <c r="C11581" s="162"/>
      <c r="E11581" s="162"/>
      <c r="F11581" s="162"/>
      <c r="H11581" s="162"/>
    </row>
    <row r="11582" spans="1:8">
      <c r="A11582" s="47"/>
      <c r="B11582" s="162"/>
      <c r="C11582" s="162"/>
      <c r="E11582" s="162"/>
      <c r="F11582" s="162"/>
      <c r="H11582" s="162"/>
    </row>
    <row r="11583" spans="1:8">
      <c r="A11583" s="47"/>
      <c r="B11583" s="162"/>
      <c r="C11583" s="162"/>
      <c r="E11583" s="162"/>
      <c r="F11583" s="162"/>
      <c r="H11583" s="162"/>
    </row>
    <row r="11584" spans="1:8">
      <c r="A11584" s="47"/>
      <c r="B11584" s="162"/>
      <c r="C11584" s="162"/>
      <c r="E11584" s="162"/>
      <c r="F11584" s="162"/>
      <c r="H11584" s="162"/>
    </row>
    <row r="11585" spans="1:8">
      <c r="A11585" s="47"/>
      <c r="B11585" s="162"/>
      <c r="C11585" s="162"/>
      <c r="E11585" s="162"/>
      <c r="F11585" s="162"/>
      <c r="H11585" s="162"/>
    </row>
    <row r="11586" spans="1:8">
      <c r="A11586" s="47"/>
      <c r="B11586" s="162"/>
      <c r="C11586" s="162"/>
      <c r="E11586" s="162"/>
      <c r="F11586" s="162"/>
      <c r="H11586" s="162"/>
    </row>
    <row r="11587" spans="1:8">
      <c r="A11587" s="47"/>
      <c r="B11587" s="162"/>
      <c r="C11587" s="162"/>
      <c r="E11587" s="162"/>
      <c r="F11587" s="162"/>
      <c r="H11587" s="162"/>
    </row>
    <row r="11588" spans="1:8">
      <c r="A11588" s="47"/>
      <c r="B11588" s="162"/>
      <c r="C11588" s="162"/>
      <c r="E11588" s="162"/>
      <c r="F11588" s="162"/>
      <c r="H11588" s="162"/>
    </row>
    <row r="11589" spans="1:8">
      <c r="A11589" s="47"/>
      <c r="B11589" s="162"/>
      <c r="C11589" s="162"/>
      <c r="E11589" s="162"/>
      <c r="F11589" s="162"/>
      <c r="H11589" s="162"/>
    </row>
    <row r="11590" spans="1:8">
      <c r="A11590" s="47"/>
      <c r="B11590" s="162"/>
      <c r="C11590" s="162"/>
      <c r="E11590" s="162"/>
      <c r="F11590" s="162"/>
      <c r="H11590" s="162"/>
    </row>
    <row r="11591" spans="1:8">
      <c r="A11591" s="47"/>
      <c r="B11591" s="162"/>
      <c r="C11591" s="162"/>
      <c r="E11591" s="162"/>
      <c r="F11591" s="162"/>
      <c r="H11591" s="162"/>
    </row>
    <row r="11592" spans="1:8">
      <c r="A11592" s="47"/>
      <c r="B11592" s="162"/>
      <c r="C11592" s="162"/>
      <c r="E11592" s="162"/>
      <c r="F11592" s="162"/>
      <c r="H11592" s="162"/>
    </row>
    <row r="11593" spans="1:8">
      <c r="A11593" s="47"/>
      <c r="B11593" s="162"/>
      <c r="C11593" s="162"/>
      <c r="E11593" s="162"/>
      <c r="F11593" s="162"/>
      <c r="H11593" s="162"/>
    </row>
    <row r="11594" spans="1:8">
      <c r="A11594" s="47"/>
      <c r="B11594" s="162"/>
      <c r="C11594" s="162"/>
      <c r="E11594" s="162"/>
      <c r="F11594" s="162"/>
      <c r="H11594" s="162"/>
    </row>
    <row r="11595" spans="1:8">
      <c r="A11595" s="47"/>
      <c r="B11595" s="162"/>
      <c r="C11595" s="162"/>
      <c r="E11595" s="162"/>
      <c r="F11595" s="162"/>
      <c r="H11595" s="162"/>
    </row>
    <row r="11596" spans="1:8">
      <c r="A11596" s="47"/>
      <c r="B11596" s="162"/>
      <c r="C11596" s="162"/>
      <c r="E11596" s="162"/>
      <c r="F11596" s="162"/>
      <c r="H11596" s="162"/>
    </row>
    <row r="11597" spans="1:8">
      <c r="A11597" s="47"/>
      <c r="B11597" s="162"/>
      <c r="C11597" s="162"/>
      <c r="E11597" s="162"/>
      <c r="F11597" s="162"/>
      <c r="H11597" s="162"/>
    </row>
    <row r="11598" spans="1:8">
      <c r="A11598" s="47"/>
      <c r="B11598" s="162"/>
      <c r="C11598" s="162"/>
      <c r="E11598" s="162"/>
      <c r="F11598" s="162"/>
      <c r="H11598" s="162"/>
    </row>
    <row r="11599" spans="1:8">
      <c r="A11599" s="47"/>
      <c r="B11599" s="162"/>
      <c r="C11599" s="162"/>
      <c r="E11599" s="162"/>
      <c r="F11599" s="162"/>
      <c r="H11599" s="162"/>
    </row>
    <row r="11600" spans="1:8">
      <c r="A11600" s="47"/>
      <c r="B11600" s="162"/>
      <c r="C11600" s="162"/>
      <c r="E11600" s="162"/>
      <c r="F11600" s="162"/>
      <c r="H11600" s="162"/>
    </row>
    <row r="11601" spans="1:8">
      <c r="A11601" s="47"/>
      <c r="B11601" s="162"/>
      <c r="C11601" s="162"/>
      <c r="E11601" s="162"/>
      <c r="F11601" s="162"/>
      <c r="H11601" s="162"/>
    </row>
    <row r="11602" spans="1:8">
      <c r="A11602" s="47"/>
      <c r="B11602" s="162"/>
      <c r="C11602" s="162"/>
      <c r="E11602" s="162"/>
      <c r="F11602" s="162"/>
      <c r="H11602" s="162"/>
    </row>
    <row r="11603" spans="1:8">
      <c r="A11603" s="47"/>
      <c r="B11603" s="162"/>
      <c r="C11603" s="162"/>
      <c r="E11603" s="162"/>
      <c r="F11603" s="162"/>
      <c r="H11603" s="162"/>
    </row>
    <row r="11604" spans="1:8">
      <c r="A11604" s="47"/>
      <c r="B11604" s="162"/>
      <c r="C11604" s="162"/>
      <c r="E11604" s="162"/>
      <c r="F11604" s="162"/>
      <c r="H11604" s="162"/>
    </row>
    <row r="11605" spans="1:8">
      <c r="A11605" s="47"/>
      <c r="B11605" s="162"/>
      <c r="C11605" s="162"/>
      <c r="E11605" s="162"/>
      <c r="F11605" s="162"/>
      <c r="H11605" s="162"/>
    </row>
    <row r="11606" spans="1:8">
      <c r="A11606" s="47"/>
      <c r="B11606" s="162"/>
      <c r="C11606" s="162"/>
      <c r="E11606" s="162"/>
      <c r="F11606" s="162"/>
      <c r="H11606" s="162"/>
    </row>
    <row r="11607" spans="1:8">
      <c r="A11607" s="47"/>
      <c r="B11607" s="162"/>
      <c r="C11607" s="162"/>
      <c r="E11607" s="162"/>
      <c r="F11607" s="162"/>
      <c r="H11607" s="162"/>
    </row>
    <row r="11608" spans="1:8">
      <c r="A11608" s="47"/>
      <c r="B11608" s="162"/>
      <c r="C11608" s="162"/>
      <c r="E11608" s="162"/>
      <c r="F11608" s="162"/>
      <c r="H11608" s="162"/>
    </row>
    <row r="11609" spans="1:8">
      <c r="A11609" s="47"/>
      <c r="B11609" s="162"/>
      <c r="C11609" s="162"/>
      <c r="E11609" s="162"/>
      <c r="F11609" s="162"/>
      <c r="H11609" s="162"/>
    </row>
    <row r="11610" spans="1:8">
      <c r="A11610" s="47"/>
      <c r="B11610" s="162"/>
      <c r="C11610" s="162"/>
      <c r="E11610" s="162"/>
      <c r="F11610" s="162"/>
      <c r="H11610" s="162"/>
    </row>
    <row r="11611" spans="1:8">
      <c r="A11611" s="47"/>
      <c r="B11611" s="162"/>
      <c r="C11611" s="162"/>
      <c r="E11611" s="162"/>
      <c r="F11611" s="162"/>
      <c r="H11611" s="162"/>
    </row>
    <row r="11612" spans="1:8">
      <c r="A11612" s="47"/>
      <c r="B11612" s="162"/>
      <c r="C11612" s="162"/>
      <c r="E11612" s="162"/>
      <c r="F11612" s="162"/>
      <c r="H11612" s="162"/>
    </row>
    <row r="11613" spans="1:8">
      <c r="A11613" s="47"/>
      <c r="B11613" s="162"/>
      <c r="C11613" s="162"/>
      <c r="E11613" s="162"/>
      <c r="F11613" s="162"/>
      <c r="H11613" s="162"/>
    </row>
    <row r="11614" spans="1:8">
      <c r="A11614" s="47"/>
      <c r="B11614" s="162"/>
      <c r="C11614" s="162"/>
      <c r="E11614" s="162"/>
      <c r="F11614" s="162"/>
      <c r="H11614" s="162"/>
    </row>
    <row r="11615" spans="1:8">
      <c r="A11615" s="47"/>
      <c r="B11615" s="162"/>
      <c r="C11615" s="162"/>
      <c r="E11615" s="162"/>
      <c r="F11615" s="162"/>
      <c r="H11615" s="162"/>
    </row>
    <row r="11616" spans="1:8">
      <c r="A11616" s="47"/>
      <c r="B11616" s="162"/>
      <c r="C11616" s="162"/>
      <c r="E11616" s="162"/>
      <c r="F11616" s="162"/>
      <c r="H11616" s="162"/>
    </row>
    <row r="11617" spans="1:8">
      <c r="A11617" s="47"/>
      <c r="B11617" s="162"/>
      <c r="C11617" s="162"/>
      <c r="E11617" s="162"/>
      <c r="F11617" s="162"/>
      <c r="H11617" s="162"/>
    </row>
    <row r="11618" spans="1:8">
      <c r="A11618" s="47"/>
      <c r="B11618" s="162"/>
      <c r="C11618" s="162"/>
      <c r="E11618" s="162"/>
      <c r="F11618" s="162"/>
      <c r="H11618" s="162"/>
    </row>
    <row r="11619" spans="1:8">
      <c r="A11619" s="47"/>
      <c r="B11619" s="162"/>
      <c r="C11619" s="162"/>
      <c r="E11619" s="162"/>
      <c r="F11619" s="162"/>
      <c r="H11619" s="162"/>
    </row>
    <row r="11620" spans="1:8">
      <c r="A11620" s="47"/>
      <c r="B11620" s="162"/>
      <c r="C11620" s="162"/>
      <c r="E11620" s="162"/>
      <c r="F11620" s="162"/>
      <c r="H11620" s="162"/>
    </row>
    <row r="11621" spans="1:8">
      <c r="A11621" s="47"/>
      <c r="B11621" s="162"/>
      <c r="C11621" s="162"/>
      <c r="E11621" s="162"/>
      <c r="F11621" s="162"/>
      <c r="H11621" s="162"/>
    </row>
    <row r="11622" spans="1:8">
      <c r="A11622" s="47"/>
      <c r="B11622" s="162"/>
      <c r="C11622" s="162"/>
      <c r="E11622" s="162"/>
      <c r="F11622" s="162"/>
      <c r="H11622" s="162"/>
    </row>
    <row r="11623" spans="1:8">
      <c r="A11623" s="47"/>
      <c r="B11623" s="162"/>
      <c r="C11623" s="162"/>
      <c r="E11623" s="162"/>
      <c r="F11623" s="162"/>
      <c r="H11623" s="162"/>
    </row>
    <row r="11624" spans="1:8">
      <c r="A11624" s="47"/>
      <c r="B11624" s="162"/>
      <c r="C11624" s="162"/>
      <c r="E11624" s="162"/>
      <c r="F11624" s="162"/>
      <c r="H11624" s="162"/>
    </row>
    <row r="11625" spans="1:8">
      <c r="A11625" s="47"/>
      <c r="B11625" s="162"/>
      <c r="C11625" s="162"/>
      <c r="E11625" s="162"/>
      <c r="F11625" s="162"/>
      <c r="H11625" s="162"/>
    </row>
    <row r="11626" spans="1:8">
      <c r="A11626" s="47"/>
      <c r="B11626" s="162"/>
      <c r="C11626" s="162"/>
      <c r="E11626" s="162"/>
      <c r="F11626" s="162"/>
      <c r="H11626" s="162"/>
    </row>
    <row r="11627" spans="1:8">
      <c r="A11627" s="47"/>
      <c r="B11627" s="162"/>
      <c r="C11627" s="162"/>
      <c r="E11627" s="162"/>
      <c r="F11627" s="162"/>
      <c r="H11627" s="162"/>
    </row>
    <row r="11628" spans="1:8">
      <c r="A11628" s="47"/>
      <c r="B11628" s="162"/>
      <c r="C11628" s="162"/>
      <c r="E11628" s="162"/>
      <c r="F11628" s="162"/>
      <c r="H11628" s="162"/>
    </row>
    <row r="11629" spans="1:8">
      <c r="A11629" s="47"/>
      <c r="B11629" s="162"/>
      <c r="C11629" s="162"/>
      <c r="E11629" s="162"/>
      <c r="F11629" s="162"/>
      <c r="H11629" s="162"/>
    </row>
    <row r="11630" spans="1:8">
      <c r="A11630" s="47"/>
      <c r="B11630" s="162"/>
      <c r="C11630" s="162"/>
      <c r="E11630" s="162"/>
      <c r="F11630" s="162"/>
      <c r="H11630" s="162"/>
    </row>
    <row r="11631" spans="1:8">
      <c r="A11631" s="47"/>
      <c r="B11631" s="162"/>
      <c r="C11631" s="162"/>
      <c r="E11631" s="162"/>
      <c r="F11631" s="162"/>
      <c r="H11631" s="162"/>
    </row>
    <row r="11632" spans="1:8">
      <c r="A11632" s="47"/>
      <c r="B11632" s="162"/>
      <c r="C11632" s="162"/>
      <c r="E11632" s="162"/>
      <c r="F11632" s="162"/>
      <c r="H11632" s="162"/>
    </row>
    <row r="11633" spans="1:8">
      <c r="A11633" s="47"/>
      <c r="B11633" s="162"/>
      <c r="C11633" s="162"/>
      <c r="E11633" s="162"/>
      <c r="F11633" s="162"/>
      <c r="H11633" s="162"/>
    </row>
    <row r="11634" spans="1:8">
      <c r="A11634" s="47"/>
      <c r="B11634" s="162"/>
      <c r="C11634" s="162"/>
      <c r="E11634" s="162"/>
      <c r="F11634" s="162"/>
      <c r="H11634" s="162"/>
    </row>
    <row r="11635" spans="1:8">
      <c r="A11635" s="47"/>
      <c r="B11635" s="162"/>
      <c r="C11635" s="162"/>
      <c r="E11635" s="162"/>
      <c r="F11635" s="162"/>
      <c r="H11635" s="162"/>
    </row>
    <row r="11636" spans="1:8">
      <c r="A11636" s="47"/>
      <c r="B11636" s="162"/>
      <c r="C11636" s="162"/>
      <c r="E11636" s="162"/>
      <c r="F11636" s="162"/>
      <c r="H11636" s="162"/>
    </row>
    <row r="11637" spans="1:8">
      <c r="A11637" s="47"/>
      <c r="B11637" s="162"/>
      <c r="C11637" s="162"/>
      <c r="E11637" s="162"/>
      <c r="F11637" s="162"/>
      <c r="H11637" s="162"/>
    </row>
    <row r="11638" spans="1:8">
      <c r="A11638" s="47"/>
      <c r="B11638" s="162"/>
      <c r="C11638" s="162"/>
      <c r="E11638" s="162"/>
      <c r="F11638" s="162"/>
      <c r="H11638" s="162"/>
    </row>
    <row r="11639" spans="1:8">
      <c r="A11639" s="47"/>
      <c r="B11639" s="162"/>
      <c r="C11639" s="162"/>
      <c r="E11639" s="162"/>
      <c r="F11639" s="162"/>
      <c r="H11639" s="162"/>
    </row>
    <row r="11640" spans="1:8">
      <c r="A11640" s="47"/>
      <c r="B11640" s="162"/>
      <c r="C11640" s="162"/>
      <c r="E11640" s="162"/>
      <c r="F11640" s="162"/>
      <c r="H11640" s="162"/>
    </row>
    <row r="11641" spans="1:8">
      <c r="A11641" s="47"/>
      <c r="B11641" s="162"/>
      <c r="C11641" s="162"/>
      <c r="E11641" s="162"/>
      <c r="F11641" s="162"/>
      <c r="H11641" s="162"/>
    </row>
    <row r="11642" spans="1:8">
      <c r="A11642" s="47"/>
      <c r="B11642" s="162"/>
      <c r="C11642" s="162"/>
      <c r="E11642" s="162"/>
      <c r="F11642" s="162"/>
      <c r="H11642" s="162"/>
    </row>
    <row r="11643" spans="1:8">
      <c r="A11643" s="47"/>
      <c r="B11643" s="162"/>
      <c r="C11643" s="162"/>
      <c r="E11643" s="162"/>
      <c r="F11643" s="162"/>
      <c r="H11643" s="162"/>
    </row>
    <row r="11644" spans="1:8">
      <c r="A11644" s="47"/>
      <c r="B11644" s="162"/>
      <c r="C11644" s="162"/>
      <c r="E11644" s="162"/>
      <c r="F11644" s="162"/>
      <c r="H11644" s="162"/>
    </row>
    <row r="11645" spans="1:8">
      <c r="A11645" s="47"/>
      <c r="B11645" s="162"/>
      <c r="C11645" s="162"/>
      <c r="E11645" s="162"/>
      <c r="F11645" s="162"/>
      <c r="H11645" s="162"/>
    </row>
    <row r="11646" spans="1:8">
      <c r="A11646" s="47"/>
      <c r="B11646" s="162"/>
      <c r="C11646" s="162"/>
      <c r="E11646" s="162"/>
      <c r="F11646" s="162"/>
      <c r="H11646" s="162"/>
    </row>
    <row r="11647" spans="1:8">
      <c r="A11647" s="47"/>
      <c r="B11647" s="162"/>
      <c r="C11647" s="162"/>
      <c r="E11647" s="162"/>
      <c r="F11647" s="162"/>
      <c r="H11647" s="162"/>
    </row>
    <row r="11648" spans="1:8">
      <c r="A11648" s="47"/>
      <c r="B11648" s="162"/>
      <c r="C11648" s="162"/>
      <c r="E11648" s="162"/>
      <c r="F11648" s="162"/>
      <c r="H11648" s="162"/>
    </row>
    <row r="11649" spans="1:8">
      <c r="A11649" s="47"/>
      <c r="B11649" s="162"/>
      <c r="C11649" s="162"/>
      <c r="E11649" s="162"/>
      <c r="F11649" s="162"/>
      <c r="H11649" s="162"/>
    </row>
    <row r="11650" spans="1:8">
      <c r="A11650" s="47"/>
      <c r="B11650" s="162"/>
      <c r="C11650" s="162"/>
      <c r="E11650" s="162"/>
      <c r="F11650" s="162"/>
      <c r="H11650" s="162"/>
    </row>
    <row r="11651" spans="1:8">
      <c r="A11651" s="47"/>
      <c r="B11651" s="162"/>
      <c r="C11651" s="162"/>
      <c r="E11651" s="162"/>
      <c r="F11651" s="162"/>
      <c r="H11651" s="162"/>
    </row>
    <row r="11652" spans="1:8">
      <c r="A11652" s="47"/>
      <c r="B11652" s="162"/>
      <c r="C11652" s="162"/>
      <c r="E11652" s="162"/>
      <c r="F11652" s="162"/>
      <c r="H11652" s="162"/>
    </row>
    <row r="11653" spans="1:8">
      <c r="A11653" s="47"/>
      <c r="B11653" s="162"/>
      <c r="C11653" s="162"/>
      <c r="E11653" s="162"/>
      <c r="F11653" s="162"/>
      <c r="H11653" s="162"/>
    </row>
    <row r="11654" spans="1:8">
      <c r="A11654" s="47"/>
      <c r="B11654" s="162"/>
      <c r="C11654" s="162"/>
      <c r="E11654" s="162"/>
      <c r="F11654" s="162"/>
      <c r="H11654" s="162"/>
    </row>
    <row r="11655" spans="1:8">
      <c r="A11655" s="47"/>
      <c r="B11655" s="162"/>
      <c r="C11655" s="162"/>
      <c r="E11655" s="162"/>
      <c r="F11655" s="162"/>
      <c r="H11655" s="162"/>
    </row>
    <row r="11656" spans="1:8">
      <c r="A11656" s="47"/>
      <c r="B11656" s="162"/>
      <c r="C11656" s="162"/>
      <c r="E11656" s="162"/>
      <c r="F11656" s="162"/>
      <c r="H11656" s="162"/>
    </row>
    <row r="11657" spans="1:8">
      <c r="A11657" s="47"/>
      <c r="B11657" s="162"/>
      <c r="C11657" s="162"/>
      <c r="E11657" s="162"/>
      <c r="F11657" s="162"/>
      <c r="H11657" s="162"/>
    </row>
    <row r="11658" spans="1:8">
      <c r="A11658" s="47"/>
      <c r="B11658" s="162"/>
      <c r="C11658" s="162"/>
      <c r="E11658" s="162"/>
      <c r="F11658" s="162"/>
      <c r="H11658" s="162"/>
    </row>
    <row r="11659" spans="1:8">
      <c r="A11659" s="47"/>
      <c r="B11659" s="162"/>
      <c r="C11659" s="162"/>
      <c r="E11659" s="162"/>
      <c r="F11659" s="162"/>
      <c r="H11659" s="162"/>
    </row>
    <row r="11660" spans="1:8">
      <c r="A11660" s="47"/>
      <c r="B11660" s="162"/>
      <c r="C11660" s="162"/>
      <c r="E11660" s="162"/>
      <c r="F11660" s="162"/>
      <c r="H11660" s="162"/>
    </row>
    <row r="11661" spans="1:8">
      <c r="A11661" s="47"/>
      <c r="B11661" s="162"/>
      <c r="C11661" s="162"/>
      <c r="E11661" s="162"/>
      <c r="F11661" s="162"/>
      <c r="H11661" s="162"/>
    </row>
    <row r="11662" spans="1:8">
      <c r="A11662" s="47"/>
      <c r="B11662" s="162"/>
      <c r="C11662" s="162"/>
      <c r="E11662" s="162"/>
      <c r="F11662" s="162"/>
      <c r="H11662" s="162"/>
    </row>
    <row r="11663" spans="1:8">
      <c r="A11663" s="47"/>
      <c r="B11663" s="162"/>
      <c r="C11663" s="162"/>
      <c r="E11663" s="162"/>
      <c r="F11663" s="162"/>
      <c r="H11663" s="162"/>
    </row>
    <row r="11664" spans="1:8">
      <c r="A11664" s="47"/>
      <c r="B11664" s="162"/>
      <c r="C11664" s="162"/>
      <c r="E11664" s="162"/>
      <c r="F11664" s="162"/>
      <c r="H11664" s="162"/>
    </row>
    <row r="11665" spans="1:8">
      <c r="A11665" s="47"/>
      <c r="B11665" s="162"/>
      <c r="C11665" s="162"/>
      <c r="E11665" s="162"/>
      <c r="F11665" s="162"/>
      <c r="H11665" s="162"/>
    </row>
    <row r="11666" spans="1:8">
      <c r="A11666" s="47"/>
      <c r="B11666" s="162"/>
      <c r="C11666" s="162"/>
      <c r="E11666" s="162"/>
      <c r="F11666" s="162"/>
      <c r="H11666" s="162"/>
    </row>
    <row r="11667" spans="1:8">
      <c r="A11667" s="47"/>
      <c r="B11667" s="162"/>
      <c r="C11667" s="162"/>
      <c r="E11667" s="162"/>
      <c r="F11667" s="162"/>
      <c r="H11667" s="162"/>
    </row>
    <row r="11668" spans="1:8">
      <c r="A11668" s="47"/>
      <c r="B11668" s="162"/>
      <c r="C11668" s="162"/>
      <c r="E11668" s="162"/>
      <c r="F11668" s="162"/>
      <c r="H11668" s="162"/>
    </row>
    <row r="11669" spans="1:8">
      <c r="A11669" s="47"/>
      <c r="B11669" s="162"/>
      <c r="C11669" s="162"/>
      <c r="E11669" s="162"/>
      <c r="F11669" s="162"/>
      <c r="H11669" s="162"/>
    </row>
    <row r="11670" spans="1:8">
      <c r="A11670" s="47"/>
      <c r="B11670" s="162"/>
      <c r="C11670" s="162"/>
      <c r="E11670" s="162"/>
      <c r="F11670" s="162"/>
      <c r="H11670" s="162"/>
    </row>
    <row r="11671" spans="1:8">
      <c r="A11671" s="47"/>
      <c r="B11671" s="162"/>
      <c r="C11671" s="162"/>
      <c r="E11671" s="162"/>
      <c r="F11671" s="162"/>
      <c r="H11671" s="162"/>
    </row>
    <row r="11672" spans="1:8">
      <c r="A11672" s="47"/>
      <c r="B11672" s="162"/>
      <c r="C11672" s="162"/>
      <c r="E11672" s="162"/>
      <c r="F11672" s="162"/>
      <c r="H11672" s="162"/>
    </row>
    <row r="11673" spans="1:8">
      <c r="A11673" s="47"/>
      <c r="B11673" s="162"/>
      <c r="C11673" s="162"/>
      <c r="E11673" s="162"/>
      <c r="F11673" s="162"/>
      <c r="H11673" s="162"/>
    </row>
    <row r="11674" spans="1:8">
      <c r="A11674" s="47"/>
      <c r="B11674" s="162"/>
      <c r="C11674" s="162"/>
      <c r="E11674" s="162"/>
      <c r="F11674" s="162"/>
      <c r="H11674" s="162"/>
    </row>
    <row r="11675" spans="1:8">
      <c r="A11675" s="47"/>
      <c r="B11675" s="162"/>
      <c r="C11675" s="162"/>
      <c r="E11675" s="162"/>
      <c r="F11675" s="162"/>
      <c r="H11675" s="162"/>
    </row>
    <row r="11676" spans="1:8">
      <c r="A11676" s="47"/>
      <c r="B11676" s="162"/>
      <c r="C11676" s="162"/>
      <c r="E11676" s="162"/>
      <c r="F11676" s="162"/>
      <c r="H11676" s="162"/>
    </row>
    <row r="11677" spans="1:8">
      <c r="A11677" s="47"/>
      <c r="B11677" s="162"/>
      <c r="C11677" s="162"/>
      <c r="E11677" s="162"/>
      <c r="F11677" s="162"/>
      <c r="H11677" s="162"/>
    </row>
    <row r="11678" spans="1:8">
      <c r="A11678" s="47"/>
      <c r="B11678" s="162"/>
      <c r="C11678" s="162"/>
      <c r="E11678" s="162"/>
      <c r="F11678" s="162"/>
      <c r="H11678" s="162"/>
    </row>
    <row r="11679" spans="1:8">
      <c r="A11679" s="47"/>
      <c r="B11679" s="162"/>
      <c r="C11679" s="162"/>
      <c r="E11679" s="162"/>
      <c r="F11679" s="162"/>
      <c r="H11679" s="162"/>
    </row>
    <row r="11680" spans="1:8">
      <c r="A11680" s="47"/>
      <c r="B11680" s="162"/>
      <c r="C11680" s="162"/>
      <c r="E11680" s="162"/>
      <c r="F11680" s="162"/>
      <c r="H11680" s="162"/>
    </row>
    <row r="11681" spans="1:8">
      <c r="A11681" s="47"/>
      <c r="B11681" s="162"/>
      <c r="C11681" s="162"/>
      <c r="E11681" s="162"/>
      <c r="F11681" s="162"/>
      <c r="H11681" s="162"/>
    </row>
    <row r="11682" spans="1:8">
      <c r="A11682" s="47"/>
      <c r="B11682" s="162"/>
      <c r="C11682" s="162"/>
      <c r="E11682" s="162"/>
      <c r="F11682" s="162"/>
      <c r="H11682" s="162"/>
    </row>
    <row r="11683" spans="1:8">
      <c r="A11683" s="47"/>
      <c r="B11683" s="162"/>
      <c r="C11683" s="162"/>
      <c r="E11683" s="162"/>
      <c r="F11683" s="162"/>
      <c r="H11683" s="162"/>
    </row>
    <row r="11684" spans="1:8">
      <c r="A11684" s="47"/>
      <c r="B11684" s="162"/>
      <c r="C11684" s="162"/>
      <c r="E11684" s="162"/>
      <c r="F11684" s="162"/>
      <c r="H11684" s="162"/>
    </row>
    <row r="11685" spans="1:8">
      <c r="A11685" s="47"/>
      <c r="B11685" s="162"/>
      <c r="C11685" s="162"/>
      <c r="E11685" s="162"/>
      <c r="F11685" s="162"/>
      <c r="H11685" s="162"/>
    </row>
    <row r="11686" spans="1:8">
      <c r="A11686" s="47"/>
      <c r="B11686" s="162"/>
      <c r="C11686" s="162"/>
      <c r="E11686" s="162"/>
      <c r="F11686" s="162"/>
      <c r="H11686" s="162"/>
    </row>
    <row r="11687" spans="1:8">
      <c r="A11687" s="47"/>
      <c r="B11687" s="162"/>
      <c r="C11687" s="162"/>
      <c r="E11687" s="162"/>
      <c r="F11687" s="162"/>
      <c r="H11687" s="162"/>
    </row>
    <row r="11688" spans="1:8">
      <c r="A11688" s="47"/>
      <c r="B11688" s="162"/>
      <c r="C11688" s="162"/>
      <c r="E11688" s="162"/>
      <c r="F11688" s="162"/>
      <c r="H11688" s="162"/>
    </row>
    <row r="11689" spans="1:8">
      <c r="A11689" s="47"/>
      <c r="B11689" s="162"/>
      <c r="C11689" s="162"/>
      <c r="E11689" s="162"/>
      <c r="F11689" s="162"/>
      <c r="H11689" s="162"/>
    </row>
    <row r="11690" spans="1:8">
      <c r="A11690" s="47"/>
      <c r="B11690" s="162"/>
      <c r="C11690" s="162"/>
      <c r="E11690" s="162"/>
      <c r="F11690" s="162"/>
      <c r="H11690" s="162"/>
    </row>
    <row r="11691" spans="1:8">
      <c r="A11691" s="47"/>
      <c r="B11691" s="162"/>
      <c r="C11691" s="162"/>
      <c r="E11691" s="162"/>
      <c r="F11691" s="162"/>
      <c r="H11691" s="162"/>
    </row>
    <row r="11692" spans="1:8">
      <c r="A11692" s="47"/>
      <c r="B11692" s="162"/>
      <c r="C11692" s="162"/>
      <c r="E11692" s="162"/>
      <c r="F11692" s="162"/>
      <c r="H11692" s="162"/>
    </row>
    <row r="11693" spans="1:8">
      <c r="A11693" s="47"/>
      <c r="B11693" s="162"/>
      <c r="C11693" s="162"/>
      <c r="E11693" s="162"/>
      <c r="F11693" s="162"/>
      <c r="H11693" s="162"/>
    </row>
    <row r="11694" spans="1:8">
      <c r="A11694" s="47"/>
      <c r="B11694" s="162"/>
      <c r="C11694" s="162"/>
      <c r="E11694" s="162"/>
      <c r="F11694" s="162"/>
      <c r="H11694" s="162"/>
    </row>
    <row r="11695" spans="1:8">
      <c r="A11695" s="47"/>
      <c r="B11695" s="162"/>
      <c r="C11695" s="162"/>
      <c r="E11695" s="162"/>
      <c r="F11695" s="162"/>
      <c r="H11695" s="162"/>
    </row>
    <row r="11696" spans="1:8">
      <c r="A11696" s="47"/>
      <c r="B11696" s="162"/>
      <c r="C11696" s="162"/>
      <c r="E11696" s="162"/>
      <c r="F11696" s="162"/>
      <c r="H11696" s="162"/>
    </row>
    <row r="11697" spans="1:8">
      <c r="A11697" s="47"/>
      <c r="B11697" s="162"/>
      <c r="C11697" s="162"/>
      <c r="E11697" s="162"/>
      <c r="F11697" s="162"/>
      <c r="H11697" s="162"/>
    </row>
    <row r="11698" spans="1:8">
      <c r="A11698" s="47"/>
      <c r="B11698" s="162"/>
      <c r="C11698" s="162"/>
      <c r="E11698" s="162"/>
      <c r="F11698" s="162"/>
      <c r="H11698" s="162"/>
    </row>
    <row r="11699" spans="1:8">
      <c r="A11699" s="47"/>
      <c r="B11699" s="162"/>
      <c r="C11699" s="162"/>
      <c r="E11699" s="162"/>
      <c r="F11699" s="162"/>
      <c r="H11699" s="162"/>
    </row>
    <row r="11700" spans="1:8">
      <c r="A11700" s="47"/>
      <c r="B11700" s="162"/>
      <c r="C11700" s="162"/>
      <c r="E11700" s="162"/>
      <c r="F11700" s="162"/>
      <c r="H11700" s="162"/>
    </row>
    <row r="11701" spans="1:8">
      <c r="A11701" s="47"/>
      <c r="B11701" s="162"/>
      <c r="C11701" s="162"/>
      <c r="E11701" s="162"/>
      <c r="F11701" s="162"/>
      <c r="H11701" s="162"/>
    </row>
    <row r="11702" spans="1:8">
      <c r="A11702" s="47"/>
      <c r="B11702" s="162"/>
      <c r="C11702" s="162"/>
      <c r="E11702" s="162"/>
      <c r="F11702" s="162"/>
      <c r="H11702" s="162"/>
    </row>
    <row r="11703" spans="1:8">
      <c r="A11703" s="47"/>
      <c r="B11703" s="162"/>
      <c r="C11703" s="162"/>
      <c r="E11703" s="162"/>
      <c r="F11703" s="162"/>
      <c r="H11703" s="162"/>
    </row>
    <row r="11704" spans="1:8">
      <c r="A11704" s="47"/>
      <c r="B11704" s="162"/>
      <c r="C11704" s="162"/>
      <c r="E11704" s="162"/>
      <c r="F11704" s="162"/>
      <c r="H11704" s="162"/>
    </row>
    <row r="11705" spans="1:8">
      <c r="A11705" s="47"/>
      <c r="B11705" s="162"/>
      <c r="C11705" s="162"/>
      <c r="E11705" s="162"/>
      <c r="F11705" s="162"/>
      <c r="H11705" s="162"/>
    </row>
    <row r="11706" spans="1:8">
      <c r="A11706" s="47"/>
      <c r="B11706" s="162"/>
      <c r="C11706" s="162"/>
      <c r="E11706" s="162"/>
      <c r="F11706" s="162"/>
      <c r="H11706" s="162"/>
    </row>
    <row r="11707" spans="1:8">
      <c r="A11707" s="47"/>
      <c r="B11707" s="162"/>
      <c r="C11707" s="162"/>
      <c r="E11707" s="162"/>
      <c r="F11707" s="162"/>
      <c r="H11707" s="162"/>
    </row>
    <row r="11708" spans="1:8">
      <c r="A11708" s="47"/>
      <c r="B11708" s="162"/>
      <c r="C11708" s="162"/>
      <c r="E11708" s="162"/>
      <c r="F11708" s="162"/>
      <c r="H11708" s="162"/>
    </row>
    <row r="11709" spans="1:8">
      <c r="A11709" s="47"/>
      <c r="B11709" s="162"/>
      <c r="C11709" s="162"/>
      <c r="E11709" s="162"/>
      <c r="F11709" s="162"/>
      <c r="H11709" s="162"/>
    </row>
    <row r="11710" spans="1:8">
      <c r="A11710" s="47"/>
      <c r="B11710" s="162"/>
      <c r="C11710" s="162"/>
      <c r="E11710" s="162"/>
      <c r="F11710" s="162"/>
      <c r="H11710" s="162"/>
    </row>
    <row r="11711" spans="1:8">
      <c r="A11711" s="47"/>
      <c r="B11711" s="162"/>
      <c r="C11711" s="162"/>
      <c r="E11711" s="162"/>
      <c r="F11711" s="162"/>
      <c r="H11711" s="162"/>
    </row>
    <row r="11712" spans="1:8">
      <c r="A11712" s="47"/>
      <c r="B11712" s="162"/>
      <c r="C11712" s="162"/>
      <c r="E11712" s="162"/>
      <c r="F11712" s="162"/>
      <c r="H11712" s="162"/>
    </row>
    <row r="11713" spans="1:8">
      <c r="A11713" s="47"/>
      <c r="B11713" s="162"/>
      <c r="C11713" s="162"/>
      <c r="E11713" s="162"/>
      <c r="F11713" s="162"/>
      <c r="H11713" s="162"/>
    </row>
    <row r="11714" spans="1:8">
      <c r="A11714" s="47"/>
      <c r="B11714" s="162"/>
      <c r="C11714" s="162"/>
      <c r="E11714" s="162"/>
      <c r="F11714" s="162"/>
      <c r="H11714" s="162"/>
    </row>
    <row r="11715" spans="1:8">
      <c r="A11715" s="47"/>
      <c r="B11715" s="162"/>
      <c r="C11715" s="162"/>
      <c r="E11715" s="162"/>
      <c r="F11715" s="162"/>
      <c r="H11715" s="162"/>
    </row>
    <row r="11716" spans="1:8">
      <c r="A11716" s="47"/>
      <c r="B11716" s="162"/>
      <c r="C11716" s="162"/>
      <c r="E11716" s="162"/>
      <c r="F11716" s="162"/>
      <c r="H11716" s="162"/>
    </row>
    <row r="11717" spans="1:8">
      <c r="A11717" s="47"/>
      <c r="B11717" s="162"/>
      <c r="C11717" s="162"/>
      <c r="E11717" s="162"/>
      <c r="F11717" s="162"/>
      <c r="H11717" s="162"/>
    </row>
    <row r="11718" spans="1:8">
      <c r="A11718" s="47"/>
      <c r="B11718" s="162"/>
      <c r="C11718" s="162"/>
      <c r="E11718" s="162"/>
      <c r="F11718" s="162"/>
      <c r="H11718" s="162"/>
    </row>
    <row r="11719" spans="1:8">
      <c r="A11719" s="47"/>
      <c r="B11719" s="162"/>
      <c r="C11719" s="162"/>
      <c r="E11719" s="162"/>
      <c r="F11719" s="162"/>
      <c r="H11719" s="162"/>
    </row>
    <row r="11720" spans="1:8">
      <c r="A11720" s="47"/>
      <c r="B11720" s="162"/>
      <c r="C11720" s="162"/>
      <c r="E11720" s="162"/>
      <c r="F11720" s="162"/>
      <c r="H11720" s="162"/>
    </row>
    <row r="11721" spans="1:8">
      <c r="A11721" s="47"/>
      <c r="B11721" s="162"/>
      <c r="C11721" s="162"/>
      <c r="E11721" s="162"/>
      <c r="F11721" s="162"/>
      <c r="H11721" s="162"/>
    </row>
    <row r="11722" spans="1:8">
      <c r="A11722" s="47"/>
      <c r="B11722" s="162"/>
      <c r="C11722" s="162"/>
      <c r="E11722" s="162"/>
      <c r="F11722" s="162"/>
      <c r="H11722" s="162"/>
    </row>
    <row r="11723" spans="1:8">
      <c r="A11723" s="47"/>
      <c r="B11723" s="162"/>
      <c r="C11723" s="162"/>
      <c r="E11723" s="162"/>
      <c r="F11723" s="162"/>
      <c r="H11723" s="162"/>
    </row>
    <row r="11724" spans="1:8">
      <c r="A11724" s="47"/>
      <c r="B11724" s="162"/>
      <c r="C11724" s="162"/>
      <c r="E11724" s="162"/>
      <c r="F11724" s="162"/>
      <c r="H11724" s="162"/>
    </row>
    <row r="11725" spans="1:8">
      <c r="A11725" s="47"/>
      <c r="B11725" s="162"/>
      <c r="C11725" s="162"/>
      <c r="E11725" s="162"/>
      <c r="F11725" s="162"/>
      <c r="H11725" s="162"/>
    </row>
    <row r="11726" spans="1:8">
      <c r="A11726" s="47"/>
      <c r="B11726" s="162"/>
      <c r="C11726" s="162"/>
      <c r="E11726" s="162"/>
      <c r="F11726" s="162"/>
      <c r="H11726" s="162"/>
    </row>
    <row r="11727" spans="1:8">
      <c r="A11727" s="47"/>
      <c r="B11727" s="162"/>
      <c r="C11727" s="162"/>
      <c r="E11727" s="162"/>
      <c r="F11727" s="162"/>
      <c r="H11727" s="162"/>
    </row>
    <row r="11728" spans="1:8">
      <c r="A11728" s="47"/>
      <c r="B11728" s="162"/>
      <c r="C11728" s="162"/>
      <c r="E11728" s="162"/>
      <c r="F11728" s="162"/>
      <c r="H11728" s="162"/>
    </row>
    <row r="11729" spans="1:8">
      <c r="A11729" s="47"/>
      <c r="B11729" s="162"/>
      <c r="C11729" s="162"/>
      <c r="E11729" s="162"/>
      <c r="F11729" s="162"/>
      <c r="H11729" s="162"/>
    </row>
    <row r="11730" spans="1:8">
      <c r="A11730" s="47"/>
      <c r="B11730" s="162"/>
      <c r="C11730" s="162"/>
      <c r="E11730" s="162"/>
      <c r="F11730" s="162"/>
      <c r="H11730" s="162"/>
    </row>
    <row r="11731" spans="1:8">
      <c r="A11731" s="47"/>
      <c r="B11731" s="162"/>
      <c r="C11731" s="162"/>
      <c r="E11731" s="162"/>
      <c r="F11731" s="162"/>
      <c r="H11731" s="162"/>
    </row>
    <row r="11732" spans="1:8">
      <c r="A11732" s="47"/>
      <c r="B11732" s="162"/>
      <c r="C11732" s="162"/>
      <c r="E11732" s="162"/>
      <c r="F11732" s="162"/>
      <c r="H11732" s="162"/>
    </row>
    <row r="11733" spans="1:8">
      <c r="A11733" s="47"/>
      <c r="B11733" s="162"/>
      <c r="C11733" s="162"/>
      <c r="E11733" s="162"/>
      <c r="F11733" s="162"/>
      <c r="H11733" s="162"/>
    </row>
    <row r="11734" spans="1:8">
      <c r="A11734" s="47"/>
      <c r="B11734" s="162"/>
      <c r="C11734" s="162"/>
      <c r="E11734" s="162"/>
      <c r="F11734" s="162"/>
      <c r="H11734" s="162"/>
    </row>
    <row r="11735" spans="1:8">
      <c r="A11735" s="47"/>
      <c r="B11735" s="162"/>
      <c r="C11735" s="162"/>
      <c r="E11735" s="162"/>
      <c r="F11735" s="162"/>
      <c r="H11735" s="162"/>
    </row>
    <row r="11736" spans="1:8">
      <c r="A11736" s="47"/>
      <c r="B11736" s="162"/>
      <c r="C11736" s="162"/>
      <c r="E11736" s="162"/>
      <c r="F11736" s="162"/>
      <c r="H11736" s="162"/>
    </row>
    <row r="11737" spans="1:8">
      <c r="A11737" s="47"/>
      <c r="B11737" s="162"/>
      <c r="C11737" s="162"/>
      <c r="E11737" s="162"/>
      <c r="F11737" s="162"/>
      <c r="H11737" s="162"/>
    </row>
    <row r="11738" spans="1:8">
      <c r="A11738" s="47"/>
      <c r="B11738" s="162"/>
      <c r="C11738" s="162"/>
      <c r="E11738" s="162"/>
      <c r="F11738" s="162"/>
      <c r="H11738" s="162"/>
    </row>
    <row r="11739" spans="1:8">
      <c r="A11739" s="47"/>
      <c r="B11739" s="162"/>
      <c r="C11739" s="162"/>
      <c r="E11739" s="162"/>
      <c r="F11739" s="162"/>
      <c r="H11739" s="162"/>
    </row>
    <row r="11740" spans="1:8">
      <c r="A11740" s="47"/>
      <c r="B11740" s="162"/>
      <c r="C11740" s="162"/>
      <c r="E11740" s="162"/>
      <c r="F11740" s="162"/>
      <c r="H11740" s="162"/>
    </row>
    <row r="11741" spans="1:8">
      <c r="A11741" s="47"/>
      <c r="B11741" s="162"/>
      <c r="C11741" s="162"/>
      <c r="E11741" s="162"/>
      <c r="F11741" s="162"/>
      <c r="H11741" s="162"/>
    </row>
    <row r="11742" spans="1:8">
      <c r="A11742" s="47"/>
      <c r="B11742" s="162"/>
      <c r="C11742" s="162"/>
      <c r="E11742" s="162"/>
      <c r="F11742" s="162"/>
      <c r="H11742" s="162"/>
    </row>
    <row r="11743" spans="1:8">
      <c r="A11743" s="47"/>
      <c r="B11743" s="162"/>
      <c r="C11743" s="162"/>
      <c r="E11743" s="162"/>
      <c r="F11743" s="162"/>
      <c r="H11743" s="162"/>
    </row>
    <row r="11744" spans="1:8">
      <c r="A11744" s="47"/>
      <c r="B11744" s="162"/>
      <c r="C11744" s="162"/>
      <c r="E11744" s="162"/>
      <c r="F11744" s="162"/>
      <c r="H11744" s="162"/>
    </row>
    <row r="11745" spans="1:8">
      <c r="A11745" s="47"/>
      <c r="B11745" s="162"/>
      <c r="C11745" s="162"/>
      <c r="E11745" s="162"/>
      <c r="F11745" s="162"/>
      <c r="H11745" s="162"/>
    </row>
    <row r="11746" spans="1:8">
      <c r="A11746" s="47"/>
      <c r="B11746" s="162"/>
      <c r="C11746" s="162"/>
      <c r="E11746" s="162"/>
      <c r="F11746" s="162"/>
      <c r="H11746" s="162"/>
    </row>
    <row r="11747" spans="1:8">
      <c r="A11747" s="47"/>
      <c r="B11747" s="162"/>
      <c r="C11747" s="162"/>
      <c r="E11747" s="162"/>
      <c r="F11747" s="162"/>
      <c r="H11747" s="162"/>
    </row>
    <row r="11748" spans="1:8">
      <c r="A11748" s="47"/>
      <c r="B11748" s="162"/>
      <c r="C11748" s="162"/>
      <c r="E11748" s="162"/>
      <c r="F11748" s="162"/>
      <c r="H11748" s="162"/>
    </row>
    <row r="11749" spans="1:8">
      <c r="A11749" s="47"/>
      <c r="B11749" s="162"/>
      <c r="C11749" s="162"/>
      <c r="E11749" s="162"/>
      <c r="F11749" s="162"/>
      <c r="H11749" s="162"/>
    </row>
    <row r="11750" spans="1:8">
      <c r="A11750" s="47"/>
      <c r="B11750" s="162"/>
      <c r="C11750" s="162"/>
      <c r="E11750" s="162"/>
      <c r="F11750" s="162"/>
      <c r="H11750" s="162"/>
    </row>
    <row r="11751" spans="1:8">
      <c r="A11751" s="47"/>
      <c r="B11751" s="162"/>
      <c r="C11751" s="162"/>
      <c r="E11751" s="162"/>
      <c r="F11751" s="162"/>
      <c r="H11751" s="162"/>
    </row>
    <row r="11752" spans="1:8">
      <c r="A11752" s="47"/>
      <c r="B11752" s="162"/>
      <c r="C11752" s="162"/>
      <c r="E11752" s="162"/>
      <c r="F11752" s="162"/>
      <c r="H11752" s="162"/>
    </row>
    <row r="11753" spans="1:8">
      <c r="A11753" s="47"/>
      <c r="B11753" s="162"/>
      <c r="C11753" s="162"/>
      <c r="E11753" s="162"/>
      <c r="F11753" s="162"/>
      <c r="H11753" s="162"/>
    </row>
    <row r="11754" spans="1:8">
      <c r="A11754" s="47"/>
      <c r="B11754" s="162"/>
      <c r="C11754" s="162"/>
      <c r="E11754" s="162"/>
      <c r="F11754" s="162"/>
      <c r="H11754" s="162"/>
    </row>
    <row r="11755" spans="1:8">
      <c r="A11755" s="47"/>
      <c r="B11755" s="162"/>
      <c r="C11755" s="162"/>
      <c r="E11755" s="162"/>
      <c r="F11755" s="162"/>
      <c r="H11755" s="162"/>
    </row>
    <row r="11756" spans="1:8">
      <c r="A11756" s="47"/>
      <c r="B11756" s="162"/>
      <c r="C11756" s="162"/>
      <c r="E11756" s="162"/>
      <c r="F11756" s="162"/>
      <c r="H11756" s="162"/>
    </row>
    <row r="11757" spans="1:8">
      <c r="A11757" s="47"/>
      <c r="B11757" s="162"/>
      <c r="C11757" s="162"/>
      <c r="E11757" s="162"/>
      <c r="F11757" s="162"/>
      <c r="H11757" s="162"/>
    </row>
    <row r="11758" spans="1:8">
      <c r="A11758" s="47"/>
      <c r="B11758" s="162"/>
      <c r="C11758" s="162"/>
      <c r="E11758" s="162"/>
      <c r="F11758" s="162"/>
      <c r="H11758" s="162"/>
    </row>
    <row r="11759" spans="1:8">
      <c r="A11759" s="47"/>
      <c r="B11759" s="162"/>
      <c r="C11759" s="162"/>
      <c r="E11759" s="162"/>
      <c r="F11759" s="162"/>
      <c r="H11759" s="162"/>
    </row>
    <row r="11760" spans="1:8">
      <c r="A11760" s="47"/>
      <c r="B11760" s="162"/>
      <c r="C11760" s="162"/>
      <c r="E11760" s="162"/>
      <c r="F11760" s="162"/>
      <c r="H11760" s="162"/>
    </row>
    <row r="11761" spans="1:8">
      <c r="A11761" s="47"/>
      <c r="B11761" s="162"/>
      <c r="C11761" s="162"/>
      <c r="E11761" s="162"/>
      <c r="F11761" s="162"/>
      <c r="H11761" s="162"/>
    </row>
    <row r="11762" spans="1:8">
      <c r="A11762" s="47"/>
      <c r="B11762" s="162"/>
      <c r="C11762" s="162"/>
      <c r="E11762" s="162"/>
      <c r="F11762" s="162"/>
      <c r="H11762" s="162"/>
    </row>
    <row r="11763" spans="1:8">
      <c r="A11763" s="47"/>
      <c r="B11763" s="162"/>
      <c r="C11763" s="162"/>
      <c r="E11763" s="162"/>
      <c r="F11763" s="162"/>
      <c r="H11763" s="162"/>
    </row>
    <row r="11764" spans="1:8">
      <c r="A11764" s="47"/>
      <c r="B11764" s="162"/>
      <c r="C11764" s="162"/>
      <c r="E11764" s="162"/>
      <c r="F11764" s="162"/>
      <c r="H11764" s="162"/>
    </row>
    <row r="11765" spans="1:8">
      <c r="A11765" s="47"/>
      <c r="B11765" s="162"/>
      <c r="C11765" s="162"/>
      <c r="E11765" s="162"/>
      <c r="F11765" s="162"/>
      <c r="H11765" s="162"/>
    </row>
    <row r="11766" spans="1:8">
      <c r="A11766" s="47"/>
      <c r="B11766" s="162"/>
      <c r="C11766" s="162"/>
      <c r="E11766" s="162"/>
      <c r="F11766" s="162"/>
      <c r="H11766" s="162"/>
    </row>
    <row r="11767" spans="1:8">
      <c r="A11767" s="47"/>
      <c r="B11767" s="162"/>
      <c r="C11767" s="162"/>
      <c r="E11767" s="162"/>
      <c r="F11767" s="162"/>
      <c r="H11767" s="162"/>
    </row>
    <row r="11768" spans="1:8">
      <c r="A11768" s="47"/>
      <c r="B11768" s="162"/>
      <c r="C11768" s="162"/>
      <c r="E11768" s="162"/>
      <c r="F11768" s="162"/>
      <c r="H11768" s="162"/>
    </row>
    <row r="11769" spans="1:8">
      <c r="A11769" s="47"/>
      <c r="B11769" s="162"/>
      <c r="C11769" s="162"/>
      <c r="E11769" s="162"/>
      <c r="F11769" s="162"/>
      <c r="H11769" s="162"/>
    </row>
    <row r="11770" spans="1:8">
      <c r="A11770" s="47"/>
      <c r="B11770" s="162"/>
      <c r="C11770" s="162"/>
      <c r="E11770" s="162"/>
      <c r="F11770" s="162"/>
      <c r="H11770" s="162"/>
    </row>
    <row r="11771" spans="1:8">
      <c r="A11771" s="47"/>
      <c r="B11771" s="162"/>
      <c r="C11771" s="162"/>
      <c r="E11771" s="162"/>
      <c r="F11771" s="162"/>
      <c r="H11771" s="162"/>
    </row>
    <row r="11772" spans="1:8">
      <c r="A11772" s="47"/>
      <c r="B11772" s="162"/>
      <c r="C11772" s="162"/>
      <c r="E11772" s="162"/>
      <c r="F11772" s="162"/>
      <c r="H11772" s="162"/>
    </row>
    <row r="11773" spans="1:8">
      <c r="A11773" s="47"/>
      <c r="B11773" s="162"/>
      <c r="C11773" s="162"/>
      <c r="E11773" s="162"/>
      <c r="F11773" s="162"/>
      <c r="H11773" s="162"/>
    </row>
    <row r="11774" spans="1:8">
      <c r="A11774" s="47"/>
      <c r="B11774" s="162"/>
      <c r="C11774" s="162"/>
      <c r="E11774" s="162"/>
      <c r="F11774" s="162"/>
      <c r="H11774" s="162"/>
    </row>
    <row r="11775" spans="1:8">
      <c r="A11775" s="47"/>
      <c r="B11775" s="162"/>
      <c r="C11775" s="162"/>
      <c r="E11775" s="162"/>
      <c r="F11775" s="162"/>
      <c r="H11775" s="162"/>
    </row>
    <row r="11776" spans="1:8">
      <c r="A11776" s="47"/>
      <c r="B11776" s="162"/>
      <c r="C11776" s="162"/>
      <c r="E11776" s="162"/>
      <c r="F11776" s="162"/>
      <c r="H11776" s="162"/>
    </row>
    <row r="11777" spans="1:8">
      <c r="A11777" s="47"/>
      <c r="B11777" s="162"/>
      <c r="C11777" s="162"/>
      <c r="E11777" s="162"/>
      <c r="F11777" s="162"/>
      <c r="H11777" s="162"/>
    </row>
    <row r="11778" spans="1:8">
      <c r="A11778" s="47"/>
      <c r="B11778" s="162"/>
      <c r="C11778" s="162"/>
      <c r="E11778" s="162"/>
      <c r="F11778" s="162"/>
      <c r="H11778" s="162"/>
    </row>
    <row r="11779" spans="1:8">
      <c r="A11779" s="47"/>
      <c r="B11779" s="162"/>
      <c r="C11779" s="162"/>
      <c r="E11779" s="162"/>
      <c r="F11779" s="162"/>
      <c r="H11779" s="162"/>
    </row>
    <row r="11780" spans="1:8">
      <c r="A11780" s="47"/>
      <c r="B11780" s="162"/>
      <c r="C11780" s="162"/>
      <c r="E11780" s="162"/>
      <c r="F11780" s="162"/>
      <c r="H11780" s="162"/>
    </row>
    <row r="11781" spans="1:8">
      <c r="A11781" s="47"/>
      <c r="B11781" s="162"/>
      <c r="C11781" s="162"/>
      <c r="E11781" s="162"/>
      <c r="F11781" s="162"/>
      <c r="H11781" s="162"/>
    </row>
    <row r="11782" spans="1:8">
      <c r="A11782" s="47"/>
      <c r="B11782" s="162"/>
      <c r="C11782" s="162"/>
      <c r="E11782" s="162"/>
      <c r="F11782" s="162"/>
      <c r="H11782" s="162"/>
    </row>
    <row r="11783" spans="1:8">
      <c r="A11783" s="47"/>
      <c r="B11783" s="162"/>
      <c r="C11783" s="162"/>
      <c r="E11783" s="162"/>
      <c r="F11783" s="162"/>
      <c r="H11783" s="162"/>
    </row>
    <row r="11784" spans="1:8">
      <c r="A11784" s="47"/>
      <c r="B11784" s="162"/>
      <c r="C11784" s="162"/>
      <c r="E11784" s="162"/>
      <c r="F11784" s="162"/>
      <c r="H11784" s="162"/>
    </row>
    <row r="11785" spans="1:8">
      <c r="A11785" s="47"/>
      <c r="B11785" s="162"/>
      <c r="C11785" s="162"/>
      <c r="E11785" s="162"/>
      <c r="F11785" s="162"/>
      <c r="H11785" s="162"/>
    </row>
    <row r="11786" spans="1:8">
      <c r="A11786" s="47"/>
      <c r="B11786" s="162"/>
      <c r="C11786" s="162"/>
      <c r="E11786" s="162"/>
      <c r="F11786" s="162"/>
      <c r="H11786" s="162"/>
    </row>
    <row r="11787" spans="1:8">
      <c r="A11787" s="47"/>
      <c r="B11787" s="162"/>
      <c r="C11787" s="162"/>
      <c r="E11787" s="162"/>
      <c r="F11787" s="162"/>
      <c r="H11787" s="162"/>
    </row>
    <row r="11788" spans="1:8">
      <c r="A11788" s="47"/>
      <c r="B11788" s="162"/>
      <c r="C11788" s="162"/>
      <c r="E11788" s="162"/>
      <c r="F11788" s="162"/>
      <c r="H11788" s="162"/>
    </row>
    <row r="11789" spans="1:8">
      <c r="A11789" s="47"/>
      <c r="B11789" s="162"/>
      <c r="C11789" s="162"/>
      <c r="E11789" s="162"/>
      <c r="F11789" s="162"/>
      <c r="H11789" s="162"/>
    </row>
    <row r="11790" spans="1:8">
      <c r="A11790" s="47"/>
      <c r="B11790" s="162"/>
      <c r="C11790" s="162"/>
      <c r="E11790" s="162"/>
      <c r="F11790" s="162"/>
      <c r="H11790" s="162"/>
    </row>
    <row r="11791" spans="1:8">
      <c r="A11791" s="47"/>
      <c r="B11791" s="162"/>
      <c r="C11791" s="162"/>
      <c r="E11791" s="162"/>
      <c r="F11791" s="162"/>
      <c r="H11791" s="162"/>
    </row>
    <row r="11792" spans="1:8">
      <c r="A11792" s="47"/>
      <c r="B11792" s="162"/>
      <c r="C11792" s="162"/>
      <c r="E11792" s="162"/>
      <c r="F11792" s="162"/>
      <c r="H11792" s="162"/>
    </row>
    <row r="11793" spans="1:8">
      <c r="A11793" s="47"/>
      <c r="B11793" s="162"/>
      <c r="C11793" s="162"/>
      <c r="E11793" s="162"/>
      <c r="F11793" s="162"/>
      <c r="H11793" s="162"/>
    </row>
    <row r="11794" spans="1:8">
      <c r="A11794" s="47"/>
      <c r="B11794" s="162"/>
      <c r="C11794" s="162"/>
      <c r="E11794" s="162"/>
      <c r="F11794" s="162"/>
      <c r="H11794" s="162"/>
    </row>
    <row r="11795" spans="1:8">
      <c r="A11795" s="47"/>
      <c r="B11795" s="162"/>
      <c r="C11795" s="162"/>
      <c r="E11795" s="162"/>
      <c r="F11795" s="162"/>
      <c r="H11795" s="162"/>
    </row>
    <row r="11796" spans="1:8">
      <c r="A11796" s="47"/>
      <c r="B11796" s="162"/>
      <c r="C11796" s="162"/>
      <c r="E11796" s="162"/>
      <c r="F11796" s="162"/>
      <c r="H11796" s="162"/>
    </row>
    <row r="11797" spans="1:8">
      <c r="A11797" s="47"/>
      <c r="B11797" s="162"/>
      <c r="C11797" s="162"/>
      <c r="E11797" s="162"/>
      <c r="F11797" s="162"/>
      <c r="H11797" s="162"/>
    </row>
    <row r="11798" spans="1:8">
      <c r="A11798" s="47"/>
      <c r="B11798" s="162"/>
      <c r="C11798" s="162"/>
      <c r="E11798" s="162"/>
      <c r="F11798" s="162"/>
      <c r="H11798" s="162"/>
    </row>
    <row r="11799" spans="1:8">
      <c r="A11799" s="47"/>
      <c r="B11799" s="162"/>
      <c r="C11799" s="162"/>
      <c r="E11799" s="162"/>
      <c r="F11799" s="162"/>
      <c r="H11799" s="162"/>
    </row>
    <row r="11800" spans="1:8">
      <c r="A11800" s="47"/>
      <c r="B11800" s="162"/>
      <c r="C11800" s="162"/>
      <c r="E11800" s="162"/>
      <c r="F11800" s="162"/>
      <c r="H11800" s="162"/>
    </row>
    <row r="11801" spans="1:8">
      <c r="A11801" s="47"/>
      <c r="B11801" s="162"/>
      <c r="C11801" s="162"/>
      <c r="E11801" s="162"/>
      <c r="F11801" s="162"/>
      <c r="H11801" s="162"/>
    </row>
    <row r="11802" spans="1:8">
      <c r="A11802" s="47"/>
      <c r="B11802" s="162"/>
      <c r="C11802" s="162"/>
      <c r="E11802" s="162"/>
      <c r="F11802" s="162"/>
      <c r="H11802" s="162"/>
    </row>
    <row r="11803" spans="1:8">
      <c r="A11803" s="47"/>
      <c r="B11803" s="162"/>
      <c r="C11803" s="162"/>
      <c r="E11803" s="162"/>
      <c r="F11803" s="162"/>
      <c r="H11803" s="162"/>
    </row>
    <row r="11804" spans="1:8">
      <c r="A11804" s="47"/>
      <c r="B11804" s="162"/>
      <c r="C11804" s="162"/>
      <c r="E11804" s="162"/>
      <c r="F11804" s="162"/>
      <c r="H11804" s="162"/>
    </row>
    <row r="11805" spans="1:8">
      <c r="A11805" s="47"/>
      <c r="B11805" s="162"/>
      <c r="C11805" s="162"/>
      <c r="E11805" s="162"/>
      <c r="F11805" s="162"/>
      <c r="H11805" s="162"/>
    </row>
    <row r="11806" spans="1:8">
      <c r="A11806" s="47"/>
      <c r="B11806" s="162"/>
      <c r="C11806" s="162"/>
      <c r="E11806" s="162"/>
      <c r="F11806" s="162"/>
      <c r="H11806" s="162"/>
    </row>
    <row r="11807" spans="1:8">
      <c r="A11807" s="47"/>
      <c r="B11807" s="162"/>
      <c r="C11807" s="162"/>
      <c r="E11807" s="162"/>
      <c r="F11807" s="162"/>
      <c r="H11807" s="162"/>
    </row>
    <row r="11808" spans="1:8">
      <c r="A11808" s="47"/>
      <c r="B11808" s="162"/>
      <c r="C11808" s="162"/>
      <c r="E11808" s="162"/>
      <c r="F11808" s="162"/>
      <c r="H11808" s="162"/>
    </row>
    <row r="11809" spans="1:8">
      <c r="A11809" s="47"/>
      <c r="B11809" s="162"/>
      <c r="C11809" s="162"/>
      <c r="E11809" s="162"/>
      <c r="F11809" s="162"/>
      <c r="H11809" s="162"/>
    </row>
    <row r="11810" spans="1:8">
      <c r="A11810" s="47"/>
      <c r="B11810" s="162"/>
      <c r="C11810" s="162"/>
      <c r="E11810" s="162"/>
      <c r="F11810" s="162"/>
      <c r="H11810" s="162"/>
    </row>
    <row r="11811" spans="1:8">
      <c r="A11811" s="47"/>
      <c r="B11811" s="162"/>
      <c r="C11811" s="162"/>
      <c r="E11811" s="162"/>
      <c r="F11811" s="162"/>
      <c r="H11811" s="162"/>
    </row>
    <row r="11812" spans="1:8">
      <c r="A11812" s="47"/>
      <c r="B11812" s="162"/>
      <c r="C11812" s="162"/>
      <c r="E11812" s="162"/>
      <c r="F11812" s="162"/>
      <c r="H11812" s="162"/>
    </row>
    <row r="11813" spans="1:8">
      <c r="A11813" s="47"/>
      <c r="B11813" s="162"/>
      <c r="C11813" s="162"/>
      <c r="E11813" s="162"/>
      <c r="F11813" s="162"/>
      <c r="H11813" s="162"/>
    </row>
    <row r="11814" spans="1:8">
      <c r="A11814" s="47"/>
      <c r="B11814" s="162"/>
      <c r="C11814" s="162"/>
      <c r="E11814" s="162"/>
      <c r="F11814" s="162"/>
      <c r="H11814" s="162"/>
    </row>
    <row r="11815" spans="1:8">
      <c r="A11815" s="47"/>
      <c r="B11815" s="162"/>
      <c r="C11815" s="162"/>
      <c r="E11815" s="162"/>
      <c r="F11815" s="162"/>
      <c r="H11815" s="162"/>
    </row>
    <row r="11816" spans="1:8">
      <c r="A11816" s="47"/>
      <c r="B11816" s="162"/>
      <c r="C11816" s="162"/>
      <c r="E11816" s="162"/>
      <c r="F11816" s="162"/>
      <c r="H11816" s="162"/>
    </row>
    <row r="11817" spans="1:8">
      <c r="A11817" s="47"/>
      <c r="B11817" s="162"/>
      <c r="C11817" s="162"/>
      <c r="E11817" s="162"/>
      <c r="F11817" s="162"/>
      <c r="H11817" s="162"/>
    </row>
    <row r="11818" spans="1:8">
      <c r="A11818" s="47"/>
      <c r="B11818" s="162"/>
      <c r="C11818" s="162"/>
      <c r="E11818" s="162"/>
      <c r="F11818" s="162"/>
      <c r="H11818" s="162"/>
    </row>
    <row r="11819" spans="1:8">
      <c r="A11819" s="47"/>
      <c r="B11819" s="162"/>
      <c r="C11819" s="162"/>
      <c r="E11819" s="162"/>
      <c r="F11819" s="162"/>
      <c r="H11819" s="162"/>
    </row>
    <row r="11820" spans="1:8">
      <c r="A11820" s="47"/>
      <c r="B11820" s="162"/>
      <c r="C11820" s="162"/>
      <c r="E11820" s="162"/>
      <c r="F11820" s="162"/>
      <c r="H11820" s="162"/>
    </row>
    <row r="11821" spans="1:8">
      <c r="A11821" s="47"/>
      <c r="B11821" s="162"/>
      <c r="C11821" s="162"/>
      <c r="E11821" s="162"/>
      <c r="F11821" s="162"/>
      <c r="H11821" s="162"/>
    </row>
    <row r="11822" spans="1:8">
      <c r="A11822" s="47"/>
      <c r="B11822" s="162"/>
      <c r="C11822" s="162"/>
      <c r="E11822" s="162"/>
      <c r="F11822" s="162"/>
      <c r="H11822" s="162"/>
    </row>
    <row r="11823" spans="1:8">
      <c r="A11823" s="47"/>
      <c r="B11823" s="162"/>
      <c r="C11823" s="162"/>
      <c r="E11823" s="162"/>
      <c r="F11823" s="162"/>
      <c r="H11823" s="162"/>
    </row>
    <row r="11824" spans="1:8">
      <c r="A11824" s="47"/>
      <c r="B11824" s="162"/>
      <c r="C11824" s="162"/>
      <c r="E11824" s="162"/>
      <c r="F11824" s="162"/>
      <c r="H11824" s="162"/>
    </row>
    <row r="11825" spans="1:8">
      <c r="A11825" s="47"/>
      <c r="B11825" s="162"/>
      <c r="C11825" s="162"/>
      <c r="E11825" s="162"/>
      <c r="F11825" s="162"/>
      <c r="H11825" s="162"/>
    </row>
    <row r="11826" spans="1:8">
      <c r="A11826" s="47"/>
      <c r="B11826" s="162"/>
      <c r="C11826" s="162"/>
      <c r="E11826" s="162"/>
      <c r="F11826" s="162"/>
      <c r="H11826" s="162"/>
    </row>
    <row r="11827" spans="1:8">
      <c r="A11827" s="47"/>
      <c r="B11827" s="162"/>
      <c r="C11827" s="162"/>
      <c r="E11827" s="162"/>
      <c r="F11827" s="162"/>
      <c r="H11827" s="162"/>
    </row>
    <row r="11828" spans="1:8">
      <c r="A11828" s="47"/>
      <c r="B11828" s="162"/>
      <c r="C11828" s="162"/>
      <c r="E11828" s="162"/>
      <c r="F11828" s="162"/>
      <c r="H11828" s="162"/>
    </row>
    <row r="11829" spans="1:8">
      <c r="A11829" s="47"/>
      <c r="B11829" s="162"/>
      <c r="C11829" s="162"/>
      <c r="E11829" s="162"/>
      <c r="F11829" s="162"/>
      <c r="H11829" s="162"/>
    </row>
    <row r="11830" spans="1:8">
      <c r="A11830" s="47"/>
      <c r="B11830" s="162"/>
      <c r="C11830" s="162"/>
      <c r="E11830" s="162"/>
      <c r="F11830" s="162"/>
      <c r="H11830" s="162"/>
    </row>
    <row r="11831" spans="1:8">
      <c r="A11831" s="47"/>
      <c r="B11831" s="162"/>
      <c r="C11831" s="162"/>
      <c r="E11831" s="162"/>
      <c r="F11831" s="162"/>
      <c r="H11831" s="162"/>
    </row>
    <row r="11832" spans="1:8">
      <c r="A11832" s="47"/>
      <c r="B11832" s="162"/>
      <c r="C11832" s="162"/>
      <c r="E11832" s="162"/>
      <c r="F11832" s="162"/>
      <c r="H11832" s="162"/>
    </row>
    <row r="11833" spans="1:8">
      <c r="A11833" s="47"/>
      <c r="B11833" s="162"/>
      <c r="C11833" s="162"/>
      <c r="E11833" s="162"/>
      <c r="F11833" s="162"/>
      <c r="H11833" s="162"/>
    </row>
    <row r="11834" spans="1:8">
      <c r="A11834" s="47"/>
      <c r="B11834" s="162"/>
      <c r="C11834" s="162"/>
      <c r="E11834" s="162"/>
      <c r="F11834" s="162"/>
      <c r="H11834" s="162"/>
    </row>
    <row r="11835" spans="1:8">
      <c r="A11835" s="47"/>
      <c r="B11835" s="162"/>
      <c r="C11835" s="162"/>
      <c r="E11835" s="162"/>
      <c r="F11835" s="162"/>
      <c r="H11835" s="162"/>
    </row>
    <row r="11836" spans="1:8">
      <c r="A11836" s="47"/>
      <c r="B11836" s="162"/>
      <c r="C11836" s="162"/>
      <c r="E11836" s="162"/>
      <c r="F11836" s="162"/>
      <c r="H11836" s="162"/>
    </row>
    <row r="11837" spans="1:8">
      <c r="A11837" s="47"/>
      <c r="B11837" s="162"/>
      <c r="C11837" s="162"/>
      <c r="E11837" s="162"/>
      <c r="F11837" s="162"/>
      <c r="H11837" s="162"/>
    </row>
    <row r="11838" spans="1:8">
      <c r="A11838" s="47"/>
      <c r="B11838" s="162"/>
      <c r="C11838" s="162"/>
      <c r="E11838" s="162"/>
      <c r="F11838" s="162"/>
      <c r="H11838" s="162"/>
    </row>
    <row r="11839" spans="1:8">
      <c r="A11839" s="47"/>
      <c r="B11839" s="162"/>
      <c r="C11839" s="162"/>
      <c r="E11839" s="162"/>
      <c r="F11839" s="162"/>
      <c r="H11839" s="162"/>
    </row>
    <row r="11840" spans="1:8">
      <c r="A11840" s="47"/>
      <c r="B11840" s="162"/>
      <c r="C11840" s="162"/>
      <c r="E11840" s="162"/>
      <c r="F11840" s="162"/>
      <c r="H11840" s="162"/>
    </row>
    <row r="11841" spans="1:8">
      <c r="A11841" s="47"/>
      <c r="B11841" s="162"/>
      <c r="C11841" s="162"/>
      <c r="E11841" s="162"/>
      <c r="F11841" s="162"/>
      <c r="H11841" s="162"/>
    </row>
    <row r="11842" spans="1:8">
      <c r="A11842" s="47"/>
      <c r="B11842" s="162"/>
      <c r="C11842" s="162"/>
      <c r="E11842" s="162"/>
      <c r="F11842" s="162"/>
      <c r="H11842" s="162"/>
    </row>
    <row r="11843" spans="1:8">
      <c r="A11843" s="47"/>
      <c r="B11843" s="162"/>
      <c r="C11843" s="162"/>
      <c r="E11843" s="162"/>
      <c r="F11843" s="162"/>
      <c r="H11843" s="162"/>
    </row>
    <row r="11844" spans="1:8">
      <c r="A11844" s="47"/>
      <c r="B11844" s="162"/>
      <c r="C11844" s="162"/>
      <c r="E11844" s="162"/>
      <c r="F11844" s="162"/>
      <c r="H11844" s="162"/>
    </row>
    <row r="11845" spans="1:8">
      <c r="A11845" s="47"/>
      <c r="B11845" s="162"/>
      <c r="C11845" s="162"/>
      <c r="E11845" s="162"/>
      <c r="F11845" s="162"/>
      <c r="H11845" s="162"/>
    </row>
    <row r="11846" spans="1:8">
      <c r="A11846" s="47"/>
      <c r="B11846" s="162"/>
      <c r="C11846" s="162"/>
      <c r="E11846" s="162"/>
      <c r="F11846" s="162"/>
      <c r="H11846" s="162"/>
    </row>
    <row r="11847" spans="1:8">
      <c r="A11847" s="47"/>
      <c r="B11847" s="162"/>
      <c r="C11847" s="162"/>
      <c r="E11847" s="162"/>
      <c r="F11847" s="162"/>
      <c r="H11847" s="162"/>
    </row>
    <row r="11848" spans="1:8">
      <c r="A11848" s="47"/>
      <c r="B11848" s="162"/>
      <c r="C11848" s="162"/>
      <c r="E11848" s="162"/>
      <c r="F11848" s="162"/>
      <c r="H11848" s="162"/>
    </row>
    <row r="11849" spans="1:8">
      <c r="A11849" s="47"/>
      <c r="B11849" s="162"/>
      <c r="C11849" s="162"/>
      <c r="E11849" s="162"/>
      <c r="F11849" s="162"/>
      <c r="H11849" s="162"/>
    </row>
    <row r="11850" spans="1:8">
      <c r="A11850" s="47"/>
      <c r="B11850" s="162"/>
      <c r="C11850" s="162"/>
      <c r="E11850" s="162"/>
      <c r="F11850" s="162"/>
      <c r="H11850" s="162"/>
    </row>
    <row r="11851" spans="1:8">
      <c r="A11851" s="47"/>
      <c r="B11851" s="162"/>
      <c r="C11851" s="162"/>
      <c r="E11851" s="162"/>
      <c r="F11851" s="162"/>
      <c r="H11851" s="162"/>
    </row>
    <row r="11852" spans="1:8">
      <c r="A11852" s="47"/>
      <c r="B11852" s="162"/>
      <c r="C11852" s="162"/>
      <c r="E11852" s="162"/>
      <c r="F11852" s="162"/>
      <c r="H11852" s="162"/>
    </row>
    <row r="11853" spans="1:8">
      <c r="A11853" s="47"/>
      <c r="B11853" s="162"/>
      <c r="C11853" s="162"/>
      <c r="E11853" s="162"/>
      <c r="F11853" s="162"/>
      <c r="H11853" s="162"/>
    </row>
    <row r="11854" spans="1:8">
      <c r="A11854" s="47"/>
      <c r="B11854" s="162"/>
      <c r="C11854" s="162"/>
      <c r="E11854" s="162"/>
      <c r="F11854" s="162"/>
      <c r="H11854" s="162"/>
    </row>
    <row r="11855" spans="1:8">
      <c r="A11855" s="47"/>
      <c r="B11855" s="162"/>
      <c r="C11855" s="162"/>
      <c r="E11855" s="162"/>
      <c r="F11855" s="162"/>
      <c r="H11855" s="162"/>
    </row>
    <row r="11856" spans="1:8">
      <c r="A11856" s="47"/>
      <c r="B11856" s="162"/>
      <c r="C11856" s="162"/>
      <c r="E11856" s="162"/>
      <c r="F11856" s="162"/>
      <c r="H11856" s="162"/>
    </row>
    <row r="11857" spans="1:8">
      <c r="A11857" s="47"/>
      <c r="B11857" s="162"/>
      <c r="C11857" s="162"/>
      <c r="E11857" s="162"/>
      <c r="F11857" s="162"/>
      <c r="H11857" s="162"/>
    </row>
    <row r="11858" spans="1:8">
      <c r="A11858" s="47"/>
      <c r="B11858" s="162"/>
      <c r="C11858" s="162"/>
      <c r="E11858" s="162"/>
      <c r="F11858" s="162"/>
      <c r="H11858" s="162"/>
    </row>
    <row r="11859" spans="1:8">
      <c r="A11859" s="47"/>
      <c r="B11859" s="162"/>
      <c r="C11859" s="162"/>
      <c r="E11859" s="162"/>
      <c r="F11859" s="162"/>
      <c r="H11859" s="162"/>
    </row>
    <row r="11860" spans="1:8">
      <c r="A11860" s="47"/>
      <c r="B11860" s="162"/>
      <c r="C11860" s="162"/>
      <c r="E11860" s="162"/>
      <c r="F11860" s="162"/>
      <c r="H11860" s="162"/>
    </row>
    <row r="11861" spans="1:8">
      <c r="A11861" s="47"/>
      <c r="B11861" s="162"/>
      <c r="C11861" s="162"/>
      <c r="E11861" s="162"/>
      <c r="F11861" s="162"/>
      <c r="H11861" s="162"/>
    </row>
    <row r="11862" spans="1:8">
      <c r="A11862" s="47"/>
      <c r="B11862" s="162"/>
      <c r="C11862" s="162"/>
      <c r="E11862" s="162"/>
      <c r="F11862" s="162"/>
      <c r="H11862" s="162"/>
    </row>
    <row r="11863" spans="1:8">
      <c r="A11863" s="47"/>
      <c r="B11863" s="162"/>
      <c r="C11863" s="162"/>
      <c r="E11863" s="162"/>
      <c r="F11863" s="162"/>
      <c r="H11863" s="162"/>
    </row>
    <row r="11864" spans="1:8">
      <c r="A11864" s="47"/>
      <c r="B11864" s="162"/>
      <c r="C11864" s="162"/>
      <c r="E11864" s="162"/>
      <c r="F11864" s="162"/>
      <c r="H11864" s="162"/>
    </row>
    <row r="11865" spans="1:8">
      <c r="A11865" s="47"/>
      <c r="B11865" s="162"/>
      <c r="C11865" s="162"/>
      <c r="E11865" s="162"/>
      <c r="F11865" s="162"/>
      <c r="H11865" s="162"/>
    </row>
    <row r="11866" spans="1:8">
      <c r="A11866" s="47"/>
      <c r="B11866" s="162"/>
      <c r="C11866" s="162"/>
      <c r="E11866" s="162"/>
      <c r="F11866" s="162"/>
      <c r="H11866" s="162"/>
    </row>
    <row r="11867" spans="1:8">
      <c r="A11867" s="47"/>
      <c r="B11867" s="162"/>
      <c r="C11867" s="162"/>
      <c r="E11867" s="162"/>
      <c r="F11867" s="162"/>
      <c r="H11867" s="162"/>
    </row>
    <row r="11868" spans="1:8">
      <c r="A11868" s="47"/>
      <c r="B11868" s="162"/>
      <c r="C11868" s="162"/>
      <c r="E11868" s="162"/>
      <c r="F11868" s="162"/>
      <c r="H11868" s="162"/>
    </row>
    <row r="11869" spans="1:8">
      <c r="A11869" s="47"/>
      <c r="B11869" s="162"/>
      <c r="C11869" s="162"/>
      <c r="E11869" s="162"/>
      <c r="F11869" s="162"/>
      <c r="H11869" s="162"/>
    </row>
    <row r="11870" spans="1:8">
      <c r="A11870" s="47"/>
      <c r="B11870" s="162"/>
      <c r="C11870" s="162"/>
      <c r="E11870" s="162"/>
      <c r="F11870" s="162"/>
      <c r="H11870" s="162"/>
    </row>
    <row r="11871" spans="1:8">
      <c r="A11871" s="47"/>
      <c r="B11871" s="162"/>
      <c r="C11871" s="162"/>
      <c r="E11871" s="162"/>
      <c r="F11871" s="162"/>
      <c r="H11871" s="162"/>
    </row>
    <row r="11872" spans="1:8">
      <c r="A11872" s="47"/>
      <c r="B11872" s="162"/>
      <c r="C11872" s="162"/>
      <c r="E11872" s="162"/>
      <c r="F11872" s="162"/>
      <c r="H11872" s="162"/>
    </row>
    <row r="11873" spans="1:8">
      <c r="A11873" s="47"/>
      <c r="B11873" s="162"/>
      <c r="C11873" s="162"/>
      <c r="E11873" s="162"/>
      <c r="F11873" s="162"/>
      <c r="H11873" s="162"/>
    </row>
    <row r="11874" spans="1:8">
      <c r="A11874" s="47"/>
      <c r="B11874" s="162"/>
      <c r="C11874" s="162"/>
      <c r="E11874" s="162"/>
      <c r="F11874" s="162"/>
      <c r="H11874" s="162"/>
    </row>
    <row r="11875" spans="1:8">
      <c r="A11875" s="47"/>
      <c r="B11875" s="162"/>
      <c r="C11875" s="162"/>
      <c r="E11875" s="162"/>
      <c r="F11875" s="162"/>
      <c r="H11875" s="162"/>
    </row>
    <row r="11876" spans="1:8">
      <c r="A11876" s="47"/>
      <c r="B11876" s="162"/>
      <c r="C11876" s="162"/>
      <c r="E11876" s="162"/>
      <c r="F11876" s="162"/>
      <c r="H11876" s="162"/>
    </row>
    <row r="11877" spans="1:8">
      <c r="A11877" s="47"/>
      <c r="B11877" s="162"/>
      <c r="C11877" s="162"/>
      <c r="E11877" s="162"/>
      <c r="F11877" s="162"/>
      <c r="H11877" s="162"/>
    </row>
    <row r="11878" spans="1:8">
      <c r="A11878" s="47"/>
      <c r="B11878" s="162"/>
      <c r="C11878" s="162"/>
      <c r="E11878" s="162"/>
      <c r="F11878" s="162"/>
      <c r="H11878" s="162"/>
    </row>
    <row r="11879" spans="1:8">
      <c r="A11879" s="47"/>
      <c r="B11879" s="162"/>
      <c r="C11879" s="162"/>
      <c r="E11879" s="162"/>
      <c r="F11879" s="162"/>
      <c r="H11879" s="162"/>
    </row>
    <row r="11880" spans="1:8">
      <c r="A11880" s="47"/>
      <c r="B11880" s="162"/>
      <c r="C11880" s="162"/>
      <c r="E11880" s="162"/>
      <c r="F11880" s="162"/>
      <c r="H11880" s="162"/>
    </row>
    <row r="11881" spans="1:8">
      <c r="A11881" s="47"/>
      <c r="B11881" s="162"/>
      <c r="C11881" s="162"/>
      <c r="E11881" s="162"/>
      <c r="F11881" s="162"/>
      <c r="H11881" s="162"/>
    </row>
    <row r="11882" spans="1:8">
      <c r="A11882" s="47"/>
      <c r="B11882" s="162"/>
      <c r="C11882" s="162"/>
      <c r="E11882" s="162"/>
      <c r="F11882" s="162"/>
      <c r="H11882" s="162"/>
    </row>
    <row r="11883" spans="1:8">
      <c r="A11883" s="47"/>
      <c r="B11883" s="162"/>
      <c r="C11883" s="162"/>
      <c r="E11883" s="162"/>
      <c r="F11883" s="162"/>
      <c r="H11883" s="162"/>
    </row>
    <row r="11884" spans="1:8">
      <c r="A11884" s="47"/>
      <c r="B11884" s="162"/>
      <c r="C11884" s="162"/>
      <c r="E11884" s="162"/>
      <c r="F11884" s="162"/>
      <c r="H11884" s="162"/>
    </row>
    <row r="11885" spans="1:8">
      <c r="A11885" s="47"/>
      <c r="B11885" s="162"/>
      <c r="C11885" s="162"/>
      <c r="E11885" s="162"/>
      <c r="F11885" s="162"/>
      <c r="H11885" s="162"/>
    </row>
    <row r="11886" spans="1:8">
      <c r="A11886" s="47"/>
      <c r="B11886" s="162"/>
      <c r="C11886" s="162"/>
      <c r="E11886" s="162"/>
      <c r="F11886" s="162"/>
      <c r="H11886" s="162"/>
    </row>
    <row r="11887" spans="1:8">
      <c r="A11887" s="47"/>
      <c r="B11887" s="162"/>
      <c r="C11887" s="162"/>
      <c r="E11887" s="162"/>
      <c r="F11887" s="162"/>
      <c r="H11887" s="162"/>
    </row>
    <row r="11888" spans="1:8">
      <c r="A11888" s="47"/>
      <c r="B11888" s="162"/>
      <c r="C11888" s="162"/>
      <c r="E11888" s="162"/>
      <c r="F11888" s="162"/>
      <c r="H11888" s="162"/>
    </row>
    <row r="11889" spans="1:8">
      <c r="A11889" s="47"/>
      <c r="B11889" s="162"/>
      <c r="C11889" s="162"/>
      <c r="E11889" s="162"/>
      <c r="F11889" s="162"/>
      <c r="H11889" s="162"/>
    </row>
    <row r="11890" spans="1:8">
      <c r="A11890" s="47"/>
      <c r="B11890" s="162"/>
      <c r="C11890" s="162"/>
      <c r="E11890" s="162"/>
      <c r="F11890" s="162"/>
      <c r="H11890" s="162"/>
    </row>
    <row r="11891" spans="1:8">
      <c r="A11891" s="47"/>
      <c r="B11891" s="162"/>
      <c r="C11891" s="162"/>
      <c r="E11891" s="162"/>
      <c r="F11891" s="162"/>
      <c r="H11891" s="162"/>
    </row>
    <row r="11892" spans="1:8">
      <c r="A11892" s="47"/>
      <c r="B11892" s="162"/>
      <c r="C11892" s="162"/>
      <c r="E11892" s="162"/>
      <c r="F11892" s="162"/>
      <c r="H11892" s="162"/>
    </row>
    <row r="11893" spans="1:8">
      <c r="A11893" s="47"/>
      <c r="B11893" s="162"/>
      <c r="C11893" s="162"/>
      <c r="E11893" s="162"/>
      <c r="F11893" s="162"/>
      <c r="H11893" s="162"/>
    </row>
    <row r="11894" spans="1:8">
      <c r="A11894" s="47"/>
      <c r="B11894" s="162"/>
      <c r="C11894" s="162"/>
      <c r="E11894" s="162"/>
      <c r="F11894" s="162"/>
      <c r="H11894" s="162"/>
    </row>
    <row r="11895" spans="1:8">
      <c r="A11895" s="47"/>
      <c r="B11895" s="162"/>
      <c r="C11895" s="162"/>
      <c r="E11895" s="162"/>
      <c r="F11895" s="162"/>
      <c r="H11895" s="162"/>
    </row>
    <row r="11896" spans="1:8">
      <c r="A11896" s="47"/>
      <c r="B11896" s="162"/>
      <c r="C11896" s="162"/>
      <c r="E11896" s="162"/>
      <c r="F11896" s="162"/>
      <c r="H11896" s="162"/>
    </row>
    <row r="11897" spans="1:8">
      <c r="A11897" s="47"/>
      <c r="B11897" s="162"/>
      <c r="C11897" s="162"/>
      <c r="E11897" s="162"/>
      <c r="F11897" s="162"/>
      <c r="H11897" s="162"/>
    </row>
    <row r="11898" spans="1:8">
      <c r="A11898" s="47"/>
      <c r="B11898" s="162"/>
      <c r="C11898" s="162"/>
      <c r="E11898" s="162"/>
      <c r="F11898" s="162"/>
      <c r="H11898" s="162"/>
    </row>
    <row r="11899" spans="1:8">
      <c r="A11899" s="47"/>
      <c r="B11899" s="162"/>
      <c r="C11899" s="162"/>
      <c r="E11899" s="162"/>
      <c r="F11899" s="162"/>
      <c r="H11899" s="162"/>
    </row>
    <row r="11900" spans="1:8">
      <c r="A11900" s="47"/>
      <c r="B11900" s="162"/>
      <c r="C11900" s="162"/>
      <c r="E11900" s="162"/>
      <c r="F11900" s="162"/>
      <c r="H11900" s="162"/>
    </row>
    <row r="11901" spans="1:8">
      <c r="A11901" s="47"/>
      <c r="B11901" s="162"/>
      <c r="C11901" s="162"/>
      <c r="E11901" s="162"/>
      <c r="F11901" s="162"/>
      <c r="H11901" s="162"/>
    </row>
    <row r="11902" spans="1:8">
      <c r="A11902" s="47"/>
      <c r="B11902" s="162"/>
      <c r="C11902" s="162"/>
      <c r="E11902" s="162"/>
      <c r="F11902" s="162"/>
      <c r="H11902" s="162"/>
    </row>
    <row r="11903" spans="1:8">
      <c r="A11903" s="47"/>
      <c r="B11903" s="162"/>
      <c r="C11903" s="162"/>
      <c r="E11903" s="162"/>
      <c r="F11903" s="162"/>
      <c r="H11903" s="162"/>
    </row>
    <row r="11904" spans="1:8">
      <c r="A11904" s="47"/>
      <c r="B11904" s="162"/>
      <c r="C11904" s="162"/>
      <c r="E11904" s="162"/>
      <c r="F11904" s="162"/>
      <c r="H11904" s="162"/>
    </row>
    <row r="11905" spans="1:8">
      <c r="A11905" s="47"/>
      <c r="B11905" s="162"/>
      <c r="C11905" s="162"/>
      <c r="E11905" s="162"/>
      <c r="F11905" s="162"/>
      <c r="H11905" s="162"/>
    </row>
    <row r="11906" spans="1:8">
      <c r="A11906" s="47"/>
      <c r="B11906" s="162"/>
      <c r="C11906" s="162"/>
      <c r="E11906" s="162"/>
      <c r="F11906" s="162"/>
      <c r="H11906" s="162"/>
    </row>
    <row r="11907" spans="1:8">
      <c r="A11907" s="47"/>
      <c r="B11907" s="162"/>
      <c r="C11907" s="162"/>
      <c r="E11907" s="162"/>
      <c r="F11907" s="162"/>
      <c r="H11907" s="162"/>
    </row>
    <row r="11908" spans="1:8">
      <c r="A11908" s="47"/>
      <c r="B11908" s="162"/>
      <c r="C11908" s="162"/>
      <c r="E11908" s="162"/>
      <c r="F11908" s="162"/>
      <c r="H11908" s="162"/>
    </row>
    <row r="11909" spans="1:8">
      <c r="A11909" s="47"/>
      <c r="B11909" s="162"/>
      <c r="C11909" s="162"/>
      <c r="E11909" s="162"/>
      <c r="F11909" s="162"/>
      <c r="H11909" s="162"/>
    </row>
    <row r="11910" spans="1:8">
      <c r="A11910" s="47"/>
      <c r="B11910" s="162"/>
      <c r="C11910" s="162"/>
      <c r="E11910" s="162"/>
      <c r="F11910" s="162"/>
      <c r="H11910" s="162"/>
    </row>
    <row r="11911" spans="1:8">
      <c r="A11911" s="47"/>
      <c r="B11911" s="162"/>
      <c r="C11911" s="162"/>
      <c r="E11911" s="162"/>
      <c r="F11911" s="162"/>
      <c r="H11911" s="162"/>
    </row>
    <row r="11912" spans="1:8">
      <c r="A11912" s="47"/>
      <c r="B11912" s="162"/>
      <c r="C11912" s="162"/>
      <c r="E11912" s="162"/>
      <c r="F11912" s="162"/>
      <c r="H11912" s="162"/>
    </row>
    <row r="11913" spans="1:8">
      <c r="A11913" s="47"/>
      <c r="B11913" s="162"/>
      <c r="C11913" s="162"/>
      <c r="E11913" s="162"/>
      <c r="F11913" s="162"/>
      <c r="H11913" s="162"/>
    </row>
    <row r="11914" spans="1:8">
      <c r="A11914" s="47"/>
      <c r="B11914" s="162"/>
      <c r="C11914" s="162"/>
      <c r="E11914" s="162"/>
      <c r="F11914" s="162"/>
      <c r="H11914" s="162"/>
    </row>
    <row r="11915" spans="1:8">
      <c r="A11915" s="47"/>
      <c r="B11915" s="162"/>
      <c r="C11915" s="162"/>
      <c r="E11915" s="162"/>
      <c r="F11915" s="162"/>
      <c r="H11915" s="162"/>
    </row>
    <row r="11916" spans="1:8">
      <c r="A11916" s="47"/>
      <c r="B11916" s="162"/>
      <c r="C11916" s="162"/>
      <c r="E11916" s="162"/>
      <c r="F11916" s="162"/>
      <c r="H11916" s="162"/>
    </row>
    <row r="11917" spans="1:8">
      <c r="A11917" s="47"/>
      <c r="B11917" s="162"/>
      <c r="C11917" s="162"/>
      <c r="E11917" s="162"/>
      <c r="F11917" s="162"/>
      <c r="H11917" s="162"/>
    </row>
    <row r="11918" spans="1:8">
      <c r="A11918" s="47"/>
      <c r="B11918" s="162"/>
      <c r="C11918" s="162"/>
      <c r="E11918" s="162"/>
      <c r="F11918" s="162"/>
      <c r="H11918" s="162"/>
    </row>
    <row r="11919" spans="1:8">
      <c r="A11919" s="47"/>
      <c r="B11919" s="162"/>
      <c r="C11919" s="162"/>
      <c r="E11919" s="162"/>
      <c r="F11919" s="162"/>
      <c r="H11919" s="162"/>
    </row>
    <row r="11920" spans="1:8">
      <c r="A11920" s="47"/>
      <c r="B11920" s="162"/>
      <c r="C11920" s="162"/>
      <c r="E11920" s="162"/>
      <c r="F11920" s="162"/>
      <c r="H11920" s="162"/>
    </row>
    <row r="11921" spans="1:8">
      <c r="A11921" s="47"/>
      <c r="B11921" s="162"/>
      <c r="C11921" s="162"/>
      <c r="E11921" s="162"/>
      <c r="F11921" s="162"/>
      <c r="H11921" s="162"/>
    </row>
    <row r="11922" spans="1:8">
      <c r="A11922" s="47"/>
      <c r="B11922" s="162"/>
      <c r="C11922" s="162"/>
      <c r="E11922" s="162"/>
      <c r="F11922" s="162"/>
      <c r="H11922" s="162"/>
    </row>
    <row r="11923" spans="1:8">
      <c r="A11923" s="47"/>
      <c r="B11923" s="162"/>
      <c r="C11923" s="162"/>
      <c r="E11923" s="162"/>
      <c r="F11923" s="162"/>
      <c r="H11923" s="162"/>
    </row>
    <row r="11924" spans="1:8">
      <c r="A11924" s="47"/>
      <c r="B11924" s="162"/>
      <c r="C11924" s="162"/>
      <c r="E11924" s="162"/>
      <c r="F11924" s="162"/>
      <c r="H11924" s="162"/>
    </row>
    <row r="11925" spans="1:8">
      <c r="A11925" s="47"/>
      <c r="B11925" s="162"/>
      <c r="C11925" s="162"/>
      <c r="E11925" s="162"/>
      <c r="F11925" s="162"/>
      <c r="H11925" s="162"/>
    </row>
    <row r="11926" spans="1:8">
      <c r="A11926" s="47"/>
      <c r="B11926" s="162"/>
      <c r="C11926" s="162"/>
      <c r="E11926" s="162"/>
      <c r="F11926" s="162"/>
      <c r="H11926" s="162"/>
    </row>
    <row r="11927" spans="1:8">
      <c r="A11927" s="47"/>
      <c r="B11927" s="162"/>
      <c r="C11927" s="162"/>
      <c r="E11927" s="162"/>
      <c r="F11927" s="162"/>
      <c r="H11927" s="162"/>
    </row>
    <row r="11928" spans="1:8">
      <c r="A11928" s="47"/>
      <c r="B11928" s="162"/>
      <c r="C11928" s="162"/>
      <c r="E11928" s="162"/>
      <c r="F11928" s="162"/>
      <c r="H11928" s="162"/>
    </row>
    <row r="11929" spans="1:8">
      <c r="A11929" s="47"/>
      <c r="B11929" s="162"/>
      <c r="C11929" s="162"/>
      <c r="E11929" s="162"/>
      <c r="F11929" s="162"/>
      <c r="H11929" s="162"/>
    </row>
    <row r="11930" spans="1:8">
      <c r="A11930" s="47"/>
      <c r="B11930" s="162"/>
      <c r="C11930" s="162"/>
      <c r="E11930" s="162"/>
      <c r="F11930" s="162"/>
      <c r="H11930" s="162"/>
    </row>
    <row r="11931" spans="1:8">
      <c r="A11931" s="47"/>
      <c r="B11931" s="162"/>
      <c r="C11931" s="162"/>
      <c r="E11931" s="162"/>
      <c r="F11931" s="162"/>
      <c r="H11931" s="162"/>
    </row>
    <row r="11932" spans="1:8">
      <c r="A11932" s="47"/>
      <c r="B11932" s="162"/>
      <c r="C11932" s="162"/>
      <c r="E11932" s="162"/>
      <c r="F11932" s="162"/>
      <c r="H11932" s="162"/>
    </row>
    <row r="11933" spans="1:8">
      <c r="A11933" s="47"/>
      <c r="B11933" s="162"/>
      <c r="C11933" s="162"/>
      <c r="E11933" s="162"/>
      <c r="F11933" s="162"/>
      <c r="H11933" s="162"/>
    </row>
    <row r="11934" spans="1:8">
      <c r="A11934" s="47"/>
      <c r="B11934" s="162"/>
      <c r="C11934" s="162"/>
      <c r="E11934" s="162"/>
      <c r="F11934" s="162"/>
      <c r="H11934" s="162"/>
    </row>
    <row r="11935" spans="1:8">
      <c r="A11935" s="47"/>
      <c r="B11935" s="162"/>
      <c r="C11935" s="162"/>
      <c r="E11935" s="162"/>
      <c r="F11935" s="162"/>
      <c r="H11935" s="162"/>
    </row>
    <row r="11936" spans="1:8">
      <c r="A11936" s="47"/>
      <c r="B11936" s="162"/>
      <c r="C11936" s="162"/>
      <c r="E11936" s="162"/>
      <c r="F11936" s="162"/>
      <c r="H11936" s="162"/>
    </row>
    <row r="11937" spans="1:8">
      <c r="A11937" s="47"/>
      <c r="B11937" s="162"/>
      <c r="C11937" s="162"/>
      <c r="E11937" s="162"/>
      <c r="F11937" s="162"/>
      <c r="H11937" s="162"/>
    </row>
    <row r="11938" spans="1:8">
      <c r="A11938" s="47"/>
      <c r="B11938" s="162"/>
      <c r="C11938" s="162"/>
      <c r="E11938" s="162"/>
      <c r="F11938" s="162"/>
      <c r="H11938" s="162"/>
    </row>
    <row r="11939" spans="1:8">
      <c r="A11939" s="47"/>
      <c r="B11939" s="162"/>
      <c r="C11939" s="162"/>
      <c r="E11939" s="162"/>
      <c r="F11939" s="162"/>
      <c r="H11939" s="162"/>
    </row>
    <row r="11940" spans="1:8">
      <c r="A11940" s="47"/>
      <c r="B11940" s="162"/>
      <c r="C11940" s="162"/>
      <c r="E11940" s="162"/>
      <c r="F11940" s="162"/>
      <c r="H11940" s="162"/>
    </row>
    <row r="11941" spans="1:8">
      <c r="A11941" s="47"/>
      <c r="B11941" s="162"/>
      <c r="C11941" s="162"/>
      <c r="E11941" s="162"/>
      <c r="F11941" s="162"/>
      <c r="H11941" s="162"/>
    </row>
    <row r="11942" spans="1:8">
      <c r="A11942" s="47"/>
      <c r="B11942" s="162"/>
      <c r="C11942" s="162"/>
      <c r="E11942" s="162"/>
      <c r="F11942" s="162"/>
      <c r="H11942" s="162"/>
    </row>
    <row r="11943" spans="1:8">
      <c r="A11943" s="47"/>
      <c r="B11943" s="162"/>
      <c r="C11943" s="162"/>
      <c r="E11943" s="162"/>
      <c r="F11943" s="162"/>
      <c r="H11943" s="162"/>
    </row>
    <row r="11944" spans="1:8">
      <c r="A11944" s="47"/>
      <c r="B11944" s="162"/>
      <c r="C11944" s="162"/>
      <c r="E11944" s="162"/>
      <c r="F11944" s="162"/>
      <c r="H11944" s="162"/>
    </row>
    <row r="11945" spans="1:8">
      <c r="A11945" s="47"/>
      <c r="B11945" s="162"/>
      <c r="C11945" s="162"/>
      <c r="E11945" s="162"/>
      <c r="F11945" s="162"/>
      <c r="H11945" s="162"/>
    </row>
    <row r="11946" spans="1:8">
      <c r="A11946" s="47"/>
      <c r="B11946" s="162"/>
      <c r="C11946" s="162"/>
      <c r="E11946" s="162"/>
      <c r="F11946" s="162"/>
      <c r="H11946" s="162"/>
    </row>
    <row r="11947" spans="1:8">
      <c r="A11947" s="47"/>
      <c r="B11947" s="162"/>
      <c r="C11947" s="162"/>
      <c r="E11947" s="162"/>
      <c r="F11947" s="162"/>
      <c r="H11947" s="162"/>
    </row>
    <row r="11948" spans="1:8">
      <c r="A11948" s="47"/>
      <c r="B11948" s="162"/>
      <c r="C11948" s="162"/>
      <c r="E11948" s="162"/>
      <c r="F11948" s="162"/>
      <c r="H11948" s="162"/>
    </row>
    <row r="11949" spans="1:8">
      <c r="A11949" s="47"/>
      <c r="B11949" s="162"/>
      <c r="C11949" s="162"/>
      <c r="E11949" s="162"/>
      <c r="F11949" s="162"/>
      <c r="H11949" s="162"/>
    </row>
    <row r="11950" spans="1:8">
      <c r="A11950" s="47"/>
      <c r="B11950" s="162"/>
      <c r="C11950" s="162"/>
      <c r="E11950" s="162"/>
      <c r="F11950" s="162"/>
      <c r="H11950" s="162"/>
    </row>
    <row r="11951" spans="1:8">
      <c r="A11951" s="47"/>
      <c r="B11951" s="162"/>
      <c r="C11951" s="162"/>
      <c r="E11951" s="162"/>
      <c r="F11951" s="162"/>
      <c r="H11951" s="162"/>
    </row>
    <row r="11952" spans="1:8">
      <c r="A11952" s="47"/>
      <c r="B11952" s="162"/>
      <c r="C11952" s="162"/>
      <c r="E11952" s="162"/>
      <c r="F11952" s="162"/>
      <c r="H11952" s="162"/>
    </row>
    <row r="11953" spans="1:8">
      <c r="A11953" s="47"/>
      <c r="B11953" s="162"/>
      <c r="C11953" s="162"/>
      <c r="E11953" s="162"/>
      <c r="F11953" s="162"/>
      <c r="H11953" s="162"/>
    </row>
    <row r="11954" spans="1:8">
      <c r="A11954" s="47"/>
      <c r="B11954" s="162"/>
      <c r="C11954" s="162"/>
      <c r="E11954" s="162"/>
      <c r="F11954" s="162"/>
      <c r="H11954" s="162"/>
    </row>
    <row r="11955" spans="1:8">
      <c r="A11955" s="47"/>
      <c r="B11955" s="162"/>
      <c r="C11955" s="162"/>
      <c r="E11955" s="162"/>
      <c r="F11955" s="162"/>
      <c r="H11955" s="162"/>
    </row>
    <row r="11956" spans="1:8">
      <c r="A11956" s="47"/>
      <c r="B11956" s="162"/>
      <c r="C11956" s="162"/>
      <c r="E11956" s="162"/>
      <c r="F11956" s="162"/>
      <c r="H11956" s="162"/>
    </row>
    <row r="11957" spans="1:8">
      <c r="A11957" s="47"/>
      <c r="B11957" s="162"/>
      <c r="C11957" s="162"/>
      <c r="E11957" s="162"/>
      <c r="F11957" s="162"/>
      <c r="H11957" s="162"/>
    </row>
    <row r="11958" spans="1:8">
      <c r="A11958" s="47"/>
      <c r="B11958" s="162"/>
      <c r="C11958" s="162"/>
      <c r="E11958" s="162"/>
      <c r="F11958" s="162"/>
      <c r="H11958" s="162"/>
    </row>
    <row r="11959" spans="1:8">
      <c r="A11959" s="47"/>
      <c r="B11959" s="162"/>
      <c r="C11959" s="162"/>
      <c r="E11959" s="162"/>
      <c r="F11959" s="162"/>
      <c r="H11959" s="162"/>
    </row>
    <row r="11960" spans="1:8">
      <c r="A11960" s="47"/>
      <c r="B11960" s="162"/>
      <c r="C11960" s="162"/>
      <c r="E11960" s="162"/>
      <c r="F11960" s="162"/>
      <c r="H11960" s="162"/>
    </row>
    <row r="11961" spans="1:8">
      <c r="A11961" s="47"/>
      <c r="B11961" s="162"/>
      <c r="C11961" s="162"/>
      <c r="E11961" s="162"/>
      <c r="F11961" s="162"/>
      <c r="H11961" s="162"/>
    </row>
    <row r="11962" spans="1:8">
      <c r="A11962" s="47"/>
      <c r="B11962" s="162"/>
      <c r="C11962" s="162"/>
      <c r="E11962" s="162"/>
      <c r="F11962" s="162"/>
      <c r="H11962" s="162"/>
    </row>
    <row r="11963" spans="1:8">
      <c r="A11963" s="47"/>
      <c r="B11963" s="162"/>
      <c r="C11963" s="162"/>
      <c r="E11963" s="162"/>
      <c r="F11963" s="162"/>
      <c r="H11963" s="162"/>
    </row>
    <row r="11964" spans="1:8">
      <c r="A11964" s="47"/>
      <c r="B11964" s="162"/>
      <c r="C11964" s="162"/>
      <c r="E11964" s="162"/>
      <c r="F11964" s="162"/>
      <c r="H11964" s="162"/>
    </row>
    <row r="11965" spans="1:8">
      <c r="A11965" s="47"/>
      <c r="B11965" s="162"/>
      <c r="C11965" s="162"/>
      <c r="E11965" s="162"/>
      <c r="F11965" s="162"/>
      <c r="H11965" s="162"/>
    </row>
    <row r="11966" spans="1:8">
      <c r="A11966" s="47"/>
      <c r="B11966" s="162"/>
      <c r="C11966" s="162"/>
      <c r="E11966" s="162"/>
      <c r="F11966" s="162"/>
      <c r="H11966" s="162"/>
    </row>
    <row r="11967" spans="1:8">
      <c r="A11967" s="47"/>
      <c r="B11967" s="162"/>
      <c r="C11967" s="162"/>
      <c r="E11967" s="162"/>
      <c r="F11967" s="162"/>
      <c r="H11967" s="162"/>
    </row>
    <row r="11968" spans="1:8">
      <c r="A11968" s="47"/>
      <c r="B11968" s="162"/>
      <c r="C11968" s="162"/>
      <c r="E11968" s="162"/>
      <c r="F11968" s="162"/>
      <c r="H11968" s="162"/>
    </row>
    <row r="11969" spans="1:8">
      <c r="A11969" s="47"/>
      <c r="B11969" s="162"/>
      <c r="C11969" s="162"/>
      <c r="E11969" s="162"/>
      <c r="F11969" s="162"/>
      <c r="H11969" s="162"/>
    </row>
    <row r="11970" spans="1:8">
      <c r="A11970" s="47"/>
      <c r="B11970" s="162"/>
      <c r="C11970" s="162"/>
      <c r="E11970" s="162"/>
      <c r="F11970" s="162"/>
      <c r="H11970" s="162"/>
    </row>
    <row r="11971" spans="1:8">
      <c r="A11971" s="47"/>
      <c r="B11971" s="162"/>
      <c r="C11971" s="162"/>
      <c r="E11971" s="162"/>
      <c r="F11971" s="162"/>
      <c r="H11971" s="162"/>
    </row>
    <row r="11972" spans="1:8">
      <c r="A11972" s="47"/>
      <c r="B11972" s="162"/>
      <c r="C11972" s="162"/>
      <c r="E11972" s="162"/>
      <c r="F11972" s="162"/>
      <c r="H11972" s="162"/>
    </row>
    <row r="11973" spans="1:8">
      <c r="A11973" s="47"/>
      <c r="B11973" s="162"/>
      <c r="C11973" s="162"/>
      <c r="E11973" s="162"/>
      <c r="F11973" s="162"/>
      <c r="H11973" s="162"/>
    </row>
    <row r="11974" spans="1:8">
      <c r="A11974" s="47"/>
      <c r="B11974" s="162"/>
      <c r="C11974" s="162"/>
      <c r="E11974" s="162"/>
      <c r="F11974" s="162"/>
      <c r="H11974" s="162"/>
    </row>
    <row r="11975" spans="1:8">
      <c r="A11975" s="47"/>
      <c r="B11975" s="162"/>
      <c r="C11975" s="162"/>
      <c r="E11975" s="162"/>
      <c r="F11975" s="162"/>
      <c r="H11975" s="162"/>
    </row>
    <row r="11976" spans="1:8">
      <c r="A11976" s="47"/>
      <c r="B11976" s="162"/>
      <c r="C11976" s="162"/>
      <c r="E11976" s="162"/>
      <c r="F11976" s="162"/>
      <c r="H11976" s="162"/>
    </row>
    <row r="11977" spans="1:8">
      <c r="A11977" s="47"/>
      <c r="B11977" s="162"/>
      <c r="C11977" s="162"/>
      <c r="E11977" s="162"/>
      <c r="F11977" s="162"/>
      <c r="H11977" s="162"/>
    </row>
    <row r="11978" spans="1:8">
      <c r="A11978" s="47"/>
      <c r="B11978" s="162"/>
      <c r="C11978" s="162"/>
      <c r="E11978" s="162"/>
      <c r="F11978" s="162"/>
      <c r="H11978" s="162"/>
    </row>
    <row r="11979" spans="1:8">
      <c r="A11979" s="47"/>
      <c r="B11979" s="162"/>
      <c r="C11979" s="162"/>
      <c r="E11979" s="162"/>
      <c r="F11979" s="162"/>
      <c r="H11979" s="162"/>
    </row>
    <row r="11980" spans="1:8">
      <c r="A11980" s="47"/>
      <c r="B11980" s="162"/>
      <c r="C11980" s="162"/>
      <c r="E11980" s="162"/>
      <c r="F11980" s="162"/>
      <c r="H11980" s="162"/>
    </row>
    <row r="11981" spans="1:8">
      <c r="A11981" s="47"/>
      <c r="B11981" s="162"/>
      <c r="C11981" s="162"/>
      <c r="E11981" s="162"/>
      <c r="F11981" s="162"/>
      <c r="H11981" s="162"/>
    </row>
    <row r="11982" spans="1:8">
      <c r="A11982" s="47"/>
      <c r="B11982" s="162"/>
      <c r="C11982" s="162"/>
      <c r="E11982" s="162"/>
      <c r="F11982" s="162"/>
      <c r="H11982" s="162"/>
    </row>
    <row r="11983" spans="1:8">
      <c r="A11983" s="47"/>
      <c r="B11983" s="162"/>
      <c r="C11983" s="162"/>
      <c r="E11983" s="162"/>
      <c r="F11983" s="162"/>
      <c r="H11983" s="162"/>
    </row>
    <row r="11984" spans="1:8">
      <c r="A11984" s="47"/>
      <c r="B11984" s="162"/>
      <c r="C11984" s="162"/>
      <c r="E11984" s="162"/>
      <c r="F11984" s="162"/>
      <c r="H11984" s="162"/>
    </row>
    <row r="11985" spans="1:8">
      <c r="A11985" s="47"/>
      <c r="B11985" s="162"/>
      <c r="C11985" s="162"/>
      <c r="E11985" s="162"/>
      <c r="F11985" s="162"/>
      <c r="H11985" s="162"/>
    </row>
    <row r="11986" spans="1:8">
      <c r="A11986" s="47"/>
      <c r="B11986" s="162"/>
      <c r="C11986" s="162"/>
      <c r="E11986" s="162"/>
      <c r="F11986" s="162"/>
      <c r="H11986" s="162"/>
    </row>
    <row r="11987" spans="1:8">
      <c r="A11987" s="47"/>
      <c r="B11987" s="162"/>
      <c r="C11987" s="162"/>
      <c r="E11987" s="162"/>
      <c r="F11987" s="162"/>
      <c r="H11987" s="162"/>
    </row>
    <row r="11988" spans="1:8">
      <c r="A11988" s="47"/>
      <c r="B11988" s="162"/>
      <c r="C11988" s="162"/>
      <c r="E11988" s="162"/>
      <c r="F11988" s="162"/>
      <c r="H11988" s="162"/>
    </row>
    <row r="11989" spans="1:8">
      <c r="A11989" s="47"/>
      <c r="B11989" s="162"/>
      <c r="C11989" s="162"/>
      <c r="E11989" s="162"/>
      <c r="F11989" s="162"/>
      <c r="H11989" s="162"/>
    </row>
    <row r="11990" spans="1:8">
      <c r="A11990" s="47"/>
      <c r="B11990" s="162"/>
      <c r="C11990" s="162"/>
      <c r="E11990" s="162"/>
      <c r="F11990" s="162"/>
      <c r="H11990" s="162"/>
    </row>
    <row r="11991" spans="1:8">
      <c r="A11991" s="47"/>
      <c r="B11991" s="162"/>
      <c r="C11991" s="162"/>
      <c r="E11991" s="162"/>
      <c r="F11991" s="162"/>
      <c r="H11991" s="162"/>
    </row>
    <row r="11992" spans="1:8">
      <c r="A11992" s="47"/>
      <c r="B11992" s="162"/>
      <c r="C11992" s="162"/>
      <c r="E11992" s="162"/>
      <c r="F11992" s="162"/>
      <c r="H11992" s="162"/>
    </row>
    <row r="11993" spans="1:8">
      <c r="A11993" s="47"/>
      <c r="B11993" s="162"/>
      <c r="C11993" s="162"/>
      <c r="E11993" s="162"/>
      <c r="F11993" s="162"/>
      <c r="H11993" s="162"/>
    </row>
    <row r="11994" spans="1:8">
      <c r="A11994" s="47"/>
      <c r="B11994" s="162"/>
      <c r="C11994" s="162"/>
      <c r="E11994" s="162"/>
      <c r="F11994" s="162"/>
      <c r="H11994" s="162"/>
    </row>
    <row r="11995" spans="1:8">
      <c r="A11995" s="47"/>
      <c r="B11995" s="162"/>
      <c r="C11995" s="162"/>
      <c r="E11995" s="162"/>
      <c r="F11995" s="162"/>
      <c r="H11995" s="162"/>
    </row>
    <row r="11996" spans="1:8">
      <c r="A11996" s="47"/>
      <c r="B11996" s="162"/>
      <c r="C11996" s="162"/>
      <c r="E11996" s="162"/>
      <c r="F11996" s="162"/>
      <c r="H11996" s="162"/>
    </row>
    <row r="11997" spans="1:8">
      <c r="A11997" s="47"/>
      <c r="B11997" s="162"/>
      <c r="C11997" s="162"/>
      <c r="E11997" s="162"/>
      <c r="F11997" s="162"/>
      <c r="H11997" s="162"/>
    </row>
    <row r="11998" spans="1:8">
      <c r="A11998" s="47"/>
      <c r="B11998" s="162"/>
      <c r="C11998" s="162"/>
      <c r="E11998" s="162"/>
      <c r="F11998" s="162"/>
      <c r="H11998" s="162"/>
    </row>
    <row r="11999" spans="1:8">
      <c r="A11999" s="47"/>
      <c r="B11999" s="162"/>
      <c r="C11999" s="162"/>
      <c r="E11999" s="162"/>
      <c r="F11999" s="162"/>
      <c r="H11999" s="162"/>
    </row>
    <row r="12000" spans="1:8">
      <c r="A12000" s="47"/>
      <c r="B12000" s="162"/>
      <c r="C12000" s="162"/>
      <c r="E12000" s="162"/>
      <c r="F12000" s="162"/>
      <c r="H12000" s="162"/>
    </row>
    <row r="12001" spans="1:8">
      <c r="A12001" s="47"/>
      <c r="B12001" s="162"/>
      <c r="C12001" s="162"/>
      <c r="E12001" s="162"/>
      <c r="F12001" s="162"/>
      <c r="H12001" s="162"/>
    </row>
    <row r="12002" spans="1:8">
      <c r="A12002" s="47"/>
      <c r="B12002" s="162"/>
      <c r="C12002" s="162"/>
      <c r="E12002" s="162"/>
      <c r="F12002" s="162"/>
      <c r="H12002" s="162"/>
    </row>
    <row r="12003" spans="1:8">
      <c r="A12003" s="47"/>
      <c r="B12003" s="162"/>
      <c r="C12003" s="162"/>
      <c r="E12003" s="162"/>
      <c r="F12003" s="162"/>
      <c r="H12003" s="162"/>
    </row>
    <row r="12004" spans="1:8">
      <c r="A12004" s="47"/>
      <c r="B12004" s="162"/>
      <c r="C12004" s="162"/>
      <c r="E12004" s="162"/>
      <c r="F12004" s="162"/>
      <c r="H12004" s="162"/>
    </row>
    <row r="12005" spans="1:8">
      <c r="A12005" s="47"/>
      <c r="B12005" s="162"/>
      <c r="C12005" s="162"/>
      <c r="E12005" s="162"/>
      <c r="F12005" s="162"/>
      <c r="H12005" s="162"/>
    </row>
    <row r="12006" spans="1:8">
      <c r="A12006" s="47"/>
      <c r="B12006" s="162"/>
      <c r="C12006" s="162"/>
      <c r="E12006" s="162"/>
      <c r="F12006" s="162"/>
      <c r="H12006" s="162"/>
    </row>
    <row r="12007" spans="1:8">
      <c r="A12007" s="47"/>
      <c r="B12007" s="162"/>
      <c r="C12007" s="162"/>
      <c r="E12007" s="162"/>
      <c r="F12007" s="162"/>
      <c r="H12007" s="162"/>
    </row>
    <row r="12008" spans="1:8">
      <c r="A12008" s="47"/>
      <c r="B12008" s="162"/>
      <c r="C12008" s="162"/>
      <c r="E12008" s="162"/>
      <c r="F12008" s="162"/>
      <c r="H12008" s="162"/>
    </row>
    <row r="12009" spans="1:8">
      <c r="A12009" s="47"/>
      <c r="B12009" s="162"/>
      <c r="C12009" s="162"/>
      <c r="E12009" s="162"/>
      <c r="F12009" s="162"/>
      <c r="H12009" s="162"/>
    </row>
    <row r="12010" spans="1:8">
      <c r="A12010" s="47"/>
      <c r="B12010" s="162"/>
      <c r="C12010" s="162"/>
      <c r="E12010" s="162"/>
      <c r="F12010" s="162"/>
      <c r="H12010" s="162"/>
    </row>
    <row r="12011" spans="1:8">
      <c r="A12011" s="47"/>
      <c r="B12011" s="162"/>
      <c r="C12011" s="162"/>
      <c r="E12011" s="162"/>
      <c r="F12011" s="162"/>
      <c r="H12011" s="162"/>
    </row>
    <row r="12012" spans="1:8">
      <c r="A12012" s="47"/>
      <c r="B12012" s="162"/>
      <c r="C12012" s="162"/>
      <c r="E12012" s="162"/>
      <c r="F12012" s="162"/>
      <c r="H12012" s="162"/>
    </row>
    <row r="12013" spans="1:8">
      <c r="A12013" s="47"/>
      <c r="B12013" s="162"/>
      <c r="C12013" s="162"/>
      <c r="E12013" s="162"/>
      <c r="F12013" s="162"/>
      <c r="H12013" s="162"/>
    </row>
    <row r="12014" spans="1:8">
      <c r="A12014" s="47"/>
      <c r="B12014" s="162"/>
      <c r="C12014" s="162"/>
      <c r="E12014" s="162"/>
      <c r="F12014" s="162"/>
      <c r="H12014" s="162"/>
    </row>
    <row r="12015" spans="1:8">
      <c r="A12015" s="47"/>
      <c r="B12015" s="162"/>
      <c r="C12015" s="162"/>
      <c r="E12015" s="162"/>
      <c r="F12015" s="162"/>
      <c r="H12015" s="162"/>
    </row>
    <row r="12016" spans="1:8">
      <c r="A12016" s="47"/>
      <c r="B12016" s="162"/>
      <c r="C12016" s="162"/>
      <c r="E12016" s="162"/>
      <c r="F12016" s="162"/>
      <c r="H12016" s="162"/>
    </row>
    <row r="12017" spans="1:8">
      <c r="A12017" s="47"/>
      <c r="B12017" s="162"/>
      <c r="C12017" s="162"/>
      <c r="E12017" s="162"/>
      <c r="F12017" s="162"/>
      <c r="H12017" s="162"/>
    </row>
    <row r="12018" spans="1:8">
      <c r="A12018" s="47"/>
      <c r="B12018" s="162"/>
      <c r="C12018" s="162"/>
      <c r="E12018" s="162"/>
      <c r="F12018" s="162"/>
      <c r="H12018" s="162"/>
    </row>
    <row r="12019" spans="1:8">
      <c r="A12019" s="47"/>
      <c r="B12019" s="162"/>
      <c r="C12019" s="162"/>
      <c r="E12019" s="162"/>
      <c r="F12019" s="162"/>
      <c r="H12019" s="162"/>
    </row>
    <row r="12020" spans="1:8">
      <c r="A12020" s="47"/>
      <c r="B12020" s="162"/>
      <c r="C12020" s="162"/>
      <c r="E12020" s="162"/>
      <c r="F12020" s="162"/>
      <c r="H12020" s="162"/>
    </row>
    <row r="12021" spans="1:8">
      <c r="A12021" s="47"/>
      <c r="B12021" s="162"/>
      <c r="C12021" s="162"/>
      <c r="E12021" s="162"/>
      <c r="F12021" s="162"/>
      <c r="H12021" s="162"/>
    </row>
    <row r="12022" spans="1:8">
      <c r="A12022" s="47"/>
      <c r="B12022" s="162"/>
      <c r="C12022" s="162"/>
      <c r="E12022" s="162"/>
      <c r="F12022" s="162"/>
      <c r="H12022" s="162"/>
    </row>
    <row r="12023" spans="1:8">
      <c r="A12023" s="47"/>
      <c r="B12023" s="162"/>
      <c r="C12023" s="162"/>
      <c r="E12023" s="162"/>
      <c r="F12023" s="162"/>
      <c r="H12023" s="162"/>
    </row>
    <row r="12024" spans="1:8">
      <c r="A12024" s="47"/>
      <c r="B12024" s="162"/>
      <c r="C12024" s="162"/>
      <c r="E12024" s="162"/>
      <c r="F12024" s="162"/>
      <c r="H12024" s="162"/>
    </row>
    <row r="12025" spans="1:8">
      <c r="A12025" s="47"/>
      <c r="B12025" s="162"/>
      <c r="C12025" s="162"/>
      <c r="E12025" s="162"/>
      <c r="F12025" s="162"/>
      <c r="H12025" s="162"/>
    </row>
    <row r="12026" spans="1:8">
      <c r="A12026" s="47"/>
      <c r="B12026" s="162"/>
      <c r="C12026" s="162"/>
      <c r="E12026" s="162"/>
      <c r="F12026" s="162"/>
      <c r="H12026" s="162"/>
    </row>
    <row r="12027" spans="1:8">
      <c r="A12027" s="47"/>
      <c r="B12027" s="162"/>
      <c r="C12027" s="162"/>
      <c r="E12027" s="162"/>
      <c r="F12027" s="162"/>
      <c r="H12027" s="162"/>
    </row>
    <row r="12028" spans="1:8">
      <c r="A12028" s="47"/>
      <c r="B12028" s="162"/>
      <c r="C12028" s="162"/>
      <c r="E12028" s="162"/>
      <c r="F12028" s="162"/>
      <c r="H12028" s="162"/>
    </row>
    <row r="12029" spans="1:8">
      <c r="A12029" s="47"/>
      <c r="B12029" s="162"/>
      <c r="C12029" s="162"/>
      <c r="E12029" s="162"/>
      <c r="F12029" s="162"/>
      <c r="H12029" s="162"/>
    </row>
    <row r="12030" spans="1:8">
      <c r="A12030" s="47"/>
      <c r="B12030" s="162"/>
      <c r="C12030" s="162"/>
      <c r="E12030" s="162"/>
      <c r="F12030" s="162"/>
      <c r="H12030" s="162"/>
    </row>
    <row r="12031" spans="1:8">
      <c r="A12031" s="47"/>
      <c r="B12031" s="162"/>
      <c r="C12031" s="162"/>
      <c r="E12031" s="162"/>
      <c r="F12031" s="162"/>
      <c r="H12031" s="162"/>
    </row>
    <row r="12032" spans="1:8">
      <c r="A12032" s="47"/>
      <c r="B12032" s="162"/>
      <c r="C12032" s="162"/>
      <c r="E12032" s="162"/>
      <c r="F12032" s="162"/>
      <c r="H12032" s="162"/>
    </row>
    <row r="12033" spans="1:8">
      <c r="A12033" s="47"/>
      <c r="B12033" s="162"/>
      <c r="C12033" s="162"/>
      <c r="E12033" s="162"/>
      <c r="F12033" s="162"/>
      <c r="H12033" s="162"/>
    </row>
    <row r="12034" spans="1:8">
      <c r="A12034" s="47"/>
      <c r="B12034" s="162"/>
      <c r="C12034" s="162"/>
      <c r="E12034" s="162"/>
      <c r="F12034" s="162"/>
      <c r="H12034" s="162"/>
    </row>
    <row r="12035" spans="1:8">
      <c r="A12035" s="47"/>
      <c r="B12035" s="162"/>
      <c r="C12035" s="162"/>
      <c r="E12035" s="162"/>
      <c r="F12035" s="162"/>
      <c r="H12035" s="162"/>
    </row>
    <row r="12036" spans="1:8">
      <c r="A12036" s="47"/>
      <c r="B12036" s="162"/>
      <c r="C12036" s="162"/>
      <c r="E12036" s="162"/>
      <c r="F12036" s="162"/>
      <c r="H12036" s="162"/>
    </row>
    <row r="12037" spans="1:8">
      <c r="A12037" s="47"/>
      <c r="B12037" s="162"/>
      <c r="C12037" s="162"/>
      <c r="E12037" s="162"/>
      <c r="F12037" s="162"/>
      <c r="H12037" s="162"/>
    </row>
    <row r="12038" spans="1:8">
      <c r="A12038" s="47"/>
      <c r="B12038" s="162"/>
      <c r="C12038" s="162"/>
      <c r="E12038" s="162"/>
      <c r="F12038" s="162"/>
      <c r="H12038" s="162"/>
    </row>
    <row r="12039" spans="1:8">
      <c r="A12039" s="47"/>
      <c r="B12039" s="162"/>
      <c r="C12039" s="162"/>
      <c r="E12039" s="162"/>
      <c r="F12039" s="162"/>
      <c r="H12039" s="162"/>
    </row>
    <row r="12040" spans="1:8">
      <c r="A12040" s="47"/>
      <c r="B12040" s="162"/>
      <c r="C12040" s="162"/>
      <c r="E12040" s="162"/>
      <c r="F12040" s="162"/>
      <c r="H12040" s="162"/>
    </row>
    <row r="12041" spans="1:8">
      <c r="A12041" s="47"/>
      <c r="B12041" s="162"/>
      <c r="C12041" s="162"/>
      <c r="E12041" s="162"/>
      <c r="F12041" s="162"/>
      <c r="H12041" s="162"/>
    </row>
    <row r="12042" spans="1:8">
      <c r="A12042" s="47"/>
      <c r="B12042" s="162"/>
      <c r="C12042" s="162"/>
      <c r="E12042" s="162"/>
      <c r="F12042" s="162"/>
      <c r="H12042" s="162"/>
    </row>
    <row r="12043" spans="1:8">
      <c r="A12043" s="47"/>
      <c r="B12043" s="162"/>
      <c r="C12043" s="162"/>
      <c r="E12043" s="162"/>
      <c r="F12043" s="162"/>
      <c r="H12043" s="162"/>
    </row>
    <row r="12044" spans="1:8">
      <c r="A12044" s="47"/>
      <c r="B12044" s="162"/>
      <c r="C12044" s="162"/>
      <c r="E12044" s="162"/>
      <c r="F12044" s="162"/>
      <c r="H12044" s="162"/>
    </row>
    <row r="12045" spans="1:8">
      <c r="A12045" s="47"/>
      <c r="B12045" s="162"/>
      <c r="C12045" s="162"/>
      <c r="E12045" s="162"/>
      <c r="F12045" s="162"/>
      <c r="H12045" s="162"/>
    </row>
    <row r="12046" spans="1:8">
      <c r="A12046" s="47"/>
      <c r="B12046" s="162"/>
      <c r="C12046" s="162"/>
      <c r="E12046" s="162"/>
      <c r="F12046" s="162"/>
      <c r="H12046" s="162"/>
    </row>
    <row r="12047" spans="1:8">
      <c r="A12047" s="47"/>
      <c r="B12047" s="162"/>
      <c r="C12047" s="162"/>
      <c r="E12047" s="162"/>
      <c r="F12047" s="162"/>
      <c r="H12047" s="162"/>
    </row>
    <row r="12048" spans="1:8">
      <c r="A12048" s="47"/>
      <c r="B12048" s="162"/>
      <c r="C12048" s="162"/>
      <c r="E12048" s="162"/>
      <c r="F12048" s="162"/>
      <c r="H12048" s="162"/>
    </row>
    <row r="12049" spans="1:8">
      <c r="A12049" s="47"/>
      <c r="B12049" s="162"/>
      <c r="C12049" s="162"/>
      <c r="E12049" s="162"/>
      <c r="F12049" s="162"/>
      <c r="H12049" s="162"/>
    </row>
    <row r="12050" spans="1:8">
      <c r="A12050" s="47"/>
      <c r="B12050" s="162"/>
      <c r="C12050" s="162"/>
      <c r="E12050" s="162"/>
      <c r="F12050" s="162"/>
      <c r="H12050" s="162"/>
    </row>
    <row r="12051" spans="1:8">
      <c r="A12051" s="47"/>
      <c r="B12051" s="162"/>
      <c r="C12051" s="162"/>
      <c r="E12051" s="162"/>
      <c r="F12051" s="162"/>
      <c r="H12051" s="162"/>
    </row>
    <row r="12052" spans="1:8">
      <c r="A12052" s="47"/>
      <c r="B12052" s="162"/>
      <c r="C12052" s="162"/>
      <c r="E12052" s="162"/>
      <c r="F12052" s="162"/>
      <c r="H12052" s="162"/>
    </row>
    <row r="12053" spans="1:8">
      <c r="A12053" s="47"/>
      <c r="B12053" s="162"/>
      <c r="C12053" s="162"/>
      <c r="E12053" s="162"/>
      <c r="F12053" s="162"/>
      <c r="H12053" s="162"/>
    </row>
    <row r="12054" spans="1:8">
      <c r="A12054" s="47"/>
      <c r="B12054" s="162"/>
      <c r="C12054" s="162"/>
      <c r="E12054" s="162"/>
      <c r="F12054" s="162"/>
      <c r="H12054" s="162"/>
    </row>
    <row r="12055" spans="1:8">
      <c r="A12055" s="47"/>
      <c r="B12055" s="162"/>
      <c r="C12055" s="162"/>
      <c r="E12055" s="162"/>
      <c r="F12055" s="162"/>
      <c r="H12055" s="162"/>
    </row>
    <row r="12056" spans="1:8">
      <c r="A12056" s="47"/>
      <c r="B12056" s="162"/>
      <c r="C12056" s="162"/>
      <c r="E12056" s="162"/>
      <c r="F12056" s="162"/>
      <c r="H12056" s="162"/>
    </row>
    <row r="12057" spans="1:8">
      <c r="A12057" s="47"/>
      <c r="B12057" s="162"/>
      <c r="C12057" s="162"/>
      <c r="E12057" s="162"/>
      <c r="F12057" s="162"/>
      <c r="H12057" s="162"/>
    </row>
    <row r="12058" spans="1:8">
      <c r="A12058" s="47"/>
      <c r="B12058" s="162"/>
      <c r="C12058" s="162"/>
      <c r="E12058" s="162"/>
      <c r="F12058" s="162"/>
      <c r="H12058" s="162"/>
    </row>
    <row r="12059" spans="1:8">
      <c r="A12059" s="47"/>
      <c r="B12059" s="162"/>
      <c r="C12059" s="162"/>
      <c r="E12059" s="162"/>
      <c r="F12059" s="162"/>
      <c r="H12059" s="162"/>
    </row>
    <row r="12060" spans="1:8">
      <c r="A12060" s="47"/>
      <c r="B12060" s="162"/>
      <c r="C12060" s="162"/>
      <c r="E12060" s="162"/>
      <c r="F12060" s="162"/>
      <c r="H12060" s="162"/>
    </row>
    <row r="12061" spans="1:8">
      <c r="A12061" s="47"/>
      <c r="B12061" s="162"/>
      <c r="C12061" s="162"/>
      <c r="E12061" s="162"/>
      <c r="F12061" s="162"/>
      <c r="H12061" s="162"/>
    </row>
    <row r="12062" spans="1:8">
      <c r="A12062" s="47"/>
      <c r="B12062" s="162"/>
      <c r="C12062" s="162"/>
      <c r="E12062" s="162"/>
      <c r="F12062" s="162"/>
      <c r="H12062" s="162"/>
    </row>
    <row r="12063" spans="1:8">
      <c r="A12063" s="47"/>
      <c r="B12063" s="162"/>
      <c r="C12063" s="162"/>
      <c r="E12063" s="162"/>
      <c r="F12063" s="162"/>
      <c r="H12063" s="162"/>
    </row>
    <row r="12064" spans="1:8">
      <c r="A12064" s="47"/>
      <c r="B12064" s="162"/>
      <c r="C12064" s="162"/>
      <c r="E12064" s="162"/>
      <c r="F12064" s="162"/>
      <c r="H12064" s="162"/>
    </row>
    <row r="12065" spans="1:8">
      <c r="A12065" s="47"/>
      <c r="B12065" s="162"/>
      <c r="C12065" s="162"/>
      <c r="E12065" s="162"/>
      <c r="F12065" s="162"/>
      <c r="H12065" s="162"/>
    </row>
    <row r="12066" spans="1:8">
      <c r="A12066" s="47"/>
      <c r="B12066" s="162"/>
      <c r="C12066" s="162"/>
      <c r="E12066" s="162"/>
      <c r="F12066" s="162"/>
      <c r="H12066" s="162"/>
    </row>
    <row r="12067" spans="1:8">
      <c r="A12067" s="47"/>
      <c r="B12067" s="162"/>
      <c r="C12067" s="162"/>
      <c r="E12067" s="162"/>
      <c r="F12067" s="162"/>
      <c r="H12067" s="162"/>
    </row>
    <row r="12068" spans="1:8">
      <c r="A12068" s="47"/>
      <c r="B12068" s="162"/>
      <c r="C12068" s="162"/>
      <c r="E12068" s="162"/>
      <c r="F12068" s="162"/>
      <c r="H12068" s="162"/>
    </row>
    <row r="12069" spans="1:8">
      <c r="A12069" s="47"/>
      <c r="B12069" s="162"/>
      <c r="C12069" s="162"/>
      <c r="E12069" s="162"/>
      <c r="F12069" s="162"/>
      <c r="H12069" s="162"/>
    </row>
    <row r="12070" spans="1:8">
      <c r="A12070" s="47"/>
      <c r="B12070" s="162"/>
      <c r="C12070" s="162"/>
      <c r="E12070" s="162"/>
      <c r="F12070" s="162"/>
      <c r="H12070" s="162"/>
    </row>
    <row r="12071" spans="1:8">
      <c r="A12071" s="47"/>
      <c r="B12071" s="162"/>
      <c r="C12071" s="162"/>
      <c r="E12071" s="162"/>
      <c r="F12071" s="162"/>
      <c r="H12071" s="162"/>
    </row>
    <row r="12072" spans="1:8">
      <c r="A12072" s="47"/>
      <c r="B12072" s="162"/>
      <c r="C12072" s="162"/>
      <c r="E12072" s="162"/>
      <c r="F12072" s="162"/>
      <c r="H12072" s="162"/>
    </row>
    <row r="12073" spans="1:8">
      <c r="A12073" s="47"/>
      <c r="B12073" s="162"/>
      <c r="C12073" s="162"/>
      <c r="E12073" s="162"/>
      <c r="F12073" s="162"/>
      <c r="H12073" s="162"/>
    </row>
    <row r="12074" spans="1:8">
      <c r="A12074" s="47"/>
      <c r="B12074" s="162"/>
      <c r="C12074" s="162"/>
      <c r="E12074" s="162"/>
      <c r="F12074" s="162"/>
      <c r="H12074" s="162"/>
    </row>
    <row r="12075" spans="1:8">
      <c r="A12075" s="47"/>
      <c r="B12075" s="162"/>
      <c r="C12075" s="162"/>
      <c r="E12075" s="162"/>
      <c r="F12075" s="162"/>
      <c r="H12075" s="162"/>
    </row>
    <row r="12076" spans="1:8">
      <c r="A12076" s="47"/>
      <c r="B12076" s="162"/>
      <c r="C12076" s="162"/>
      <c r="E12076" s="162"/>
      <c r="F12076" s="162"/>
      <c r="H12076" s="162"/>
    </row>
    <row r="12077" spans="1:8">
      <c r="A12077" s="47"/>
      <c r="B12077" s="162"/>
      <c r="C12077" s="162"/>
      <c r="E12077" s="162"/>
      <c r="F12077" s="162"/>
      <c r="H12077" s="162"/>
    </row>
    <row r="12078" spans="1:8">
      <c r="A12078" s="47"/>
      <c r="B12078" s="162"/>
      <c r="C12078" s="162"/>
      <c r="E12078" s="162"/>
      <c r="F12078" s="162"/>
      <c r="H12078" s="162"/>
    </row>
    <row r="12079" spans="1:8">
      <c r="A12079" s="47"/>
      <c r="B12079" s="162"/>
      <c r="C12079" s="162"/>
      <c r="E12079" s="162"/>
      <c r="F12079" s="162"/>
      <c r="H12079" s="162"/>
    </row>
    <row r="12080" spans="1:8">
      <c r="A12080" s="47"/>
      <c r="B12080" s="162"/>
      <c r="C12080" s="162"/>
      <c r="E12080" s="162"/>
      <c r="F12080" s="162"/>
      <c r="H12080" s="162"/>
    </row>
    <row r="12081" spans="1:8">
      <c r="A12081" s="47"/>
      <c r="B12081" s="162"/>
      <c r="C12081" s="162"/>
      <c r="E12081" s="162"/>
      <c r="F12081" s="162"/>
      <c r="H12081" s="162"/>
    </row>
    <row r="12082" spans="1:8">
      <c r="A12082" s="47"/>
      <c r="B12082" s="162"/>
      <c r="C12082" s="162"/>
      <c r="E12082" s="162"/>
      <c r="F12082" s="162"/>
      <c r="H12082" s="162"/>
    </row>
    <row r="12083" spans="1:8">
      <c r="A12083" s="47"/>
      <c r="B12083" s="162"/>
      <c r="C12083" s="162"/>
      <c r="E12083" s="162"/>
      <c r="F12083" s="162"/>
      <c r="H12083" s="162"/>
    </row>
    <row r="12084" spans="1:8">
      <c r="A12084" s="47"/>
      <c r="B12084" s="162"/>
      <c r="C12084" s="162"/>
      <c r="E12084" s="162"/>
      <c r="F12084" s="162"/>
      <c r="H12084" s="162"/>
    </row>
    <row r="12085" spans="1:8">
      <c r="A12085" s="47"/>
      <c r="B12085" s="162"/>
      <c r="C12085" s="162"/>
      <c r="E12085" s="162"/>
      <c r="F12085" s="162"/>
      <c r="H12085" s="162"/>
    </row>
    <row r="12086" spans="1:8">
      <c r="A12086" s="47"/>
      <c r="B12086" s="162"/>
      <c r="C12086" s="162"/>
      <c r="E12086" s="162"/>
      <c r="F12086" s="162"/>
      <c r="H12086" s="162"/>
    </row>
    <row r="12087" spans="1:8">
      <c r="A12087" s="47"/>
      <c r="B12087" s="162"/>
      <c r="C12087" s="162"/>
      <c r="E12087" s="162"/>
      <c r="F12087" s="162"/>
      <c r="H12087" s="162"/>
    </row>
    <row r="12088" spans="1:8">
      <c r="A12088" s="47"/>
      <c r="B12088" s="162"/>
      <c r="C12088" s="162"/>
      <c r="E12088" s="162"/>
      <c r="F12088" s="162"/>
      <c r="H12088" s="162"/>
    </row>
    <row r="12089" spans="1:8">
      <c r="A12089" s="47"/>
      <c r="B12089" s="162"/>
      <c r="C12089" s="162"/>
      <c r="E12089" s="162"/>
      <c r="F12089" s="162"/>
      <c r="H12089" s="162"/>
    </row>
    <row r="12090" spans="1:8">
      <c r="A12090" s="47"/>
      <c r="B12090" s="162"/>
      <c r="C12090" s="162"/>
      <c r="E12090" s="162"/>
      <c r="F12090" s="162"/>
      <c r="H12090" s="162"/>
    </row>
    <row r="12091" spans="1:8">
      <c r="A12091" s="47"/>
      <c r="B12091" s="162"/>
      <c r="C12091" s="162"/>
      <c r="E12091" s="162"/>
      <c r="F12091" s="162"/>
      <c r="H12091" s="162"/>
    </row>
    <row r="12092" spans="1:8">
      <c r="A12092" s="47"/>
      <c r="B12092" s="162"/>
      <c r="C12092" s="162"/>
      <c r="E12092" s="162"/>
      <c r="F12092" s="162"/>
      <c r="H12092" s="162"/>
    </row>
    <row r="12093" spans="1:8">
      <c r="A12093" s="47"/>
      <c r="B12093" s="162"/>
      <c r="C12093" s="162"/>
      <c r="E12093" s="162"/>
      <c r="F12093" s="162"/>
      <c r="H12093" s="162"/>
    </row>
    <row r="12094" spans="1:8">
      <c r="A12094" s="47"/>
      <c r="B12094" s="162"/>
      <c r="C12094" s="162"/>
      <c r="E12094" s="162"/>
      <c r="F12094" s="162"/>
      <c r="H12094" s="162"/>
    </row>
    <row r="12095" spans="1:8">
      <c r="A12095" s="47"/>
      <c r="B12095" s="162"/>
      <c r="C12095" s="162"/>
      <c r="E12095" s="162"/>
      <c r="F12095" s="162"/>
      <c r="H12095" s="162"/>
    </row>
    <row r="12096" spans="1:8">
      <c r="A12096" s="47"/>
      <c r="B12096" s="162"/>
      <c r="C12096" s="162"/>
      <c r="E12096" s="162"/>
      <c r="F12096" s="162"/>
      <c r="H12096" s="162"/>
    </row>
    <row r="12097" spans="1:8">
      <c r="A12097" s="47"/>
      <c r="B12097" s="162"/>
      <c r="C12097" s="162"/>
      <c r="E12097" s="162"/>
      <c r="F12097" s="162"/>
      <c r="H12097" s="162"/>
    </row>
    <row r="12098" spans="1:8">
      <c r="A12098" s="47"/>
      <c r="B12098" s="162"/>
      <c r="C12098" s="162"/>
      <c r="E12098" s="162"/>
      <c r="F12098" s="162"/>
      <c r="H12098" s="162"/>
    </row>
    <row r="12099" spans="1:8">
      <c r="A12099" s="47"/>
      <c r="B12099" s="162"/>
      <c r="C12099" s="162"/>
      <c r="E12099" s="162"/>
      <c r="F12099" s="162"/>
      <c r="H12099" s="162"/>
    </row>
    <row r="12100" spans="1:8">
      <c r="A12100" s="47"/>
      <c r="B12100" s="162"/>
      <c r="C12100" s="162"/>
      <c r="E12100" s="162"/>
      <c r="F12100" s="162"/>
      <c r="H12100" s="162"/>
    </row>
    <row r="12101" spans="1:8">
      <c r="A12101" s="47"/>
      <c r="B12101" s="162"/>
      <c r="C12101" s="162"/>
      <c r="E12101" s="162"/>
      <c r="F12101" s="162"/>
      <c r="H12101" s="162"/>
    </row>
    <row r="12102" spans="1:8">
      <c r="A12102" s="47"/>
      <c r="B12102" s="162"/>
      <c r="C12102" s="162"/>
      <c r="E12102" s="162"/>
      <c r="F12102" s="162"/>
      <c r="H12102" s="162"/>
    </row>
    <row r="12103" spans="1:8">
      <c r="A12103" s="47"/>
      <c r="B12103" s="162"/>
      <c r="C12103" s="162"/>
      <c r="E12103" s="162"/>
      <c r="F12103" s="162"/>
      <c r="H12103" s="162"/>
    </row>
    <row r="12104" spans="1:8">
      <c r="A12104" s="47"/>
      <c r="B12104" s="162"/>
      <c r="C12104" s="162"/>
      <c r="E12104" s="162"/>
      <c r="F12104" s="162"/>
      <c r="H12104" s="162"/>
    </row>
    <row r="12105" spans="1:8">
      <c r="A12105" s="47"/>
      <c r="B12105" s="162"/>
      <c r="C12105" s="162"/>
      <c r="E12105" s="162"/>
      <c r="F12105" s="162"/>
      <c r="H12105" s="162"/>
    </row>
    <row r="12106" spans="1:8">
      <c r="A12106" s="47"/>
      <c r="B12106" s="162"/>
      <c r="C12106" s="162"/>
      <c r="E12106" s="162"/>
      <c r="F12106" s="162"/>
      <c r="H12106" s="162"/>
    </row>
    <row r="12107" spans="1:8">
      <c r="A12107" s="47"/>
      <c r="B12107" s="162"/>
      <c r="C12107" s="162"/>
      <c r="E12107" s="162"/>
      <c r="F12107" s="162"/>
      <c r="H12107" s="162"/>
    </row>
    <row r="12108" spans="1:8">
      <c r="A12108" s="47"/>
      <c r="B12108" s="162"/>
      <c r="C12108" s="162"/>
      <c r="E12108" s="162"/>
      <c r="F12108" s="162"/>
      <c r="H12108" s="162"/>
    </row>
    <row r="12109" spans="1:8">
      <c r="A12109" s="47"/>
      <c r="B12109" s="162"/>
      <c r="C12109" s="162"/>
      <c r="E12109" s="162"/>
      <c r="F12109" s="162"/>
      <c r="H12109" s="162"/>
    </row>
    <row r="12110" spans="1:8">
      <c r="A12110" s="47"/>
      <c r="B12110" s="162"/>
      <c r="C12110" s="162"/>
      <c r="E12110" s="162"/>
      <c r="F12110" s="162"/>
      <c r="H12110" s="162"/>
    </row>
    <row r="12111" spans="1:8">
      <c r="A12111" s="47"/>
      <c r="B12111" s="162"/>
      <c r="C12111" s="162"/>
      <c r="E12111" s="162"/>
      <c r="F12111" s="162"/>
      <c r="H12111" s="162"/>
    </row>
    <row r="12112" spans="1:8">
      <c r="A12112" s="47"/>
      <c r="B12112" s="162"/>
      <c r="C12112" s="162"/>
      <c r="E12112" s="162"/>
      <c r="F12112" s="162"/>
      <c r="H12112" s="162"/>
    </row>
    <row r="12113" spans="1:8">
      <c r="A12113" s="47"/>
      <c r="B12113" s="162"/>
      <c r="C12113" s="162"/>
      <c r="E12113" s="162"/>
      <c r="F12113" s="162"/>
      <c r="H12113" s="162"/>
    </row>
    <row r="12114" spans="1:8">
      <c r="A12114" s="47"/>
      <c r="B12114" s="162"/>
      <c r="C12114" s="162"/>
      <c r="E12114" s="162"/>
      <c r="F12114" s="162"/>
      <c r="H12114" s="162"/>
    </row>
    <row r="12115" spans="1:8">
      <c r="A12115" s="47"/>
      <c r="B12115" s="162"/>
      <c r="C12115" s="162"/>
      <c r="E12115" s="162"/>
      <c r="F12115" s="162"/>
      <c r="H12115" s="162"/>
    </row>
    <row r="12116" spans="1:8">
      <c r="A12116" s="47"/>
      <c r="B12116" s="162"/>
      <c r="C12116" s="162"/>
      <c r="E12116" s="162"/>
      <c r="F12116" s="162"/>
      <c r="H12116" s="162"/>
    </row>
    <row r="12117" spans="1:8">
      <c r="A12117" s="47"/>
      <c r="B12117" s="162"/>
      <c r="C12117" s="162"/>
      <c r="E12117" s="162"/>
      <c r="F12117" s="162"/>
      <c r="H12117" s="162"/>
    </row>
    <row r="12118" spans="1:8">
      <c r="A12118" s="47"/>
      <c r="B12118" s="162"/>
      <c r="C12118" s="162"/>
      <c r="E12118" s="162"/>
      <c r="F12118" s="162"/>
      <c r="H12118" s="162"/>
    </row>
    <row r="12119" spans="1:8">
      <c r="A12119" s="47"/>
      <c r="B12119" s="162"/>
      <c r="C12119" s="162"/>
      <c r="E12119" s="162"/>
      <c r="F12119" s="162"/>
      <c r="H12119" s="162"/>
    </row>
    <row r="12120" spans="1:8">
      <c r="A12120" s="47"/>
      <c r="B12120" s="162"/>
      <c r="C12120" s="162"/>
      <c r="E12120" s="162"/>
      <c r="F12120" s="162"/>
      <c r="H12120" s="162"/>
    </row>
    <row r="12121" spans="1:8">
      <c r="A12121" s="47"/>
      <c r="B12121" s="162"/>
      <c r="C12121" s="162"/>
      <c r="E12121" s="162"/>
      <c r="F12121" s="162"/>
      <c r="H12121" s="162"/>
    </row>
    <row r="12122" spans="1:8">
      <c r="A12122" s="47"/>
      <c r="B12122" s="162"/>
      <c r="C12122" s="162"/>
      <c r="E12122" s="162"/>
      <c r="F12122" s="162"/>
      <c r="H12122" s="162"/>
    </row>
    <row r="12123" spans="1:8">
      <c r="A12123" s="47"/>
      <c r="B12123" s="162"/>
      <c r="C12123" s="162"/>
      <c r="E12123" s="162"/>
      <c r="F12123" s="162"/>
      <c r="H12123" s="162"/>
    </row>
    <row r="12124" spans="1:8">
      <c r="A12124" s="47"/>
      <c r="B12124" s="162"/>
      <c r="C12124" s="162"/>
      <c r="E12124" s="162"/>
      <c r="F12124" s="162"/>
      <c r="H12124" s="162"/>
    </row>
    <row r="12125" spans="1:8">
      <c r="A12125" s="47"/>
      <c r="B12125" s="162"/>
      <c r="C12125" s="162"/>
      <c r="E12125" s="162"/>
      <c r="F12125" s="162"/>
      <c r="H12125" s="162"/>
    </row>
    <row r="12126" spans="1:8">
      <c r="A12126" s="47"/>
      <c r="B12126" s="162"/>
      <c r="C12126" s="162"/>
      <c r="E12126" s="162"/>
      <c r="F12126" s="162"/>
      <c r="H12126" s="162"/>
    </row>
    <row r="12127" spans="1:8">
      <c r="A12127" s="47"/>
      <c r="B12127" s="162"/>
      <c r="C12127" s="162"/>
      <c r="E12127" s="162"/>
      <c r="F12127" s="162"/>
      <c r="H12127" s="162"/>
    </row>
    <row r="12128" spans="1:8">
      <c r="A12128" s="47"/>
      <c r="B12128" s="162"/>
      <c r="C12128" s="162"/>
      <c r="E12128" s="162"/>
      <c r="F12128" s="162"/>
      <c r="H12128" s="162"/>
    </row>
    <row r="12129" spans="1:8">
      <c r="A12129" s="47"/>
      <c r="B12129" s="162"/>
      <c r="C12129" s="162"/>
      <c r="E12129" s="162"/>
      <c r="F12129" s="162"/>
      <c r="H12129" s="162"/>
    </row>
    <row r="12130" spans="1:8">
      <c r="A12130" s="47"/>
      <c r="B12130" s="162"/>
      <c r="C12130" s="162"/>
      <c r="E12130" s="162"/>
      <c r="F12130" s="162"/>
      <c r="H12130" s="162"/>
    </row>
    <row r="12131" spans="1:8">
      <c r="A12131" s="47"/>
      <c r="B12131" s="162"/>
      <c r="C12131" s="162"/>
      <c r="E12131" s="162"/>
      <c r="F12131" s="162"/>
      <c r="H12131" s="162"/>
    </row>
    <row r="12132" spans="1:8">
      <c r="A12132" s="47"/>
      <c r="B12132" s="162"/>
      <c r="C12132" s="162"/>
      <c r="E12132" s="162"/>
      <c r="F12132" s="162"/>
      <c r="H12132" s="162"/>
    </row>
    <row r="12133" spans="1:8">
      <c r="A12133" s="47"/>
      <c r="B12133" s="162"/>
      <c r="C12133" s="162"/>
      <c r="E12133" s="162"/>
      <c r="F12133" s="162"/>
      <c r="H12133" s="162"/>
    </row>
    <row r="12134" spans="1:8">
      <c r="A12134" s="47"/>
      <c r="B12134" s="162"/>
      <c r="C12134" s="162"/>
      <c r="E12134" s="162"/>
      <c r="F12134" s="162"/>
      <c r="H12134" s="162"/>
    </row>
    <row r="12135" spans="1:8">
      <c r="A12135" s="47"/>
      <c r="B12135" s="162"/>
      <c r="C12135" s="162"/>
      <c r="E12135" s="162"/>
      <c r="F12135" s="162"/>
      <c r="H12135" s="162"/>
    </row>
    <row r="12136" spans="1:8">
      <c r="A12136" s="47"/>
      <c r="B12136" s="162"/>
      <c r="C12136" s="162"/>
      <c r="E12136" s="162"/>
      <c r="F12136" s="162"/>
      <c r="H12136" s="162"/>
    </row>
    <row r="12137" spans="1:8">
      <c r="A12137" s="47"/>
      <c r="B12137" s="162"/>
      <c r="C12137" s="162"/>
      <c r="E12137" s="162"/>
      <c r="F12137" s="162"/>
      <c r="H12137" s="162"/>
    </row>
    <row r="12138" spans="1:8">
      <c r="A12138" s="47"/>
      <c r="B12138" s="162"/>
      <c r="C12138" s="162"/>
      <c r="E12138" s="162"/>
      <c r="F12138" s="162"/>
      <c r="H12138" s="162"/>
    </row>
    <row r="12139" spans="1:8">
      <c r="A12139" s="47"/>
      <c r="B12139" s="162"/>
      <c r="C12139" s="162"/>
      <c r="E12139" s="162"/>
      <c r="F12139" s="162"/>
      <c r="H12139" s="162"/>
    </row>
    <row r="12140" spans="1:8">
      <c r="A12140" s="47"/>
      <c r="B12140" s="162"/>
      <c r="C12140" s="162"/>
      <c r="E12140" s="162"/>
      <c r="F12140" s="162"/>
      <c r="H12140" s="162"/>
    </row>
    <row r="12141" spans="1:8">
      <c r="A12141" s="47"/>
      <c r="B12141" s="162"/>
      <c r="C12141" s="162"/>
      <c r="E12141" s="162"/>
      <c r="F12141" s="162"/>
      <c r="H12141" s="162"/>
    </row>
    <row r="12142" spans="1:8">
      <c r="A12142" s="47"/>
      <c r="B12142" s="162"/>
      <c r="C12142" s="162"/>
      <c r="E12142" s="162"/>
      <c r="F12142" s="162"/>
      <c r="H12142" s="162"/>
    </row>
    <row r="12143" spans="1:8">
      <c r="A12143" s="47"/>
      <c r="B12143" s="162"/>
      <c r="C12143" s="162"/>
      <c r="E12143" s="162"/>
      <c r="F12143" s="162"/>
      <c r="H12143" s="162"/>
    </row>
    <row r="12144" spans="1:8">
      <c r="A12144" s="47"/>
      <c r="B12144" s="162"/>
      <c r="C12144" s="162"/>
      <c r="E12144" s="162"/>
      <c r="F12144" s="162"/>
      <c r="H12144" s="162"/>
    </row>
    <row r="12145" spans="1:8">
      <c r="A12145" s="47"/>
      <c r="B12145" s="162"/>
      <c r="C12145" s="162"/>
      <c r="E12145" s="162"/>
      <c r="F12145" s="162"/>
      <c r="H12145" s="162"/>
    </row>
    <row r="12146" spans="1:8">
      <c r="A12146" s="47"/>
      <c r="B12146" s="162"/>
      <c r="C12146" s="162"/>
      <c r="E12146" s="162"/>
      <c r="F12146" s="162"/>
      <c r="H12146" s="162"/>
    </row>
    <row r="12147" spans="1:8">
      <c r="A12147" s="47"/>
      <c r="B12147" s="162"/>
      <c r="C12147" s="162"/>
      <c r="E12147" s="162"/>
      <c r="F12147" s="162"/>
      <c r="H12147" s="162"/>
    </row>
    <row r="12148" spans="1:8">
      <c r="A12148" s="47"/>
      <c r="B12148" s="162"/>
      <c r="C12148" s="162"/>
      <c r="E12148" s="162"/>
      <c r="F12148" s="162"/>
      <c r="H12148" s="162"/>
    </row>
    <row r="12149" spans="1:8">
      <c r="A12149" s="47"/>
      <c r="B12149" s="162"/>
      <c r="C12149" s="162"/>
      <c r="E12149" s="162"/>
      <c r="F12149" s="162"/>
      <c r="H12149" s="162"/>
    </row>
    <row r="12150" spans="1:8">
      <c r="A12150" s="47"/>
      <c r="B12150" s="162"/>
      <c r="C12150" s="162"/>
      <c r="E12150" s="162"/>
      <c r="F12150" s="162"/>
      <c r="H12150" s="162"/>
    </row>
    <row r="12151" spans="1:8">
      <c r="A12151" s="47"/>
      <c r="B12151" s="162"/>
      <c r="C12151" s="162"/>
      <c r="E12151" s="162"/>
      <c r="F12151" s="162"/>
      <c r="H12151" s="162"/>
    </row>
    <row r="12152" spans="1:8">
      <c r="A12152" s="47"/>
      <c r="B12152" s="162"/>
      <c r="C12152" s="162"/>
      <c r="E12152" s="162"/>
      <c r="F12152" s="162"/>
      <c r="H12152" s="162"/>
    </row>
    <row r="12153" spans="1:8">
      <c r="A12153" s="47"/>
      <c r="B12153" s="162"/>
      <c r="C12153" s="162"/>
      <c r="E12153" s="162"/>
      <c r="F12153" s="162"/>
      <c r="H12153" s="162"/>
    </row>
    <row r="12154" spans="1:8">
      <c r="A12154" s="47"/>
      <c r="B12154" s="162"/>
      <c r="C12154" s="162"/>
      <c r="E12154" s="162"/>
      <c r="F12154" s="162"/>
      <c r="H12154" s="162"/>
    </row>
    <row r="12155" spans="1:8">
      <c r="A12155" s="47"/>
      <c r="B12155" s="162"/>
      <c r="C12155" s="162"/>
      <c r="E12155" s="162"/>
      <c r="F12155" s="162"/>
      <c r="H12155" s="162"/>
    </row>
    <row r="12156" spans="1:8">
      <c r="A12156" s="47"/>
      <c r="B12156" s="162"/>
      <c r="C12156" s="162"/>
      <c r="E12156" s="162"/>
      <c r="F12156" s="162"/>
      <c r="H12156" s="162"/>
    </row>
    <row r="12157" spans="1:8">
      <c r="A12157" s="47"/>
      <c r="B12157" s="162"/>
      <c r="C12157" s="162"/>
      <c r="E12157" s="162"/>
      <c r="F12157" s="162"/>
      <c r="H12157" s="162"/>
    </row>
    <row r="12158" spans="1:8">
      <c r="A12158" s="47"/>
      <c r="B12158" s="162"/>
      <c r="C12158" s="162"/>
      <c r="E12158" s="162"/>
      <c r="F12158" s="162"/>
      <c r="H12158" s="162"/>
    </row>
    <row r="12159" spans="1:8">
      <c r="A12159" s="47"/>
      <c r="B12159" s="162"/>
      <c r="C12159" s="162"/>
      <c r="E12159" s="162"/>
      <c r="F12159" s="162"/>
      <c r="H12159" s="162"/>
    </row>
    <row r="12160" spans="1:8">
      <c r="A12160" s="47"/>
      <c r="B12160" s="162"/>
      <c r="C12160" s="162"/>
      <c r="E12160" s="162"/>
      <c r="F12160" s="162"/>
      <c r="H12160" s="162"/>
    </row>
    <row r="12161" spans="1:8">
      <c r="A12161" s="47"/>
      <c r="B12161" s="162"/>
      <c r="C12161" s="162"/>
      <c r="E12161" s="162"/>
      <c r="F12161" s="162"/>
      <c r="H12161" s="162"/>
    </row>
    <row r="12162" spans="1:8">
      <c r="A12162" s="47"/>
      <c r="B12162" s="162"/>
      <c r="C12162" s="162"/>
      <c r="E12162" s="162"/>
      <c r="F12162" s="162"/>
      <c r="H12162" s="162"/>
    </row>
    <row r="12163" spans="1:8">
      <c r="A12163" s="47"/>
      <c r="B12163" s="162"/>
      <c r="C12163" s="162"/>
      <c r="E12163" s="162"/>
      <c r="F12163" s="162"/>
      <c r="H12163" s="162"/>
    </row>
    <row r="12164" spans="1:8">
      <c r="A12164" s="47"/>
      <c r="B12164" s="162"/>
      <c r="C12164" s="162"/>
      <c r="E12164" s="162"/>
      <c r="F12164" s="162"/>
      <c r="H12164" s="162"/>
    </row>
    <row r="12165" spans="1:8">
      <c r="A12165" s="47"/>
      <c r="B12165" s="162"/>
      <c r="C12165" s="162"/>
      <c r="E12165" s="162"/>
      <c r="F12165" s="162"/>
      <c r="H12165" s="162"/>
    </row>
    <row r="12166" spans="1:8">
      <c r="A12166" s="47"/>
      <c r="B12166" s="162"/>
      <c r="C12166" s="162"/>
      <c r="E12166" s="162"/>
      <c r="F12166" s="162"/>
      <c r="H12166" s="162"/>
    </row>
    <row r="12167" spans="1:8">
      <c r="A12167" s="47"/>
      <c r="B12167" s="162"/>
      <c r="C12167" s="162"/>
      <c r="E12167" s="162"/>
      <c r="F12167" s="162"/>
      <c r="H12167" s="162"/>
    </row>
    <row r="12168" spans="1:8">
      <c r="A12168" s="47"/>
      <c r="B12168" s="162"/>
      <c r="C12168" s="162"/>
      <c r="E12168" s="162"/>
      <c r="F12168" s="162"/>
      <c r="H12168" s="162"/>
    </row>
    <row r="12169" spans="1:8">
      <c r="A12169" s="47"/>
      <c r="B12169" s="162"/>
      <c r="C12169" s="162"/>
      <c r="E12169" s="162"/>
      <c r="F12169" s="162"/>
      <c r="H12169" s="162"/>
    </row>
    <row r="12170" spans="1:8">
      <c r="A12170" s="47"/>
      <c r="B12170" s="162"/>
      <c r="C12170" s="162"/>
      <c r="E12170" s="162"/>
      <c r="F12170" s="162"/>
      <c r="H12170" s="162"/>
    </row>
    <row r="12171" spans="1:8">
      <c r="A12171" s="47"/>
      <c r="B12171" s="162"/>
      <c r="C12171" s="162"/>
      <c r="E12171" s="162"/>
      <c r="F12171" s="162"/>
      <c r="H12171" s="162"/>
    </row>
    <row r="12172" spans="1:8">
      <c r="A12172" s="47"/>
      <c r="B12172" s="162"/>
      <c r="C12172" s="162"/>
      <c r="E12172" s="162"/>
      <c r="F12172" s="162"/>
      <c r="H12172" s="162"/>
    </row>
    <row r="12173" spans="1:8">
      <c r="A12173" s="47"/>
      <c r="B12173" s="162"/>
      <c r="C12173" s="162"/>
      <c r="E12173" s="162"/>
      <c r="F12173" s="162"/>
      <c r="H12173" s="162"/>
    </row>
    <row r="12174" spans="1:8">
      <c r="A12174" s="47"/>
      <c r="B12174" s="162"/>
      <c r="C12174" s="162"/>
      <c r="E12174" s="162"/>
      <c r="F12174" s="162"/>
      <c r="H12174" s="162"/>
    </row>
    <row r="12175" spans="1:8">
      <c r="A12175" s="47"/>
      <c r="B12175" s="162"/>
      <c r="C12175" s="162"/>
      <c r="E12175" s="162"/>
      <c r="F12175" s="162"/>
      <c r="H12175" s="162"/>
    </row>
    <row r="12176" spans="1:8">
      <c r="A12176" s="47"/>
      <c r="B12176" s="162"/>
      <c r="C12176" s="162"/>
      <c r="E12176" s="162"/>
      <c r="F12176" s="162"/>
      <c r="H12176" s="162"/>
    </row>
    <row r="12177" spans="1:8">
      <c r="A12177" s="47"/>
      <c r="B12177" s="162"/>
      <c r="C12177" s="162"/>
      <c r="E12177" s="162"/>
      <c r="F12177" s="162"/>
      <c r="H12177" s="162"/>
    </row>
    <row r="12178" spans="1:8">
      <c r="A12178" s="47"/>
      <c r="B12178" s="162"/>
      <c r="C12178" s="162"/>
      <c r="E12178" s="162"/>
      <c r="F12178" s="162"/>
      <c r="H12178" s="162"/>
    </row>
    <row r="12179" spans="1:8">
      <c r="A12179" s="47"/>
      <c r="B12179" s="162"/>
      <c r="C12179" s="162"/>
      <c r="E12179" s="162"/>
      <c r="F12179" s="162"/>
      <c r="H12179" s="162"/>
    </row>
    <row r="12180" spans="1:8">
      <c r="A12180" s="47"/>
      <c r="B12180" s="162"/>
      <c r="C12180" s="162"/>
      <c r="E12180" s="162"/>
      <c r="F12180" s="162"/>
      <c r="H12180" s="162"/>
    </row>
    <row r="12181" spans="1:8">
      <c r="A12181" s="47"/>
      <c r="B12181" s="162"/>
      <c r="C12181" s="162"/>
      <c r="E12181" s="162"/>
      <c r="F12181" s="162"/>
      <c r="H12181" s="162"/>
    </row>
    <row r="12182" spans="1:8">
      <c r="A12182" s="47"/>
      <c r="B12182" s="162"/>
      <c r="C12182" s="162"/>
      <c r="E12182" s="162"/>
      <c r="F12182" s="162"/>
      <c r="H12182" s="162"/>
    </row>
    <row r="12183" spans="1:8">
      <c r="A12183" s="47"/>
      <c r="B12183" s="162"/>
      <c r="C12183" s="162"/>
      <c r="E12183" s="162"/>
      <c r="F12183" s="162"/>
      <c r="H12183" s="162"/>
    </row>
    <row r="12184" spans="1:8">
      <c r="A12184" s="47"/>
      <c r="B12184" s="162"/>
      <c r="C12184" s="162"/>
      <c r="E12184" s="162"/>
      <c r="F12184" s="162"/>
      <c r="H12184" s="162"/>
    </row>
    <row r="12185" spans="1:8">
      <c r="A12185" s="47"/>
      <c r="B12185" s="162"/>
      <c r="C12185" s="162"/>
      <c r="E12185" s="162"/>
      <c r="F12185" s="162"/>
      <c r="H12185" s="162"/>
    </row>
    <row r="12186" spans="1:8">
      <c r="A12186" s="47"/>
      <c r="B12186" s="162"/>
      <c r="C12186" s="162"/>
      <c r="E12186" s="162"/>
      <c r="F12186" s="162"/>
      <c r="H12186" s="162"/>
    </row>
    <row r="12187" spans="1:8">
      <c r="A12187" s="47"/>
      <c r="B12187" s="162"/>
      <c r="C12187" s="162"/>
      <c r="E12187" s="162"/>
      <c r="F12187" s="162"/>
      <c r="H12187" s="162"/>
    </row>
    <row r="12188" spans="1:8">
      <c r="A12188" s="47"/>
      <c r="B12188" s="162"/>
      <c r="C12188" s="162"/>
      <c r="E12188" s="162"/>
      <c r="F12188" s="162"/>
      <c r="H12188" s="162"/>
    </row>
    <row r="12189" spans="1:8">
      <c r="A12189" s="47"/>
      <c r="B12189" s="162"/>
      <c r="C12189" s="162"/>
      <c r="E12189" s="162"/>
      <c r="F12189" s="162"/>
      <c r="H12189" s="162"/>
    </row>
    <row r="12190" spans="1:8">
      <c r="A12190" s="47"/>
      <c r="B12190" s="162"/>
      <c r="C12190" s="162"/>
      <c r="E12190" s="162"/>
      <c r="F12190" s="162"/>
      <c r="H12190" s="162"/>
    </row>
    <row r="12191" spans="1:8">
      <c r="A12191" s="47"/>
      <c r="B12191" s="162"/>
      <c r="C12191" s="162"/>
      <c r="E12191" s="162"/>
      <c r="F12191" s="162"/>
      <c r="H12191" s="162"/>
    </row>
    <row r="12192" spans="1:8">
      <c r="A12192" s="47"/>
      <c r="B12192" s="162"/>
      <c r="C12192" s="162"/>
      <c r="E12192" s="162"/>
      <c r="F12192" s="162"/>
      <c r="H12192" s="162"/>
    </row>
    <row r="12193" spans="1:8">
      <c r="A12193" s="47"/>
      <c r="B12193" s="162"/>
      <c r="C12193" s="162"/>
      <c r="E12193" s="162"/>
      <c r="F12193" s="162"/>
      <c r="H12193" s="162"/>
    </row>
    <row r="12194" spans="1:8">
      <c r="A12194" s="47"/>
      <c r="B12194" s="162"/>
      <c r="C12194" s="162"/>
      <c r="E12194" s="162"/>
      <c r="F12194" s="162"/>
      <c r="H12194" s="162"/>
    </row>
    <row r="12195" spans="1:8">
      <c r="A12195" s="47"/>
      <c r="B12195" s="162"/>
      <c r="C12195" s="162"/>
      <c r="E12195" s="162"/>
      <c r="F12195" s="162"/>
      <c r="H12195" s="162"/>
    </row>
    <row r="12196" spans="1:8">
      <c r="A12196" s="47"/>
      <c r="B12196" s="162"/>
      <c r="C12196" s="162"/>
      <c r="E12196" s="162"/>
      <c r="F12196" s="162"/>
      <c r="H12196" s="162"/>
    </row>
    <row r="12197" spans="1:8">
      <c r="A12197" s="47"/>
      <c r="B12197" s="162"/>
      <c r="C12197" s="162"/>
      <c r="E12197" s="162"/>
      <c r="F12197" s="162"/>
      <c r="H12197" s="162"/>
    </row>
    <row r="12198" spans="1:8">
      <c r="A12198" s="47"/>
      <c r="B12198" s="162"/>
      <c r="C12198" s="162"/>
      <c r="E12198" s="162"/>
      <c r="F12198" s="162"/>
      <c r="H12198" s="162"/>
    </row>
    <row r="12199" spans="1:8">
      <c r="A12199" s="47"/>
      <c r="B12199" s="162"/>
      <c r="C12199" s="162"/>
      <c r="E12199" s="162"/>
      <c r="F12199" s="162"/>
      <c r="H12199" s="162"/>
    </row>
    <row r="12200" spans="1:8">
      <c r="A12200" s="47"/>
      <c r="B12200" s="162"/>
      <c r="C12200" s="162"/>
      <c r="E12200" s="162"/>
      <c r="F12200" s="162"/>
      <c r="H12200" s="162"/>
    </row>
    <row r="12201" spans="1:8">
      <c r="A12201" s="47"/>
      <c r="B12201" s="162"/>
      <c r="C12201" s="162"/>
      <c r="E12201" s="162"/>
      <c r="F12201" s="162"/>
      <c r="H12201" s="162"/>
    </row>
    <row r="12202" spans="1:8">
      <c r="A12202" s="47"/>
      <c r="B12202" s="162"/>
      <c r="C12202" s="162"/>
      <c r="E12202" s="162"/>
      <c r="F12202" s="162"/>
      <c r="H12202" s="162"/>
    </row>
    <row r="12203" spans="1:8">
      <c r="A12203" s="47"/>
      <c r="B12203" s="162"/>
      <c r="C12203" s="162"/>
      <c r="E12203" s="162"/>
      <c r="F12203" s="162"/>
      <c r="H12203" s="162"/>
    </row>
    <row r="12204" spans="1:8">
      <c r="A12204" s="47"/>
      <c r="B12204" s="162"/>
      <c r="C12204" s="162"/>
      <c r="E12204" s="162"/>
      <c r="F12204" s="162"/>
      <c r="H12204" s="162"/>
    </row>
    <row r="12205" spans="1:8">
      <c r="A12205" s="47"/>
      <c r="B12205" s="162"/>
      <c r="C12205" s="162"/>
      <c r="E12205" s="162"/>
      <c r="F12205" s="162"/>
      <c r="H12205" s="162"/>
    </row>
    <row r="12206" spans="1:8">
      <c r="A12206" s="47"/>
      <c r="B12206" s="162"/>
      <c r="C12206" s="162"/>
      <c r="E12206" s="162"/>
      <c r="F12206" s="162"/>
      <c r="H12206" s="162"/>
    </row>
    <row r="12207" spans="1:8">
      <c r="A12207" s="47"/>
      <c r="B12207" s="162"/>
      <c r="C12207" s="162"/>
      <c r="E12207" s="162"/>
      <c r="F12207" s="162"/>
      <c r="H12207" s="162"/>
    </row>
    <row r="12208" spans="1:8">
      <c r="A12208" s="47"/>
      <c r="B12208" s="162"/>
      <c r="C12208" s="162"/>
      <c r="E12208" s="162"/>
      <c r="F12208" s="162"/>
      <c r="H12208" s="162"/>
    </row>
    <row r="12209" spans="1:8">
      <c r="A12209" s="47"/>
      <c r="B12209" s="162"/>
      <c r="C12209" s="162"/>
      <c r="E12209" s="162"/>
      <c r="F12209" s="162"/>
      <c r="H12209" s="162"/>
    </row>
    <row r="12210" spans="1:8">
      <c r="A12210" s="47"/>
      <c r="B12210" s="162"/>
      <c r="C12210" s="162"/>
      <c r="E12210" s="162"/>
      <c r="F12210" s="162"/>
      <c r="H12210" s="162"/>
    </row>
    <row r="12211" spans="1:8">
      <c r="A12211" s="47"/>
      <c r="B12211" s="162"/>
      <c r="C12211" s="162"/>
      <c r="E12211" s="162"/>
      <c r="F12211" s="162"/>
      <c r="H12211" s="162"/>
    </row>
    <row r="12212" spans="1:8">
      <c r="A12212" s="47"/>
      <c r="B12212" s="162"/>
      <c r="C12212" s="162"/>
      <c r="E12212" s="162"/>
      <c r="F12212" s="162"/>
      <c r="H12212" s="162"/>
    </row>
    <row r="12213" spans="1:8">
      <c r="A12213" s="47"/>
      <c r="B12213" s="162"/>
      <c r="C12213" s="162"/>
      <c r="E12213" s="162"/>
      <c r="F12213" s="162"/>
      <c r="H12213" s="162"/>
    </row>
    <row r="12214" spans="1:8">
      <c r="A12214" s="47"/>
      <c r="B12214" s="162"/>
      <c r="C12214" s="162"/>
      <c r="E12214" s="162"/>
      <c r="F12214" s="162"/>
      <c r="H12214" s="162"/>
    </row>
    <row r="12215" spans="1:8">
      <c r="A12215" s="47"/>
      <c r="B12215" s="162"/>
      <c r="C12215" s="162"/>
      <c r="E12215" s="162"/>
      <c r="F12215" s="162"/>
      <c r="H12215" s="162"/>
    </row>
    <row r="12216" spans="1:8">
      <c r="A12216" s="47"/>
      <c r="B12216" s="162"/>
      <c r="C12216" s="162"/>
      <c r="E12216" s="162"/>
      <c r="F12216" s="162"/>
      <c r="H12216" s="162"/>
    </row>
    <row r="12217" spans="1:8">
      <c r="A12217" s="47"/>
      <c r="B12217" s="162"/>
      <c r="C12217" s="162"/>
      <c r="E12217" s="162"/>
      <c r="F12217" s="162"/>
      <c r="H12217" s="162"/>
    </row>
    <row r="12218" spans="1:8">
      <c r="A12218" s="47"/>
      <c r="B12218" s="162"/>
      <c r="C12218" s="162"/>
      <c r="E12218" s="162"/>
      <c r="F12218" s="162"/>
      <c r="H12218" s="162"/>
    </row>
    <row r="12219" spans="1:8">
      <c r="A12219" s="47"/>
      <c r="B12219" s="162"/>
      <c r="C12219" s="162"/>
      <c r="E12219" s="162"/>
      <c r="F12219" s="162"/>
      <c r="H12219" s="162"/>
    </row>
    <row r="12220" spans="1:8">
      <c r="A12220" s="47"/>
      <c r="B12220" s="162"/>
      <c r="C12220" s="162"/>
      <c r="E12220" s="162"/>
      <c r="F12220" s="162"/>
      <c r="H12220" s="162"/>
    </row>
    <row r="12221" spans="1:8">
      <c r="A12221" s="47"/>
      <c r="B12221" s="162"/>
      <c r="C12221" s="162"/>
      <c r="E12221" s="162"/>
      <c r="F12221" s="162"/>
      <c r="H12221" s="162"/>
    </row>
    <row r="12222" spans="1:8">
      <c r="A12222" s="47"/>
      <c r="B12222" s="162"/>
      <c r="C12222" s="162"/>
      <c r="E12222" s="162"/>
      <c r="F12222" s="162"/>
      <c r="H12222" s="162"/>
    </row>
    <row r="12223" spans="1:8">
      <c r="A12223" s="47"/>
      <c r="B12223" s="162"/>
      <c r="C12223" s="162"/>
      <c r="E12223" s="162"/>
      <c r="F12223" s="162"/>
      <c r="H12223" s="162"/>
    </row>
    <row r="12224" spans="1:8">
      <c r="A12224" s="47"/>
      <c r="B12224" s="162"/>
      <c r="C12224" s="162"/>
      <c r="E12224" s="162"/>
      <c r="F12224" s="162"/>
      <c r="H12224" s="162"/>
    </row>
    <row r="12225" spans="1:8">
      <c r="A12225" s="47"/>
      <c r="B12225" s="162"/>
      <c r="C12225" s="162"/>
      <c r="E12225" s="162"/>
      <c r="F12225" s="162"/>
      <c r="H12225" s="162"/>
    </row>
    <row r="12226" spans="1:8">
      <c r="A12226" s="47"/>
      <c r="B12226" s="162"/>
      <c r="C12226" s="162"/>
      <c r="E12226" s="162"/>
      <c r="F12226" s="162"/>
      <c r="H12226" s="162"/>
    </row>
    <row r="12227" spans="1:8">
      <c r="A12227" s="47"/>
      <c r="B12227" s="162"/>
      <c r="C12227" s="162"/>
      <c r="E12227" s="162"/>
      <c r="F12227" s="162"/>
      <c r="H12227" s="162"/>
    </row>
    <row r="12228" spans="1:8">
      <c r="A12228" s="47"/>
      <c r="B12228" s="162"/>
      <c r="C12228" s="162"/>
      <c r="E12228" s="162"/>
      <c r="F12228" s="162"/>
      <c r="H12228" s="162"/>
    </row>
    <row r="12229" spans="1:8">
      <c r="A12229" s="47"/>
      <c r="B12229" s="162"/>
      <c r="C12229" s="162"/>
      <c r="E12229" s="162"/>
      <c r="F12229" s="162"/>
      <c r="H12229" s="162"/>
    </row>
    <row r="12230" spans="1:8">
      <c r="A12230" s="47"/>
      <c r="B12230" s="162"/>
      <c r="C12230" s="162"/>
      <c r="E12230" s="162"/>
      <c r="F12230" s="162"/>
      <c r="H12230" s="162"/>
    </row>
    <row r="12231" spans="1:8">
      <c r="A12231" s="47"/>
      <c r="B12231" s="162"/>
      <c r="C12231" s="162"/>
      <c r="E12231" s="162"/>
      <c r="F12231" s="162"/>
      <c r="H12231" s="162"/>
    </row>
    <row r="12232" spans="1:8">
      <c r="A12232" s="47"/>
      <c r="B12232" s="162"/>
      <c r="C12232" s="162"/>
      <c r="E12232" s="162"/>
      <c r="F12232" s="162"/>
      <c r="H12232" s="162"/>
    </row>
    <row r="12233" spans="1:8">
      <c r="A12233" s="47"/>
      <c r="B12233" s="162"/>
      <c r="C12233" s="162"/>
      <c r="E12233" s="162"/>
      <c r="F12233" s="162"/>
      <c r="H12233" s="162"/>
    </row>
    <row r="12234" spans="1:8">
      <c r="A12234" s="47"/>
      <c r="B12234" s="162"/>
      <c r="C12234" s="162"/>
      <c r="E12234" s="162"/>
      <c r="F12234" s="162"/>
      <c r="H12234" s="162"/>
    </row>
    <row r="12235" spans="1:8">
      <c r="A12235" s="47"/>
      <c r="B12235" s="162"/>
      <c r="C12235" s="162"/>
      <c r="E12235" s="162"/>
      <c r="F12235" s="162"/>
      <c r="H12235" s="162"/>
    </row>
    <row r="12236" spans="1:8">
      <c r="A12236" s="47"/>
      <c r="B12236" s="162"/>
      <c r="C12236" s="162"/>
      <c r="E12236" s="162"/>
      <c r="F12236" s="162"/>
      <c r="H12236" s="162"/>
    </row>
    <row r="12237" spans="1:8">
      <c r="A12237" s="47"/>
      <c r="B12237" s="162"/>
      <c r="C12237" s="162"/>
      <c r="E12237" s="162"/>
      <c r="F12237" s="162"/>
      <c r="H12237" s="162"/>
    </row>
    <row r="12238" spans="1:8">
      <c r="A12238" s="47"/>
      <c r="B12238" s="162"/>
      <c r="C12238" s="162"/>
      <c r="E12238" s="162"/>
      <c r="F12238" s="162"/>
      <c r="H12238" s="162"/>
    </row>
    <row r="12239" spans="1:8">
      <c r="A12239" s="47"/>
      <c r="B12239" s="162"/>
      <c r="C12239" s="162"/>
      <c r="E12239" s="162"/>
      <c r="F12239" s="162"/>
      <c r="H12239" s="162"/>
    </row>
    <row r="12240" spans="1:8">
      <c r="A12240" s="47"/>
      <c r="B12240" s="162"/>
      <c r="C12240" s="162"/>
      <c r="E12240" s="162"/>
      <c r="F12240" s="162"/>
      <c r="H12240" s="162"/>
    </row>
    <row r="12241" spans="1:8">
      <c r="A12241" s="47"/>
      <c r="B12241" s="162"/>
      <c r="C12241" s="162"/>
      <c r="E12241" s="162"/>
      <c r="F12241" s="162"/>
      <c r="H12241" s="162"/>
    </row>
    <row r="12242" spans="1:8">
      <c r="A12242" s="47"/>
      <c r="B12242" s="162"/>
      <c r="C12242" s="162"/>
      <c r="E12242" s="162"/>
      <c r="F12242" s="162"/>
      <c r="H12242" s="162"/>
    </row>
    <row r="12243" spans="1:8">
      <c r="A12243" s="47"/>
      <c r="B12243" s="162"/>
      <c r="C12243" s="162"/>
      <c r="E12243" s="162"/>
      <c r="F12243" s="162"/>
      <c r="H12243" s="162"/>
    </row>
    <row r="12244" spans="1:8">
      <c r="A12244" s="47"/>
      <c r="B12244" s="162"/>
      <c r="C12244" s="162"/>
      <c r="E12244" s="162"/>
      <c r="F12244" s="162"/>
      <c r="H12244" s="162"/>
    </row>
    <row r="12245" spans="1:8">
      <c r="A12245" s="47"/>
      <c r="B12245" s="162"/>
      <c r="C12245" s="162"/>
      <c r="E12245" s="162"/>
      <c r="F12245" s="162"/>
      <c r="H12245" s="162"/>
    </row>
    <row r="12246" spans="1:8">
      <c r="A12246" s="47"/>
      <c r="B12246" s="162"/>
      <c r="C12246" s="162"/>
      <c r="E12246" s="162"/>
      <c r="F12246" s="162"/>
      <c r="H12246" s="162"/>
    </row>
    <row r="12247" spans="1:8">
      <c r="A12247" s="47"/>
      <c r="B12247" s="162"/>
      <c r="C12247" s="162"/>
      <c r="E12247" s="162"/>
      <c r="F12247" s="162"/>
      <c r="H12247" s="162"/>
    </row>
    <row r="12248" spans="1:8">
      <c r="A12248" s="47"/>
      <c r="B12248" s="162"/>
      <c r="C12248" s="162"/>
      <c r="E12248" s="162"/>
      <c r="F12248" s="162"/>
      <c r="H12248" s="162"/>
    </row>
    <row r="12249" spans="1:8">
      <c r="A12249" s="47"/>
      <c r="B12249" s="162"/>
      <c r="C12249" s="162"/>
      <c r="E12249" s="162"/>
      <c r="F12249" s="162"/>
      <c r="H12249" s="162"/>
    </row>
    <row r="12250" spans="1:8">
      <c r="A12250" s="47"/>
      <c r="B12250" s="162"/>
      <c r="C12250" s="162"/>
      <c r="E12250" s="162"/>
      <c r="F12250" s="162"/>
      <c r="H12250" s="162"/>
    </row>
    <row r="12251" spans="1:8">
      <c r="A12251" s="47"/>
      <c r="B12251" s="162"/>
      <c r="C12251" s="162"/>
      <c r="E12251" s="162"/>
      <c r="F12251" s="162"/>
      <c r="H12251" s="162"/>
    </row>
    <row r="12252" spans="1:8">
      <c r="A12252" s="47"/>
      <c r="B12252" s="162"/>
      <c r="C12252" s="162"/>
      <c r="E12252" s="162"/>
      <c r="F12252" s="162"/>
      <c r="H12252" s="162"/>
    </row>
    <row r="12253" spans="1:8">
      <c r="A12253" s="47"/>
      <c r="B12253" s="162"/>
      <c r="C12253" s="162"/>
      <c r="E12253" s="162"/>
      <c r="F12253" s="162"/>
      <c r="H12253" s="162"/>
    </row>
    <row r="12254" spans="1:8">
      <c r="A12254" s="47"/>
      <c r="B12254" s="162"/>
      <c r="C12254" s="162"/>
      <c r="E12254" s="162"/>
      <c r="F12254" s="162"/>
      <c r="H12254" s="162"/>
    </row>
    <row r="12255" spans="1:8">
      <c r="A12255" s="47"/>
      <c r="B12255" s="162"/>
      <c r="C12255" s="162"/>
      <c r="E12255" s="162"/>
      <c r="F12255" s="162"/>
      <c r="H12255" s="162"/>
    </row>
    <row r="12256" spans="1:8">
      <c r="A12256" s="47"/>
      <c r="B12256" s="162"/>
      <c r="C12256" s="162"/>
      <c r="E12256" s="162"/>
      <c r="F12256" s="162"/>
      <c r="H12256" s="162"/>
    </row>
    <row r="12257" spans="1:8">
      <c r="A12257" s="47"/>
      <c r="B12257" s="162"/>
      <c r="C12257" s="162"/>
      <c r="E12257" s="162"/>
      <c r="F12257" s="162"/>
      <c r="H12257" s="162"/>
    </row>
    <row r="12258" spans="1:8">
      <c r="A12258" s="47"/>
      <c r="B12258" s="162"/>
      <c r="C12258" s="162"/>
      <c r="E12258" s="162"/>
      <c r="F12258" s="162"/>
      <c r="H12258" s="162"/>
    </row>
    <row r="12259" spans="1:8">
      <c r="A12259" s="47"/>
      <c r="B12259" s="162"/>
      <c r="C12259" s="162"/>
      <c r="E12259" s="162"/>
      <c r="F12259" s="162"/>
      <c r="H12259" s="162"/>
    </row>
    <row r="12260" spans="1:8">
      <c r="A12260" s="47"/>
      <c r="B12260" s="162"/>
      <c r="C12260" s="162"/>
      <c r="E12260" s="162"/>
      <c r="F12260" s="162"/>
      <c r="H12260" s="162"/>
    </row>
    <row r="12261" spans="1:8">
      <c r="A12261" s="47"/>
      <c r="B12261" s="162"/>
      <c r="C12261" s="162"/>
      <c r="E12261" s="162"/>
      <c r="F12261" s="162"/>
      <c r="H12261" s="162"/>
    </row>
    <row r="12262" spans="1:8">
      <c r="A12262" s="47"/>
      <c r="B12262" s="162"/>
      <c r="C12262" s="162"/>
      <c r="E12262" s="162"/>
      <c r="F12262" s="162"/>
      <c r="H12262" s="162"/>
    </row>
    <row r="12263" spans="1:8">
      <c r="A12263" s="47"/>
      <c r="B12263" s="162"/>
      <c r="C12263" s="162"/>
      <c r="E12263" s="162"/>
      <c r="F12263" s="162"/>
      <c r="H12263" s="162"/>
    </row>
    <row r="12264" spans="1:8">
      <c r="A12264" s="47"/>
      <c r="B12264" s="162"/>
      <c r="C12264" s="162"/>
      <c r="E12264" s="162"/>
      <c r="F12264" s="162"/>
      <c r="H12264" s="162"/>
    </row>
    <row r="12265" spans="1:8">
      <c r="A12265" s="47"/>
      <c r="B12265" s="162"/>
      <c r="C12265" s="162"/>
      <c r="E12265" s="162"/>
      <c r="F12265" s="162"/>
      <c r="H12265" s="162"/>
    </row>
    <row r="12266" spans="1:8">
      <c r="A12266" s="47"/>
      <c r="B12266" s="162"/>
      <c r="C12266" s="162"/>
      <c r="E12266" s="162"/>
      <c r="F12266" s="162"/>
      <c r="H12266" s="162"/>
    </row>
    <row r="12267" spans="1:8">
      <c r="A12267" s="47"/>
      <c r="B12267" s="162"/>
      <c r="C12267" s="162"/>
      <c r="E12267" s="162"/>
      <c r="F12267" s="162"/>
      <c r="H12267" s="162"/>
    </row>
    <row r="12268" spans="1:8">
      <c r="A12268" s="47"/>
      <c r="B12268" s="162"/>
      <c r="C12268" s="162"/>
      <c r="E12268" s="162"/>
      <c r="F12268" s="162"/>
      <c r="H12268" s="162"/>
    </row>
    <row r="12269" spans="1:8">
      <c r="A12269" s="47"/>
      <c r="B12269" s="162"/>
      <c r="C12269" s="162"/>
      <c r="E12269" s="162"/>
      <c r="F12269" s="162"/>
      <c r="H12269" s="162"/>
    </row>
    <row r="12270" spans="1:8">
      <c r="A12270" s="47"/>
      <c r="B12270" s="162"/>
      <c r="C12270" s="162"/>
      <c r="E12270" s="162"/>
      <c r="F12270" s="162"/>
      <c r="H12270" s="162"/>
    </row>
    <row r="12271" spans="1:8">
      <c r="A12271" s="47"/>
      <c r="B12271" s="162"/>
      <c r="C12271" s="162"/>
      <c r="E12271" s="162"/>
      <c r="F12271" s="162"/>
      <c r="H12271" s="162"/>
    </row>
    <row r="12272" spans="1:8">
      <c r="A12272" s="47"/>
      <c r="B12272" s="162"/>
      <c r="C12272" s="162"/>
      <c r="E12272" s="162"/>
      <c r="F12272" s="162"/>
      <c r="H12272" s="162"/>
    </row>
    <row r="12273" spans="1:8">
      <c r="A12273" s="47"/>
      <c r="B12273" s="162"/>
      <c r="C12273" s="162"/>
      <c r="E12273" s="162"/>
      <c r="F12273" s="162"/>
      <c r="H12273" s="162"/>
    </row>
    <row r="12274" spans="1:8">
      <c r="A12274" s="47"/>
      <c r="B12274" s="162"/>
      <c r="C12274" s="162"/>
      <c r="E12274" s="162"/>
      <c r="F12274" s="162"/>
      <c r="H12274" s="162"/>
    </row>
    <row r="12275" spans="1:8">
      <c r="A12275" s="47"/>
      <c r="B12275" s="162"/>
      <c r="C12275" s="162"/>
      <c r="E12275" s="162"/>
      <c r="F12275" s="162"/>
      <c r="H12275" s="162"/>
    </row>
    <row r="12276" spans="1:8">
      <c r="A12276" s="47"/>
      <c r="B12276" s="162"/>
      <c r="C12276" s="162"/>
      <c r="E12276" s="162"/>
      <c r="F12276" s="162"/>
      <c r="H12276" s="162"/>
    </row>
    <row r="12277" spans="1:8">
      <c r="A12277" s="47"/>
      <c r="B12277" s="162"/>
      <c r="C12277" s="162"/>
      <c r="E12277" s="162"/>
      <c r="F12277" s="162"/>
      <c r="H12277" s="162"/>
    </row>
    <row r="12278" spans="1:8">
      <c r="A12278" s="47"/>
      <c r="B12278" s="162"/>
      <c r="C12278" s="162"/>
      <c r="E12278" s="162"/>
      <c r="F12278" s="162"/>
      <c r="H12278" s="162"/>
    </row>
    <row r="12279" spans="1:8">
      <c r="A12279" s="47"/>
      <c r="B12279" s="162"/>
      <c r="C12279" s="162"/>
      <c r="E12279" s="162"/>
      <c r="F12279" s="162"/>
      <c r="H12279" s="162"/>
    </row>
    <row r="12280" spans="1:8">
      <c r="A12280" s="47"/>
      <c r="B12280" s="162"/>
      <c r="C12280" s="162"/>
      <c r="E12280" s="162"/>
      <c r="F12280" s="162"/>
      <c r="H12280" s="162"/>
    </row>
    <row r="12281" spans="1:8">
      <c r="A12281" s="47"/>
      <c r="B12281" s="162"/>
      <c r="C12281" s="162"/>
      <c r="E12281" s="162"/>
      <c r="F12281" s="162"/>
      <c r="H12281" s="162"/>
    </row>
    <row r="12282" spans="1:8">
      <c r="A12282" s="47"/>
      <c r="B12282" s="162"/>
      <c r="C12282" s="162"/>
      <c r="E12282" s="162"/>
      <c r="F12282" s="162"/>
      <c r="H12282" s="162"/>
    </row>
    <row r="12283" spans="1:8">
      <c r="A12283" s="47"/>
      <c r="B12283" s="162"/>
      <c r="C12283" s="162"/>
      <c r="E12283" s="162"/>
      <c r="F12283" s="162"/>
      <c r="H12283" s="162"/>
    </row>
    <row r="12284" spans="1:8">
      <c r="A12284" s="47"/>
      <c r="B12284" s="162"/>
      <c r="C12284" s="162"/>
      <c r="E12284" s="162"/>
      <c r="F12284" s="162"/>
      <c r="H12284" s="162"/>
    </row>
    <row r="12285" spans="1:8">
      <c r="A12285" s="47"/>
      <c r="B12285" s="162"/>
      <c r="C12285" s="162"/>
      <c r="E12285" s="162"/>
      <c r="F12285" s="162"/>
      <c r="H12285" s="162"/>
    </row>
    <row r="12286" spans="1:8">
      <c r="A12286" s="47"/>
      <c r="B12286" s="162"/>
      <c r="C12286" s="162"/>
      <c r="E12286" s="162"/>
      <c r="F12286" s="162"/>
      <c r="H12286" s="162"/>
    </row>
    <row r="12287" spans="1:8">
      <c r="A12287" s="47"/>
      <c r="B12287" s="162"/>
      <c r="C12287" s="162"/>
      <c r="E12287" s="162"/>
      <c r="F12287" s="162"/>
      <c r="H12287" s="162"/>
    </row>
    <row r="12288" spans="1:8">
      <c r="A12288" s="47"/>
      <c r="B12288" s="162"/>
      <c r="C12288" s="162"/>
      <c r="E12288" s="162"/>
      <c r="F12288" s="162"/>
      <c r="H12288" s="162"/>
    </row>
    <row r="12289" spans="1:8">
      <c r="A12289" s="47"/>
      <c r="B12289" s="162"/>
      <c r="C12289" s="162"/>
      <c r="E12289" s="162"/>
      <c r="F12289" s="162"/>
      <c r="H12289" s="162"/>
    </row>
    <row r="12290" spans="1:8">
      <c r="A12290" s="47"/>
      <c r="B12290" s="162"/>
      <c r="C12290" s="162"/>
      <c r="E12290" s="162"/>
      <c r="F12290" s="162"/>
      <c r="H12290" s="162"/>
    </row>
    <row r="12291" spans="1:8">
      <c r="A12291" s="47"/>
      <c r="B12291" s="162"/>
      <c r="C12291" s="162"/>
      <c r="E12291" s="162"/>
      <c r="F12291" s="162"/>
      <c r="H12291" s="162"/>
    </row>
    <row r="12292" spans="1:8">
      <c r="A12292" s="47"/>
      <c r="B12292" s="162"/>
      <c r="C12292" s="162"/>
      <c r="E12292" s="162"/>
      <c r="F12292" s="162"/>
      <c r="H12292" s="162"/>
    </row>
    <row r="12293" spans="1:8">
      <c r="A12293" s="47"/>
      <c r="B12293" s="162"/>
      <c r="C12293" s="162"/>
      <c r="E12293" s="162"/>
      <c r="F12293" s="162"/>
      <c r="H12293" s="162"/>
    </row>
    <row r="12294" spans="1:8">
      <c r="A12294" s="47"/>
      <c r="B12294" s="162"/>
      <c r="C12294" s="162"/>
      <c r="E12294" s="162"/>
      <c r="F12294" s="162"/>
      <c r="H12294" s="162"/>
    </row>
    <row r="12295" spans="1:8">
      <c r="A12295" s="47"/>
      <c r="B12295" s="162"/>
      <c r="C12295" s="162"/>
      <c r="E12295" s="162"/>
      <c r="F12295" s="162"/>
      <c r="H12295" s="162"/>
    </row>
    <row r="12296" spans="1:8">
      <c r="A12296" s="47"/>
      <c r="B12296" s="162"/>
      <c r="C12296" s="162"/>
      <c r="E12296" s="162"/>
      <c r="F12296" s="162"/>
      <c r="H12296" s="162"/>
    </row>
    <row r="12297" spans="1:8">
      <c r="A12297" s="47"/>
      <c r="B12297" s="162"/>
      <c r="C12297" s="162"/>
      <c r="E12297" s="162"/>
      <c r="F12297" s="162"/>
      <c r="H12297" s="162"/>
    </row>
    <row r="12298" spans="1:8">
      <c r="A12298" s="47"/>
      <c r="B12298" s="162"/>
      <c r="C12298" s="162"/>
      <c r="E12298" s="162"/>
      <c r="F12298" s="162"/>
      <c r="H12298" s="162"/>
    </row>
    <row r="12299" spans="1:8">
      <c r="A12299" s="47"/>
      <c r="B12299" s="162"/>
      <c r="C12299" s="162"/>
      <c r="E12299" s="162"/>
      <c r="F12299" s="162"/>
      <c r="H12299" s="162"/>
    </row>
    <row r="12300" spans="1:8">
      <c r="A12300" s="47"/>
      <c r="B12300" s="162"/>
      <c r="C12300" s="162"/>
      <c r="E12300" s="162"/>
      <c r="F12300" s="162"/>
      <c r="H12300" s="162"/>
    </row>
    <row r="12301" spans="1:8">
      <c r="A12301" s="47"/>
      <c r="B12301" s="162"/>
      <c r="C12301" s="162"/>
      <c r="E12301" s="162"/>
      <c r="F12301" s="162"/>
      <c r="H12301" s="162"/>
    </row>
    <row r="12302" spans="1:8">
      <c r="A12302" s="47"/>
      <c r="B12302" s="162"/>
      <c r="C12302" s="162"/>
      <c r="E12302" s="162"/>
      <c r="F12302" s="162"/>
      <c r="H12302" s="162"/>
    </row>
    <row r="12303" spans="1:8">
      <c r="A12303" s="47"/>
      <c r="B12303" s="162"/>
      <c r="C12303" s="162"/>
      <c r="E12303" s="162"/>
      <c r="F12303" s="162"/>
      <c r="H12303" s="162"/>
    </row>
    <row r="12304" spans="1:8">
      <c r="A12304" s="47"/>
      <c r="B12304" s="162"/>
      <c r="C12304" s="162"/>
      <c r="E12304" s="162"/>
      <c r="F12304" s="162"/>
      <c r="H12304" s="162"/>
    </row>
    <row r="12305" spans="1:8">
      <c r="A12305" s="47"/>
      <c r="B12305" s="162"/>
      <c r="C12305" s="162"/>
      <c r="E12305" s="162"/>
      <c r="F12305" s="162"/>
      <c r="H12305" s="162"/>
    </row>
    <row r="12306" spans="1:8">
      <c r="A12306" s="47"/>
      <c r="B12306" s="162"/>
      <c r="C12306" s="162"/>
      <c r="E12306" s="162"/>
      <c r="F12306" s="162"/>
      <c r="H12306" s="162"/>
    </row>
    <row r="12307" spans="1:8">
      <c r="A12307" s="47"/>
      <c r="B12307" s="162"/>
      <c r="C12307" s="162"/>
      <c r="E12307" s="162"/>
      <c r="F12307" s="162"/>
      <c r="H12307" s="162"/>
    </row>
    <row r="12308" spans="1:8">
      <c r="A12308" s="47"/>
      <c r="B12308" s="162"/>
      <c r="C12308" s="162"/>
      <c r="E12308" s="162"/>
      <c r="F12308" s="162"/>
      <c r="H12308" s="162"/>
    </row>
    <row r="12309" spans="1:8">
      <c r="A12309" s="47"/>
      <c r="B12309" s="162"/>
      <c r="C12309" s="162"/>
      <c r="E12309" s="162"/>
      <c r="F12309" s="162"/>
      <c r="H12309" s="162"/>
    </row>
    <row r="12310" spans="1:8">
      <c r="A12310" s="47"/>
      <c r="B12310" s="162"/>
      <c r="C12310" s="162"/>
      <c r="E12310" s="162"/>
      <c r="F12310" s="162"/>
      <c r="H12310" s="162"/>
    </row>
    <row r="12311" spans="1:8">
      <c r="A12311" s="47"/>
      <c r="B12311" s="162"/>
      <c r="C12311" s="162"/>
      <c r="E12311" s="162"/>
      <c r="F12311" s="162"/>
      <c r="H12311" s="162"/>
    </row>
    <row r="12312" spans="1:8">
      <c r="A12312" s="47"/>
      <c r="B12312" s="162"/>
      <c r="C12312" s="162"/>
      <c r="E12312" s="162"/>
      <c r="F12312" s="162"/>
      <c r="H12312" s="162"/>
    </row>
    <row r="12313" spans="1:8">
      <c r="A12313" s="47"/>
      <c r="B12313" s="162"/>
      <c r="C12313" s="162"/>
      <c r="E12313" s="162"/>
      <c r="F12313" s="162"/>
      <c r="H12313" s="162"/>
    </row>
    <row r="12314" spans="1:8">
      <c r="A12314" s="47"/>
      <c r="B12314" s="162"/>
      <c r="C12314" s="162"/>
      <c r="E12314" s="162"/>
      <c r="F12314" s="162"/>
      <c r="H12314" s="162"/>
    </row>
    <row r="12315" spans="1:8">
      <c r="A12315" s="47"/>
      <c r="B12315" s="162"/>
      <c r="C12315" s="162"/>
      <c r="E12315" s="162"/>
      <c r="F12315" s="162"/>
      <c r="H12315" s="162"/>
    </row>
    <row r="12316" spans="1:8">
      <c r="A12316" s="47"/>
      <c r="B12316" s="162"/>
      <c r="C12316" s="162"/>
      <c r="E12316" s="162"/>
      <c r="F12316" s="162"/>
      <c r="H12316" s="162"/>
    </row>
    <row r="12317" spans="1:8">
      <c r="A12317" s="47"/>
      <c r="B12317" s="162"/>
      <c r="C12317" s="162"/>
      <c r="E12317" s="162"/>
      <c r="F12317" s="162"/>
      <c r="H12317" s="162"/>
    </row>
    <row r="12318" spans="1:8">
      <c r="A12318" s="47"/>
      <c r="B12318" s="162"/>
      <c r="C12318" s="162"/>
      <c r="E12318" s="162"/>
      <c r="F12318" s="162"/>
      <c r="H12318" s="162"/>
    </row>
    <row r="12319" spans="1:8">
      <c r="A12319" s="47"/>
      <c r="B12319" s="162"/>
      <c r="C12319" s="162"/>
      <c r="E12319" s="162"/>
      <c r="F12319" s="162"/>
      <c r="H12319" s="162"/>
    </row>
    <row r="12320" spans="1:8">
      <c r="A12320" s="47"/>
      <c r="B12320" s="162"/>
      <c r="C12320" s="162"/>
      <c r="E12320" s="162"/>
      <c r="F12320" s="162"/>
      <c r="H12320" s="162"/>
    </row>
    <row r="12321" spans="1:8">
      <c r="A12321" s="47"/>
      <c r="B12321" s="162"/>
      <c r="C12321" s="162"/>
      <c r="E12321" s="162"/>
      <c r="F12321" s="162"/>
      <c r="H12321" s="162"/>
    </row>
    <row r="12322" spans="1:8">
      <c r="A12322" s="47"/>
      <c r="B12322" s="162"/>
      <c r="C12322" s="162"/>
      <c r="E12322" s="162"/>
      <c r="F12322" s="162"/>
      <c r="H12322" s="162"/>
    </row>
    <row r="12323" spans="1:8">
      <c r="A12323" s="47"/>
      <c r="B12323" s="162"/>
      <c r="C12323" s="162"/>
      <c r="E12323" s="162"/>
      <c r="F12323" s="162"/>
      <c r="H12323" s="162"/>
    </row>
    <row r="12324" spans="1:8">
      <c r="A12324" s="47"/>
      <c r="B12324" s="162"/>
      <c r="C12324" s="162"/>
      <c r="E12324" s="162"/>
      <c r="F12324" s="162"/>
      <c r="H12324" s="162"/>
    </row>
    <row r="12325" spans="1:8">
      <c r="A12325" s="47"/>
      <c r="B12325" s="162"/>
      <c r="C12325" s="162"/>
      <c r="E12325" s="162"/>
      <c r="F12325" s="162"/>
      <c r="H12325" s="162"/>
    </row>
    <row r="12326" spans="1:8">
      <c r="A12326" s="47"/>
      <c r="B12326" s="162"/>
      <c r="C12326" s="162"/>
      <c r="E12326" s="162"/>
      <c r="F12326" s="162"/>
      <c r="H12326" s="162"/>
    </row>
    <row r="12327" spans="1:8">
      <c r="A12327" s="47"/>
      <c r="B12327" s="162"/>
      <c r="C12327" s="162"/>
      <c r="E12327" s="162"/>
      <c r="F12327" s="162"/>
      <c r="H12327" s="162"/>
    </row>
    <row r="12328" spans="1:8">
      <c r="A12328" s="47"/>
      <c r="B12328" s="162"/>
      <c r="C12328" s="162"/>
      <c r="E12328" s="162"/>
      <c r="F12328" s="162"/>
      <c r="H12328" s="162"/>
    </row>
    <row r="12329" spans="1:8">
      <c r="A12329" s="47"/>
      <c r="B12329" s="162"/>
      <c r="C12329" s="162"/>
      <c r="E12329" s="162"/>
      <c r="F12329" s="162"/>
      <c r="H12329" s="162"/>
    </row>
    <row r="12330" spans="1:8">
      <c r="A12330" s="47"/>
      <c r="B12330" s="162"/>
      <c r="C12330" s="162"/>
      <c r="E12330" s="162"/>
      <c r="F12330" s="162"/>
      <c r="H12330" s="162"/>
    </row>
    <row r="12331" spans="1:8">
      <c r="A12331" s="47"/>
      <c r="B12331" s="162"/>
      <c r="C12331" s="162"/>
      <c r="E12331" s="162"/>
      <c r="F12331" s="162"/>
      <c r="H12331" s="162"/>
    </row>
    <row r="12332" spans="1:8">
      <c r="A12332" s="47"/>
      <c r="B12332" s="162"/>
      <c r="C12332" s="162"/>
      <c r="E12332" s="162"/>
      <c r="F12332" s="162"/>
      <c r="H12332" s="162"/>
    </row>
    <row r="12333" spans="1:8">
      <c r="A12333" s="47"/>
      <c r="B12333" s="162"/>
      <c r="C12333" s="162"/>
      <c r="E12333" s="162"/>
      <c r="F12333" s="162"/>
      <c r="H12333" s="162"/>
    </row>
    <row r="12334" spans="1:8">
      <c r="A12334" s="47"/>
      <c r="B12334" s="162"/>
      <c r="C12334" s="162"/>
      <c r="E12334" s="162"/>
      <c r="F12334" s="162"/>
      <c r="H12334" s="162"/>
    </row>
    <row r="12335" spans="1:8">
      <c r="A12335" s="47"/>
      <c r="B12335" s="162"/>
      <c r="C12335" s="162"/>
      <c r="E12335" s="162"/>
      <c r="F12335" s="162"/>
      <c r="H12335" s="162"/>
    </row>
    <row r="12336" spans="1:8">
      <c r="A12336" s="47"/>
      <c r="B12336" s="162"/>
      <c r="C12336" s="162"/>
      <c r="E12336" s="162"/>
      <c r="F12336" s="162"/>
      <c r="H12336" s="162"/>
    </row>
    <row r="12337" spans="1:8">
      <c r="A12337" s="47"/>
      <c r="B12337" s="162"/>
      <c r="C12337" s="162"/>
      <c r="E12337" s="162"/>
      <c r="F12337" s="162"/>
      <c r="H12337" s="162"/>
    </row>
    <row r="12338" spans="1:8">
      <c r="A12338" s="47"/>
      <c r="B12338" s="162"/>
      <c r="C12338" s="162"/>
      <c r="E12338" s="162"/>
      <c r="F12338" s="162"/>
      <c r="H12338" s="162"/>
    </row>
    <row r="12339" spans="1:8">
      <c r="A12339" s="47"/>
      <c r="B12339" s="162"/>
      <c r="C12339" s="162"/>
      <c r="E12339" s="162"/>
      <c r="F12339" s="162"/>
      <c r="H12339" s="162"/>
    </row>
    <row r="12340" spans="1:8">
      <c r="A12340" s="47"/>
      <c r="B12340" s="162"/>
      <c r="C12340" s="162"/>
      <c r="E12340" s="162"/>
      <c r="F12340" s="162"/>
      <c r="H12340" s="162"/>
    </row>
    <row r="12341" spans="1:8">
      <c r="A12341" s="47"/>
      <c r="B12341" s="162"/>
      <c r="C12341" s="162"/>
      <c r="E12341" s="162"/>
      <c r="F12341" s="162"/>
      <c r="H12341" s="162"/>
    </row>
    <row r="12342" spans="1:8">
      <c r="A12342" s="47"/>
      <c r="B12342" s="162"/>
      <c r="C12342" s="162"/>
      <c r="E12342" s="162"/>
      <c r="F12342" s="162"/>
      <c r="H12342" s="162"/>
    </row>
    <row r="12343" spans="1:8">
      <c r="A12343" s="47"/>
      <c r="B12343" s="162"/>
      <c r="C12343" s="162"/>
      <c r="E12343" s="162"/>
      <c r="F12343" s="162"/>
      <c r="H12343" s="162"/>
    </row>
    <row r="12344" spans="1:8">
      <c r="A12344" s="47"/>
      <c r="B12344" s="162"/>
      <c r="C12344" s="162"/>
      <c r="E12344" s="162"/>
      <c r="F12344" s="162"/>
      <c r="H12344" s="162"/>
    </row>
    <row r="12345" spans="1:8">
      <c r="A12345" s="47"/>
      <c r="B12345" s="162"/>
      <c r="C12345" s="162"/>
      <c r="E12345" s="162"/>
      <c r="F12345" s="162"/>
      <c r="H12345" s="162"/>
    </row>
    <row r="12346" spans="1:8">
      <c r="A12346" s="47"/>
      <c r="B12346" s="162"/>
      <c r="C12346" s="162"/>
      <c r="E12346" s="162"/>
      <c r="F12346" s="162"/>
      <c r="H12346" s="162"/>
    </row>
    <row r="12347" spans="1:8">
      <c r="A12347" s="47"/>
      <c r="B12347" s="162"/>
      <c r="C12347" s="162"/>
      <c r="E12347" s="162"/>
      <c r="F12347" s="162"/>
      <c r="H12347" s="162"/>
    </row>
    <row r="12348" spans="1:8">
      <c r="A12348" s="47"/>
      <c r="B12348" s="162"/>
      <c r="C12348" s="162"/>
      <c r="E12348" s="162"/>
      <c r="F12348" s="162"/>
      <c r="H12348" s="162"/>
    </row>
    <row r="12349" spans="1:8">
      <c r="A12349" s="47"/>
      <c r="B12349" s="162"/>
      <c r="C12349" s="162"/>
      <c r="E12349" s="162"/>
      <c r="F12349" s="162"/>
      <c r="H12349" s="162"/>
    </row>
    <row r="12350" spans="1:8">
      <c r="A12350" s="47"/>
      <c r="B12350" s="162"/>
      <c r="C12350" s="162"/>
      <c r="E12350" s="162"/>
      <c r="F12350" s="162"/>
      <c r="H12350" s="162"/>
    </row>
    <row r="12351" spans="1:8">
      <c r="A12351" s="47"/>
      <c r="B12351" s="162"/>
      <c r="C12351" s="162"/>
      <c r="E12351" s="162"/>
      <c r="F12351" s="162"/>
      <c r="H12351" s="162"/>
    </row>
    <row r="12352" spans="1:8">
      <c r="A12352" s="47"/>
      <c r="B12352" s="162"/>
      <c r="C12352" s="162"/>
      <c r="E12352" s="162"/>
      <c r="F12352" s="162"/>
      <c r="H12352" s="162"/>
    </row>
    <row r="12353" spans="1:8">
      <c r="A12353" s="47"/>
      <c r="B12353" s="162"/>
      <c r="C12353" s="162"/>
      <c r="E12353" s="162"/>
      <c r="F12353" s="162"/>
      <c r="H12353" s="162"/>
    </row>
    <row r="12354" spans="1:8">
      <c r="A12354" s="47"/>
      <c r="B12354" s="162"/>
      <c r="C12354" s="162"/>
      <c r="E12354" s="162"/>
      <c r="F12354" s="162"/>
      <c r="H12354" s="162"/>
    </row>
    <row r="12355" spans="1:8">
      <c r="A12355" s="47"/>
      <c r="B12355" s="162"/>
      <c r="C12355" s="162"/>
      <c r="E12355" s="162"/>
      <c r="F12355" s="162"/>
      <c r="H12355" s="162"/>
    </row>
    <row r="12356" spans="1:8">
      <c r="A12356" s="47"/>
      <c r="B12356" s="162"/>
      <c r="C12356" s="162"/>
      <c r="E12356" s="162"/>
      <c r="F12356" s="162"/>
      <c r="H12356" s="162"/>
    </row>
    <row r="12357" spans="1:8">
      <c r="A12357" s="47"/>
      <c r="B12357" s="162"/>
      <c r="C12357" s="162"/>
      <c r="E12357" s="162"/>
      <c r="F12357" s="162"/>
      <c r="H12357" s="162"/>
    </row>
    <row r="12358" spans="1:8">
      <c r="A12358" s="47"/>
      <c r="B12358" s="162"/>
      <c r="C12358" s="162"/>
      <c r="E12358" s="162"/>
      <c r="F12358" s="162"/>
      <c r="H12358" s="162"/>
    </row>
    <row r="12359" spans="1:8">
      <c r="A12359" s="47"/>
      <c r="B12359" s="162"/>
      <c r="C12359" s="162"/>
      <c r="E12359" s="162"/>
      <c r="F12359" s="162"/>
      <c r="H12359" s="162"/>
    </row>
    <row r="12360" spans="1:8">
      <c r="A12360" s="47"/>
      <c r="B12360" s="162"/>
      <c r="C12360" s="162"/>
      <c r="E12360" s="162"/>
      <c r="F12360" s="162"/>
      <c r="H12360" s="162"/>
    </row>
    <row r="12361" spans="1:8">
      <c r="A12361" s="47"/>
      <c r="B12361" s="162"/>
      <c r="C12361" s="162"/>
      <c r="E12361" s="162"/>
      <c r="F12361" s="162"/>
      <c r="H12361" s="162"/>
    </row>
    <row r="12362" spans="1:8">
      <c r="A12362" s="47"/>
      <c r="B12362" s="162"/>
      <c r="C12362" s="162"/>
      <c r="E12362" s="162"/>
      <c r="F12362" s="162"/>
      <c r="H12362" s="162"/>
    </row>
    <row r="12363" spans="1:8">
      <c r="A12363" s="47"/>
      <c r="B12363" s="162"/>
      <c r="C12363" s="162"/>
      <c r="E12363" s="162"/>
      <c r="F12363" s="162"/>
      <c r="H12363" s="162"/>
    </row>
    <row r="12364" spans="1:8">
      <c r="A12364" s="47"/>
      <c r="B12364" s="162"/>
      <c r="C12364" s="162"/>
      <c r="E12364" s="162"/>
      <c r="F12364" s="162"/>
      <c r="H12364" s="162"/>
    </row>
    <row r="12365" spans="1:8">
      <c r="A12365" s="47"/>
      <c r="B12365" s="162"/>
      <c r="C12365" s="162"/>
      <c r="E12365" s="162"/>
      <c r="F12365" s="162"/>
      <c r="H12365" s="162"/>
    </row>
    <row r="12366" spans="1:8">
      <c r="A12366" s="47"/>
      <c r="B12366" s="162"/>
      <c r="C12366" s="162"/>
      <c r="E12366" s="162"/>
      <c r="F12366" s="162"/>
      <c r="H12366" s="162"/>
    </row>
    <row r="12367" spans="1:8">
      <c r="A12367" s="47"/>
      <c r="B12367" s="162"/>
      <c r="C12367" s="162"/>
      <c r="E12367" s="162"/>
      <c r="F12367" s="162"/>
      <c r="H12367" s="162"/>
    </row>
    <row r="12368" spans="1:8">
      <c r="A12368" s="47"/>
      <c r="B12368" s="162"/>
      <c r="C12368" s="162"/>
      <c r="E12368" s="162"/>
      <c r="F12368" s="162"/>
      <c r="H12368" s="162"/>
    </row>
    <row r="12369" spans="1:8">
      <c r="A12369" s="47"/>
      <c r="B12369" s="162"/>
      <c r="C12369" s="162"/>
      <c r="E12369" s="162"/>
      <c r="F12369" s="162"/>
      <c r="H12369" s="162"/>
    </row>
    <row r="12370" spans="1:8">
      <c r="A12370" s="47"/>
      <c r="B12370" s="162"/>
      <c r="C12370" s="162"/>
      <c r="E12370" s="162"/>
      <c r="F12370" s="162"/>
      <c r="H12370" s="162"/>
    </row>
    <row r="12371" spans="1:8">
      <c r="A12371" s="47"/>
      <c r="B12371" s="162"/>
      <c r="C12371" s="162"/>
      <c r="E12371" s="162"/>
      <c r="F12371" s="162"/>
      <c r="H12371" s="162"/>
    </row>
    <row r="12372" spans="1:8">
      <c r="A12372" s="47"/>
      <c r="B12372" s="162"/>
      <c r="C12372" s="162"/>
      <c r="E12372" s="162"/>
      <c r="F12372" s="162"/>
      <c r="H12372" s="162"/>
    </row>
    <row r="12373" spans="1:8">
      <c r="A12373" s="47"/>
      <c r="B12373" s="162"/>
      <c r="C12373" s="162"/>
      <c r="E12373" s="162"/>
      <c r="F12373" s="162"/>
      <c r="H12373" s="162"/>
    </row>
    <row r="12374" spans="1:8">
      <c r="A12374" s="47"/>
      <c r="B12374" s="162"/>
      <c r="C12374" s="162"/>
      <c r="E12374" s="162"/>
      <c r="F12374" s="162"/>
      <c r="H12374" s="162"/>
    </row>
    <row r="12375" spans="1:8">
      <c r="A12375" s="47"/>
      <c r="B12375" s="162"/>
      <c r="C12375" s="162"/>
      <c r="E12375" s="162"/>
      <c r="F12375" s="162"/>
      <c r="H12375" s="162"/>
    </row>
    <row r="12376" spans="1:8">
      <c r="A12376" s="47"/>
      <c r="B12376" s="162"/>
      <c r="C12376" s="162"/>
      <c r="E12376" s="162"/>
      <c r="F12376" s="162"/>
      <c r="H12376" s="162"/>
    </row>
    <row r="12377" spans="1:8">
      <c r="A12377" s="47"/>
      <c r="B12377" s="162"/>
      <c r="C12377" s="162"/>
      <c r="E12377" s="162"/>
      <c r="F12377" s="162"/>
      <c r="H12377" s="162"/>
    </row>
    <row r="12378" spans="1:8">
      <c r="A12378" s="47"/>
      <c r="B12378" s="162"/>
      <c r="C12378" s="162"/>
      <c r="E12378" s="162"/>
      <c r="F12378" s="162"/>
      <c r="H12378" s="162"/>
    </row>
    <row r="12379" spans="1:8">
      <c r="A12379" s="47"/>
      <c r="B12379" s="162"/>
      <c r="C12379" s="162"/>
      <c r="E12379" s="162"/>
      <c r="F12379" s="162"/>
      <c r="H12379" s="162"/>
    </row>
    <row r="12380" spans="1:8">
      <c r="A12380" s="47"/>
      <c r="B12380" s="162"/>
      <c r="C12380" s="162"/>
      <c r="E12380" s="162"/>
      <c r="F12380" s="162"/>
      <c r="H12380" s="162"/>
    </row>
    <row r="12381" spans="1:8">
      <c r="A12381" s="47"/>
      <c r="B12381" s="162"/>
      <c r="C12381" s="162"/>
      <c r="E12381" s="162"/>
      <c r="F12381" s="162"/>
      <c r="H12381" s="162"/>
    </row>
    <row r="12382" spans="1:8">
      <c r="A12382" s="47"/>
      <c r="B12382" s="162"/>
      <c r="C12382" s="162"/>
      <c r="E12382" s="162"/>
      <c r="F12382" s="162"/>
      <c r="H12382" s="162"/>
    </row>
    <row r="12383" spans="1:8">
      <c r="A12383" s="47"/>
      <c r="B12383" s="162"/>
      <c r="C12383" s="162"/>
      <c r="E12383" s="162"/>
      <c r="F12383" s="162"/>
      <c r="H12383" s="162"/>
    </row>
    <row r="12384" spans="1:8">
      <c r="A12384" s="47"/>
      <c r="B12384" s="162"/>
      <c r="C12384" s="162"/>
      <c r="E12384" s="162"/>
      <c r="F12384" s="162"/>
      <c r="H12384" s="162"/>
    </row>
    <row r="12385" spans="1:8">
      <c r="A12385" s="47"/>
      <c r="B12385" s="162"/>
      <c r="C12385" s="162"/>
      <c r="E12385" s="162"/>
      <c r="F12385" s="162"/>
      <c r="H12385" s="162"/>
    </row>
    <row r="12386" spans="1:8">
      <c r="A12386" s="47"/>
      <c r="B12386" s="162"/>
      <c r="C12386" s="162"/>
      <c r="E12386" s="162"/>
      <c r="F12386" s="162"/>
      <c r="H12386" s="162"/>
    </row>
    <row r="12387" spans="1:8">
      <c r="A12387" s="47"/>
      <c r="B12387" s="162"/>
      <c r="C12387" s="162"/>
      <c r="E12387" s="162"/>
      <c r="F12387" s="162"/>
      <c r="H12387" s="162"/>
    </row>
    <row r="12388" spans="1:8">
      <c r="A12388" s="47"/>
      <c r="B12388" s="162"/>
      <c r="C12388" s="162"/>
      <c r="E12388" s="162"/>
      <c r="F12388" s="162"/>
      <c r="H12388" s="162"/>
    </row>
    <row r="12389" spans="1:8">
      <c r="A12389" s="47"/>
      <c r="B12389" s="162"/>
      <c r="C12389" s="162"/>
      <c r="E12389" s="162"/>
      <c r="F12389" s="162"/>
      <c r="H12389" s="162"/>
    </row>
    <row r="12390" spans="1:8">
      <c r="A12390" s="47"/>
      <c r="B12390" s="162"/>
      <c r="C12390" s="162"/>
      <c r="E12390" s="162"/>
      <c r="F12390" s="162"/>
      <c r="H12390" s="162"/>
    </row>
    <row r="12391" spans="1:8">
      <c r="A12391" s="47"/>
      <c r="B12391" s="162"/>
      <c r="C12391" s="162"/>
      <c r="E12391" s="162"/>
      <c r="F12391" s="162"/>
      <c r="H12391" s="162"/>
    </row>
    <row r="12392" spans="1:8">
      <c r="A12392" s="47"/>
      <c r="B12392" s="162"/>
      <c r="C12392" s="162"/>
      <c r="E12392" s="162"/>
      <c r="F12392" s="162"/>
      <c r="H12392" s="162"/>
    </row>
    <row r="12393" spans="1:8">
      <c r="A12393" s="47"/>
      <c r="B12393" s="162"/>
      <c r="C12393" s="162"/>
      <c r="E12393" s="162"/>
      <c r="F12393" s="162"/>
      <c r="H12393" s="162"/>
    </row>
    <row r="12394" spans="1:8">
      <c r="A12394" s="47"/>
      <c r="B12394" s="162"/>
      <c r="C12394" s="162"/>
      <c r="E12394" s="162"/>
      <c r="F12394" s="162"/>
      <c r="H12394" s="162"/>
    </row>
    <row r="12395" spans="1:8">
      <c r="A12395" s="47"/>
      <c r="B12395" s="162"/>
      <c r="C12395" s="162"/>
      <c r="E12395" s="162"/>
      <c r="F12395" s="162"/>
      <c r="H12395" s="162"/>
    </row>
    <row r="12396" spans="1:8">
      <c r="A12396" s="47"/>
      <c r="B12396" s="162"/>
      <c r="C12396" s="162"/>
      <c r="E12396" s="162"/>
      <c r="F12396" s="162"/>
      <c r="H12396" s="162"/>
    </row>
    <row r="12397" spans="1:8">
      <c r="A12397" s="47"/>
      <c r="B12397" s="162"/>
      <c r="C12397" s="162"/>
      <c r="E12397" s="162"/>
      <c r="F12397" s="162"/>
      <c r="H12397" s="162"/>
    </row>
    <row r="12398" spans="1:8">
      <c r="A12398" s="47"/>
      <c r="B12398" s="162"/>
      <c r="C12398" s="162"/>
      <c r="E12398" s="162"/>
      <c r="F12398" s="162"/>
      <c r="H12398" s="162"/>
    </row>
    <row r="12399" spans="1:8">
      <c r="A12399" s="47"/>
      <c r="B12399" s="162"/>
      <c r="C12399" s="162"/>
      <c r="E12399" s="162"/>
      <c r="F12399" s="162"/>
      <c r="H12399" s="162"/>
    </row>
    <row r="12400" spans="1:8">
      <c r="A12400" s="47"/>
      <c r="B12400" s="162"/>
      <c r="C12400" s="162"/>
      <c r="E12400" s="162"/>
      <c r="F12400" s="162"/>
      <c r="H12400" s="162"/>
    </row>
    <row r="12401" spans="1:8">
      <c r="A12401" s="47"/>
      <c r="B12401" s="162"/>
      <c r="C12401" s="162"/>
      <c r="E12401" s="162"/>
      <c r="F12401" s="162"/>
      <c r="H12401" s="162"/>
    </row>
    <row r="12402" spans="1:8">
      <c r="A12402" s="47"/>
      <c r="B12402" s="162"/>
      <c r="C12402" s="162"/>
      <c r="E12402" s="162"/>
      <c r="F12402" s="162"/>
      <c r="H12402" s="162"/>
    </row>
    <row r="12403" spans="1:8">
      <c r="A12403" s="47"/>
      <c r="B12403" s="162"/>
      <c r="C12403" s="162"/>
      <c r="E12403" s="162"/>
      <c r="F12403" s="162"/>
      <c r="H12403" s="162"/>
    </row>
    <row r="12404" spans="1:8">
      <c r="A12404" s="47"/>
      <c r="B12404" s="162"/>
      <c r="C12404" s="162"/>
      <c r="E12404" s="162"/>
      <c r="F12404" s="162"/>
      <c r="H12404" s="162"/>
    </row>
    <row r="12405" spans="1:8">
      <c r="A12405" s="47"/>
      <c r="B12405" s="162"/>
      <c r="C12405" s="162"/>
      <c r="E12405" s="162"/>
      <c r="F12405" s="162"/>
      <c r="H12405" s="162"/>
    </row>
    <row r="12406" spans="1:8">
      <c r="A12406" s="47"/>
      <c r="B12406" s="162"/>
      <c r="C12406" s="162"/>
      <c r="E12406" s="162"/>
      <c r="F12406" s="162"/>
      <c r="H12406" s="162"/>
    </row>
    <row r="12407" spans="1:8">
      <c r="A12407" s="47"/>
      <c r="B12407" s="162"/>
      <c r="C12407" s="162"/>
      <c r="E12407" s="162"/>
      <c r="F12407" s="162"/>
      <c r="H12407" s="162"/>
    </row>
    <row r="12408" spans="1:8">
      <c r="A12408" s="47"/>
      <c r="B12408" s="162"/>
      <c r="C12408" s="162"/>
      <c r="E12408" s="162"/>
      <c r="F12408" s="162"/>
      <c r="H12408" s="162"/>
    </row>
    <row r="12409" spans="1:8">
      <c r="A12409" s="47"/>
      <c r="B12409" s="162"/>
      <c r="C12409" s="162"/>
      <c r="E12409" s="162"/>
      <c r="F12409" s="162"/>
      <c r="H12409" s="162"/>
    </row>
    <row r="12410" spans="1:8">
      <c r="A12410" s="47"/>
      <c r="B12410" s="162"/>
      <c r="C12410" s="162"/>
      <c r="E12410" s="162"/>
      <c r="F12410" s="162"/>
      <c r="H12410" s="162"/>
    </row>
    <row r="12411" spans="1:8">
      <c r="A12411" s="47"/>
      <c r="B12411" s="162"/>
      <c r="C12411" s="162"/>
      <c r="E12411" s="162"/>
      <c r="F12411" s="162"/>
      <c r="H12411" s="162"/>
    </row>
    <row r="12412" spans="1:8">
      <c r="A12412" s="47"/>
      <c r="B12412" s="162"/>
      <c r="C12412" s="162"/>
      <c r="E12412" s="162"/>
      <c r="F12412" s="162"/>
      <c r="H12412" s="162"/>
    </row>
    <row r="12413" spans="1:8">
      <c r="A12413" s="47"/>
      <c r="B12413" s="162"/>
      <c r="C12413" s="162"/>
      <c r="E12413" s="162"/>
      <c r="F12413" s="162"/>
      <c r="H12413" s="162"/>
    </row>
    <row r="12414" spans="1:8">
      <c r="A12414" s="47"/>
      <c r="B12414" s="162"/>
      <c r="C12414" s="162"/>
      <c r="E12414" s="162"/>
      <c r="F12414" s="162"/>
      <c r="H12414" s="162"/>
    </row>
    <row r="12415" spans="1:8">
      <c r="A12415" s="47"/>
      <c r="B12415" s="162"/>
      <c r="C12415" s="162"/>
      <c r="E12415" s="162"/>
      <c r="F12415" s="162"/>
      <c r="H12415" s="162"/>
    </row>
    <row r="12416" spans="1:8">
      <c r="A12416" s="47"/>
      <c r="B12416" s="162"/>
      <c r="C12416" s="162"/>
      <c r="E12416" s="162"/>
      <c r="F12416" s="162"/>
      <c r="H12416" s="162"/>
    </row>
    <row r="12417" spans="1:8">
      <c r="A12417" s="47"/>
      <c r="B12417" s="162"/>
      <c r="C12417" s="162"/>
      <c r="E12417" s="162"/>
      <c r="F12417" s="162"/>
      <c r="H12417" s="162"/>
    </row>
    <row r="12418" spans="1:8">
      <c r="A12418" s="47"/>
      <c r="B12418" s="162"/>
      <c r="C12418" s="162"/>
      <c r="E12418" s="162"/>
      <c r="F12418" s="162"/>
      <c r="H12418" s="162"/>
    </row>
    <row r="12419" spans="1:8">
      <c r="A12419" s="47"/>
      <c r="B12419" s="162"/>
      <c r="C12419" s="162"/>
      <c r="E12419" s="162"/>
      <c r="F12419" s="162"/>
      <c r="H12419" s="162"/>
    </row>
    <row r="12420" spans="1:8">
      <c r="A12420" s="47"/>
      <c r="B12420" s="162"/>
      <c r="C12420" s="162"/>
      <c r="E12420" s="162"/>
      <c r="F12420" s="162"/>
      <c r="H12420" s="162"/>
    </row>
    <row r="12421" spans="1:8">
      <c r="A12421" s="47"/>
      <c r="B12421" s="162"/>
      <c r="C12421" s="162"/>
      <c r="E12421" s="162"/>
      <c r="F12421" s="162"/>
      <c r="H12421" s="162"/>
    </row>
    <row r="12422" spans="1:8">
      <c r="A12422" s="47"/>
      <c r="B12422" s="162"/>
      <c r="C12422" s="162"/>
      <c r="E12422" s="162"/>
      <c r="F12422" s="162"/>
      <c r="H12422" s="162"/>
    </row>
    <row r="12423" spans="1:8">
      <c r="A12423" s="47"/>
      <c r="B12423" s="162"/>
      <c r="C12423" s="162"/>
      <c r="E12423" s="162"/>
      <c r="F12423" s="162"/>
      <c r="H12423" s="162"/>
    </row>
    <row r="12424" spans="1:8">
      <c r="A12424" s="47"/>
      <c r="B12424" s="162"/>
      <c r="C12424" s="162"/>
      <c r="E12424" s="162"/>
      <c r="F12424" s="162"/>
      <c r="H12424" s="162"/>
    </row>
    <row r="12425" spans="1:8">
      <c r="A12425" s="47"/>
      <c r="B12425" s="162"/>
      <c r="C12425" s="162"/>
      <c r="E12425" s="162"/>
      <c r="F12425" s="162"/>
      <c r="H12425" s="162"/>
    </row>
    <row r="12426" spans="1:8">
      <c r="A12426" s="47"/>
      <c r="B12426" s="162"/>
      <c r="C12426" s="162"/>
      <c r="E12426" s="162"/>
      <c r="F12426" s="162"/>
      <c r="H12426" s="162"/>
    </row>
    <row r="12427" spans="1:8">
      <c r="A12427" s="47"/>
      <c r="B12427" s="162"/>
      <c r="C12427" s="162"/>
      <c r="E12427" s="162"/>
      <c r="F12427" s="162"/>
      <c r="H12427" s="162"/>
    </row>
    <row r="12428" spans="1:8">
      <c r="A12428" s="47"/>
      <c r="B12428" s="162"/>
      <c r="C12428" s="162"/>
      <c r="E12428" s="162"/>
      <c r="F12428" s="162"/>
      <c r="H12428" s="162"/>
    </row>
    <row r="12429" spans="1:8">
      <c r="A12429" s="47"/>
      <c r="B12429" s="162"/>
      <c r="C12429" s="162"/>
      <c r="E12429" s="162"/>
      <c r="F12429" s="162"/>
      <c r="H12429" s="162"/>
    </row>
    <row r="12430" spans="1:8">
      <c r="A12430" s="47"/>
      <c r="B12430" s="162"/>
      <c r="C12430" s="162"/>
      <c r="E12430" s="162"/>
      <c r="F12430" s="162"/>
      <c r="H12430" s="162"/>
    </row>
    <row r="12431" spans="1:8">
      <c r="A12431" s="47"/>
      <c r="B12431" s="162"/>
      <c r="C12431" s="162"/>
      <c r="E12431" s="162"/>
      <c r="F12431" s="162"/>
      <c r="H12431" s="162"/>
    </row>
    <row r="12432" spans="1:8">
      <c r="A12432" s="47"/>
      <c r="B12432" s="162"/>
      <c r="C12432" s="162"/>
      <c r="E12432" s="162"/>
      <c r="F12432" s="162"/>
      <c r="H12432" s="162"/>
    </row>
    <row r="12433" spans="1:8">
      <c r="A12433" s="47"/>
      <c r="B12433" s="162"/>
      <c r="C12433" s="162"/>
      <c r="E12433" s="162"/>
      <c r="F12433" s="162"/>
      <c r="H12433" s="162"/>
    </row>
    <row r="12434" spans="1:8">
      <c r="A12434" s="47"/>
      <c r="B12434" s="162"/>
      <c r="C12434" s="162"/>
      <c r="E12434" s="162"/>
      <c r="F12434" s="162"/>
      <c r="H12434" s="162"/>
    </row>
    <row r="12435" spans="1:8">
      <c r="A12435" s="47"/>
      <c r="B12435" s="162"/>
      <c r="C12435" s="162"/>
      <c r="E12435" s="162"/>
      <c r="F12435" s="162"/>
      <c r="H12435" s="162"/>
    </row>
    <row r="12436" spans="1:8">
      <c r="A12436" s="47"/>
      <c r="B12436" s="162"/>
      <c r="C12436" s="162"/>
      <c r="E12436" s="162"/>
      <c r="F12436" s="162"/>
      <c r="H12436" s="162"/>
    </row>
    <row r="12437" spans="1:8">
      <c r="A12437" s="47"/>
      <c r="B12437" s="162"/>
      <c r="C12437" s="162"/>
      <c r="E12437" s="162"/>
      <c r="F12437" s="162"/>
      <c r="H12437" s="162"/>
    </row>
    <row r="12438" spans="1:8">
      <c r="A12438" s="47"/>
      <c r="B12438" s="162"/>
      <c r="C12438" s="162"/>
      <c r="E12438" s="162"/>
      <c r="F12438" s="162"/>
      <c r="H12438" s="162"/>
    </row>
    <row r="12439" spans="1:8">
      <c r="A12439" s="47"/>
      <c r="B12439" s="162"/>
      <c r="C12439" s="162"/>
      <c r="E12439" s="162"/>
      <c r="F12439" s="162"/>
      <c r="H12439" s="162"/>
    </row>
    <row r="12440" spans="1:8">
      <c r="A12440" s="47"/>
      <c r="B12440" s="162"/>
      <c r="C12440" s="162"/>
      <c r="E12440" s="162"/>
      <c r="F12440" s="162"/>
      <c r="H12440" s="162"/>
    </row>
    <row r="12441" spans="1:8">
      <c r="A12441" s="47"/>
      <c r="B12441" s="162"/>
      <c r="C12441" s="162"/>
      <c r="E12441" s="162"/>
      <c r="F12441" s="162"/>
      <c r="H12441" s="162"/>
    </row>
    <row r="12442" spans="1:8">
      <c r="A12442" s="47"/>
      <c r="B12442" s="162"/>
      <c r="C12442" s="162"/>
      <c r="E12442" s="162"/>
      <c r="F12442" s="162"/>
      <c r="H12442" s="162"/>
    </row>
    <row r="12443" spans="1:8">
      <c r="A12443" s="47"/>
      <c r="B12443" s="162"/>
      <c r="C12443" s="162"/>
      <c r="E12443" s="162"/>
      <c r="F12443" s="162"/>
      <c r="H12443" s="162"/>
    </row>
    <row r="12444" spans="1:8">
      <c r="A12444" s="47"/>
      <c r="B12444" s="162"/>
      <c r="C12444" s="162"/>
      <c r="E12444" s="162"/>
      <c r="F12444" s="162"/>
      <c r="H12444" s="162"/>
    </row>
    <row r="12445" spans="1:8">
      <c r="A12445" s="47"/>
      <c r="B12445" s="162"/>
      <c r="C12445" s="162"/>
      <c r="E12445" s="162"/>
      <c r="F12445" s="162"/>
      <c r="H12445" s="162"/>
    </row>
    <row r="12446" spans="1:8">
      <c r="A12446" s="47"/>
      <c r="B12446" s="162"/>
      <c r="C12446" s="162"/>
      <c r="E12446" s="162"/>
      <c r="F12446" s="162"/>
      <c r="H12446" s="162"/>
    </row>
    <row r="12447" spans="1:8">
      <c r="A12447" s="47"/>
      <c r="B12447" s="162"/>
      <c r="C12447" s="162"/>
      <c r="E12447" s="162"/>
      <c r="F12447" s="162"/>
      <c r="H12447" s="162"/>
    </row>
    <row r="12448" spans="1:8">
      <c r="A12448" s="47"/>
      <c r="B12448" s="162"/>
      <c r="C12448" s="162"/>
      <c r="E12448" s="162"/>
      <c r="F12448" s="162"/>
      <c r="H12448" s="162"/>
    </row>
    <row r="12449" spans="1:8">
      <c r="A12449" s="47"/>
      <c r="B12449" s="162"/>
      <c r="C12449" s="162"/>
      <c r="E12449" s="162"/>
      <c r="F12449" s="162"/>
      <c r="H12449" s="162"/>
    </row>
    <row r="12450" spans="1:8">
      <c r="A12450" s="47"/>
      <c r="B12450" s="162"/>
      <c r="C12450" s="162"/>
      <c r="E12450" s="162"/>
      <c r="F12450" s="162"/>
      <c r="H12450" s="162"/>
    </row>
    <row r="12451" spans="1:8">
      <c r="A12451" s="47"/>
      <c r="B12451" s="162"/>
      <c r="C12451" s="162"/>
      <c r="E12451" s="162"/>
      <c r="F12451" s="162"/>
      <c r="H12451" s="162"/>
    </row>
    <row r="12452" spans="1:8">
      <c r="A12452" s="47"/>
      <c r="B12452" s="162"/>
      <c r="C12452" s="162"/>
      <c r="E12452" s="162"/>
      <c r="F12452" s="162"/>
      <c r="H12452" s="162"/>
    </row>
    <row r="12453" spans="1:8">
      <c r="A12453" s="47"/>
      <c r="B12453" s="162"/>
      <c r="C12453" s="162"/>
      <c r="E12453" s="162"/>
      <c r="F12453" s="162"/>
      <c r="H12453" s="162"/>
    </row>
    <row r="12454" spans="1:8">
      <c r="A12454" s="47"/>
      <c r="B12454" s="162"/>
      <c r="C12454" s="162"/>
      <c r="E12454" s="162"/>
      <c r="F12454" s="162"/>
      <c r="H12454" s="162"/>
    </row>
    <row r="12455" spans="1:8">
      <c r="A12455" s="47"/>
      <c r="B12455" s="162"/>
      <c r="C12455" s="162"/>
      <c r="E12455" s="162"/>
      <c r="F12455" s="162"/>
      <c r="H12455" s="162"/>
    </row>
    <row r="12456" spans="1:8">
      <c r="A12456" s="47"/>
      <c r="B12456" s="162"/>
      <c r="C12456" s="162"/>
      <c r="E12456" s="162"/>
      <c r="F12456" s="162"/>
      <c r="H12456" s="162"/>
    </row>
    <row r="12457" spans="1:8">
      <c r="A12457" s="47"/>
      <c r="B12457" s="162"/>
      <c r="C12457" s="162"/>
      <c r="E12457" s="162"/>
      <c r="F12457" s="162"/>
      <c r="H12457" s="162"/>
    </row>
    <row r="12458" spans="1:8">
      <c r="A12458" s="47"/>
      <c r="B12458" s="162"/>
      <c r="C12458" s="162"/>
      <c r="E12458" s="162"/>
      <c r="F12458" s="162"/>
      <c r="H12458" s="162"/>
    </row>
    <row r="12459" spans="1:8">
      <c r="A12459" s="47"/>
      <c r="B12459" s="162"/>
      <c r="C12459" s="162"/>
      <c r="E12459" s="162"/>
      <c r="F12459" s="162"/>
      <c r="H12459" s="162"/>
    </row>
    <row r="12460" spans="1:8">
      <c r="A12460" s="47"/>
      <c r="B12460" s="162"/>
      <c r="C12460" s="162"/>
      <c r="E12460" s="162"/>
      <c r="F12460" s="162"/>
      <c r="H12460" s="162"/>
    </row>
    <row r="12461" spans="1:8">
      <c r="A12461" s="47"/>
      <c r="B12461" s="162"/>
      <c r="C12461" s="162"/>
      <c r="E12461" s="162"/>
      <c r="F12461" s="162"/>
      <c r="H12461" s="162"/>
    </row>
    <row r="12462" spans="1:8">
      <c r="A12462" s="47"/>
      <c r="B12462" s="162"/>
      <c r="C12462" s="162"/>
      <c r="E12462" s="162"/>
      <c r="F12462" s="162"/>
      <c r="H12462" s="162"/>
    </row>
    <row r="12463" spans="1:8">
      <c r="A12463" s="47"/>
      <c r="B12463" s="162"/>
      <c r="C12463" s="162"/>
      <c r="E12463" s="162"/>
      <c r="F12463" s="162"/>
      <c r="H12463" s="162"/>
    </row>
    <row r="12464" spans="1:8">
      <c r="A12464" s="47"/>
      <c r="B12464" s="162"/>
      <c r="C12464" s="162"/>
      <c r="E12464" s="162"/>
      <c r="F12464" s="162"/>
      <c r="H12464" s="162"/>
    </row>
    <row r="12465" spans="1:8">
      <c r="A12465" s="47"/>
      <c r="B12465" s="162"/>
      <c r="C12465" s="162"/>
      <c r="E12465" s="162"/>
      <c r="F12465" s="162"/>
      <c r="H12465" s="162"/>
    </row>
    <row r="12466" spans="1:8">
      <c r="A12466" s="47"/>
      <c r="B12466" s="162"/>
      <c r="C12466" s="162"/>
      <c r="E12466" s="162"/>
      <c r="F12466" s="162"/>
      <c r="H12466" s="162"/>
    </row>
    <row r="12467" spans="1:8">
      <c r="A12467" s="47"/>
      <c r="B12467" s="162"/>
      <c r="C12467" s="162"/>
      <c r="E12467" s="162"/>
      <c r="F12467" s="162"/>
      <c r="H12467" s="162"/>
    </row>
    <row r="12468" spans="1:8">
      <c r="A12468" s="47"/>
      <c r="B12468" s="162"/>
      <c r="C12468" s="162"/>
      <c r="E12468" s="162"/>
      <c r="F12468" s="162"/>
      <c r="H12468" s="162"/>
    </row>
    <row r="12469" spans="1:8">
      <c r="A12469" s="47"/>
      <c r="B12469" s="162"/>
      <c r="C12469" s="162"/>
      <c r="E12469" s="162"/>
      <c r="F12469" s="162"/>
      <c r="H12469" s="162"/>
    </row>
    <row r="12470" spans="1:8">
      <c r="A12470" s="47"/>
      <c r="B12470" s="162"/>
      <c r="C12470" s="162"/>
      <c r="E12470" s="162"/>
      <c r="F12470" s="162"/>
      <c r="H12470" s="162"/>
    </row>
    <row r="12471" spans="1:8">
      <c r="A12471" s="47"/>
      <c r="B12471" s="162"/>
      <c r="C12471" s="162"/>
      <c r="E12471" s="162"/>
      <c r="F12471" s="162"/>
      <c r="H12471" s="162"/>
    </row>
    <row r="12472" spans="1:8">
      <c r="A12472" s="47"/>
      <c r="B12472" s="162"/>
      <c r="C12472" s="162"/>
      <c r="E12472" s="162"/>
      <c r="F12472" s="162"/>
      <c r="H12472" s="162"/>
    </row>
    <row r="12473" spans="1:8">
      <c r="A12473" s="47"/>
      <c r="B12473" s="162"/>
      <c r="C12473" s="162"/>
      <c r="E12473" s="162"/>
      <c r="F12473" s="162"/>
      <c r="H12473" s="162"/>
    </row>
    <row r="12474" spans="1:8">
      <c r="A12474" s="47"/>
      <c r="B12474" s="162"/>
      <c r="C12474" s="162"/>
      <c r="E12474" s="162"/>
      <c r="F12474" s="162"/>
      <c r="H12474" s="162"/>
    </row>
    <row r="12475" spans="1:8">
      <c r="A12475" s="47"/>
      <c r="B12475" s="162"/>
      <c r="C12475" s="162"/>
      <c r="E12475" s="162"/>
      <c r="F12475" s="162"/>
      <c r="H12475" s="162"/>
    </row>
    <row r="12476" spans="1:8">
      <c r="A12476" s="47"/>
      <c r="B12476" s="162"/>
      <c r="C12476" s="162"/>
      <c r="E12476" s="162"/>
      <c r="F12476" s="162"/>
      <c r="H12476" s="162"/>
    </row>
    <row r="12477" spans="1:8">
      <c r="A12477" s="47"/>
      <c r="B12477" s="162"/>
      <c r="C12477" s="162"/>
      <c r="E12477" s="162"/>
      <c r="F12477" s="162"/>
      <c r="H12477" s="162"/>
    </row>
    <row r="12478" spans="1:8">
      <c r="A12478" s="47"/>
      <c r="B12478" s="162"/>
      <c r="C12478" s="162"/>
      <c r="E12478" s="162"/>
      <c r="F12478" s="162"/>
      <c r="H12478" s="162"/>
    </row>
    <row r="12479" spans="1:8">
      <c r="A12479" s="47"/>
      <c r="B12479" s="162"/>
      <c r="C12479" s="162"/>
      <c r="E12479" s="162"/>
      <c r="F12479" s="162"/>
      <c r="H12479" s="162"/>
    </row>
    <row r="12480" spans="1:8">
      <c r="A12480" s="47"/>
      <c r="B12480" s="162"/>
      <c r="C12480" s="162"/>
      <c r="E12480" s="162"/>
      <c r="F12480" s="162"/>
      <c r="H12480" s="162"/>
    </row>
    <row r="12481" spans="1:8">
      <c r="A12481" s="47"/>
      <c r="B12481" s="162"/>
      <c r="C12481" s="162"/>
      <c r="E12481" s="162"/>
      <c r="F12481" s="162"/>
      <c r="H12481" s="162"/>
    </row>
    <row r="12482" spans="1:8">
      <c r="A12482" s="47"/>
      <c r="B12482" s="162"/>
      <c r="C12482" s="162"/>
      <c r="E12482" s="162"/>
      <c r="F12482" s="162"/>
      <c r="H12482" s="162"/>
    </row>
    <row r="12483" spans="1:8">
      <c r="A12483" s="47"/>
      <c r="B12483" s="162"/>
      <c r="C12483" s="162"/>
      <c r="E12483" s="162"/>
      <c r="F12483" s="162"/>
      <c r="H12483" s="162"/>
    </row>
    <row r="12484" spans="1:8">
      <c r="A12484" s="47"/>
      <c r="B12484" s="162"/>
      <c r="C12484" s="162"/>
      <c r="E12484" s="162"/>
      <c r="F12484" s="162"/>
      <c r="H12484" s="162"/>
    </row>
    <row r="12485" spans="1:8">
      <c r="A12485" s="47"/>
      <c r="B12485" s="162"/>
      <c r="C12485" s="162"/>
      <c r="E12485" s="162"/>
      <c r="F12485" s="162"/>
      <c r="H12485" s="162"/>
    </row>
    <row r="12486" spans="1:8">
      <c r="A12486" s="47"/>
      <c r="B12486" s="162"/>
      <c r="C12486" s="162"/>
      <c r="E12486" s="162"/>
      <c r="F12486" s="162"/>
      <c r="H12486" s="162"/>
    </row>
    <row r="12487" spans="1:8">
      <c r="A12487" s="47"/>
      <c r="B12487" s="162"/>
      <c r="C12487" s="162"/>
      <c r="E12487" s="162"/>
      <c r="F12487" s="162"/>
      <c r="H12487" s="162"/>
    </row>
    <row r="12488" spans="1:8">
      <c r="A12488" s="47"/>
      <c r="B12488" s="162"/>
      <c r="C12488" s="162"/>
      <c r="E12488" s="162"/>
      <c r="F12488" s="162"/>
      <c r="H12488" s="162"/>
    </row>
    <row r="12489" spans="1:8">
      <c r="A12489" s="47"/>
      <c r="B12489" s="162"/>
      <c r="C12489" s="162"/>
      <c r="E12489" s="162"/>
      <c r="F12489" s="162"/>
      <c r="H12489" s="162"/>
    </row>
    <row r="12490" spans="1:8">
      <c r="A12490" s="47"/>
      <c r="B12490" s="162"/>
      <c r="C12490" s="162"/>
      <c r="E12490" s="162"/>
      <c r="F12490" s="162"/>
      <c r="H12490" s="162"/>
    </row>
    <row r="12491" spans="1:8">
      <c r="A12491" s="47"/>
      <c r="B12491" s="162"/>
      <c r="C12491" s="162"/>
      <c r="E12491" s="162"/>
      <c r="F12491" s="162"/>
      <c r="H12491" s="162"/>
    </row>
    <row r="12492" spans="1:8">
      <c r="A12492" s="47"/>
      <c r="B12492" s="162"/>
      <c r="C12492" s="162"/>
      <c r="E12492" s="162"/>
      <c r="F12492" s="162"/>
      <c r="H12492" s="162"/>
    </row>
    <row r="12493" spans="1:8">
      <c r="A12493" s="47"/>
      <c r="B12493" s="162"/>
      <c r="C12493" s="162"/>
      <c r="E12493" s="162"/>
      <c r="F12493" s="162"/>
      <c r="H12493" s="162"/>
    </row>
    <row r="12494" spans="1:8">
      <c r="A12494" s="47"/>
      <c r="B12494" s="162"/>
      <c r="C12494" s="162"/>
      <c r="E12494" s="162"/>
      <c r="F12494" s="162"/>
      <c r="H12494" s="162"/>
    </row>
    <row r="12495" spans="1:8">
      <c r="A12495" s="47"/>
      <c r="B12495" s="162"/>
      <c r="C12495" s="162"/>
      <c r="E12495" s="162"/>
      <c r="F12495" s="162"/>
      <c r="H12495" s="162"/>
    </row>
    <row r="12496" spans="1:8">
      <c r="A12496" s="47"/>
      <c r="B12496" s="162"/>
      <c r="C12496" s="162"/>
      <c r="E12496" s="162"/>
      <c r="F12496" s="162"/>
      <c r="H12496" s="162"/>
    </row>
    <row r="12497" spans="1:8">
      <c r="A12497" s="47"/>
      <c r="B12497" s="162"/>
      <c r="C12497" s="162"/>
      <c r="E12497" s="162"/>
      <c r="F12497" s="162"/>
      <c r="H12497" s="162"/>
    </row>
    <row r="12498" spans="1:8">
      <c r="A12498" s="47"/>
      <c r="B12498" s="162"/>
      <c r="C12498" s="162"/>
      <c r="E12498" s="162"/>
      <c r="F12498" s="162"/>
      <c r="H12498" s="162"/>
    </row>
    <row r="12499" spans="1:8">
      <c r="A12499" s="47"/>
      <c r="B12499" s="162"/>
      <c r="C12499" s="162"/>
      <c r="E12499" s="162"/>
      <c r="F12499" s="162"/>
      <c r="H12499" s="162"/>
    </row>
    <row r="12500" spans="1:8">
      <c r="A12500" s="47"/>
      <c r="B12500" s="162"/>
      <c r="C12500" s="162"/>
      <c r="E12500" s="162"/>
      <c r="F12500" s="162"/>
      <c r="H12500" s="162"/>
    </row>
    <row r="12501" spans="1:8">
      <c r="A12501" s="47"/>
      <c r="B12501" s="162"/>
      <c r="C12501" s="162"/>
      <c r="E12501" s="162"/>
      <c r="F12501" s="162"/>
      <c r="H12501" s="162"/>
    </row>
    <row r="12502" spans="1:8">
      <c r="A12502" s="47"/>
      <c r="B12502" s="162"/>
      <c r="C12502" s="162"/>
      <c r="E12502" s="162"/>
      <c r="F12502" s="162"/>
      <c r="H12502" s="162"/>
    </row>
    <row r="12503" spans="1:8">
      <c r="A12503" s="47"/>
      <c r="B12503" s="162"/>
      <c r="C12503" s="162"/>
      <c r="E12503" s="162"/>
      <c r="F12503" s="162"/>
      <c r="H12503" s="162"/>
    </row>
    <row r="12504" spans="1:8">
      <c r="A12504" s="47"/>
      <c r="B12504" s="162"/>
      <c r="C12504" s="162"/>
      <c r="E12504" s="162"/>
      <c r="F12504" s="162"/>
      <c r="H12504" s="162"/>
    </row>
    <row r="12505" spans="1:8">
      <c r="A12505" s="47"/>
      <c r="B12505" s="162"/>
      <c r="C12505" s="162"/>
      <c r="E12505" s="162"/>
      <c r="F12505" s="162"/>
      <c r="H12505" s="162"/>
    </row>
    <row r="12506" spans="1:8">
      <c r="A12506" s="47"/>
      <c r="B12506" s="162"/>
      <c r="C12506" s="162"/>
      <c r="E12506" s="162"/>
      <c r="F12506" s="162"/>
      <c r="H12506" s="162"/>
    </row>
    <row r="12507" spans="1:8">
      <c r="A12507" s="47"/>
      <c r="B12507" s="162"/>
      <c r="C12507" s="162"/>
      <c r="E12507" s="162"/>
      <c r="F12507" s="162"/>
      <c r="H12507" s="162"/>
    </row>
    <row r="12508" spans="1:8">
      <c r="A12508" s="47"/>
      <c r="B12508" s="162"/>
      <c r="C12508" s="162"/>
      <c r="E12508" s="162"/>
      <c r="F12508" s="162"/>
      <c r="H12508" s="162"/>
    </row>
    <row r="12509" spans="1:8">
      <c r="A12509" s="47"/>
      <c r="B12509" s="162"/>
      <c r="C12509" s="162"/>
      <c r="E12509" s="162"/>
      <c r="F12509" s="162"/>
      <c r="H12509" s="162"/>
    </row>
    <row r="12510" spans="1:8">
      <c r="A12510" s="47"/>
      <c r="B12510" s="162"/>
      <c r="C12510" s="162"/>
      <c r="E12510" s="162"/>
      <c r="F12510" s="162"/>
      <c r="H12510" s="162"/>
    </row>
    <row r="12511" spans="1:8">
      <c r="A12511" s="47"/>
      <c r="B12511" s="162"/>
      <c r="C12511" s="162"/>
      <c r="E12511" s="162"/>
      <c r="F12511" s="162"/>
      <c r="H12511" s="162"/>
    </row>
    <row r="12512" spans="1:8">
      <c r="A12512" s="47"/>
      <c r="B12512" s="162"/>
      <c r="C12512" s="162"/>
      <c r="E12512" s="162"/>
      <c r="F12512" s="162"/>
      <c r="H12512" s="162"/>
    </row>
    <row r="12513" spans="1:8">
      <c r="A12513" s="47"/>
      <c r="B12513" s="162"/>
      <c r="C12513" s="162"/>
      <c r="E12513" s="162"/>
      <c r="F12513" s="162"/>
      <c r="H12513" s="162"/>
    </row>
    <row r="12514" spans="1:8">
      <c r="A12514" s="47"/>
      <c r="B12514" s="162"/>
      <c r="C12514" s="162"/>
      <c r="E12514" s="162"/>
      <c r="F12514" s="162"/>
      <c r="H12514" s="162"/>
    </row>
    <row r="12515" spans="1:8">
      <c r="A12515" s="47"/>
      <c r="B12515" s="162"/>
      <c r="C12515" s="162"/>
      <c r="E12515" s="162"/>
      <c r="F12515" s="162"/>
      <c r="H12515" s="162"/>
    </row>
    <row r="12516" spans="1:8">
      <c r="A12516" s="47"/>
      <c r="B12516" s="162"/>
      <c r="C12516" s="162"/>
      <c r="E12516" s="162"/>
      <c r="F12516" s="162"/>
      <c r="H12516" s="162"/>
    </row>
    <row r="12517" spans="1:8">
      <c r="A12517" s="47"/>
      <c r="B12517" s="162"/>
      <c r="C12517" s="162"/>
      <c r="E12517" s="162"/>
      <c r="F12517" s="162"/>
      <c r="H12517" s="162"/>
    </row>
    <row r="12518" spans="1:8">
      <c r="A12518" s="47"/>
      <c r="B12518" s="162"/>
      <c r="C12518" s="162"/>
      <c r="E12518" s="162"/>
      <c r="F12518" s="162"/>
      <c r="H12518" s="162"/>
    </row>
    <row r="12519" spans="1:8">
      <c r="A12519" s="47"/>
      <c r="B12519" s="162"/>
      <c r="C12519" s="162"/>
      <c r="E12519" s="162"/>
      <c r="F12519" s="162"/>
      <c r="H12519" s="162"/>
    </row>
    <row r="12520" spans="1:8">
      <c r="A12520" s="47"/>
      <c r="B12520" s="162"/>
      <c r="C12520" s="162"/>
      <c r="E12520" s="162"/>
      <c r="F12520" s="162"/>
      <c r="H12520" s="162"/>
    </row>
    <row r="12521" spans="1:8">
      <c r="A12521" s="47"/>
      <c r="B12521" s="162"/>
      <c r="C12521" s="162"/>
      <c r="E12521" s="162"/>
      <c r="F12521" s="162"/>
      <c r="H12521" s="162"/>
    </row>
    <row r="12522" spans="1:8">
      <c r="A12522" s="47"/>
      <c r="B12522" s="162"/>
      <c r="C12522" s="162"/>
      <c r="E12522" s="162"/>
      <c r="F12522" s="162"/>
      <c r="H12522" s="162"/>
    </row>
    <row r="12523" spans="1:8">
      <c r="A12523" s="47"/>
      <c r="B12523" s="162"/>
      <c r="C12523" s="162"/>
      <c r="E12523" s="162"/>
      <c r="F12523" s="162"/>
      <c r="H12523" s="162"/>
    </row>
    <row r="12524" spans="1:8">
      <c r="A12524" s="47"/>
      <c r="B12524" s="162"/>
      <c r="C12524" s="162"/>
      <c r="E12524" s="162"/>
      <c r="F12524" s="162"/>
      <c r="H12524" s="162"/>
    </row>
    <row r="12525" spans="1:8">
      <c r="A12525" s="47"/>
      <c r="B12525" s="162"/>
      <c r="C12525" s="162"/>
      <c r="E12525" s="162"/>
      <c r="F12525" s="162"/>
      <c r="H12525" s="162"/>
    </row>
    <row r="12526" spans="1:8">
      <c r="A12526" s="47"/>
      <c r="B12526" s="162"/>
      <c r="C12526" s="162"/>
      <c r="E12526" s="162"/>
      <c r="F12526" s="162"/>
      <c r="H12526" s="162"/>
    </row>
    <row r="12527" spans="1:8">
      <c r="A12527" s="47"/>
      <c r="B12527" s="162"/>
      <c r="C12527" s="162"/>
      <c r="E12527" s="162"/>
      <c r="F12527" s="162"/>
      <c r="H12527" s="162"/>
    </row>
    <row r="12528" spans="1:8">
      <c r="A12528" s="47"/>
      <c r="B12528" s="162"/>
      <c r="C12528" s="162"/>
      <c r="E12528" s="162"/>
      <c r="F12528" s="162"/>
      <c r="H12528" s="162"/>
    </row>
    <row r="12529" spans="1:8">
      <c r="A12529" s="47"/>
      <c r="B12529" s="162"/>
      <c r="C12529" s="162"/>
      <c r="E12529" s="162"/>
      <c r="F12529" s="162"/>
      <c r="H12529" s="162"/>
    </row>
    <row r="12530" spans="1:8">
      <c r="A12530" s="47"/>
      <c r="B12530" s="162"/>
      <c r="C12530" s="162"/>
      <c r="E12530" s="162"/>
      <c r="F12530" s="162"/>
      <c r="H12530" s="162"/>
    </row>
    <row r="12531" spans="1:8">
      <c r="A12531" s="47"/>
      <c r="B12531" s="162"/>
      <c r="C12531" s="162"/>
      <c r="E12531" s="162"/>
      <c r="F12531" s="162"/>
      <c r="H12531" s="162"/>
    </row>
    <row r="12532" spans="1:8">
      <c r="A12532" s="47"/>
      <c r="B12532" s="162"/>
      <c r="C12532" s="162"/>
      <c r="E12532" s="162"/>
      <c r="F12532" s="162"/>
      <c r="H12532" s="162"/>
    </row>
    <row r="12533" spans="1:8">
      <c r="A12533" s="47"/>
      <c r="B12533" s="162"/>
      <c r="C12533" s="162"/>
      <c r="E12533" s="162"/>
      <c r="F12533" s="162"/>
      <c r="H12533" s="162"/>
    </row>
    <row r="12534" spans="1:8">
      <c r="A12534" s="47"/>
      <c r="B12534" s="162"/>
      <c r="C12534" s="162"/>
      <c r="E12534" s="162"/>
      <c r="F12534" s="162"/>
      <c r="H12534" s="162"/>
    </row>
    <row r="12535" spans="1:8">
      <c r="A12535" s="47"/>
      <c r="B12535" s="162"/>
      <c r="C12535" s="162"/>
      <c r="E12535" s="162"/>
      <c r="F12535" s="162"/>
      <c r="H12535" s="162"/>
    </row>
    <row r="12536" spans="1:8">
      <c r="A12536" s="47"/>
      <c r="B12536" s="162"/>
      <c r="C12536" s="162"/>
      <c r="E12536" s="162"/>
      <c r="F12536" s="162"/>
      <c r="H12536" s="162"/>
    </row>
    <row r="12537" spans="1:8">
      <c r="A12537" s="47"/>
      <c r="B12537" s="162"/>
      <c r="C12537" s="162"/>
      <c r="E12537" s="162"/>
      <c r="F12537" s="162"/>
      <c r="H12537" s="162"/>
    </row>
    <row r="12538" spans="1:8">
      <c r="A12538" s="47"/>
      <c r="B12538" s="162"/>
      <c r="C12538" s="162"/>
      <c r="E12538" s="162"/>
      <c r="F12538" s="162"/>
      <c r="H12538" s="162"/>
    </row>
    <row r="12539" spans="1:8">
      <c r="A12539" s="47"/>
      <c r="B12539" s="162"/>
      <c r="C12539" s="162"/>
      <c r="E12539" s="162"/>
      <c r="F12539" s="162"/>
      <c r="H12539" s="162"/>
    </row>
    <row r="12540" spans="1:8">
      <c r="A12540" s="47"/>
      <c r="B12540" s="162"/>
      <c r="C12540" s="162"/>
      <c r="E12540" s="162"/>
      <c r="F12540" s="162"/>
      <c r="H12540" s="162"/>
    </row>
    <row r="12541" spans="1:8">
      <c r="A12541" s="47"/>
      <c r="B12541" s="162"/>
      <c r="C12541" s="162"/>
      <c r="E12541" s="162"/>
      <c r="F12541" s="162"/>
      <c r="H12541" s="162"/>
    </row>
    <row r="12542" spans="1:8">
      <c r="A12542" s="47"/>
      <c r="B12542" s="162"/>
      <c r="C12542" s="162"/>
      <c r="E12542" s="162"/>
      <c r="F12542" s="162"/>
      <c r="H12542" s="162"/>
    </row>
    <row r="12543" spans="1:8">
      <c r="A12543" s="47"/>
      <c r="B12543" s="162"/>
      <c r="C12543" s="162"/>
      <c r="E12543" s="162"/>
      <c r="F12543" s="162"/>
      <c r="H12543" s="162"/>
    </row>
    <row r="12544" spans="1:8">
      <c r="A12544" s="47"/>
      <c r="B12544" s="162"/>
      <c r="C12544" s="162"/>
      <c r="E12544" s="162"/>
      <c r="F12544" s="162"/>
      <c r="H12544" s="162"/>
    </row>
    <row r="12545" spans="1:8">
      <c r="A12545" s="47"/>
      <c r="B12545" s="162"/>
      <c r="C12545" s="162"/>
      <c r="E12545" s="162"/>
      <c r="F12545" s="162"/>
      <c r="H12545" s="162"/>
    </row>
    <row r="12546" spans="1:8">
      <c r="A12546" s="47"/>
      <c r="B12546" s="162"/>
      <c r="C12546" s="162"/>
      <c r="E12546" s="162"/>
      <c r="F12546" s="162"/>
      <c r="H12546" s="162"/>
    </row>
    <row r="12547" spans="1:8">
      <c r="A12547" s="47"/>
      <c r="B12547" s="162"/>
      <c r="C12547" s="162"/>
      <c r="E12547" s="162"/>
      <c r="F12547" s="162"/>
      <c r="H12547" s="162"/>
    </row>
    <row r="12548" spans="1:8">
      <c r="A12548" s="47"/>
      <c r="B12548" s="162"/>
      <c r="C12548" s="162"/>
      <c r="E12548" s="162"/>
      <c r="F12548" s="162"/>
      <c r="H12548" s="162"/>
    </row>
    <row r="12549" spans="1:8">
      <c r="A12549" s="47"/>
      <c r="B12549" s="162"/>
      <c r="C12549" s="162"/>
      <c r="E12549" s="162"/>
      <c r="F12549" s="162"/>
      <c r="H12549" s="162"/>
    </row>
    <row r="12550" spans="1:8">
      <c r="A12550" s="47"/>
      <c r="B12550" s="162"/>
      <c r="C12550" s="162"/>
      <c r="E12550" s="162"/>
      <c r="F12550" s="162"/>
      <c r="H12550" s="162"/>
    </row>
    <row r="12551" spans="1:8">
      <c r="A12551" s="47"/>
      <c r="B12551" s="162"/>
      <c r="C12551" s="162"/>
      <c r="E12551" s="162"/>
      <c r="F12551" s="162"/>
      <c r="H12551" s="162"/>
    </row>
    <row r="12552" spans="1:8">
      <c r="A12552" s="47"/>
      <c r="B12552" s="162"/>
      <c r="C12552" s="162"/>
      <c r="E12552" s="162"/>
      <c r="F12552" s="162"/>
      <c r="H12552" s="162"/>
    </row>
    <row r="12553" spans="1:8">
      <c r="A12553" s="47"/>
      <c r="B12553" s="162"/>
      <c r="C12553" s="162"/>
      <c r="E12553" s="162"/>
      <c r="F12553" s="162"/>
      <c r="H12553" s="162"/>
    </row>
    <row r="12554" spans="1:8">
      <c r="A12554" s="47"/>
      <c r="B12554" s="162"/>
      <c r="C12554" s="162"/>
      <c r="E12554" s="162"/>
      <c r="F12554" s="162"/>
      <c r="H12554" s="162"/>
    </row>
    <row r="12555" spans="1:8">
      <c r="A12555" s="47"/>
      <c r="B12555" s="162"/>
      <c r="C12555" s="162"/>
      <c r="E12555" s="162"/>
      <c r="F12555" s="162"/>
      <c r="H12555" s="162"/>
    </row>
    <row r="12556" spans="1:8">
      <c r="A12556" s="47"/>
      <c r="B12556" s="162"/>
      <c r="C12556" s="162"/>
      <c r="E12556" s="162"/>
      <c r="F12556" s="162"/>
      <c r="H12556" s="162"/>
    </row>
    <row r="12557" spans="1:8">
      <c r="A12557" s="47"/>
      <c r="B12557" s="162"/>
      <c r="C12557" s="162"/>
      <c r="E12557" s="162"/>
      <c r="F12557" s="162"/>
      <c r="H12557" s="162"/>
    </row>
    <row r="12558" spans="1:8">
      <c r="A12558" s="47"/>
      <c r="B12558" s="162"/>
      <c r="C12558" s="162"/>
      <c r="E12558" s="162"/>
      <c r="F12558" s="162"/>
      <c r="H12558" s="162"/>
    </row>
    <row r="12559" spans="1:8">
      <c r="A12559" s="47"/>
      <c r="B12559" s="162"/>
      <c r="C12559" s="162"/>
      <c r="E12559" s="162"/>
      <c r="F12559" s="162"/>
      <c r="H12559" s="162"/>
    </row>
    <row r="12560" spans="1:8">
      <c r="A12560" s="47"/>
      <c r="B12560" s="162"/>
      <c r="C12560" s="162"/>
      <c r="E12560" s="162"/>
      <c r="F12560" s="162"/>
      <c r="H12560" s="162"/>
    </row>
    <row r="12561" spans="1:8">
      <c r="A12561" s="47"/>
      <c r="B12561" s="162"/>
      <c r="C12561" s="162"/>
      <c r="E12561" s="162"/>
      <c r="F12561" s="162"/>
      <c r="H12561" s="162"/>
    </row>
    <row r="12562" spans="1:8">
      <c r="A12562" s="47"/>
      <c r="B12562" s="162"/>
      <c r="C12562" s="162"/>
      <c r="E12562" s="162"/>
      <c r="F12562" s="162"/>
      <c r="H12562" s="162"/>
    </row>
    <row r="12563" spans="1:8">
      <c r="A12563" s="47"/>
      <c r="B12563" s="162"/>
      <c r="C12563" s="162"/>
      <c r="E12563" s="162"/>
      <c r="F12563" s="162"/>
      <c r="H12563" s="162"/>
    </row>
    <row r="12564" spans="1:8">
      <c r="A12564" s="47"/>
      <c r="B12564" s="162"/>
      <c r="C12564" s="162"/>
      <c r="E12564" s="162"/>
      <c r="F12564" s="162"/>
      <c r="H12564" s="162"/>
    </row>
    <row r="12565" spans="1:8">
      <c r="A12565" s="47"/>
      <c r="B12565" s="162"/>
      <c r="C12565" s="162"/>
      <c r="E12565" s="162"/>
      <c r="F12565" s="162"/>
      <c r="H12565" s="162"/>
    </row>
    <row r="12566" spans="1:8">
      <c r="A12566" s="47"/>
      <c r="B12566" s="162"/>
      <c r="C12566" s="162"/>
      <c r="E12566" s="162"/>
      <c r="F12566" s="162"/>
      <c r="H12566" s="162"/>
    </row>
    <row r="12567" spans="1:8">
      <c r="A12567" s="47"/>
      <c r="B12567" s="162"/>
      <c r="C12567" s="162"/>
      <c r="E12567" s="162"/>
      <c r="F12567" s="162"/>
      <c r="H12567" s="162"/>
    </row>
    <row r="12568" spans="1:8">
      <c r="A12568" s="47"/>
      <c r="B12568" s="162"/>
      <c r="C12568" s="162"/>
      <c r="E12568" s="162"/>
      <c r="F12568" s="162"/>
      <c r="H12568" s="162"/>
    </row>
    <row r="12569" spans="1:8">
      <c r="A12569" s="47"/>
      <c r="B12569" s="162"/>
      <c r="C12569" s="162"/>
      <c r="E12569" s="162"/>
      <c r="F12569" s="162"/>
      <c r="H12569" s="162"/>
    </row>
    <row r="12570" spans="1:8">
      <c r="A12570" s="47"/>
      <c r="B12570" s="162"/>
      <c r="C12570" s="162"/>
      <c r="E12570" s="162"/>
      <c r="F12570" s="162"/>
      <c r="H12570" s="162"/>
    </row>
    <row r="12571" spans="1:8">
      <c r="A12571" s="47"/>
      <c r="B12571" s="162"/>
      <c r="C12571" s="162"/>
      <c r="E12571" s="162"/>
      <c r="F12571" s="162"/>
      <c r="H12571" s="162"/>
    </row>
    <row r="12572" spans="1:8">
      <c r="A12572" s="47"/>
      <c r="B12572" s="162"/>
      <c r="C12572" s="162"/>
      <c r="E12572" s="162"/>
      <c r="F12572" s="162"/>
      <c r="H12572" s="162"/>
    </row>
    <row r="12573" spans="1:8">
      <c r="A12573" s="47"/>
      <c r="B12573" s="162"/>
      <c r="C12573" s="162"/>
      <c r="E12573" s="162"/>
      <c r="F12573" s="162"/>
      <c r="H12573" s="162"/>
    </row>
    <row r="12574" spans="1:8">
      <c r="A12574" s="47"/>
      <c r="B12574" s="162"/>
      <c r="C12574" s="162"/>
      <c r="E12574" s="162"/>
      <c r="F12574" s="162"/>
      <c r="H12574" s="162"/>
    </row>
    <row r="12575" spans="1:8">
      <c r="A12575" s="47"/>
      <c r="B12575" s="162"/>
      <c r="C12575" s="162"/>
      <c r="E12575" s="162"/>
      <c r="F12575" s="162"/>
      <c r="H12575" s="162"/>
    </row>
    <row r="12576" spans="1:8">
      <c r="A12576" s="47"/>
      <c r="B12576" s="162"/>
      <c r="C12576" s="162"/>
      <c r="E12576" s="162"/>
      <c r="F12576" s="162"/>
      <c r="H12576" s="162"/>
    </row>
    <row r="12577" spans="1:8">
      <c r="A12577" s="47"/>
      <c r="B12577" s="162"/>
      <c r="C12577" s="162"/>
      <c r="E12577" s="162"/>
      <c r="F12577" s="162"/>
      <c r="H12577" s="162"/>
    </row>
    <row r="12578" spans="1:8">
      <c r="A12578" s="47"/>
      <c r="B12578" s="162"/>
      <c r="C12578" s="162"/>
      <c r="E12578" s="162"/>
      <c r="F12578" s="162"/>
      <c r="H12578" s="162"/>
    </row>
    <row r="12579" spans="1:8">
      <c r="A12579" s="47"/>
      <c r="B12579" s="162"/>
      <c r="C12579" s="162"/>
      <c r="E12579" s="162"/>
      <c r="F12579" s="162"/>
      <c r="H12579" s="162"/>
    </row>
    <row r="12580" spans="1:8">
      <c r="A12580" s="47"/>
      <c r="B12580" s="162"/>
      <c r="C12580" s="162"/>
      <c r="E12580" s="162"/>
      <c r="F12580" s="162"/>
      <c r="H12580" s="162"/>
    </row>
    <row r="12581" spans="1:8">
      <c r="A12581" s="47"/>
      <c r="B12581" s="162"/>
      <c r="C12581" s="162"/>
      <c r="E12581" s="162"/>
      <c r="F12581" s="162"/>
      <c r="H12581" s="162"/>
    </row>
    <row r="12582" spans="1:8">
      <c r="A12582" s="47"/>
      <c r="B12582" s="162"/>
      <c r="C12582" s="162"/>
      <c r="E12582" s="162"/>
      <c r="F12582" s="162"/>
      <c r="H12582" s="162"/>
    </row>
    <row r="12583" spans="1:8">
      <c r="A12583" s="47"/>
      <c r="B12583" s="162"/>
      <c r="C12583" s="162"/>
      <c r="E12583" s="162"/>
      <c r="F12583" s="162"/>
      <c r="H12583" s="162"/>
    </row>
    <row r="12584" spans="1:8">
      <c r="A12584" s="47"/>
      <c r="B12584" s="162"/>
      <c r="C12584" s="162"/>
      <c r="E12584" s="162"/>
      <c r="F12584" s="162"/>
      <c r="H12584" s="162"/>
    </row>
    <row r="12585" spans="1:8">
      <c r="A12585" s="47"/>
      <c r="B12585" s="162"/>
      <c r="C12585" s="162"/>
      <c r="E12585" s="162"/>
      <c r="F12585" s="162"/>
      <c r="H12585" s="162"/>
    </row>
    <row r="12586" spans="1:8">
      <c r="A12586" s="47"/>
      <c r="B12586" s="162"/>
      <c r="C12586" s="162"/>
      <c r="E12586" s="162"/>
      <c r="F12586" s="162"/>
      <c r="H12586" s="162"/>
    </row>
    <row r="12587" spans="1:8">
      <c r="A12587" s="47"/>
      <c r="B12587" s="162"/>
      <c r="C12587" s="162"/>
      <c r="E12587" s="162"/>
      <c r="F12587" s="162"/>
      <c r="H12587" s="162"/>
    </row>
    <row r="12588" spans="1:8">
      <c r="A12588" s="47"/>
      <c r="B12588" s="162"/>
      <c r="C12588" s="162"/>
      <c r="E12588" s="162"/>
      <c r="F12588" s="162"/>
      <c r="H12588" s="162"/>
    </row>
    <row r="12589" spans="1:8">
      <c r="A12589" s="47"/>
      <c r="B12589" s="162"/>
      <c r="C12589" s="162"/>
      <c r="E12589" s="162"/>
      <c r="F12589" s="162"/>
      <c r="H12589" s="162"/>
    </row>
    <row r="12590" spans="1:8">
      <c r="A12590" s="47"/>
      <c r="B12590" s="162"/>
      <c r="C12590" s="162"/>
      <c r="E12590" s="162"/>
      <c r="F12590" s="162"/>
      <c r="H12590" s="162"/>
    </row>
    <row r="12591" spans="1:8">
      <c r="A12591" s="47"/>
      <c r="B12591" s="162"/>
      <c r="C12591" s="162"/>
      <c r="E12591" s="162"/>
      <c r="F12591" s="162"/>
      <c r="H12591" s="162"/>
    </row>
    <row r="12592" spans="1:8">
      <c r="A12592" s="47"/>
      <c r="B12592" s="162"/>
      <c r="C12592" s="162"/>
      <c r="E12592" s="162"/>
      <c r="F12592" s="162"/>
      <c r="H12592" s="162"/>
    </row>
    <row r="12593" spans="1:8">
      <c r="A12593" s="47"/>
      <c r="B12593" s="162"/>
      <c r="C12593" s="162"/>
      <c r="E12593" s="162"/>
      <c r="F12593" s="162"/>
      <c r="H12593" s="162"/>
    </row>
    <row r="12594" spans="1:8">
      <c r="A12594" s="47"/>
      <c r="B12594" s="162"/>
      <c r="C12594" s="162"/>
      <c r="E12594" s="162"/>
      <c r="F12594" s="162"/>
      <c r="H12594" s="162"/>
    </row>
    <row r="12595" spans="1:8">
      <c r="A12595" s="47"/>
      <c r="B12595" s="162"/>
      <c r="C12595" s="162"/>
      <c r="E12595" s="162"/>
      <c r="F12595" s="162"/>
      <c r="H12595" s="162"/>
    </row>
    <row r="12596" spans="1:8">
      <c r="A12596" s="47"/>
      <c r="B12596" s="162"/>
      <c r="C12596" s="162"/>
      <c r="E12596" s="162"/>
      <c r="F12596" s="162"/>
      <c r="H12596" s="162"/>
    </row>
    <row r="12597" spans="1:8">
      <c r="A12597" s="47"/>
      <c r="B12597" s="162"/>
      <c r="C12597" s="162"/>
      <c r="E12597" s="162"/>
      <c r="F12597" s="162"/>
      <c r="H12597" s="162"/>
    </row>
    <row r="12598" spans="1:8">
      <c r="A12598" s="47"/>
      <c r="B12598" s="162"/>
      <c r="C12598" s="162"/>
      <c r="E12598" s="162"/>
      <c r="F12598" s="162"/>
      <c r="H12598" s="162"/>
    </row>
    <row r="12599" spans="1:8">
      <c r="A12599" s="47"/>
      <c r="B12599" s="162"/>
      <c r="C12599" s="162"/>
      <c r="E12599" s="162"/>
      <c r="F12599" s="162"/>
      <c r="H12599" s="162"/>
    </row>
    <row r="12600" spans="1:8">
      <c r="A12600" s="47"/>
      <c r="B12600" s="162"/>
      <c r="C12600" s="162"/>
      <c r="E12600" s="162"/>
      <c r="F12600" s="162"/>
      <c r="H12600" s="162"/>
    </row>
    <row r="12601" spans="1:8">
      <c r="A12601" s="47"/>
      <c r="B12601" s="162"/>
      <c r="C12601" s="162"/>
      <c r="E12601" s="162"/>
      <c r="F12601" s="162"/>
      <c r="H12601" s="162"/>
    </row>
    <row r="12602" spans="1:8">
      <c r="A12602" s="47"/>
      <c r="B12602" s="162"/>
      <c r="C12602" s="162"/>
      <c r="E12602" s="162"/>
      <c r="F12602" s="162"/>
      <c r="H12602" s="162"/>
    </row>
    <row r="12603" spans="1:8">
      <c r="A12603" s="47"/>
      <c r="B12603" s="162"/>
      <c r="C12603" s="162"/>
      <c r="E12603" s="162"/>
      <c r="F12603" s="162"/>
      <c r="H12603" s="162"/>
    </row>
    <row r="12604" spans="1:8">
      <c r="A12604" s="47"/>
      <c r="B12604" s="162"/>
      <c r="C12604" s="162"/>
      <c r="E12604" s="162"/>
      <c r="F12604" s="162"/>
      <c r="H12604" s="162"/>
    </row>
    <row r="12605" spans="1:8">
      <c r="A12605" s="47"/>
      <c r="B12605" s="162"/>
      <c r="C12605" s="162"/>
      <c r="E12605" s="162"/>
      <c r="F12605" s="162"/>
      <c r="H12605" s="162"/>
    </row>
    <row r="12606" spans="1:8">
      <c r="A12606" s="47"/>
      <c r="B12606" s="162"/>
      <c r="C12606" s="162"/>
      <c r="E12606" s="162"/>
      <c r="F12606" s="162"/>
      <c r="H12606" s="162"/>
    </row>
    <row r="12607" spans="1:8">
      <c r="A12607" s="47"/>
      <c r="B12607" s="162"/>
      <c r="C12607" s="162"/>
      <c r="E12607" s="162"/>
      <c r="F12607" s="162"/>
      <c r="H12607" s="162"/>
    </row>
    <row r="12608" spans="1:8">
      <c r="A12608" s="47"/>
      <c r="B12608" s="162"/>
      <c r="C12608" s="162"/>
      <c r="E12608" s="162"/>
      <c r="F12608" s="162"/>
      <c r="H12608" s="162"/>
    </row>
    <row r="12609" spans="1:8">
      <c r="A12609" s="47"/>
      <c r="B12609" s="162"/>
      <c r="C12609" s="162"/>
      <c r="E12609" s="162"/>
      <c r="F12609" s="162"/>
      <c r="H12609" s="162"/>
    </row>
    <row r="12610" spans="1:8">
      <c r="A12610" s="47"/>
      <c r="B12610" s="162"/>
      <c r="C12610" s="162"/>
      <c r="E12610" s="162"/>
      <c r="F12610" s="162"/>
      <c r="H12610" s="162"/>
    </row>
    <row r="12611" spans="1:8">
      <c r="A12611" s="47"/>
      <c r="B12611" s="162"/>
      <c r="C12611" s="162"/>
      <c r="E12611" s="162"/>
      <c r="F12611" s="162"/>
      <c r="H12611" s="162"/>
    </row>
    <row r="12612" spans="1:8">
      <c r="A12612" s="47"/>
      <c r="B12612" s="162"/>
      <c r="C12612" s="162"/>
      <c r="E12612" s="162"/>
      <c r="F12612" s="162"/>
      <c r="H12612" s="162"/>
    </row>
    <row r="12613" spans="1:8">
      <c r="A12613" s="47"/>
      <c r="B12613" s="162"/>
      <c r="C12613" s="162"/>
      <c r="E12613" s="162"/>
      <c r="F12613" s="162"/>
      <c r="H12613" s="162"/>
    </row>
    <row r="12614" spans="1:8">
      <c r="A12614" s="47"/>
      <c r="B12614" s="162"/>
      <c r="C12614" s="162"/>
      <c r="E12614" s="162"/>
      <c r="F12614" s="162"/>
      <c r="H12614" s="162"/>
    </row>
    <row r="12615" spans="1:8">
      <c r="A12615" s="47"/>
      <c r="B12615" s="162"/>
      <c r="C12615" s="162"/>
      <c r="E12615" s="162"/>
      <c r="F12615" s="162"/>
      <c r="H12615" s="162"/>
    </row>
    <row r="12616" spans="1:8">
      <c r="A12616" s="47"/>
      <c r="B12616" s="162"/>
      <c r="C12616" s="162"/>
      <c r="E12616" s="162"/>
      <c r="F12616" s="162"/>
      <c r="H12616" s="162"/>
    </row>
    <row r="12617" spans="1:8">
      <c r="A12617" s="47"/>
      <c r="B12617" s="162"/>
      <c r="C12617" s="162"/>
      <c r="E12617" s="162"/>
      <c r="F12617" s="162"/>
      <c r="H12617" s="162"/>
    </row>
    <row r="12618" spans="1:8">
      <c r="A12618" s="47"/>
      <c r="B12618" s="162"/>
      <c r="C12618" s="162"/>
      <c r="E12618" s="162"/>
      <c r="F12618" s="162"/>
      <c r="H12618" s="162"/>
    </row>
    <row r="12619" spans="1:8">
      <c r="A12619" s="47"/>
      <c r="B12619" s="162"/>
      <c r="C12619" s="162"/>
      <c r="E12619" s="162"/>
      <c r="F12619" s="162"/>
      <c r="H12619" s="162"/>
    </row>
    <row r="12620" spans="1:8">
      <c r="A12620" s="47"/>
      <c r="B12620" s="162"/>
      <c r="C12620" s="162"/>
      <c r="E12620" s="162"/>
      <c r="F12620" s="162"/>
      <c r="H12620" s="162"/>
    </row>
    <row r="12621" spans="1:8">
      <c r="A12621" s="47"/>
      <c r="B12621" s="162"/>
      <c r="C12621" s="162"/>
      <c r="E12621" s="162"/>
      <c r="F12621" s="162"/>
      <c r="H12621" s="162"/>
    </row>
    <row r="12622" spans="1:8">
      <c r="A12622" s="47"/>
      <c r="B12622" s="162"/>
      <c r="C12622" s="162"/>
      <c r="E12622" s="162"/>
      <c r="F12622" s="162"/>
      <c r="H12622" s="162"/>
    </row>
    <row r="12623" spans="1:8">
      <c r="A12623" s="47"/>
      <c r="B12623" s="162"/>
      <c r="C12623" s="162"/>
      <c r="E12623" s="162"/>
      <c r="F12623" s="162"/>
      <c r="H12623" s="162"/>
    </row>
    <row r="12624" spans="1:8">
      <c r="A12624" s="47"/>
      <c r="B12624" s="162"/>
      <c r="C12624" s="162"/>
      <c r="E12624" s="162"/>
      <c r="F12624" s="162"/>
      <c r="H12624" s="162"/>
    </row>
    <row r="12625" spans="1:8">
      <c r="A12625" s="47"/>
      <c r="B12625" s="162"/>
      <c r="C12625" s="162"/>
      <c r="E12625" s="162"/>
      <c r="F12625" s="162"/>
      <c r="H12625" s="162"/>
    </row>
    <row r="12626" spans="1:8">
      <c r="A12626" s="47"/>
      <c r="B12626" s="162"/>
      <c r="C12626" s="162"/>
      <c r="E12626" s="162"/>
      <c r="F12626" s="162"/>
      <c r="H12626" s="162"/>
    </row>
    <row r="12627" spans="1:8">
      <c r="A12627" s="47"/>
      <c r="B12627" s="162"/>
      <c r="C12627" s="162"/>
      <c r="E12627" s="162"/>
      <c r="F12627" s="162"/>
      <c r="H12627" s="162"/>
    </row>
    <row r="12628" spans="1:8">
      <c r="A12628" s="47"/>
      <c r="B12628" s="162"/>
      <c r="C12628" s="162"/>
      <c r="E12628" s="162"/>
      <c r="F12628" s="162"/>
      <c r="H12628" s="162"/>
    </row>
    <row r="12629" spans="1:8">
      <c r="A12629" s="47"/>
      <c r="B12629" s="162"/>
      <c r="C12629" s="162"/>
      <c r="E12629" s="162"/>
      <c r="F12629" s="162"/>
      <c r="H12629" s="162"/>
    </row>
    <row r="12630" spans="1:8">
      <c r="A12630" s="47"/>
      <c r="B12630" s="162"/>
      <c r="C12630" s="162"/>
      <c r="E12630" s="162"/>
      <c r="F12630" s="162"/>
      <c r="H12630" s="162"/>
    </row>
    <row r="12631" spans="1:8">
      <c r="A12631" s="47"/>
      <c r="B12631" s="162"/>
      <c r="C12631" s="162"/>
      <c r="E12631" s="162"/>
      <c r="F12631" s="162"/>
      <c r="H12631" s="162"/>
    </row>
    <row r="12632" spans="1:8">
      <c r="A12632" s="47"/>
      <c r="B12632" s="162"/>
      <c r="C12632" s="162"/>
      <c r="E12632" s="162"/>
      <c r="F12632" s="162"/>
      <c r="H12632" s="162"/>
    </row>
    <row r="12633" spans="1:8">
      <c r="A12633" s="47"/>
      <c r="B12633" s="162"/>
      <c r="C12633" s="162"/>
      <c r="E12633" s="162"/>
      <c r="F12633" s="162"/>
      <c r="H12633" s="162"/>
    </row>
    <row r="12634" spans="1:8">
      <c r="A12634" s="47"/>
      <c r="B12634" s="162"/>
      <c r="C12634" s="162"/>
      <c r="E12634" s="162"/>
      <c r="F12634" s="162"/>
      <c r="H12634" s="162"/>
    </row>
    <row r="12635" spans="1:8">
      <c r="A12635" s="47"/>
      <c r="B12635" s="162"/>
      <c r="C12635" s="162"/>
      <c r="E12635" s="162"/>
      <c r="F12635" s="162"/>
      <c r="H12635" s="162"/>
    </row>
    <row r="12636" spans="1:8">
      <c r="A12636" s="47"/>
      <c r="B12636" s="162"/>
      <c r="C12636" s="162"/>
      <c r="E12636" s="162"/>
      <c r="F12636" s="162"/>
      <c r="H12636" s="162"/>
    </row>
    <row r="12637" spans="1:8">
      <c r="A12637" s="47"/>
      <c r="B12637" s="162"/>
      <c r="C12637" s="162"/>
      <c r="E12637" s="162"/>
      <c r="F12637" s="162"/>
      <c r="H12637" s="162"/>
    </row>
    <row r="12638" spans="1:8">
      <c r="A12638" s="47"/>
      <c r="B12638" s="162"/>
      <c r="C12638" s="162"/>
      <c r="E12638" s="162"/>
      <c r="F12638" s="162"/>
      <c r="H12638" s="162"/>
    </row>
    <row r="12639" spans="1:8">
      <c r="A12639" s="47"/>
      <c r="B12639" s="162"/>
      <c r="C12639" s="162"/>
      <c r="E12639" s="162"/>
      <c r="F12639" s="162"/>
      <c r="H12639" s="162"/>
    </row>
    <row r="12640" spans="1:8">
      <c r="A12640" s="47"/>
      <c r="B12640" s="162"/>
      <c r="C12640" s="162"/>
      <c r="E12640" s="162"/>
      <c r="F12640" s="162"/>
      <c r="H12640" s="162"/>
    </row>
    <row r="12641" spans="1:8">
      <c r="A12641" s="47"/>
      <c r="B12641" s="162"/>
      <c r="C12641" s="162"/>
      <c r="E12641" s="162"/>
      <c r="F12641" s="162"/>
      <c r="H12641" s="162"/>
    </row>
    <row r="12642" spans="1:8">
      <c r="A12642" s="47"/>
      <c r="B12642" s="162"/>
      <c r="C12642" s="162"/>
      <c r="E12642" s="162"/>
      <c r="F12642" s="162"/>
      <c r="H12642" s="162"/>
    </row>
    <row r="12643" spans="1:8">
      <c r="A12643" s="47"/>
      <c r="B12643" s="162"/>
      <c r="C12643" s="162"/>
      <c r="E12643" s="162"/>
      <c r="F12643" s="162"/>
      <c r="H12643" s="162"/>
    </row>
    <row r="12644" spans="1:8">
      <c r="A12644" s="47"/>
      <c r="B12644" s="162"/>
      <c r="C12644" s="162"/>
      <c r="E12644" s="162"/>
      <c r="F12644" s="162"/>
      <c r="H12644" s="162"/>
    </row>
    <row r="12645" spans="1:8">
      <c r="A12645" s="47"/>
      <c r="B12645" s="162"/>
      <c r="C12645" s="162"/>
      <c r="E12645" s="162"/>
      <c r="F12645" s="162"/>
      <c r="H12645" s="162"/>
    </row>
    <row r="12646" spans="1:8">
      <c r="A12646" s="47"/>
      <c r="B12646" s="162"/>
      <c r="C12646" s="162"/>
      <c r="E12646" s="162"/>
      <c r="F12646" s="162"/>
      <c r="H12646" s="162"/>
    </row>
    <row r="12647" spans="1:8">
      <c r="A12647" s="47"/>
      <c r="B12647" s="162"/>
      <c r="C12647" s="162"/>
      <c r="E12647" s="162"/>
      <c r="F12647" s="162"/>
      <c r="H12647" s="162"/>
    </row>
    <row r="12648" spans="1:8">
      <c r="A12648" s="47"/>
      <c r="B12648" s="162"/>
      <c r="C12648" s="162"/>
      <c r="E12648" s="162"/>
      <c r="F12648" s="162"/>
      <c r="H12648" s="162"/>
    </row>
    <row r="12649" spans="1:8">
      <c r="A12649" s="47"/>
      <c r="B12649" s="162"/>
      <c r="C12649" s="162"/>
      <c r="E12649" s="162"/>
      <c r="F12649" s="162"/>
      <c r="H12649" s="162"/>
    </row>
    <row r="12650" spans="1:8">
      <c r="A12650" s="47"/>
      <c r="B12650" s="162"/>
      <c r="C12650" s="162"/>
      <c r="E12650" s="162"/>
      <c r="F12650" s="162"/>
      <c r="H12650" s="162"/>
    </row>
    <row r="12651" spans="1:8">
      <c r="A12651" s="47"/>
      <c r="B12651" s="162"/>
      <c r="C12651" s="162"/>
      <c r="E12651" s="162"/>
      <c r="F12651" s="162"/>
      <c r="H12651" s="162"/>
    </row>
    <row r="12652" spans="1:8">
      <c r="A12652" s="47"/>
      <c r="B12652" s="162"/>
      <c r="C12652" s="162"/>
      <c r="E12652" s="162"/>
      <c r="F12652" s="162"/>
      <c r="H12652" s="162"/>
    </row>
    <row r="12653" spans="1:8">
      <c r="A12653" s="47"/>
      <c r="B12653" s="162"/>
      <c r="C12653" s="162"/>
      <c r="E12653" s="162"/>
      <c r="F12653" s="162"/>
      <c r="H12653" s="162"/>
    </row>
    <row r="12654" spans="1:8">
      <c r="A12654" s="47"/>
      <c r="B12654" s="162"/>
      <c r="C12654" s="162"/>
      <c r="E12654" s="162"/>
      <c r="F12654" s="162"/>
      <c r="H12654" s="162"/>
    </row>
    <row r="12655" spans="1:8">
      <c r="A12655" s="47"/>
      <c r="B12655" s="162"/>
      <c r="C12655" s="162"/>
      <c r="E12655" s="162"/>
      <c r="F12655" s="162"/>
      <c r="H12655" s="162"/>
    </row>
    <row r="12656" spans="1:8">
      <c r="A12656" s="47"/>
      <c r="B12656" s="162"/>
      <c r="C12656" s="162"/>
      <c r="E12656" s="162"/>
      <c r="F12656" s="162"/>
      <c r="H12656" s="162"/>
    </row>
    <row r="12657" spans="1:8">
      <c r="A12657" s="47"/>
      <c r="B12657" s="162"/>
      <c r="C12657" s="162"/>
      <c r="E12657" s="162"/>
      <c r="F12657" s="162"/>
      <c r="H12657" s="162"/>
    </row>
    <row r="12658" spans="1:8">
      <c r="A12658" s="47"/>
      <c r="B12658" s="162"/>
      <c r="C12658" s="162"/>
      <c r="E12658" s="162"/>
      <c r="F12658" s="162"/>
      <c r="H12658" s="162"/>
    </row>
    <row r="12659" spans="1:8">
      <c r="A12659" s="47"/>
      <c r="B12659" s="162"/>
      <c r="C12659" s="162"/>
      <c r="E12659" s="162"/>
      <c r="F12659" s="162"/>
      <c r="H12659" s="162"/>
    </row>
    <row r="12660" spans="1:8">
      <c r="A12660" s="47"/>
      <c r="B12660" s="162"/>
      <c r="C12660" s="162"/>
      <c r="E12660" s="162"/>
      <c r="F12660" s="162"/>
      <c r="H12660" s="162"/>
    </row>
    <row r="12661" spans="1:8">
      <c r="A12661" s="47"/>
      <c r="B12661" s="162"/>
      <c r="C12661" s="162"/>
      <c r="E12661" s="162"/>
      <c r="F12661" s="162"/>
      <c r="H12661" s="162"/>
    </row>
    <row r="12662" spans="1:8">
      <c r="A12662" s="47"/>
      <c r="B12662" s="162"/>
      <c r="C12662" s="162"/>
      <c r="E12662" s="162"/>
      <c r="F12662" s="162"/>
      <c r="H12662" s="162"/>
    </row>
    <row r="12663" spans="1:8">
      <c r="A12663" s="47"/>
      <c r="B12663" s="162"/>
      <c r="C12663" s="162"/>
      <c r="E12663" s="162"/>
      <c r="F12663" s="162"/>
      <c r="H12663" s="162"/>
    </row>
    <row r="12664" spans="1:8">
      <c r="A12664" s="47"/>
      <c r="B12664" s="162"/>
      <c r="C12664" s="162"/>
      <c r="E12664" s="162"/>
      <c r="F12664" s="162"/>
      <c r="H12664" s="162"/>
    </row>
    <row r="12665" spans="1:8">
      <c r="A12665" s="47"/>
      <c r="B12665" s="162"/>
      <c r="C12665" s="162"/>
      <c r="E12665" s="162"/>
      <c r="F12665" s="162"/>
      <c r="H12665" s="162"/>
    </row>
    <row r="12666" spans="1:8">
      <c r="A12666" s="47"/>
      <c r="B12666" s="162"/>
      <c r="C12666" s="162"/>
      <c r="E12666" s="162"/>
      <c r="F12666" s="162"/>
      <c r="H12666" s="162"/>
    </row>
    <row r="12667" spans="1:8">
      <c r="A12667" s="47"/>
      <c r="B12667" s="162"/>
      <c r="C12667" s="162"/>
      <c r="E12667" s="162"/>
      <c r="F12667" s="162"/>
      <c r="H12667" s="162"/>
    </row>
    <row r="12668" spans="1:8">
      <c r="A12668" s="47"/>
      <c r="B12668" s="162"/>
      <c r="C12668" s="162"/>
      <c r="E12668" s="162"/>
      <c r="F12668" s="162"/>
      <c r="H12668" s="162"/>
    </row>
    <row r="12669" spans="1:8">
      <c r="A12669" s="47"/>
      <c r="B12669" s="162"/>
      <c r="C12669" s="162"/>
      <c r="E12669" s="162"/>
      <c r="F12669" s="162"/>
      <c r="H12669" s="162"/>
    </row>
    <row r="12670" spans="1:8">
      <c r="A12670" s="47"/>
      <c r="B12670" s="162"/>
      <c r="C12670" s="162"/>
      <c r="E12670" s="162"/>
      <c r="F12670" s="162"/>
      <c r="H12670" s="162"/>
    </row>
    <row r="12671" spans="1:8">
      <c r="A12671" s="47"/>
      <c r="B12671" s="162"/>
      <c r="C12671" s="162"/>
      <c r="E12671" s="162"/>
      <c r="F12671" s="162"/>
      <c r="H12671" s="162"/>
    </row>
    <row r="12672" spans="1:8">
      <c r="A12672" s="47"/>
      <c r="B12672" s="162"/>
      <c r="C12672" s="162"/>
      <c r="E12672" s="162"/>
      <c r="F12672" s="162"/>
      <c r="H12672" s="162"/>
    </row>
    <row r="12673" spans="1:8">
      <c r="A12673" s="47"/>
      <c r="B12673" s="162"/>
      <c r="C12673" s="162"/>
      <c r="E12673" s="162"/>
      <c r="F12673" s="162"/>
      <c r="H12673" s="162"/>
    </row>
    <row r="12674" spans="1:8">
      <c r="A12674" s="47"/>
      <c r="B12674" s="162"/>
      <c r="C12674" s="162"/>
      <c r="E12674" s="162"/>
      <c r="F12674" s="162"/>
      <c r="H12674" s="162"/>
    </row>
    <row r="12675" spans="1:8">
      <c r="A12675" s="47"/>
      <c r="B12675" s="162"/>
      <c r="C12675" s="162"/>
      <c r="E12675" s="162"/>
      <c r="F12675" s="162"/>
      <c r="H12675" s="162"/>
    </row>
    <row r="12676" spans="1:8">
      <c r="A12676" s="47"/>
      <c r="B12676" s="162"/>
      <c r="C12676" s="162"/>
      <c r="E12676" s="162"/>
      <c r="F12676" s="162"/>
      <c r="H12676" s="162"/>
    </row>
    <row r="12677" spans="1:8">
      <c r="A12677" s="47"/>
      <c r="B12677" s="162"/>
      <c r="C12677" s="162"/>
      <c r="E12677" s="162"/>
      <c r="F12677" s="162"/>
      <c r="H12677" s="162"/>
    </row>
    <row r="12678" spans="1:8">
      <c r="A12678" s="47"/>
      <c r="B12678" s="162"/>
      <c r="C12678" s="162"/>
      <c r="E12678" s="162"/>
      <c r="F12678" s="162"/>
      <c r="H12678" s="162"/>
    </row>
    <row r="12679" spans="1:8">
      <c r="A12679" s="47"/>
      <c r="B12679" s="162"/>
      <c r="C12679" s="162"/>
      <c r="E12679" s="162"/>
      <c r="F12679" s="162"/>
      <c r="H12679" s="162"/>
    </row>
    <row r="12680" spans="1:8">
      <c r="A12680" s="47"/>
      <c r="B12680" s="162"/>
      <c r="C12680" s="162"/>
      <c r="E12680" s="162"/>
      <c r="F12680" s="162"/>
      <c r="H12680" s="162"/>
    </row>
    <row r="12681" spans="1:8">
      <c r="A12681" s="47"/>
      <c r="B12681" s="162"/>
      <c r="C12681" s="162"/>
      <c r="E12681" s="162"/>
      <c r="F12681" s="162"/>
      <c r="H12681" s="162"/>
    </row>
    <row r="12682" spans="1:8">
      <c r="A12682" s="47"/>
      <c r="B12682" s="162"/>
      <c r="C12682" s="162"/>
      <c r="E12682" s="162"/>
      <c r="F12682" s="162"/>
      <c r="H12682" s="162"/>
    </row>
    <row r="12683" spans="1:8">
      <c r="A12683" s="47"/>
      <c r="B12683" s="162"/>
      <c r="C12683" s="162"/>
      <c r="E12683" s="162"/>
      <c r="F12683" s="162"/>
      <c r="H12683" s="162"/>
    </row>
    <row r="12684" spans="1:8">
      <c r="A12684" s="47"/>
      <c r="B12684" s="162"/>
      <c r="C12684" s="162"/>
      <c r="E12684" s="162"/>
      <c r="F12684" s="162"/>
      <c r="H12684" s="162"/>
    </row>
    <row r="12685" spans="1:8">
      <c r="A12685" s="47"/>
      <c r="B12685" s="162"/>
      <c r="C12685" s="162"/>
      <c r="E12685" s="162"/>
      <c r="F12685" s="162"/>
      <c r="H12685" s="162"/>
    </row>
    <row r="12686" spans="1:8">
      <c r="A12686" s="47"/>
      <c r="B12686" s="162"/>
      <c r="C12686" s="162"/>
      <c r="E12686" s="162"/>
      <c r="F12686" s="162"/>
      <c r="H12686" s="162"/>
    </row>
    <row r="12687" spans="1:8">
      <c r="A12687" s="47"/>
      <c r="B12687" s="162"/>
      <c r="C12687" s="162"/>
      <c r="E12687" s="162"/>
      <c r="F12687" s="162"/>
      <c r="H12687" s="162"/>
    </row>
    <row r="12688" spans="1:8">
      <c r="A12688" s="47"/>
      <c r="B12688" s="162"/>
      <c r="C12688" s="162"/>
      <c r="E12688" s="162"/>
      <c r="F12688" s="162"/>
      <c r="H12688" s="162"/>
    </row>
    <row r="12689" spans="1:8">
      <c r="A12689" s="47"/>
      <c r="B12689" s="162"/>
      <c r="C12689" s="162"/>
      <c r="E12689" s="162"/>
      <c r="F12689" s="162"/>
      <c r="H12689" s="162"/>
    </row>
    <row r="12690" spans="1:8">
      <c r="A12690" s="47"/>
      <c r="B12690" s="162"/>
      <c r="C12690" s="162"/>
      <c r="E12690" s="162"/>
      <c r="F12690" s="162"/>
      <c r="H12690" s="162"/>
    </row>
    <row r="12691" spans="1:8">
      <c r="A12691" s="47"/>
      <c r="B12691" s="162"/>
      <c r="C12691" s="162"/>
      <c r="E12691" s="162"/>
      <c r="F12691" s="162"/>
      <c r="H12691" s="162"/>
    </row>
    <row r="12692" spans="1:8">
      <c r="A12692" s="47"/>
      <c r="B12692" s="162"/>
      <c r="C12692" s="162"/>
      <c r="E12692" s="162"/>
      <c r="F12692" s="162"/>
      <c r="H12692" s="162"/>
    </row>
    <row r="12693" spans="1:8">
      <c r="A12693" s="47"/>
      <c r="B12693" s="162"/>
      <c r="C12693" s="162"/>
      <c r="E12693" s="162"/>
      <c r="F12693" s="162"/>
      <c r="H12693" s="162"/>
    </row>
    <row r="12694" spans="1:8">
      <c r="A12694" s="47"/>
      <c r="B12694" s="162"/>
      <c r="C12694" s="162"/>
      <c r="E12694" s="162"/>
      <c r="F12694" s="162"/>
      <c r="H12694" s="162"/>
    </row>
    <row r="12695" spans="1:8">
      <c r="A12695" s="47"/>
      <c r="B12695" s="162"/>
      <c r="C12695" s="162"/>
      <c r="E12695" s="162"/>
      <c r="F12695" s="162"/>
      <c r="H12695" s="162"/>
    </row>
    <row r="12696" spans="1:8">
      <c r="A12696" s="47"/>
      <c r="B12696" s="162"/>
      <c r="C12696" s="162"/>
      <c r="E12696" s="162"/>
      <c r="F12696" s="162"/>
      <c r="H12696" s="162"/>
    </row>
    <row r="12697" spans="1:8">
      <c r="A12697" s="47"/>
      <c r="B12697" s="162"/>
      <c r="C12697" s="162"/>
      <c r="E12697" s="162"/>
      <c r="F12697" s="162"/>
      <c r="H12697" s="162"/>
    </row>
    <row r="12698" spans="1:8">
      <c r="A12698" s="47"/>
      <c r="B12698" s="162"/>
      <c r="C12698" s="162"/>
      <c r="E12698" s="162"/>
      <c r="F12698" s="162"/>
      <c r="H12698" s="162"/>
    </row>
    <row r="12699" spans="1:8">
      <c r="A12699" s="47"/>
      <c r="B12699" s="162"/>
      <c r="C12699" s="162"/>
      <c r="E12699" s="162"/>
      <c r="F12699" s="162"/>
      <c r="H12699" s="162"/>
    </row>
    <row r="12700" spans="1:8">
      <c r="A12700" s="47"/>
      <c r="B12700" s="162"/>
      <c r="C12700" s="162"/>
      <c r="E12700" s="162"/>
      <c r="F12700" s="162"/>
      <c r="H12700" s="162"/>
    </row>
    <row r="12701" spans="1:8">
      <c r="A12701" s="47"/>
      <c r="B12701" s="162"/>
      <c r="C12701" s="162"/>
      <c r="E12701" s="162"/>
      <c r="F12701" s="162"/>
      <c r="H12701" s="162"/>
    </row>
    <row r="12702" spans="1:8">
      <c r="A12702" s="47"/>
      <c r="B12702" s="162"/>
      <c r="C12702" s="162"/>
      <c r="E12702" s="162"/>
      <c r="F12702" s="162"/>
      <c r="H12702" s="162"/>
    </row>
    <row r="12703" spans="1:8">
      <c r="A12703" s="47"/>
      <c r="B12703" s="162"/>
      <c r="C12703" s="162"/>
      <c r="E12703" s="162"/>
      <c r="F12703" s="162"/>
      <c r="H12703" s="162"/>
    </row>
    <row r="12704" spans="1:8">
      <c r="A12704" s="47"/>
      <c r="B12704" s="162"/>
      <c r="C12704" s="162"/>
      <c r="E12704" s="162"/>
      <c r="F12704" s="162"/>
      <c r="H12704" s="162"/>
    </row>
    <row r="12705" spans="1:8">
      <c r="A12705" s="47"/>
      <c r="B12705" s="162"/>
      <c r="C12705" s="162"/>
      <c r="E12705" s="162"/>
      <c r="F12705" s="162"/>
      <c r="H12705" s="162"/>
    </row>
    <row r="12706" spans="1:8">
      <c r="A12706" s="47"/>
      <c r="B12706" s="162"/>
      <c r="C12706" s="162"/>
      <c r="E12706" s="162"/>
      <c r="F12706" s="162"/>
      <c r="H12706" s="162"/>
    </row>
    <row r="12707" spans="1:8">
      <c r="A12707" s="47"/>
      <c r="B12707" s="162"/>
      <c r="C12707" s="162"/>
      <c r="E12707" s="162"/>
      <c r="F12707" s="162"/>
      <c r="H12707" s="162"/>
    </row>
    <row r="12708" spans="1:8">
      <c r="A12708" s="47"/>
      <c r="B12708" s="162"/>
      <c r="C12708" s="162"/>
      <c r="E12708" s="162"/>
      <c r="F12708" s="162"/>
      <c r="H12708" s="162"/>
    </row>
    <row r="12709" spans="1:8">
      <c r="A12709" s="47"/>
      <c r="B12709" s="162"/>
      <c r="C12709" s="162"/>
      <c r="E12709" s="162"/>
      <c r="F12709" s="162"/>
      <c r="H12709" s="162"/>
    </row>
    <row r="12710" spans="1:8">
      <c r="A12710" s="47"/>
      <c r="B12710" s="162"/>
      <c r="C12710" s="162"/>
      <c r="E12710" s="162"/>
      <c r="F12710" s="162"/>
      <c r="H12710" s="162"/>
    </row>
    <row r="12711" spans="1:8">
      <c r="A12711" s="47"/>
      <c r="B12711" s="162"/>
      <c r="C12711" s="162"/>
      <c r="E12711" s="162"/>
      <c r="F12711" s="162"/>
      <c r="H12711" s="162"/>
    </row>
    <row r="12712" spans="1:8">
      <c r="A12712" s="47"/>
      <c r="B12712" s="162"/>
      <c r="C12712" s="162"/>
      <c r="E12712" s="162"/>
      <c r="F12712" s="162"/>
      <c r="H12712" s="162"/>
    </row>
    <row r="12713" spans="1:8">
      <c r="A12713" s="47"/>
      <c r="B12713" s="162"/>
      <c r="C12713" s="162"/>
      <c r="E12713" s="162"/>
      <c r="F12713" s="162"/>
      <c r="H12713" s="162"/>
    </row>
    <row r="12714" spans="1:8">
      <c r="A12714" s="47"/>
      <c r="B12714" s="162"/>
      <c r="C12714" s="162"/>
      <c r="E12714" s="162"/>
      <c r="F12714" s="162"/>
      <c r="H12714" s="162"/>
    </row>
    <row r="12715" spans="1:8">
      <c r="A12715" s="47"/>
      <c r="B12715" s="162"/>
      <c r="C12715" s="162"/>
      <c r="E12715" s="162"/>
      <c r="F12715" s="162"/>
      <c r="H12715" s="162"/>
    </row>
    <row r="12716" spans="1:8">
      <c r="A12716" s="47"/>
      <c r="B12716" s="162"/>
      <c r="C12716" s="162"/>
      <c r="E12716" s="162"/>
      <c r="F12716" s="162"/>
      <c r="H12716" s="162"/>
    </row>
    <row r="12717" spans="1:8">
      <c r="A12717" s="47"/>
      <c r="B12717" s="162"/>
      <c r="C12717" s="162"/>
      <c r="E12717" s="162"/>
      <c r="F12717" s="162"/>
      <c r="H12717" s="162"/>
    </row>
    <row r="12718" spans="1:8">
      <c r="A12718" s="47"/>
      <c r="B12718" s="162"/>
      <c r="C12718" s="162"/>
      <c r="E12718" s="162"/>
      <c r="F12718" s="162"/>
      <c r="H12718" s="162"/>
    </row>
    <row r="12719" spans="1:8">
      <c r="A12719" s="47"/>
      <c r="B12719" s="162"/>
      <c r="C12719" s="162"/>
      <c r="E12719" s="162"/>
      <c r="F12719" s="162"/>
      <c r="H12719" s="162"/>
    </row>
    <row r="12720" spans="1:8">
      <c r="A12720" s="47"/>
      <c r="B12720" s="162"/>
      <c r="C12720" s="162"/>
      <c r="E12720" s="162"/>
      <c r="F12720" s="162"/>
      <c r="H12720" s="162"/>
    </row>
    <row r="12721" spans="1:8">
      <c r="A12721" s="47"/>
      <c r="B12721" s="162"/>
      <c r="C12721" s="162"/>
      <c r="E12721" s="162"/>
      <c r="F12721" s="162"/>
      <c r="H12721" s="162"/>
    </row>
    <row r="12722" spans="1:8">
      <c r="A12722" s="47"/>
      <c r="B12722" s="162"/>
      <c r="C12722" s="162"/>
      <c r="E12722" s="162"/>
      <c r="F12722" s="162"/>
      <c r="H12722" s="162"/>
    </row>
    <row r="12723" spans="1:8">
      <c r="A12723" s="47"/>
      <c r="B12723" s="162"/>
      <c r="C12723" s="162"/>
      <c r="E12723" s="162"/>
      <c r="F12723" s="162"/>
      <c r="H12723" s="162"/>
    </row>
    <row r="12724" spans="1:8">
      <c r="A12724" s="47"/>
      <c r="B12724" s="162"/>
      <c r="C12724" s="162"/>
      <c r="E12724" s="162"/>
      <c r="F12724" s="162"/>
      <c r="H12724" s="162"/>
    </row>
    <row r="12725" spans="1:8">
      <c r="A12725" s="47"/>
      <c r="B12725" s="162"/>
      <c r="C12725" s="162"/>
      <c r="E12725" s="162"/>
      <c r="F12725" s="162"/>
      <c r="H12725" s="162"/>
    </row>
    <row r="12726" spans="1:8">
      <c r="A12726" s="47"/>
      <c r="B12726" s="162"/>
      <c r="C12726" s="162"/>
      <c r="E12726" s="162"/>
      <c r="F12726" s="162"/>
      <c r="H12726" s="162"/>
    </row>
    <row r="12727" spans="1:8">
      <c r="A12727" s="47"/>
      <c r="B12727" s="162"/>
      <c r="C12727" s="162"/>
      <c r="E12727" s="162"/>
      <c r="F12727" s="162"/>
      <c r="H12727" s="162"/>
    </row>
    <row r="12728" spans="1:8">
      <c r="A12728" s="47"/>
      <c r="B12728" s="162"/>
      <c r="C12728" s="162"/>
      <c r="E12728" s="162"/>
      <c r="F12728" s="162"/>
      <c r="H12728" s="162"/>
    </row>
    <row r="12729" spans="1:8">
      <c r="A12729" s="47"/>
      <c r="B12729" s="162"/>
      <c r="C12729" s="162"/>
      <c r="E12729" s="162"/>
      <c r="F12729" s="162"/>
      <c r="H12729" s="162"/>
    </row>
    <row r="12730" spans="1:8">
      <c r="A12730" s="47"/>
      <c r="B12730" s="162"/>
      <c r="C12730" s="162"/>
      <c r="E12730" s="162"/>
      <c r="F12730" s="162"/>
      <c r="H12730" s="162"/>
    </row>
    <row r="12731" spans="1:8">
      <c r="A12731" s="47"/>
      <c r="B12731" s="162"/>
      <c r="C12731" s="162"/>
      <c r="E12731" s="162"/>
      <c r="F12731" s="162"/>
      <c r="H12731" s="162"/>
    </row>
    <row r="12732" spans="1:8">
      <c r="A12732" s="47"/>
      <c r="B12732" s="162"/>
      <c r="C12732" s="162"/>
      <c r="E12732" s="162"/>
      <c r="F12732" s="162"/>
      <c r="H12732" s="162"/>
    </row>
    <row r="12733" spans="1:8">
      <c r="A12733" s="47"/>
      <c r="B12733" s="162"/>
      <c r="C12733" s="162"/>
      <c r="E12733" s="162"/>
      <c r="F12733" s="162"/>
      <c r="H12733" s="162"/>
    </row>
    <row r="12734" spans="1:8">
      <c r="A12734" s="47"/>
      <c r="B12734" s="162"/>
      <c r="C12734" s="162"/>
      <c r="E12734" s="162"/>
      <c r="F12734" s="162"/>
      <c r="H12734" s="162"/>
    </row>
    <row r="12735" spans="1:8">
      <c r="A12735" s="47"/>
      <c r="B12735" s="162"/>
      <c r="C12735" s="162"/>
      <c r="E12735" s="162"/>
      <c r="F12735" s="162"/>
      <c r="H12735" s="162"/>
    </row>
    <row r="12736" spans="1:8">
      <c r="A12736" s="47"/>
      <c r="B12736" s="162"/>
      <c r="C12736" s="162"/>
      <c r="E12736" s="162"/>
      <c r="F12736" s="162"/>
      <c r="H12736" s="162"/>
    </row>
    <row r="12737" spans="1:8">
      <c r="A12737" s="47"/>
      <c r="B12737" s="162"/>
      <c r="C12737" s="162"/>
      <c r="E12737" s="162"/>
      <c r="F12737" s="162"/>
      <c r="H12737" s="162"/>
    </row>
    <row r="12738" spans="1:8">
      <c r="A12738" s="47"/>
      <c r="B12738" s="162"/>
      <c r="C12738" s="162"/>
      <c r="E12738" s="162"/>
      <c r="F12738" s="162"/>
      <c r="H12738" s="162"/>
    </row>
    <row r="12739" spans="1:8">
      <c r="A12739" s="47"/>
      <c r="B12739" s="162"/>
      <c r="C12739" s="162"/>
      <c r="E12739" s="162"/>
      <c r="F12739" s="162"/>
      <c r="H12739" s="162"/>
    </row>
    <row r="12740" spans="1:8">
      <c r="A12740" s="47"/>
      <c r="B12740" s="162"/>
      <c r="C12740" s="162"/>
      <c r="E12740" s="162"/>
      <c r="F12740" s="162"/>
      <c r="H12740" s="162"/>
    </row>
    <row r="12741" spans="1:8">
      <c r="A12741" s="47"/>
      <c r="B12741" s="162"/>
      <c r="C12741" s="162"/>
      <c r="E12741" s="162"/>
      <c r="F12741" s="162"/>
      <c r="H12741" s="162"/>
    </row>
    <row r="12742" spans="1:8">
      <c r="A12742" s="47"/>
      <c r="B12742" s="162"/>
      <c r="C12742" s="162"/>
      <c r="E12742" s="162"/>
      <c r="F12742" s="162"/>
      <c r="H12742" s="162"/>
    </row>
    <row r="12743" spans="1:8">
      <c r="A12743" s="47"/>
      <c r="B12743" s="162"/>
      <c r="C12743" s="162"/>
      <c r="E12743" s="162"/>
      <c r="F12743" s="162"/>
      <c r="H12743" s="162"/>
    </row>
    <row r="12744" spans="1:8">
      <c r="A12744" s="47"/>
      <c r="B12744" s="162"/>
      <c r="C12744" s="162"/>
      <c r="E12744" s="162"/>
      <c r="F12744" s="162"/>
      <c r="H12744" s="162"/>
    </row>
    <row r="12745" spans="1:8">
      <c r="A12745" s="47"/>
      <c r="B12745" s="162"/>
      <c r="C12745" s="162"/>
      <c r="E12745" s="162"/>
      <c r="F12745" s="162"/>
      <c r="H12745" s="162"/>
    </row>
    <row r="12746" spans="1:8">
      <c r="A12746" s="47"/>
      <c r="B12746" s="162"/>
      <c r="C12746" s="162"/>
      <c r="E12746" s="162"/>
      <c r="F12746" s="162"/>
      <c r="H12746" s="162"/>
    </row>
    <row r="12747" spans="1:8">
      <c r="A12747" s="47"/>
      <c r="B12747" s="162"/>
      <c r="C12747" s="162"/>
      <c r="E12747" s="162"/>
      <c r="F12747" s="162"/>
      <c r="H12747" s="162"/>
    </row>
    <row r="12748" spans="1:8">
      <c r="A12748" s="47"/>
      <c r="B12748" s="162"/>
      <c r="C12748" s="162"/>
      <c r="E12748" s="162"/>
      <c r="F12748" s="162"/>
      <c r="H12748" s="162"/>
    </row>
    <row r="12749" spans="1:8">
      <c r="A12749" s="47"/>
      <c r="B12749" s="162"/>
      <c r="C12749" s="162"/>
      <c r="E12749" s="162"/>
      <c r="F12749" s="162"/>
      <c r="H12749" s="162"/>
    </row>
    <row r="12750" spans="1:8">
      <c r="A12750" s="47"/>
      <c r="B12750" s="162"/>
      <c r="C12750" s="162"/>
      <c r="E12750" s="162"/>
      <c r="F12750" s="162"/>
      <c r="H12750" s="162"/>
    </row>
    <row r="12751" spans="1:8">
      <c r="A12751" s="47"/>
      <c r="B12751" s="162"/>
      <c r="C12751" s="162"/>
      <c r="E12751" s="162"/>
      <c r="F12751" s="162"/>
      <c r="H12751" s="162"/>
    </row>
    <row r="12752" spans="1:8">
      <c r="A12752" s="47"/>
      <c r="B12752" s="162"/>
      <c r="C12752" s="162"/>
      <c r="E12752" s="162"/>
      <c r="F12752" s="162"/>
      <c r="H12752" s="162"/>
    </row>
    <row r="12753" spans="1:8">
      <c r="A12753" s="47"/>
      <c r="B12753" s="162"/>
      <c r="C12753" s="162"/>
      <c r="E12753" s="162"/>
      <c r="F12753" s="162"/>
      <c r="H12753" s="162"/>
    </row>
    <row r="12754" spans="1:8">
      <c r="A12754" s="47"/>
      <c r="B12754" s="162"/>
      <c r="C12754" s="162"/>
      <c r="E12754" s="162"/>
      <c r="F12754" s="162"/>
      <c r="H12754" s="162"/>
    </row>
    <row r="12755" spans="1:8">
      <c r="A12755" s="47"/>
      <c r="B12755" s="162"/>
      <c r="C12755" s="162"/>
      <c r="E12755" s="162"/>
      <c r="F12755" s="162"/>
      <c r="H12755" s="162"/>
    </row>
    <row r="12756" spans="1:8">
      <c r="A12756" s="47"/>
      <c r="B12756" s="162"/>
      <c r="C12756" s="162"/>
      <c r="E12756" s="162"/>
      <c r="F12756" s="162"/>
      <c r="H12756" s="162"/>
    </row>
    <row r="12757" spans="1:8">
      <c r="A12757" s="47"/>
      <c r="B12757" s="162"/>
      <c r="C12757" s="162"/>
      <c r="E12757" s="162"/>
      <c r="F12757" s="162"/>
      <c r="H12757" s="162"/>
    </row>
    <row r="12758" spans="1:8">
      <c r="A12758" s="47"/>
      <c r="B12758" s="162"/>
      <c r="C12758" s="162"/>
      <c r="E12758" s="162"/>
      <c r="F12758" s="162"/>
      <c r="H12758" s="162"/>
    </row>
    <row r="12759" spans="1:8">
      <c r="A12759" s="47"/>
      <c r="B12759" s="162"/>
      <c r="C12759" s="162"/>
      <c r="E12759" s="162"/>
      <c r="F12759" s="162"/>
      <c r="H12759" s="162"/>
    </row>
    <row r="12760" spans="1:8">
      <c r="A12760" s="47"/>
      <c r="B12760" s="162"/>
      <c r="C12760" s="162"/>
      <c r="E12760" s="162"/>
      <c r="F12760" s="162"/>
      <c r="H12760" s="162"/>
    </row>
    <row r="12761" spans="1:8">
      <c r="A12761" s="47"/>
      <c r="B12761" s="162"/>
      <c r="C12761" s="162"/>
      <c r="E12761" s="162"/>
      <c r="F12761" s="162"/>
      <c r="H12761" s="162"/>
    </row>
    <row r="12762" spans="1:8">
      <c r="A12762" s="47"/>
      <c r="B12762" s="162"/>
      <c r="C12762" s="162"/>
      <c r="E12762" s="162"/>
      <c r="F12762" s="162"/>
      <c r="H12762" s="162"/>
    </row>
    <row r="12763" spans="1:8">
      <c r="A12763" s="47"/>
      <c r="B12763" s="162"/>
      <c r="C12763" s="162"/>
      <c r="E12763" s="162"/>
      <c r="F12763" s="162"/>
      <c r="H12763" s="162"/>
    </row>
    <row r="12764" spans="1:8">
      <c r="A12764" s="47"/>
      <c r="B12764" s="162"/>
      <c r="C12764" s="162"/>
      <c r="E12764" s="162"/>
      <c r="F12764" s="162"/>
      <c r="H12764" s="162"/>
    </row>
    <row r="12765" spans="1:8">
      <c r="A12765" s="47"/>
      <c r="B12765" s="162"/>
      <c r="C12765" s="162"/>
      <c r="E12765" s="162"/>
      <c r="F12765" s="162"/>
      <c r="H12765" s="162"/>
    </row>
    <row r="12766" spans="1:8">
      <c r="A12766" s="47"/>
      <c r="B12766" s="162"/>
      <c r="C12766" s="162"/>
      <c r="E12766" s="162"/>
      <c r="F12766" s="162"/>
      <c r="H12766" s="162"/>
    </row>
    <row r="12767" spans="1:8">
      <c r="A12767" s="47"/>
      <c r="B12767" s="162"/>
      <c r="C12767" s="162"/>
      <c r="E12767" s="162"/>
      <c r="F12767" s="162"/>
      <c r="H12767" s="162"/>
    </row>
    <row r="12768" spans="1:8">
      <c r="A12768" s="47"/>
      <c r="B12768" s="162"/>
      <c r="C12768" s="162"/>
      <c r="E12768" s="162"/>
      <c r="F12768" s="162"/>
      <c r="H12768" s="162"/>
    </row>
    <row r="12769" spans="1:8">
      <c r="A12769" s="47"/>
      <c r="B12769" s="162"/>
      <c r="C12769" s="162"/>
      <c r="E12769" s="162"/>
      <c r="F12769" s="162"/>
      <c r="H12769" s="162"/>
    </row>
    <row r="12770" spans="1:8">
      <c r="A12770" s="47"/>
      <c r="B12770" s="162"/>
      <c r="C12770" s="162"/>
      <c r="E12770" s="162"/>
      <c r="F12770" s="162"/>
      <c r="H12770" s="162"/>
    </row>
    <row r="12771" spans="1:8">
      <c r="A12771" s="47"/>
      <c r="B12771" s="162"/>
      <c r="C12771" s="162"/>
      <c r="E12771" s="162"/>
      <c r="F12771" s="162"/>
      <c r="H12771" s="162"/>
    </row>
    <row r="12772" spans="1:8">
      <c r="A12772" s="47"/>
      <c r="B12772" s="162"/>
      <c r="C12772" s="162"/>
      <c r="E12772" s="162"/>
      <c r="F12772" s="162"/>
      <c r="H12772" s="162"/>
    </row>
    <row r="12773" spans="1:8">
      <c r="A12773" s="47"/>
      <c r="B12773" s="162"/>
      <c r="C12773" s="162"/>
      <c r="E12773" s="162"/>
      <c r="F12773" s="162"/>
      <c r="H12773" s="162"/>
    </row>
    <row r="12774" spans="1:8">
      <c r="A12774" s="47"/>
      <c r="B12774" s="162"/>
      <c r="C12774" s="162"/>
      <c r="E12774" s="162"/>
      <c r="F12774" s="162"/>
      <c r="H12774" s="162"/>
    </row>
    <row r="12775" spans="1:8">
      <c r="A12775" s="47"/>
      <c r="B12775" s="162"/>
      <c r="C12775" s="162"/>
      <c r="E12775" s="162"/>
      <c r="F12775" s="162"/>
      <c r="H12775" s="162"/>
    </row>
    <row r="12776" spans="1:8">
      <c r="A12776" s="47"/>
      <c r="B12776" s="162"/>
      <c r="C12776" s="162"/>
      <c r="E12776" s="162"/>
      <c r="F12776" s="162"/>
      <c r="H12776" s="162"/>
    </row>
    <row r="12777" spans="1:8">
      <c r="A12777" s="47"/>
      <c r="B12777" s="162"/>
      <c r="C12777" s="162"/>
      <c r="E12777" s="162"/>
      <c r="F12777" s="162"/>
      <c r="H12777" s="162"/>
    </row>
    <row r="12778" spans="1:8">
      <c r="A12778" s="47"/>
      <c r="B12778" s="162"/>
      <c r="C12778" s="162"/>
      <c r="E12778" s="162"/>
      <c r="F12778" s="162"/>
      <c r="H12778" s="162"/>
    </row>
    <row r="12779" spans="1:8">
      <c r="A12779" s="47"/>
      <c r="B12779" s="162"/>
      <c r="C12779" s="162"/>
      <c r="E12779" s="162"/>
      <c r="F12779" s="162"/>
      <c r="H12779" s="162"/>
    </row>
    <row r="12780" spans="1:8">
      <c r="A12780" s="47"/>
      <c r="B12780" s="162"/>
      <c r="C12780" s="162"/>
      <c r="E12780" s="162"/>
      <c r="F12780" s="162"/>
      <c r="H12780" s="162"/>
    </row>
    <row r="12781" spans="1:8">
      <c r="A12781" s="47"/>
      <c r="B12781" s="162"/>
      <c r="C12781" s="162"/>
      <c r="E12781" s="162"/>
      <c r="F12781" s="162"/>
      <c r="H12781" s="162"/>
    </row>
    <row r="12782" spans="1:8">
      <c r="A12782" s="47"/>
      <c r="B12782" s="162"/>
      <c r="C12782" s="162"/>
      <c r="E12782" s="162"/>
      <c r="F12782" s="162"/>
      <c r="H12782" s="162"/>
    </row>
    <row r="12783" spans="1:8">
      <c r="A12783" s="47"/>
      <c r="B12783" s="162"/>
      <c r="C12783" s="162"/>
      <c r="E12783" s="162"/>
      <c r="F12783" s="162"/>
      <c r="H12783" s="162"/>
    </row>
    <row r="12784" spans="1:8">
      <c r="A12784" s="47"/>
      <c r="B12784" s="162"/>
      <c r="C12784" s="162"/>
      <c r="E12784" s="162"/>
      <c r="F12784" s="162"/>
      <c r="H12784" s="162"/>
    </row>
    <row r="12785" spans="1:8">
      <c r="A12785" s="47"/>
      <c r="B12785" s="162"/>
      <c r="C12785" s="162"/>
      <c r="E12785" s="162"/>
      <c r="F12785" s="162"/>
      <c r="H12785" s="162"/>
    </row>
    <row r="12786" spans="1:8">
      <c r="A12786" s="47"/>
      <c r="B12786" s="162"/>
      <c r="C12786" s="162"/>
      <c r="E12786" s="162"/>
      <c r="F12786" s="162"/>
      <c r="H12786" s="162"/>
    </row>
    <row r="12787" spans="1:8">
      <c r="A12787" s="47"/>
      <c r="B12787" s="162"/>
      <c r="C12787" s="162"/>
      <c r="E12787" s="162"/>
      <c r="F12787" s="162"/>
      <c r="H12787" s="162"/>
    </row>
    <row r="12788" spans="1:8">
      <c r="A12788" s="47"/>
      <c r="B12788" s="162"/>
      <c r="C12788" s="162"/>
      <c r="E12788" s="162"/>
      <c r="F12788" s="162"/>
      <c r="H12788" s="162"/>
    </row>
    <row r="12789" spans="1:8">
      <c r="A12789" s="47"/>
      <c r="B12789" s="162"/>
      <c r="C12789" s="162"/>
      <c r="E12789" s="162"/>
      <c r="F12789" s="162"/>
      <c r="H12789" s="162"/>
    </row>
    <row r="12790" spans="1:8">
      <c r="A12790" s="47"/>
      <c r="B12790" s="162"/>
      <c r="C12790" s="162"/>
      <c r="E12790" s="162"/>
      <c r="F12790" s="162"/>
      <c r="H12790" s="162"/>
    </row>
    <row r="12791" spans="1:8">
      <c r="A12791" s="47"/>
      <c r="B12791" s="162"/>
      <c r="C12791" s="162"/>
      <c r="E12791" s="162"/>
      <c r="F12791" s="162"/>
      <c r="H12791" s="162"/>
    </row>
    <row r="12792" spans="1:8">
      <c r="A12792" s="47"/>
      <c r="B12792" s="162"/>
      <c r="C12792" s="162"/>
      <c r="E12792" s="162"/>
      <c r="F12792" s="162"/>
      <c r="H12792" s="162"/>
    </row>
    <row r="12793" spans="1:8">
      <c r="A12793" s="47"/>
      <c r="B12793" s="162"/>
      <c r="C12793" s="162"/>
      <c r="E12793" s="162"/>
      <c r="F12793" s="162"/>
      <c r="H12793" s="162"/>
    </row>
    <row r="12794" spans="1:8">
      <c r="A12794" s="47"/>
      <c r="B12794" s="162"/>
      <c r="C12794" s="162"/>
      <c r="E12794" s="162"/>
      <c r="F12794" s="162"/>
      <c r="H12794" s="162"/>
    </row>
    <row r="12795" spans="1:8">
      <c r="A12795" s="47"/>
      <c r="B12795" s="162"/>
      <c r="C12795" s="162"/>
      <c r="E12795" s="162"/>
      <c r="F12795" s="162"/>
      <c r="H12795" s="162"/>
    </row>
    <row r="12796" spans="1:8">
      <c r="A12796" s="47"/>
      <c r="B12796" s="162"/>
      <c r="C12796" s="162"/>
      <c r="E12796" s="162"/>
      <c r="F12796" s="162"/>
      <c r="H12796" s="162"/>
    </row>
    <row r="12797" spans="1:8">
      <c r="A12797" s="47"/>
      <c r="B12797" s="162"/>
      <c r="C12797" s="162"/>
      <c r="E12797" s="162"/>
      <c r="F12797" s="162"/>
      <c r="H12797" s="162"/>
    </row>
    <row r="12798" spans="1:8">
      <c r="A12798" s="47"/>
      <c r="B12798" s="162"/>
      <c r="C12798" s="162"/>
      <c r="E12798" s="162"/>
      <c r="F12798" s="162"/>
      <c r="H12798" s="162"/>
    </row>
    <row r="12799" spans="1:8">
      <c r="A12799" s="47"/>
      <c r="B12799" s="162"/>
      <c r="C12799" s="162"/>
      <c r="E12799" s="162"/>
      <c r="F12799" s="162"/>
      <c r="H12799" s="162"/>
    </row>
    <row r="12800" spans="1:8">
      <c r="A12800" s="47"/>
      <c r="B12800" s="162"/>
      <c r="C12800" s="162"/>
      <c r="E12800" s="162"/>
      <c r="F12800" s="162"/>
      <c r="H12800" s="162"/>
    </row>
    <row r="12801" spans="1:8">
      <c r="A12801" s="47"/>
      <c r="B12801" s="162"/>
      <c r="C12801" s="162"/>
      <c r="E12801" s="162"/>
      <c r="F12801" s="162"/>
      <c r="H12801" s="162"/>
    </row>
    <row r="12802" spans="1:8">
      <c r="A12802" s="47"/>
      <c r="B12802" s="162"/>
      <c r="C12802" s="162"/>
      <c r="E12802" s="162"/>
      <c r="F12802" s="162"/>
      <c r="H12802" s="162"/>
    </row>
    <row r="12803" spans="1:8">
      <c r="A12803" s="47"/>
      <c r="B12803" s="162"/>
      <c r="C12803" s="162"/>
      <c r="E12803" s="162"/>
      <c r="F12803" s="162"/>
      <c r="H12803" s="162"/>
    </row>
    <row r="12804" spans="1:8">
      <c r="A12804" s="47"/>
      <c r="B12804" s="162"/>
      <c r="C12804" s="162"/>
      <c r="E12804" s="162"/>
      <c r="F12804" s="162"/>
      <c r="H12804" s="162"/>
    </row>
    <row r="12805" spans="1:8">
      <c r="A12805" s="47"/>
      <c r="B12805" s="162"/>
      <c r="C12805" s="162"/>
      <c r="E12805" s="162"/>
      <c r="F12805" s="162"/>
      <c r="H12805" s="162"/>
    </row>
    <row r="12806" spans="1:8">
      <c r="A12806" s="47"/>
      <c r="B12806" s="162"/>
      <c r="C12806" s="162"/>
      <c r="E12806" s="162"/>
      <c r="F12806" s="162"/>
      <c r="H12806" s="162"/>
    </row>
    <row r="12807" spans="1:8">
      <c r="A12807" s="47"/>
      <c r="B12807" s="162"/>
      <c r="C12807" s="162"/>
      <c r="E12807" s="162"/>
      <c r="F12807" s="162"/>
      <c r="H12807" s="162"/>
    </row>
    <row r="12808" spans="1:8">
      <c r="A12808" s="47"/>
      <c r="B12808" s="162"/>
      <c r="C12808" s="162"/>
      <c r="E12808" s="162"/>
      <c r="F12808" s="162"/>
      <c r="H12808" s="162"/>
    </row>
    <row r="12809" spans="1:8">
      <c r="A12809" s="47"/>
      <c r="B12809" s="162"/>
      <c r="C12809" s="162"/>
      <c r="E12809" s="162"/>
      <c r="F12809" s="162"/>
      <c r="H12809" s="162"/>
    </row>
    <row r="12810" spans="1:8">
      <c r="A12810" s="47"/>
      <c r="B12810" s="162"/>
      <c r="C12810" s="162"/>
      <c r="E12810" s="162"/>
      <c r="F12810" s="162"/>
      <c r="H12810" s="162"/>
    </row>
    <row r="12811" spans="1:8">
      <c r="A12811" s="47"/>
      <c r="B12811" s="162"/>
      <c r="C12811" s="162"/>
      <c r="E12811" s="162"/>
      <c r="F12811" s="162"/>
      <c r="H12811" s="162"/>
    </row>
    <row r="12812" spans="1:8">
      <c r="A12812" s="47"/>
      <c r="B12812" s="162"/>
      <c r="C12812" s="162"/>
      <c r="E12812" s="162"/>
      <c r="F12812" s="162"/>
      <c r="H12812" s="162"/>
    </row>
    <row r="12813" spans="1:8">
      <c r="A12813" s="47"/>
      <c r="B12813" s="162"/>
      <c r="C12813" s="162"/>
      <c r="E12813" s="162"/>
      <c r="F12813" s="162"/>
      <c r="H12813" s="162"/>
    </row>
    <row r="12814" spans="1:8">
      <c r="A12814" s="47"/>
      <c r="B12814" s="162"/>
      <c r="C12814" s="162"/>
      <c r="E12814" s="162"/>
      <c r="F12814" s="162"/>
      <c r="H12814" s="162"/>
    </row>
    <row r="12815" spans="1:8">
      <c r="A12815" s="47"/>
      <c r="B12815" s="162"/>
      <c r="C12815" s="162"/>
      <c r="E12815" s="162"/>
      <c r="F12815" s="162"/>
      <c r="H12815" s="162"/>
    </row>
    <row r="12816" spans="1:8">
      <c r="A12816" s="47"/>
      <c r="B12816" s="162"/>
      <c r="C12816" s="162"/>
      <c r="E12816" s="162"/>
      <c r="F12816" s="162"/>
      <c r="H12816" s="162"/>
    </row>
    <row r="12817" spans="1:8">
      <c r="A12817" s="47"/>
      <c r="B12817" s="162"/>
      <c r="C12817" s="162"/>
      <c r="E12817" s="162"/>
      <c r="F12817" s="162"/>
      <c r="H12817" s="162"/>
    </row>
    <row r="12818" spans="1:8">
      <c r="A12818" s="47"/>
      <c r="B12818" s="162"/>
      <c r="C12818" s="162"/>
      <c r="E12818" s="162"/>
      <c r="F12818" s="162"/>
      <c r="H12818" s="162"/>
    </row>
    <row r="12819" spans="1:8">
      <c r="A12819" s="47"/>
      <c r="B12819" s="162"/>
      <c r="C12819" s="162"/>
      <c r="E12819" s="162"/>
      <c r="F12819" s="162"/>
      <c r="H12819" s="162"/>
    </row>
    <row r="12820" spans="1:8">
      <c r="A12820" s="47"/>
      <c r="B12820" s="162"/>
      <c r="C12820" s="162"/>
      <c r="E12820" s="162"/>
      <c r="F12820" s="162"/>
      <c r="H12820" s="162"/>
    </row>
    <row r="12821" spans="1:8">
      <c r="A12821" s="47"/>
      <c r="B12821" s="162"/>
      <c r="C12821" s="162"/>
      <c r="E12821" s="162"/>
      <c r="F12821" s="162"/>
      <c r="H12821" s="162"/>
    </row>
    <row r="12822" spans="1:8">
      <c r="A12822" s="47"/>
      <c r="B12822" s="162"/>
      <c r="C12822" s="162"/>
      <c r="E12822" s="162"/>
      <c r="F12822" s="162"/>
      <c r="H12822" s="162"/>
    </row>
    <row r="12823" spans="1:8">
      <c r="A12823" s="47"/>
      <c r="B12823" s="162"/>
      <c r="C12823" s="162"/>
      <c r="E12823" s="162"/>
      <c r="F12823" s="162"/>
      <c r="H12823" s="162"/>
    </row>
    <row r="12824" spans="1:8">
      <c r="A12824" s="47"/>
      <c r="B12824" s="162"/>
      <c r="C12824" s="162"/>
      <c r="E12824" s="162"/>
      <c r="F12824" s="162"/>
      <c r="H12824" s="162"/>
    </row>
    <row r="12825" spans="1:8">
      <c r="A12825" s="47"/>
      <c r="B12825" s="162"/>
      <c r="C12825" s="162"/>
      <c r="E12825" s="162"/>
      <c r="F12825" s="162"/>
      <c r="H12825" s="162"/>
    </row>
    <row r="12826" spans="1:8">
      <c r="A12826" s="47"/>
      <c r="B12826" s="162"/>
      <c r="C12826" s="162"/>
      <c r="E12826" s="162"/>
      <c r="F12826" s="162"/>
      <c r="H12826" s="162"/>
    </row>
    <row r="12827" spans="1:8">
      <c r="A12827" s="47"/>
      <c r="B12827" s="162"/>
      <c r="C12827" s="162"/>
      <c r="E12827" s="162"/>
      <c r="F12827" s="162"/>
      <c r="H12827" s="162"/>
    </row>
    <row r="12828" spans="1:8">
      <c r="A12828" s="47"/>
      <c r="B12828" s="162"/>
      <c r="C12828" s="162"/>
      <c r="E12828" s="162"/>
      <c r="F12828" s="162"/>
      <c r="H12828" s="162"/>
    </row>
    <row r="12829" spans="1:8">
      <c r="A12829" s="47"/>
      <c r="B12829" s="162"/>
      <c r="C12829" s="162"/>
      <c r="E12829" s="162"/>
      <c r="F12829" s="162"/>
      <c r="H12829" s="162"/>
    </row>
    <row r="12830" spans="1:8">
      <c r="A12830" s="47"/>
      <c r="B12830" s="162"/>
      <c r="C12830" s="162"/>
      <c r="E12830" s="162"/>
      <c r="F12830" s="162"/>
      <c r="H12830" s="162"/>
    </row>
    <row r="12831" spans="1:8">
      <c r="A12831" s="47"/>
      <c r="B12831" s="162"/>
      <c r="C12831" s="162"/>
      <c r="E12831" s="162"/>
      <c r="F12831" s="162"/>
      <c r="H12831" s="162"/>
    </row>
    <row r="12832" spans="1:8">
      <c r="A12832" s="47"/>
      <c r="B12832" s="162"/>
      <c r="C12832" s="162"/>
      <c r="E12832" s="162"/>
      <c r="F12832" s="162"/>
      <c r="H12832" s="162"/>
    </row>
    <row r="12833" spans="1:8">
      <c r="A12833" s="47"/>
      <c r="B12833" s="162"/>
      <c r="C12833" s="162"/>
      <c r="E12833" s="162"/>
      <c r="F12833" s="162"/>
      <c r="H12833" s="162"/>
    </row>
    <row r="12834" spans="1:8">
      <c r="A12834" s="47"/>
      <c r="B12834" s="162"/>
      <c r="C12834" s="162"/>
      <c r="E12834" s="162"/>
      <c r="F12834" s="162"/>
      <c r="H12834" s="162"/>
    </row>
    <row r="12835" spans="1:8">
      <c r="A12835" s="47"/>
      <c r="B12835" s="162"/>
      <c r="C12835" s="162"/>
      <c r="E12835" s="162"/>
      <c r="F12835" s="162"/>
      <c r="H12835" s="162"/>
    </row>
    <row r="12836" spans="1:8">
      <c r="A12836" s="47"/>
      <c r="B12836" s="162"/>
      <c r="C12836" s="162"/>
      <c r="E12836" s="162"/>
      <c r="F12836" s="162"/>
      <c r="H12836" s="162"/>
    </row>
    <row r="12837" spans="1:8">
      <c r="A12837" s="47"/>
      <c r="B12837" s="162"/>
      <c r="C12837" s="162"/>
      <c r="E12837" s="162"/>
      <c r="F12837" s="162"/>
      <c r="H12837" s="162"/>
    </row>
    <row r="12838" spans="1:8">
      <c r="A12838" s="47"/>
      <c r="B12838" s="162"/>
      <c r="C12838" s="162"/>
      <c r="E12838" s="162"/>
      <c r="F12838" s="162"/>
      <c r="H12838" s="162"/>
    </row>
    <row r="12839" spans="1:8">
      <c r="A12839" s="47"/>
      <c r="B12839" s="162"/>
      <c r="C12839" s="162"/>
      <c r="E12839" s="162"/>
      <c r="F12839" s="162"/>
      <c r="H12839" s="162"/>
    </row>
    <row r="12840" spans="1:8">
      <c r="A12840" s="47"/>
      <c r="B12840" s="162"/>
      <c r="C12840" s="162"/>
      <c r="E12840" s="162"/>
      <c r="F12840" s="162"/>
      <c r="H12840" s="162"/>
    </row>
    <row r="12841" spans="1:8">
      <c r="A12841" s="47"/>
      <c r="B12841" s="162"/>
      <c r="C12841" s="162"/>
      <c r="E12841" s="162"/>
      <c r="F12841" s="162"/>
      <c r="H12841" s="162"/>
    </row>
    <row r="12842" spans="1:8">
      <c r="A12842" s="47"/>
      <c r="B12842" s="162"/>
      <c r="C12842" s="162"/>
      <c r="E12842" s="162"/>
      <c r="F12842" s="162"/>
      <c r="H12842" s="162"/>
    </row>
    <row r="12843" spans="1:8">
      <c r="A12843" s="47"/>
      <c r="B12843" s="162"/>
      <c r="C12843" s="162"/>
      <c r="E12843" s="162"/>
      <c r="F12843" s="162"/>
      <c r="H12843" s="162"/>
    </row>
    <row r="12844" spans="1:8">
      <c r="A12844" s="47"/>
      <c r="B12844" s="162"/>
      <c r="C12844" s="162"/>
      <c r="E12844" s="162"/>
      <c r="F12844" s="162"/>
      <c r="H12844" s="162"/>
    </row>
    <row r="12845" spans="1:8">
      <c r="A12845" s="47"/>
      <c r="B12845" s="162"/>
      <c r="C12845" s="162"/>
      <c r="E12845" s="162"/>
      <c r="F12845" s="162"/>
      <c r="H12845" s="162"/>
    </row>
    <row r="12846" spans="1:8">
      <c r="A12846" s="47"/>
      <c r="B12846" s="162"/>
      <c r="C12846" s="162"/>
      <c r="E12846" s="162"/>
      <c r="F12846" s="162"/>
      <c r="H12846" s="162"/>
    </row>
    <row r="12847" spans="1:8">
      <c r="A12847" s="47"/>
      <c r="B12847" s="162"/>
      <c r="C12847" s="162"/>
      <c r="E12847" s="162"/>
      <c r="F12847" s="162"/>
      <c r="H12847" s="162"/>
    </row>
    <row r="12848" spans="1:8">
      <c r="A12848" s="47"/>
      <c r="B12848" s="162"/>
      <c r="C12848" s="162"/>
      <c r="E12848" s="162"/>
      <c r="F12848" s="162"/>
      <c r="H12848" s="162"/>
    </row>
    <row r="12849" spans="1:8">
      <c r="A12849" s="47"/>
      <c r="B12849" s="162"/>
      <c r="C12849" s="162"/>
      <c r="E12849" s="162"/>
      <c r="F12849" s="162"/>
      <c r="H12849" s="162"/>
    </row>
    <row r="12850" spans="1:8">
      <c r="A12850" s="47"/>
      <c r="B12850" s="162"/>
      <c r="C12850" s="162"/>
      <c r="E12850" s="162"/>
      <c r="F12850" s="162"/>
      <c r="H12850" s="162"/>
    </row>
    <row r="12851" spans="1:8">
      <c r="A12851" s="47"/>
      <c r="B12851" s="162"/>
      <c r="C12851" s="162"/>
      <c r="E12851" s="162"/>
      <c r="F12851" s="162"/>
      <c r="H12851" s="162"/>
    </row>
    <row r="12852" spans="1:8">
      <c r="A12852" s="47"/>
      <c r="B12852" s="162"/>
      <c r="C12852" s="162"/>
      <c r="E12852" s="162"/>
      <c r="F12852" s="162"/>
      <c r="H12852" s="162"/>
    </row>
    <row r="12853" spans="1:8">
      <c r="A12853" s="47"/>
      <c r="B12853" s="162"/>
      <c r="C12853" s="162"/>
      <c r="E12853" s="162"/>
      <c r="F12853" s="162"/>
      <c r="H12853" s="162"/>
    </row>
    <row r="12854" spans="1:8">
      <c r="A12854" s="47"/>
      <c r="B12854" s="162"/>
      <c r="C12854" s="162"/>
      <c r="E12854" s="162"/>
      <c r="F12854" s="162"/>
      <c r="H12854" s="162"/>
    </row>
    <row r="12855" spans="1:8">
      <c r="A12855" s="47"/>
      <c r="B12855" s="162"/>
      <c r="C12855" s="162"/>
      <c r="E12855" s="162"/>
      <c r="F12855" s="162"/>
      <c r="H12855" s="162"/>
    </row>
    <row r="12856" spans="1:8">
      <c r="A12856" s="47"/>
      <c r="B12856" s="162"/>
      <c r="C12856" s="162"/>
      <c r="E12856" s="162"/>
      <c r="F12856" s="162"/>
      <c r="H12856" s="162"/>
    </row>
    <row r="12857" spans="1:8">
      <c r="A12857" s="47"/>
      <c r="B12857" s="162"/>
      <c r="C12857" s="162"/>
      <c r="E12857" s="162"/>
      <c r="F12857" s="162"/>
      <c r="H12857" s="162"/>
    </row>
    <row r="12858" spans="1:8">
      <c r="A12858" s="47"/>
      <c r="B12858" s="162"/>
      <c r="C12858" s="162"/>
      <c r="E12858" s="162"/>
      <c r="F12858" s="162"/>
      <c r="H12858" s="162"/>
    </row>
    <row r="12859" spans="1:8">
      <c r="A12859" s="47"/>
      <c r="B12859" s="162"/>
      <c r="C12859" s="162"/>
      <c r="E12859" s="162"/>
      <c r="F12859" s="162"/>
      <c r="H12859" s="162"/>
    </row>
    <row r="12860" spans="1:8">
      <c r="A12860" s="47"/>
      <c r="B12860" s="162"/>
      <c r="C12860" s="162"/>
      <c r="E12860" s="162"/>
      <c r="F12860" s="162"/>
      <c r="H12860" s="162"/>
    </row>
    <row r="12861" spans="1:8">
      <c r="A12861" s="47"/>
      <c r="B12861" s="162"/>
      <c r="C12861" s="162"/>
      <c r="E12861" s="162"/>
      <c r="F12861" s="162"/>
      <c r="H12861" s="162"/>
    </row>
    <row r="12862" spans="1:8">
      <c r="A12862" s="47"/>
      <c r="B12862" s="162"/>
      <c r="C12862" s="162"/>
      <c r="E12862" s="162"/>
      <c r="F12862" s="162"/>
      <c r="H12862" s="162"/>
    </row>
    <row r="12863" spans="1:8">
      <c r="A12863" s="47"/>
      <c r="B12863" s="162"/>
      <c r="C12863" s="162"/>
      <c r="E12863" s="162"/>
      <c r="F12863" s="162"/>
      <c r="H12863" s="162"/>
    </row>
    <row r="12864" spans="1:8">
      <c r="A12864" s="47"/>
      <c r="B12864" s="162"/>
      <c r="C12864" s="162"/>
      <c r="E12864" s="162"/>
      <c r="F12864" s="162"/>
      <c r="H12864" s="162"/>
    </row>
    <row r="12865" spans="1:8">
      <c r="A12865" s="47"/>
      <c r="B12865" s="162"/>
      <c r="C12865" s="162"/>
      <c r="E12865" s="162"/>
      <c r="F12865" s="162"/>
      <c r="H12865" s="162"/>
    </row>
    <row r="12866" spans="1:8">
      <c r="A12866" s="47"/>
      <c r="B12866" s="162"/>
      <c r="C12866" s="162"/>
      <c r="E12866" s="162"/>
      <c r="F12866" s="162"/>
      <c r="H12866" s="162"/>
    </row>
    <row r="12867" spans="1:8">
      <c r="A12867" s="47"/>
      <c r="B12867" s="162"/>
      <c r="C12867" s="162"/>
      <c r="E12867" s="162"/>
      <c r="F12867" s="162"/>
      <c r="H12867" s="162"/>
    </row>
    <row r="12868" spans="1:8">
      <c r="A12868" s="47"/>
      <c r="B12868" s="162"/>
      <c r="C12868" s="162"/>
      <c r="E12868" s="162"/>
      <c r="F12868" s="162"/>
      <c r="H12868" s="162"/>
    </row>
    <row r="12869" spans="1:8">
      <c r="A12869" s="47"/>
      <c r="B12869" s="162"/>
      <c r="C12869" s="162"/>
      <c r="E12869" s="162"/>
      <c r="F12869" s="162"/>
      <c r="H12869" s="162"/>
    </row>
    <row r="12870" spans="1:8">
      <c r="A12870" s="47"/>
      <c r="B12870" s="162"/>
      <c r="C12870" s="162"/>
      <c r="E12870" s="162"/>
      <c r="F12870" s="162"/>
      <c r="H12870" s="162"/>
    </row>
    <row r="12871" spans="1:8">
      <c r="A12871" s="47"/>
      <c r="B12871" s="162"/>
      <c r="C12871" s="162"/>
      <c r="E12871" s="162"/>
      <c r="F12871" s="162"/>
      <c r="H12871" s="162"/>
    </row>
    <row r="12872" spans="1:8">
      <c r="A12872" s="47"/>
      <c r="B12872" s="162"/>
      <c r="C12872" s="162"/>
      <c r="E12872" s="162"/>
      <c r="F12872" s="162"/>
      <c r="H12872" s="162"/>
    </row>
    <row r="12873" spans="1:8">
      <c r="A12873" s="47"/>
      <c r="B12873" s="162"/>
      <c r="C12873" s="162"/>
      <c r="E12873" s="162"/>
      <c r="F12873" s="162"/>
      <c r="H12873" s="162"/>
    </row>
    <row r="12874" spans="1:8">
      <c r="A12874" s="47"/>
      <c r="B12874" s="162"/>
      <c r="C12874" s="162"/>
      <c r="E12874" s="162"/>
      <c r="F12874" s="162"/>
      <c r="H12874" s="162"/>
    </row>
    <row r="12875" spans="1:8">
      <c r="A12875" s="47"/>
      <c r="B12875" s="162"/>
      <c r="C12875" s="162"/>
      <c r="E12875" s="162"/>
      <c r="F12875" s="162"/>
      <c r="H12875" s="162"/>
    </row>
    <row r="12876" spans="1:8">
      <c r="A12876" s="47"/>
      <c r="B12876" s="162"/>
      <c r="C12876" s="162"/>
      <c r="E12876" s="162"/>
      <c r="F12876" s="162"/>
      <c r="H12876" s="162"/>
    </row>
    <row r="12877" spans="1:8">
      <c r="A12877" s="47"/>
      <c r="B12877" s="162"/>
      <c r="C12877" s="162"/>
      <c r="E12877" s="162"/>
      <c r="F12877" s="162"/>
      <c r="H12877" s="162"/>
    </row>
    <row r="12878" spans="1:8">
      <c r="A12878" s="47"/>
      <c r="B12878" s="162"/>
      <c r="C12878" s="162"/>
      <c r="E12878" s="162"/>
      <c r="F12878" s="162"/>
      <c r="H12878" s="162"/>
    </row>
    <row r="12879" spans="1:8">
      <c r="A12879" s="47"/>
      <c r="B12879" s="162"/>
      <c r="C12879" s="162"/>
      <c r="E12879" s="162"/>
      <c r="F12879" s="162"/>
      <c r="H12879" s="162"/>
    </row>
    <row r="12880" spans="1:8">
      <c r="A12880" s="47"/>
      <c r="B12880" s="162"/>
      <c r="C12880" s="162"/>
      <c r="E12880" s="162"/>
      <c r="F12880" s="162"/>
      <c r="H12880" s="162"/>
    </row>
    <row r="12881" spans="1:8">
      <c r="A12881" s="47"/>
      <c r="B12881" s="162"/>
      <c r="C12881" s="162"/>
      <c r="E12881" s="162"/>
      <c r="F12881" s="162"/>
      <c r="H12881" s="162"/>
    </row>
    <row r="12882" spans="1:8">
      <c r="A12882" s="47"/>
      <c r="B12882" s="162"/>
      <c r="C12882" s="162"/>
      <c r="E12882" s="162"/>
      <c r="F12882" s="162"/>
      <c r="H12882" s="162"/>
    </row>
    <row r="12883" spans="1:8">
      <c r="A12883" s="47"/>
      <c r="B12883" s="162"/>
      <c r="C12883" s="162"/>
      <c r="E12883" s="162"/>
      <c r="F12883" s="162"/>
      <c r="H12883" s="162"/>
    </row>
    <row r="12884" spans="1:8">
      <c r="A12884" s="47"/>
      <c r="B12884" s="162"/>
      <c r="C12884" s="162"/>
      <c r="E12884" s="162"/>
      <c r="F12884" s="162"/>
      <c r="H12884" s="162"/>
    </row>
    <row r="12885" spans="1:8">
      <c r="A12885" s="47"/>
      <c r="B12885" s="162"/>
      <c r="C12885" s="162"/>
      <c r="E12885" s="162"/>
      <c r="F12885" s="162"/>
      <c r="H12885" s="162"/>
    </row>
    <row r="12886" spans="1:8">
      <c r="A12886" s="47"/>
      <c r="B12886" s="162"/>
      <c r="C12886" s="162"/>
      <c r="E12886" s="162"/>
      <c r="F12886" s="162"/>
      <c r="H12886" s="162"/>
    </row>
    <row r="12887" spans="1:8">
      <c r="A12887" s="47"/>
      <c r="B12887" s="162"/>
      <c r="C12887" s="162"/>
      <c r="E12887" s="162"/>
      <c r="F12887" s="162"/>
      <c r="H12887" s="162"/>
    </row>
    <row r="12888" spans="1:8">
      <c r="A12888" s="47"/>
      <c r="B12888" s="162"/>
      <c r="C12888" s="162"/>
      <c r="E12888" s="162"/>
      <c r="F12888" s="162"/>
      <c r="H12888" s="162"/>
    </row>
    <row r="12889" spans="1:8">
      <c r="A12889" s="47"/>
      <c r="B12889" s="162"/>
      <c r="C12889" s="162"/>
      <c r="E12889" s="162"/>
      <c r="F12889" s="162"/>
      <c r="H12889" s="162"/>
    </row>
    <row r="12890" spans="1:8">
      <c r="A12890" s="47"/>
      <c r="B12890" s="162"/>
      <c r="C12890" s="162"/>
      <c r="E12890" s="162"/>
      <c r="F12890" s="162"/>
      <c r="H12890" s="162"/>
    </row>
    <row r="12891" spans="1:8">
      <c r="A12891" s="47"/>
      <c r="B12891" s="162"/>
      <c r="C12891" s="162"/>
      <c r="E12891" s="162"/>
      <c r="F12891" s="162"/>
      <c r="H12891" s="162"/>
    </row>
    <row r="12892" spans="1:8">
      <c r="A12892" s="47"/>
      <c r="B12892" s="162"/>
      <c r="C12892" s="162"/>
      <c r="E12892" s="162"/>
      <c r="F12892" s="162"/>
      <c r="H12892" s="162"/>
    </row>
    <row r="12893" spans="1:8">
      <c r="A12893" s="47"/>
      <c r="B12893" s="162"/>
      <c r="C12893" s="162"/>
      <c r="E12893" s="162"/>
      <c r="F12893" s="162"/>
      <c r="H12893" s="162"/>
    </row>
    <row r="12894" spans="1:8">
      <c r="A12894" s="47"/>
      <c r="B12894" s="162"/>
      <c r="C12894" s="162"/>
      <c r="E12894" s="162"/>
      <c r="F12894" s="162"/>
      <c r="H12894" s="162"/>
    </row>
    <row r="12895" spans="1:8">
      <c r="A12895" s="47"/>
      <c r="B12895" s="162"/>
      <c r="C12895" s="162"/>
      <c r="E12895" s="162"/>
      <c r="F12895" s="162"/>
      <c r="H12895" s="162"/>
    </row>
    <row r="12896" spans="1:8">
      <c r="A12896" s="47"/>
      <c r="B12896" s="162"/>
      <c r="C12896" s="162"/>
      <c r="E12896" s="162"/>
      <c r="F12896" s="162"/>
      <c r="H12896" s="162"/>
    </row>
    <row r="12897" spans="1:8">
      <c r="A12897" s="47"/>
      <c r="B12897" s="162"/>
      <c r="C12897" s="162"/>
      <c r="E12897" s="162"/>
      <c r="F12897" s="162"/>
      <c r="H12897" s="162"/>
    </row>
    <row r="12898" spans="1:8">
      <c r="A12898" s="47"/>
      <c r="B12898" s="162"/>
      <c r="C12898" s="162"/>
      <c r="E12898" s="162"/>
      <c r="F12898" s="162"/>
      <c r="H12898" s="162"/>
    </row>
    <row r="12899" spans="1:8">
      <c r="A12899" s="47"/>
      <c r="B12899" s="162"/>
      <c r="C12899" s="162"/>
      <c r="E12899" s="162"/>
      <c r="F12899" s="162"/>
      <c r="H12899" s="162"/>
    </row>
    <row r="12900" spans="1:8">
      <c r="A12900" s="47"/>
      <c r="B12900" s="162"/>
      <c r="C12900" s="162"/>
      <c r="E12900" s="162"/>
      <c r="F12900" s="162"/>
      <c r="H12900" s="162"/>
    </row>
    <row r="12901" spans="1:8">
      <c r="A12901" s="47"/>
      <c r="B12901" s="162"/>
      <c r="C12901" s="162"/>
      <c r="E12901" s="162"/>
      <c r="F12901" s="162"/>
      <c r="H12901" s="162"/>
    </row>
    <row r="12902" spans="1:8">
      <c r="A12902" s="47"/>
      <c r="B12902" s="162"/>
      <c r="C12902" s="162"/>
      <c r="E12902" s="162"/>
      <c r="F12902" s="162"/>
      <c r="H12902" s="162"/>
    </row>
    <row r="12903" spans="1:8">
      <c r="A12903" s="47"/>
      <c r="B12903" s="162"/>
      <c r="C12903" s="162"/>
      <c r="E12903" s="162"/>
      <c r="F12903" s="162"/>
      <c r="H12903" s="162"/>
    </row>
    <row r="12904" spans="1:8">
      <c r="A12904" s="47"/>
      <c r="B12904" s="162"/>
      <c r="C12904" s="162"/>
      <c r="E12904" s="162"/>
      <c r="F12904" s="162"/>
      <c r="H12904" s="162"/>
    </row>
    <row r="12905" spans="1:8">
      <c r="A12905" s="47"/>
      <c r="B12905" s="162"/>
      <c r="C12905" s="162"/>
      <c r="E12905" s="162"/>
      <c r="F12905" s="162"/>
      <c r="H12905" s="162"/>
    </row>
    <row r="12906" spans="1:8">
      <c r="A12906" s="47"/>
      <c r="B12906" s="162"/>
      <c r="C12906" s="162"/>
      <c r="E12906" s="162"/>
      <c r="F12906" s="162"/>
      <c r="H12906" s="162"/>
    </row>
    <row r="12907" spans="1:8">
      <c r="A12907" s="47"/>
      <c r="B12907" s="162"/>
      <c r="C12907" s="162"/>
      <c r="E12907" s="162"/>
      <c r="F12907" s="162"/>
      <c r="H12907" s="162"/>
    </row>
    <row r="12908" spans="1:8">
      <c r="A12908" s="47"/>
      <c r="B12908" s="162"/>
      <c r="C12908" s="162"/>
      <c r="E12908" s="162"/>
      <c r="F12908" s="162"/>
      <c r="H12908" s="162"/>
    </row>
    <row r="12909" spans="1:8">
      <c r="A12909" s="47"/>
      <c r="B12909" s="162"/>
      <c r="C12909" s="162"/>
      <c r="E12909" s="162"/>
      <c r="F12909" s="162"/>
      <c r="H12909" s="162"/>
    </row>
    <row r="12910" spans="1:8">
      <c r="A12910" s="47"/>
      <c r="B12910" s="162"/>
      <c r="C12910" s="162"/>
      <c r="E12910" s="162"/>
      <c r="F12910" s="162"/>
      <c r="H12910" s="162"/>
    </row>
    <row r="12911" spans="1:8">
      <c r="A12911" s="47"/>
      <c r="B12911" s="162"/>
      <c r="C12911" s="162"/>
      <c r="E12911" s="162"/>
      <c r="F12911" s="162"/>
      <c r="H12911" s="162"/>
    </row>
    <row r="12912" spans="1:8">
      <c r="A12912" s="47"/>
      <c r="B12912" s="162"/>
      <c r="C12912" s="162"/>
      <c r="E12912" s="162"/>
      <c r="F12912" s="162"/>
      <c r="H12912" s="162"/>
    </row>
    <row r="12913" spans="1:8">
      <c r="A12913" s="47"/>
      <c r="B12913" s="162"/>
      <c r="C12913" s="162"/>
      <c r="E12913" s="162"/>
      <c r="F12913" s="162"/>
      <c r="H12913" s="162"/>
    </row>
    <row r="12914" spans="1:8">
      <c r="A12914" s="47"/>
      <c r="B12914" s="162"/>
      <c r="C12914" s="162"/>
      <c r="E12914" s="162"/>
      <c r="F12914" s="162"/>
      <c r="H12914" s="162"/>
    </row>
    <row r="12915" spans="1:8">
      <c r="A12915" s="47"/>
      <c r="B12915" s="162"/>
      <c r="C12915" s="162"/>
      <c r="E12915" s="162"/>
      <c r="F12915" s="162"/>
      <c r="H12915" s="162"/>
    </row>
    <row r="12916" spans="1:8">
      <c r="A12916" s="47"/>
      <c r="B12916" s="162"/>
      <c r="C12916" s="162"/>
      <c r="E12916" s="162"/>
      <c r="F12916" s="162"/>
      <c r="H12916" s="162"/>
    </row>
    <row r="12917" spans="1:8">
      <c r="A12917" s="47"/>
      <c r="B12917" s="162"/>
      <c r="C12917" s="162"/>
      <c r="E12917" s="162"/>
      <c r="F12917" s="162"/>
      <c r="H12917" s="162"/>
    </row>
    <row r="12918" spans="1:8">
      <c r="A12918" s="47"/>
      <c r="B12918" s="162"/>
      <c r="C12918" s="162"/>
      <c r="E12918" s="162"/>
      <c r="F12918" s="162"/>
      <c r="H12918" s="162"/>
    </row>
    <row r="12919" spans="1:8">
      <c r="A12919" s="47"/>
      <c r="B12919" s="162"/>
      <c r="C12919" s="162"/>
      <c r="E12919" s="162"/>
      <c r="F12919" s="162"/>
      <c r="H12919" s="162"/>
    </row>
    <row r="12920" spans="1:8">
      <c r="A12920" s="47"/>
      <c r="B12920" s="162"/>
      <c r="C12920" s="162"/>
      <c r="E12920" s="162"/>
      <c r="F12920" s="162"/>
      <c r="H12920" s="162"/>
    </row>
    <row r="12921" spans="1:8">
      <c r="A12921" s="47"/>
      <c r="B12921" s="162"/>
      <c r="C12921" s="162"/>
      <c r="E12921" s="162"/>
      <c r="F12921" s="162"/>
      <c r="H12921" s="162"/>
    </row>
    <row r="12922" spans="1:8">
      <c r="A12922" s="47"/>
      <c r="B12922" s="162"/>
      <c r="C12922" s="162"/>
      <c r="E12922" s="162"/>
      <c r="F12922" s="162"/>
      <c r="H12922" s="162"/>
    </row>
    <row r="12923" spans="1:8">
      <c r="A12923" s="47"/>
      <c r="B12923" s="162"/>
      <c r="C12923" s="162"/>
      <c r="E12923" s="162"/>
      <c r="F12923" s="162"/>
      <c r="H12923" s="162"/>
    </row>
    <row r="12924" spans="1:8">
      <c r="A12924" s="47"/>
      <c r="B12924" s="162"/>
      <c r="C12924" s="162"/>
      <c r="E12924" s="162"/>
      <c r="F12924" s="162"/>
      <c r="H12924" s="162"/>
    </row>
    <row r="12925" spans="1:8">
      <c r="A12925" s="47"/>
      <c r="B12925" s="162"/>
      <c r="C12925" s="162"/>
      <c r="E12925" s="162"/>
      <c r="F12925" s="162"/>
      <c r="H12925" s="162"/>
    </row>
    <row r="12926" spans="1:8">
      <c r="A12926" s="47"/>
      <c r="B12926" s="162"/>
      <c r="C12926" s="162"/>
      <c r="E12926" s="162"/>
      <c r="F12926" s="162"/>
      <c r="H12926" s="162"/>
    </row>
    <row r="12927" spans="1:8">
      <c r="A12927" s="47"/>
      <c r="B12927" s="162"/>
      <c r="C12927" s="162"/>
      <c r="E12927" s="162"/>
      <c r="F12927" s="162"/>
      <c r="H12927" s="162"/>
    </row>
    <row r="12928" spans="1:8">
      <c r="A12928" s="47"/>
      <c r="B12928" s="162"/>
      <c r="C12928" s="162"/>
      <c r="E12928" s="162"/>
      <c r="F12928" s="162"/>
      <c r="H12928" s="162"/>
    </row>
    <row r="12929" spans="1:8">
      <c r="A12929" s="47"/>
      <c r="B12929" s="162"/>
      <c r="C12929" s="162"/>
      <c r="E12929" s="162"/>
      <c r="F12929" s="162"/>
      <c r="H12929" s="162"/>
    </row>
    <row r="12930" spans="1:8">
      <c r="A12930" s="47"/>
      <c r="B12930" s="162"/>
      <c r="C12930" s="162"/>
      <c r="E12930" s="162"/>
      <c r="F12930" s="162"/>
      <c r="H12930" s="162"/>
    </row>
    <row r="12931" spans="1:8">
      <c r="A12931" s="47"/>
      <c r="B12931" s="162"/>
      <c r="C12931" s="162"/>
      <c r="E12931" s="162"/>
      <c r="F12931" s="162"/>
      <c r="H12931" s="162"/>
    </row>
    <row r="12932" spans="1:8">
      <c r="A12932" s="47"/>
      <c r="B12932" s="162"/>
      <c r="C12932" s="162"/>
      <c r="E12932" s="162"/>
      <c r="F12932" s="162"/>
      <c r="H12932" s="162"/>
    </row>
    <row r="12933" spans="1:8">
      <c r="A12933" s="47"/>
      <c r="B12933" s="162"/>
      <c r="C12933" s="162"/>
      <c r="E12933" s="162"/>
      <c r="F12933" s="162"/>
      <c r="H12933" s="162"/>
    </row>
    <row r="12934" spans="1:8">
      <c r="A12934" s="47"/>
      <c r="B12934" s="162"/>
      <c r="C12934" s="162"/>
      <c r="E12934" s="162"/>
      <c r="F12934" s="162"/>
      <c r="H12934" s="162"/>
    </row>
    <row r="12935" spans="1:8">
      <c r="A12935" s="47"/>
      <c r="B12935" s="162"/>
      <c r="C12935" s="162"/>
      <c r="E12935" s="162"/>
      <c r="F12935" s="162"/>
      <c r="H12935" s="162"/>
    </row>
    <row r="12936" spans="1:8">
      <c r="A12936" s="47"/>
      <c r="B12936" s="162"/>
      <c r="C12936" s="162"/>
      <c r="E12936" s="162"/>
      <c r="F12936" s="162"/>
      <c r="H12936" s="162"/>
    </row>
    <row r="12937" spans="1:8">
      <c r="A12937" s="47"/>
      <c r="B12937" s="162"/>
      <c r="C12937" s="162"/>
      <c r="E12937" s="162"/>
      <c r="F12937" s="162"/>
      <c r="H12937" s="162"/>
    </row>
    <row r="12938" spans="1:8">
      <c r="A12938" s="47"/>
      <c r="B12938" s="162"/>
      <c r="C12938" s="162"/>
      <c r="E12938" s="162"/>
      <c r="F12938" s="162"/>
      <c r="H12938" s="162"/>
    </row>
    <row r="12939" spans="1:8">
      <c r="A12939" s="47"/>
      <c r="B12939" s="162"/>
      <c r="C12939" s="162"/>
      <c r="E12939" s="162"/>
      <c r="F12939" s="162"/>
      <c r="H12939" s="162"/>
    </row>
    <row r="12940" spans="1:8">
      <c r="A12940" s="47"/>
      <c r="B12940" s="162"/>
      <c r="C12940" s="162"/>
      <c r="E12940" s="162"/>
      <c r="F12940" s="162"/>
      <c r="H12940" s="162"/>
    </row>
    <row r="12941" spans="1:8">
      <c r="A12941" s="47"/>
      <c r="B12941" s="162"/>
      <c r="C12941" s="162"/>
      <c r="E12941" s="162"/>
      <c r="F12941" s="162"/>
      <c r="H12941" s="162"/>
    </row>
    <row r="12942" spans="1:8">
      <c r="A12942" s="47"/>
      <c r="B12942" s="162"/>
      <c r="C12942" s="162"/>
      <c r="E12942" s="162"/>
      <c r="F12942" s="162"/>
      <c r="H12942" s="162"/>
    </row>
    <row r="12943" spans="1:8">
      <c r="A12943" s="47"/>
      <c r="B12943" s="162"/>
      <c r="C12943" s="162"/>
      <c r="E12943" s="162"/>
      <c r="F12943" s="162"/>
      <c r="H12943" s="162"/>
    </row>
    <row r="12944" spans="1:8">
      <c r="A12944" s="47"/>
      <c r="B12944" s="162"/>
      <c r="C12944" s="162"/>
      <c r="E12944" s="162"/>
      <c r="F12944" s="162"/>
      <c r="H12944" s="162"/>
    </row>
    <row r="12945" spans="1:8">
      <c r="A12945" s="47"/>
      <c r="B12945" s="162"/>
      <c r="C12945" s="162"/>
      <c r="E12945" s="162"/>
      <c r="F12945" s="162"/>
      <c r="H12945" s="162"/>
    </row>
    <row r="12946" spans="1:8">
      <c r="A12946" s="47"/>
      <c r="B12946" s="162"/>
      <c r="C12946" s="162"/>
      <c r="E12946" s="162"/>
      <c r="F12946" s="162"/>
      <c r="H12946" s="162"/>
    </row>
    <row r="12947" spans="1:8">
      <c r="A12947" s="47"/>
      <c r="B12947" s="162"/>
      <c r="C12947" s="162"/>
      <c r="E12947" s="162"/>
      <c r="F12947" s="162"/>
      <c r="H12947" s="162"/>
    </row>
    <row r="12948" spans="1:8">
      <c r="A12948" s="47"/>
      <c r="B12948" s="162"/>
      <c r="C12948" s="162"/>
      <c r="E12948" s="162"/>
      <c r="F12948" s="162"/>
      <c r="H12948" s="162"/>
    </row>
    <row r="12949" spans="1:8">
      <c r="A12949" s="47"/>
      <c r="B12949" s="162"/>
      <c r="C12949" s="162"/>
      <c r="E12949" s="162"/>
      <c r="F12949" s="162"/>
      <c r="H12949" s="162"/>
    </row>
    <row r="12950" spans="1:8">
      <c r="A12950" s="47"/>
      <c r="B12950" s="162"/>
      <c r="C12950" s="162"/>
      <c r="E12950" s="162"/>
      <c r="F12950" s="162"/>
      <c r="H12950" s="162"/>
    </row>
    <row r="12951" spans="1:8">
      <c r="A12951" s="47"/>
      <c r="B12951" s="162"/>
      <c r="C12951" s="162"/>
      <c r="E12951" s="162"/>
      <c r="F12951" s="162"/>
      <c r="H12951" s="162"/>
    </row>
    <row r="12952" spans="1:8">
      <c r="A12952" s="47"/>
      <c r="B12952" s="162"/>
      <c r="C12952" s="162"/>
      <c r="E12952" s="162"/>
      <c r="F12952" s="162"/>
      <c r="H12952" s="162"/>
    </row>
    <row r="12953" spans="1:8">
      <c r="A12953" s="47"/>
      <c r="B12953" s="162"/>
      <c r="C12953" s="162"/>
      <c r="E12953" s="162"/>
      <c r="F12953" s="162"/>
      <c r="H12953" s="162"/>
    </row>
    <row r="12954" spans="1:8">
      <c r="A12954" s="47"/>
      <c r="B12954" s="162"/>
      <c r="C12954" s="162"/>
      <c r="E12954" s="162"/>
      <c r="F12954" s="162"/>
      <c r="H12954" s="162"/>
    </row>
    <row r="12955" spans="1:8">
      <c r="A12955" s="47"/>
      <c r="B12955" s="162"/>
      <c r="C12955" s="162"/>
      <c r="E12955" s="162"/>
      <c r="F12955" s="162"/>
      <c r="H12955" s="162"/>
    </row>
    <row r="12956" spans="1:8">
      <c r="A12956" s="47"/>
      <c r="B12956" s="162"/>
      <c r="C12956" s="162"/>
      <c r="E12956" s="162"/>
      <c r="F12956" s="162"/>
      <c r="H12956" s="162"/>
    </row>
    <row r="12957" spans="1:8">
      <c r="A12957" s="47"/>
      <c r="B12957" s="162"/>
      <c r="C12957" s="162"/>
      <c r="E12957" s="162"/>
      <c r="F12957" s="162"/>
      <c r="H12957" s="162"/>
    </row>
    <row r="12958" spans="1:8">
      <c r="A12958" s="47"/>
      <c r="B12958" s="162"/>
      <c r="C12958" s="162"/>
      <c r="E12958" s="162"/>
      <c r="F12958" s="162"/>
      <c r="H12958" s="162"/>
    </row>
    <row r="12959" spans="1:8">
      <c r="A12959" s="47"/>
      <c r="B12959" s="162"/>
      <c r="C12959" s="162"/>
      <c r="E12959" s="162"/>
      <c r="F12959" s="162"/>
      <c r="H12959" s="162"/>
    </row>
    <row r="12960" spans="1:8">
      <c r="A12960" s="47"/>
      <c r="B12960" s="162"/>
      <c r="C12960" s="162"/>
      <c r="E12960" s="162"/>
      <c r="F12960" s="162"/>
      <c r="H12960" s="162"/>
    </row>
    <row r="12961" spans="1:8">
      <c r="A12961" s="47"/>
      <c r="B12961" s="162"/>
      <c r="C12961" s="162"/>
      <c r="E12961" s="162"/>
      <c r="F12961" s="162"/>
      <c r="H12961" s="162"/>
    </row>
    <row r="12962" spans="1:8">
      <c r="A12962" s="47"/>
      <c r="B12962" s="162"/>
      <c r="C12962" s="162"/>
      <c r="E12962" s="162"/>
      <c r="F12962" s="162"/>
      <c r="H12962" s="162"/>
    </row>
    <row r="12963" spans="1:8">
      <c r="A12963" s="47"/>
      <c r="B12963" s="162"/>
      <c r="C12963" s="162"/>
      <c r="E12963" s="162"/>
      <c r="F12963" s="162"/>
      <c r="H12963" s="162"/>
    </row>
    <row r="12964" spans="1:8">
      <c r="A12964" s="47"/>
      <c r="B12964" s="162"/>
      <c r="C12964" s="162"/>
      <c r="E12964" s="162"/>
      <c r="F12964" s="162"/>
      <c r="H12964" s="162"/>
    </row>
    <row r="12965" spans="1:8">
      <c r="A12965" s="47"/>
      <c r="B12965" s="162"/>
      <c r="C12965" s="162"/>
      <c r="E12965" s="162"/>
      <c r="F12965" s="162"/>
      <c r="H12965" s="162"/>
    </row>
    <row r="12966" spans="1:8">
      <c r="A12966" s="47"/>
      <c r="B12966" s="162"/>
      <c r="C12966" s="162"/>
      <c r="E12966" s="162"/>
      <c r="F12966" s="162"/>
      <c r="H12966" s="162"/>
    </row>
    <row r="12967" spans="1:8">
      <c r="A12967" s="47"/>
      <c r="B12967" s="162"/>
      <c r="C12967" s="162"/>
      <c r="E12967" s="162"/>
      <c r="F12967" s="162"/>
      <c r="H12967" s="162"/>
    </row>
    <row r="12968" spans="1:8">
      <c r="A12968" s="47"/>
      <c r="B12968" s="162"/>
      <c r="C12968" s="162"/>
      <c r="E12968" s="162"/>
      <c r="F12968" s="162"/>
      <c r="H12968" s="162"/>
    </row>
    <row r="12969" spans="1:8">
      <c r="A12969" s="47"/>
      <c r="B12969" s="162"/>
      <c r="C12969" s="162"/>
      <c r="E12969" s="162"/>
      <c r="F12969" s="162"/>
      <c r="H12969" s="162"/>
    </row>
    <row r="12970" spans="1:8">
      <c r="A12970" s="47"/>
      <c r="B12970" s="162"/>
      <c r="C12970" s="162"/>
      <c r="E12970" s="162"/>
      <c r="F12970" s="162"/>
      <c r="H12970" s="162"/>
    </row>
    <row r="12971" spans="1:8">
      <c r="A12971" s="47"/>
      <c r="B12971" s="162"/>
      <c r="C12971" s="162"/>
      <c r="E12971" s="162"/>
      <c r="F12971" s="162"/>
      <c r="H12971" s="162"/>
    </row>
    <row r="12972" spans="1:8">
      <c r="A12972" s="47"/>
      <c r="B12972" s="162"/>
      <c r="C12972" s="162"/>
      <c r="E12972" s="162"/>
      <c r="F12972" s="162"/>
      <c r="H12972" s="162"/>
    </row>
    <row r="12973" spans="1:8">
      <c r="A12973" s="47"/>
      <c r="B12973" s="162"/>
      <c r="C12973" s="162"/>
      <c r="E12973" s="162"/>
      <c r="F12973" s="162"/>
      <c r="H12973" s="162"/>
    </row>
    <row r="12974" spans="1:8">
      <c r="A12974" s="47"/>
      <c r="B12974" s="162"/>
      <c r="C12974" s="162"/>
      <c r="E12974" s="162"/>
      <c r="F12974" s="162"/>
      <c r="H12974" s="162"/>
    </row>
    <row r="12975" spans="1:8">
      <c r="A12975" s="47"/>
      <c r="B12975" s="162"/>
      <c r="C12975" s="162"/>
      <c r="E12975" s="162"/>
      <c r="F12975" s="162"/>
      <c r="H12975" s="162"/>
    </row>
    <row r="12976" spans="1:8">
      <c r="A12976" s="47"/>
      <c r="B12976" s="162"/>
      <c r="C12976" s="162"/>
      <c r="E12976" s="162"/>
      <c r="F12976" s="162"/>
      <c r="H12976" s="162"/>
    </row>
    <row r="12977" spans="1:8">
      <c r="A12977" s="47"/>
      <c r="B12977" s="162"/>
      <c r="C12977" s="162"/>
      <c r="E12977" s="162"/>
      <c r="F12977" s="162"/>
      <c r="H12977" s="162"/>
    </row>
    <row r="12978" spans="1:8">
      <c r="A12978" s="47"/>
      <c r="B12978" s="162"/>
      <c r="C12978" s="162"/>
      <c r="E12978" s="162"/>
      <c r="F12978" s="162"/>
      <c r="H12978" s="162"/>
    </row>
    <row r="12979" spans="1:8">
      <c r="A12979" s="47"/>
      <c r="B12979" s="162"/>
      <c r="C12979" s="162"/>
      <c r="E12979" s="162"/>
      <c r="F12979" s="162"/>
      <c r="H12979" s="162"/>
    </row>
    <row r="12980" spans="1:8">
      <c r="A12980" s="47"/>
      <c r="B12980" s="162"/>
      <c r="C12980" s="162"/>
      <c r="E12980" s="162"/>
      <c r="F12980" s="162"/>
      <c r="H12980" s="162"/>
    </row>
    <row r="12981" spans="1:8">
      <c r="A12981" s="47"/>
      <c r="B12981" s="162"/>
      <c r="C12981" s="162"/>
      <c r="E12981" s="162"/>
      <c r="F12981" s="162"/>
      <c r="H12981" s="162"/>
    </row>
    <row r="12982" spans="1:8">
      <c r="A12982" s="47"/>
      <c r="B12982" s="162"/>
      <c r="C12982" s="162"/>
      <c r="E12982" s="162"/>
      <c r="F12982" s="162"/>
      <c r="H12982" s="162"/>
    </row>
    <row r="12983" spans="1:8">
      <c r="A12983" s="47"/>
      <c r="B12983" s="162"/>
      <c r="C12983" s="162"/>
      <c r="E12983" s="162"/>
      <c r="F12983" s="162"/>
      <c r="H12983" s="162"/>
    </row>
    <row r="12984" spans="1:8">
      <c r="A12984" s="47"/>
      <c r="B12984" s="162"/>
      <c r="C12984" s="162"/>
      <c r="E12984" s="162"/>
      <c r="F12984" s="162"/>
      <c r="H12984" s="162"/>
    </row>
    <row r="12985" spans="1:8">
      <c r="A12985" s="47"/>
      <c r="B12985" s="162"/>
      <c r="C12985" s="162"/>
      <c r="E12985" s="162"/>
      <c r="F12985" s="162"/>
      <c r="H12985" s="162"/>
    </row>
    <row r="12986" spans="1:8">
      <c r="A12986" s="47"/>
      <c r="B12986" s="162"/>
      <c r="C12986" s="162"/>
      <c r="E12986" s="162"/>
      <c r="F12986" s="162"/>
      <c r="H12986" s="162"/>
    </row>
    <row r="12987" spans="1:8">
      <c r="A12987" s="47"/>
      <c r="B12987" s="162"/>
      <c r="C12987" s="162"/>
      <c r="E12987" s="162"/>
      <c r="F12987" s="162"/>
      <c r="H12987" s="162"/>
    </row>
    <row r="12988" spans="1:8">
      <c r="A12988" s="47"/>
      <c r="B12988" s="162"/>
      <c r="C12988" s="162"/>
      <c r="E12988" s="162"/>
      <c r="F12988" s="162"/>
      <c r="H12988" s="162"/>
    </row>
    <row r="12989" spans="1:8">
      <c r="A12989" s="47"/>
      <c r="B12989" s="162"/>
      <c r="C12989" s="162"/>
      <c r="E12989" s="162"/>
      <c r="F12989" s="162"/>
      <c r="H12989" s="162"/>
    </row>
    <row r="12990" spans="1:8">
      <c r="A12990" s="47"/>
      <c r="B12990" s="162"/>
      <c r="C12990" s="162"/>
      <c r="E12990" s="162"/>
      <c r="F12990" s="162"/>
      <c r="H12990" s="162"/>
    </row>
    <row r="12991" spans="1:8">
      <c r="A12991" s="47"/>
      <c r="B12991" s="162"/>
      <c r="C12991" s="162"/>
      <c r="E12991" s="162"/>
      <c r="F12991" s="162"/>
      <c r="H12991" s="162"/>
    </row>
    <row r="12992" spans="1:8">
      <c r="A12992" s="47"/>
      <c r="B12992" s="162"/>
      <c r="C12992" s="162"/>
      <c r="E12992" s="162"/>
      <c r="F12992" s="162"/>
      <c r="H12992" s="162"/>
    </row>
    <row r="12993" spans="1:8">
      <c r="A12993" s="47"/>
      <c r="B12993" s="162"/>
      <c r="C12993" s="162"/>
      <c r="E12993" s="162"/>
      <c r="F12993" s="162"/>
      <c r="H12993" s="162"/>
    </row>
    <row r="12994" spans="1:8">
      <c r="A12994" s="47"/>
      <c r="B12994" s="162"/>
      <c r="C12994" s="162"/>
      <c r="E12994" s="162"/>
      <c r="F12994" s="162"/>
      <c r="H12994" s="162"/>
    </row>
    <row r="12995" spans="1:8">
      <c r="A12995" s="47"/>
      <c r="B12995" s="162"/>
      <c r="C12995" s="162"/>
      <c r="E12995" s="162"/>
      <c r="F12995" s="162"/>
      <c r="H12995" s="162"/>
    </row>
    <row r="12996" spans="1:8">
      <c r="A12996" s="47"/>
      <c r="B12996" s="162"/>
      <c r="C12996" s="162"/>
      <c r="E12996" s="162"/>
      <c r="F12996" s="162"/>
      <c r="H12996" s="162"/>
    </row>
    <row r="12997" spans="1:8">
      <c r="A12997" s="47"/>
      <c r="B12997" s="162"/>
      <c r="C12997" s="162"/>
      <c r="E12997" s="162"/>
      <c r="F12997" s="162"/>
      <c r="H12997" s="162"/>
    </row>
    <row r="12998" spans="1:8">
      <c r="A12998" s="47"/>
      <c r="B12998" s="162"/>
      <c r="C12998" s="162"/>
      <c r="E12998" s="162"/>
      <c r="F12998" s="162"/>
      <c r="H12998" s="162"/>
    </row>
    <row r="12999" spans="1:8">
      <c r="A12999" s="47"/>
      <c r="B12999" s="162"/>
      <c r="C12999" s="162"/>
      <c r="E12999" s="162"/>
      <c r="F12999" s="162"/>
      <c r="H12999" s="162"/>
    </row>
    <row r="13000" spans="1:8">
      <c r="A13000" s="47"/>
      <c r="B13000" s="162"/>
      <c r="C13000" s="162"/>
      <c r="E13000" s="162"/>
      <c r="F13000" s="162"/>
      <c r="H13000" s="162"/>
    </row>
    <row r="13001" spans="1:8">
      <c r="A13001" s="47"/>
      <c r="B13001" s="162"/>
      <c r="C13001" s="162"/>
      <c r="E13001" s="162"/>
      <c r="F13001" s="162"/>
      <c r="H13001" s="162"/>
    </row>
    <row r="13002" spans="1:8">
      <c r="A13002" s="47"/>
      <c r="B13002" s="162"/>
      <c r="C13002" s="162"/>
      <c r="E13002" s="162"/>
      <c r="F13002" s="162"/>
      <c r="H13002" s="162"/>
    </row>
    <row r="13003" spans="1:8">
      <c r="A13003" s="47"/>
      <c r="B13003" s="162"/>
      <c r="C13003" s="162"/>
      <c r="E13003" s="162"/>
      <c r="F13003" s="162"/>
      <c r="H13003" s="162"/>
    </row>
    <row r="13004" spans="1:8">
      <c r="A13004" s="47"/>
      <c r="B13004" s="162"/>
      <c r="C13004" s="162"/>
      <c r="E13004" s="162"/>
      <c r="F13004" s="162"/>
      <c r="H13004" s="162"/>
    </row>
    <row r="13005" spans="1:8">
      <c r="A13005" s="47"/>
      <c r="B13005" s="162"/>
      <c r="C13005" s="162"/>
      <c r="E13005" s="162"/>
      <c r="F13005" s="162"/>
      <c r="H13005" s="162"/>
    </row>
    <row r="13006" spans="1:8">
      <c r="A13006" s="47"/>
      <c r="B13006" s="162"/>
      <c r="C13006" s="162"/>
      <c r="E13006" s="162"/>
      <c r="F13006" s="162"/>
      <c r="H13006" s="162"/>
    </row>
    <row r="13007" spans="1:8">
      <c r="A13007" s="47"/>
      <c r="B13007" s="162"/>
      <c r="C13007" s="162"/>
      <c r="E13007" s="162"/>
      <c r="F13007" s="162"/>
      <c r="H13007" s="162"/>
    </row>
    <row r="13008" spans="1:8">
      <c r="A13008" s="47"/>
      <c r="B13008" s="162"/>
      <c r="C13008" s="162"/>
      <c r="E13008" s="162"/>
      <c r="F13008" s="162"/>
      <c r="H13008" s="162"/>
    </row>
    <row r="13009" spans="1:8">
      <c r="A13009" s="47"/>
      <c r="B13009" s="162"/>
      <c r="C13009" s="162"/>
      <c r="E13009" s="162"/>
      <c r="F13009" s="162"/>
      <c r="H13009" s="162"/>
    </row>
    <row r="13010" spans="1:8">
      <c r="A13010" s="47"/>
      <c r="B13010" s="162"/>
      <c r="C13010" s="162"/>
      <c r="E13010" s="162"/>
      <c r="F13010" s="162"/>
      <c r="H13010" s="162"/>
    </row>
    <row r="13011" spans="1:8">
      <c r="A13011" s="47"/>
      <c r="B13011" s="162"/>
      <c r="C13011" s="162"/>
      <c r="E13011" s="162"/>
      <c r="F13011" s="162"/>
      <c r="H13011" s="162"/>
    </row>
    <row r="13012" spans="1:8">
      <c r="A13012" s="47"/>
      <c r="B13012" s="162"/>
      <c r="C13012" s="162"/>
      <c r="E13012" s="162"/>
      <c r="F13012" s="162"/>
      <c r="H13012" s="162"/>
    </row>
    <row r="13013" spans="1:8">
      <c r="A13013" s="47"/>
      <c r="B13013" s="162"/>
      <c r="C13013" s="162"/>
      <c r="E13013" s="162"/>
      <c r="F13013" s="162"/>
      <c r="H13013" s="162"/>
    </row>
    <row r="13014" spans="1:8">
      <c r="A13014" s="47"/>
      <c r="B13014" s="162"/>
      <c r="C13014" s="162"/>
      <c r="E13014" s="162"/>
      <c r="F13014" s="162"/>
      <c r="H13014" s="162"/>
    </row>
    <row r="13015" spans="1:8">
      <c r="A13015" s="47"/>
      <c r="B13015" s="162"/>
      <c r="C13015" s="162"/>
      <c r="E13015" s="162"/>
      <c r="F13015" s="162"/>
      <c r="H13015" s="162"/>
    </row>
    <row r="13016" spans="1:8">
      <c r="A13016" s="47"/>
      <c r="B13016" s="162"/>
      <c r="C13016" s="162"/>
      <c r="E13016" s="162"/>
      <c r="F13016" s="162"/>
      <c r="H13016" s="162"/>
    </row>
    <row r="13017" spans="1:8">
      <c r="A13017" s="47"/>
      <c r="B13017" s="162"/>
      <c r="C13017" s="162"/>
      <c r="E13017" s="162"/>
      <c r="F13017" s="162"/>
      <c r="H13017" s="162"/>
    </row>
    <row r="13018" spans="1:8">
      <c r="A13018" s="47"/>
      <c r="B13018" s="162"/>
      <c r="C13018" s="162"/>
      <c r="E13018" s="162"/>
      <c r="F13018" s="162"/>
      <c r="H13018" s="162"/>
    </row>
    <row r="13019" spans="1:8">
      <c r="A13019" s="47"/>
      <c r="B13019" s="162"/>
      <c r="C13019" s="162"/>
      <c r="E13019" s="162"/>
      <c r="F13019" s="162"/>
      <c r="H13019" s="162"/>
    </row>
    <row r="13020" spans="1:8">
      <c r="A13020" s="47"/>
      <c r="B13020" s="162"/>
      <c r="C13020" s="162"/>
      <c r="E13020" s="162"/>
      <c r="F13020" s="162"/>
      <c r="H13020" s="162"/>
    </row>
    <row r="13021" spans="1:8">
      <c r="A13021" s="47"/>
      <c r="B13021" s="162"/>
      <c r="C13021" s="162"/>
      <c r="E13021" s="162"/>
      <c r="F13021" s="162"/>
      <c r="H13021" s="162"/>
    </row>
    <row r="13022" spans="1:8">
      <c r="A13022" s="47"/>
      <c r="B13022" s="162"/>
      <c r="C13022" s="162"/>
      <c r="E13022" s="162"/>
      <c r="F13022" s="162"/>
      <c r="H13022" s="162"/>
    </row>
    <row r="13023" spans="1:8">
      <c r="A13023" s="47"/>
      <c r="B13023" s="162"/>
      <c r="C13023" s="162"/>
      <c r="E13023" s="162"/>
      <c r="F13023" s="162"/>
      <c r="H13023" s="162"/>
    </row>
    <row r="13024" spans="1:8">
      <c r="A13024" s="47"/>
      <c r="B13024" s="162"/>
      <c r="C13024" s="162"/>
      <c r="E13024" s="162"/>
      <c r="F13024" s="162"/>
      <c r="H13024" s="162"/>
    </row>
    <row r="13025" spans="1:8">
      <c r="A13025" s="47"/>
      <c r="B13025" s="162"/>
      <c r="C13025" s="162"/>
      <c r="E13025" s="162"/>
      <c r="F13025" s="162"/>
      <c r="H13025" s="162"/>
    </row>
    <row r="13026" spans="1:8">
      <c r="A13026" s="47"/>
      <c r="B13026" s="162"/>
      <c r="C13026" s="162"/>
      <c r="E13026" s="162"/>
      <c r="F13026" s="162"/>
      <c r="H13026" s="162"/>
    </row>
    <row r="13027" spans="1:8">
      <c r="A13027" s="47"/>
      <c r="B13027" s="162"/>
      <c r="C13027" s="162"/>
      <c r="E13027" s="162"/>
      <c r="F13027" s="162"/>
      <c r="H13027" s="162"/>
    </row>
    <row r="13028" spans="1:8">
      <c r="A13028" s="47"/>
      <c r="B13028" s="162"/>
      <c r="C13028" s="162"/>
      <c r="E13028" s="162"/>
      <c r="F13028" s="162"/>
      <c r="H13028" s="162"/>
    </row>
    <row r="13029" spans="1:8">
      <c r="A13029" s="47"/>
      <c r="B13029" s="162"/>
      <c r="C13029" s="162"/>
      <c r="E13029" s="162"/>
      <c r="F13029" s="162"/>
      <c r="H13029" s="162"/>
    </row>
    <row r="13030" spans="1:8">
      <c r="A13030" s="47"/>
      <c r="B13030" s="162"/>
      <c r="C13030" s="162"/>
      <c r="E13030" s="162"/>
      <c r="F13030" s="162"/>
      <c r="H13030" s="162"/>
    </row>
    <row r="13031" spans="1:8">
      <c r="A13031" s="47"/>
      <c r="B13031" s="162"/>
      <c r="C13031" s="162"/>
      <c r="E13031" s="162"/>
      <c r="F13031" s="162"/>
      <c r="H13031" s="162"/>
    </row>
    <row r="13032" spans="1:8">
      <c r="A13032" s="47"/>
      <c r="B13032" s="162"/>
      <c r="C13032" s="162"/>
      <c r="E13032" s="162"/>
      <c r="F13032" s="162"/>
      <c r="H13032" s="162"/>
    </row>
    <row r="13033" spans="1:8">
      <c r="A13033" s="47"/>
      <c r="B13033" s="162"/>
      <c r="C13033" s="162"/>
      <c r="E13033" s="162"/>
      <c r="F13033" s="162"/>
      <c r="H13033" s="162"/>
    </row>
    <row r="13034" spans="1:8">
      <c r="A13034" s="47"/>
      <c r="B13034" s="162"/>
      <c r="C13034" s="162"/>
      <c r="E13034" s="162"/>
      <c r="F13034" s="162"/>
      <c r="H13034" s="162"/>
    </row>
    <row r="13035" spans="1:8">
      <c r="A13035" s="47"/>
      <c r="B13035" s="162"/>
      <c r="C13035" s="162"/>
      <c r="E13035" s="162"/>
      <c r="F13035" s="162"/>
      <c r="H13035" s="162"/>
    </row>
    <row r="13036" spans="1:8">
      <c r="A13036" s="47"/>
      <c r="B13036" s="162"/>
      <c r="C13036" s="162"/>
      <c r="E13036" s="162"/>
      <c r="F13036" s="162"/>
      <c r="H13036" s="162"/>
    </row>
    <row r="13037" spans="1:8">
      <c r="A13037" s="47"/>
      <c r="B13037" s="162"/>
      <c r="C13037" s="162"/>
      <c r="E13037" s="162"/>
      <c r="F13037" s="162"/>
      <c r="H13037" s="162"/>
    </row>
    <row r="13038" spans="1:8">
      <c r="A13038" s="47"/>
      <c r="B13038" s="162"/>
      <c r="C13038" s="162"/>
      <c r="E13038" s="162"/>
      <c r="F13038" s="162"/>
      <c r="H13038" s="162"/>
    </row>
    <row r="13039" spans="1:8">
      <c r="A13039" s="47"/>
      <c r="B13039" s="162"/>
      <c r="C13039" s="162"/>
      <c r="E13039" s="162"/>
      <c r="F13039" s="162"/>
      <c r="H13039" s="162"/>
    </row>
    <row r="13040" spans="1:8">
      <c r="A13040" s="47"/>
      <c r="B13040" s="162"/>
      <c r="C13040" s="162"/>
      <c r="E13040" s="162"/>
      <c r="F13040" s="162"/>
      <c r="H13040" s="162"/>
    </row>
    <row r="13041" spans="1:8">
      <c r="A13041" s="47"/>
      <c r="B13041" s="162"/>
      <c r="C13041" s="162"/>
      <c r="E13041" s="162"/>
      <c r="F13041" s="162"/>
      <c r="H13041" s="162"/>
    </row>
    <row r="13042" spans="1:8">
      <c r="A13042" s="47"/>
      <c r="B13042" s="162"/>
      <c r="C13042" s="162"/>
      <c r="E13042" s="162"/>
      <c r="F13042" s="162"/>
      <c r="H13042" s="162"/>
    </row>
    <row r="13043" spans="1:8">
      <c r="A13043" s="47"/>
      <c r="B13043" s="162"/>
      <c r="C13043" s="162"/>
      <c r="E13043" s="162"/>
      <c r="F13043" s="162"/>
      <c r="H13043" s="162"/>
    </row>
    <row r="13044" spans="1:8">
      <c r="A13044" s="47"/>
      <c r="B13044" s="162"/>
      <c r="C13044" s="162"/>
      <c r="E13044" s="162"/>
      <c r="F13044" s="162"/>
      <c r="H13044" s="162"/>
    </row>
    <row r="13045" spans="1:8">
      <c r="A13045" s="47"/>
      <c r="B13045" s="162"/>
      <c r="C13045" s="162"/>
      <c r="E13045" s="162"/>
      <c r="F13045" s="162"/>
      <c r="H13045" s="162"/>
    </row>
    <row r="13046" spans="1:8">
      <c r="A13046" s="47"/>
      <c r="B13046" s="162"/>
      <c r="C13046" s="162"/>
      <c r="E13046" s="162"/>
      <c r="F13046" s="162"/>
      <c r="H13046" s="162"/>
    </row>
    <row r="13047" spans="1:8">
      <c r="A13047" s="47"/>
      <c r="B13047" s="162"/>
      <c r="C13047" s="162"/>
      <c r="E13047" s="162"/>
      <c r="F13047" s="162"/>
      <c r="H13047" s="162"/>
    </row>
    <row r="13048" spans="1:8">
      <c r="A13048" s="47"/>
      <c r="B13048" s="162"/>
      <c r="C13048" s="162"/>
      <c r="E13048" s="162"/>
      <c r="F13048" s="162"/>
      <c r="H13048" s="162"/>
    </row>
    <row r="13049" spans="1:8">
      <c r="A13049" s="47"/>
      <c r="B13049" s="162"/>
      <c r="C13049" s="162"/>
      <c r="E13049" s="162"/>
      <c r="F13049" s="162"/>
      <c r="H13049" s="162"/>
    </row>
    <row r="13050" spans="1:8">
      <c r="A13050" s="47"/>
      <c r="B13050" s="162"/>
      <c r="C13050" s="162"/>
      <c r="E13050" s="162"/>
      <c r="F13050" s="162"/>
      <c r="H13050" s="162"/>
    </row>
    <row r="13051" spans="1:8">
      <c r="A13051" s="47"/>
      <c r="B13051" s="162"/>
      <c r="C13051" s="162"/>
      <c r="E13051" s="162"/>
      <c r="F13051" s="162"/>
      <c r="H13051" s="162"/>
    </row>
    <row r="13052" spans="1:8">
      <c r="A13052" s="47"/>
      <c r="B13052" s="162"/>
      <c r="C13052" s="162"/>
      <c r="E13052" s="162"/>
      <c r="F13052" s="162"/>
      <c r="H13052" s="162"/>
    </row>
    <row r="13053" spans="1:8">
      <c r="A13053" s="47"/>
      <c r="B13053" s="162"/>
      <c r="C13053" s="162"/>
      <c r="E13053" s="162"/>
      <c r="F13053" s="162"/>
      <c r="H13053" s="162"/>
    </row>
    <row r="13054" spans="1:8">
      <c r="A13054" s="47"/>
      <c r="B13054" s="162"/>
      <c r="C13054" s="162"/>
      <c r="E13054" s="162"/>
      <c r="F13054" s="162"/>
      <c r="H13054" s="162"/>
    </row>
    <row r="13055" spans="1:8">
      <c r="A13055" s="47"/>
      <c r="B13055" s="162"/>
      <c r="C13055" s="162"/>
      <c r="E13055" s="162"/>
      <c r="F13055" s="162"/>
      <c r="H13055" s="162"/>
    </row>
    <row r="13056" spans="1:8">
      <c r="A13056" s="47"/>
      <c r="B13056" s="162"/>
      <c r="C13056" s="162"/>
      <c r="E13056" s="162"/>
      <c r="F13056" s="162"/>
      <c r="H13056" s="162"/>
    </row>
    <row r="13057" spans="1:8">
      <c r="A13057" s="47"/>
      <c r="B13057" s="162"/>
      <c r="C13057" s="162"/>
      <c r="E13057" s="162"/>
      <c r="F13057" s="162"/>
      <c r="H13057" s="162"/>
    </row>
    <row r="13058" spans="1:8">
      <c r="A13058" s="47"/>
      <c r="B13058" s="162"/>
      <c r="C13058" s="162"/>
      <c r="E13058" s="162"/>
      <c r="F13058" s="162"/>
      <c r="H13058" s="162"/>
    </row>
    <row r="13059" spans="1:8">
      <c r="A13059" s="47"/>
      <c r="B13059" s="162"/>
      <c r="C13059" s="162"/>
      <c r="E13059" s="162"/>
      <c r="F13059" s="162"/>
      <c r="H13059" s="162"/>
    </row>
    <row r="13060" spans="1:8">
      <c r="A13060" s="47"/>
      <c r="B13060" s="162"/>
      <c r="C13060" s="162"/>
      <c r="E13060" s="162"/>
      <c r="F13060" s="162"/>
      <c r="H13060" s="162"/>
    </row>
    <row r="13061" spans="1:8">
      <c r="A13061" s="47"/>
      <c r="B13061" s="162"/>
      <c r="C13061" s="162"/>
      <c r="E13061" s="162"/>
      <c r="F13061" s="162"/>
      <c r="H13061" s="162"/>
    </row>
    <row r="13062" spans="1:8">
      <c r="A13062" s="47"/>
      <c r="B13062" s="162"/>
      <c r="C13062" s="162"/>
      <c r="E13062" s="162"/>
      <c r="F13062" s="162"/>
      <c r="H13062" s="162"/>
    </row>
    <row r="13063" spans="1:8">
      <c r="A13063" s="47"/>
      <c r="B13063" s="162"/>
      <c r="C13063" s="162"/>
      <c r="E13063" s="162"/>
      <c r="F13063" s="162"/>
      <c r="H13063" s="162"/>
    </row>
    <row r="13064" spans="1:8">
      <c r="A13064" s="47"/>
      <c r="B13064" s="162"/>
      <c r="C13064" s="162"/>
      <c r="E13064" s="162"/>
      <c r="F13064" s="162"/>
      <c r="H13064" s="162"/>
    </row>
    <row r="13065" spans="1:8">
      <c r="A13065" s="47"/>
      <c r="B13065" s="162"/>
      <c r="C13065" s="162"/>
      <c r="E13065" s="162"/>
      <c r="F13065" s="162"/>
      <c r="H13065" s="162"/>
    </row>
    <row r="13066" spans="1:8">
      <c r="A13066" s="47"/>
      <c r="B13066" s="162"/>
      <c r="C13066" s="162"/>
      <c r="E13066" s="162"/>
      <c r="F13066" s="162"/>
      <c r="H13066" s="162"/>
    </row>
    <row r="13067" spans="1:8">
      <c r="A13067" s="47"/>
      <c r="B13067" s="162"/>
      <c r="C13067" s="162"/>
      <c r="E13067" s="162"/>
      <c r="F13067" s="162"/>
      <c r="H13067" s="162"/>
    </row>
    <row r="13068" spans="1:8">
      <c r="A13068" s="47"/>
      <c r="B13068" s="162"/>
      <c r="C13068" s="162"/>
      <c r="E13068" s="162"/>
      <c r="F13068" s="162"/>
      <c r="H13068" s="162"/>
    </row>
    <row r="13069" spans="1:8">
      <c r="A13069" s="47"/>
      <c r="B13069" s="162"/>
      <c r="C13069" s="162"/>
      <c r="E13069" s="162"/>
      <c r="F13069" s="162"/>
      <c r="H13069" s="162"/>
    </row>
    <row r="13070" spans="1:8">
      <c r="A13070" s="47"/>
      <c r="B13070" s="162"/>
      <c r="C13070" s="162"/>
      <c r="E13070" s="162"/>
      <c r="F13070" s="162"/>
      <c r="H13070" s="162"/>
    </row>
    <row r="13071" spans="1:8">
      <c r="A13071" s="47"/>
      <c r="B13071" s="162"/>
      <c r="C13071" s="162"/>
      <c r="E13071" s="162"/>
      <c r="F13071" s="162"/>
      <c r="H13071" s="162"/>
    </row>
    <row r="13072" spans="1:8">
      <c r="A13072" s="47"/>
      <c r="B13072" s="162"/>
      <c r="C13072" s="162"/>
      <c r="E13072" s="162"/>
      <c r="F13072" s="162"/>
      <c r="H13072" s="162"/>
    </row>
    <row r="13073" spans="1:8">
      <c r="A13073" s="47"/>
      <c r="B13073" s="162"/>
      <c r="C13073" s="162"/>
      <c r="E13073" s="162"/>
      <c r="F13073" s="162"/>
      <c r="H13073" s="162"/>
    </row>
    <row r="13074" spans="1:8">
      <c r="A13074" s="47"/>
      <c r="B13074" s="162"/>
      <c r="C13074" s="162"/>
      <c r="E13074" s="162"/>
      <c r="F13074" s="162"/>
      <c r="H13074" s="162"/>
    </row>
    <row r="13075" spans="1:8">
      <c r="A13075" s="47"/>
      <c r="B13075" s="162"/>
      <c r="C13075" s="162"/>
      <c r="E13075" s="162"/>
      <c r="F13075" s="162"/>
      <c r="H13075" s="162"/>
    </row>
    <row r="13076" spans="1:8">
      <c r="A13076" s="47"/>
      <c r="B13076" s="162"/>
      <c r="C13076" s="162"/>
      <c r="E13076" s="162"/>
      <c r="F13076" s="162"/>
      <c r="H13076" s="162"/>
    </row>
    <row r="13077" spans="1:8">
      <c r="A13077" s="47"/>
      <c r="B13077" s="162"/>
      <c r="C13077" s="162"/>
      <c r="E13077" s="162"/>
      <c r="F13077" s="162"/>
      <c r="H13077" s="162"/>
    </row>
    <row r="13078" spans="1:8">
      <c r="A13078" s="47"/>
      <c r="B13078" s="162"/>
      <c r="C13078" s="162"/>
      <c r="E13078" s="162"/>
      <c r="F13078" s="162"/>
      <c r="H13078" s="162"/>
    </row>
    <row r="13079" spans="1:8">
      <c r="A13079" s="47"/>
      <c r="B13079" s="162"/>
      <c r="C13079" s="162"/>
      <c r="E13079" s="162"/>
      <c r="F13079" s="162"/>
      <c r="H13079" s="162"/>
    </row>
    <row r="13080" spans="1:8">
      <c r="A13080" s="47"/>
      <c r="B13080" s="162"/>
      <c r="C13080" s="162"/>
      <c r="E13080" s="162"/>
      <c r="F13080" s="162"/>
      <c r="H13080" s="162"/>
    </row>
    <row r="13081" spans="1:8">
      <c r="A13081" s="47"/>
      <c r="B13081" s="162"/>
      <c r="C13081" s="162"/>
      <c r="E13081" s="162"/>
      <c r="F13081" s="162"/>
      <c r="H13081" s="162"/>
    </row>
    <row r="13082" spans="1:8">
      <c r="A13082" s="47"/>
      <c r="B13082" s="162"/>
      <c r="C13082" s="162"/>
      <c r="E13082" s="162"/>
      <c r="F13082" s="162"/>
      <c r="H13082" s="162"/>
    </row>
    <row r="13083" spans="1:8">
      <c r="A13083" s="47"/>
      <c r="B13083" s="162"/>
      <c r="C13083" s="162"/>
      <c r="E13083" s="162"/>
      <c r="F13083" s="162"/>
      <c r="H13083" s="162"/>
    </row>
    <row r="13084" spans="1:8">
      <c r="A13084" s="47"/>
      <c r="B13084" s="162"/>
      <c r="C13084" s="162"/>
      <c r="E13084" s="162"/>
      <c r="F13084" s="162"/>
      <c r="H13084" s="162"/>
    </row>
    <row r="13085" spans="1:8">
      <c r="A13085" s="47"/>
      <c r="B13085" s="162"/>
      <c r="C13085" s="162"/>
      <c r="E13085" s="162"/>
      <c r="F13085" s="162"/>
      <c r="H13085" s="162"/>
    </row>
    <row r="13086" spans="1:8">
      <c r="A13086" s="47"/>
      <c r="B13086" s="162"/>
      <c r="C13086" s="162"/>
      <c r="E13086" s="162"/>
      <c r="F13086" s="162"/>
      <c r="H13086" s="162"/>
    </row>
    <row r="13087" spans="1:8">
      <c r="A13087" s="47"/>
      <c r="B13087" s="162"/>
      <c r="C13087" s="162"/>
      <c r="E13087" s="162"/>
      <c r="F13087" s="162"/>
      <c r="H13087" s="162"/>
    </row>
    <row r="13088" spans="1:8">
      <c r="A13088" s="47"/>
      <c r="B13088" s="162"/>
      <c r="C13088" s="162"/>
      <c r="E13088" s="162"/>
      <c r="F13088" s="162"/>
      <c r="H13088" s="162"/>
    </row>
    <row r="13089" spans="1:8">
      <c r="A13089" s="47"/>
      <c r="B13089" s="162"/>
      <c r="C13089" s="162"/>
      <c r="E13089" s="162"/>
      <c r="F13089" s="162"/>
      <c r="H13089" s="162"/>
    </row>
    <row r="13090" spans="1:8">
      <c r="A13090" s="47"/>
      <c r="B13090" s="162"/>
      <c r="C13090" s="162"/>
      <c r="E13090" s="162"/>
      <c r="F13090" s="162"/>
      <c r="H13090" s="162"/>
    </row>
    <row r="13091" spans="1:8">
      <c r="A13091" s="47"/>
      <c r="B13091" s="162"/>
      <c r="C13091" s="162"/>
      <c r="E13091" s="162"/>
      <c r="F13091" s="162"/>
      <c r="H13091" s="162"/>
    </row>
    <row r="13092" spans="1:8">
      <c r="A13092" s="47"/>
      <c r="B13092" s="162"/>
      <c r="C13092" s="162"/>
      <c r="E13092" s="162"/>
      <c r="F13092" s="162"/>
      <c r="H13092" s="162"/>
    </row>
    <row r="13093" spans="1:8">
      <c r="A13093" s="47"/>
      <c r="B13093" s="162"/>
      <c r="C13093" s="162"/>
      <c r="E13093" s="162"/>
      <c r="F13093" s="162"/>
      <c r="H13093" s="162"/>
    </row>
    <row r="13094" spans="1:8">
      <c r="A13094" s="47"/>
      <c r="B13094" s="162"/>
      <c r="C13094" s="162"/>
      <c r="E13094" s="162"/>
      <c r="F13094" s="162"/>
      <c r="H13094" s="162"/>
    </row>
    <row r="13095" spans="1:8">
      <c r="A13095" s="47"/>
      <c r="B13095" s="162"/>
      <c r="C13095" s="162"/>
      <c r="E13095" s="162"/>
      <c r="F13095" s="162"/>
      <c r="H13095" s="162"/>
    </row>
    <row r="13096" spans="1:8">
      <c r="A13096" s="47"/>
      <c r="B13096" s="162"/>
      <c r="C13096" s="162"/>
      <c r="E13096" s="162"/>
      <c r="F13096" s="162"/>
      <c r="H13096" s="162"/>
    </row>
    <row r="13097" spans="1:8">
      <c r="A13097" s="47"/>
      <c r="B13097" s="162"/>
      <c r="C13097" s="162"/>
      <c r="E13097" s="162"/>
      <c r="F13097" s="162"/>
      <c r="H13097" s="162"/>
    </row>
    <row r="13098" spans="1:8">
      <c r="A13098" s="47"/>
      <c r="B13098" s="162"/>
      <c r="C13098" s="162"/>
      <c r="E13098" s="162"/>
      <c r="F13098" s="162"/>
      <c r="H13098" s="162"/>
    </row>
    <row r="13099" spans="1:8">
      <c r="A13099" s="47"/>
      <c r="B13099" s="162"/>
      <c r="C13099" s="162"/>
      <c r="E13099" s="162"/>
      <c r="F13099" s="162"/>
      <c r="H13099" s="162"/>
    </row>
    <row r="13100" spans="1:8">
      <c r="A13100" s="47"/>
      <c r="B13100" s="162"/>
      <c r="C13100" s="162"/>
      <c r="E13100" s="162"/>
      <c r="F13100" s="162"/>
      <c r="H13100" s="162"/>
    </row>
    <row r="13101" spans="1:8">
      <c r="A13101" s="47"/>
      <c r="B13101" s="162"/>
      <c r="C13101" s="162"/>
      <c r="E13101" s="162"/>
      <c r="F13101" s="162"/>
      <c r="H13101" s="162"/>
    </row>
    <row r="13102" spans="1:8">
      <c r="A13102" s="47"/>
      <c r="B13102" s="162"/>
      <c r="C13102" s="162"/>
      <c r="E13102" s="162"/>
      <c r="F13102" s="162"/>
      <c r="H13102" s="162"/>
    </row>
    <row r="13103" spans="1:8">
      <c r="A13103" s="47"/>
      <c r="B13103" s="162"/>
      <c r="C13103" s="162"/>
      <c r="E13103" s="162"/>
      <c r="F13103" s="162"/>
      <c r="H13103" s="162"/>
    </row>
    <row r="13104" spans="1:8">
      <c r="A13104" s="47"/>
      <c r="B13104" s="162"/>
      <c r="C13104" s="162"/>
      <c r="E13104" s="162"/>
      <c r="F13104" s="162"/>
      <c r="H13104" s="162"/>
    </row>
    <row r="13105" spans="1:8">
      <c r="A13105" s="47"/>
      <c r="B13105" s="162"/>
      <c r="C13105" s="162"/>
      <c r="E13105" s="162"/>
      <c r="F13105" s="162"/>
      <c r="H13105" s="162"/>
    </row>
    <row r="13106" spans="1:8">
      <c r="A13106" s="47"/>
      <c r="B13106" s="162"/>
      <c r="C13106" s="162"/>
      <c r="E13106" s="162"/>
      <c r="F13106" s="162"/>
      <c r="H13106" s="162"/>
    </row>
    <row r="13107" spans="1:8">
      <c r="A13107" s="47"/>
      <c r="B13107" s="162"/>
      <c r="C13107" s="162"/>
      <c r="E13107" s="162"/>
      <c r="F13107" s="162"/>
      <c r="H13107" s="162"/>
    </row>
    <row r="13108" spans="1:8">
      <c r="A13108" s="47"/>
      <c r="B13108" s="162"/>
      <c r="C13108" s="162"/>
      <c r="E13108" s="162"/>
      <c r="F13108" s="162"/>
      <c r="H13108" s="162"/>
    </row>
    <row r="13109" spans="1:8">
      <c r="A13109" s="47"/>
      <c r="B13109" s="162"/>
      <c r="C13109" s="162"/>
      <c r="E13109" s="162"/>
      <c r="F13109" s="162"/>
      <c r="H13109" s="162"/>
    </row>
    <row r="13110" spans="1:8">
      <c r="A13110" s="47"/>
      <c r="B13110" s="162"/>
      <c r="C13110" s="162"/>
      <c r="E13110" s="162"/>
      <c r="F13110" s="162"/>
      <c r="H13110" s="162"/>
    </row>
    <row r="13111" spans="1:8">
      <c r="A13111" s="47"/>
      <c r="B13111" s="162"/>
      <c r="C13111" s="162"/>
      <c r="E13111" s="162"/>
      <c r="F13111" s="162"/>
      <c r="H13111" s="162"/>
    </row>
    <row r="13112" spans="1:8">
      <c r="A13112" s="47"/>
      <c r="B13112" s="162"/>
      <c r="C13112" s="162"/>
      <c r="E13112" s="162"/>
      <c r="F13112" s="162"/>
      <c r="H13112" s="162"/>
    </row>
    <row r="13113" spans="1:8">
      <c r="A13113" s="47"/>
      <c r="B13113" s="162"/>
      <c r="C13113" s="162"/>
      <c r="E13113" s="162"/>
      <c r="F13113" s="162"/>
      <c r="H13113" s="162"/>
    </row>
    <row r="13114" spans="1:8">
      <c r="A13114" s="47"/>
      <c r="B13114" s="162"/>
      <c r="C13114" s="162"/>
      <c r="E13114" s="162"/>
      <c r="F13114" s="162"/>
      <c r="H13114" s="162"/>
    </row>
    <row r="13115" spans="1:8">
      <c r="A13115" s="47"/>
      <c r="B13115" s="162"/>
      <c r="C13115" s="162"/>
      <c r="E13115" s="162"/>
      <c r="F13115" s="162"/>
      <c r="H13115" s="162"/>
    </row>
    <row r="13116" spans="1:8">
      <c r="A13116" s="47"/>
      <c r="B13116" s="162"/>
      <c r="C13116" s="162"/>
      <c r="E13116" s="162"/>
      <c r="F13116" s="162"/>
      <c r="H13116" s="162"/>
    </row>
    <row r="13117" spans="1:8">
      <c r="A13117" s="47"/>
      <c r="B13117" s="162"/>
      <c r="C13117" s="162"/>
      <c r="E13117" s="162"/>
      <c r="F13117" s="162"/>
      <c r="H13117" s="162"/>
    </row>
    <row r="13118" spans="1:8">
      <c r="A13118" s="47"/>
      <c r="B13118" s="162"/>
      <c r="C13118" s="162"/>
      <c r="E13118" s="162"/>
      <c r="F13118" s="162"/>
      <c r="H13118" s="162"/>
    </row>
    <row r="13119" spans="1:8">
      <c r="A13119" s="47"/>
      <c r="B13119" s="162"/>
      <c r="C13119" s="162"/>
      <c r="E13119" s="162"/>
      <c r="F13119" s="162"/>
      <c r="H13119" s="162"/>
    </row>
    <row r="13120" spans="1:8">
      <c r="A13120" s="47"/>
      <c r="B13120" s="162"/>
      <c r="C13120" s="162"/>
      <c r="E13120" s="162"/>
      <c r="F13120" s="162"/>
      <c r="H13120" s="162"/>
    </row>
    <row r="13121" spans="1:8">
      <c r="A13121" s="47"/>
      <c r="B13121" s="162"/>
      <c r="C13121" s="162"/>
      <c r="E13121" s="162"/>
      <c r="F13121" s="162"/>
      <c r="H13121" s="162"/>
    </row>
    <row r="13122" spans="1:8">
      <c r="A13122" s="47"/>
      <c r="B13122" s="162"/>
      <c r="C13122" s="162"/>
      <c r="E13122" s="162"/>
      <c r="F13122" s="162"/>
      <c r="H13122" s="162"/>
    </row>
    <row r="13123" spans="1:8">
      <c r="A13123" s="47"/>
      <c r="B13123" s="162"/>
      <c r="C13123" s="162"/>
      <c r="E13123" s="162"/>
      <c r="F13123" s="162"/>
      <c r="H13123" s="162"/>
    </row>
    <row r="13124" spans="1:8">
      <c r="A13124" s="47"/>
      <c r="B13124" s="162"/>
      <c r="C13124" s="162"/>
      <c r="E13124" s="162"/>
      <c r="F13124" s="162"/>
      <c r="H13124" s="162"/>
    </row>
    <row r="13125" spans="1:8">
      <c r="A13125" s="47"/>
      <c r="B13125" s="162"/>
      <c r="C13125" s="162"/>
      <c r="E13125" s="162"/>
      <c r="F13125" s="162"/>
      <c r="H13125" s="162"/>
    </row>
    <row r="13126" spans="1:8">
      <c r="A13126" s="47"/>
      <c r="B13126" s="162"/>
      <c r="C13126" s="162"/>
      <c r="E13126" s="162"/>
      <c r="F13126" s="162"/>
      <c r="H13126" s="162"/>
    </row>
    <row r="13127" spans="1:8">
      <c r="A13127" s="47"/>
      <c r="B13127" s="162"/>
      <c r="C13127" s="162"/>
      <c r="E13127" s="162"/>
      <c r="F13127" s="162"/>
      <c r="H13127" s="162"/>
    </row>
    <row r="13128" spans="1:8">
      <c r="A13128" s="47"/>
      <c r="B13128" s="162"/>
      <c r="C13128" s="162"/>
      <c r="E13128" s="162"/>
      <c r="F13128" s="162"/>
      <c r="H13128" s="162"/>
    </row>
    <row r="13129" spans="1:8">
      <c r="A13129" s="47"/>
      <c r="B13129" s="162"/>
      <c r="C13129" s="162"/>
      <c r="E13129" s="162"/>
      <c r="F13129" s="162"/>
      <c r="H13129" s="162"/>
    </row>
    <row r="13130" spans="1:8">
      <c r="A13130" s="47"/>
      <c r="B13130" s="162"/>
      <c r="C13130" s="162"/>
      <c r="E13130" s="162"/>
      <c r="F13130" s="162"/>
      <c r="H13130" s="162"/>
    </row>
    <row r="13131" spans="1:8">
      <c r="A13131" s="47"/>
      <c r="B13131" s="162"/>
      <c r="C13131" s="162"/>
      <c r="E13131" s="162"/>
      <c r="F13131" s="162"/>
      <c r="H13131" s="162"/>
    </row>
    <row r="13132" spans="1:8">
      <c r="A13132" s="47"/>
      <c r="B13132" s="162"/>
      <c r="C13132" s="162"/>
      <c r="E13132" s="162"/>
      <c r="F13132" s="162"/>
      <c r="H13132" s="162"/>
    </row>
    <row r="13133" spans="1:8">
      <c r="A13133" s="47"/>
      <c r="B13133" s="162"/>
      <c r="C13133" s="162"/>
      <c r="E13133" s="162"/>
      <c r="F13133" s="162"/>
      <c r="H13133" s="162"/>
    </row>
    <row r="13134" spans="1:8">
      <c r="A13134" s="47"/>
      <c r="B13134" s="162"/>
      <c r="C13134" s="162"/>
      <c r="E13134" s="162"/>
      <c r="F13134" s="162"/>
      <c r="H13134" s="162"/>
    </row>
    <row r="13135" spans="1:8">
      <c r="A13135" s="47"/>
      <c r="B13135" s="162"/>
      <c r="C13135" s="162"/>
      <c r="E13135" s="162"/>
      <c r="F13135" s="162"/>
      <c r="H13135" s="162"/>
    </row>
    <row r="13136" spans="1:8">
      <c r="A13136" s="47"/>
      <c r="B13136" s="162"/>
      <c r="C13136" s="162"/>
      <c r="E13136" s="162"/>
      <c r="F13136" s="162"/>
      <c r="H13136" s="162"/>
    </row>
    <row r="13137" spans="1:8">
      <c r="A13137" s="47"/>
      <c r="B13137" s="162"/>
      <c r="C13137" s="162"/>
      <c r="E13137" s="162"/>
      <c r="F13137" s="162"/>
      <c r="H13137" s="162"/>
    </row>
    <row r="13138" spans="1:8">
      <c r="A13138" s="47"/>
      <c r="B13138" s="162"/>
      <c r="C13138" s="162"/>
      <c r="E13138" s="162"/>
      <c r="F13138" s="162"/>
      <c r="H13138" s="162"/>
    </row>
    <row r="13139" spans="1:8">
      <c r="A13139" s="47"/>
      <c r="B13139" s="162"/>
      <c r="C13139" s="162"/>
      <c r="E13139" s="162"/>
      <c r="F13139" s="162"/>
      <c r="H13139" s="162"/>
    </row>
    <row r="13140" spans="1:8">
      <c r="A13140" s="47"/>
      <c r="B13140" s="162"/>
      <c r="C13140" s="162"/>
      <c r="E13140" s="162"/>
      <c r="F13140" s="162"/>
      <c r="H13140" s="162"/>
    </row>
    <row r="13141" spans="1:8">
      <c r="A13141" s="47"/>
      <c r="B13141" s="162"/>
      <c r="C13141" s="162"/>
      <c r="E13141" s="162"/>
      <c r="F13141" s="162"/>
      <c r="H13141" s="162"/>
    </row>
    <row r="13142" spans="1:8">
      <c r="A13142" s="47"/>
      <c r="B13142" s="162"/>
      <c r="C13142" s="162"/>
      <c r="E13142" s="162"/>
      <c r="F13142" s="162"/>
      <c r="H13142" s="162"/>
    </row>
    <row r="13143" spans="1:8">
      <c r="A13143" s="47"/>
      <c r="B13143" s="162"/>
      <c r="C13143" s="162"/>
      <c r="E13143" s="162"/>
      <c r="F13143" s="162"/>
      <c r="H13143" s="162"/>
    </row>
    <row r="13144" spans="1:8">
      <c r="A13144" s="47"/>
      <c r="B13144" s="162"/>
      <c r="C13144" s="162"/>
      <c r="E13144" s="162"/>
      <c r="F13144" s="162"/>
      <c r="H13144" s="162"/>
    </row>
    <row r="13145" spans="1:8">
      <c r="A13145" s="47"/>
      <c r="B13145" s="162"/>
      <c r="C13145" s="162"/>
      <c r="E13145" s="162"/>
      <c r="F13145" s="162"/>
      <c r="H13145" s="162"/>
    </row>
    <row r="13146" spans="1:8">
      <c r="A13146" s="47"/>
      <c r="B13146" s="162"/>
      <c r="C13146" s="162"/>
      <c r="E13146" s="162"/>
      <c r="F13146" s="162"/>
      <c r="H13146" s="162"/>
    </row>
    <row r="13147" spans="1:8">
      <c r="A13147" s="47"/>
      <c r="B13147" s="162"/>
      <c r="C13147" s="162"/>
      <c r="E13147" s="162"/>
      <c r="F13147" s="162"/>
      <c r="H13147" s="162"/>
    </row>
    <row r="13148" spans="1:8">
      <c r="A13148" s="47"/>
      <c r="B13148" s="162"/>
      <c r="C13148" s="162"/>
      <c r="E13148" s="162"/>
      <c r="F13148" s="162"/>
      <c r="H13148" s="162"/>
    </row>
    <row r="13149" spans="1:8">
      <c r="A13149" s="47"/>
      <c r="B13149" s="162"/>
      <c r="C13149" s="162"/>
      <c r="E13149" s="162"/>
      <c r="F13149" s="162"/>
      <c r="H13149" s="162"/>
    </row>
    <row r="13150" spans="1:8">
      <c r="A13150" s="47"/>
      <c r="B13150" s="162"/>
      <c r="C13150" s="162"/>
      <c r="E13150" s="162"/>
      <c r="F13150" s="162"/>
      <c r="H13150" s="162"/>
    </row>
    <row r="13151" spans="1:8">
      <c r="A13151" s="47"/>
      <c r="B13151" s="162"/>
      <c r="C13151" s="162"/>
      <c r="E13151" s="162"/>
      <c r="F13151" s="162"/>
      <c r="H13151" s="162"/>
    </row>
    <row r="13152" spans="1:8">
      <c r="A13152" s="47"/>
      <c r="B13152" s="162"/>
      <c r="C13152" s="162"/>
      <c r="E13152" s="162"/>
      <c r="F13152" s="162"/>
      <c r="H13152" s="162"/>
    </row>
    <row r="13153" spans="1:8">
      <c r="A13153" s="47"/>
      <c r="B13153" s="162"/>
      <c r="C13153" s="162"/>
      <c r="E13153" s="162"/>
      <c r="F13153" s="162"/>
      <c r="H13153" s="162"/>
    </row>
    <row r="13154" spans="1:8">
      <c r="A13154" s="47"/>
      <c r="B13154" s="162"/>
      <c r="C13154" s="162"/>
      <c r="E13154" s="162"/>
      <c r="F13154" s="162"/>
      <c r="H13154" s="162"/>
    </row>
    <row r="13155" spans="1:8">
      <c r="A13155" s="47"/>
      <c r="B13155" s="162"/>
      <c r="C13155" s="162"/>
      <c r="E13155" s="162"/>
      <c r="F13155" s="162"/>
      <c r="H13155" s="162"/>
    </row>
    <row r="13156" spans="1:8">
      <c r="A13156" s="47"/>
      <c r="B13156" s="162"/>
      <c r="C13156" s="162"/>
      <c r="E13156" s="162"/>
      <c r="F13156" s="162"/>
      <c r="H13156" s="162"/>
    </row>
    <row r="13157" spans="1:8">
      <c r="A13157" s="47"/>
      <c r="B13157" s="162"/>
      <c r="C13157" s="162"/>
      <c r="E13157" s="162"/>
      <c r="F13157" s="162"/>
      <c r="H13157" s="162"/>
    </row>
    <row r="13158" spans="1:8">
      <c r="A13158" s="47"/>
      <c r="B13158" s="162"/>
      <c r="C13158" s="162"/>
      <c r="E13158" s="162"/>
      <c r="F13158" s="162"/>
      <c r="H13158" s="162"/>
    </row>
    <row r="13159" spans="1:8">
      <c r="A13159" s="47"/>
      <c r="B13159" s="162"/>
      <c r="C13159" s="162"/>
      <c r="E13159" s="162"/>
      <c r="F13159" s="162"/>
      <c r="H13159" s="162"/>
    </row>
    <row r="13160" spans="1:8">
      <c r="A13160" s="47"/>
      <c r="B13160" s="162"/>
      <c r="C13160" s="162"/>
      <c r="E13160" s="162"/>
      <c r="F13160" s="162"/>
      <c r="H13160" s="162"/>
    </row>
    <row r="13161" spans="1:8">
      <c r="A13161" s="47"/>
      <c r="B13161" s="162"/>
      <c r="C13161" s="162"/>
      <c r="E13161" s="162"/>
      <c r="F13161" s="162"/>
      <c r="H13161" s="162"/>
    </row>
    <row r="13162" spans="1:8">
      <c r="A13162" s="47"/>
      <c r="B13162" s="162"/>
      <c r="C13162" s="162"/>
      <c r="E13162" s="162"/>
      <c r="F13162" s="162"/>
      <c r="H13162" s="162"/>
    </row>
    <row r="13163" spans="1:8">
      <c r="A13163" s="47"/>
      <c r="B13163" s="162"/>
      <c r="C13163" s="162"/>
      <c r="E13163" s="162"/>
      <c r="F13163" s="162"/>
      <c r="H13163" s="162"/>
    </row>
    <row r="13164" spans="1:8">
      <c r="A13164" s="47"/>
      <c r="B13164" s="162"/>
      <c r="C13164" s="162"/>
      <c r="E13164" s="162"/>
      <c r="F13164" s="162"/>
      <c r="H13164" s="162"/>
    </row>
    <row r="13165" spans="1:8">
      <c r="A13165" s="47"/>
      <c r="B13165" s="162"/>
      <c r="C13165" s="162"/>
      <c r="E13165" s="162"/>
      <c r="F13165" s="162"/>
      <c r="H13165" s="162"/>
    </row>
    <row r="13166" spans="1:8">
      <c r="A13166" s="47"/>
      <c r="B13166" s="162"/>
      <c r="C13166" s="162"/>
      <c r="E13166" s="162"/>
      <c r="F13166" s="162"/>
      <c r="H13166" s="162"/>
    </row>
    <row r="13167" spans="1:8">
      <c r="A13167" s="47"/>
      <c r="B13167" s="162"/>
      <c r="C13167" s="162"/>
      <c r="E13167" s="162"/>
      <c r="F13167" s="162"/>
      <c r="H13167" s="162"/>
    </row>
    <row r="13168" spans="1:8">
      <c r="A13168" s="47"/>
      <c r="B13168" s="162"/>
      <c r="C13168" s="162"/>
      <c r="E13168" s="162"/>
      <c r="F13168" s="162"/>
      <c r="H13168" s="162"/>
    </row>
    <row r="13169" spans="1:8">
      <c r="A13169" s="47"/>
      <c r="B13169" s="162"/>
      <c r="C13169" s="162"/>
      <c r="E13169" s="162"/>
      <c r="F13169" s="162"/>
      <c r="H13169" s="162"/>
    </row>
    <row r="13170" spans="1:8">
      <c r="A13170" s="47"/>
      <c r="B13170" s="162"/>
      <c r="C13170" s="162"/>
      <c r="E13170" s="162"/>
      <c r="F13170" s="162"/>
      <c r="H13170" s="162"/>
    </row>
    <row r="13171" spans="1:8">
      <c r="A13171" s="47"/>
      <c r="B13171" s="162"/>
      <c r="C13171" s="162"/>
      <c r="E13171" s="162"/>
      <c r="F13171" s="162"/>
      <c r="H13171" s="162"/>
    </row>
    <row r="13172" spans="1:8">
      <c r="A13172" s="47"/>
      <c r="B13172" s="162"/>
      <c r="C13172" s="162"/>
      <c r="E13172" s="162"/>
      <c r="F13172" s="162"/>
      <c r="H13172" s="162"/>
    </row>
    <row r="13173" spans="1:8">
      <c r="A13173" s="47"/>
      <c r="B13173" s="162"/>
      <c r="C13173" s="162"/>
      <c r="E13173" s="162"/>
      <c r="F13173" s="162"/>
      <c r="H13173" s="162"/>
    </row>
    <row r="13174" spans="1:8">
      <c r="A13174" s="47"/>
      <c r="B13174" s="162"/>
      <c r="C13174" s="162"/>
      <c r="E13174" s="162"/>
      <c r="F13174" s="162"/>
      <c r="H13174" s="162"/>
    </row>
    <row r="13175" spans="1:8">
      <c r="A13175" s="47"/>
      <c r="B13175" s="162"/>
      <c r="C13175" s="162"/>
      <c r="E13175" s="162"/>
      <c r="F13175" s="162"/>
      <c r="H13175" s="162"/>
    </row>
    <row r="13176" spans="1:8">
      <c r="A13176" s="47"/>
      <c r="B13176" s="162"/>
      <c r="C13176" s="162"/>
      <c r="E13176" s="162"/>
      <c r="F13176" s="162"/>
      <c r="H13176" s="162"/>
    </row>
    <row r="13177" spans="1:8">
      <c r="A13177" s="47"/>
      <c r="B13177" s="162"/>
      <c r="C13177" s="162"/>
      <c r="E13177" s="162"/>
      <c r="F13177" s="162"/>
      <c r="H13177" s="162"/>
    </row>
    <row r="13178" spans="1:8">
      <c r="A13178" s="47"/>
      <c r="B13178" s="162"/>
      <c r="C13178" s="162"/>
      <c r="E13178" s="162"/>
      <c r="F13178" s="162"/>
      <c r="H13178" s="162"/>
    </row>
    <row r="13179" spans="1:8">
      <c r="A13179" s="47"/>
      <c r="B13179" s="162"/>
      <c r="C13179" s="162"/>
      <c r="E13179" s="162"/>
      <c r="F13179" s="162"/>
      <c r="H13179" s="162"/>
    </row>
    <row r="13180" spans="1:8">
      <c r="A13180" s="47"/>
      <c r="B13180" s="162"/>
      <c r="C13180" s="162"/>
      <c r="E13180" s="162"/>
      <c r="F13180" s="162"/>
      <c r="H13180" s="162"/>
    </row>
    <row r="13181" spans="1:8">
      <c r="A13181" s="47"/>
      <c r="B13181" s="162"/>
      <c r="C13181" s="162"/>
      <c r="E13181" s="162"/>
      <c r="F13181" s="162"/>
      <c r="H13181" s="162"/>
    </row>
    <row r="13182" spans="1:8">
      <c r="A13182" s="47"/>
      <c r="B13182" s="162"/>
      <c r="C13182" s="162"/>
      <c r="E13182" s="162"/>
      <c r="F13182" s="162"/>
      <c r="H13182" s="162"/>
    </row>
    <row r="13183" spans="1:8">
      <c r="A13183" s="47"/>
      <c r="B13183" s="162"/>
      <c r="C13183" s="162"/>
      <c r="E13183" s="162"/>
      <c r="F13183" s="162"/>
      <c r="H13183" s="162"/>
    </row>
    <row r="13184" spans="1:8">
      <c r="A13184" s="47"/>
      <c r="B13184" s="162"/>
      <c r="C13184" s="162"/>
      <c r="E13184" s="162"/>
      <c r="F13184" s="162"/>
      <c r="H13184" s="162"/>
    </row>
    <row r="13185" spans="1:8">
      <c r="A13185" s="47"/>
      <c r="B13185" s="162"/>
      <c r="C13185" s="162"/>
      <c r="E13185" s="162"/>
      <c r="F13185" s="162"/>
      <c r="H13185" s="162"/>
    </row>
    <row r="13186" spans="1:8">
      <c r="A13186" s="47"/>
      <c r="B13186" s="162"/>
      <c r="C13186" s="162"/>
      <c r="E13186" s="162"/>
      <c r="F13186" s="162"/>
      <c r="H13186" s="162"/>
    </row>
    <row r="13187" spans="1:8">
      <c r="A13187" s="47"/>
      <c r="B13187" s="162"/>
      <c r="C13187" s="162"/>
      <c r="E13187" s="162"/>
      <c r="F13187" s="162"/>
      <c r="H13187" s="162"/>
    </row>
    <row r="13188" spans="1:8">
      <c r="A13188" s="47"/>
      <c r="B13188" s="162"/>
      <c r="C13188" s="162"/>
      <c r="E13188" s="162"/>
      <c r="F13188" s="162"/>
      <c r="H13188" s="162"/>
    </row>
    <row r="13189" spans="1:8">
      <c r="A13189" s="47"/>
      <c r="B13189" s="162"/>
      <c r="C13189" s="162"/>
      <c r="E13189" s="162"/>
      <c r="F13189" s="162"/>
      <c r="H13189" s="162"/>
    </row>
    <row r="13190" spans="1:8">
      <c r="A13190" s="47"/>
      <c r="B13190" s="162"/>
      <c r="C13190" s="162"/>
      <c r="E13190" s="162"/>
      <c r="F13190" s="162"/>
      <c r="H13190" s="162"/>
    </row>
    <row r="13191" spans="1:8">
      <c r="A13191" s="47"/>
      <c r="B13191" s="162"/>
      <c r="C13191" s="162"/>
      <c r="E13191" s="162"/>
      <c r="F13191" s="162"/>
      <c r="H13191" s="162"/>
    </row>
    <row r="13192" spans="1:8">
      <c r="A13192" s="47"/>
      <c r="B13192" s="162"/>
      <c r="C13192" s="162"/>
      <c r="E13192" s="162"/>
      <c r="F13192" s="162"/>
      <c r="H13192" s="162"/>
    </row>
    <row r="13193" spans="1:8">
      <c r="A13193" s="47"/>
      <c r="B13193" s="162"/>
      <c r="C13193" s="162"/>
      <c r="E13193" s="162"/>
      <c r="F13193" s="162"/>
      <c r="H13193" s="162"/>
    </row>
    <row r="13194" spans="1:8">
      <c r="A13194" s="47"/>
      <c r="B13194" s="162"/>
      <c r="C13194" s="162"/>
      <c r="E13194" s="162"/>
      <c r="F13194" s="162"/>
      <c r="H13194" s="162"/>
    </row>
    <row r="13195" spans="1:8">
      <c r="A13195" s="47"/>
      <c r="B13195" s="162"/>
      <c r="C13195" s="162"/>
      <c r="E13195" s="162"/>
      <c r="F13195" s="162"/>
      <c r="H13195" s="162"/>
    </row>
    <row r="13196" spans="1:8">
      <c r="A13196" s="47"/>
      <c r="B13196" s="162"/>
      <c r="C13196" s="162"/>
      <c r="E13196" s="162"/>
      <c r="F13196" s="162"/>
      <c r="H13196" s="162"/>
    </row>
    <row r="13197" spans="1:8">
      <c r="A13197" s="47"/>
      <c r="B13197" s="162"/>
      <c r="C13197" s="162"/>
      <c r="E13197" s="162"/>
      <c r="F13197" s="162"/>
      <c r="H13197" s="162"/>
    </row>
    <row r="13198" spans="1:8">
      <c r="A13198" s="47"/>
      <c r="B13198" s="162"/>
      <c r="C13198" s="162"/>
      <c r="E13198" s="162"/>
      <c r="F13198" s="162"/>
      <c r="H13198" s="162"/>
    </row>
    <row r="13199" spans="1:8">
      <c r="A13199" s="47"/>
      <c r="B13199" s="162"/>
      <c r="C13199" s="162"/>
      <c r="E13199" s="162"/>
      <c r="F13199" s="162"/>
      <c r="H13199" s="162"/>
    </row>
    <row r="13200" spans="1:8">
      <c r="A13200" s="47"/>
      <c r="B13200" s="162"/>
      <c r="C13200" s="162"/>
      <c r="E13200" s="162"/>
      <c r="F13200" s="162"/>
      <c r="H13200" s="162"/>
    </row>
    <row r="13201" spans="1:8">
      <c r="A13201" s="47"/>
      <c r="B13201" s="162"/>
      <c r="C13201" s="162"/>
      <c r="E13201" s="162"/>
      <c r="F13201" s="162"/>
      <c r="H13201" s="162"/>
    </row>
    <row r="13202" spans="1:8">
      <c r="A13202" s="47"/>
      <c r="B13202" s="162"/>
      <c r="C13202" s="162"/>
      <c r="E13202" s="162"/>
      <c r="F13202" s="162"/>
      <c r="H13202" s="162"/>
    </row>
    <row r="13203" spans="1:8">
      <c r="A13203" s="47"/>
      <c r="B13203" s="162"/>
      <c r="C13203" s="162"/>
      <c r="E13203" s="162"/>
      <c r="F13203" s="162"/>
      <c r="H13203" s="162"/>
    </row>
    <row r="13204" spans="1:8">
      <c r="A13204" s="47"/>
      <c r="B13204" s="162"/>
      <c r="C13204" s="162"/>
      <c r="E13204" s="162"/>
      <c r="F13204" s="162"/>
      <c r="H13204" s="162"/>
    </row>
    <row r="13205" spans="1:8">
      <c r="A13205" s="47"/>
      <c r="B13205" s="162"/>
      <c r="C13205" s="162"/>
      <c r="E13205" s="162"/>
      <c r="F13205" s="162"/>
      <c r="H13205" s="162"/>
    </row>
    <row r="13206" spans="1:8">
      <c r="A13206" s="47"/>
      <c r="B13206" s="162"/>
      <c r="C13206" s="162"/>
      <c r="E13206" s="162"/>
      <c r="F13206" s="162"/>
      <c r="H13206" s="162"/>
    </row>
    <row r="13207" spans="1:8">
      <c r="A13207" s="47"/>
      <c r="B13207" s="162"/>
      <c r="C13207" s="162"/>
      <c r="E13207" s="162"/>
      <c r="F13207" s="162"/>
      <c r="H13207" s="162"/>
    </row>
    <row r="13208" spans="1:8">
      <c r="A13208" s="47"/>
      <c r="B13208" s="162"/>
      <c r="C13208" s="162"/>
      <c r="E13208" s="162"/>
      <c r="F13208" s="162"/>
      <c r="H13208" s="162"/>
    </row>
    <row r="13209" spans="1:8">
      <c r="A13209" s="47"/>
      <c r="B13209" s="162"/>
      <c r="C13209" s="162"/>
      <c r="E13209" s="162"/>
      <c r="F13209" s="162"/>
      <c r="H13209" s="162"/>
    </row>
    <row r="13210" spans="1:8">
      <c r="A13210" s="47"/>
      <c r="B13210" s="162"/>
      <c r="C13210" s="162"/>
      <c r="E13210" s="162"/>
      <c r="F13210" s="162"/>
      <c r="H13210" s="162"/>
    </row>
    <row r="13211" spans="1:8">
      <c r="A13211" s="47"/>
      <c r="B13211" s="162"/>
      <c r="C13211" s="162"/>
      <c r="E13211" s="162"/>
      <c r="F13211" s="162"/>
      <c r="H13211" s="162"/>
    </row>
    <row r="13212" spans="1:8">
      <c r="A13212" s="47"/>
      <c r="B13212" s="162"/>
      <c r="C13212" s="162"/>
      <c r="E13212" s="162"/>
      <c r="F13212" s="162"/>
      <c r="H13212" s="162"/>
    </row>
    <row r="13213" spans="1:8">
      <c r="A13213" s="47"/>
      <c r="B13213" s="162"/>
      <c r="C13213" s="162"/>
      <c r="E13213" s="162"/>
      <c r="F13213" s="162"/>
      <c r="H13213" s="162"/>
    </row>
    <row r="13214" spans="1:8">
      <c r="A13214" s="47"/>
      <c r="B13214" s="162"/>
      <c r="C13214" s="162"/>
      <c r="E13214" s="162"/>
      <c r="F13214" s="162"/>
      <c r="H13214" s="162"/>
    </row>
    <row r="13215" spans="1:8">
      <c r="A13215" s="47"/>
      <c r="B13215" s="162"/>
      <c r="C13215" s="162"/>
      <c r="E13215" s="162"/>
      <c r="F13215" s="162"/>
      <c r="H13215" s="162"/>
    </row>
    <row r="13216" spans="1:8">
      <c r="A13216" s="47"/>
      <c r="B13216" s="162"/>
      <c r="C13216" s="162"/>
      <c r="E13216" s="162"/>
      <c r="F13216" s="162"/>
      <c r="H13216" s="162"/>
    </row>
    <row r="13217" spans="1:8">
      <c r="A13217" s="47"/>
      <c r="B13217" s="162"/>
      <c r="C13217" s="162"/>
      <c r="E13217" s="162"/>
      <c r="F13217" s="162"/>
      <c r="H13217" s="162"/>
    </row>
    <row r="13218" spans="1:8">
      <c r="A13218" s="47"/>
      <c r="B13218" s="162"/>
      <c r="C13218" s="162"/>
      <c r="E13218" s="162"/>
      <c r="F13218" s="162"/>
      <c r="H13218" s="162"/>
    </row>
    <row r="13219" spans="1:8">
      <c r="A13219" s="47"/>
      <c r="B13219" s="162"/>
      <c r="C13219" s="162"/>
      <c r="E13219" s="162"/>
      <c r="F13219" s="162"/>
      <c r="H13219" s="162"/>
    </row>
    <row r="13220" spans="1:8">
      <c r="A13220" s="47"/>
      <c r="B13220" s="162"/>
      <c r="C13220" s="162"/>
      <c r="E13220" s="162"/>
      <c r="F13220" s="162"/>
      <c r="H13220" s="162"/>
    </row>
    <row r="13221" spans="1:8">
      <c r="A13221" s="47"/>
      <c r="B13221" s="162"/>
      <c r="C13221" s="162"/>
      <c r="E13221" s="162"/>
      <c r="F13221" s="162"/>
      <c r="H13221" s="162"/>
    </row>
    <row r="13222" spans="1:8">
      <c r="A13222" s="47"/>
      <c r="B13222" s="162"/>
      <c r="C13222" s="162"/>
      <c r="E13222" s="162"/>
      <c r="F13222" s="162"/>
      <c r="H13222" s="162"/>
    </row>
    <row r="13223" spans="1:8">
      <c r="A13223" s="47"/>
      <c r="B13223" s="162"/>
      <c r="C13223" s="162"/>
      <c r="E13223" s="162"/>
      <c r="F13223" s="162"/>
      <c r="H13223" s="162"/>
    </row>
    <row r="13224" spans="1:8">
      <c r="A13224" s="47"/>
      <c r="B13224" s="162"/>
      <c r="C13224" s="162"/>
      <c r="E13224" s="162"/>
      <c r="F13224" s="162"/>
      <c r="H13224" s="162"/>
    </row>
    <row r="13225" spans="1:8">
      <c r="A13225" s="47"/>
      <c r="B13225" s="162"/>
      <c r="C13225" s="162"/>
      <c r="E13225" s="162"/>
      <c r="F13225" s="162"/>
      <c r="H13225" s="162"/>
    </row>
    <row r="13226" spans="1:8">
      <c r="A13226" s="47"/>
      <c r="B13226" s="162"/>
      <c r="C13226" s="162"/>
      <c r="E13226" s="162"/>
      <c r="F13226" s="162"/>
      <c r="H13226" s="162"/>
    </row>
    <row r="13227" spans="1:8">
      <c r="A13227" s="47"/>
      <c r="B13227" s="162"/>
      <c r="C13227" s="162"/>
      <c r="E13227" s="162"/>
      <c r="F13227" s="162"/>
      <c r="H13227" s="162"/>
    </row>
    <row r="13228" spans="1:8">
      <c r="A13228" s="47"/>
      <c r="B13228" s="162"/>
      <c r="C13228" s="162"/>
      <c r="E13228" s="162"/>
      <c r="F13228" s="162"/>
      <c r="H13228" s="162"/>
    </row>
    <row r="13229" spans="1:8">
      <c r="A13229" s="47"/>
      <c r="B13229" s="162"/>
      <c r="C13229" s="162"/>
      <c r="E13229" s="162"/>
      <c r="F13229" s="162"/>
      <c r="H13229" s="162"/>
    </row>
    <row r="13230" spans="1:8">
      <c r="A13230" s="47"/>
      <c r="B13230" s="162"/>
      <c r="C13230" s="162"/>
      <c r="E13230" s="162"/>
      <c r="F13230" s="162"/>
      <c r="H13230" s="162"/>
    </row>
    <row r="13231" spans="1:8">
      <c r="A13231" s="47"/>
      <c r="B13231" s="162"/>
      <c r="C13231" s="162"/>
      <c r="E13231" s="162"/>
      <c r="F13231" s="162"/>
      <c r="H13231" s="162"/>
    </row>
    <row r="13232" spans="1:8">
      <c r="A13232" s="47"/>
      <c r="B13232" s="162"/>
      <c r="C13232" s="162"/>
      <c r="E13232" s="162"/>
      <c r="F13232" s="162"/>
      <c r="H13232" s="162"/>
    </row>
    <row r="13233" spans="1:8">
      <c r="A13233" s="47"/>
      <c r="B13233" s="162"/>
      <c r="C13233" s="162"/>
      <c r="E13233" s="162"/>
      <c r="F13233" s="162"/>
      <c r="H13233" s="162"/>
    </row>
    <row r="13234" spans="1:8">
      <c r="A13234" s="47"/>
      <c r="B13234" s="162"/>
      <c r="C13234" s="162"/>
      <c r="E13234" s="162"/>
      <c r="F13234" s="162"/>
      <c r="H13234" s="162"/>
    </row>
    <row r="13235" spans="1:8">
      <c r="A13235" s="47"/>
      <c r="B13235" s="162"/>
      <c r="C13235" s="162"/>
      <c r="E13235" s="162"/>
      <c r="F13235" s="162"/>
      <c r="H13235" s="162"/>
    </row>
    <row r="13236" spans="1:8">
      <c r="A13236" s="47"/>
      <c r="B13236" s="162"/>
      <c r="C13236" s="162"/>
      <c r="E13236" s="162"/>
      <c r="F13236" s="162"/>
      <c r="H13236" s="162"/>
    </row>
    <row r="13237" spans="1:8">
      <c r="A13237" s="47"/>
      <c r="B13237" s="162"/>
      <c r="C13237" s="162"/>
      <c r="E13237" s="162"/>
      <c r="F13237" s="162"/>
      <c r="H13237" s="162"/>
    </row>
    <row r="13238" spans="1:8">
      <c r="A13238" s="47"/>
      <c r="B13238" s="162"/>
      <c r="C13238" s="162"/>
      <c r="E13238" s="162"/>
      <c r="F13238" s="162"/>
      <c r="H13238" s="162"/>
    </row>
    <row r="13239" spans="1:8">
      <c r="A13239" s="47"/>
      <c r="B13239" s="162"/>
      <c r="C13239" s="162"/>
      <c r="E13239" s="162"/>
      <c r="F13239" s="162"/>
      <c r="H13239" s="162"/>
    </row>
    <row r="13240" spans="1:8">
      <c r="A13240" s="47"/>
      <c r="B13240" s="162"/>
      <c r="C13240" s="162"/>
      <c r="E13240" s="162"/>
      <c r="F13240" s="162"/>
      <c r="H13240" s="162"/>
    </row>
    <row r="13241" spans="1:8">
      <c r="A13241" s="47"/>
      <c r="B13241" s="162"/>
      <c r="C13241" s="162"/>
      <c r="E13241" s="162"/>
      <c r="F13241" s="162"/>
      <c r="H13241" s="162"/>
    </row>
    <row r="13242" spans="1:8">
      <c r="A13242" s="47"/>
      <c r="B13242" s="162"/>
      <c r="C13242" s="162"/>
      <c r="E13242" s="162"/>
      <c r="F13242" s="162"/>
      <c r="H13242" s="162"/>
    </row>
    <row r="13243" spans="1:8">
      <c r="A13243" s="47"/>
      <c r="B13243" s="162"/>
      <c r="C13243" s="162"/>
      <c r="E13243" s="162"/>
      <c r="F13243" s="162"/>
      <c r="H13243" s="162"/>
    </row>
    <row r="13244" spans="1:8">
      <c r="A13244" s="47"/>
      <c r="B13244" s="162"/>
      <c r="C13244" s="162"/>
      <c r="E13244" s="162"/>
      <c r="F13244" s="162"/>
      <c r="H13244" s="162"/>
    </row>
    <row r="13245" spans="1:8">
      <c r="A13245" s="47"/>
      <c r="B13245" s="162"/>
      <c r="C13245" s="162"/>
      <c r="E13245" s="162"/>
      <c r="F13245" s="162"/>
      <c r="H13245" s="162"/>
    </row>
    <row r="13246" spans="1:8">
      <c r="A13246" s="47"/>
      <c r="B13246" s="162"/>
      <c r="C13246" s="162"/>
      <c r="E13246" s="162"/>
      <c r="F13246" s="162"/>
      <c r="H13246" s="162"/>
    </row>
    <row r="13247" spans="1:8">
      <c r="A13247" s="47"/>
      <c r="B13247" s="162"/>
      <c r="C13247" s="162"/>
      <c r="E13247" s="162"/>
      <c r="F13247" s="162"/>
      <c r="H13247" s="162"/>
    </row>
    <row r="13248" spans="1:8">
      <c r="A13248" s="47"/>
      <c r="B13248" s="162"/>
      <c r="C13248" s="162"/>
      <c r="E13248" s="162"/>
      <c r="F13248" s="162"/>
      <c r="H13248" s="162"/>
    </row>
    <row r="13249" spans="1:8">
      <c r="A13249" s="47"/>
      <c r="B13249" s="162"/>
      <c r="C13249" s="162"/>
      <c r="E13249" s="162"/>
      <c r="F13249" s="162"/>
      <c r="H13249" s="162"/>
    </row>
    <row r="13250" spans="1:8">
      <c r="A13250" s="47"/>
      <c r="B13250" s="162"/>
      <c r="C13250" s="162"/>
      <c r="E13250" s="162"/>
      <c r="F13250" s="162"/>
      <c r="H13250" s="162"/>
    </row>
    <row r="13251" spans="1:8">
      <c r="A13251" s="47"/>
      <c r="B13251" s="162"/>
      <c r="C13251" s="162"/>
      <c r="E13251" s="162"/>
      <c r="F13251" s="162"/>
      <c r="H13251" s="162"/>
    </row>
    <row r="13252" spans="1:8">
      <c r="A13252" s="47"/>
      <c r="B13252" s="162"/>
      <c r="C13252" s="162"/>
      <c r="E13252" s="162"/>
      <c r="F13252" s="162"/>
      <c r="H13252" s="162"/>
    </row>
    <row r="13253" spans="1:8">
      <c r="A13253" s="47"/>
      <c r="B13253" s="162"/>
      <c r="C13253" s="162"/>
      <c r="E13253" s="162"/>
      <c r="F13253" s="162"/>
      <c r="H13253" s="162"/>
    </row>
    <row r="13254" spans="1:8">
      <c r="A13254" s="47"/>
      <c r="B13254" s="162"/>
      <c r="C13254" s="162"/>
      <c r="E13254" s="162"/>
      <c r="F13254" s="162"/>
      <c r="H13254" s="162"/>
    </row>
    <row r="13255" spans="1:8">
      <c r="A13255" s="47"/>
      <c r="B13255" s="162"/>
      <c r="C13255" s="162"/>
      <c r="E13255" s="162"/>
      <c r="F13255" s="162"/>
      <c r="H13255" s="162"/>
    </row>
    <row r="13256" spans="1:8">
      <c r="A13256" s="47"/>
      <c r="B13256" s="162"/>
      <c r="C13256" s="162"/>
      <c r="E13256" s="162"/>
      <c r="F13256" s="162"/>
      <c r="H13256" s="162"/>
    </row>
    <row r="13257" spans="1:8">
      <c r="A13257" s="47"/>
      <c r="B13257" s="162"/>
      <c r="C13257" s="162"/>
      <c r="E13257" s="162"/>
      <c r="F13257" s="162"/>
      <c r="H13257" s="162"/>
    </row>
    <row r="13258" spans="1:8">
      <c r="A13258" s="47"/>
      <c r="B13258" s="162"/>
      <c r="C13258" s="162"/>
      <c r="E13258" s="162"/>
      <c r="F13258" s="162"/>
      <c r="H13258" s="162"/>
    </row>
    <row r="13259" spans="1:8">
      <c r="A13259" s="47"/>
      <c r="B13259" s="162"/>
      <c r="C13259" s="162"/>
      <c r="E13259" s="162"/>
      <c r="F13259" s="162"/>
      <c r="H13259" s="162"/>
    </row>
    <row r="13260" spans="1:8">
      <c r="A13260" s="47"/>
      <c r="B13260" s="162"/>
      <c r="C13260" s="162"/>
      <c r="E13260" s="162"/>
      <c r="F13260" s="162"/>
      <c r="H13260" s="162"/>
    </row>
    <row r="13261" spans="1:8">
      <c r="A13261" s="47"/>
      <c r="B13261" s="162"/>
      <c r="C13261" s="162"/>
      <c r="E13261" s="162"/>
      <c r="F13261" s="162"/>
      <c r="H13261" s="162"/>
    </row>
    <row r="13262" spans="1:8">
      <c r="A13262" s="47"/>
      <c r="B13262" s="162"/>
      <c r="C13262" s="162"/>
      <c r="E13262" s="162"/>
      <c r="F13262" s="162"/>
      <c r="H13262" s="162"/>
    </row>
    <row r="13263" spans="1:8">
      <c r="A13263" s="47"/>
      <c r="B13263" s="162"/>
      <c r="C13263" s="162"/>
      <c r="E13263" s="162"/>
      <c r="F13263" s="162"/>
      <c r="H13263" s="162"/>
    </row>
    <row r="13264" spans="1:8">
      <c r="A13264" s="47"/>
      <c r="B13264" s="162"/>
      <c r="C13264" s="162"/>
      <c r="E13264" s="162"/>
      <c r="F13264" s="162"/>
      <c r="H13264" s="162"/>
    </row>
    <row r="13265" spans="1:8">
      <c r="A13265" s="47"/>
      <c r="B13265" s="162"/>
      <c r="C13265" s="162"/>
      <c r="E13265" s="162"/>
      <c r="F13265" s="162"/>
      <c r="H13265" s="162"/>
    </row>
    <row r="13266" spans="1:8">
      <c r="A13266" s="47"/>
      <c r="B13266" s="162"/>
      <c r="C13266" s="162"/>
      <c r="E13266" s="162"/>
      <c r="F13266" s="162"/>
      <c r="H13266" s="162"/>
    </row>
    <row r="13267" spans="1:8">
      <c r="A13267" s="47"/>
      <c r="B13267" s="162"/>
      <c r="C13267" s="162"/>
      <c r="E13267" s="162"/>
      <c r="F13267" s="162"/>
      <c r="H13267" s="162"/>
    </row>
    <row r="13268" spans="1:8">
      <c r="A13268" s="47"/>
      <c r="B13268" s="162"/>
      <c r="C13268" s="162"/>
      <c r="E13268" s="162"/>
      <c r="F13268" s="162"/>
      <c r="H13268" s="162"/>
    </row>
    <row r="13269" spans="1:8">
      <c r="A13269" s="47"/>
      <c r="B13269" s="162"/>
      <c r="C13269" s="162"/>
      <c r="E13269" s="162"/>
      <c r="F13269" s="162"/>
      <c r="H13269" s="162"/>
    </row>
    <row r="13270" spans="1:8">
      <c r="A13270" s="47"/>
      <c r="B13270" s="162"/>
      <c r="C13270" s="162"/>
      <c r="E13270" s="162"/>
      <c r="F13270" s="162"/>
      <c r="H13270" s="162"/>
    </row>
    <row r="13271" spans="1:8">
      <c r="A13271" s="47"/>
      <c r="B13271" s="162"/>
      <c r="C13271" s="162"/>
      <c r="E13271" s="162"/>
      <c r="F13271" s="162"/>
      <c r="H13271" s="162"/>
    </row>
    <row r="13272" spans="1:8">
      <c r="A13272" s="47"/>
      <c r="B13272" s="162"/>
      <c r="C13272" s="162"/>
      <c r="E13272" s="162"/>
      <c r="F13272" s="162"/>
      <c r="H13272" s="162"/>
    </row>
    <row r="13273" spans="1:8">
      <c r="A13273" s="47"/>
      <c r="B13273" s="162"/>
      <c r="C13273" s="162"/>
      <c r="E13273" s="162"/>
      <c r="F13273" s="162"/>
      <c r="H13273" s="162"/>
    </row>
    <row r="13274" spans="1:8">
      <c r="A13274" s="47"/>
      <c r="B13274" s="162"/>
      <c r="C13274" s="162"/>
      <c r="E13274" s="162"/>
      <c r="F13274" s="162"/>
      <c r="H13274" s="162"/>
    </row>
    <row r="13275" spans="1:8">
      <c r="A13275" s="47"/>
      <c r="B13275" s="162"/>
      <c r="C13275" s="162"/>
      <c r="E13275" s="162"/>
      <c r="F13275" s="162"/>
      <c r="H13275" s="162"/>
    </row>
    <row r="13276" spans="1:8">
      <c r="A13276" s="47"/>
      <c r="B13276" s="162"/>
      <c r="C13276" s="162"/>
      <c r="E13276" s="162"/>
      <c r="F13276" s="162"/>
      <c r="H13276" s="162"/>
    </row>
    <row r="13277" spans="1:8">
      <c r="A13277" s="47"/>
      <c r="B13277" s="162"/>
      <c r="C13277" s="162"/>
      <c r="E13277" s="162"/>
      <c r="F13277" s="162"/>
      <c r="H13277" s="162"/>
    </row>
    <row r="13278" spans="1:8">
      <c r="A13278" s="47"/>
      <c r="B13278" s="162"/>
      <c r="C13278" s="162"/>
      <c r="E13278" s="162"/>
      <c r="F13278" s="162"/>
      <c r="H13278" s="162"/>
    </row>
    <row r="13279" spans="1:8">
      <c r="A13279" s="47"/>
      <c r="B13279" s="162"/>
      <c r="C13279" s="162"/>
      <c r="E13279" s="162"/>
      <c r="F13279" s="162"/>
      <c r="H13279" s="162"/>
    </row>
    <row r="13280" spans="1:8">
      <c r="A13280" s="47"/>
      <c r="B13280" s="162"/>
      <c r="C13280" s="162"/>
      <c r="E13280" s="162"/>
      <c r="F13280" s="162"/>
      <c r="H13280" s="162"/>
    </row>
    <row r="13281" spans="1:8">
      <c r="A13281" s="47"/>
      <c r="B13281" s="162"/>
      <c r="C13281" s="162"/>
      <c r="E13281" s="162"/>
      <c r="F13281" s="162"/>
      <c r="H13281" s="162"/>
    </row>
    <row r="13282" spans="1:8">
      <c r="A13282" s="47"/>
      <c r="B13282" s="162"/>
      <c r="C13282" s="162"/>
      <c r="E13282" s="162"/>
      <c r="F13282" s="162"/>
      <c r="H13282" s="162"/>
    </row>
    <row r="13283" spans="1:8">
      <c r="A13283" s="47"/>
      <c r="B13283" s="162"/>
      <c r="C13283" s="162"/>
      <c r="E13283" s="162"/>
      <c r="F13283" s="162"/>
      <c r="H13283" s="162"/>
    </row>
    <row r="13284" spans="1:8">
      <c r="A13284" s="47"/>
      <c r="B13284" s="162"/>
      <c r="C13284" s="162"/>
      <c r="E13284" s="162"/>
      <c r="F13284" s="162"/>
      <c r="H13284" s="162"/>
    </row>
    <row r="13285" spans="1:8">
      <c r="A13285" s="47"/>
      <c r="B13285" s="162"/>
      <c r="C13285" s="162"/>
      <c r="E13285" s="162"/>
      <c r="F13285" s="162"/>
      <c r="H13285" s="162"/>
    </row>
    <row r="13286" spans="1:8">
      <c r="A13286" s="47"/>
      <c r="B13286" s="162"/>
      <c r="C13286" s="162"/>
      <c r="E13286" s="162"/>
      <c r="F13286" s="162"/>
      <c r="H13286" s="162"/>
    </row>
    <row r="13287" spans="1:8">
      <c r="A13287" s="47"/>
      <c r="B13287" s="162"/>
      <c r="C13287" s="162"/>
      <c r="E13287" s="162"/>
      <c r="F13287" s="162"/>
      <c r="H13287" s="162"/>
    </row>
    <row r="13288" spans="1:8">
      <c r="A13288" s="47"/>
      <c r="B13288" s="162"/>
      <c r="C13288" s="162"/>
      <c r="E13288" s="162"/>
      <c r="F13288" s="162"/>
      <c r="H13288" s="162"/>
    </row>
    <row r="13289" spans="1:8">
      <c r="A13289" s="47"/>
      <c r="B13289" s="162"/>
      <c r="C13289" s="162"/>
      <c r="E13289" s="162"/>
      <c r="F13289" s="162"/>
      <c r="H13289" s="162"/>
    </row>
    <row r="13290" spans="1:8">
      <c r="A13290" s="47"/>
      <c r="B13290" s="162"/>
      <c r="C13290" s="162"/>
      <c r="E13290" s="162"/>
      <c r="F13290" s="162"/>
      <c r="H13290" s="162"/>
    </row>
    <row r="13291" spans="1:8">
      <c r="A13291" s="47"/>
      <c r="B13291" s="162"/>
      <c r="C13291" s="162"/>
      <c r="E13291" s="162"/>
      <c r="F13291" s="162"/>
      <c r="H13291" s="162"/>
    </row>
    <row r="13292" spans="1:8">
      <c r="A13292" s="47"/>
      <c r="B13292" s="162"/>
      <c r="C13292" s="162"/>
      <c r="E13292" s="162"/>
      <c r="F13292" s="162"/>
      <c r="H13292" s="162"/>
    </row>
    <row r="13293" spans="1:8">
      <c r="A13293" s="47"/>
      <c r="B13293" s="162"/>
      <c r="C13293" s="162"/>
      <c r="E13293" s="162"/>
      <c r="F13293" s="162"/>
      <c r="H13293" s="162"/>
    </row>
    <row r="13294" spans="1:8">
      <c r="A13294" s="47"/>
      <c r="B13294" s="162"/>
      <c r="C13294" s="162"/>
      <c r="E13294" s="162"/>
      <c r="F13294" s="162"/>
      <c r="H13294" s="162"/>
    </row>
    <row r="13295" spans="1:8">
      <c r="A13295" s="47"/>
      <c r="B13295" s="162"/>
      <c r="C13295" s="162"/>
      <c r="E13295" s="162"/>
      <c r="F13295" s="162"/>
      <c r="H13295" s="162"/>
    </row>
    <row r="13296" spans="1:8">
      <c r="A13296" s="47"/>
      <c r="B13296" s="162"/>
      <c r="C13296" s="162"/>
      <c r="E13296" s="162"/>
      <c r="F13296" s="162"/>
      <c r="H13296" s="162"/>
    </row>
    <row r="13297" spans="1:8">
      <c r="A13297" s="47"/>
      <c r="B13297" s="162"/>
      <c r="C13297" s="162"/>
      <c r="E13297" s="162"/>
      <c r="F13297" s="162"/>
      <c r="H13297" s="162"/>
    </row>
    <row r="13298" spans="1:8">
      <c r="A13298" s="47"/>
      <c r="B13298" s="162"/>
      <c r="C13298" s="162"/>
      <c r="E13298" s="162"/>
      <c r="F13298" s="162"/>
      <c r="H13298" s="162"/>
    </row>
    <row r="13299" spans="1:8">
      <c r="A13299" s="47"/>
      <c r="B13299" s="162"/>
      <c r="C13299" s="162"/>
      <c r="E13299" s="162"/>
      <c r="F13299" s="162"/>
      <c r="H13299" s="162"/>
    </row>
    <row r="13300" spans="1:8">
      <c r="A13300" s="47"/>
      <c r="B13300" s="162"/>
      <c r="C13300" s="162"/>
      <c r="E13300" s="162"/>
      <c r="F13300" s="162"/>
      <c r="H13300" s="162"/>
    </row>
    <row r="13301" spans="1:8">
      <c r="A13301" s="47"/>
      <c r="B13301" s="162"/>
      <c r="C13301" s="162"/>
      <c r="E13301" s="162"/>
      <c r="F13301" s="162"/>
      <c r="H13301" s="162"/>
    </row>
    <row r="13302" spans="1:8">
      <c r="A13302" s="47"/>
      <c r="B13302" s="162"/>
      <c r="C13302" s="162"/>
      <c r="E13302" s="162"/>
      <c r="F13302" s="162"/>
      <c r="H13302" s="162"/>
    </row>
    <row r="13303" spans="1:8">
      <c r="A13303" s="47"/>
      <c r="B13303" s="162"/>
      <c r="C13303" s="162"/>
      <c r="E13303" s="162"/>
      <c r="F13303" s="162"/>
      <c r="H13303" s="162"/>
    </row>
    <row r="13304" spans="1:8">
      <c r="A13304" s="47"/>
      <c r="B13304" s="162"/>
      <c r="C13304" s="162"/>
      <c r="E13304" s="162"/>
      <c r="F13304" s="162"/>
      <c r="H13304" s="162"/>
    </row>
    <row r="13305" spans="1:8">
      <c r="A13305" s="47"/>
      <c r="B13305" s="162"/>
      <c r="C13305" s="162"/>
      <c r="E13305" s="162"/>
      <c r="F13305" s="162"/>
      <c r="H13305" s="162"/>
    </row>
    <row r="13306" spans="1:8">
      <c r="A13306" s="47"/>
      <c r="B13306" s="162"/>
      <c r="C13306" s="162"/>
      <c r="E13306" s="162"/>
      <c r="F13306" s="162"/>
      <c r="H13306" s="162"/>
    </row>
    <row r="13307" spans="1:8">
      <c r="A13307" s="47"/>
      <c r="B13307" s="162"/>
      <c r="C13307" s="162"/>
      <c r="E13307" s="162"/>
      <c r="F13307" s="162"/>
      <c r="H13307" s="162"/>
    </row>
    <row r="13308" spans="1:8">
      <c r="A13308" s="47"/>
      <c r="B13308" s="162"/>
      <c r="C13308" s="162"/>
      <c r="E13308" s="162"/>
      <c r="F13308" s="162"/>
      <c r="H13308" s="162"/>
    </row>
    <row r="13309" spans="1:8">
      <c r="A13309" s="47"/>
      <c r="B13309" s="162"/>
      <c r="C13309" s="162"/>
      <c r="E13309" s="162"/>
      <c r="F13309" s="162"/>
      <c r="H13309" s="162"/>
    </row>
    <row r="13310" spans="1:8">
      <c r="A13310" s="47"/>
      <c r="B13310" s="162"/>
      <c r="C13310" s="162"/>
      <c r="E13310" s="162"/>
      <c r="F13310" s="162"/>
      <c r="H13310" s="162"/>
    </row>
    <row r="13311" spans="1:8">
      <c r="A13311" s="47"/>
      <c r="B13311" s="162"/>
      <c r="C13311" s="162"/>
      <c r="E13311" s="162"/>
      <c r="F13311" s="162"/>
      <c r="H13311" s="162"/>
    </row>
    <row r="13312" spans="1:8">
      <c r="A13312" s="47"/>
      <c r="B13312" s="162"/>
      <c r="C13312" s="162"/>
      <c r="E13312" s="162"/>
      <c r="F13312" s="162"/>
      <c r="H13312" s="162"/>
    </row>
    <row r="13313" spans="1:8">
      <c r="A13313" s="47"/>
      <c r="B13313" s="162"/>
      <c r="C13313" s="162"/>
      <c r="E13313" s="162"/>
      <c r="F13313" s="162"/>
      <c r="H13313" s="162"/>
    </row>
    <row r="13314" spans="1:8">
      <c r="A13314" s="47"/>
      <c r="B13314" s="162"/>
      <c r="C13314" s="162"/>
      <c r="E13314" s="162"/>
      <c r="F13314" s="162"/>
      <c r="H13314" s="162"/>
    </row>
    <row r="13315" spans="1:8">
      <c r="A13315" s="47"/>
      <c r="B13315" s="162"/>
      <c r="C13315" s="162"/>
      <c r="E13315" s="162"/>
      <c r="F13315" s="162"/>
      <c r="H13315" s="162"/>
    </row>
    <row r="13316" spans="1:8">
      <c r="A13316" s="47"/>
      <c r="B13316" s="162"/>
      <c r="C13316" s="162"/>
      <c r="E13316" s="162"/>
      <c r="F13316" s="162"/>
      <c r="H13316" s="162"/>
    </row>
    <row r="13317" spans="1:8">
      <c r="A13317" s="47"/>
      <c r="B13317" s="162"/>
      <c r="C13317" s="162"/>
      <c r="E13317" s="162"/>
      <c r="F13317" s="162"/>
      <c r="H13317" s="162"/>
    </row>
    <row r="13318" spans="1:8">
      <c r="A13318" s="47"/>
      <c r="B13318" s="162"/>
      <c r="C13318" s="162"/>
      <c r="E13318" s="162"/>
      <c r="F13318" s="162"/>
      <c r="H13318" s="162"/>
    </row>
    <row r="13319" spans="1:8">
      <c r="A13319" s="47"/>
      <c r="B13319" s="162"/>
      <c r="C13319" s="162"/>
      <c r="E13319" s="162"/>
      <c r="F13319" s="162"/>
      <c r="H13319" s="162"/>
    </row>
    <row r="13320" spans="1:8">
      <c r="A13320" s="47"/>
      <c r="B13320" s="162"/>
      <c r="C13320" s="162"/>
      <c r="E13320" s="162"/>
      <c r="F13320" s="162"/>
      <c r="H13320" s="162"/>
    </row>
    <row r="13321" spans="1:8">
      <c r="A13321" s="47"/>
      <c r="B13321" s="162"/>
      <c r="C13321" s="162"/>
      <c r="E13321" s="162"/>
      <c r="F13321" s="162"/>
      <c r="H13321" s="162"/>
    </row>
    <row r="13322" spans="1:8">
      <c r="A13322" s="47"/>
      <c r="B13322" s="162"/>
      <c r="C13322" s="162"/>
      <c r="E13322" s="162"/>
      <c r="F13322" s="162"/>
      <c r="H13322" s="162"/>
    </row>
    <row r="13323" spans="1:8">
      <c r="A13323" s="47"/>
      <c r="B13323" s="162"/>
      <c r="C13323" s="162"/>
      <c r="E13323" s="162"/>
      <c r="F13323" s="162"/>
      <c r="H13323" s="162"/>
    </row>
    <row r="13324" spans="1:8">
      <c r="A13324" s="47"/>
      <c r="B13324" s="162"/>
      <c r="C13324" s="162"/>
      <c r="E13324" s="162"/>
      <c r="F13324" s="162"/>
      <c r="H13324" s="162"/>
    </row>
    <row r="13325" spans="1:8">
      <c r="A13325" s="47"/>
      <c r="B13325" s="162"/>
      <c r="C13325" s="162"/>
      <c r="E13325" s="162"/>
      <c r="F13325" s="162"/>
      <c r="H13325" s="162"/>
    </row>
    <row r="13326" spans="1:8">
      <c r="A13326" s="47"/>
      <c r="B13326" s="162"/>
      <c r="C13326" s="162"/>
      <c r="E13326" s="162"/>
      <c r="F13326" s="162"/>
      <c r="H13326" s="162"/>
    </row>
    <row r="13327" spans="1:8">
      <c r="A13327" s="47"/>
      <c r="B13327" s="162"/>
      <c r="C13327" s="162"/>
      <c r="E13327" s="162"/>
      <c r="F13327" s="162"/>
      <c r="H13327" s="162"/>
    </row>
    <row r="13328" spans="1:8">
      <c r="A13328" s="47"/>
      <c r="B13328" s="162"/>
      <c r="C13328" s="162"/>
      <c r="E13328" s="162"/>
      <c r="F13328" s="162"/>
      <c r="H13328" s="162"/>
    </row>
    <row r="13329" spans="1:8">
      <c r="A13329" s="47"/>
      <c r="B13329" s="162"/>
      <c r="C13329" s="162"/>
      <c r="E13329" s="162"/>
      <c r="F13329" s="162"/>
      <c r="H13329" s="162"/>
    </row>
    <row r="13330" spans="1:8">
      <c r="A13330" s="47"/>
      <c r="B13330" s="162"/>
      <c r="C13330" s="162"/>
      <c r="E13330" s="162"/>
      <c r="F13330" s="162"/>
      <c r="H13330" s="162"/>
    </row>
    <row r="13331" spans="1:8">
      <c r="A13331" s="47"/>
      <c r="B13331" s="162"/>
      <c r="C13331" s="162"/>
      <c r="E13331" s="162"/>
      <c r="F13331" s="162"/>
      <c r="H13331" s="162"/>
    </row>
    <row r="13332" spans="1:8">
      <c r="A13332" s="47"/>
      <c r="B13332" s="162"/>
      <c r="C13332" s="162"/>
      <c r="E13332" s="162"/>
      <c r="F13332" s="162"/>
      <c r="H13332" s="162"/>
    </row>
    <row r="13333" spans="1:8">
      <c r="A13333" s="47"/>
      <c r="B13333" s="162"/>
      <c r="C13333" s="162"/>
      <c r="E13333" s="162"/>
      <c r="F13333" s="162"/>
      <c r="H13333" s="162"/>
    </row>
    <row r="13334" spans="1:8">
      <c r="A13334" s="47"/>
      <c r="B13334" s="162"/>
      <c r="C13334" s="162"/>
      <c r="E13334" s="162"/>
      <c r="F13334" s="162"/>
      <c r="H13334" s="162"/>
    </row>
    <row r="13335" spans="1:8">
      <c r="A13335" s="47"/>
      <c r="B13335" s="162"/>
      <c r="C13335" s="162"/>
      <c r="E13335" s="162"/>
      <c r="F13335" s="162"/>
      <c r="H13335" s="162"/>
    </row>
    <row r="13336" spans="1:8">
      <c r="A13336" s="47"/>
      <c r="B13336" s="162"/>
      <c r="C13336" s="162"/>
      <c r="E13336" s="162"/>
      <c r="F13336" s="162"/>
      <c r="H13336" s="162"/>
    </row>
    <row r="13337" spans="1:8">
      <c r="A13337" s="47"/>
      <c r="B13337" s="162"/>
      <c r="C13337" s="162"/>
      <c r="E13337" s="162"/>
      <c r="F13337" s="162"/>
      <c r="H13337" s="162"/>
    </row>
    <row r="13338" spans="1:8">
      <c r="A13338" s="47"/>
      <c r="B13338" s="162"/>
      <c r="C13338" s="162"/>
      <c r="E13338" s="162"/>
      <c r="F13338" s="162"/>
      <c r="H13338" s="162"/>
    </row>
    <row r="13339" spans="1:8">
      <c r="A13339" s="47"/>
      <c r="B13339" s="162"/>
      <c r="C13339" s="162"/>
      <c r="E13339" s="162"/>
      <c r="F13339" s="162"/>
      <c r="H13339" s="162"/>
    </row>
    <row r="13340" spans="1:8">
      <c r="A13340" s="47"/>
      <c r="B13340" s="162"/>
      <c r="C13340" s="162"/>
      <c r="E13340" s="162"/>
      <c r="F13340" s="162"/>
      <c r="H13340" s="162"/>
    </row>
    <row r="13341" spans="1:8">
      <c r="A13341" s="47"/>
      <c r="B13341" s="162"/>
      <c r="C13341" s="162"/>
      <c r="E13341" s="162"/>
      <c r="F13341" s="162"/>
      <c r="H13341" s="162"/>
    </row>
    <row r="13342" spans="1:8">
      <c r="A13342" s="47"/>
      <c r="B13342" s="162"/>
      <c r="C13342" s="162"/>
      <c r="E13342" s="162"/>
      <c r="F13342" s="162"/>
      <c r="H13342" s="162"/>
    </row>
    <row r="13343" spans="1:8">
      <c r="A13343" s="47"/>
      <c r="B13343" s="162"/>
      <c r="C13343" s="162"/>
      <c r="E13343" s="162"/>
      <c r="F13343" s="162"/>
      <c r="H13343" s="162"/>
    </row>
    <row r="13344" spans="1:8">
      <c r="A13344" s="47"/>
      <c r="B13344" s="162"/>
      <c r="C13344" s="162"/>
      <c r="E13344" s="162"/>
      <c r="F13344" s="162"/>
      <c r="H13344" s="162"/>
    </row>
    <row r="13345" spans="1:8">
      <c r="A13345" s="47"/>
      <c r="B13345" s="162"/>
      <c r="C13345" s="162"/>
      <c r="E13345" s="162"/>
      <c r="F13345" s="162"/>
      <c r="H13345" s="162"/>
    </row>
    <row r="13346" spans="1:8">
      <c r="A13346" s="47"/>
      <c r="B13346" s="162"/>
      <c r="C13346" s="162"/>
      <c r="E13346" s="162"/>
      <c r="F13346" s="162"/>
      <c r="H13346" s="162"/>
    </row>
    <row r="13347" spans="1:8">
      <c r="A13347" s="47"/>
      <c r="B13347" s="162"/>
      <c r="C13347" s="162"/>
      <c r="E13347" s="162"/>
      <c r="F13347" s="162"/>
      <c r="H13347" s="162"/>
    </row>
    <row r="13348" spans="1:8">
      <c r="A13348" s="47"/>
      <c r="B13348" s="162"/>
      <c r="C13348" s="162"/>
      <c r="E13348" s="162"/>
      <c r="F13348" s="162"/>
      <c r="H13348" s="162"/>
    </row>
    <row r="13349" spans="1:8">
      <c r="A13349" s="47"/>
      <c r="B13349" s="162"/>
      <c r="C13349" s="162"/>
      <c r="E13349" s="162"/>
      <c r="F13349" s="162"/>
      <c r="H13349" s="162"/>
    </row>
    <row r="13350" spans="1:8">
      <c r="A13350" s="47"/>
      <c r="B13350" s="162"/>
      <c r="C13350" s="162"/>
      <c r="E13350" s="162"/>
      <c r="F13350" s="162"/>
      <c r="H13350" s="162"/>
    </row>
    <row r="13351" spans="1:8">
      <c r="A13351" s="47"/>
      <c r="B13351" s="162"/>
      <c r="C13351" s="162"/>
      <c r="E13351" s="162"/>
      <c r="F13351" s="162"/>
      <c r="H13351" s="162"/>
    </row>
    <row r="13352" spans="1:8">
      <c r="A13352" s="47"/>
      <c r="B13352" s="162"/>
      <c r="C13352" s="162"/>
      <c r="E13352" s="162"/>
      <c r="F13352" s="162"/>
      <c r="H13352" s="162"/>
    </row>
    <row r="13353" spans="1:8">
      <c r="A13353" s="47"/>
      <c r="B13353" s="162"/>
      <c r="C13353" s="162"/>
      <c r="E13353" s="162"/>
      <c r="F13353" s="162"/>
      <c r="H13353" s="162"/>
    </row>
    <row r="13354" spans="1:8">
      <c r="A13354" s="47"/>
      <c r="B13354" s="162"/>
      <c r="C13354" s="162"/>
      <c r="E13354" s="162"/>
      <c r="F13354" s="162"/>
      <c r="H13354" s="162"/>
    </row>
    <row r="13355" spans="1:8">
      <c r="A13355" s="47"/>
      <c r="B13355" s="162"/>
      <c r="C13355" s="162"/>
      <c r="E13355" s="162"/>
      <c r="F13355" s="162"/>
      <c r="H13355" s="162"/>
    </row>
    <row r="13356" spans="1:8">
      <c r="A13356" s="47"/>
      <c r="B13356" s="162"/>
      <c r="C13356" s="162"/>
      <c r="E13356" s="162"/>
      <c r="F13356" s="162"/>
      <c r="H13356" s="162"/>
    </row>
    <row r="13357" spans="1:8">
      <c r="A13357" s="47"/>
      <c r="B13357" s="162"/>
      <c r="C13357" s="162"/>
      <c r="E13357" s="162"/>
      <c r="F13357" s="162"/>
      <c r="H13357" s="162"/>
    </row>
    <row r="13358" spans="1:8">
      <c r="A13358" s="47"/>
      <c r="B13358" s="162"/>
      <c r="C13358" s="162"/>
      <c r="E13358" s="162"/>
      <c r="F13358" s="162"/>
      <c r="H13358" s="162"/>
    </row>
    <row r="13359" spans="1:8">
      <c r="A13359" s="47"/>
      <c r="B13359" s="162"/>
      <c r="C13359" s="162"/>
      <c r="E13359" s="162"/>
      <c r="F13359" s="162"/>
      <c r="H13359" s="162"/>
    </row>
    <row r="13360" spans="1:8">
      <c r="A13360" s="47"/>
      <c r="B13360" s="162"/>
      <c r="C13360" s="162"/>
      <c r="E13360" s="162"/>
      <c r="F13360" s="162"/>
      <c r="H13360" s="162"/>
    </row>
    <row r="13361" spans="1:8">
      <c r="A13361" s="47"/>
      <c r="B13361" s="162"/>
      <c r="C13361" s="162"/>
      <c r="E13361" s="162"/>
      <c r="F13361" s="162"/>
      <c r="H13361" s="162"/>
    </row>
    <row r="13362" spans="1:8">
      <c r="A13362" s="47"/>
      <c r="B13362" s="162"/>
      <c r="C13362" s="162"/>
      <c r="E13362" s="162"/>
      <c r="F13362" s="162"/>
      <c r="H13362" s="162"/>
    </row>
    <row r="13363" spans="1:8">
      <c r="A13363" s="47"/>
      <c r="B13363" s="162"/>
      <c r="C13363" s="162"/>
      <c r="E13363" s="162"/>
      <c r="F13363" s="162"/>
      <c r="H13363" s="162"/>
    </row>
    <row r="13364" spans="1:8">
      <c r="A13364" s="47"/>
      <c r="B13364" s="162"/>
      <c r="C13364" s="162"/>
      <c r="E13364" s="162"/>
      <c r="F13364" s="162"/>
      <c r="H13364" s="162"/>
    </row>
    <row r="13365" spans="1:8">
      <c r="A13365" s="47"/>
      <c r="B13365" s="162"/>
      <c r="C13365" s="162"/>
      <c r="E13365" s="162"/>
      <c r="F13365" s="162"/>
      <c r="H13365" s="162"/>
    </row>
    <row r="13366" spans="1:8">
      <c r="A13366" s="47"/>
      <c r="B13366" s="162"/>
      <c r="C13366" s="162"/>
      <c r="E13366" s="162"/>
      <c r="F13366" s="162"/>
      <c r="H13366" s="162"/>
    </row>
    <row r="13367" spans="1:8">
      <c r="A13367" s="47"/>
      <c r="B13367" s="162"/>
      <c r="C13367" s="162"/>
      <c r="E13367" s="162"/>
      <c r="F13367" s="162"/>
      <c r="H13367" s="162"/>
    </row>
    <row r="13368" spans="1:8">
      <c r="A13368" s="47"/>
      <c r="B13368" s="162"/>
      <c r="C13368" s="162"/>
      <c r="E13368" s="162"/>
      <c r="F13368" s="162"/>
      <c r="H13368" s="162"/>
    </row>
    <row r="13369" spans="1:8">
      <c r="A13369" s="47"/>
      <c r="B13369" s="162"/>
      <c r="C13369" s="162"/>
      <c r="E13369" s="162"/>
      <c r="F13369" s="162"/>
      <c r="H13369" s="162"/>
    </row>
    <row r="13370" spans="1:8">
      <c r="A13370" s="47"/>
      <c r="B13370" s="162"/>
      <c r="C13370" s="162"/>
      <c r="E13370" s="162"/>
      <c r="F13370" s="162"/>
      <c r="H13370" s="162"/>
    </row>
    <row r="13371" spans="1:8">
      <c r="A13371" s="47"/>
      <c r="B13371" s="162"/>
      <c r="C13371" s="162"/>
      <c r="E13371" s="162"/>
      <c r="F13371" s="162"/>
      <c r="H13371" s="162"/>
    </row>
    <row r="13372" spans="1:8">
      <c r="A13372" s="47"/>
      <c r="B13372" s="162"/>
      <c r="C13372" s="162"/>
      <c r="E13372" s="162"/>
      <c r="F13372" s="162"/>
      <c r="H13372" s="162"/>
    </row>
    <row r="13373" spans="1:8">
      <c r="A13373" s="47"/>
      <c r="B13373" s="162"/>
      <c r="C13373" s="162"/>
      <c r="E13373" s="162"/>
      <c r="F13373" s="162"/>
      <c r="H13373" s="162"/>
    </row>
    <row r="13374" spans="1:8">
      <c r="A13374" s="47"/>
      <c r="B13374" s="162"/>
      <c r="C13374" s="162"/>
      <c r="E13374" s="162"/>
      <c r="F13374" s="162"/>
      <c r="H13374" s="162"/>
    </row>
    <row r="13375" spans="1:8">
      <c r="A13375" s="47"/>
      <c r="B13375" s="162"/>
      <c r="C13375" s="162"/>
      <c r="E13375" s="162"/>
      <c r="F13375" s="162"/>
      <c r="H13375" s="162"/>
    </row>
    <row r="13376" spans="1:8">
      <c r="A13376" s="47"/>
      <c r="B13376" s="162"/>
      <c r="C13376" s="162"/>
      <c r="E13376" s="162"/>
      <c r="F13376" s="162"/>
      <c r="H13376" s="162"/>
    </row>
    <row r="13377" spans="1:8">
      <c r="A13377" s="47"/>
      <c r="B13377" s="162"/>
      <c r="C13377" s="162"/>
      <c r="E13377" s="162"/>
      <c r="F13377" s="162"/>
      <c r="H13377" s="162"/>
    </row>
    <row r="13378" spans="1:8">
      <c r="A13378" s="47"/>
      <c r="B13378" s="162"/>
      <c r="C13378" s="162"/>
      <c r="E13378" s="162"/>
      <c r="F13378" s="162"/>
      <c r="H13378" s="162"/>
    </row>
    <row r="13379" spans="1:8">
      <c r="A13379" s="47"/>
      <c r="B13379" s="162"/>
      <c r="C13379" s="162"/>
      <c r="E13379" s="162"/>
      <c r="F13379" s="162"/>
      <c r="H13379" s="162"/>
    </row>
    <row r="13380" spans="1:8">
      <c r="A13380" s="47"/>
      <c r="B13380" s="162"/>
      <c r="C13380" s="162"/>
      <c r="E13380" s="162"/>
      <c r="F13380" s="162"/>
      <c r="H13380" s="162"/>
    </row>
    <row r="13381" spans="1:8">
      <c r="A13381" s="47"/>
      <c r="B13381" s="162"/>
      <c r="C13381" s="162"/>
      <c r="E13381" s="162"/>
      <c r="F13381" s="162"/>
      <c r="H13381" s="162"/>
    </row>
    <row r="13382" spans="1:8">
      <c r="A13382" s="47"/>
      <c r="B13382" s="162"/>
      <c r="C13382" s="162"/>
      <c r="E13382" s="162"/>
      <c r="F13382" s="162"/>
      <c r="H13382" s="162"/>
    </row>
    <row r="13383" spans="1:8">
      <c r="A13383" s="47"/>
      <c r="B13383" s="162"/>
      <c r="C13383" s="162"/>
      <c r="E13383" s="162"/>
      <c r="F13383" s="162"/>
      <c r="H13383" s="162"/>
    </row>
    <row r="13384" spans="1:8">
      <c r="A13384" s="47"/>
      <c r="B13384" s="162"/>
      <c r="C13384" s="162"/>
      <c r="E13384" s="162"/>
      <c r="F13384" s="162"/>
      <c r="H13384" s="162"/>
    </row>
    <row r="13385" spans="1:8">
      <c r="A13385" s="47"/>
      <c r="B13385" s="162"/>
      <c r="C13385" s="162"/>
      <c r="E13385" s="162"/>
      <c r="F13385" s="162"/>
      <c r="H13385" s="162"/>
    </row>
    <row r="13386" spans="1:8">
      <c r="A13386" s="47"/>
      <c r="B13386" s="162"/>
      <c r="C13386" s="162"/>
      <c r="E13386" s="162"/>
      <c r="F13386" s="162"/>
      <c r="H13386" s="162"/>
    </row>
    <row r="13387" spans="1:8">
      <c r="A13387" s="47"/>
      <c r="B13387" s="162"/>
      <c r="C13387" s="162"/>
      <c r="E13387" s="162"/>
      <c r="F13387" s="162"/>
      <c r="H13387" s="162"/>
    </row>
    <row r="13388" spans="1:8">
      <c r="A13388" s="47"/>
      <c r="B13388" s="162"/>
      <c r="C13388" s="162"/>
      <c r="E13388" s="162"/>
      <c r="F13388" s="162"/>
      <c r="H13388" s="162"/>
    </row>
    <row r="13389" spans="1:8">
      <c r="A13389" s="47"/>
      <c r="B13389" s="162"/>
      <c r="C13389" s="162"/>
      <c r="E13389" s="162"/>
      <c r="F13389" s="162"/>
      <c r="H13389" s="162"/>
    </row>
    <row r="13390" spans="1:8">
      <c r="A13390" s="47"/>
      <c r="B13390" s="162"/>
      <c r="C13390" s="162"/>
      <c r="E13390" s="162"/>
      <c r="F13390" s="162"/>
      <c r="H13390" s="162"/>
    </row>
    <row r="13391" spans="1:8">
      <c r="A13391" s="47"/>
      <c r="B13391" s="162"/>
      <c r="C13391" s="162"/>
      <c r="E13391" s="162"/>
      <c r="F13391" s="162"/>
      <c r="H13391" s="162"/>
    </row>
    <row r="13392" spans="1:8">
      <c r="A13392" s="47"/>
      <c r="B13392" s="162"/>
      <c r="C13392" s="162"/>
      <c r="E13392" s="162"/>
      <c r="F13392" s="162"/>
      <c r="H13392" s="162"/>
    </row>
    <row r="13393" spans="1:8">
      <c r="A13393" s="47"/>
      <c r="B13393" s="162"/>
      <c r="C13393" s="162"/>
      <c r="E13393" s="162"/>
      <c r="F13393" s="162"/>
      <c r="H13393" s="162"/>
    </row>
    <row r="13394" spans="1:8">
      <c r="A13394" s="47"/>
      <c r="B13394" s="162"/>
      <c r="C13394" s="162"/>
      <c r="E13394" s="162"/>
      <c r="F13394" s="162"/>
      <c r="H13394" s="162"/>
    </row>
    <row r="13395" spans="1:8">
      <c r="A13395" s="47"/>
      <c r="B13395" s="162"/>
      <c r="C13395" s="162"/>
      <c r="E13395" s="162"/>
      <c r="F13395" s="162"/>
      <c r="H13395" s="162"/>
    </row>
    <row r="13396" spans="1:8">
      <c r="A13396" s="47"/>
      <c r="B13396" s="162"/>
      <c r="C13396" s="162"/>
      <c r="E13396" s="162"/>
      <c r="F13396" s="162"/>
      <c r="H13396" s="162"/>
    </row>
    <row r="13397" spans="1:8">
      <c r="A13397" s="47"/>
      <c r="B13397" s="162"/>
      <c r="C13397" s="162"/>
      <c r="E13397" s="162"/>
      <c r="F13397" s="162"/>
      <c r="H13397" s="162"/>
    </row>
    <row r="13398" spans="1:8">
      <c r="A13398" s="47"/>
      <c r="B13398" s="162"/>
      <c r="C13398" s="162"/>
      <c r="E13398" s="162"/>
      <c r="F13398" s="162"/>
      <c r="H13398" s="162"/>
    </row>
    <row r="13399" spans="1:8">
      <c r="A13399" s="47"/>
      <c r="B13399" s="162"/>
      <c r="C13399" s="162"/>
      <c r="E13399" s="162"/>
      <c r="F13399" s="162"/>
      <c r="H13399" s="162"/>
    </row>
    <row r="13400" spans="1:8">
      <c r="A13400" s="47"/>
      <c r="B13400" s="162"/>
      <c r="C13400" s="162"/>
      <c r="E13400" s="162"/>
      <c r="F13400" s="162"/>
      <c r="H13400" s="162"/>
    </row>
    <row r="13401" spans="1:8">
      <c r="A13401" s="47"/>
      <c r="B13401" s="162"/>
      <c r="C13401" s="162"/>
      <c r="E13401" s="162"/>
      <c r="F13401" s="162"/>
      <c r="H13401" s="162"/>
    </row>
    <row r="13402" spans="1:8">
      <c r="A13402" s="47"/>
      <c r="B13402" s="162"/>
      <c r="C13402" s="162"/>
      <c r="E13402" s="162"/>
      <c r="F13402" s="162"/>
      <c r="H13402" s="162"/>
    </row>
    <row r="13403" spans="1:8">
      <c r="A13403" s="47"/>
      <c r="B13403" s="162"/>
      <c r="C13403" s="162"/>
      <c r="E13403" s="162"/>
      <c r="F13403" s="162"/>
      <c r="H13403" s="162"/>
    </row>
    <row r="13404" spans="1:8">
      <c r="A13404" s="47"/>
      <c r="B13404" s="162"/>
      <c r="C13404" s="162"/>
      <c r="E13404" s="162"/>
      <c r="F13404" s="162"/>
      <c r="H13404" s="162"/>
    </row>
    <row r="13405" spans="1:8">
      <c r="A13405" s="47"/>
      <c r="B13405" s="162"/>
      <c r="C13405" s="162"/>
      <c r="E13405" s="162"/>
      <c r="F13405" s="162"/>
      <c r="H13405" s="162"/>
    </row>
    <row r="13406" spans="1:8">
      <c r="A13406" s="47"/>
      <c r="B13406" s="162"/>
      <c r="C13406" s="162"/>
      <c r="E13406" s="162"/>
      <c r="F13406" s="162"/>
      <c r="H13406" s="162"/>
    </row>
    <row r="13407" spans="1:8">
      <c r="A13407" s="47"/>
      <c r="B13407" s="162"/>
      <c r="C13407" s="162"/>
      <c r="E13407" s="162"/>
      <c r="F13407" s="162"/>
      <c r="H13407" s="162"/>
    </row>
    <row r="13408" spans="1:8">
      <c r="A13408" s="47"/>
      <c r="B13408" s="162"/>
      <c r="C13408" s="162"/>
      <c r="E13408" s="162"/>
      <c r="F13408" s="162"/>
      <c r="H13408" s="162"/>
    </row>
    <row r="13409" spans="1:8">
      <c r="A13409" s="47"/>
      <c r="B13409" s="162"/>
      <c r="C13409" s="162"/>
      <c r="E13409" s="162"/>
      <c r="F13409" s="162"/>
      <c r="H13409" s="162"/>
    </row>
    <row r="13410" spans="1:8">
      <c r="A13410" s="47"/>
      <c r="B13410" s="162"/>
      <c r="C13410" s="162"/>
      <c r="E13410" s="162"/>
      <c r="F13410" s="162"/>
      <c r="H13410" s="162"/>
    </row>
    <row r="13411" spans="1:8">
      <c r="A13411" s="47"/>
      <c r="B13411" s="162"/>
      <c r="C13411" s="162"/>
      <c r="E13411" s="162"/>
      <c r="F13411" s="162"/>
      <c r="H13411" s="162"/>
    </row>
    <row r="13412" spans="1:8">
      <c r="A13412" s="47"/>
      <c r="B13412" s="162"/>
      <c r="C13412" s="162"/>
      <c r="E13412" s="162"/>
      <c r="F13412" s="162"/>
      <c r="H13412" s="162"/>
    </row>
    <row r="13413" spans="1:8">
      <c r="A13413" s="47"/>
      <c r="B13413" s="162"/>
      <c r="C13413" s="162"/>
      <c r="E13413" s="162"/>
      <c r="F13413" s="162"/>
      <c r="H13413" s="162"/>
    </row>
    <row r="13414" spans="1:8">
      <c r="A13414" s="47"/>
      <c r="B13414" s="162"/>
      <c r="C13414" s="162"/>
      <c r="E13414" s="162"/>
      <c r="F13414" s="162"/>
      <c r="H13414" s="162"/>
    </row>
    <row r="13415" spans="1:8">
      <c r="A13415" s="47"/>
      <c r="B13415" s="162"/>
      <c r="C13415" s="162"/>
      <c r="E13415" s="162"/>
      <c r="F13415" s="162"/>
      <c r="H13415" s="162"/>
    </row>
    <row r="13416" spans="1:8">
      <c r="A13416" s="47"/>
      <c r="B13416" s="162"/>
      <c r="C13416" s="162"/>
      <c r="E13416" s="162"/>
      <c r="F13416" s="162"/>
      <c r="H13416" s="162"/>
    </row>
    <row r="13417" spans="1:8">
      <c r="A13417" s="47"/>
      <c r="B13417" s="162"/>
      <c r="C13417" s="162"/>
      <c r="E13417" s="162"/>
      <c r="F13417" s="162"/>
      <c r="H13417" s="162"/>
    </row>
    <row r="13418" spans="1:8">
      <c r="A13418" s="47"/>
      <c r="B13418" s="162"/>
      <c r="C13418" s="162"/>
      <c r="E13418" s="162"/>
      <c r="F13418" s="162"/>
      <c r="H13418" s="162"/>
    </row>
    <row r="13419" spans="1:8">
      <c r="A13419" s="47"/>
      <c r="B13419" s="162"/>
      <c r="C13419" s="162"/>
      <c r="E13419" s="162"/>
      <c r="F13419" s="162"/>
      <c r="H13419" s="162"/>
    </row>
    <row r="13420" spans="1:8">
      <c r="A13420" s="47"/>
      <c r="B13420" s="162"/>
      <c r="C13420" s="162"/>
      <c r="E13420" s="162"/>
      <c r="F13420" s="162"/>
      <c r="H13420" s="162"/>
    </row>
    <row r="13421" spans="1:8">
      <c r="A13421" s="47"/>
      <c r="B13421" s="162"/>
      <c r="C13421" s="162"/>
      <c r="E13421" s="162"/>
      <c r="F13421" s="162"/>
      <c r="H13421" s="162"/>
    </row>
    <row r="13422" spans="1:8">
      <c r="A13422" s="47"/>
      <c r="B13422" s="162"/>
      <c r="C13422" s="162"/>
      <c r="E13422" s="162"/>
      <c r="F13422" s="162"/>
      <c r="H13422" s="162"/>
    </row>
    <row r="13423" spans="1:8">
      <c r="A13423" s="47"/>
      <c r="B13423" s="162"/>
      <c r="C13423" s="162"/>
      <c r="E13423" s="162"/>
      <c r="F13423" s="162"/>
      <c r="H13423" s="162"/>
    </row>
    <row r="13424" spans="1:8">
      <c r="A13424" s="47"/>
      <c r="B13424" s="162"/>
      <c r="C13424" s="162"/>
      <c r="E13424" s="162"/>
      <c r="F13424" s="162"/>
      <c r="H13424" s="162"/>
    </row>
    <row r="13425" spans="1:8">
      <c r="A13425" s="47"/>
      <c r="B13425" s="162"/>
      <c r="C13425" s="162"/>
      <c r="E13425" s="162"/>
      <c r="F13425" s="162"/>
      <c r="H13425" s="162"/>
    </row>
    <row r="13426" spans="1:8">
      <c r="A13426" s="47"/>
      <c r="B13426" s="162"/>
      <c r="C13426" s="162"/>
      <c r="E13426" s="162"/>
      <c r="F13426" s="162"/>
      <c r="H13426" s="162"/>
    </row>
    <row r="13427" spans="1:8">
      <c r="A13427" s="47"/>
      <c r="B13427" s="162"/>
      <c r="C13427" s="162"/>
      <c r="E13427" s="162"/>
      <c r="F13427" s="162"/>
      <c r="H13427" s="162"/>
    </row>
    <row r="13428" spans="1:8">
      <c r="A13428" s="47"/>
      <c r="B13428" s="162"/>
      <c r="C13428" s="162"/>
      <c r="E13428" s="162"/>
      <c r="F13428" s="162"/>
      <c r="H13428" s="162"/>
    </row>
    <row r="13429" spans="1:8">
      <c r="A13429" s="47"/>
      <c r="B13429" s="162"/>
      <c r="C13429" s="162"/>
      <c r="E13429" s="162"/>
      <c r="F13429" s="162"/>
      <c r="H13429" s="162"/>
    </row>
    <row r="13430" spans="1:8">
      <c r="A13430" s="47"/>
      <c r="B13430" s="162"/>
      <c r="C13430" s="162"/>
      <c r="E13430" s="162"/>
      <c r="F13430" s="162"/>
      <c r="H13430" s="162"/>
    </row>
    <row r="13431" spans="1:8">
      <c r="A13431" s="47"/>
      <c r="B13431" s="162"/>
      <c r="C13431" s="162"/>
      <c r="E13431" s="162"/>
      <c r="F13431" s="162"/>
      <c r="H13431" s="162"/>
    </row>
    <row r="13432" spans="1:8">
      <c r="A13432" s="47"/>
      <c r="B13432" s="162"/>
      <c r="C13432" s="162"/>
      <c r="E13432" s="162"/>
      <c r="F13432" s="162"/>
      <c r="H13432" s="162"/>
    </row>
    <row r="13433" spans="1:8">
      <c r="A13433" s="47"/>
      <c r="B13433" s="162"/>
      <c r="C13433" s="162"/>
      <c r="E13433" s="162"/>
      <c r="F13433" s="162"/>
      <c r="H13433" s="162"/>
    </row>
    <row r="13434" spans="1:8">
      <c r="A13434" s="47"/>
      <c r="B13434" s="162"/>
      <c r="C13434" s="162"/>
      <c r="E13434" s="162"/>
      <c r="F13434" s="162"/>
      <c r="H13434" s="162"/>
    </row>
    <row r="13435" spans="1:8">
      <c r="A13435" s="47"/>
      <c r="B13435" s="162"/>
      <c r="C13435" s="162"/>
      <c r="E13435" s="162"/>
      <c r="F13435" s="162"/>
      <c r="H13435" s="162"/>
    </row>
    <row r="13436" spans="1:8">
      <c r="A13436" s="47"/>
      <c r="B13436" s="162"/>
      <c r="C13436" s="162"/>
      <c r="E13436" s="162"/>
      <c r="F13436" s="162"/>
      <c r="H13436" s="162"/>
    </row>
    <row r="13437" spans="1:8">
      <c r="A13437" s="47"/>
      <c r="B13437" s="162"/>
      <c r="C13437" s="162"/>
      <c r="E13437" s="162"/>
      <c r="F13437" s="162"/>
      <c r="H13437" s="162"/>
    </row>
    <row r="13438" spans="1:8">
      <c r="A13438" s="47"/>
      <c r="B13438" s="162"/>
      <c r="C13438" s="162"/>
      <c r="E13438" s="162"/>
      <c r="F13438" s="162"/>
      <c r="H13438" s="162"/>
    </row>
    <row r="13439" spans="1:8">
      <c r="A13439" s="47"/>
      <c r="B13439" s="162"/>
      <c r="C13439" s="162"/>
      <c r="E13439" s="162"/>
      <c r="F13439" s="162"/>
      <c r="H13439" s="162"/>
    </row>
    <row r="13440" spans="1:8">
      <c r="A13440" s="47"/>
      <c r="B13440" s="162"/>
      <c r="C13440" s="162"/>
      <c r="E13440" s="162"/>
      <c r="F13440" s="162"/>
      <c r="H13440" s="162"/>
    </row>
    <row r="13441" spans="1:8">
      <c r="A13441" s="47"/>
      <c r="B13441" s="162"/>
      <c r="C13441" s="162"/>
      <c r="E13441" s="162"/>
      <c r="F13441" s="162"/>
      <c r="H13441" s="162"/>
    </row>
    <row r="13442" spans="1:8">
      <c r="A13442" s="47"/>
      <c r="B13442" s="162"/>
      <c r="C13442" s="162"/>
      <c r="E13442" s="162"/>
      <c r="F13442" s="162"/>
      <c r="H13442" s="162"/>
    </row>
    <row r="13443" spans="1:8">
      <c r="A13443" s="47"/>
      <c r="B13443" s="162"/>
      <c r="C13443" s="162"/>
      <c r="E13443" s="162"/>
      <c r="F13443" s="162"/>
      <c r="H13443" s="162"/>
    </row>
    <row r="13444" spans="1:8">
      <c r="A13444" s="47"/>
      <c r="B13444" s="162"/>
      <c r="C13444" s="162"/>
      <c r="E13444" s="162"/>
      <c r="F13444" s="162"/>
      <c r="H13444" s="162"/>
    </row>
    <row r="13445" spans="1:8">
      <c r="A13445" s="47"/>
      <c r="B13445" s="162"/>
      <c r="C13445" s="162"/>
      <c r="E13445" s="162"/>
      <c r="F13445" s="162"/>
      <c r="H13445" s="162"/>
    </row>
    <row r="13446" spans="1:8">
      <c r="A13446" s="47"/>
      <c r="B13446" s="162"/>
      <c r="C13446" s="162"/>
      <c r="E13446" s="162"/>
      <c r="F13446" s="162"/>
      <c r="H13446" s="162"/>
    </row>
    <row r="13447" spans="1:8">
      <c r="A13447" s="47"/>
      <c r="B13447" s="162"/>
      <c r="C13447" s="162"/>
      <c r="E13447" s="162"/>
      <c r="F13447" s="162"/>
      <c r="H13447" s="162"/>
    </row>
    <row r="13448" spans="1:8">
      <c r="A13448" s="47"/>
      <c r="B13448" s="162"/>
      <c r="C13448" s="162"/>
      <c r="E13448" s="162"/>
      <c r="F13448" s="162"/>
      <c r="H13448" s="162"/>
    </row>
    <row r="13449" spans="1:8">
      <c r="A13449" s="47"/>
      <c r="B13449" s="162"/>
      <c r="C13449" s="162"/>
      <c r="E13449" s="162"/>
      <c r="F13449" s="162"/>
      <c r="H13449" s="162"/>
    </row>
    <row r="13450" spans="1:8">
      <c r="A13450" s="47"/>
      <c r="B13450" s="162"/>
      <c r="C13450" s="162"/>
      <c r="E13450" s="162"/>
      <c r="F13450" s="162"/>
      <c r="H13450" s="162"/>
    </row>
    <row r="13451" spans="1:8">
      <c r="A13451" s="47"/>
      <c r="B13451" s="162"/>
      <c r="C13451" s="162"/>
      <c r="E13451" s="162"/>
      <c r="F13451" s="162"/>
      <c r="H13451" s="162"/>
    </row>
    <row r="13452" spans="1:8">
      <c r="A13452" s="47"/>
      <c r="B13452" s="162"/>
      <c r="C13452" s="162"/>
      <c r="E13452" s="162"/>
      <c r="F13452" s="162"/>
      <c r="H13452" s="162"/>
    </row>
    <row r="13453" spans="1:8">
      <c r="A13453" s="47"/>
      <c r="B13453" s="162"/>
      <c r="C13453" s="162"/>
      <c r="E13453" s="162"/>
      <c r="F13453" s="162"/>
      <c r="H13453" s="162"/>
    </row>
    <row r="13454" spans="1:8">
      <c r="A13454" s="47"/>
      <c r="B13454" s="162"/>
      <c r="C13454" s="162"/>
      <c r="E13454" s="162"/>
      <c r="F13454" s="162"/>
      <c r="H13454" s="162"/>
    </row>
    <row r="13455" spans="1:8">
      <c r="A13455" s="47"/>
      <c r="B13455" s="162"/>
      <c r="C13455" s="162"/>
      <c r="E13455" s="162"/>
      <c r="F13455" s="162"/>
      <c r="H13455" s="162"/>
    </row>
    <row r="13456" spans="1:8">
      <c r="A13456" s="47"/>
      <c r="B13456" s="162"/>
      <c r="C13456" s="162"/>
      <c r="E13456" s="162"/>
      <c r="F13456" s="162"/>
      <c r="H13456" s="162"/>
    </row>
    <row r="13457" spans="1:8">
      <c r="A13457" s="47"/>
      <c r="B13457" s="162"/>
      <c r="C13457" s="162"/>
      <c r="E13457" s="162"/>
      <c r="F13457" s="162"/>
      <c r="H13457" s="162"/>
    </row>
    <row r="13458" spans="1:8">
      <c r="A13458" s="47"/>
      <c r="B13458" s="162"/>
      <c r="C13458" s="162"/>
      <c r="E13458" s="162"/>
      <c r="F13458" s="162"/>
      <c r="H13458" s="162"/>
    </row>
    <row r="13459" spans="1:8">
      <c r="A13459" s="47"/>
      <c r="B13459" s="162"/>
      <c r="C13459" s="162"/>
      <c r="E13459" s="162"/>
      <c r="F13459" s="162"/>
      <c r="H13459" s="162"/>
    </row>
    <row r="13460" spans="1:8">
      <c r="A13460" s="47"/>
      <c r="B13460" s="162"/>
      <c r="C13460" s="162"/>
      <c r="E13460" s="162"/>
      <c r="F13460" s="162"/>
      <c r="H13460" s="162"/>
    </row>
    <row r="13461" spans="1:8">
      <c r="A13461" s="47"/>
      <c r="B13461" s="162"/>
      <c r="C13461" s="162"/>
      <c r="E13461" s="162"/>
      <c r="F13461" s="162"/>
      <c r="H13461" s="162"/>
    </row>
    <row r="13462" spans="1:8">
      <c r="A13462" s="47"/>
      <c r="B13462" s="162"/>
      <c r="C13462" s="162"/>
      <c r="E13462" s="162"/>
      <c r="F13462" s="162"/>
      <c r="H13462" s="162"/>
    </row>
    <row r="13463" spans="1:8">
      <c r="A13463" s="47"/>
      <c r="B13463" s="162"/>
      <c r="C13463" s="162"/>
      <c r="E13463" s="162"/>
      <c r="F13463" s="162"/>
      <c r="H13463" s="162"/>
    </row>
    <row r="13464" spans="1:8">
      <c r="A13464" s="47"/>
      <c r="B13464" s="162"/>
      <c r="C13464" s="162"/>
      <c r="E13464" s="162"/>
      <c r="F13464" s="162"/>
      <c r="H13464" s="162"/>
    </row>
    <row r="13465" spans="1:8">
      <c r="A13465" s="47"/>
      <c r="B13465" s="162"/>
      <c r="C13465" s="162"/>
      <c r="E13465" s="162"/>
      <c r="F13465" s="162"/>
      <c r="H13465" s="162"/>
    </row>
    <row r="13466" spans="1:8">
      <c r="A13466" s="47"/>
      <c r="B13466" s="162"/>
      <c r="C13466" s="162"/>
      <c r="E13466" s="162"/>
      <c r="F13466" s="162"/>
      <c r="H13466" s="162"/>
    </row>
    <row r="13467" spans="1:8">
      <c r="A13467" s="47"/>
      <c r="B13467" s="162"/>
      <c r="C13467" s="162"/>
      <c r="E13467" s="162"/>
      <c r="F13467" s="162"/>
      <c r="H13467" s="162"/>
    </row>
    <row r="13468" spans="1:8">
      <c r="A13468" s="47"/>
      <c r="B13468" s="162"/>
      <c r="C13468" s="162"/>
      <c r="E13468" s="162"/>
      <c r="F13468" s="162"/>
      <c r="H13468" s="162"/>
    </row>
    <row r="13469" spans="1:8">
      <c r="A13469" s="47"/>
      <c r="B13469" s="162"/>
      <c r="C13469" s="162"/>
      <c r="E13469" s="162"/>
      <c r="F13469" s="162"/>
      <c r="H13469" s="162"/>
    </row>
    <row r="13470" spans="1:8">
      <c r="A13470" s="47"/>
      <c r="B13470" s="162"/>
      <c r="C13470" s="162"/>
      <c r="E13470" s="162"/>
      <c r="F13470" s="162"/>
      <c r="H13470" s="162"/>
    </row>
    <row r="13471" spans="1:8">
      <c r="A13471" s="47"/>
      <c r="B13471" s="162"/>
      <c r="C13471" s="162"/>
      <c r="E13471" s="162"/>
      <c r="F13471" s="162"/>
      <c r="H13471" s="162"/>
    </row>
    <row r="13472" spans="1:8">
      <c r="A13472" s="47"/>
      <c r="B13472" s="162"/>
      <c r="C13472" s="162"/>
      <c r="E13472" s="162"/>
      <c r="F13472" s="162"/>
      <c r="H13472" s="162"/>
    </row>
    <row r="13473" spans="1:8">
      <c r="A13473" s="47"/>
      <c r="B13473" s="162"/>
      <c r="C13473" s="162"/>
      <c r="E13473" s="162"/>
      <c r="F13473" s="162"/>
      <c r="H13473" s="162"/>
    </row>
    <row r="13474" spans="1:8">
      <c r="A13474" s="47"/>
      <c r="B13474" s="162"/>
      <c r="C13474" s="162"/>
      <c r="E13474" s="162"/>
      <c r="F13474" s="162"/>
      <c r="H13474" s="162"/>
    </row>
    <row r="13475" spans="1:8">
      <c r="A13475" s="47"/>
      <c r="B13475" s="162"/>
      <c r="C13475" s="162"/>
      <c r="E13475" s="162"/>
      <c r="F13475" s="162"/>
      <c r="H13475" s="162"/>
    </row>
    <row r="13476" spans="1:8">
      <c r="A13476" s="47"/>
      <c r="B13476" s="162"/>
      <c r="C13476" s="162"/>
      <c r="E13476" s="162"/>
      <c r="F13476" s="162"/>
      <c r="H13476" s="162"/>
    </row>
    <row r="13477" spans="1:8">
      <c r="A13477" s="47"/>
      <c r="B13477" s="162"/>
      <c r="C13477" s="162"/>
      <c r="E13477" s="162"/>
      <c r="F13477" s="162"/>
      <c r="H13477" s="162"/>
    </row>
    <row r="13478" spans="1:8">
      <c r="A13478" s="47"/>
      <c r="B13478" s="162"/>
      <c r="C13478" s="162"/>
      <c r="E13478" s="162"/>
      <c r="F13478" s="162"/>
      <c r="H13478" s="162"/>
    </row>
    <row r="13479" spans="1:8">
      <c r="A13479" s="47"/>
      <c r="B13479" s="162"/>
      <c r="C13479" s="162"/>
      <c r="E13479" s="162"/>
      <c r="F13479" s="162"/>
      <c r="H13479" s="162"/>
    </row>
    <row r="13480" spans="1:8">
      <c r="A13480" s="47"/>
      <c r="B13480" s="162"/>
      <c r="C13480" s="162"/>
      <c r="E13480" s="162"/>
      <c r="F13480" s="162"/>
      <c r="H13480" s="162"/>
    </row>
    <row r="13481" spans="1:8">
      <c r="A13481" s="47"/>
      <c r="B13481" s="162"/>
      <c r="C13481" s="162"/>
      <c r="E13481" s="162"/>
      <c r="F13481" s="162"/>
      <c r="H13481" s="162"/>
    </row>
    <row r="13482" spans="1:8">
      <c r="A13482" s="47"/>
      <c r="B13482" s="162"/>
      <c r="C13482" s="162"/>
      <c r="E13482" s="162"/>
      <c r="F13482" s="162"/>
      <c r="H13482" s="162"/>
    </row>
    <row r="13483" spans="1:8">
      <c r="A13483" s="47"/>
      <c r="B13483" s="162"/>
      <c r="C13483" s="162"/>
      <c r="E13483" s="162"/>
      <c r="F13483" s="162"/>
      <c r="H13483" s="162"/>
    </row>
    <row r="13484" spans="1:8">
      <c r="A13484" s="47"/>
      <c r="B13484" s="162"/>
      <c r="C13484" s="162"/>
      <c r="E13484" s="162"/>
      <c r="F13484" s="162"/>
      <c r="H13484" s="162"/>
    </row>
    <row r="13485" spans="1:8">
      <c r="A13485" s="47"/>
      <c r="B13485" s="162"/>
      <c r="C13485" s="162"/>
      <c r="E13485" s="162"/>
      <c r="F13485" s="162"/>
      <c r="H13485" s="162"/>
    </row>
    <row r="13486" spans="1:8">
      <c r="A13486" s="47"/>
      <c r="B13486" s="162"/>
      <c r="C13486" s="162"/>
      <c r="E13486" s="162"/>
      <c r="F13486" s="162"/>
      <c r="H13486" s="162"/>
    </row>
    <row r="13487" spans="1:8">
      <c r="A13487" s="47"/>
      <c r="B13487" s="162"/>
      <c r="C13487" s="162"/>
      <c r="E13487" s="162"/>
      <c r="F13487" s="162"/>
      <c r="H13487" s="162"/>
    </row>
    <row r="13488" spans="1:8">
      <c r="A13488" s="47"/>
      <c r="B13488" s="162"/>
      <c r="C13488" s="162"/>
      <c r="E13488" s="162"/>
      <c r="F13488" s="162"/>
      <c r="H13488" s="162"/>
    </row>
    <row r="13489" spans="1:8">
      <c r="A13489" s="47"/>
      <c r="B13489" s="162"/>
      <c r="C13489" s="162"/>
      <c r="E13489" s="162"/>
      <c r="F13489" s="162"/>
      <c r="H13489" s="162"/>
    </row>
    <row r="13490" spans="1:8">
      <c r="A13490" s="47"/>
      <c r="B13490" s="162"/>
      <c r="C13490" s="162"/>
      <c r="E13490" s="162"/>
      <c r="F13490" s="162"/>
      <c r="H13490" s="162"/>
    </row>
    <row r="13491" spans="1:8">
      <c r="A13491" s="47"/>
      <c r="B13491" s="162"/>
      <c r="C13491" s="162"/>
      <c r="E13491" s="162"/>
      <c r="F13491" s="162"/>
      <c r="H13491" s="162"/>
    </row>
    <row r="13492" spans="1:8">
      <c r="A13492" s="47"/>
      <c r="B13492" s="162"/>
      <c r="C13492" s="162"/>
      <c r="E13492" s="162"/>
      <c r="F13492" s="162"/>
      <c r="H13492" s="162"/>
    </row>
    <row r="13493" spans="1:8">
      <c r="A13493" s="47"/>
      <c r="B13493" s="162"/>
      <c r="C13493" s="162"/>
      <c r="E13493" s="162"/>
      <c r="F13493" s="162"/>
      <c r="H13493" s="162"/>
    </row>
    <row r="13494" spans="1:8">
      <c r="A13494" s="47"/>
      <c r="B13494" s="162"/>
      <c r="C13494" s="162"/>
      <c r="E13494" s="162"/>
      <c r="F13494" s="162"/>
      <c r="H13494" s="162"/>
    </row>
    <row r="13495" spans="1:8">
      <c r="A13495" s="47"/>
      <c r="B13495" s="162"/>
      <c r="C13495" s="162"/>
      <c r="E13495" s="162"/>
      <c r="F13495" s="162"/>
      <c r="H13495" s="162"/>
    </row>
    <row r="13496" spans="1:8">
      <c r="A13496" s="47"/>
      <c r="B13496" s="162"/>
      <c r="C13496" s="162"/>
      <c r="E13496" s="162"/>
      <c r="F13496" s="162"/>
      <c r="H13496" s="162"/>
    </row>
    <row r="13497" spans="1:8">
      <c r="A13497" s="47"/>
      <c r="B13497" s="162"/>
      <c r="C13497" s="162"/>
      <c r="E13497" s="162"/>
      <c r="F13497" s="162"/>
      <c r="H13497" s="162"/>
    </row>
    <row r="13498" spans="1:8">
      <c r="A13498" s="47"/>
      <c r="B13498" s="162"/>
      <c r="C13498" s="162"/>
      <c r="E13498" s="162"/>
      <c r="F13498" s="162"/>
      <c r="H13498" s="162"/>
    </row>
    <row r="13499" spans="1:8">
      <c r="A13499" s="47"/>
      <c r="B13499" s="162"/>
      <c r="C13499" s="162"/>
      <c r="E13499" s="162"/>
      <c r="F13499" s="162"/>
      <c r="H13499" s="162"/>
    </row>
    <row r="13500" spans="1:8">
      <c r="A13500" s="47"/>
      <c r="B13500" s="162"/>
      <c r="C13500" s="162"/>
      <c r="E13500" s="162"/>
      <c r="F13500" s="162"/>
      <c r="H13500" s="162"/>
    </row>
    <row r="13501" spans="1:8">
      <c r="A13501" s="47"/>
      <c r="B13501" s="162"/>
      <c r="C13501" s="162"/>
      <c r="E13501" s="162"/>
      <c r="F13501" s="162"/>
      <c r="H13501" s="162"/>
    </row>
    <row r="13502" spans="1:8">
      <c r="A13502" s="47"/>
      <c r="B13502" s="162"/>
      <c r="C13502" s="162"/>
      <c r="E13502" s="162"/>
      <c r="F13502" s="162"/>
      <c r="H13502" s="162"/>
    </row>
    <row r="13503" spans="1:8">
      <c r="A13503" s="47"/>
      <c r="B13503" s="162"/>
      <c r="C13503" s="162"/>
      <c r="E13503" s="162"/>
      <c r="F13503" s="162"/>
      <c r="H13503" s="162"/>
    </row>
    <row r="13504" spans="1:8">
      <c r="A13504" s="47"/>
      <c r="B13504" s="162"/>
      <c r="C13504" s="162"/>
      <c r="E13504" s="162"/>
      <c r="F13504" s="162"/>
      <c r="H13504" s="162"/>
    </row>
    <row r="13505" spans="1:8">
      <c r="A13505" s="47"/>
      <c r="B13505" s="162"/>
      <c r="C13505" s="162"/>
      <c r="E13505" s="162"/>
      <c r="F13505" s="162"/>
      <c r="H13505" s="162"/>
    </row>
    <row r="13506" spans="1:8">
      <c r="A13506" s="47"/>
      <c r="B13506" s="162"/>
      <c r="C13506" s="162"/>
      <c r="E13506" s="162"/>
      <c r="F13506" s="162"/>
      <c r="H13506" s="162"/>
    </row>
    <row r="13507" spans="1:8">
      <c r="A13507" s="47"/>
      <c r="B13507" s="162"/>
      <c r="C13507" s="162"/>
      <c r="E13507" s="162"/>
      <c r="F13507" s="162"/>
      <c r="H13507" s="162"/>
    </row>
    <row r="13508" spans="1:8">
      <c r="A13508" s="47"/>
      <c r="B13508" s="162"/>
      <c r="C13508" s="162"/>
      <c r="E13508" s="162"/>
      <c r="F13508" s="162"/>
      <c r="H13508" s="162"/>
    </row>
    <row r="13509" spans="1:8">
      <c r="A13509" s="47"/>
      <c r="B13509" s="162"/>
      <c r="C13509" s="162"/>
      <c r="E13509" s="162"/>
      <c r="F13509" s="162"/>
      <c r="H13509" s="162"/>
    </row>
    <row r="13510" spans="1:8">
      <c r="A13510" s="47"/>
      <c r="B13510" s="162"/>
      <c r="C13510" s="162"/>
      <c r="E13510" s="162"/>
      <c r="F13510" s="162"/>
      <c r="H13510" s="162"/>
    </row>
    <row r="13511" spans="1:8">
      <c r="A13511" s="47"/>
      <c r="B13511" s="162"/>
      <c r="C13511" s="162"/>
      <c r="E13511" s="162"/>
      <c r="F13511" s="162"/>
      <c r="H13511" s="162"/>
    </row>
    <row r="13512" spans="1:8">
      <c r="A13512" s="47"/>
      <c r="B13512" s="162"/>
      <c r="C13512" s="162"/>
      <c r="E13512" s="162"/>
      <c r="F13512" s="162"/>
      <c r="H13512" s="162"/>
    </row>
    <row r="13513" spans="1:8">
      <c r="A13513" s="47"/>
      <c r="B13513" s="162"/>
      <c r="C13513" s="162"/>
      <c r="E13513" s="162"/>
      <c r="F13513" s="162"/>
      <c r="H13513" s="162"/>
    </row>
    <row r="13514" spans="1:8">
      <c r="A13514" s="47"/>
      <c r="B13514" s="162"/>
      <c r="C13514" s="162"/>
      <c r="E13514" s="162"/>
      <c r="F13514" s="162"/>
      <c r="H13514" s="162"/>
    </row>
    <row r="13515" spans="1:8">
      <c r="A13515" s="47"/>
      <c r="B13515" s="162"/>
      <c r="C13515" s="162"/>
      <c r="E13515" s="162"/>
      <c r="F13515" s="162"/>
      <c r="H13515" s="162"/>
    </row>
    <row r="13516" spans="1:8">
      <c r="A13516" s="47"/>
      <c r="B13516" s="162"/>
      <c r="C13516" s="162"/>
      <c r="E13516" s="162"/>
      <c r="F13516" s="162"/>
      <c r="H13516" s="162"/>
    </row>
    <row r="13517" spans="1:8">
      <c r="A13517" s="47"/>
      <c r="B13517" s="162"/>
      <c r="C13517" s="162"/>
      <c r="E13517" s="162"/>
      <c r="F13517" s="162"/>
      <c r="H13517" s="162"/>
    </row>
    <row r="13518" spans="1:8">
      <c r="A13518" s="47"/>
      <c r="B13518" s="162"/>
      <c r="C13518" s="162"/>
      <c r="E13518" s="162"/>
      <c r="F13518" s="162"/>
      <c r="H13518" s="162"/>
    </row>
    <row r="13519" spans="1:8">
      <c r="A13519" s="47"/>
      <c r="B13519" s="162"/>
      <c r="C13519" s="162"/>
      <c r="E13519" s="162"/>
      <c r="F13519" s="162"/>
      <c r="H13519" s="162"/>
    </row>
    <row r="13520" spans="1:8">
      <c r="A13520" s="47"/>
      <c r="B13520" s="162"/>
      <c r="C13520" s="162"/>
      <c r="E13520" s="162"/>
      <c r="F13520" s="162"/>
      <c r="H13520" s="162"/>
    </row>
    <row r="13521" spans="1:8">
      <c r="A13521" s="47"/>
      <c r="B13521" s="162"/>
      <c r="C13521" s="162"/>
      <c r="E13521" s="162"/>
      <c r="F13521" s="162"/>
      <c r="H13521" s="162"/>
    </row>
    <row r="13522" spans="1:8">
      <c r="A13522" s="47"/>
      <c r="B13522" s="162"/>
      <c r="C13522" s="162"/>
      <c r="E13522" s="162"/>
      <c r="F13522" s="162"/>
      <c r="H13522" s="162"/>
    </row>
    <row r="13523" spans="1:8">
      <c r="A13523" s="47"/>
      <c r="B13523" s="162"/>
      <c r="C13523" s="162"/>
      <c r="E13523" s="162"/>
      <c r="F13523" s="162"/>
      <c r="H13523" s="162"/>
    </row>
    <row r="13524" spans="1:8">
      <c r="A13524" s="47"/>
      <c r="B13524" s="162"/>
      <c r="C13524" s="162"/>
      <c r="E13524" s="162"/>
      <c r="F13524" s="162"/>
      <c r="H13524" s="162"/>
    </row>
    <row r="13525" spans="1:8">
      <c r="A13525" s="47"/>
      <c r="B13525" s="162"/>
      <c r="C13525" s="162"/>
      <c r="E13525" s="162"/>
      <c r="F13525" s="162"/>
      <c r="H13525" s="162"/>
    </row>
    <row r="13526" spans="1:8">
      <c r="A13526" s="47"/>
      <c r="B13526" s="162"/>
      <c r="C13526" s="162"/>
      <c r="E13526" s="162"/>
      <c r="F13526" s="162"/>
      <c r="H13526" s="162"/>
    </row>
    <row r="13527" spans="1:8">
      <c r="A13527" s="47"/>
      <c r="B13527" s="162"/>
      <c r="C13527" s="162"/>
      <c r="E13527" s="162"/>
      <c r="F13527" s="162"/>
      <c r="H13527" s="162"/>
    </row>
    <row r="13528" spans="1:8">
      <c r="A13528" s="47"/>
      <c r="B13528" s="162"/>
      <c r="C13528" s="162"/>
      <c r="E13528" s="162"/>
      <c r="F13528" s="162"/>
      <c r="H13528" s="162"/>
    </row>
    <row r="13529" spans="1:8">
      <c r="A13529" s="47"/>
      <c r="B13529" s="162"/>
      <c r="C13529" s="162"/>
      <c r="E13529" s="162"/>
      <c r="F13529" s="162"/>
      <c r="H13529" s="162"/>
    </row>
    <row r="13530" spans="1:8">
      <c r="A13530" s="47"/>
      <c r="B13530" s="162"/>
      <c r="C13530" s="162"/>
      <c r="E13530" s="162"/>
      <c r="F13530" s="162"/>
      <c r="H13530" s="162"/>
    </row>
    <row r="13531" spans="1:8">
      <c r="A13531" s="47"/>
      <c r="B13531" s="162"/>
      <c r="C13531" s="162"/>
      <c r="E13531" s="162"/>
      <c r="F13531" s="162"/>
      <c r="H13531" s="162"/>
    </row>
    <row r="13532" spans="1:8">
      <c r="A13532" s="47"/>
      <c r="B13532" s="162"/>
      <c r="C13532" s="162"/>
      <c r="E13532" s="162"/>
      <c r="F13532" s="162"/>
      <c r="H13532" s="162"/>
    </row>
    <row r="13533" spans="1:8">
      <c r="A13533" s="47"/>
      <c r="B13533" s="162"/>
      <c r="C13533" s="162"/>
      <c r="E13533" s="162"/>
      <c r="F13533" s="162"/>
      <c r="H13533" s="162"/>
    </row>
    <row r="13534" spans="1:8">
      <c r="A13534" s="47"/>
      <c r="B13534" s="162"/>
      <c r="C13534" s="162"/>
      <c r="E13534" s="162"/>
      <c r="F13534" s="162"/>
      <c r="H13534" s="162"/>
    </row>
    <row r="13535" spans="1:8">
      <c r="A13535" s="47"/>
      <c r="B13535" s="162"/>
      <c r="C13535" s="162"/>
      <c r="E13535" s="162"/>
      <c r="F13535" s="162"/>
      <c r="H13535" s="162"/>
    </row>
    <row r="13536" spans="1:8">
      <c r="A13536" s="47"/>
      <c r="B13536" s="162"/>
      <c r="C13536" s="162"/>
      <c r="E13536" s="162"/>
      <c r="F13536" s="162"/>
      <c r="H13536" s="162"/>
    </row>
    <row r="13537" spans="1:8">
      <c r="A13537" s="47"/>
      <c r="B13537" s="162"/>
      <c r="C13537" s="162"/>
      <c r="E13537" s="162"/>
      <c r="F13537" s="162"/>
      <c r="H13537" s="162"/>
    </row>
    <row r="13538" spans="1:8">
      <c r="A13538" s="47"/>
      <c r="B13538" s="162"/>
      <c r="C13538" s="162"/>
      <c r="E13538" s="162"/>
      <c r="F13538" s="162"/>
      <c r="H13538" s="162"/>
    </row>
    <row r="13539" spans="1:8">
      <c r="A13539" s="47"/>
      <c r="B13539" s="162"/>
      <c r="C13539" s="162"/>
      <c r="E13539" s="162"/>
      <c r="F13539" s="162"/>
      <c r="H13539" s="162"/>
    </row>
    <row r="13540" spans="1:8">
      <c r="A13540" s="47"/>
      <c r="B13540" s="162"/>
      <c r="C13540" s="162"/>
      <c r="E13540" s="162"/>
      <c r="F13540" s="162"/>
      <c r="H13540" s="162"/>
    </row>
    <row r="13541" spans="1:8">
      <c r="A13541" s="47"/>
      <c r="B13541" s="162"/>
      <c r="C13541" s="162"/>
      <c r="E13541" s="162"/>
      <c r="F13541" s="162"/>
      <c r="H13541" s="162"/>
    </row>
    <row r="13542" spans="1:8">
      <c r="A13542" s="47"/>
      <c r="B13542" s="162"/>
      <c r="C13542" s="162"/>
      <c r="E13542" s="162"/>
      <c r="F13542" s="162"/>
      <c r="H13542" s="162"/>
    </row>
    <row r="13543" spans="1:8">
      <c r="A13543" s="47"/>
      <c r="B13543" s="162"/>
      <c r="C13543" s="162"/>
      <c r="E13543" s="162"/>
      <c r="F13543" s="162"/>
      <c r="H13543" s="162"/>
    </row>
    <row r="13544" spans="1:8">
      <c r="A13544" s="47"/>
      <c r="B13544" s="162"/>
      <c r="C13544" s="162"/>
      <c r="E13544" s="162"/>
      <c r="F13544" s="162"/>
      <c r="H13544" s="162"/>
    </row>
    <row r="13545" spans="1:8">
      <c r="A13545" s="47"/>
      <c r="B13545" s="162"/>
      <c r="C13545" s="162"/>
      <c r="E13545" s="162"/>
      <c r="F13545" s="162"/>
      <c r="H13545" s="162"/>
    </row>
    <row r="13546" spans="1:8">
      <c r="A13546" s="47"/>
      <c r="B13546" s="162"/>
      <c r="C13546" s="162"/>
      <c r="E13546" s="162"/>
      <c r="F13546" s="162"/>
      <c r="H13546" s="162"/>
    </row>
    <row r="13547" spans="1:8">
      <c r="A13547" s="47"/>
      <c r="B13547" s="162"/>
      <c r="C13547" s="162"/>
      <c r="E13547" s="162"/>
      <c r="F13547" s="162"/>
      <c r="H13547" s="162"/>
    </row>
    <row r="13548" spans="1:8">
      <c r="A13548" s="47"/>
      <c r="B13548" s="162"/>
      <c r="C13548" s="162"/>
      <c r="E13548" s="162"/>
      <c r="F13548" s="162"/>
      <c r="H13548" s="162"/>
    </row>
    <row r="13549" spans="1:8">
      <c r="A13549" s="47"/>
      <c r="B13549" s="162"/>
      <c r="C13549" s="162"/>
      <c r="E13549" s="162"/>
      <c r="F13549" s="162"/>
      <c r="H13549" s="162"/>
    </row>
    <row r="13550" spans="1:8">
      <c r="A13550" s="47"/>
      <c r="B13550" s="162"/>
      <c r="C13550" s="162"/>
      <c r="E13550" s="162"/>
      <c r="F13550" s="162"/>
      <c r="H13550" s="162"/>
    </row>
    <row r="13551" spans="1:8">
      <c r="A13551" s="47"/>
      <c r="B13551" s="162"/>
      <c r="C13551" s="162"/>
      <c r="E13551" s="162"/>
      <c r="F13551" s="162"/>
      <c r="H13551" s="162"/>
    </row>
    <row r="13552" spans="1:8">
      <c r="A13552" s="47"/>
      <c r="B13552" s="162"/>
      <c r="C13552" s="162"/>
      <c r="E13552" s="162"/>
      <c r="F13552" s="162"/>
      <c r="H13552" s="162"/>
    </row>
    <row r="13553" spans="1:8">
      <c r="A13553" s="47"/>
      <c r="B13553" s="162"/>
      <c r="C13553" s="162"/>
      <c r="E13553" s="162"/>
      <c r="F13553" s="162"/>
      <c r="H13553" s="162"/>
    </row>
    <row r="13554" spans="1:8">
      <c r="A13554" s="47"/>
      <c r="B13554" s="162"/>
      <c r="C13554" s="162"/>
      <c r="E13554" s="162"/>
      <c r="F13554" s="162"/>
      <c r="H13554" s="162"/>
    </row>
    <row r="13555" spans="1:8">
      <c r="A13555" s="47"/>
      <c r="B13555" s="162"/>
      <c r="C13555" s="162"/>
      <c r="E13555" s="162"/>
      <c r="F13555" s="162"/>
      <c r="H13555" s="162"/>
    </row>
    <row r="13556" spans="1:8">
      <c r="A13556" s="47"/>
      <c r="B13556" s="162"/>
      <c r="C13556" s="162"/>
      <c r="E13556" s="162"/>
      <c r="F13556" s="162"/>
      <c r="H13556" s="162"/>
    </row>
    <row r="13557" spans="1:8">
      <c r="A13557" s="47"/>
      <c r="B13557" s="162"/>
      <c r="C13557" s="162"/>
      <c r="E13557" s="162"/>
      <c r="F13557" s="162"/>
      <c r="H13557" s="162"/>
    </row>
    <row r="13558" spans="1:8">
      <c r="A13558" s="47"/>
      <c r="B13558" s="162"/>
      <c r="C13558" s="162"/>
      <c r="E13558" s="162"/>
      <c r="F13558" s="162"/>
      <c r="H13558" s="162"/>
    </row>
    <row r="13559" spans="1:8">
      <c r="A13559" s="47"/>
      <c r="B13559" s="162"/>
      <c r="C13559" s="162"/>
      <c r="E13559" s="162"/>
      <c r="F13559" s="162"/>
      <c r="H13559" s="162"/>
    </row>
    <row r="13560" spans="1:8">
      <c r="A13560" s="47"/>
      <c r="B13560" s="162"/>
      <c r="C13560" s="162"/>
      <c r="E13560" s="162"/>
      <c r="F13560" s="162"/>
      <c r="H13560" s="162"/>
    </row>
    <row r="13561" spans="1:8">
      <c r="A13561" s="47"/>
      <c r="B13561" s="162"/>
      <c r="C13561" s="162"/>
      <c r="E13561" s="162"/>
      <c r="F13561" s="162"/>
      <c r="H13561" s="162"/>
    </row>
    <row r="13562" spans="1:8">
      <c r="A13562" s="47"/>
      <c r="B13562" s="162"/>
      <c r="C13562" s="162"/>
      <c r="E13562" s="162"/>
      <c r="F13562" s="162"/>
      <c r="H13562" s="162"/>
    </row>
    <row r="13563" spans="1:8">
      <c r="A13563" s="47"/>
      <c r="B13563" s="162"/>
      <c r="C13563" s="162"/>
      <c r="E13563" s="162"/>
      <c r="F13563" s="162"/>
      <c r="H13563" s="162"/>
    </row>
    <row r="13564" spans="1:8">
      <c r="A13564" s="47"/>
      <c r="B13564" s="162"/>
      <c r="C13564" s="162"/>
      <c r="E13564" s="162"/>
      <c r="F13564" s="162"/>
      <c r="H13564" s="162"/>
    </row>
    <row r="13565" spans="1:8">
      <c r="A13565" s="47"/>
      <c r="B13565" s="162"/>
      <c r="C13565" s="162"/>
      <c r="E13565" s="162"/>
      <c r="F13565" s="162"/>
      <c r="H13565" s="162"/>
    </row>
    <row r="13566" spans="1:8">
      <c r="A13566" s="47"/>
      <c r="B13566" s="162"/>
      <c r="C13566" s="162"/>
      <c r="E13566" s="162"/>
      <c r="F13566" s="162"/>
      <c r="H13566" s="162"/>
    </row>
    <row r="13567" spans="1:8">
      <c r="A13567" s="47"/>
      <c r="B13567" s="162"/>
      <c r="C13567" s="162"/>
      <c r="E13567" s="162"/>
      <c r="F13567" s="162"/>
      <c r="H13567" s="162"/>
    </row>
    <row r="13568" spans="1:8">
      <c r="A13568" s="47"/>
      <c r="B13568" s="162"/>
      <c r="C13568" s="162"/>
      <c r="E13568" s="162"/>
      <c r="F13568" s="162"/>
      <c r="H13568" s="162"/>
    </row>
    <row r="13569" spans="1:8">
      <c r="A13569" s="47"/>
      <c r="B13569" s="162"/>
      <c r="C13569" s="162"/>
      <c r="E13569" s="162"/>
      <c r="F13569" s="162"/>
      <c r="H13569" s="162"/>
    </row>
    <row r="13570" spans="1:8">
      <c r="A13570" s="47"/>
      <c r="B13570" s="162"/>
      <c r="C13570" s="162"/>
      <c r="E13570" s="162"/>
      <c r="F13570" s="162"/>
      <c r="H13570" s="162"/>
    </row>
    <row r="13571" spans="1:8">
      <c r="A13571" s="47"/>
      <c r="B13571" s="162"/>
      <c r="C13571" s="162"/>
      <c r="E13571" s="162"/>
      <c r="F13571" s="162"/>
      <c r="H13571" s="162"/>
    </row>
    <row r="13572" spans="1:8">
      <c r="A13572" s="47"/>
      <c r="B13572" s="162"/>
      <c r="C13572" s="162"/>
      <c r="E13572" s="162"/>
      <c r="F13572" s="162"/>
      <c r="H13572" s="162"/>
    </row>
    <row r="13573" spans="1:8">
      <c r="A13573" s="47"/>
      <c r="B13573" s="162"/>
      <c r="C13573" s="162"/>
      <c r="E13573" s="162"/>
      <c r="F13573" s="162"/>
      <c r="H13573" s="162"/>
    </row>
    <row r="13574" spans="1:8">
      <c r="A13574" s="47"/>
      <c r="B13574" s="162"/>
      <c r="C13574" s="162"/>
      <c r="E13574" s="162"/>
      <c r="F13574" s="162"/>
      <c r="H13574" s="162"/>
    </row>
    <row r="13575" spans="1:8">
      <c r="A13575" s="47"/>
      <c r="B13575" s="162"/>
      <c r="C13575" s="162"/>
      <c r="E13575" s="162"/>
      <c r="F13575" s="162"/>
      <c r="H13575" s="162"/>
    </row>
    <row r="13576" spans="1:8">
      <c r="A13576" s="47"/>
      <c r="B13576" s="162"/>
      <c r="C13576" s="162"/>
      <c r="E13576" s="162"/>
      <c r="F13576" s="162"/>
      <c r="H13576" s="162"/>
    </row>
    <row r="13577" spans="1:8">
      <c r="A13577" s="47"/>
      <c r="B13577" s="162"/>
      <c r="C13577" s="162"/>
      <c r="E13577" s="162"/>
      <c r="F13577" s="162"/>
      <c r="H13577" s="162"/>
    </row>
    <row r="13578" spans="1:8">
      <c r="A13578" s="47"/>
      <c r="B13578" s="162"/>
      <c r="C13578" s="162"/>
      <c r="E13578" s="162"/>
      <c r="F13578" s="162"/>
      <c r="H13578" s="162"/>
    </row>
    <row r="13579" spans="1:8">
      <c r="A13579" s="47"/>
      <c r="B13579" s="162"/>
      <c r="C13579" s="162"/>
      <c r="E13579" s="162"/>
      <c r="F13579" s="162"/>
      <c r="H13579" s="162"/>
    </row>
    <row r="13580" spans="1:8">
      <c r="A13580" s="47"/>
      <c r="B13580" s="162"/>
      <c r="C13580" s="162"/>
      <c r="E13580" s="162"/>
      <c r="F13580" s="162"/>
      <c r="H13580" s="162"/>
    </row>
    <row r="13581" spans="1:8">
      <c r="A13581" s="47"/>
      <c r="B13581" s="162"/>
      <c r="C13581" s="162"/>
      <c r="E13581" s="162"/>
      <c r="F13581" s="162"/>
      <c r="H13581" s="162"/>
    </row>
    <row r="13582" spans="1:8">
      <c r="A13582" s="47"/>
      <c r="B13582" s="162"/>
      <c r="C13582" s="162"/>
      <c r="E13582" s="162"/>
      <c r="F13582" s="162"/>
      <c r="H13582" s="162"/>
    </row>
    <row r="13583" spans="1:8">
      <c r="A13583" s="47"/>
      <c r="B13583" s="162"/>
      <c r="C13583" s="162"/>
      <c r="E13583" s="162"/>
      <c r="F13583" s="162"/>
      <c r="H13583" s="162"/>
    </row>
    <row r="13584" spans="1:8">
      <c r="A13584" s="47"/>
      <c r="B13584" s="162"/>
      <c r="C13584" s="162"/>
      <c r="E13584" s="162"/>
      <c r="F13584" s="162"/>
      <c r="H13584" s="162"/>
    </row>
    <row r="13585" spans="1:8">
      <c r="A13585" s="47"/>
      <c r="B13585" s="162"/>
      <c r="C13585" s="162"/>
      <c r="E13585" s="162"/>
      <c r="F13585" s="162"/>
      <c r="H13585" s="162"/>
    </row>
    <row r="13586" spans="1:8">
      <c r="A13586" s="47"/>
      <c r="B13586" s="162"/>
      <c r="C13586" s="162"/>
      <c r="E13586" s="162"/>
      <c r="F13586" s="162"/>
      <c r="H13586" s="162"/>
    </row>
    <row r="13587" spans="1:8">
      <c r="A13587" s="47"/>
      <c r="B13587" s="162"/>
      <c r="C13587" s="162"/>
      <c r="E13587" s="162"/>
      <c r="F13587" s="162"/>
      <c r="H13587" s="162"/>
    </row>
    <row r="13588" spans="1:8">
      <c r="A13588" s="47"/>
      <c r="B13588" s="162"/>
      <c r="C13588" s="162"/>
      <c r="E13588" s="162"/>
      <c r="F13588" s="162"/>
      <c r="H13588" s="162"/>
    </row>
    <row r="13589" spans="1:8">
      <c r="A13589" s="47"/>
      <c r="B13589" s="162"/>
      <c r="C13589" s="162"/>
      <c r="E13589" s="162"/>
      <c r="F13589" s="162"/>
      <c r="H13589" s="162"/>
    </row>
    <row r="13590" spans="1:8">
      <c r="A13590" s="47"/>
      <c r="B13590" s="162"/>
      <c r="C13590" s="162"/>
      <c r="E13590" s="162"/>
      <c r="F13590" s="162"/>
      <c r="H13590" s="162"/>
    </row>
    <row r="13591" spans="1:8">
      <c r="A13591" s="47"/>
      <c r="B13591" s="162"/>
      <c r="C13591" s="162"/>
      <c r="E13591" s="162"/>
      <c r="F13591" s="162"/>
      <c r="H13591" s="162"/>
    </row>
    <row r="13592" spans="1:8">
      <c r="A13592" s="47"/>
      <c r="B13592" s="162"/>
      <c r="C13592" s="162"/>
      <c r="E13592" s="162"/>
      <c r="F13592" s="162"/>
      <c r="H13592" s="162"/>
    </row>
    <row r="13593" spans="1:8">
      <c r="A13593" s="47"/>
      <c r="B13593" s="162"/>
      <c r="C13593" s="162"/>
      <c r="E13593" s="162"/>
      <c r="F13593" s="162"/>
      <c r="H13593" s="162"/>
    </row>
    <row r="13594" spans="1:8">
      <c r="A13594" s="47"/>
      <c r="B13594" s="162"/>
      <c r="C13594" s="162"/>
      <c r="E13594" s="162"/>
      <c r="F13594" s="162"/>
      <c r="H13594" s="162"/>
    </row>
    <row r="13595" spans="1:8">
      <c r="A13595" s="47"/>
      <c r="B13595" s="162"/>
      <c r="C13595" s="162"/>
      <c r="E13595" s="162"/>
      <c r="F13595" s="162"/>
      <c r="H13595" s="162"/>
    </row>
    <row r="13596" spans="1:8">
      <c r="A13596" s="47"/>
      <c r="B13596" s="162"/>
      <c r="C13596" s="162"/>
      <c r="E13596" s="162"/>
      <c r="F13596" s="162"/>
      <c r="H13596" s="162"/>
    </row>
    <row r="13597" spans="1:8">
      <c r="A13597" s="47"/>
      <c r="B13597" s="162"/>
      <c r="C13597" s="162"/>
      <c r="E13597" s="162"/>
      <c r="F13597" s="162"/>
      <c r="H13597" s="162"/>
    </row>
    <row r="13598" spans="1:8">
      <c r="A13598" s="47"/>
      <c r="B13598" s="162"/>
      <c r="C13598" s="162"/>
      <c r="E13598" s="162"/>
      <c r="F13598" s="162"/>
      <c r="H13598" s="162"/>
    </row>
    <row r="13599" spans="1:8">
      <c r="A13599" s="47"/>
      <c r="B13599" s="162"/>
      <c r="C13599" s="162"/>
      <c r="E13599" s="162"/>
      <c r="F13599" s="162"/>
      <c r="H13599" s="162"/>
    </row>
    <row r="13600" spans="1:8">
      <c r="A13600" s="47"/>
      <c r="B13600" s="162"/>
      <c r="C13600" s="162"/>
      <c r="E13600" s="162"/>
      <c r="F13600" s="162"/>
      <c r="H13600" s="162"/>
    </row>
    <row r="13601" spans="1:8">
      <c r="A13601" s="47"/>
      <c r="B13601" s="162"/>
      <c r="C13601" s="162"/>
      <c r="E13601" s="162"/>
      <c r="F13601" s="162"/>
      <c r="H13601" s="162"/>
    </row>
    <row r="13602" spans="1:8">
      <c r="A13602" s="47"/>
      <c r="B13602" s="162"/>
      <c r="C13602" s="162"/>
      <c r="E13602" s="162"/>
      <c r="F13602" s="162"/>
      <c r="H13602" s="162"/>
    </row>
    <row r="13603" spans="1:8">
      <c r="A13603" s="47"/>
      <c r="B13603" s="162"/>
      <c r="C13603" s="162"/>
      <c r="E13603" s="162"/>
      <c r="F13603" s="162"/>
      <c r="H13603" s="162"/>
    </row>
    <row r="13604" spans="1:8">
      <c r="A13604" s="47"/>
      <c r="B13604" s="162"/>
      <c r="C13604" s="162"/>
      <c r="E13604" s="162"/>
      <c r="F13604" s="162"/>
      <c r="H13604" s="162"/>
    </row>
    <row r="13605" spans="1:8">
      <c r="A13605" s="47"/>
      <c r="B13605" s="162"/>
      <c r="C13605" s="162"/>
      <c r="E13605" s="162"/>
      <c r="F13605" s="162"/>
      <c r="H13605" s="162"/>
    </row>
    <row r="13606" spans="1:8">
      <c r="A13606" s="47"/>
      <c r="B13606" s="162"/>
      <c r="C13606" s="162"/>
      <c r="E13606" s="162"/>
      <c r="F13606" s="162"/>
      <c r="H13606" s="162"/>
    </row>
    <row r="13607" spans="1:8">
      <c r="A13607" s="47"/>
      <c r="B13607" s="162"/>
      <c r="C13607" s="162"/>
      <c r="E13607" s="162"/>
      <c r="F13607" s="162"/>
      <c r="H13607" s="162"/>
    </row>
    <row r="13608" spans="1:8">
      <c r="A13608" s="47"/>
      <c r="B13608" s="162"/>
      <c r="C13608" s="162"/>
      <c r="E13608" s="162"/>
      <c r="F13608" s="162"/>
      <c r="H13608" s="162"/>
    </row>
    <row r="13609" spans="1:8">
      <c r="A13609" s="47"/>
      <c r="B13609" s="162"/>
      <c r="C13609" s="162"/>
      <c r="E13609" s="162"/>
      <c r="F13609" s="162"/>
      <c r="H13609" s="162"/>
    </row>
    <row r="13610" spans="1:8">
      <c r="A13610" s="47"/>
      <c r="B13610" s="162"/>
      <c r="C13610" s="162"/>
      <c r="E13610" s="162"/>
      <c r="F13610" s="162"/>
      <c r="H13610" s="162"/>
    </row>
    <row r="13611" spans="1:8">
      <c r="A13611" s="47"/>
      <c r="B13611" s="162"/>
      <c r="C13611" s="162"/>
      <c r="E13611" s="162"/>
      <c r="F13611" s="162"/>
      <c r="H13611" s="162"/>
    </row>
    <row r="13612" spans="1:8">
      <c r="A13612" s="47"/>
      <c r="B13612" s="162"/>
      <c r="C13612" s="162"/>
      <c r="E13612" s="162"/>
      <c r="F13612" s="162"/>
      <c r="H13612" s="162"/>
    </row>
    <row r="13613" spans="1:8">
      <c r="A13613" s="47"/>
      <c r="B13613" s="162"/>
      <c r="C13613" s="162"/>
      <c r="E13613" s="162"/>
      <c r="F13613" s="162"/>
      <c r="H13613" s="162"/>
    </row>
    <row r="13614" spans="1:8">
      <c r="A13614" s="47"/>
      <c r="B13614" s="162"/>
      <c r="C13614" s="162"/>
      <c r="E13614" s="162"/>
      <c r="F13614" s="162"/>
      <c r="H13614" s="162"/>
    </row>
    <row r="13615" spans="1:8">
      <c r="A13615" s="47"/>
      <c r="B13615" s="162"/>
      <c r="C13615" s="162"/>
      <c r="E13615" s="162"/>
      <c r="F13615" s="162"/>
      <c r="H13615" s="162"/>
    </row>
    <row r="13616" spans="1:8">
      <c r="A13616" s="47"/>
      <c r="B13616" s="162"/>
      <c r="C13616" s="162"/>
      <c r="E13616" s="162"/>
      <c r="F13616" s="162"/>
      <c r="H13616" s="162"/>
    </row>
    <row r="13617" spans="1:8">
      <c r="A13617" s="47"/>
      <c r="B13617" s="162"/>
      <c r="C13617" s="162"/>
      <c r="E13617" s="162"/>
      <c r="F13617" s="162"/>
      <c r="H13617" s="162"/>
    </row>
    <row r="13618" spans="1:8">
      <c r="A13618" s="47"/>
      <c r="B13618" s="162"/>
      <c r="C13618" s="162"/>
      <c r="E13618" s="162"/>
      <c r="F13618" s="162"/>
      <c r="H13618" s="162"/>
    </row>
    <row r="13619" spans="1:8">
      <c r="A13619" s="47"/>
      <c r="B13619" s="162"/>
      <c r="C13619" s="162"/>
      <c r="E13619" s="162"/>
      <c r="F13619" s="162"/>
      <c r="H13619" s="162"/>
    </row>
    <row r="13620" spans="1:8">
      <c r="A13620" s="47"/>
      <c r="B13620" s="162"/>
      <c r="C13620" s="162"/>
      <c r="E13620" s="162"/>
      <c r="F13620" s="162"/>
      <c r="H13620" s="162"/>
    </row>
    <row r="13621" spans="1:8">
      <c r="A13621" s="47"/>
      <c r="B13621" s="162"/>
      <c r="C13621" s="162"/>
      <c r="E13621" s="162"/>
      <c r="F13621" s="162"/>
      <c r="H13621" s="162"/>
    </row>
    <row r="13622" spans="1:8">
      <c r="A13622" s="47"/>
      <c r="B13622" s="162"/>
      <c r="C13622" s="162"/>
      <c r="E13622" s="162"/>
      <c r="F13622" s="162"/>
      <c r="H13622" s="162"/>
    </row>
    <row r="13623" spans="1:8">
      <c r="A13623" s="47"/>
      <c r="B13623" s="162"/>
      <c r="C13623" s="162"/>
      <c r="E13623" s="162"/>
      <c r="F13623" s="162"/>
      <c r="H13623" s="162"/>
    </row>
    <row r="13624" spans="1:8">
      <c r="A13624" s="47"/>
      <c r="B13624" s="162"/>
      <c r="C13624" s="162"/>
      <c r="E13624" s="162"/>
      <c r="F13624" s="162"/>
      <c r="H13624" s="162"/>
    </row>
    <row r="13625" spans="1:8">
      <c r="A13625" s="47"/>
      <c r="B13625" s="162"/>
      <c r="C13625" s="162"/>
      <c r="E13625" s="162"/>
      <c r="F13625" s="162"/>
      <c r="H13625" s="162"/>
    </row>
    <row r="13626" spans="1:8">
      <c r="A13626" s="47"/>
      <c r="B13626" s="162"/>
      <c r="C13626" s="162"/>
      <c r="E13626" s="162"/>
      <c r="F13626" s="162"/>
      <c r="H13626" s="162"/>
    </row>
    <row r="13627" spans="1:8">
      <c r="A13627" s="47"/>
      <c r="B13627" s="162"/>
      <c r="C13627" s="162"/>
      <c r="E13627" s="162"/>
      <c r="F13627" s="162"/>
      <c r="H13627" s="162"/>
    </row>
    <row r="13628" spans="1:8">
      <c r="A13628" s="47"/>
      <c r="B13628" s="162"/>
      <c r="C13628" s="162"/>
      <c r="E13628" s="162"/>
      <c r="F13628" s="162"/>
      <c r="H13628" s="162"/>
    </row>
    <row r="13629" spans="1:8">
      <c r="A13629" s="47"/>
      <c r="B13629" s="162"/>
      <c r="C13629" s="162"/>
      <c r="E13629" s="162"/>
      <c r="F13629" s="162"/>
      <c r="H13629" s="162"/>
    </row>
    <row r="13630" spans="1:8">
      <c r="A13630" s="47"/>
      <c r="B13630" s="162"/>
      <c r="C13630" s="162"/>
      <c r="E13630" s="162"/>
      <c r="F13630" s="162"/>
      <c r="H13630" s="162"/>
    </row>
    <row r="13631" spans="1:8">
      <c r="A13631" s="47"/>
      <c r="B13631" s="162"/>
      <c r="C13631" s="162"/>
      <c r="E13631" s="162"/>
      <c r="F13631" s="162"/>
      <c r="H13631" s="162"/>
    </row>
    <row r="13632" spans="1:8">
      <c r="A13632" s="47"/>
      <c r="B13632" s="162"/>
      <c r="C13632" s="162"/>
      <c r="E13632" s="162"/>
      <c r="F13632" s="162"/>
      <c r="H13632" s="162"/>
    </row>
    <row r="13633" spans="1:8">
      <c r="A13633" s="47"/>
      <c r="B13633" s="162"/>
      <c r="C13633" s="162"/>
      <c r="E13633" s="162"/>
      <c r="F13633" s="162"/>
      <c r="H13633" s="162"/>
    </row>
    <row r="13634" spans="1:8">
      <c r="A13634" s="47"/>
      <c r="B13634" s="162"/>
      <c r="C13634" s="162"/>
      <c r="E13634" s="162"/>
      <c r="F13634" s="162"/>
      <c r="H13634" s="162"/>
    </row>
    <row r="13635" spans="1:8">
      <c r="A13635" s="47"/>
      <c r="B13635" s="162"/>
      <c r="C13635" s="162"/>
      <c r="E13635" s="162"/>
      <c r="F13635" s="162"/>
      <c r="H13635" s="162"/>
    </row>
    <row r="13636" spans="1:8">
      <c r="A13636" s="47"/>
      <c r="B13636" s="162"/>
      <c r="C13636" s="162"/>
      <c r="E13636" s="162"/>
      <c r="F13636" s="162"/>
      <c r="H13636" s="162"/>
    </row>
    <row r="13637" spans="1:8">
      <c r="A13637" s="47"/>
      <c r="B13637" s="162"/>
      <c r="C13637" s="162"/>
      <c r="E13637" s="162"/>
      <c r="F13637" s="162"/>
      <c r="H13637" s="162"/>
    </row>
    <row r="13638" spans="1:8">
      <c r="A13638" s="47"/>
      <c r="B13638" s="162"/>
      <c r="C13638" s="162"/>
      <c r="E13638" s="162"/>
      <c r="F13638" s="162"/>
      <c r="H13638" s="162"/>
    </row>
    <row r="13639" spans="1:8">
      <c r="A13639" s="47"/>
      <c r="B13639" s="162"/>
      <c r="C13639" s="162"/>
      <c r="E13639" s="162"/>
      <c r="F13639" s="162"/>
      <c r="H13639" s="162"/>
    </row>
    <row r="13640" spans="1:8">
      <c r="A13640" s="47"/>
      <c r="B13640" s="162"/>
      <c r="C13640" s="162"/>
      <c r="E13640" s="162"/>
      <c r="F13640" s="162"/>
      <c r="H13640" s="162"/>
    </row>
    <row r="13641" spans="1:8">
      <c r="A13641" s="47"/>
      <c r="B13641" s="162"/>
      <c r="C13641" s="162"/>
      <c r="E13641" s="162"/>
      <c r="F13641" s="162"/>
      <c r="H13641" s="162"/>
    </row>
    <row r="13642" spans="1:8">
      <c r="A13642" s="47"/>
      <c r="B13642" s="162"/>
      <c r="C13642" s="162"/>
      <c r="E13642" s="162"/>
      <c r="F13642" s="162"/>
      <c r="H13642" s="162"/>
    </row>
    <row r="13643" spans="1:8">
      <c r="A13643" s="47"/>
      <c r="B13643" s="162"/>
      <c r="C13643" s="162"/>
      <c r="E13643" s="162"/>
      <c r="F13643" s="162"/>
      <c r="H13643" s="162"/>
    </row>
    <row r="13644" spans="1:8">
      <c r="A13644" s="47"/>
      <c r="B13644" s="162"/>
      <c r="C13644" s="162"/>
      <c r="E13644" s="162"/>
      <c r="F13644" s="162"/>
      <c r="H13644" s="162"/>
    </row>
    <row r="13645" spans="1:8">
      <c r="A13645" s="47"/>
      <c r="B13645" s="162"/>
      <c r="C13645" s="162"/>
      <c r="E13645" s="162"/>
      <c r="F13645" s="162"/>
      <c r="H13645" s="162"/>
    </row>
    <row r="13646" spans="1:8">
      <c r="A13646" s="47"/>
      <c r="B13646" s="162"/>
      <c r="C13646" s="162"/>
      <c r="E13646" s="162"/>
      <c r="F13646" s="162"/>
      <c r="H13646" s="162"/>
    </row>
    <row r="13647" spans="1:8">
      <c r="A13647" s="47"/>
      <c r="B13647" s="162"/>
      <c r="C13647" s="162"/>
      <c r="E13647" s="162"/>
      <c r="F13647" s="162"/>
      <c r="H13647" s="162"/>
    </row>
    <row r="13648" spans="1:8">
      <c r="A13648" s="47"/>
      <c r="B13648" s="162"/>
      <c r="C13648" s="162"/>
      <c r="E13648" s="162"/>
      <c r="F13648" s="162"/>
      <c r="H13648" s="162"/>
    </row>
    <row r="13649" spans="1:8">
      <c r="A13649" s="47"/>
      <c r="B13649" s="162"/>
      <c r="C13649" s="162"/>
      <c r="E13649" s="162"/>
      <c r="F13649" s="162"/>
      <c r="H13649" s="162"/>
    </row>
    <row r="13650" spans="1:8">
      <c r="A13650" s="47"/>
      <c r="B13650" s="162"/>
      <c r="C13650" s="162"/>
      <c r="E13650" s="162"/>
      <c r="F13650" s="162"/>
      <c r="H13650" s="162"/>
    </row>
    <row r="13651" spans="1:8">
      <c r="A13651" s="47"/>
      <c r="B13651" s="162"/>
      <c r="C13651" s="162"/>
      <c r="E13651" s="162"/>
      <c r="F13651" s="162"/>
      <c r="H13651" s="162"/>
    </row>
    <row r="13652" spans="1:8">
      <c r="A13652" s="47"/>
      <c r="B13652" s="162"/>
      <c r="C13652" s="162"/>
      <c r="E13652" s="162"/>
      <c r="F13652" s="162"/>
      <c r="H13652" s="162"/>
    </row>
    <row r="13653" spans="1:8">
      <c r="A13653" s="47"/>
      <c r="B13653" s="162"/>
      <c r="C13653" s="162"/>
      <c r="E13653" s="162"/>
      <c r="F13653" s="162"/>
      <c r="H13653" s="162"/>
    </row>
    <row r="13654" spans="1:8">
      <c r="A13654" s="47"/>
      <c r="B13654" s="162"/>
      <c r="C13654" s="162"/>
      <c r="E13654" s="162"/>
      <c r="F13654" s="162"/>
      <c r="H13654" s="162"/>
    </row>
    <row r="13655" spans="1:8">
      <c r="A13655" s="47"/>
      <c r="B13655" s="162"/>
      <c r="C13655" s="162"/>
      <c r="E13655" s="162"/>
      <c r="F13655" s="162"/>
      <c r="H13655" s="162"/>
    </row>
    <row r="13656" spans="1:8">
      <c r="A13656" s="47"/>
      <c r="B13656" s="162"/>
      <c r="C13656" s="162"/>
      <c r="E13656" s="162"/>
      <c r="F13656" s="162"/>
      <c r="H13656" s="162"/>
    </row>
    <row r="13657" spans="1:8">
      <c r="A13657" s="47"/>
      <c r="B13657" s="162"/>
      <c r="C13657" s="162"/>
      <c r="E13657" s="162"/>
      <c r="F13657" s="162"/>
      <c r="H13657" s="162"/>
    </row>
    <row r="13658" spans="1:8">
      <c r="A13658" s="47"/>
      <c r="B13658" s="162"/>
      <c r="C13658" s="162"/>
      <c r="E13658" s="162"/>
      <c r="F13658" s="162"/>
      <c r="H13658" s="162"/>
    </row>
    <row r="13659" spans="1:8">
      <c r="A13659" s="47"/>
      <c r="B13659" s="162"/>
      <c r="C13659" s="162"/>
      <c r="E13659" s="162"/>
      <c r="F13659" s="162"/>
      <c r="H13659" s="162"/>
    </row>
    <row r="13660" spans="1:8">
      <c r="A13660" s="47"/>
      <c r="B13660" s="162"/>
      <c r="C13660" s="162"/>
      <c r="E13660" s="162"/>
      <c r="F13660" s="162"/>
      <c r="H13660" s="162"/>
    </row>
    <row r="13661" spans="1:8">
      <c r="A13661" s="47"/>
      <c r="B13661" s="162"/>
      <c r="C13661" s="162"/>
      <c r="E13661" s="162"/>
      <c r="F13661" s="162"/>
      <c r="H13661" s="162"/>
    </row>
    <row r="13662" spans="1:8">
      <c r="A13662" s="47"/>
      <c r="B13662" s="162"/>
      <c r="C13662" s="162"/>
      <c r="E13662" s="162"/>
      <c r="F13662" s="162"/>
      <c r="H13662" s="162"/>
    </row>
    <row r="13663" spans="1:8">
      <c r="A13663" s="47"/>
      <c r="B13663" s="162"/>
      <c r="C13663" s="162"/>
      <c r="E13663" s="162"/>
      <c r="F13663" s="162"/>
      <c r="H13663" s="162"/>
    </row>
    <row r="13664" spans="1:8">
      <c r="A13664" s="47"/>
      <c r="B13664" s="162"/>
      <c r="C13664" s="162"/>
      <c r="E13664" s="162"/>
      <c r="F13664" s="162"/>
      <c r="H13664" s="162"/>
    </row>
    <row r="13665" spans="1:8">
      <c r="A13665" s="47"/>
      <c r="B13665" s="162"/>
      <c r="C13665" s="162"/>
      <c r="E13665" s="162"/>
      <c r="F13665" s="162"/>
      <c r="H13665" s="162"/>
    </row>
    <row r="13666" spans="1:8">
      <c r="A13666" s="47"/>
      <c r="B13666" s="162"/>
      <c r="C13666" s="162"/>
      <c r="E13666" s="162"/>
      <c r="F13666" s="162"/>
      <c r="H13666" s="162"/>
    </row>
    <row r="13667" spans="1:8">
      <c r="A13667" s="47"/>
      <c r="B13667" s="162"/>
      <c r="C13667" s="162"/>
      <c r="E13667" s="162"/>
      <c r="F13667" s="162"/>
      <c r="H13667" s="162"/>
    </row>
    <row r="13668" spans="1:8">
      <c r="A13668" s="47"/>
      <c r="B13668" s="162"/>
      <c r="C13668" s="162"/>
      <c r="E13668" s="162"/>
      <c r="F13668" s="162"/>
      <c r="H13668" s="162"/>
    </row>
    <row r="13669" spans="1:8">
      <c r="A13669" s="47"/>
      <c r="B13669" s="162"/>
      <c r="C13669" s="162"/>
      <c r="E13669" s="162"/>
      <c r="F13669" s="162"/>
      <c r="H13669" s="162"/>
    </row>
    <row r="13670" spans="1:8">
      <c r="A13670" s="47"/>
      <c r="B13670" s="162"/>
      <c r="C13670" s="162"/>
      <c r="E13670" s="162"/>
      <c r="F13670" s="162"/>
      <c r="H13670" s="162"/>
    </row>
    <row r="13671" spans="1:8">
      <c r="A13671" s="47"/>
      <c r="B13671" s="162"/>
      <c r="C13671" s="162"/>
      <c r="E13671" s="162"/>
      <c r="F13671" s="162"/>
      <c r="H13671" s="162"/>
    </row>
    <row r="13672" spans="1:8">
      <c r="A13672" s="47"/>
      <c r="B13672" s="162"/>
      <c r="C13672" s="162"/>
      <c r="E13672" s="162"/>
      <c r="F13672" s="162"/>
      <c r="H13672" s="162"/>
    </row>
    <row r="13673" spans="1:8">
      <c r="A13673" s="47"/>
      <c r="B13673" s="162"/>
      <c r="C13673" s="162"/>
      <c r="E13673" s="162"/>
      <c r="F13673" s="162"/>
      <c r="H13673" s="162"/>
    </row>
    <row r="13674" spans="1:8">
      <c r="A13674" s="47"/>
      <c r="B13674" s="162"/>
      <c r="C13674" s="162"/>
      <c r="E13674" s="162"/>
      <c r="F13674" s="162"/>
      <c r="H13674" s="162"/>
    </row>
    <row r="13675" spans="1:8">
      <c r="A13675" s="47"/>
      <c r="B13675" s="162"/>
      <c r="C13675" s="162"/>
      <c r="E13675" s="162"/>
      <c r="F13675" s="162"/>
      <c r="H13675" s="162"/>
    </row>
    <row r="13676" spans="1:8">
      <c r="A13676" s="47"/>
      <c r="B13676" s="162"/>
      <c r="C13676" s="162"/>
      <c r="E13676" s="162"/>
      <c r="F13676" s="162"/>
      <c r="H13676" s="162"/>
    </row>
    <row r="13677" spans="1:8">
      <c r="A13677" s="47"/>
      <c r="B13677" s="162"/>
      <c r="C13677" s="162"/>
      <c r="E13677" s="162"/>
      <c r="F13677" s="162"/>
      <c r="H13677" s="162"/>
    </row>
    <row r="13678" spans="1:8">
      <c r="A13678" s="47"/>
      <c r="B13678" s="162"/>
      <c r="C13678" s="162"/>
      <c r="E13678" s="162"/>
      <c r="F13678" s="162"/>
      <c r="H13678" s="162"/>
    </row>
    <row r="13679" spans="1:8">
      <c r="A13679" s="47"/>
      <c r="B13679" s="162"/>
      <c r="C13679" s="162"/>
      <c r="E13679" s="162"/>
      <c r="F13679" s="162"/>
      <c r="H13679" s="162"/>
    </row>
    <row r="13680" spans="1:8">
      <c r="A13680" s="47"/>
      <c r="B13680" s="162"/>
      <c r="C13680" s="162"/>
      <c r="E13680" s="162"/>
      <c r="F13680" s="162"/>
      <c r="H13680" s="162"/>
    </row>
    <row r="13681" spans="1:8">
      <c r="A13681" s="47"/>
      <c r="B13681" s="162"/>
      <c r="C13681" s="162"/>
      <c r="E13681" s="162"/>
      <c r="F13681" s="162"/>
      <c r="H13681" s="162"/>
    </row>
    <row r="13682" spans="1:8">
      <c r="A13682" s="47"/>
      <c r="B13682" s="162"/>
      <c r="C13682" s="162"/>
      <c r="E13682" s="162"/>
      <c r="F13682" s="162"/>
      <c r="H13682" s="162"/>
    </row>
    <row r="13683" spans="1:8">
      <c r="A13683" s="47"/>
      <c r="B13683" s="162"/>
      <c r="C13683" s="162"/>
      <c r="E13683" s="162"/>
      <c r="F13683" s="162"/>
      <c r="H13683" s="162"/>
    </row>
    <row r="13684" spans="1:8">
      <c r="A13684" s="47"/>
      <c r="B13684" s="162"/>
      <c r="C13684" s="162"/>
      <c r="E13684" s="162"/>
      <c r="F13684" s="162"/>
      <c r="H13684" s="162"/>
    </row>
    <row r="13685" spans="1:8">
      <c r="A13685" s="47"/>
      <c r="B13685" s="162"/>
      <c r="C13685" s="162"/>
      <c r="E13685" s="162"/>
      <c r="F13685" s="162"/>
      <c r="H13685" s="162"/>
    </row>
    <row r="13686" spans="1:8">
      <c r="A13686" s="47"/>
      <c r="B13686" s="162"/>
      <c r="C13686" s="162"/>
      <c r="E13686" s="162"/>
      <c r="F13686" s="162"/>
      <c r="H13686" s="162"/>
    </row>
    <row r="13687" spans="1:8">
      <c r="A13687" s="47"/>
      <c r="B13687" s="162"/>
      <c r="C13687" s="162"/>
      <c r="E13687" s="162"/>
      <c r="F13687" s="162"/>
      <c r="H13687" s="162"/>
    </row>
    <row r="13688" spans="1:8">
      <c r="A13688" s="47"/>
      <c r="B13688" s="162"/>
      <c r="C13688" s="162"/>
      <c r="E13688" s="162"/>
      <c r="F13688" s="162"/>
      <c r="H13688" s="162"/>
    </row>
    <row r="13689" spans="1:8">
      <c r="A13689" s="47"/>
      <c r="B13689" s="162"/>
      <c r="C13689" s="162"/>
      <c r="E13689" s="162"/>
      <c r="F13689" s="162"/>
      <c r="H13689" s="162"/>
    </row>
    <row r="13690" spans="1:8">
      <c r="A13690" s="47"/>
      <c r="B13690" s="162"/>
      <c r="C13690" s="162"/>
      <c r="E13690" s="162"/>
      <c r="F13690" s="162"/>
      <c r="H13690" s="162"/>
    </row>
    <row r="13691" spans="1:8">
      <c r="A13691" s="47"/>
      <c r="B13691" s="162"/>
      <c r="C13691" s="162"/>
      <c r="E13691" s="162"/>
      <c r="F13691" s="162"/>
      <c r="H13691" s="162"/>
    </row>
    <row r="13692" spans="1:8">
      <c r="A13692" s="47"/>
      <c r="B13692" s="162"/>
      <c r="C13692" s="162"/>
      <c r="E13692" s="162"/>
      <c r="F13692" s="162"/>
      <c r="H13692" s="162"/>
    </row>
    <row r="13693" spans="1:8">
      <c r="A13693" s="47"/>
      <c r="B13693" s="162"/>
      <c r="C13693" s="162"/>
      <c r="E13693" s="162"/>
      <c r="F13693" s="162"/>
      <c r="H13693" s="162"/>
    </row>
    <row r="13694" spans="1:8">
      <c r="A13694" s="47"/>
      <c r="B13694" s="162"/>
      <c r="C13694" s="162"/>
      <c r="E13694" s="162"/>
      <c r="F13694" s="162"/>
      <c r="H13694" s="162"/>
    </row>
    <row r="13695" spans="1:8">
      <c r="A13695" s="47"/>
      <c r="B13695" s="162"/>
      <c r="C13695" s="162"/>
      <c r="E13695" s="162"/>
      <c r="F13695" s="162"/>
      <c r="H13695" s="162"/>
    </row>
    <row r="13696" spans="1:8">
      <c r="A13696" s="47"/>
      <c r="B13696" s="162"/>
      <c r="C13696" s="162"/>
      <c r="E13696" s="162"/>
      <c r="F13696" s="162"/>
      <c r="H13696" s="162"/>
    </row>
    <row r="13697" spans="1:8">
      <c r="A13697" s="47"/>
      <c r="B13697" s="162"/>
      <c r="C13697" s="162"/>
      <c r="E13697" s="162"/>
      <c r="F13697" s="162"/>
      <c r="H13697" s="162"/>
    </row>
    <row r="13698" spans="1:8">
      <c r="A13698" s="47"/>
      <c r="B13698" s="162"/>
      <c r="C13698" s="162"/>
      <c r="E13698" s="162"/>
      <c r="F13698" s="162"/>
      <c r="H13698" s="162"/>
    </row>
    <row r="13699" spans="1:8">
      <c r="A13699" s="47"/>
      <c r="B13699" s="162"/>
      <c r="C13699" s="162"/>
      <c r="E13699" s="162"/>
      <c r="F13699" s="162"/>
      <c r="H13699" s="162"/>
    </row>
    <row r="13700" spans="1:8">
      <c r="A13700" s="47"/>
      <c r="B13700" s="162"/>
      <c r="C13700" s="162"/>
      <c r="E13700" s="162"/>
      <c r="F13700" s="162"/>
      <c r="H13700" s="162"/>
    </row>
    <row r="13701" spans="1:8">
      <c r="A13701" s="47"/>
      <c r="B13701" s="162"/>
      <c r="C13701" s="162"/>
      <c r="E13701" s="162"/>
      <c r="F13701" s="162"/>
      <c r="H13701" s="162"/>
    </row>
    <row r="13702" spans="1:8">
      <c r="A13702" s="47"/>
      <c r="B13702" s="162"/>
      <c r="C13702" s="162"/>
      <c r="E13702" s="162"/>
      <c r="F13702" s="162"/>
      <c r="H13702" s="162"/>
    </row>
    <row r="13703" spans="1:8">
      <c r="A13703" s="47"/>
      <c r="B13703" s="162"/>
      <c r="C13703" s="162"/>
      <c r="E13703" s="162"/>
      <c r="F13703" s="162"/>
      <c r="H13703" s="162"/>
    </row>
    <row r="13704" spans="1:8">
      <c r="A13704" s="47"/>
      <c r="B13704" s="162"/>
      <c r="C13704" s="162"/>
      <c r="E13704" s="162"/>
      <c r="F13704" s="162"/>
      <c r="H13704" s="162"/>
    </row>
    <row r="13705" spans="1:8">
      <c r="A13705" s="47"/>
      <c r="B13705" s="162"/>
      <c r="C13705" s="162"/>
      <c r="E13705" s="162"/>
      <c r="F13705" s="162"/>
      <c r="H13705" s="162"/>
    </row>
    <row r="13706" spans="1:8">
      <c r="A13706" s="47"/>
      <c r="B13706" s="162"/>
      <c r="C13706" s="162"/>
      <c r="E13706" s="162"/>
      <c r="F13706" s="162"/>
      <c r="H13706" s="162"/>
    </row>
    <row r="13707" spans="1:8">
      <c r="A13707" s="47"/>
      <c r="B13707" s="162"/>
      <c r="C13707" s="162"/>
      <c r="E13707" s="162"/>
      <c r="F13707" s="162"/>
      <c r="H13707" s="162"/>
    </row>
    <row r="13708" spans="1:8">
      <c r="A13708" s="47"/>
      <c r="B13708" s="162"/>
      <c r="C13708" s="162"/>
      <c r="E13708" s="162"/>
      <c r="F13708" s="162"/>
      <c r="H13708" s="162"/>
    </row>
    <row r="13709" spans="1:8">
      <c r="A13709" s="47"/>
      <c r="B13709" s="162"/>
      <c r="C13709" s="162"/>
      <c r="E13709" s="162"/>
      <c r="F13709" s="162"/>
      <c r="H13709" s="162"/>
    </row>
    <row r="13710" spans="1:8">
      <c r="A13710" s="47"/>
      <c r="B13710" s="162"/>
      <c r="C13710" s="162"/>
      <c r="E13710" s="162"/>
      <c r="F13710" s="162"/>
      <c r="H13710" s="162"/>
    </row>
    <row r="13711" spans="1:8">
      <c r="A13711" s="47"/>
      <c r="B13711" s="162"/>
      <c r="C13711" s="162"/>
      <c r="E13711" s="162"/>
      <c r="F13711" s="162"/>
      <c r="H13711" s="162"/>
    </row>
    <row r="13712" spans="1:8">
      <c r="A13712" s="47"/>
      <c r="B13712" s="162"/>
      <c r="C13712" s="162"/>
      <c r="E13712" s="162"/>
      <c r="F13712" s="162"/>
      <c r="H13712" s="162"/>
    </row>
    <row r="13713" spans="1:8">
      <c r="A13713" s="47"/>
      <c r="B13713" s="162"/>
      <c r="C13713" s="162"/>
      <c r="E13713" s="162"/>
      <c r="F13713" s="162"/>
      <c r="H13713" s="162"/>
    </row>
    <row r="13714" spans="1:8">
      <c r="A13714" s="47"/>
      <c r="B13714" s="162"/>
      <c r="C13714" s="162"/>
      <c r="E13714" s="162"/>
      <c r="F13714" s="162"/>
      <c r="H13714" s="162"/>
    </row>
    <row r="13715" spans="1:8">
      <c r="A13715" s="47"/>
      <c r="B13715" s="162"/>
      <c r="C13715" s="162"/>
      <c r="E13715" s="162"/>
      <c r="F13715" s="162"/>
      <c r="H13715" s="162"/>
    </row>
    <row r="13716" spans="1:8">
      <c r="A13716" s="47"/>
      <c r="B13716" s="162"/>
      <c r="C13716" s="162"/>
      <c r="E13716" s="162"/>
      <c r="F13716" s="162"/>
      <c r="H13716" s="162"/>
    </row>
    <row r="13717" spans="1:8">
      <c r="A13717" s="47"/>
      <c r="B13717" s="162"/>
      <c r="C13717" s="162"/>
      <c r="E13717" s="162"/>
      <c r="F13717" s="162"/>
      <c r="H13717" s="162"/>
    </row>
    <row r="13718" spans="1:8">
      <c r="A13718" s="47"/>
      <c r="B13718" s="162"/>
      <c r="C13718" s="162"/>
      <c r="E13718" s="162"/>
      <c r="F13718" s="162"/>
      <c r="H13718" s="162"/>
    </row>
    <row r="13719" spans="1:8">
      <c r="A13719" s="47"/>
      <c r="B13719" s="162"/>
      <c r="C13719" s="162"/>
      <c r="E13719" s="162"/>
      <c r="F13719" s="162"/>
      <c r="H13719" s="162"/>
    </row>
    <row r="13720" spans="1:8">
      <c r="A13720" s="47"/>
      <c r="B13720" s="162"/>
      <c r="C13720" s="162"/>
      <c r="E13720" s="162"/>
      <c r="F13720" s="162"/>
      <c r="H13720" s="162"/>
    </row>
    <row r="13721" spans="1:8">
      <c r="A13721" s="47"/>
      <c r="B13721" s="162"/>
      <c r="C13721" s="162"/>
      <c r="E13721" s="162"/>
      <c r="F13721" s="162"/>
      <c r="H13721" s="162"/>
    </row>
    <row r="13722" spans="1:8">
      <c r="A13722" s="47"/>
      <c r="B13722" s="162"/>
      <c r="C13722" s="162"/>
      <c r="E13722" s="162"/>
      <c r="F13722" s="162"/>
      <c r="H13722" s="162"/>
    </row>
    <row r="13723" spans="1:8">
      <c r="A13723" s="47"/>
      <c r="B13723" s="162"/>
      <c r="C13723" s="162"/>
      <c r="E13723" s="162"/>
      <c r="F13723" s="162"/>
      <c r="H13723" s="162"/>
    </row>
    <row r="13724" spans="1:8">
      <c r="A13724" s="47"/>
      <c r="B13724" s="162"/>
      <c r="C13724" s="162"/>
      <c r="E13724" s="162"/>
      <c r="F13724" s="162"/>
      <c r="H13724" s="162"/>
    </row>
    <row r="13725" spans="1:8">
      <c r="A13725" s="47"/>
      <c r="B13725" s="162"/>
      <c r="C13725" s="162"/>
      <c r="E13725" s="162"/>
      <c r="F13725" s="162"/>
      <c r="H13725" s="162"/>
    </row>
    <row r="13726" spans="1:8">
      <c r="A13726" s="47"/>
      <c r="B13726" s="162"/>
      <c r="C13726" s="162"/>
      <c r="E13726" s="162"/>
      <c r="F13726" s="162"/>
      <c r="H13726" s="162"/>
    </row>
    <row r="13727" spans="1:8">
      <c r="A13727" s="47"/>
      <c r="B13727" s="162"/>
      <c r="C13727" s="162"/>
      <c r="E13727" s="162"/>
      <c r="F13727" s="162"/>
      <c r="H13727" s="162"/>
    </row>
    <row r="13728" spans="1:8">
      <c r="A13728" s="47"/>
      <c r="B13728" s="162"/>
      <c r="C13728" s="162"/>
      <c r="E13728" s="162"/>
      <c r="F13728" s="162"/>
      <c r="H13728" s="162"/>
    </row>
    <row r="13729" spans="1:8">
      <c r="A13729" s="47"/>
      <c r="B13729" s="162"/>
      <c r="C13729" s="162"/>
      <c r="E13729" s="162"/>
      <c r="F13729" s="162"/>
      <c r="H13729" s="162"/>
    </row>
    <row r="13730" spans="1:8">
      <c r="A13730" s="47"/>
      <c r="B13730" s="162"/>
      <c r="C13730" s="162"/>
      <c r="E13730" s="162"/>
      <c r="F13730" s="162"/>
      <c r="H13730" s="162"/>
    </row>
    <row r="13731" spans="1:8">
      <c r="A13731" s="47"/>
      <c r="B13731" s="162"/>
      <c r="C13731" s="162"/>
      <c r="E13731" s="162"/>
      <c r="F13731" s="162"/>
      <c r="H13731" s="162"/>
    </row>
    <row r="13732" spans="1:8">
      <c r="A13732" s="47"/>
      <c r="B13732" s="162"/>
      <c r="C13732" s="162"/>
      <c r="E13732" s="162"/>
      <c r="F13732" s="162"/>
      <c r="H13732" s="162"/>
    </row>
    <row r="13733" spans="1:8">
      <c r="A13733" s="47"/>
      <c r="B13733" s="162"/>
      <c r="C13733" s="162"/>
      <c r="E13733" s="162"/>
      <c r="F13733" s="162"/>
      <c r="H13733" s="162"/>
    </row>
    <row r="13734" spans="1:8">
      <c r="A13734" s="47"/>
      <c r="B13734" s="162"/>
      <c r="C13734" s="162"/>
      <c r="E13734" s="162"/>
      <c r="F13734" s="162"/>
      <c r="H13734" s="162"/>
    </row>
    <row r="13735" spans="1:8">
      <c r="A13735" s="47"/>
      <c r="B13735" s="162"/>
      <c r="C13735" s="162"/>
      <c r="E13735" s="162"/>
      <c r="F13735" s="162"/>
      <c r="H13735" s="162"/>
    </row>
    <row r="13736" spans="1:8">
      <c r="A13736" s="47"/>
      <c r="B13736" s="162"/>
      <c r="C13736" s="162"/>
      <c r="E13736" s="162"/>
      <c r="F13736" s="162"/>
      <c r="H13736" s="162"/>
    </row>
    <row r="13737" spans="1:8">
      <c r="A13737" s="47"/>
      <c r="B13737" s="162"/>
      <c r="C13737" s="162"/>
      <c r="E13737" s="162"/>
      <c r="F13737" s="162"/>
      <c r="H13737" s="162"/>
    </row>
    <row r="13738" spans="1:8">
      <c r="A13738" s="47"/>
      <c r="B13738" s="162"/>
      <c r="C13738" s="162"/>
      <c r="E13738" s="162"/>
      <c r="F13738" s="162"/>
      <c r="H13738" s="162"/>
    </row>
    <row r="13739" spans="1:8">
      <c r="A13739" s="47"/>
      <c r="B13739" s="162"/>
      <c r="C13739" s="162"/>
      <c r="E13739" s="162"/>
      <c r="F13739" s="162"/>
      <c r="H13739" s="162"/>
    </row>
    <row r="13740" spans="1:8">
      <c r="A13740" s="47"/>
      <c r="B13740" s="162"/>
      <c r="C13740" s="162"/>
      <c r="E13740" s="162"/>
      <c r="F13740" s="162"/>
      <c r="H13740" s="162"/>
    </row>
    <row r="13741" spans="1:8">
      <c r="A13741" s="47"/>
      <c r="B13741" s="162"/>
      <c r="C13741" s="162"/>
      <c r="E13741" s="162"/>
      <c r="F13741" s="162"/>
      <c r="H13741" s="162"/>
    </row>
    <row r="13742" spans="1:8">
      <c r="A13742" s="47"/>
      <c r="B13742" s="162"/>
      <c r="C13742" s="162"/>
      <c r="E13742" s="162"/>
      <c r="F13742" s="162"/>
      <c r="H13742" s="162"/>
    </row>
    <row r="13743" spans="1:8">
      <c r="A13743" s="47"/>
      <c r="B13743" s="162"/>
      <c r="C13743" s="162"/>
      <c r="E13743" s="162"/>
      <c r="F13743" s="162"/>
      <c r="H13743" s="162"/>
    </row>
    <row r="13744" spans="1:8">
      <c r="A13744" s="47"/>
      <c r="B13744" s="162"/>
      <c r="C13744" s="162"/>
      <c r="E13744" s="162"/>
      <c r="F13744" s="162"/>
      <c r="H13744" s="162"/>
    </row>
    <row r="13745" spans="1:8">
      <c r="A13745" s="47"/>
      <c r="B13745" s="162"/>
      <c r="C13745" s="162"/>
      <c r="E13745" s="162"/>
      <c r="F13745" s="162"/>
      <c r="H13745" s="162"/>
    </row>
    <row r="13746" spans="1:8">
      <c r="A13746" s="47"/>
      <c r="B13746" s="162"/>
      <c r="C13746" s="162"/>
      <c r="E13746" s="162"/>
      <c r="F13746" s="162"/>
      <c r="H13746" s="162"/>
    </row>
    <row r="13747" spans="1:8">
      <c r="A13747" s="47"/>
      <c r="B13747" s="162"/>
      <c r="C13747" s="162"/>
      <c r="E13747" s="162"/>
      <c r="F13747" s="162"/>
      <c r="H13747" s="162"/>
    </row>
    <row r="13748" spans="1:8">
      <c r="A13748" s="47"/>
      <c r="B13748" s="162"/>
      <c r="C13748" s="162"/>
      <c r="E13748" s="162"/>
      <c r="F13748" s="162"/>
      <c r="H13748" s="162"/>
    </row>
    <row r="13749" spans="1:8">
      <c r="A13749" s="47"/>
      <c r="B13749" s="162"/>
      <c r="C13749" s="162"/>
      <c r="E13749" s="162"/>
      <c r="F13749" s="162"/>
      <c r="H13749" s="162"/>
    </row>
    <row r="13750" spans="1:8">
      <c r="A13750" s="47"/>
      <c r="B13750" s="162"/>
      <c r="C13750" s="162"/>
      <c r="E13750" s="162"/>
      <c r="F13750" s="162"/>
      <c r="H13750" s="162"/>
    </row>
    <row r="13751" spans="1:8">
      <c r="A13751" s="47"/>
      <c r="B13751" s="162"/>
      <c r="C13751" s="162"/>
      <c r="E13751" s="162"/>
      <c r="F13751" s="162"/>
      <c r="H13751" s="162"/>
    </row>
    <row r="13752" spans="1:8">
      <c r="A13752" s="47"/>
      <c r="B13752" s="162"/>
      <c r="C13752" s="162"/>
      <c r="E13752" s="162"/>
      <c r="F13752" s="162"/>
      <c r="H13752" s="162"/>
    </row>
    <row r="13753" spans="1:8">
      <c r="A13753" s="47"/>
      <c r="B13753" s="162"/>
      <c r="C13753" s="162"/>
      <c r="E13753" s="162"/>
      <c r="F13753" s="162"/>
      <c r="H13753" s="162"/>
    </row>
    <row r="13754" spans="1:8">
      <c r="A13754" s="47"/>
      <c r="B13754" s="162"/>
      <c r="C13754" s="162"/>
      <c r="E13754" s="162"/>
      <c r="F13754" s="162"/>
      <c r="H13754" s="162"/>
    </row>
    <row r="13755" spans="1:8">
      <c r="A13755" s="47"/>
      <c r="B13755" s="162"/>
      <c r="C13755" s="162"/>
      <c r="E13755" s="162"/>
      <c r="F13755" s="162"/>
      <c r="H13755" s="162"/>
    </row>
    <row r="13756" spans="1:8">
      <c r="A13756" s="47"/>
      <c r="B13756" s="162"/>
      <c r="C13756" s="162"/>
      <c r="E13756" s="162"/>
      <c r="F13756" s="162"/>
      <c r="H13756" s="162"/>
    </row>
    <row r="13757" spans="1:8">
      <c r="A13757" s="47"/>
      <c r="B13757" s="162"/>
      <c r="C13757" s="162"/>
      <c r="E13757" s="162"/>
      <c r="F13757" s="162"/>
      <c r="H13757" s="162"/>
    </row>
    <row r="13758" spans="1:8">
      <c r="A13758" s="47"/>
      <c r="B13758" s="162"/>
      <c r="C13758" s="162"/>
      <c r="E13758" s="162"/>
      <c r="F13758" s="162"/>
      <c r="H13758" s="162"/>
    </row>
    <row r="13759" spans="1:8">
      <c r="A13759" s="47"/>
      <c r="B13759" s="162"/>
      <c r="C13759" s="162"/>
      <c r="E13759" s="162"/>
      <c r="F13759" s="162"/>
      <c r="H13759" s="162"/>
    </row>
    <row r="13760" spans="1:8">
      <c r="A13760" s="47"/>
      <c r="B13760" s="162"/>
      <c r="C13760" s="162"/>
      <c r="E13760" s="162"/>
      <c r="F13760" s="162"/>
      <c r="H13760" s="162"/>
    </row>
    <row r="13761" spans="1:8">
      <c r="A13761" s="47"/>
      <c r="B13761" s="162"/>
      <c r="C13761" s="162"/>
      <c r="E13761" s="162"/>
      <c r="F13761" s="162"/>
      <c r="H13761" s="162"/>
    </row>
    <row r="13762" spans="1:8">
      <c r="A13762" s="47"/>
      <c r="B13762" s="162"/>
      <c r="C13762" s="162"/>
      <c r="E13762" s="162"/>
      <c r="F13762" s="162"/>
      <c r="H13762" s="162"/>
    </row>
    <row r="13763" spans="1:8">
      <c r="A13763" s="47"/>
      <c r="B13763" s="162"/>
      <c r="C13763" s="162"/>
      <c r="E13763" s="162"/>
      <c r="F13763" s="162"/>
      <c r="H13763" s="162"/>
    </row>
    <row r="13764" spans="1:8">
      <c r="A13764" s="47"/>
      <c r="B13764" s="162"/>
      <c r="C13764" s="162"/>
      <c r="E13764" s="162"/>
      <c r="F13764" s="162"/>
      <c r="H13764" s="162"/>
    </row>
    <row r="13765" spans="1:8">
      <c r="A13765" s="47"/>
      <c r="B13765" s="162"/>
      <c r="C13765" s="162"/>
      <c r="E13765" s="162"/>
      <c r="F13765" s="162"/>
      <c r="H13765" s="162"/>
    </row>
    <row r="13766" spans="1:8">
      <c r="A13766" s="47"/>
      <c r="B13766" s="162"/>
      <c r="C13766" s="162"/>
      <c r="E13766" s="162"/>
      <c r="F13766" s="162"/>
      <c r="H13766" s="162"/>
    </row>
    <row r="13767" spans="1:8">
      <c r="A13767" s="47"/>
      <c r="B13767" s="162"/>
      <c r="C13767" s="162"/>
      <c r="E13767" s="162"/>
      <c r="F13767" s="162"/>
      <c r="H13767" s="162"/>
    </row>
    <row r="13768" spans="1:8">
      <c r="A13768" s="47"/>
      <c r="B13768" s="162"/>
      <c r="C13768" s="162"/>
      <c r="E13768" s="162"/>
      <c r="F13768" s="162"/>
      <c r="H13768" s="162"/>
    </row>
    <row r="13769" spans="1:8">
      <c r="A13769" s="47"/>
      <c r="B13769" s="162"/>
      <c r="C13769" s="162"/>
      <c r="E13769" s="162"/>
      <c r="F13769" s="162"/>
      <c r="H13769" s="162"/>
    </row>
    <row r="13770" spans="1:8">
      <c r="A13770" s="47"/>
      <c r="B13770" s="162"/>
      <c r="C13770" s="162"/>
      <c r="E13770" s="162"/>
      <c r="F13770" s="162"/>
      <c r="H13770" s="162"/>
    </row>
    <row r="13771" spans="1:8">
      <c r="A13771" s="47"/>
      <c r="B13771" s="162"/>
      <c r="C13771" s="162"/>
      <c r="E13771" s="162"/>
      <c r="F13771" s="162"/>
      <c r="H13771" s="162"/>
    </row>
    <row r="13772" spans="1:8">
      <c r="A13772" s="47"/>
      <c r="B13772" s="162"/>
      <c r="C13772" s="162"/>
      <c r="E13772" s="162"/>
      <c r="F13772" s="162"/>
      <c r="H13772" s="162"/>
    </row>
    <row r="13773" spans="1:8">
      <c r="A13773" s="47"/>
      <c r="B13773" s="162"/>
      <c r="C13773" s="162"/>
      <c r="E13773" s="162"/>
      <c r="F13773" s="162"/>
      <c r="H13773" s="162"/>
    </row>
    <row r="13774" spans="1:8">
      <c r="A13774" s="47"/>
      <c r="B13774" s="162"/>
      <c r="C13774" s="162"/>
      <c r="E13774" s="162"/>
      <c r="F13774" s="162"/>
      <c r="H13774" s="162"/>
    </row>
    <row r="13775" spans="1:8">
      <c r="A13775" s="47"/>
      <c r="B13775" s="162"/>
      <c r="C13775" s="162"/>
      <c r="E13775" s="162"/>
      <c r="F13775" s="162"/>
      <c r="H13775" s="162"/>
    </row>
    <row r="13776" spans="1:8">
      <c r="A13776" s="47"/>
      <c r="B13776" s="162"/>
      <c r="C13776" s="162"/>
      <c r="E13776" s="162"/>
      <c r="F13776" s="162"/>
      <c r="H13776" s="162"/>
    </row>
    <row r="13777" spans="1:8">
      <c r="A13777" s="47"/>
      <c r="B13777" s="162"/>
      <c r="C13777" s="162"/>
      <c r="E13777" s="162"/>
      <c r="F13777" s="162"/>
      <c r="H13777" s="162"/>
    </row>
    <row r="13778" spans="1:8">
      <c r="A13778" s="47"/>
      <c r="B13778" s="162"/>
      <c r="C13778" s="162"/>
      <c r="E13778" s="162"/>
      <c r="F13778" s="162"/>
      <c r="H13778" s="162"/>
    </row>
    <row r="13779" spans="1:8">
      <c r="A13779" s="47"/>
      <c r="B13779" s="162"/>
      <c r="C13779" s="162"/>
      <c r="E13779" s="162"/>
      <c r="F13779" s="162"/>
      <c r="H13779" s="162"/>
    </row>
    <row r="13780" spans="1:8">
      <c r="A13780" s="47"/>
      <c r="B13780" s="162"/>
      <c r="C13780" s="162"/>
      <c r="E13780" s="162"/>
      <c r="F13780" s="162"/>
      <c r="H13780" s="162"/>
    </row>
    <row r="13781" spans="1:8">
      <c r="A13781" s="47"/>
      <c r="B13781" s="162"/>
      <c r="C13781" s="162"/>
      <c r="E13781" s="162"/>
      <c r="F13781" s="162"/>
      <c r="H13781" s="162"/>
    </row>
    <row r="13782" spans="1:8">
      <c r="A13782" s="47"/>
      <c r="B13782" s="162"/>
      <c r="C13782" s="162"/>
      <c r="E13782" s="162"/>
      <c r="F13782" s="162"/>
      <c r="H13782" s="162"/>
    </row>
    <row r="13783" spans="1:8">
      <c r="A13783" s="47"/>
      <c r="B13783" s="162"/>
      <c r="C13783" s="162"/>
      <c r="E13783" s="162"/>
      <c r="F13783" s="162"/>
      <c r="H13783" s="162"/>
    </row>
    <row r="13784" spans="1:8">
      <c r="A13784" s="47"/>
      <c r="B13784" s="162"/>
      <c r="C13784" s="162"/>
      <c r="E13784" s="162"/>
      <c r="F13784" s="162"/>
      <c r="H13784" s="162"/>
    </row>
    <row r="13785" spans="1:8">
      <c r="A13785" s="47"/>
      <c r="B13785" s="162"/>
      <c r="C13785" s="162"/>
      <c r="E13785" s="162"/>
      <c r="F13785" s="162"/>
      <c r="H13785" s="162"/>
    </row>
    <row r="13786" spans="1:8">
      <c r="A13786" s="47"/>
      <c r="B13786" s="162"/>
      <c r="C13786" s="162"/>
      <c r="E13786" s="162"/>
      <c r="F13786" s="162"/>
      <c r="H13786" s="162"/>
    </row>
    <row r="13787" spans="1:8">
      <c r="A13787" s="47"/>
      <c r="B13787" s="162"/>
      <c r="C13787" s="162"/>
      <c r="E13787" s="162"/>
      <c r="F13787" s="162"/>
      <c r="H13787" s="162"/>
    </row>
    <row r="13788" spans="1:8">
      <c r="A13788" s="47"/>
      <c r="B13788" s="162"/>
      <c r="C13788" s="162"/>
      <c r="E13788" s="162"/>
      <c r="F13788" s="162"/>
      <c r="H13788" s="162"/>
    </row>
    <row r="13789" spans="1:8">
      <c r="A13789" s="47"/>
      <c r="B13789" s="162"/>
      <c r="C13789" s="162"/>
      <c r="E13789" s="162"/>
      <c r="F13789" s="162"/>
      <c r="H13789" s="162"/>
    </row>
    <row r="13790" spans="1:8">
      <c r="A13790" s="47"/>
      <c r="B13790" s="162"/>
      <c r="C13790" s="162"/>
      <c r="E13790" s="162"/>
      <c r="F13790" s="162"/>
      <c r="H13790" s="162"/>
    </row>
    <row r="13791" spans="1:8">
      <c r="A13791" s="47"/>
      <c r="B13791" s="162"/>
      <c r="C13791" s="162"/>
      <c r="E13791" s="162"/>
      <c r="F13791" s="162"/>
      <c r="H13791" s="162"/>
    </row>
    <row r="13792" spans="1:8">
      <c r="A13792" s="47"/>
      <c r="B13792" s="162"/>
      <c r="C13792" s="162"/>
      <c r="E13792" s="162"/>
      <c r="F13792" s="162"/>
      <c r="H13792" s="162"/>
    </row>
    <row r="13793" spans="1:8">
      <c r="A13793" s="47"/>
      <c r="B13793" s="162"/>
      <c r="C13793" s="162"/>
      <c r="E13793" s="162"/>
      <c r="F13793" s="162"/>
      <c r="H13793" s="162"/>
    </row>
    <row r="13794" spans="1:8">
      <c r="A13794" s="47"/>
      <c r="B13794" s="162"/>
      <c r="C13794" s="162"/>
      <c r="E13794" s="162"/>
      <c r="F13794" s="162"/>
      <c r="H13794" s="162"/>
    </row>
    <row r="13795" spans="1:8">
      <c r="A13795" s="47"/>
      <c r="B13795" s="162"/>
      <c r="C13795" s="162"/>
      <c r="E13795" s="162"/>
      <c r="F13795" s="162"/>
      <c r="H13795" s="162"/>
    </row>
    <row r="13796" spans="1:8">
      <c r="A13796" s="47"/>
      <c r="B13796" s="162"/>
      <c r="C13796" s="162"/>
      <c r="E13796" s="162"/>
      <c r="F13796" s="162"/>
      <c r="H13796" s="162"/>
    </row>
    <row r="13797" spans="1:8">
      <c r="A13797" s="47"/>
      <c r="B13797" s="162"/>
      <c r="C13797" s="162"/>
      <c r="E13797" s="162"/>
      <c r="F13797" s="162"/>
      <c r="H13797" s="162"/>
    </row>
    <row r="13798" spans="1:8">
      <c r="A13798" s="47"/>
      <c r="B13798" s="162"/>
      <c r="C13798" s="162"/>
      <c r="E13798" s="162"/>
      <c r="F13798" s="162"/>
      <c r="H13798" s="162"/>
    </row>
    <row r="13799" spans="1:8">
      <c r="A13799" s="47"/>
      <c r="B13799" s="162"/>
      <c r="C13799" s="162"/>
      <c r="E13799" s="162"/>
      <c r="F13799" s="162"/>
      <c r="H13799" s="162"/>
    </row>
    <row r="13800" spans="1:8">
      <c r="A13800" s="47"/>
      <c r="B13800" s="162"/>
      <c r="C13800" s="162"/>
      <c r="E13800" s="162"/>
      <c r="F13800" s="162"/>
      <c r="H13800" s="162"/>
    </row>
    <row r="13801" spans="1:8">
      <c r="A13801" s="47"/>
      <c r="B13801" s="162"/>
      <c r="C13801" s="162"/>
      <c r="E13801" s="162"/>
      <c r="F13801" s="162"/>
      <c r="H13801" s="162"/>
    </row>
    <row r="13802" spans="1:8">
      <c r="A13802" s="47"/>
      <c r="B13802" s="162"/>
      <c r="C13802" s="162"/>
      <c r="E13802" s="162"/>
      <c r="F13802" s="162"/>
      <c r="H13802" s="162"/>
    </row>
    <row r="13803" spans="1:8">
      <c r="A13803" s="47"/>
      <c r="B13803" s="162"/>
      <c r="C13803" s="162"/>
      <c r="E13803" s="162"/>
      <c r="F13803" s="162"/>
      <c r="H13803" s="162"/>
    </row>
    <row r="13804" spans="1:8">
      <c r="A13804" s="47"/>
      <c r="B13804" s="162"/>
      <c r="C13804" s="162"/>
      <c r="E13804" s="162"/>
      <c r="F13804" s="162"/>
      <c r="H13804" s="162"/>
    </row>
    <row r="13805" spans="1:8">
      <c r="A13805" s="47"/>
      <c r="B13805" s="162"/>
      <c r="C13805" s="162"/>
      <c r="E13805" s="162"/>
      <c r="F13805" s="162"/>
      <c r="H13805" s="162"/>
    </row>
    <row r="13806" spans="1:8">
      <c r="A13806" s="47"/>
      <c r="B13806" s="162"/>
      <c r="C13806" s="162"/>
      <c r="E13806" s="162"/>
      <c r="F13806" s="162"/>
      <c r="H13806" s="162"/>
    </row>
    <row r="13807" spans="1:8">
      <c r="A13807" s="47"/>
      <c r="B13807" s="162"/>
      <c r="C13807" s="162"/>
      <c r="E13807" s="162"/>
      <c r="F13807" s="162"/>
      <c r="H13807" s="162"/>
    </row>
    <row r="13808" spans="1:8">
      <c r="A13808" s="47"/>
      <c r="B13808" s="162"/>
      <c r="C13808" s="162"/>
      <c r="E13808" s="162"/>
      <c r="F13808" s="162"/>
      <c r="H13808" s="162"/>
    </row>
    <row r="13809" spans="1:8">
      <c r="A13809" s="47"/>
      <c r="B13809" s="162"/>
      <c r="C13809" s="162"/>
      <c r="E13809" s="162"/>
      <c r="F13809" s="162"/>
      <c r="H13809" s="162"/>
    </row>
    <row r="13810" spans="1:8">
      <c r="A13810" s="47"/>
      <c r="B13810" s="162"/>
      <c r="C13810" s="162"/>
      <c r="E13810" s="162"/>
      <c r="F13810" s="162"/>
      <c r="H13810" s="162"/>
    </row>
    <row r="13811" spans="1:8">
      <c r="A13811" s="47"/>
      <c r="B13811" s="162"/>
      <c r="C13811" s="162"/>
      <c r="E13811" s="162"/>
      <c r="F13811" s="162"/>
      <c r="H13811" s="162"/>
    </row>
    <row r="13812" spans="1:8">
      <c r="A13812" s="47"/>
      <c r="B13812" s="162"/>
      <c r="C13812" s="162"/>
      <c r="E13812" s="162"/>
      <c r="F13812" s="162"/>
      <c r="H13812" s="162"/>
    </row>
    <row r="13813" spans="1:8">
      <c r="A13813" s="47"/>
      <c r="B13813" s="162"/>
      <c r="C13813" s="162"/>
      <c r="E13813" s="162"/>
      <c r="F13813" s="162"/>
      <c r="H13813" s="162"/>
    </row>
    <row r="13814" spans="1:8">
      <c r="A13814" s="47"/>
      <c r="B13814" s="162"/>
      <c r="C13814" s="162"/>
      <c r="E13814" s="162"/>
      <c r="F13814" s="162"/>
      <c r="H13814" s="162"/>
    </row>
    <row r="13815" spans="1:8">
      <c r="A13815" s="47"/>
      <c r="B13815" s="162"/>
      <c r="C13815" s="162"/>
      <c r="E13815" s="162"/>
      <c r="F13815" s="162"/>
      <c r="H13815" s="162"/>
    </row>
    <row r="13816" spans="1:8">
      <c r="A13816" s="47"/>
      <c r="B13816" s="162"/>
      <c r="C13816" s="162"/>
      <c r="E13816" s="162"/>
      <c r="F13816" s="162"/>
      <c r="H13816" s="162"/>
    </row>
    <row r="13817" spans="1:8">
      <c r="A13817" s="47"/>
      <c r="B13817" s="162"/>
      <c r="C13817" s="162"/>
      <c r="E13817" s="162"/>
      <c r="F13817" s="162"/>
      <c r="H13817" s="162"/>
    </row>
    <row r="13818" spans="1:8">
      <c r="A13818" s="47"/>
      <c r="B13818" s="162"/>
      <c r="C13818" s="162"/>
      <c r="E13818" s="162"/>
      <c r="F13818" s="162"/>
      <c r="H13818" s="162"/>
    </row>
    <row r="13819" spans="1:8">
      <c r="A13819" s="47"/>
      <c r="B13819" s="162"/>
      <c r="C13819" s="162"/>
      <c r="E13819" s="162"/>
      <c r="F13819" s="162"/>
      <c r="H13819" s="162"/>
    </row>
    <row r="13820" spans="1:8">
      <c r="A13820" s="47"/>
      <c r="B13820" s="162"/>
      <c r="C13820" s="162"/>
      <c r="E13820" s="162"/>
      <c r="F13820" s="162"/>
      <c r="H13820" s="162"/>
    </row>
    <row r="13821" spans="1:8">
      <c r="A13821" s="47"/>
      <c r="B13821" s="162"/>
      <c r="C13821" s="162"/>
      <c r="E13821" s="162"/>
      <c r="F13821" s="162"/>
      <c r="H13821" s="162"/>
    </row>
    <row r="13822" spans="1:8">
      <c r="A13822" s="47"/>
      <c r="B13822" s="162"/>
      <c r="C13822" s="162"/>
      <c r="E13822" s="162"/>
      <c r="F13822" s="162"/>
      <c r="H13822" s="162"/>
    </row>
    <row r="13823" spans="1:8">
      <c r="A13823" s="47"/>
      <c r="B13823" s="162"/>
      <c r="C13823" s="162"/>
      <c r="E13823" s="162"/>
      <c r="F13823" s="162"/>
      <c r="H13823" s="162"/>
    </row>
    <row r="13824" spans="1:8">
      <c r="A13824" s="47"/>
      <c r="B13824" s="162"/>
      <c r="C13824" s="162"/>
      <c r="E13824" s="162"/>
      <c r="F13824" s="162"/>
      <c r="H13824" s="162"/>
    </row>
    <row r="13825" spans="1:8">
      <c r="A13825" s="47"/>
      <c r="B13825" s="162"/>
      <c r="C13825" s="162"/>
      <c r="E13825" s="162"/>
      <c r="F13825" s="162"/>
      <c r="H13825" s="162"/>
    </row>
    <row r="13826" spans="1:8">
      <c r="A13826" s="47"/>
      <c r="B13826" s="162"/>
      <c r="C13826" s="162"/>
      <c r="E13826" s="162"/>
      <c r="F13826" s="162"/>
      <c r="H13826" s="162"/>
    </row>
    <row r="13827" spans="1:8">
      <c r="A13827" s="47"/>
      <c r="B13827" s="162"/>
      <c r="C13827" s="162"/>
      <c r="E13827" s="162"/>
      <c r="F13827" s="162"/>
      <c r="H13827" s="162"/>
    </row>
    <row r="13828" spans="1:8">
      <c r="A13828" s="47"/>
      <c r="B13828" s="162"/>
      <c r="C13828" s="162"/>
      <c r="E13828" s="162"/>
      <c r="F13828" s="162"/>
      <c r="H13828" s="162"/>
    </row>
    <row r="13829" spans="1:8">
      <c r="A13829" s="47"/>
      <c r="B13829" s="162"/>
      <c r="C13829" s="162"/>
      <c r="E13829" s="162"/>
      <c r="F13829" s="162"/>
      <c r="H13829" s="162"/>
    </row>
    <row r="13830" spans="1:8">
      <c r="A13830" s="47"/>
      <c r="B13830" s="162"/>
      <c r="C13830" s="162"/>
      <c r="E13830" s="162"/>
      <c r="F13830" s="162"/>
      <c r="H13830" s="162"/>
    </row>
    <row r="13831" spans="1:8">
      <c r="A13831" s="47"/>
      <c r="B13831" s="162"/>
      <c r="C13831" s="162"/>
      <c r="E13831" s="162"/>
      <c r="F13831" s="162"/>
      <c r="H13831" s="162"/>
    </row>
    <row r="13832" spans="1:8">
      <c r="A13832" s="47"/>
      <c r="B13832" s="162"/>
      <c r="C13832" s="162"/>
      <c r="E13832" s="162"/>
      <c r="F13832" s="162"/>
      <c r="H13832" s="162"/>
    </row>
    <row r="13833" spans="1:8">
      <c r="A13833" s="47"/>
      <c r="B13833" s="162"/>
      <c r="C13833" s="162"/>
      <c r="E13833" s="162"/>
      <c r="F13833" s="162"/>
      <c r="H13833" s="162"/>
    </row>
    <row r="13834" spans="1:8">
      <c r="A13834" s="47"/>
      <c r="B13834" s="162"/>
      <c r="C13834" s="162"/>
      <c r="E13834" s="162"/>
      <c r="F13834" s="162"/>
      <c r="H13834" s="162"/>
    </row>
    <row r="13835" spans="1:8">
      <c r="A13835" s="47"/>
      <c r="B13835" s="162"/>
      <c r="C13835" s="162"/>
      <c r="E13835" s="162"/>
      <c r="F13835" s="162"/>
      <c r="H13835" s="162"/>
    </row>
    <row r="13836" spans="1:8">
      <c r="A13836" s="47"/>
      <c r="B13836" s="162"/>
      <c r="C13836" s="162"/>
      <c r="E13836" s="162"/>
      <c r="F13836" s="162"/>
      <c r="H13836" s="162"/>
    </row>
    <row r="13837" spans="1:8">
      <c r="A13837" s="47"/>
      <c r="B13837" s="162"/>
      <c r="C13837" s="162"/>
      <c r="E13837" s="162"/>
      <c r="F13837" s="162"/>
      <c r="H13837" s="162"/>
    </row>
    <row r="13838" spans="1:8">
      <c r="A13838" s="47"/>
      <c r="B13838" s="162"/>
      <c r="C13838" s="162"/>
      <c r="E13838" s="162"/>
      <c r="F13838" s="162"/>
      <c r="H13838" s="162"/>
    </row>
    <row r="13839" spans="1:8">
      <c r="A13839" s="47"/>
      <c r="B13839" s="162"/>
      <c r="C13839" s="162"/>
      <c r="E13839" s="162"/>
      <c r="F13839" s="162"/>
      <c r="H13839" s="162"/>
    </row>
    <row r="13840" spans="1:8">
      <c r="A13840" s="47"/>
      <c r="B13840" s="162"/>
      <c r="C13840" s="162"/>
      <c r="E13840" s="162"/>
      <c r="F13840" s="162"/>
      <c r="H13840" s="162"/>
    </row>
    <row r="13841" spans="1:8">
      <c r="A13841" s="47"/>
      <c r="B13841" s="162"/>
      <c r="C13841" s="162"/>
      <c r="E13841" s="162"/>
      <c r="F13841" s="162"/>
      <c r="H13841" s="162"/>
    </row>
    <row r="13842" spans="1:8">
      <c r="A13842" s="47"/>
      <c r="B13842" s="162"/>
      <c r="C13842" s="162"/>
      <c r="E13842" s="162"/>
      <c r="F13842" s="162"/>
      <c r="H13842" s="162"/>
    </row>
    <row r="13843" spans="1:8">
      <c r="A13843" s="47"/>
      <c r="B13843" s="162"/>
      <c r="C13843" s="162"/>
      <c r="E13843" s="162"/>
      <c r="F13843" s="162"/>
      <c r="H13843" s="162"/>
    </row>
    <row r="13844" spans="1:8">
      <c r="A13844" s="47"/>
      <c r="B13844" s="162"/>
      <c r="C13844" s="162"/>
      <c r="E13844" s="162"/>
      <c r="F13844" s="162"/>
      <c r="H13844" s="162"/>
    </row>
    <row r="13845" spans="1:8">
      <c r="A13845" s="47"/>
      <c r="B13845" s="162"/>
      <c r="C13845" s="162"/>
      <c r="E13845" s="162"/>
      <c r="F13845" s="162"/>
      <c r="H13845" s="162"/>
    </row>
    <row r="13846" spans="1:8">
      <c r="A13846" s="47"/>
      <c r="B13846" s="162"/>
      <c r="C13846" s="162"/>
      <c r="E13846" s="162"/>
      <c r="F13846" s="162"/>
      <c r="H13846" s="162"/>
    </row>
    <row r="13847" spans="1:8">
      <c r="A13847" s="47"/>
      <c r="B13847" s="162"/>
      <c r="C13847" s="162"/>
      <c r="E13847" s="162"/>
      <c r="F13847" s="162"/>
      <c r="H13847" s="162"/>
    </row>
    <row r="13848" spans="1:8">
      <c r="A13848" s="47"/>
      <c r="B13848" s="162"/>
      <c r="C13848" s="162"/>
      <c r="E13848" s="162"/>
      <c r="F13848" s="162"/>
      <c r="H13848" s="162"/>
    </row>
    <row r="13849" spans="1:8">
      <c r="A13849" s="47"/>
      <c r="B13849" s="162"/>
      <c r="C13849" s="162"/>
      <c r="E13849" s="162"/>
      <c r="F13849" s="162"/>
      <c r="H13849" s="162"/>
    </row>
    <row r="13850" spans="1:8">
      <c r="A13850" s="47"/>
      <c r="B13850" s="162"/>
      <c r="C13850" s="162"/>
      <c r="E13850" s="162"/>
      <c r="F13850" s="162"/>
      <c r="H13850" s="162"/>
    </row>
    <row r="13851" spans="1:8">
      <c r="A13851" s="47"/>
      <c r="B13851" s="162"/>
      <c r="C13851" s="162"/>
      <c r="E13851" s="162"/>
      <c r="F13851" s="162"/>
      <c r="H13851" s="162"/>
    </row>
    <row r="13852" spans="1:8">
      <c r="A13852" s="47"/>
      <c r="B13852" s="162"/>
      <c r="C13852" s="162"/>
      <c r="E13852" s="162"/>
      <c r="F13852" s="162"/>
      <c r="H13852" s="162"/>
    </row>
    <row r="13853" spans="1:8">
      <c r="A13853" s="47"/>
      <c r="B13853" s="162"/>
      <c r="C13853" s="162"/>
      <c r="E13853" s="162"/>
      <c r="F13853" s="162"/>
      <c r="H13853" s="162"/>
    </row>
    <row r="13854" spans="1:8">
      <c r="A13854" s="47"/>
      <c r="B13854" s="162"/>
      <c r="C13854" s="162"/>
      <c r="E13854" s="162"/>
      <c r="F13854" s="162"/>
      <c r="H13854" s="162"/>
    </row>
    <row r="13855" spans="1:8">
      <c r="A13855" s="47"/>
      <c r="B13855" s="162"/>
      <c r="C13855" s="162"/>
      <c r="E13855" s="162"/>
      <c r="F13855" s="162"/>
      <c r="H13855" s="162"/>
    </row>
    <row r="13856" spans="1:8">
      <c r="A13856" s="47"/>
      <c r="B13856" s="162"/>
      <c r="C13856" s="162"/>
      <c r="E13856" s="162"/>
      <c r="F13856" s="162"/>
      <c r="H13856" s="162"/>
    </row>
    <row r="13857" spans="1:8">
      <c r="A13857" s="47"/>
      <c r="B13857" s="162"/>
      <c r="C13857" s="162"/>
      <c r="E13857" s="162"/>
      <c r="F13857" s="162"/>
      <c r="H13857" s="162"/>
    </row>
    <row r="13858" spans="1:8">
      <c r="A13858" s="47"/>
      <c r="B13858" s="162"/>
      <c r="C13858" s="162"/>
      <c r="E13858" s="162"/>
      <c r="F13858" s="162"/>
      <c r="H13858" s="162"/>
    </row>
    <row r="13859" spans="1:8">
      <c r="A13859" s="47"/>
      <c r="B13859" s="162"/>
      <c r="C13859" s="162"/>
      <c r="E13859" s="162"/>
      <c r="F13859" s="162"/>
      <c r="H13859" s="162"/>
    </row>
    <row r="13860" spans="1:8">
      <c r="A13860" s="47"/>
      <c r="B13860" s="162"/>
      <c r="C13860" s="162"/>
      <c r="E13860" s="162"/>
      <c r="F13860" s="162"/>
      <c r="H13860" s="162"/>
    </row>
    <row r="13861" spans="1:8">
      <c r="A13861" s="47"/>
      <c r="B13861" s="162"/>
      <c r="C13861" s="162"/>
      <c r="E13861" s="162"/>
      <c r="F13861" s="162"/>
      <c r="H13861" s="162"/>
    </row>
    <row r="13862" spans="1:8">
      <c r="A13862" s="47"/>
      <c r="B13862" s="162"/>
      <c r="C13862" s="162"/>
      <c r="E13862" s="162"/>
      <c r="F13862" s="162"/>
      <c r="H13862" s="162"/>
    </row>
    <row r="13863" spans="1:8">
      <c r="A13863" s="47"/>
      <c r="B13863" s="162"/>
      <c r="C13863" s="162"/>
      <c r="E13863" s="162"/>
      <c r="F13863" s="162"/>
      <c r="H13863" s="162"/>
    </row>
    <row r="13864" spans="1:8">
      <c r="A13864" s="47"/>
      <c r="B13864" s="162"/>
      <c r="C13864" s="162"/>
      <c r="E13864" s="162"/>
      <c r="F13864" s="162"/>
      <c r="H13864" s="162"/>
    </row>
    <row r="13865" spans="1:8">
      <c r="A13865" s="47"/>
      <c r="B13865" s="162"/>
      <c r="C13865" s="162"/>
      <c r="E13865" s="162"/>
      <c r="F13865" s="162"/>
      <c r="H13865" s="162"/>
    </row>
    <row r="13866" spans="1:8">
      <c r="A13866" s="47"/>
      <c r="B13866" s="162"/>
      <c r="C13866" s="162"/>
      <c r="E13866" s="162"/>
      <c r="F13866" s="162"/>
      <c r="H13866" s="162"/>
    </row>
    <row r="13867" spans="1:8">
      <c r="A13867" s="47"/>
      <c r="B13867" s="162"/>
      <c r="C13867" s="162"/>
      <c r="E13867" s="162"/>
      <c r="F13867" s="162"/>
      <c r="H13867" s="162"/>
    </row>
    <row r="13868" spans="1:8">
      <c r="A13868" s="47"/>
      <c r="B13868" s="162"/>
      <c r="C13868" s="162"/>
      <c r="E13868" s="162"/>
      <c r="F13868" s="162"/>
      <c r="H13868" s="162"/>
    </row>
    <row r="13869" spans="1:8">
      <c r="A13869" s="47"/>
      <c r="B13869" s="162"/>
      <c r="C13869" s="162"/>
      <c r="E13869" s="162"/>
      <c r="F13869" s="162"/>
      <c r="H13869" s="162"/>
    </row>
    <row r="13870" spans="1:8">
      <c r="A13870" s="47"/>
      <c r="B13870" s="162"/>
      <c r="C13870" s="162"/>
      <c r="E13870" s="162"/>
      <c r="F13870" s="162"/>
      <c r="H13870" s="162"/>
    </row>
    <row r="13871" spans="1:8">
      <c r="A13871" s="47"/>
      <c r="B13871" s="162"/>
      <c r="C13871" s="162"/>
      <c r="E13871" s="162"/>
      <c r="F13871" s="162"/>
      <c r="H13871" s="162"/>
    </row>
    <row r="13872" spans="1:8">
      <c r="A13872" s="47"/>
      <c r="B13872" s="162"/>
      <c r="C13872" s="162"/>
      <c r="E13872" s="162"/>
      <c r="F13872" s="162"/>
      <c r="H13872" s="162"/>
    </row>
    <row r="13873" spans="1:8">
      <c r="A13873" s="47"/>
      <c r="B13873" s="162"/>
      <c r="C13873" s="162"/>
      <c r="E13873" s="162"/>
      <c r="F13873" s="162"/>
      <c r="H13873" s="162"/>
    </row>
    <row r="13874" spans="1:8">
      <c r="A13874" s="47"/>
      <c r="B13874" s="162"/>
      <c r="C13874" s="162"/>
      <c r="E13874" s="162"/>
      <c r="F13874" s="162"/>
      <c r="H13874" s="162"/>
    </row>
    <row r="13875" spans="1:8">
      <c r="A13875" s="47"/>
      <c r="B13875" s="162"/>
      <c r="C13875" s="162"/>
      <c r="E13875" s="162"/>
      <c r="F13875" s="162"/>
      <c r="H13875" s="162"/>
    </row>
    <row r="13876" spans="1:8">
      <c r="A13876" s="47"/>
      <c r="B13876" s="162"/>
      <c r="C13876" s="162"/>
      <c r="E13876" s="162"/>
      <c r="F13876" s="162"/>
      <c r="H13876" s="162"/>
    </row>
    <row r="13877" spans="1:8">
      <c r="A13877" s="47"/>
      <c r="B13877" s="162"/>
      <c r="C13877" s="162"/>
      <c r="E13877" s="162"/>
      <c r="F13877" s="162"/>
      <c r="H13877" s="162"/>
    </row>
    <row r="13878" spans="1:8">
      <c r="A13878" s="47"/>
      <c r="B13878" s="162"/>
      <c r="C13878" s="162"/>
      <c r="E13878" s="162"/>
      <c r="F13878" s="162"/>
      <c r="H13878" s="162"/>
    </row>
    <row r="13879" spans="1:8">
      <c r="A13879" s="47"/>
      <c r="B13879" s="162"/>
      <c r="C13879" s="162"/>
      <c r="E13879" s="162"/>
      <c r="F13879" s="162"/>
      <c r="H13879" s="162"/>
    </row>
    <row r="13880" spans="1:8">
      <c r="A13880" s="47"/>
      <c r="B13880" s="162"/>
      <c r="C13880" s="162"/>
      <c r="E13880" s="162"/>
      <c r="F13880" s="162"/>
      <c r="H13880" s="162"/>
    </row>
    <row r="13881" spans="1:8">
      <c r="A13881" s="47"/>
      <c r="B13881" s="162"/>
      <c r="C13881" s="162"/>
      <c r="E13881" s="162"/>
      <c r="F13881" s="162"/>
      <c r="H13881" s="162"/>
    </row>
    <row r="13882" spans="1:8">
      <c r="A13882" s="47"/>
      <c r="B13882" s="162"/>
      <c r="C13882" s="162"/>
      <c r="E13882" s="162"/>
      <c r="F13882" s="162"/>
      <c r="H13882" s="162"/>
    </row>
    <row r="13883" spans="1:8">
      <c r="A13883" s="47"/>
      <c r="B13883" s="162"/>
      <c r="C13883" s="162"/>
      <c r="E13883" s="162"/>
      <c r="F13883" s="162"/>
      <c r="H13883" s="162"/>
    </row>
    <row r="13884" spans="1:8">
      <c r="A13884" s="47"/>
      <c r="B13884" s="162"/>
      <c r="C13884" s="162"/>
      <c r="E13884" s="162"/>
      <c r="F13884" s="162"/>
      <c r="H13884" s="162"/>
    </row>
    <row r="13885" spans="1:8">
      <c r="A13885" s="47"/>
      <c r="B13885" s="162"/>
      <c r="C13885" s="162"/>
      <c r="E13885" s="162"/>
      <c r="F13885" s="162"/>
      <c r="H13885" s="162"/>
    </row>
    <row r="13886" spans="1:8">
      <c r="A13886" s="47"/>
      <c r="B13886" s="162"/>
      <c r="C13886" s="162"/>
      <c r="E13886" s="162"/>
      <c r="F13886" s="162"/>
      <c r="H13886" s="162"/>
    </row>
    <row r="13887" spans="1:8">
      <c r="A13887" s="47"/>
      <c r="B13887" s="162"/>
      <c r="C13887" s="162"/>
      <c r="E13887" s="162"/>
      <c r="F13887" s="162"/>
      <c r="H13887" s="162"/>
    </row>
    <row r="13888" spans="1:8">
      <c r="A13888" s="47"/>
      <c r="B13888" s="162"/>
      <c r="C13888" s="162"/>
      <c r="E13888" s="162"/>
      <c r="F13888" s="162"/>
      <c r="H13888" s="162"/>
    </row>
    <row r="13889" spans="1:8">
      <c r="A13889" s="47"/>
      <c r="B13889" s="162"/>
      <c r="C13889" s="162"/>
      <c r="E13889" s="162"/>
      <c r="F13889" s="162"/>
      <c r="H13889" s="162"/>
    </row>
    <row r="13890" spans="1:8">
      <c r="A13890" s="47"/>
      <c r="B13890" s="162"/>
      <c r="C13890" s="162"/>
      <c r="E13890" s="162"/>
      <c r="F13890" s="162"/>
      <c r="H13890" s="162"/>
    </row>
    <row r="13891" spans="1:8">
      <c r="A13891" s="47"/>
      <c r="B13891" s="162"/>
      <c r="C13891" s="162"/>
      <c r="E13891" s="162"/>
      <c r="F13891" s="162"/>
      <c r="H13891" s="162"/>
    </row>
    <row r="13892" spans="1:8">
      <c r="A13892" s="47"/>
      <c r="B13892" s="162"/>
      <c r="C13892" s="162"/>
      <c r="E13892" s="162"/>
      <c r="F13892" s="162"/>
      <c r="H13892" s="162"/>
    </row>
    <row r="13893" spans="1:8">
      <c r="A13893" s="47"/>
      <c r="B13893" s="162"/>
      <c r="C13893" s="162"/>
      <c r="E13893" s="162"/>
      <c r="F13893" s="162"/>
      <c r="H13893" s="162"/>
    </row>
    <row r="13894" spans="1:8">
      <c r="A13894" s="47"/>
      <c r="B13894" s="162"/>
      <c r="C13894" s="162"/>
      <c r="E13894" s="162"/>
      <c r="F13894" s="162"/>
      <c r="H13894" s="162"/>
    </row>
    <row r="13895" spans="1:8">
      <c r="A13895" s="47"/>
      <c r="B13895" s="162"/>
      <c r="C13895" s="162"/>
      <c r="E13895" s="162"/>
      <c r="F13895" s="162"/>
      <c r="H13895" s="162"/>
    </row>
    <row r="13896" spans="1:8">
      <c r="A13896" s="47"/>
      <c r="B13896" s="162"/>
      <c r="C13896" s="162"/>
      <c r="E13896" s="162"/>
      <c r="F13896" s="162"/>
      <c r="H13896" s="162"/>
    </row>
    <row r="13897" spans="1:8">
      <c r="A13897" s="47"/>
      <c r="B13897" s="162"/>
      <c r="C13897" s="162"/>
      <c r="E13897" s="162"/>
      <c r="F13897" s="162"/>
      <c r="H13897" s="162"/>
    </row>
    <row r="13898" spans="1:8">
      <c r="A13898" s="47"/>
      <c r="B13898" s="162"/>
      <c r="C13898" s="162"/>
      <c r="E13898" s="162"/>
      <c r="F13898" s="162"/>
      <c r="H13898" s="162"/>
    </row>
    <row r="13899" spans="1:8">
      <c r="A13899" s="47"/>
      <c r="B13899" s="162"/>
      <c r="C13899" s="162"/>
      <c r="E13899" s="162"/>
      <c r="F13899" s="162"/>
      <c r="H13899" s="162"/>
    </row>
    <row r="13900" spans="1:8">
      <c r="A13900" s="47"/>
      <c r="B13900" s="162"/>
      <c r="C13900" s="162"/>
      <c r="E13900" s="162"/>
      <c r="F13900" s="162"/>
      <c r="H13900" s="162"/>
    </row>
    <row r="13901" spans="1:8">
      <c r="A13901" s="47"/>
      <c r="B13901" s="162"/>
      <c r="C13901" s="162"/>
      <c r="E13901" s="162"/>
      <c r="F13901" s="162"/>
      <c r="H13901" s="162"/>
    </row>
    <row r="13902" spans="1:8">
      <c r="A13902" s="47"/>
      <c r="B13902" s="162"/>
      <c r="C13902" s="162"/>
      <c r="E13902" s="162"/>
      <c r="F13902" s="162"/>
      <c r="H13902" s="162"/>
    </row>
    <row r="13903" spans="1:8">
      <c r="A13903" s="47"/>
      <c r="B13903" s="162"/>
      <c r="C13903" s="162"/>
      <c r="E13903" s="162"/>
      <c r="F13903" s="162"/>
      <c r="H13903" s="162"/>
    </row>
    <row r="13904" spans="1:8">
      <c r="A13904" s="47"/>
      <c r="B13904" s="162"/>
      <c r="C13904" s="162"/>
      <c r="E13904" s="162"/>
      <c r="F13904" s="162"/>
      <c r="H13904" s="162"/>
    </row>
    <row r="13905" spans="1:8">
      <c r="A13905" s="47"/>
      <c r="B13905" s="162"/>
      <c r="C13905" s="162"/>
      <c r="E13905" s="162"/>
      <c r="F13905" s="162"/>
      <c r="H13905" s="162"/>
    </row>
    <row r="13906" spans="1:8">
      <c r="A13906" s="47"/>
      <c r="B13906" s="162"/>
      <c r="C13906" s="162"/>
      <c r="E13906" s="162"/>
      <c r="F13906" s="162"/>
      <c r="H13906" s="162"/>
    </row>
    <row r="13907" spans="1:8">
      <c r="A13907" s="47"/>
      <c r="B13907" s="162"/>
      <c r="C13907" s="162"/>
      <c r="E13907" s="162"/>
      <c r="F13907" s="162"/>
      <c r="H13907" s="162"/>
    </row>
    <row r="13908" spans="1:8">
      <c r="A13908" s="47"/>
      <c r="B13908" s="162"/>
      <c r="C13908" s="162"/>
      <c r="E13908" s="162"/>
      <c r="F13908" s="162"/>
      <c r="H13908" s="162"/>
    </row>
    <row r="13909" spans="1:8">
      <c r="A13909" s="47"/>
      <c r="B13909" s="162"/>
      <c r="C13909" s="162"/>
      <c r="E13909" s="162"/>
      <c r="F13909" s="162"/>
      <c r="H13909" s="162"/>
    </row>
    <row r="13910" spans="1:8">
      <c r="A13910" s="47"/>
      <c r="B13910" s="162"/>
      <c r="C13910" s="162"/>
      <c r="E13910" s="162"/>
      <c r="F13910" s="162"/>
      <c r="H13910" s="162"/>
    </row>
    <row r="13911" spans="1:8">
      <c r="A13911" s="47"/>
      <c r="B13911" s="162"/>
      <c r="C13911" s="162"/>
      <c r="E13911" s="162"/>
      <c r="F13911" s="162"/>
      <c r="H13911" s="162"/>
    </row>
    <row r="13912" spans="1:8">
      <c r="A13912" s="47"/>
      <c r="B13912" s="162"/>
      <c r="C13912" s="162"/>
      <c r="E13912" s="162"/>
      <c r="F13912" s="162"/>
      <c r="H13912" s="162"/>
    </row>
    <row r="13913" spans="1:8">
      <c r="A13913" s="47"/>
      <c r="B13913" s="162"/>
      <c r="C13913" s="162"/>
      <c r="E13913" s="162"/>
      <c r="F13913" s="162"/>
      <c r="H13913" s="162"/>
    </row>
    <row r="13914" spans="1:8">
      <c r="A13914" s="47"/>
      <c r="B13914" s="162"/>
      <c r="C13914" s="162"/>
      <c r="E13914" s="162"/>
      <c r="F13914" s="162"/>
      <c r="H13914" s="162"/>
    </row>
    <row r="13915" spans="1:8">
      <c r="A13915" s="47"/>
      <c r="B13915" s="162"/>
      <c r="C13915" s="162"/>
      <c r="E13915" s="162"/>
      <c r="F13915" s="162"/>
      <c r="H13915" s="162"/>
    </row>
    <row r="13916" spans="1:8">
      <c r="A13916" s="47"/>
      <c r="B13916" s="162"/>
      <c r="C13916" s="162"/>
      <c r="E13916" s="162"/>
      <c r="F13916" s="162"/>
      <c r="H13916" s="162"/>
    </row>
    <row r="13917" spans="1:8">
      <c r="A13917" s="47"/>
      <c r="B13917" s="162"/>
      <c r="C13917" s="162"/>
      <c r="E13917" s="162"/>
      <c r="F13917" s="162"/>
      <c r="H13917" s="162"/>
    </row>
    <row r="13918" spans="1:8">
      <c r="A13918" s="47"/>
      <c r="B13918" s="162"/>
      <c r="C13918" s="162"/>
      <c r="E13918" s="162"/>
      <c r="F13918" s="162"/>
      <c r="H13918" s="162"/>
    </row>
    <row r="13919" spans="1:8">
      <c r="A13919" s="47"/>
      <c r="B13919" s="162"/>
      <c r="C13919" s="162"/>
      <c r="E13919" s="162"/>
      <c r="F13919" s="162"/>
      <c r="H13919" s="162"/>
    </row>
    <row r="13920" spans="1:8">
      <c r="A13920" s="47"/>
      <c r="B13920" s="162"/>
      <c r="C13920" s="162"/>
      <c r="E13920" s="162"/>
      <c r="F13920" s="162"/>
      <c r="H13920" s="162"/>
    </row>
    <row r="13921" spans="1:8">
      <c r="A13921" s="47"/>
      <c r="B13921" s="162"/>
      <c r="C13921" s="162"/>
      <c r="E13921" s="162"/>
      <c r="F13921" s="162"/>
      <c r="H13921" s="162"/>
    </row>
    <row r="13922" spans="1:8">
      <c r="A13922" s="47"/>
      <c r="B13922" s="162"/>
      <c r="C13922" s="162"/>
      <c r="E13922" s="162"/>
      <c r="F13922" s="162"/>
      <c r="H13922" s="162"/>
    </row>
    <row r="13923" spans="1:8">
      <c r="A13923" s="47"/>
      <c r="B13923" s="162"/>
      <c r="C13923" s="162"/>
      <c r="E13923" s="162"/>
      <c r="F13923" s="162"/>
      <c r="H13923" s="162"/>
    </row>
    <row r="13924" spans="1:8">
      <c r="A13924" s="47"/>
      <c r="B13924" s="162"/>
      <c r="C13924" s="162"/>
      <c r="E13924" s="162"/>
      <c r="F13924" s="162"/>
      <c r="H13924" s="162"/>
    </row>
    <row r="13925" spans="1:8">
      <c r="A13925" s="47"/>
      <c r="B13925" s="162"/>
      <c r="C13925" s="162"/>
      <c r="E13925" s="162"/>
      <c r="F13925" s="162"/>
      <c r="H13925" s="162"/>
    </row>
    <row r="13926" spans="1:8">
      <c r="A13926" s="47"/>
      <c r="B13926" s="162"/>
      <c r="C13926" s="162"/>
      <c r="E13926" s="162"/>
      <c r="F13926" s="162"/>
      <c r="H13926" s="162"/>
    </row>
    <row r="13927" spans="1:8">
      <c r="A13927" s="47"/>
      <c r="B13927" s="162"/>
      <c r="C13927" s="162"/>
      <c r="E13927" s="162"/>
      <c r="F13927" s="162"/>
      <c r="H13927" s="162"/>
    </row>
    <row r="13928" spans="1:8">
      <c r="A13928" s="47"/>
      <c r="B13928" s="162"/>
      <c r="C13928" s="162"/>
      <c r="E13928" s="162"/>
      <c r="F13928" s="162"/>
      <c r="H13928" s="162"/>
    </row>
    <row r="13929" spans="1:8">
      <c r="A13929" s="47"/>
      <c r="B13929" s="162"/>
      <c r="C13929" s="162"/>
      <c r="E13929" s="162"/>
      <c r="F13929" s="162"/>
      <c r="H13929" s="162"/>
    </row>
    <row r="13930" spans="1:8">
      <c r="A13930" s="47"/>
      <c r="B13930" s="162"/>
      <c r="C13930" s="162"/>
      <c r="E13930" s="162"/>
      <c r="F13930" s="162"/>
      <c r="H13930" s="162"/>
    </row>
    <row r="13931" spans="1:8">
      <c r="A13931" s="47"/>
      <c r="B13931" s="162"/>
      <c r="C13931" s="162"/>
      <c r="E13931" s="162"/>
      <c r="F13931" s="162"/>
      <c r="H13931" s="162"/>
    </row>
    <row r="13932" spans="1:8">
      <c r="A13932" s="47"/>
      <c r="B13932" s="162"/>
      <c r="C13932" s="162"/>
      <c r="E13932" s="162"/>
      <c r="F13932" s="162"/>
      <c r="H13932" s="162"/>
    </row>
    <row r="13933" spans="1:8">
      <c r="A13933" s="47"/>
      <c r="B13933" s="162"/>
      <c r="C13933" s="162"/>
      <c r="E13933" s="162"/>
      <c r="F13933" s="162"/>
      <c r="H13933" s="162"/>
    </row>
    <row r="13934" spans="1:8">
      <c r="A13934" s="47"/>
      <c r="B13934" s="162"/>
      <c r="C13934" s="162"/>
      <c r="E13934" s="162"/>
      <c r="F13934" s="162"/>
      <c r="H13934" s="162"/>
    </row>
    <row r="13935" spans="1:8">
      <c r="A13935" s="47"/>
      <c r="B13935" s="162"/>
      <c r="C13935" s="162"/>
      <c r="E13935" s="162"/>
      <c r="F13935" s="162"/>
      <c r="H13935" s="162"/>
    </row>
    <row r="13936" spans="1:8">
      <c r="A13936" s="47"/>
      <c r="B13936" s="162"/>
      <c r="C13936" s="162"/>
      <c r="E13936" s="162"/>
      <c r="F13936" s="162"/>
      <c r="H13936" s="162"/>
    </row>
    <row r="13937" spans="1:8">
      <c r="A13937" s="47"/>
      <c r="B13937" s="162"/>
      <c r="C13937" s="162"/>
      <c r="E13937" s="162"/>
      <c r="F13937" s="162"/>
      <c r="H13937" s="162"/>
    </row>
    <row r="13938" spans="1:8">
      <c r="A13938" s="47"/>
      <c r="B13938" s="162"/>
      <c r="C13938" s="162"/>
      <c r="E13938" s="162"/>
      <c r="F13938" s="162"/>
      <c r="H13938" s="162"/>
    </row>
    <row r="13939" spans="1:8">
      <c r="A13939" s="47"/>
      <c r="B13939" s="162"/>
      <c r="C13939" s="162"/>
      <c r="E13939" s="162"/>
      <c r="F13939" s="162"/>
      <c r="H13939" s="162"/>
    </row>
    <row r="13940" spans="1:8">
      <c r="A13940" s="47"/>
      <c r="B13940" s="162"/>
      <c r="C13940" s="162"/>
      <c r="E13940" s="162"/>
      <c r="F13940" s="162"/>
      <c r="H13940" s="162"/>
    </row>
    <row r="13941" spans="1:8">
      <c r="A13941" s="47"/>
      <c r="B13941" s="162"/>
      <c r="C13941" s="162"/>
      <c r="E13941" s="162"/>
      <c r="F13941" s="162"/>
      <c r="H13941" s="162"/>
    </row>
    <row r="13942" spans="1:8">
      <c r="A13942" s="47"/>
      <c r="B13942" s="162"/>
      <c r="C13942" s="162"/>
      <c r="E13942" s="162"/>
      <c r="F13942" s="162"/>
      <c r="H13942" s="162"/>
    </row>
    <row r="13943" spans="1:8">
      <c r="A13943" s="47"/>
      <c r="B13943" s="162"/>
      <c r="C13943" s="162"/>
      <c r="E13943" s="162"/>
      <c r="F13943" s="162"/>
      <c r="H13943" s="162"/>
    </row>
    <row r="13944" spans="1:8">
      <c r="A13944" s="47"/>
      <c r="B13944" s="162"/>
      <c r="C13944" s="162"/>
      <c r="E13944" s="162"/>
      <c r="F13944" s="162"/>
      <c r="H13944" s="162"/>
    </row>
    <row r="13945" spans="1:8">
      <c r="A13945" s="47"/>
      <c r="B13945" s="162"/>
      <c r="C13945" s="162"/>
      <c r="E13945" s="162"/>
      <c r="F13945" s="162"/>
      <c r="H13945" s="162"/>
    </row>
    <row r="13946" spans="1:8">
      <c r="A13946" s="47"/>
      <c r="B13946" s="162"/>
      <c r="C13946" s="162"/>
      <c r="E13946" s="162"/>
      <c r="F13946" s="162"/>
      <c r="H13946" s="162"/>
    </row>
    <row r="13947" spans="1:8">
      <c r="A13947" s="47"/>
      <c r="B13947" s="162"/>
      <c r="C13947" s="162"/>
      <c r="E13947" s="162"/>
      <c r="F13947" s="162"/>
      <c r="H13947" s="162"/>
    </row>
    <row r="13948" spans="1:8">
      <c r="A13948" s="47"/>
      <c r="B13948" s="162"/>
      <c r="C13948" s="162"/>
      <c r="E13948" s="162"/>
      <c r="F13948" s="162"/>
      <c r="H13948" s="162"/>
    </row>
    <row r="13949" spans="1:8">
      <c r="A13949" s="47"/>
      <c r="B13949" s="162"/>
      <c r="C13949" s="162"/>
      <c r="E13949" s="162"/>
      <c r="F13949" s="162"/>
      <c r="H13949" s="162"/>
    </row>
    <row r="13950" spans="1:8">
      <c r="A13950" s="47"/>
      <c r="B13950" s="162"/>
      <c r="C13950" s="162"/>
      <c r="E13950" s="162"/>
      <c r="F13950" s="162"/>
      <c r="H13950" s="162"/>
    </row>
    <row r="13951" spans="1:8">
      <c r="A13951" s="47"/>
      <c r="B13951" s="162"/>
      <c r="C13951" s="162"/>
      <c r="E13951" s="162"/>
      <c r="F13951" s="162"/>
      <c r="H13951" s="162"/>
    </row>
    <row r="13952" spans="1:8">
      <c r="A13952" s="47"/>
      <c r="B13952" s="162"/>
      <c r="C13952" s="162"/>
      <c r="E13952" s="162"/>
      <c r="F13952" s="162"/>
      <c r="H13952" s="162"/>
    </row>
    <row r="13953" spans="1:8">
      <c r="A13953" s="47"/>
      <c r="B13953" s="162"/>
      <c r="C13953" s="162"/>
      <c r="E13953" s="162"/>
      <c r="F13953" s="162"/>
      <c r="H13953" s="162"/>
    </row>
    <row r="13954" spans="1:8">
      <c r="A13954" s="47"/>
      <c r="B13954" s="162"/>
      <c r="C13954" s="162"/>
      <c r="E13954" s="162"/>
      <c r="F13954" s="162"/>
      <c r="H13954" s="162"/>
    </row>
    <row r="13955" spans="1:8">
      <c r="A13955" s="47"/>
      <c r="B13955" s="162"/>
      <c r="C13955" s="162"/>
      <c r="E13955" s="162"/>
      <c r="F13955" s="162"/>
      <c r="H13955" s="162"/>
    </row>
    <row r="13956" spans="1:8">
      <c r="A13956" s="47"/>
      <c r="B13956" s="162"/>
      <c r="C13956" s="162"/>
      <c r="E13956" s="162"/>
      <c r="F13956" s="162"/>
      <c r="H13956" s="162"/>
    </row>
    <row r="13957" spans="1:8">
      <c r="A13957" s="47"/>
      <c r="B13957" s="162"/>
      <c r="C13957" s="162"/>
      <c r="E13957" s="162"/>
      <c r="F13957" s="162"/>
      <c r="H13957" s="162"/>
    </row>
    <row r="13958" spans="1:8">
      <c r="A13958" s="47"/>
      <c r="B13958" s="162"/>
      <c r="C13958" s="162"/>
      <c r="E13958" s="162"/>
      <c r="F13958" s="162"/>
      <c r="H13958" s="162"/>
    </row>
    <row r="13959" spans="1:8">
      <c r="A13959" s="47"/>
      <c r="B13959" s="162"/>
      <c r="C13959" s="162"/>
      <c r="E13959" s="162"/>
      <c r="F13959" s="162"/>
      <c r="H13959" s="162"/>
    </row>
    <row r="13960" spans="1:8">
      <c r="A13960" s="47"/>
      <c r="B13960" s="162"/>
      <c r="C13960" s="162"/>
      <c r="E13960" s="162"/>
      <c r="F13960" s="162"/>
      <c r="H13960" s="162"/>
    </row>
    <row r="13961" spans="1:8">
      <c r="A13961" s="47"/>
      <c r="B13961" s="162"/>
      <c r="C13961" s="162"/>
      <c r="E13961" s="162"/>
      <c r="F13961" s="162"/>
      <c r="H13961" s="162"/>
    </row>
    <row r="13962" spans="1:8">
      <c r="A13962" s="47"/>
      <c r="B13962" s="162"/>
      <c r="C13962" s="162"/>
      <c r="E13962" s="162"/>
      <c r="F13962" s="162"/>
      <c r="H13962" s="162"/>
    </row>
    <row r="13963" spans="1:8">
      <c r="A13963" s="47"/>
      <c r="B13963" s="162"/>
      <c r="C13963" s="162"/>
      <c r="E13963" s="162"/>
      <c r="F13963" s="162"/>
      <c r="H13963" s="162"/>
    </row>
    <row r="13964" spans="1:8">
      <c r="A13964" s="47"/>
      <c r="B13964" s="162"/>
      <c r="C13964" s="162"/>
      <c r="E13964" s="162"/>
      <c r="F13964" s="162"/>
      <c r="H13964" s="162"/>
    </row>
    <row r="13965" spans="1:8">
      <c r="A13965" s="47"/>
      <c r="B13965" s="162"/>
      <c r="C13965" s="162"/>
      <c r="E13965" s="162"/>
      <c r="F13965" s="162"/>
      <c r="H13965" s="162"/>
    </row>
    <row r="13966" spans="1:8">
      <c r="A13966" s="47"/>
      <c r="B13966" s="162"/>
      <c r="C13966" s="162"/>
      <c r="E13966" s="162"/>
      <c r="F13966" s="162"/>
      <c r="H13966" s="162"/>
    </row>
    <row r="13967" spans="1:8">
      <c r="A13967" s="47"/>
      <c r="B13967" s="162"/>
      <c r="C13967" s="162"/>
      <c r="E13967" s="162"/>
      <c r="F13967" s="162"/>
      <c r="H13967" s="162"/>
    </row>
    <row r="13968" spans="1:8">
      <c r="A13968" s="47"/>
      <c r="B13968" s="162"/>
      <c r="C13968" s="162"/>
      <c r="E13968" s="162"/>
      <c r="F13968" s="162"/>
      <c r="H13968" s="162"/>
    </row>
    <row r="13969" spans="1:8">
      <c r="A13969" s="47"/>
      <c r="B13969" s="162"/>
      <c r="C13969" s="162"/>
      <c r="E13969" s="162"/>
      <c r="F13969" s="162"/>
      <c r="H13969" s="162"/>
    </row>
    <row r="13970" spans="1:8">
      <c r="A13970" s="47"/>
      <c r="B13970" s="162"/>
      <c r="C13970" s="162"/>
      <c r="E13970" s="162"/>
      <c r="F13970" s="162"/>
      <c r="H13970" s="162"/>
    </row>
    <row r="13971" spans="1:8">
      <c r="A13971" s="47"/>
      <c r="B13971" s="162"/>
      <c r="C13971" s="162"/>
      <c r="E13971" s="162"/>
      <c r="F13971" s="162"/>
      <c r="H13971" s="162"/>
    </row>
    <row r="13972" spans="1:8">
      <c r="A13972" s="47"/>
      <c r="B13972" s="162"/>
      <c r="C13972" s="162"/>
      <c r="E13972" s="162"/>
      <c r="F13972" s="162"/>
      <c r="H13972" s="162"/>
    </row>
    <row r="13973" spans="1:8">
      <c r="A13973" s="47"/>
      <c r="B13973" s="162"/>
      <c r="C13973" s="162"/>
      <c r="E13973" s="162"/>
      <c r="F13973" s="162"/>
      <c r="H13973" s="162"/>
    </row>
    <row r="13974" spans="1:8">
      <c r="A13974" s="47"/>
      <c r="B13974" s="162"/>
      <c r="C13974" s="162"/>
      <c r="E13974" s="162"/>
      <c r="F13974" s="162"/>
      <c r="H13974" s="162"/>
    </row>
    <row r="13975" spans="1:8">
      <c r="A13975" s="47"/>
      <c r="B13975" s="162"/>
      <c r="C13975" s="162"/>
      <c r="E13975" s="162"/>
      <c r="F13975" s="162"/>
      <c r="H13975" s="162"/>
    </row>
    <row r="13976" spans="1:8">
      <c r="A13976" s="47"/>
      <c r="B13976" s="162"/>
      <c r="C13976" s="162"/>
      <c r="E13976" s="162"/>
      <c r="F13976" s="162"/>
      <c r="H13976" s="162"/>
    </row>
    <row r="13977" spans="1:8">
      <c r="A13977" s="47"/>
      <c r="B13977" s="162"/>
      <c r="C13977" s="162"/>
      <c r="E13977" s="162"/>
      <c r="F13977" s="162"/>
      <c r="H13977" s="162"/>
    </row>
    <row r="13978" spans="1:8">
      <c r="A13978" s="47"/>
      <c r="B13978" s="162"/>
      <c r="C13978" s="162"/>
      <c r="E13978" s="162"/>
      <c r="F13978" s="162"/>
      <c r="H13978" s="162"/>
    </row>
    <row r="13979" spans="1:8">
      <c r="A13979" s="47"/>
      <c r="B13979" s="162"/>
      <c r="C13979" s="162"/>
      <c r="E13979" s="162"/>
      <c r="F13979" s="162"/>
      <c r="H13979" s="162"/>
    </row>
    <row r="13980" spans="1:8">
      <c r="A13980" s="47"/>
      <c r="B13980" s="162"/>
      <c r="C13980" s="162"/>
      <c r="E13980" s="162"/>
      <c r="F13980" s="162"/>
      <c r="H13980" s="162"/>
    </row>
    <row r="13981" spans="1:8">
      <c r="A13981" s="47"/>
      <c r="B13981" s="162"/>
      <c r="C13981" s="162"/>
      <c r="E13981" s="162"/>
      <c r="F13981" s="162"/>
      <c r="H13981" s="162"/>
    </row>
    <row r="13982" spans="1:8">
      <c r="A13982" s="47"/>
      <c r="B13982" s="162"/>
      <c r="C13982" s="162"/>
      <c r="E13982" s="162"/>
      <c r="F13982" s="162"/>
      <c r="H13982" s="162"/>
    </row>
    <row r="13983" spans="1:8">
      <c r="A13983" s="47"/>
      <c r="B13983" s="162"/>
      <c r="C13983" s="162"/>
      <c r="E13983" s="162"/>
      <c r="F13983" s="162"/>
      <c r="H13983" s="162"/>
    </row>
    <row r="13984" spans="1:8">
      <c r="A13984" s="47"/>
      <c r="B13984" s="162"/>
      <c r="C13984" s="162"/>
      <c r="E13984" s="162"/>
      <c r="F13984" s="162"/>
      <c r="H13984" s="162"/>
    </row>
    <row r="13985" spans="1:8">
      <c r="A13985" s="47"/>
      <c r="B13985" s="162"/>
      <c r="C13985" s="162"/>
      <c r="E13985" s="162"/>
      <c r="F13985" s="162"/>
      <c r="H13985" s="162"/>
    </row>
    <row r="13986" spans="1:8">
      <c r="A13986" s="47"/>
      <c r="B13986" s="162"/>
      <c r="C13986" s="162"/>
      <c r="E13986" s="162"/>
      <c r="F13986" s="162"/>
      <c r="H13986" s="162"/>
    </row>
    <row r="13987" spans="1:8">
      <c r="A13987" s="47"/>
      <c r="B13987" s="162"/>
      <c r="C13987" s="162"/>
      <c r="E13987" s="162"/>
      <c r="F13987" s="162"/>
      <c r="H13987" s="162"/>
    </row>
    <row r="13988" spans="1:8">
      <c r="A13988" s="47"/>
      <c r="B13988" s="162"/>
      <c r="C13988" s="162"/>
      <c r="E13988" s="162"/>
      <c r="F13988" s="162"/>
      <c r="H13988" s="162"/>
    </row>
    <row r="13989" spans="1:8">
      <c r="A13989" s="47"/>
      <c r="B13989" s="162"/>
      <c r="C13989" s="162"/>
      <c r="E13989" s="162"/>
      <c r="F13989" s="162"/>
      <c r="H13989" s="162"/>
    </row>
    <row r="13990" spans="1:8">
      <c r="A13990" s="47"/>
      <c r="B13990" s="162"/>
      <c r="C13990" s="162"/>
      <c r="E13990" s="162"/>
      <c r="F13990" s="162"/>
      <c r="H13990" s="162"/>
    </row>
    <row r="13991" spans="1:8">
      <c r="A13991" s="47"/>
      <c r="B13991" s="162"/>
      <c r="C13991" s="162"/>
      <c r="E13991" s="162"/>
      <c r="F13991" s="162"/>
      <c r="H13991" s="162"/>
    </row>
    <row r="13992" spans="1:8">
      <c r="A13992" s="47"/>
      <c r="B13992" s="162"/>
      <c r="C13992" s="162"/>
      <c r="E13992" s="162"/>
      <c r="F13992" s="162"/>
      <c r="H13992" s="162"/>
    </row>
    <row r="13993" spans="1:8">
      <c r="A13993" s="47"/>
      <c r="B13993" s="162"/>
      <c r="C13993" s="162"/>
      <c r="E13993" s="162"/>
      <c r="F13993" s="162"/>
      <c r="H13993" s="162"/>
    </row>
    <row r="13994" spans="1:8">
      <c r="A13994" s="47"/>
      <c r="B13994" s="162"/>
      <c r="C13994" s="162"/>
      <c r="E13994" s="162"/>
      <c r="F13994" s="162"/>
      <c r="H13994" s="162"/>
    </row>
    <row r="13995" spans="1:8">
      <c r="A13995" s="47"/>
      <c r="B13995" s="162"/>
      <c r="C13995" s="162"/>
      <c r="E13995" s="162"/>
      <c r="F13995" s="162"/>
      <c r="H13995" s="162"/>
    </row>
    <row r="13996" spans="1:8">
      <c r="A13996" s="47"/>
      <c r="B13996" s="162"/>
      <c r="C13996" s="162"/>
      <c r="E13996" s="162"/>
      <c r="F13996" s="162"/>
      <c r="H13996" s="162"/>
    </row>
    <row r="13997" spans="1:8">
      <c r="A13997" s="47"/>
      <c r="B13997" s="162"/>
      <c r="C13997" s="162"/>
      <c r="E13997" s="162"/>
      <c r="F13997" s="162"/>
      <c r="H13997" s="162"/>
    </row>
    <row r="13998" spans="1:8">
      <c r="A13998" s="47"/>
      <c r="B13998" s="162"/>
      <c r="C13998" s="162"/>
      <c r="E13998" s="162"/>
      <c r="F13998" s="162"/>
      <c r="H13998" s="162"/>
    </row>
    <row r="13999" spans="1:8">
      <c r="A13999" s="47"/>
      <c r="B13999" s="162"/>
      <c r="C13999" s="162"/>
      <c r="E13999" s="162"/>
      <c r="F13999" s="162"/>
      <c r="H13999" s="162"/>
    </row>
    <row r="14000" spans="1:8">
      <c r="A14000" s="47"/>
      <c r="B14000" s="162"/>
      <c r="C14000" s="162"/>
      <c r="E14000" s="162"/>
      <c r="F14000" s="162"/>
      <c r="H14000" s="162"/>
    </row>
    <row r="14001" spans="1:8">
      <c r="A14001" s="47"/>
      <c r="B14001" s="162"/>
      <c r="C14001" s="162"/>
      <c r="E14001" s="162"/>
      <c r="F14001" s="162"/>
      <c r="H14001" s="162"/>
    </row>
    <row r="14002" spans="1:8">
      <c r="A14002" s="47"/>
      <c r="B14002" s="162"/>
      <c r="C14002" s="162"/>
      <c r="E14002" s="162"/>
      <c r="F14002" s="162"/>
      <c r="H14002" s="162"/>
    </row>
    <row r="14003" spans="1:8">
      <c r="A14003" s="47"/>
      <c r="B14003" s="162"/>
      <c r="C14003" s="162"/>
      <c r="E14003" s="162"/>
      <c r="F14003" s="162"/>
      <c r="H14003" s="162"/>
    </row>
    <row r="14004" spans="1:8">
      <c r="A14004" s="47"/>
      <c r="B14004" s="162"/>
      <c r="C14004" s="162"/>
      <c r="E14004" s="162"/>
      <c r="F14004" s="162"/>
      <c r="H14004" s="162"/>
    </row>
    <row r="14005" spans="1:8">
      <c r="A14005" s="47"/>
      <c r="B14005" s="162"/>
      <c r="C14005" s="162"/>
      <c r="E14005" s="162"/>
      <c r="F14005" s="162"/>
      <c r="H14005" s="162"/>
    </row>
    <row r="14006" spans="1:8">
      <c r="A14006" s="47"/>
      <c r="B14006" s="162"/>
      <c r="C14006" s="162"/>
      <c r="E14006" s="162"/>
      <c r="F14006" s="162"/>
      <c r="H14006" s="162"/>
    </row>
    <row r="14007" spans="1:8">
      <c r="A14007" s="47"/>
      <c r="B14007" s="162"/>
      <c r="C14007" s="162"/>
      <c r="E14007" s="162"/>
      <c r="F14007" s="162"/>
      <c r="H14007" s="162"/>
    </row>
    <row r="14008" spans="1:8">
      <c r="A14008" s="47"/>
      <c r="B14008" s="162"/>
      <c r="C14008" s="162"/>
      <c r="E14008" s="162"/>
      <c r="F14008" s="162"/>
      <c r="H14008" s="162"/>
    </row>
    <row r="14009" spans="1:8">
      <c r="A14009" s="47"/>
      <c r="B14009" s="162"/>
      <c r="C14009" s="162"/>
      <c r="E14009" s="162"/>
      <c r="F14009" s="162"/>
      <c r="H14009" s="162"/>
    </row>
    <row r="14010" spans="1:8">
      <c r="A14010" s="47"/>
      <c r="B14010" s="162"/>
      <c r="C14010" s="162"/>
      <c r="E14010" s="162"/>
      <c r="F14010" s="162"/>
      <c r="H14010" s="162"/>
    </row>
    <row r="14011" spans="1:8">
      <c r="A14011" s="47"/>
      <c r="B14011" s="162"/>
      <c r="C14011" s="162"/>
      <c r="E14011" s="162"/>
      <c r="F14011" s="162"/>
      <c r="H14011" s="162"/>
    </row>
    <row r="14012" spans="1:8">
      <c r="A14012" s="47"/>
      <c r="B14012" s="162"/>
      <c r="C14012" s="162"/>
      <c r="E14012" s="162"/>
      <c r="F14012" s="162"/>
      <c r="H14012" s="162"/>
    </row>
    <row r="14013" spans="1:8">
      <c r="A14013" s="47"/>
      <c r="B14013" s="162"/>
      <c r="C14013" s="162"/>
      <c r="E14013" s="162"/>
      <c r="F14013" s="162"/>
      <c r="H14013" s="162"/>
    </row>
    <row r="14014" spans="1:8">
      <c r="A14014" s="47"/>
      <c r="B14014" s="162"/>
      <c r="C14014" s="162"/>
      <c r="E14014" s="162"/>
      <c r="F14014" s="162"/>
      <c r="H14014" s="162"/>
    </row>
    <row r="14015" spans="1:8">
      <c r="A14015" s="47"/>
      <c r="B14015" s="162"/>
      <c r="C14015" s="162"/>
      <c r="E14015" s="162"/>
      <c r="F14015" s="162"/>
      <c r="H14015" s="162"/>
    </row>
    <row r="14016" spans="1:8">
      <c r="A14016" s="47"/>
      <c r="B14016" s="162"/>
      <c r="C14016" s="162"/>
      <c r="E14016" s="162"/>
      <c r="F14016" s="162"/>
      <c r="H14016" s="162"/>
    </row>
    <row r="14017" spans="1:8">
      <c r="A14017" s="47"/>
      <c r="B14017" s="162"/>
      <c r="C14017" s="162"/>
      <c r="E14017" s="162"/>
      <c r="F14017" s="162"/>
      <c r="H14017" s="162"/>
    </row>
    <row r="14018" spans="1:8">
      <c r="A14018" s="47"/>
      <c r="B14018" s="162"/>
      <c r="C14018" s="162"/>
      <c r="E14018" s="162"/>
      <c r="F14018" s="162"/>
      <c r="H14018" s="162"/>
    </row>
    <row r="14019" spans="1:8">
      <c r="A14019" s="47"/>
      <c r="B14019" s="162"/>
      <c r="C14019" s="162"/>
      <c r="E14019" s="162"/>
      <c r="F14019" s="162"/>
      <c r="H14019" s="162"/>
    </row>
    <row r="14020" spans="1:8">
      <c r="A14020" s="47"/>
      <c r="B14020" s="162"/>
      <c r="C14020" s="162"/>
      <c r="E14020" s="162"/>
      <c r="F14020" s="162"/>
      <c r="H14020" s="162"/>
    </row>
    <row r="14021" spans="1:8">
      <c r="A14021" s="47"/>
      <c r="B14021" s="162"/>
      <c r="C14021" s="162"/>
      <c r="E14021" s="162"/>
      <c r="F14021" s="162"/>
      <c r="H14021" s="162"/>
    </row>
    <row r="14022" spans="1:8">
      <c r="A14022" s="47"/>
      <c r="B14022" s="162"/>
      <c r="C14022" s="162"/>
      <c r="E14022" s="162"/>
      <c r="F14022" s="162"/>
      <c r="H14022" s="162"/>
    </row>
    <row r="14023" spans="1:8">
      <c r="A14023" s="47"/>
      <c r="B14023" s="162"/>
      <c r="C14023" s="162"/>
      <c r="E14023" s="162"/>
      <c r="F14023" s="162"/>
      <c r="H14023" s="162"/>
    </row>
    <row r="14024" spans="1:8">
      <c r="A14024" s="47"/>
      <c r="B14024" s="162"/>
      <c r="C14024" s="162"/>
      <c r="E14024" s="162"/>
      <c r="F14024" s="162"/>
      <c r="H14024" s="162"/>
    </row>
    <row r="14025" spans="1:8">
      <c r="A14025" s="47"/>
      <c r="B14025" s="162"/>
      <c r="C14025" s="162"/>
      <c r="E14025" s="162"/>
      <c r="F14025" s="162"/>
      <c r="H14025" s="162"/>
    </row>
    <row r="14026" spans="1:8">
      <c r="A14026" s="47"/>
      <c r="B14026" s="162"/>
      <c r="C14026" s="162"/>
      <c r="E14026" s="162"/>
      <c r="F14026" s="162"/>
      <c r="H14026" s="162"/>
    </row>
    <row r="14027" spans="1:8">
      <c r="A14027" s="47"/>
      <c r="B14027" s="162"/>
      <c r="C14027" s="162"/>
      <c r="E14027" s="162"/>
      <c r="F14027" s="162"/>
      <c r="H14027" s="162"/>
    </row>
    <row r="14028" spans="1:8">
      <c r="A14028" s="47"/>
      <c r="B14028" s="162"/>
      <c r="C14028" s="162"/>
      <c r="E14028" s="162"/>
      <c r="F14028" s="162"/>
      <c r="H14028" s="162"/>
    </row>
    <row r="14029" spans="1:8">
      <c r="A14029" s="47"/>
      <c r="B14029" s="162"/>
      <c r="C14029" s="162"/>
      <c r="E14029" s="162"/>
      <c r="F14029" s="162"/>
      <c r="H14029" s="162"/>
    </row>
    <row r="14030" spans="1:8">
      <c r="A14030" s="47"/>
      <c r="B14030" s="162"/>
      <c r="C14030" s="162"/>
      <c r="E14030" s="162"/>
      <c r="F14030" s="162"/>
      <c r="H14030" s="162"/>
    </row>
    <row r="14031" spans="1:8">
      <c r="A14031" s="47"/>
      <c r="B14031" s="162"/>
      <c r="C14031" s="162"/>
      <c r="E14031" s="162"/>
      <c r="F14031" s="162"/>
      <c r="H14031" s="162"/>
    </row>
    <row r="14032" spans="1:8">
      <c r="A14032" s="47"/>
      <c r="B14032" s="162"/>
      <c r="C14032" s="162"/>
      <c r="E14032" s="162"/>
      <c r="F14032" s="162"/>
      <c r="H14032" s="162"/>
    </row>
    <row r="14033" spans="1:8">
      <c r="A14033" s="47"/>
      <c r="B14033" s="162"/>
      <c r="C14033" s="162"/>
      <c r="E14033" s="162"/>
      <c r="F14033" s="162"/>
      <c r="H14033" s="162"/>
    </row>
    <row r="14034" spans="1:8">
      <c r="A14034" s="47"/>
      <c r="B14034" s="162"/>
      <c r="C14034" s="162"/>
      <c r="E14034" s="162"/>
      <c r="F14034" s="162"/>
      <c r="H14034" s="162"/>
    </row>
    <row r="14035" spans="1:8">
      <c r="A14035" s="47"/>
      <c r="B14035" s="162"/>
      <c r="C14035" s="162"/>
      <c r="E14035" s="162"/>
      <c r="F14035" s="162"/>
      <c r="H14035" s="162"/>
    </row>
    <row r="14036" spans="1:8">
      <c r="A14036" s="47"/>
      <c r="B14036" s="162"/>
      <c r="C14036" s="162"/>
      <c r="E14036" s="162"/>
      <c r="F14036" s="162"/>
      <c r="H14036" s="162"/>
    </row>
    <row r="14037" spans="1:8">
      <c r="A14037" s="47"/>
      <c r="B14037" s="162"/>
      <c r="C14037" s="162"/>
      <c r="E14037" s="162"/>
      <c r="F14037" s="162"/>
      <c r="H14037" s="162"/>
    </row>
    <row r="14038" spans="1:8">
      <c r="A14038" s="47"/>
      <c r="B14038" s="162"/>
      <c r="C14038" s="162"/>
      <c r="E14038" s="162"/>
      <c r="F14038" s="162"/>
      <c r="H14038" s="162"/>
    </row>
    <row r="14039" spans="1:8">
      <c r="A14039" s="47"/>
      <c r="B14039" s="162"/>
      <c r="C14039" s="162"/>
      <c r="E14039" s="162"/>
      <c r="F14039" s="162"/>
      <c r="H14039" s="162"/>
    </row>
    <row r="14040" spans="1:8">
      <c r="A14040" s="47"/>
      <c r="B14040" s="162"/>
      <c r="C14040" s="162"/>
      <c r="E14040" s="162"/>
      <c r="F14040" s="162"/>
      <c r="H14040" s="162"/>
    </row>
    <row r="14041" spans="1:8">
      <c r="A14041" s="47"/>
      <c r="B14041" s="162"/>
      <c r="C14041" s="162"/>
      <c r="E14041" s="162"/>
      <c r="F14041" s="162"/>
      <c r="H14041" s="162"/>
    </row>
    <row r="14042" spans="1:8">
      <c r="A14042" s="47"/>
      <c r="B14042" s="162"/>
      <c r="C14042" s="162"/>
      <c r="E14042" s="162"/>
      <c r="F14042" s="162"/>
      <c r="H14042" s="162"/>
    </row>
    <row r="14043" spans="1:8">
      <c r="A14043" s="47"/>
      <c r="B14043" s="162"/>
      <c r="C14043" s="162"/>
      <c r="E14043" s="162"/>
      <c r="F14043" s="162"/>
      <c r="H14043" s="162"/>
    </row>
    <row r="14044" spans="1:8">
      <c r="A14044" s="47"/>
      <c r="B14044" s="162"/>
      <c r="C14044" s="162"/>
      <c r="E14044" s="162"/>
      <c r="F14044" s="162"/>
      <c r="H14044" s="162"/>
    </row>
    <row r="14045" spans="1:8">
      <c r="A14045" s="47"/>
      <c r="B14045" s="162"/>
      <c r="C14045" s="162"/>
      <c r="E14045" s="162"/>
      <c r="F14045" s="162"/>
      <c r="H14045" s="162"/>
    </row>
    <row r="14046" spans="1:8">
      <c r="A14046" s="47"/>
      <c r="B14046" s="162"/>
      <c r="C14046" s="162"/>
      <c r="E14046" s="162"/>
      <c r="F14046" s="162"/>
      <c r="H14046" s="162"/>
    </row>
    <row r="14047" spans="1:8">
      <c r="A14047" s="47"/>
      <c r="B14047" s="162"/>
      <c r="C14047" s="162"/>
      <c r="E14047" s="162"/>
      <c r="F14047" s="162"/>
      <c r="H14047" s="162"/>
    </row>
    <row r="14048" spans="1:8">
      <c r="A14048" s="47"/>
      <c r="B14048" s="162"/>
      <c r="C14048" s="162"/>
      <c r="E14048" s="162"/>
      <c r="F14048" s="162"/>
      <c r="H14048" s="162"/>
    </row>
    <row r="14049" spans="1:8">
      <c r="A14049" s="47"/>
      <c r="B14049" s="162"/>
      <c r="C14049" s="162"/>
      <c r="E14049" s="162"/>
      <c r="F14049" s="162"/>
      <c r="H14049" s="162"/>
    </row>
    <row r="14050" spans="1:8">
      <c r="A14050" s="47"/>
      <c r="B14050" s="162"/>
      <c r="C14050" s="162"/>
      <c r="E14050" s="162"/>
      <c r="F14050" s="162"/>
      <c r="H14050" s="162"/>
    </row>
    <row r="14051" spans="1:8">
      <c r="A14051" s="47"/>
      <c r="B14051" s="162"/>
      <c r="C14051" s="162"/>
      <c r="E14051" s="162"/>
      <c r="F14051" s="162"/>
      <c r="H14051" s="162"/>
    </row>
    <row r="14052" spans="1:8">
      <c r="A14052" s="47"/>
      <c r="B14052" s="162"/>
      <c r="C14052" s="162"/>
      <c r="E14052" s="162"/>
      <c r="F14052" s="162"/>
      <c r="H14052" s="162"/>
    </row>
    <row r="14053" spans="1:8">
      <c r="A14053" s="47"/>
      <c r="B14053" s="162"/>
      <c r="C14053" s="162"/>
      <c r="E14053" s="162"/>
      <c r="F14053" s="162"/>
      <c r="H14053" s="162"/>
    </row>
    <row r="14054" spans="1:8">
      <c r="A14054" s="47"/>
      <c r="B14054" s="162"/>
      <c r="C14054" s="162"/>
      <c r="E14054" s="162"/>
      <c r="F14054" s="162"/>
      <c r="H14054" s="162"/>
    </row>
    <row r="14055" spans="1:8">
      <c r="A14055" s="47"/>
      <c r="B14055" s="162"/>
      <c r="C14055" s="162"/>
      <c r="E14055" s="162"/>
      <c r="F14055" s="162"/>
      <c r="H14055" s="162"/>
    </row>
    <row r="14056" spans="1:8">
      <c r="A14056" s="47"/>
      <c r="B14056" s="162"/>
      <c r="C14056" s="162"/>
      <c r="E14056" s="162"/>
      <c r="F14056" s="162"/>
      <c r="H14056" s="162"/>
    </row>
    <row r="14057" spans="1:8">
      <c r="A14057" s="47"/>
      <c r="B14057" s="162"/>
      <c r="C14057" s="162"/>
      <c r="E14057" s="162"/>
      <c r="F14057" s="162"/>
      <c r="H14057" s="162"/>
    </row>
    <row r="14058" spans="1:8">
      <c r="A14058" s="47"/>
      <c r="B14058" s="162"/>
      <c r="C14058" s="162"/>
      <c r="E14058" s="162"/>
      <c r="F14058" s="162"/>
      <c r="H14058" s="162"/>
    </row>
    <row r="14059" spans="1:8">
      <c r="A14059" s="47"/>
      <c r="B14059" s="162"/>
      <c r="C14059" s="162"/>
      <c r="E14059" s="162"/>
      <c r="F14059" s="162"/>
      <c r="H14059" s="162"/>
    </row>
    <row r="14060" spans="1:8">
      <c r="A14060" s="47"/>
      <c r="B14060" s="162"/>
      <c r="C14060" s="162"/>
      <c r="E14060" s="162"/>
      <c r="F14060" s="162"/>
      <c r="H14060" s="162"/>
    </row>
    <row r="14061" spans="1:8">
      <c r="A14061" s="47"/>
      <c r="B14061" s="162"/>
      <c r="C14061" s="162"/>
      <c r="E14061" s="162"/>
      <c r="F14061" s="162"/>
      <c r="H14061" s="162"/>
    </row>
    <row r="14062" spans="1:8">
      <c r="A14062" s="47"/>
      <c r="B14062" s="162"/>
      <c r="C14062" s="162"/>
      <c r="E14062" s="162"/>
      <c r="F14062" s="162"/>
      <c r="H14062" s="162"/>
    </row>
    <row r="14063" spans="1:8">
      <c r="A14063" s="47"/>
      <c r="B14063" s="162"/>
      <c r="C14063" s="162"/>
      <c r="E14063" s="162"/>
      <c r="F14063" s="162"/>
      <c r="H14063" s="162"/>
    </row>
    <row r="14064" spans="1:8">
      <c r="A14064" s="47"/>
      <c r="B14064" s="162"/>
      <c r="C14064" s="162"/>
      <c r="E14064" s="162"/>
      <c r="F14064" s="162"/>
      <c r="H14064" s="162"/>
    </row>
    <row r="14065" spans="1:8">
      <c r="A14065" s="47"/>
      <c r="B14065" s="162"/>
      <c r="C14065" s="162"/>
      <c r="E14065" s="162"/>
      <c r="F14065" s="162"/>
      <c r="H14065" s="162"/>
    </row>
    <row r="14066" spans="1:8">
      <c r="A14066" s="47"/>
      <c r="B14066" s="162"/>
      <c r="C14066" s="162"/>
      <c r="E14066" s="162"/>
      <c r="F14066" s="162"/>
      <c r="H14066" s="162"/>
    </row>
    <row r="14067" spans="1:8">
      <c r="A14067" s="47"/>
      <c r="B14067" s="162"/>
      <c r="C14067" s="162"/>
      <c r="E14067" s="162"/>
      <c r="F14067" s="162"/>
      <c r="H14067" s="162"/>
    </row>
    <row r="14068" spans="1:8">
      <c r="A14068" s="47"/>
      <c r="B14068" s="162"/>
      <c r="C14068" s="162"/>
      <c r="E14068" s="162"/>
      <c r="F14068" s="162"/>
      <c r="H14068" s="162"/>
    </row>
    <row r="14069" spans="1:8">
      <c r="A14069" s="47"/>
      <c r="B14069" s="162"/>
      <c r="C14069" s="162"/>
      <c r="E14069" s="162"/>
      <c r="F14069" s="162"/>
      <c r="H14069" s="162"/>
    </row>
    <row r="14070" spans="1:8">
      <c r="A14070" s="47"/>
      <c r="B14070" s="162"/>
      <c r="C14070" s="162"/>
      <c r="E14070" s="162"/>
      <c r="F14070" s="162"/>
      <c r="H14070" s="162"/>
    </row>
    <row r="14071" spans="1:8">
      <c r="A14071" s="47"/>
      <c r="B14071" s="162"/>
      <c r="C14071" s="162"/>
      <c r="E14071" s="162"/>
      <c r="F14071" s="162"/>
      <c r="H14071" s="162"/>
    </row>
    <row r="14072" spans="1:8">
      <c r="A14072" s="47"/>
      <c r="B14072" s="162"/>
      <c r="C14072" s="162"/>
      <c r="E14072" s="162"/>
      <c r="F14072" s="162"/>
      <c r="H14072" s="162"/>
    </row>
    <row r="14073" spans="1:8">
      <c r="A14073" s="47"/>
      <c r="B14073" s="162"/>
      <c r="C14073" s="162"/>
      <c r="E14073" s="162"/>
      <c r="F14073" s="162"/>
      <c r="H14073" s="162"/>
    </row>
    <row r="14074" spans="1:8">
      <c r="A14074" s="47"/>
      <c r="B14074" s="162"/>
      <c r="C14074" s="162"/>
      <c r="E14074" s="162"/>
      <c r="F14074" s="162"/>
      <c r="H14074" s="162"/>
    </row>
    <row r="14075" spans="1:8">
      <c r="A14075" s="47"/>
      <c r="B14075" s="162"/>
      <c r="C14075" s="162"/>
      <c r="E14075" s="162"/>
      <c r="F14075" s="162"/>
      <c r="H14075" s="162"/>
    </row>
    <row r="14076" spans="1:8">
      <c r="A14076" s="47"/>
      <c r="B14076" s="162"/>
      <c r="C14076" s="162"/>
      <c r="E14076" s="162"/>
      <c r="F14076" s="162"/>
      <c r="H14076" s="162"/>
    </row>
    <row r="14077" spans="1:8">
      <c r="A14077" s="47"/>
      <c r="B14077" s="162"/>
      <c r="C14077" s="162"/>
      <c r="E14077" s="162"/>
      <c r="F14077" s="162"/>
      <c r="H14077" s="162"/>
    </row>
    <row r="14078" spans="1:8">
      <c r="A14078" s="47"/>
      <c r="B14078" s="162"/>
      <c r="C14078" s="162"/>
      <c r="E14078" s="162"/>
      <c r="F14078" s="162"/>
      <c r="H14078" s="162"/>
    </row>
    <row r="14079" spans="1:8">
      <c r="A14079" s="47"/>
      <c r="B14079" s="162"/>
      <c r="C14079" s="162"/>
      <c r="E14079" s="162"/>
      <c r="F14079" s="162"/>
      <c r="H14079" s="162"/>
    </row>
    <row r="14080" spans="1:8">
      <c r="A14080" s="47"/>
      <c r="B14080" s="162"/>
      <c r="C14080" s="162"/>
      <c r="E14080" s="162"/>
      <c r="F14080" s="162"/>
      <c r="H14080" s="162"/>
    </row>
    <row r="14081" spans="1:8">
      <c r="A14081" s="47"/>
      <c r="B14081" s="162"/>
      <c r="C14081" s="162"/>
      <c r="E14081" s="162"/>
      <c r="F14081" s="162"/>
      <c r="H14081" s="162"/>
    </row>
    <row r="14082" spans="1:8">
      <c r="A14082" s="47"/>
      <c r="B14082" s="162"/>
      <c r="C14082" s="162"/>
      <c r="E14082" s="162"/>
      <c r="F14082" s="162"/>
      <c r="H14082" s="162"/>
    </row>
    <row r="14083" spans="1:8">
      <c r="A14083" s="47"/>
      <c r="B14083" s="162"/>
      <c r="C14083" s="162"/>
      <c r="E14083" s="162"/>
      <c r="F14083" s="162"/>
      <c r="H14083" s="162"/>
    </row>
    <row r="14084" spans="1:8">
      <c r="A14084" s="47"/>
      <c r="B14084" s="162"/>
      <c r="C14084" s="162"/>
      <c r="E14084" s="162"/>
      <c r="F14084" s="162"/>
      <c r="H14084" s="162"/>
    </row>
    <row r="14085" spans="1:8">
      <c r="A14085" s="47"/>
      <c r="B14085" s="162"/>
      <c r="C14085" s="162"/>
      <c r="E14085" s="162"/>
      <c r="F14085" s="162"/>
      <c r="H14085" s="162"/>
    </row>
    <row r="14086" spans="1:8">
      <c r="A14086" s="47"/>
      <c r="B14086" s="162"/>
      <c r="C14086" s="162"/>
      <c r="E14086" s="162"/>
      <c r="F14086" s="162"/>
      <c r="H14086" s="162"/>
    </row>
    <row r="14087" spans="1:8">
      <c r="A14087" s="47"/>
      <c r="B14087" s="162"/>
      <c r="C14087" s="162"/>
      <c r="E14087" s="162"/>
      <c r="F14087" s="162"/>
      <c r="H14087" s="162"/>
    </row>
    <row r="14088" spans="1:8">
      <c r="A14088" s="47"/>
      <c r="B14088" s="162"/>
      <c r="C14088" s="162"/>
      <c r="E14088" s="162"/>
      <c r="F14088" s="162"/>
      <c r="H14088" s="162"/>
    </row>
    <row r="14089" spans="1:8">
      <c r="A14089" s="47"/>
      <c r="B14089" s="162"/>
      <c r="C14089" s="162"/>
      <c r="E14089" s="162"/>
      <c r="F14089" s="162"/>
      <c r="H14089" s="162"/>
    </row>
    <row r="14090" spans="1:8">
      <c r="A14090" s="47"/>
      <c r="B14090" s="162"/>
      <c r="C14090" s="162"/>
      <c r="E14090" s="162"/>
      <c r="F14090" s="162"/>
      <c r="H14090" s="162"/>
    </row>
    <row r="14091" spans="1:8">
      <c r="A14091" s="47"/>
      <c r="B14091" s="162"/>
      <c r="C14091" s="162"/>
      <c r="E14091" s="162"/>
      <c r="F14091" s="162"/>
      <c r="H14091" s="162"/>
    </row>
    <row r="14092" spans="1:8">
      <c r="A14092" s="47"/>
      <c r="B14092" s="162"/>
      <c r="C14092" s="162"/>
      <c r="E14092" s="162"/>
      <c r="F14092" s="162"/>
      <c r="H14092" s="162"/>
    </row>
    <row r="14093" spans="1:8">
      <c r="A14093" s="47"/>
      <c r="B14093" s="162"/>
      <c r="C14093" s="162"/>
      <c r="E14093" s="162"/>
      <c r="F14093" s="162"/>
      <c r="H14093" s="162"/>
    </row>
    <row r="14094" spans="1:8">
      <c r="A14094" s="47"/>
      <c r="B14094" s="162"/>
      <c r="C14094" s="162"/>
      <c r="E14094" s="162"/>
      <c r="F14094" s="162"/>
      <c r="H14094" s="162"/>
    </row>
    <row r="14095" spans="1:8">
      <c r="A14095" s="47"/>
      <c r="B14095" s="162"/>
      <c r="C14095" s="162"/>
      <c r="E14095" s="162"/>
      <c r="F14095" s="162"/>
      <c r="H14095" s="162"/>
    </row>
    <row r="14096" spans="1:8">
      <c r="A14096" s="47"/>
      <c r="B14096" s="162"/>
      <c r="C14096" s="162"/>
      <c r="E14096" s="162"/>
      <c r="F14096" s="162"/>
      <c r="H14096" s="162"/>
    </row>
    <row r="14097" spans="1:8">
      <c r="A14097" s="47"/>
      <c r="B14097" s="162"/>
      <c r="C14097" s="162"/>
      <c r="E14097" s="162"/>
      <c r="F14097" s="162"/>
      <c r="H14097" s="162"/>
    </row>
    <row r="14098" spans="1:8">
      <c r="A14098" s="47"/>
      <c r="B14098" s="162"/>
      <c r="C14098" s="162"/>
      <c r="E14098" s="162"/>
      <c r="F14098" s="162"/>
      <c r="H14098" s="162"/>
    </row>
    <row r="14099" spans="1:8">
      <c r="A14099" s="47"/>
      <c r="B14099" s="162"/>
      <c r="C14099" s="162"/>
      <c r="E14099" s="162"/>
      <c r="F14099" s="162"/>
      <c r="H14099" s="162"/>
    </row>
    <row r="14100" spans="1:8">
      <c r="A14100" s="47"/>
      <c r="B14100" s="162"/>
      <c r="C14100" s="162"/>
      <c r="E14100" s="162"/>
      <c r="F14100" s="162"/>
      <c r="H14100" s="162"/>
    </row>
    <row r="14101" spans="1:8">
      <c r="A14101" s="47"/>
      <c r="B14101" s="162"/>
      <c r="C14101" s="162"/>
      <c r="E14101" s="162"/>
      <c r="F14101" s="162"/>
      <c r="H14101" s="162"/>
    </row>
    <row r="14102" spans="1:8">
      <c r="A14102" s="47"/>
      <c r="B14102" s="162"/>
      <c r="C14102" s="162"/>
      <c r="E14102" s="162"/>
      <c r="F14102" s="162"/>
      <c r="H14102" s="162"/>
    </row>
    <row r="14103" spans="1:8">
      <c r="A14103" s="47"/>
      <c r="B14103" s="162"/>
      <c r="C14103" s="162"/>
      <c r="E14103" s="162"/>
      <c r="F14103" s="162"/>
      <c r="H14103" s="162"/>
    </row>
    <row r="14104" spans="1:8">
      <c r="A14104" s="47"/>
      <c r="B14104" s="162"/>
      <c r="C14104" s="162"/>
      <c r="E14104" s="162"/>
      <c r="F14104" s="162"/>
      <c r="H14104" s="162"/>
    </row>
    <row r="14105" spans="1:8">
      <c r="A14105" s="47"/>
      <c r="B14105" s="162"/>
      <c r="C14105" s="162"/>
      <c r="E14105" s="162"/>
      <c r="F14105" s="162"/>
      <c r="H14105" s="162"/>
    </row>
    <row r="14106" spans="1:8">
      <c r="A14106" s="47"/>
      <c r="B14106" s="162"/>
      <c r="C14106" s="162"/>
      <c r="E14106" s="162"/>
      <c r="F14106" s="162"/>
      <c r="H14106" s="162"/>
    </row>
    <row r="14107" spans="1:8">
      <c r="A14107" s="47"/>
      <c r="B14107" s="162"/>
      <c r="C14107" s="162"/>
      <c r="E14107" s="162"/>
      <c r="F14107" s="162"/>
      <c r="H14107" s="162"/>
    </row>
    <row r="14108" spans="1:8">
      <c r="A14108" s="47"/>
      <c r="B14108" s="162"/>
      <c r="C14108" s="162"/>
      <c r="E14108" s="162"/>
      <c r="F14108" s="162"/>
      <c r="H14108" s="162"/>
    </row>
    <row r="14109" spans="1:8">
      <c r="A14109" s="47"/>
      <c r="B14109" s="162"/>
      <c r="C14109" s="162"/>
      <c r="E14109" s="162"/>
      <c r="F14109" s="162"/>
      <c r="H14109" s="162"/>
    </row>
    <row r="14110" spans="1:8">
      <c r="A14110" s="47"/>
      <c r="B14110" s="162"/>
      <c r="C14110" s="162"/>
      <c r="E14110" s="162"/>
      <c r="F14110" s="162"/>
      <c r="H14110" s="162"/>
    </row>
    <row r="14111" spans="1:8">
      <c r="A14111" s="47"/>
      <c r="B14111" s="162"/>
      <c r="C14111" s="162"/>
      <c r="E14111" s="162"/>
      <c r="F14111" s="162"/>
      <c r="H14111" s="162"/>
    </row>
    <row r="14112" spans="1:8">
      <c r="A14112" s="47"/>
      <c r="B14112" s="162"/>
      <c r="C14112" s="162"/>
      <c r="E14112" s="162"/>
      <c r="F14112" s="162"/>
      <c r="H14112" s="162"/>
    </row>
    <row r="14113" spans="1:8">
      <c r="A14113" s="47"/>
      <c r="B14113" s="162"/>
      <c r="C14113" s="162"/>
      <c r="E14113" s="162"/>
      <c r="F14113" s="162"/>
      <c r="H14113" s="162"/>
    </row>
    <row r="14114" spans="1:8">
      <c r="A14114" s="47"/>
      <c r="B14114" s="162"/>
      <c r="C14114" s="162"/>
      <c r="E14114" s="162"/>
      <c r="F14114" s="162"/>
      <c r="H14114" s="162"/>
    </row>
    <row r="14115" spans="1:8">
      <c r="A14115" s="47"/>
      <c r="B14115" s="162"/>
      <c r="C14115" s="162"/>
      <c r="E14115" s="162"/>
      <c r="F14115" s="162"/>
      <c r="H14115" s="162"/>
    </row>
    <row r="14116" spans="1:8">
      <c r="A14116" s="47"/>
      <c r="B14116" s="162"/>
      <c r="C14116" s="162"/>
      <c r="E14116" s="162"/>
      <c r="F14116" s="162"/>
      <c r="H14116" s="162"/>
    </row>
    <row r="14117" spans="1:8">
      <c r="A14117" s="47"/>
      <c r="B14117" s="162"/>
      <c r="C14117" s="162"/>
      <c r="E14117" s="162"/>
      <c r="F14117" s="162"/>
      <c r="H14117" s="162"/>
    </row>
    <row r="14118" spans="1:8">
      <c r="A14118" s="47"/>
      <c r="B14118" s="162"/>
      <c r="C14118" s="162"/>
      <c r="E14118" s="162"/>
      <c r="F14118" s="162"/>
      <c r="H14118" s="162"/>
    </row>
    <row r="14119" spans="1:8">
      <c r="A14119" s="47"/>
      <c r="B14119" s="162"/>
      <c r="C14119" s="162"/>
      <c r="E14119" s="162"/>
      <c r="F14119" s="162"/>
      <c r="H14119" s="162"/>
    </row>
    <row r="14120" spans="1:8">
      <c r="A14120" s="47"/>
      <c r="B14120" s="162"/>
      <c r="C14120" s="162"/>
      <c r="E14120" s="162"/>
      <c r="F14120" s="162"/>
      <c r="H14120" s="162"/>
    </row>
    <row r="14121" spans="1:8">
      <c r="A14121" s="47"/>
      <c r="B14121" s="162"/>
      <c r="C14121" s="162"/>
      <c r="E14121" s="162"/>
      <c r="F14121" s="162"/>
      <c r="H14121" s="162"/>
    </row>
    <row r="14122" spans="1:8">
      <c r="A14122" s="47"/>
      <c r="B14122" s="162"/>
      <c r="C14122" s="162"/>
      <c r="E14122" s="162"/>
      <c r="F14122" s="162"/>
      <c r="H14122" s="162"/>
    </row>
    <row r="14123" spans="1:8">
      <c r="A14123" s="47"/>
      <c r="B14123" s="162"/>
      <c r="C14123" s="162"/>
      <c r="E14123" s="162"/>
      <c r="F14123" s="162"/>
      <c r="H14123" s="162"/>
    </row>
    <row r="14124" spans="1:8">
      <c r="A14124" s="47"/>
      <c r="B14124" s="162"/>
      <c r="C14124" s="162"/>
      <c r="E14124" s="162"/>
      <c r="F14124" s="162"/>
      <c r="H14124" s="162"/>
    </row>
    <row r="14125" spans="1:8">
      <c r="A14125" s="47"/>
      <c r="B14125" s="162"/>
      <c r="C14125" s="162"/>
      <c r="E14125" s="162"/>
      <c r="F14125" s="162"/>
      <c r="H14125" s="162"/>
    </row>
    <row r="14126" spans="1:8">
      <c r="A14126" s="47"/>
      <c r="B14126" s="162"/>
      <c r="C14126" s="162"/>
      <c r="E14126" s="162"/>
      <c r="F14126" s="162"/>
      <c r="H14126" s="162"/>
    </row>
    <row r="14127" spans="1:8">
      <c r="A14127" s="47"/>
      <c r="B14127" s="162"/>
      <c r="C14127" s="162"/>
      <c r="E14127" s="162"/>
      <c r="F14127" s="162"/>
      <c r="H14127" s="162"/>
    </row>
    <row r="14128" spans="1:8">
      <c r="A14128" s="47"/>
      <c r="B14128" s="162"/>
      <c r="C14128" s="162"/>
      <c r="E14128" s="162"/>
      <c r="F14128" s="162"/>
      <c r="H14128" s="162"/>
    </row>
    <row r="14129" spans="1:8">
      <c r="A14129" s="47"/>
      <c r="B14129" s="162"/>
      <c r="C14129" s="162"/>
      <c r="E14129" s="162"/>
      <c r="F14129" s="162"/>
      <c r="H14129" s="162"/>
    </row>
    <row r="14130" spans="1:8">
      <c r="A14130" s="47"/>
      <c r="B14130" s="162"/>
      <c r="C14130" s="162"/>
      <c r="E14130" s="162"/>
      <c r="F14130" s="162"/>
      <c r="H14130" s="162"/>
    </row>
    <row r="14131" spans="1:8">
      <c r="A14131" s="47"/>
      <c r="B14131" s="162"/>
      <c r="C14131" s="162"/>
      <c r="E14131" s="162"/>
      <c r="F14131" s="162"/>
      <c r="H14131" s="162"/>
    </row>
    <row r="14132" spans="1:8">
      <c r="A14132" s="47"/>
      <c r="B14132" s="162"/>
      <c r="C14132" s="162"/>
      <c r="E14132" s="162"/>
      <c r="F14132" s="162"/>
      <c r="H14132" s="162"/>
    </row>
    <row r="14133" spans="1:8">
      <c r="A14133" s="47"/>
      <c r="B14133" s="162"/>
      <c r="C14133" s="162"/>
      <c r="E14133" s="162"/>
      <c r="F14133" s="162"/>
      <c r="H14133" s="162"/>
    </row>
    <row r="14134" spans="1:8">
      <c r="A14134" s="47"/>
      <c r="B14134" s="162"/>
      <c r="C14134" s="162"/>
      <c r="E14134" s="162"/>
      <c r="F14134" s="162"/>
      <c r="H14134" s="162"/>
    </row>
    <row r="14135" spans="1:8">
      <c r="A14135" s="47"/>
      <c r="B14135" s="162"/>
      <c r="C14135" s="162"/>
      <c r="E14135" s="162"/>
      <c r="F14135" s="162"/>
      <c r="H14135" s="162"/>
    </row>
    <row r="14136" spans="1:8">
      <c r="A14136" s="47"/>
      <c r="B14136" s="162"/>
      <c r="C14136" s="162"/>
      <c r="E14136" s="162"/>
      <c r="F14136" s="162"/>
      <c r="H14136" s="162"/>
    </row>
    <row r="14137" spans="1:8">
      <c r="A14137" s="47"/>
      <c r="B14137" s="162"/>
      <c r="C14137" s="162"/>
      <c r="E14137" s="162"/>
      <c r="F14137" s="162"/>
      <c r="H14137" s="162"/>
    </row>
    <row r="14138" spans="1:8">
      <c r="A14138" s="47"/>
      <c r="B14138" s="162"/>
      <c r="C14138" s="162"/>
      <c r="E14138" s="162"/>
      <c r="F14138" s="162"/>
      <c r="H14138" s="162"/>
    </row>
    <row r="14139" spans="1:8">
      <c r="A14139" s="47"/>
      <c r="B14139" s="162"/>
      <c r="C14139" s="162"/>
      <c r="E14139" s="162"/>
      <c r="F14139" s="162"/>
      <c r="H14139" s="162"/>
    </row>
    <row r="14140" spans="1:8">
      <c r="A14140" s="47"/>
      <c r="B14140" s="162"/>
      <c r="C14140" s="162"/>
      <c r="E14140" s="162"/>
      <c r="F14140" s="162"/>
      <c r="H14140" s="162"/>
    </row>
    <row r="14141" spans="1:8">
      <c r="A14141" s="47"/>
      <c r="B14141" s="162"/>
      <c r="C14141" s="162"/>
      <c r="E14141" s="162"/>
      <c r="F14141" s="162"/>
      <c r="H14141" s="162"/>
    </row>
    <row r="14142" spans="1:8">
      <c r="A14142" s="47"/>
      <c r="B14142" s="162"/>
      <c r="C14142" s="162"/>
      <c r="E14142" s="162"/>
      <c r="F14142" s="162"/>
      <c r="H14142" s="162"/>
    </row>
    <row r="14143" spans="1:8">
      <c r="A14143" s="47"/>
      <c r="B14143" s="162"/>
      <c r="C14143" s="162"/>
      <c r="E14143" s="162"/>
      <c r="F14143" s="162"/>
      <c r="H14143" s="162"/>
    </row>
    <row r="14144" spans="1:8">
      <c r="A14144" s="47"/>
      <c r="B14144" s="162"/>
      <c r="C14144" s="162"/>
      <c r="E14144" s="162"/>
      <c r="F14144" s="162"/>
      <c r="H14144" s="162"/>
    </row>
    <row r="14145" spans="1:8">
      <c r="A14145" s="47"/>
      <c r="B14145" s="162"/>
      <c r="C14145" s="162"/>
      <c r="E14145" s="162"/>
      <c r="F14145" s="162"/>
      <c r="H14145" s="162"/>
    </row>
    <row r="14146" spans="1:8">
      <c r="A14146" s="47"/>
      <c r="B14146" s="162"/>
      <c r="C14146" s="162"/>
      <c r="E14146" s="162"/>
      <c r="F14146" s="162"/>
      <c r="H14146" s="162"/>
    </row>
    <row r="14147" spans="1:8">
      <c r="A14147" s="47"/>
      <c r="B14147" s="162"/>
      <c r="C14147" s="162"/>
      <c r="E14147" s="162"/>
      <c r="F14147" s="162"/>
      <c r="H14147" s="162"/>
    </row>
    <row r="14148" spans="1:8">
      <c r="A14148" s="47"/>
      <c r="B14148" s="162"/>
      <c r="C14148" s="162"/>
      <c r="E14148" s="162"/>
      <c r="F14148" s="162"/>
      <c r="H14148" s="162"/>
    </row>
    <row r="14149" spans="1:8">
      <c r="A14149" s="47"/>
      <c r="B14149" s="162"/>
      <c r="C14149" s="162"/>
      <c r="E14149" s="162"/>
      <c r="F14149" s="162"/>
      <c r="H14149" s="162"/>
    </row>
    <row r="14150" spans="1:8">
      <c r="A14150" s="47"/>
      <c r="B14150" s="162"/>
      <c r="C14150" s="162"/>
      <c r="E14150" s="162"/>
      <c r="F14150" s="162"/>
      <c r="H14150" s="162"/>
    </row>
    <row r="14151" spans="1:8">
      <c r="A14151" s="47"/>
      <c r="B14151" s="162"/>
      <c r="C14151" s="162"/>
      <c r="E14151" s="162"/>
      <c r="F14151" s="162"/>
      <c r="H14151" s="162"/>
    </row>
    <row r="14152" spans="1:8">
      <c r="A14152" s="47"/>
      <c r="B14152" s="162"/>
      <c r="C14152" s="162"/>
      <c r="E14152" s="162"/>
      <c r="F14152" s="162"/>
      <c r="H14152" s="162"/>
    </row>
    <row r="14153" spans="1:8">
      <c r="A14153" s="47"/>
      <c r="B14153" s="162"/>
      <c r="C14153" s="162"/>
      <c r="E14153" s="162"/>
      <c r="F14153" s="162"/>
      <c r="H14153" s="162"/>
    </row>
    <row r="14154" spans="1:8">
      <c r="A14154" s="47"/>
      <c r="B14154" s="162"/>
      <c r="C14154" s="162"/>
      <c r="E14154" s="162"/>
      <c r="F14154" s="162"/>
      <c r="H14154" s="162"/>
    </row>
    <row r="14155" spans="1:8">
      <c r="A14155" s="47"/>
      <c r="B14155" s="162"/>
      <c r="C14155" s="162"/>
      <c r="E14155" s="162"/>
      <c r="F14155" s="162"/>
      <c r="H14155" s="162"/>
    </row>
    <row r="14156" spans="1:8">
      <c r="A14156" s="47"/>
      <c r="B14156" s="162"/>
      <c r="C14156" s="162"/>
      <c r="E14156" s="162"/>
      <c r="F14156" s="162"/>
      <c r="H14156" s="162"/>
    </row>
    <row r="14157" spans="1:8">
      <c r="A14157" s="47"/>
      <c r="B14157" s="162"/>
      <c r="C14157" s="162"/>
      <c r="E14157" s="162"/>
      <c r="F14157" s="162"/>
      <c r="H14157" s="162"/>
    </row>
    <row r="14158" spans="1:8">
      <c r="A14158" s="47"/>
      <c r="B14158" s="162"/>
      <c r="C14158" s="162"/>
      <c r="E14158" s="162"/>
      <c r="F14158" s="162"/>
      <c r="H14158" s="162"/>
    </row>
    <row r="14159" spans="1:8">
      <c r="A14159" s="47"/>
      <c r="B14159" s="162"/>
      <c r="C14159" s="162"/>
      <c r="E14159" s="162"/>
      <c r="F14159" s="162"/>
      <c r="H14159" s="162"/>
    </row>
    <row r="14160" spans="1:8">
      <c r="A14160" s="47"/>
      <c r="B14160" s="162"/>
      <c r="C14160" s="162"/>
      <c r="E14160" s="162"/>
      <c r="F14160" s="162"/>
      <c r="H14160" s="162"/>
    </row>
    <row r="14161" spans="1:8">
      <c r="A14161" s="47"/>
      <c r="B14161" s="162"/>
      <c r="C14161" s="162"/>
      <c r="E14161" s="162"/>
      <c r="F14161" s="162"/>
      <c r="H14161" s="162"/>
    </row>
    <row r="14162" spans="1:8">
      <c r="A14162" s="47"/>
      <c r="B14162" s="162"/>
      <c r="C14162" s="162"/>
      <c r="E14162" s="162"/>
      <c r="F14162" s="162"/>
      <c r="H14162" s="162"/>
    </row>
    <row r="14163" spans="1:8">
      <c r="A14163" s="47"/>
      <c r="B14163" s="162"/>
      <c r="C14163" s="162"/>
      <c r="E14163" s="162"/>
      <c r="F14163" s="162"/>
      <c r="H14163" s="162"/>
    </row>
    <row r="14164" spans="1:8">
      <c r="A14164" s="47"/>
      <c r="B14164" s="162"/>
      <c r="C14164" s="162"/>
      <c r="E14164" s="162"/>
      <c r="F14164" s="162"/>
      <c r="H14164" s="162"/>
    </row>
    <row r="14165" spans="1:8">
      <c r="A14165" s="47"/>
      <c r="B14165" s="162"/>
      <c r="C14165" s="162"/>
      <c r="E14165" s="162"/>
      <c r="F14165" s="162"/>
      <c r="H14165" s="162"/>
    </row>
    <row r="14166" spans="1:8">
      <c r="A14166" s="47"/>
      <c r="B14166" s="162"/>
      <c r="C14166" s="162"/>
      <c r="E14166" s="162"/>
      <c r="F14166" s="162"/>
      <c r="H14166" s="162"/>
    </row>
    <row r="14167" spans="1:8">
      <c r="A14167" s="47"/>
      <c r="B14167" s="162"/>
      <c r="C14167" s="162"/>
      <c r="E14167" s="162"/>
      <c r="F14167" s="162"/>
      <c r="H14167" s="162"/>
    </row>
    <row r="14168" spans="1:8">
      <c r="A14168" s="47"/>
      <c r="B14168" s="162"/>
      <c r="C14168" s="162"/>
      <c r="E14168" s="162"/>
      <c r="F14168" s="162"/>
      <c r="H14168" s="162"/>
    </row>
    <row r="14169" spans="1:8">
      <c r="A14169" s="47"/>
      <c r="B14169" s="162"/>
      <c r="C14169" s="162"/>
      <c r="E14169" s="162"/>
      <c r="F14169" s="162"/>
      <c r="H14169" s="162"/>
    </row>
    <row r="14170" spans="1:8">
      <c r="A14170" s="47"/>
      <c r="B14170" s="162"/>
      <c r="C14170" s="162"/>
      <c r="E14170" s="162"/>
      <c r="F14170" s="162"/>
      <c r="H14170" s="162"/>
    </row>
    <row r="14171" spans="1:8">
      <c r="A14171" s="47"/>
      <c r="B14171" s="162"/>
      <c r="C14171" s="162"/>
      <c r="E14171" s="162"/>
      <c r="F14171" s="162"/>
      <c r="H14171" s="162"/>
    </row>
    <row r="14172" spans="1:8">
      <c r="A14172" s="47"/>
      <c r="B14172" s="162"/>
      <c r="C14172" s="162"/>
      <c r="E14172" s="162"/>
      <c r="F14172" s="162"/>
      <c r="H14172" s="162"/>
    </row>
    <row r="14173" spans="1:8">
      <c r="A14173" s="47"/>
      <c r="B14173" s="162"/>
      <c r="C14173" s="162"/>
      <c r="E14173" s="162"/>
      <c r="F14173" s="162"/>
      <c r="H14173" s="162"/>
    </row>
    <row r="14174" spans="1:8">
      <c r="A14174" s="47"/>
      <c r="B14174" s="162"/>
      <c r="C14174" s="162"/>
      <c r="E14174" s="162"/>
      <c r="F14174" s="162"/>
      <c r="H14174" s="162"/>
    </row>
    <row r="14175" spans="1:8">
      <c r="A14175" s="47"/>
      <c r="B14175" s="162"/>
      <c r="C14175" s="162"/>
      <c r="E14175" s="162"/>
      <c r="F14175" s="162"/>
      <c r="H14175" s="162"/>
    </row>
    <row r="14176" spans="1:8">
      <c r="A14176" s="47"/>
      <c r="B14176" s="162"/>
      <c r="C14176" s="162"/>
      <c r="E14176" s="162"/>
      <c r="F14176" s="162"/>
      <c r="H14176" s="162"/>
    </row>
    <row r="14177" spans="1:8">
      <c r="A14177" s="47"/>
      <c r="B14177" s="162"/>
      <c r="C14177" s="162"/>
      <c r="E14177" s="162"/>
      <c r="F14177" s="162"/>
      <c r="H14177" s="162"/>
    </row>
    <row r="14178" spans="1:8">
      <c r="A14178" s="47"/>
      <c r="B14178" s="162"/>
      <c r="C14178" s="162"/>
      <c r="E14178" s="162"/>
      <c r="F14178" s="162"/>
      <c r="H14178" s="162"/>
    </row>
    <row r="14179" spans="1:8">
      <c r="A14179" s="47"/>
      <c r="B14179" s="162"/>
      <c r="C14179" s="162"/>
      <c r="E14179" s="162"/>
      <c r="F14179" s="162"/>
      <c r="H14179" s="162"/>
    </row>
    <row r="14180" spans="1:8">
      <c r="A14180" s="47"/>
      <c r="B14180" s="162"/>
      <c r="C14180" s="162"/>
      <c r="E14180" s="162"/>
      <c r="F14180" s="162"/>
      <c r="H14180" s="162"/>
    </row>
    <row r="14181" spans="1:8">
      <c r="A14181" s="47"/>
      <c r="B14181" s="162"/>
      <c r="C14181" s="162"/>
      <c r="E14181" s="162"/>
      <c r="F14181" s="162"/>
      <c r="H14181" s="162"/>
    </row>
    <row r="14182" spans="1:8">
      <c r="A14182" s="47"/>
      <c r="B14182" s="162"/>
      <c r="C14182" s="162"/>
      <c r="E14182" s="162"/>
      <c r="F14182" s="162"/>
      <c r="H14182" s="162"/>
    </row>
    <row r="14183" spans="1:8">
      <c r="A14183" s="47"/>
      <c r="B14183" s="162"/>
      <c r="C14183" s="162"/>
      <c r="E14183" s="162"/>
      <c r="F14183" s="162"/>
      <c r="H14183" s="162"/>
    </row>
    <row r="14184" spans="1:8">
      <c r="A14184" s="47"/>
      <c r="B14184" s="162"/>
      <c r="C14184" s="162"/>
      <c r="E14184" s="162"/>
      <c r="F14184" s="162"/>
      <c r="H14184" s="162"/>
    </row>
    <row r="14185" spans="1:8">
      <c r="A14185" s="47"/>
      <c r="B14185" s="162"/>
      <c r="C14185" s="162"/>
      <c r="E14185" s="162"/>
      <c r="F14185" s="162"/>
      <c r="H14185" s="162"/>
    </row>
    <row r="14186" spans="1:8">
      <c r="A14186" s="47"/>
      <c r="B14186" s="162"/>
      <c r="C14186" s="162"/>
      <c r="E14186" s="162"/>
      <c r="F14186" s="162"/>
      <c r="H14186" s="162"/>
    </row>
    <row r="14187" spans="1:8">
      <c r="A14187" s="47"/>
      <c r="B14187" s="162"/>
      <c r="C14187" s="162"/>
      <c r="E14187" s="162"/>
      <c r="F14187" s="162"/>
      <c r="H14187" s="162"/>
    </row>
    <row r="14188" spans="1:8">
      <c r="A14188" s="47"/>
      <c r="B14188" s="162"/>
      <c r="C14188" s="162"/>
      <c r="E14188" s="162"/>
      <c r="F14188" s="162"/>
      <c r="H14188" s="162"/>
    </row>
    <row r="14189" spans="1:8">
      <c r="A14189" s="47"/>
      <c r="B14189" s="162"/>
      <c r="C14189" s="162"/>
      <c r="E14189" s="162"/>
      <c r="F14189" s="162"/>
      <c r="H14189" s="162"/>
    </row>
    <row r="14190" spans="1:8">
      <c r="A14190" s="47"/>
      <c r="B14190" s="162"/>
      <c r="C14190" s="162"/>
      <c r="E14190" s="162"/>
      <c r="F14190" s="162"/>
      <c r="H14190" s="162"/>
    </row>
    <row r="14191" spans="1:8">
      <c r="A14191" s="47"/>
      <c r="B14191" s="162"/>
      <c r="C14191" s="162"/>
      <c r="E14191" s="162"/>
      <c r="F14191" s="162"/>
      <c r="H14191" s="162"/>
    </row>
    <row r="14192" spans="1:8">
      <c r="A14192" s="47"/>
      <c r="B14192" s="162"/>
      <c r="C14192" s="162"/>
      <c r="E14192" s="162"/>
      <c r="F14192" s="162"/>
      <c r="H14192" s="162"/>
    </row>
    <row r="14193" spans="1:8">
      <c r="A14193" s="47"/>
      <c r="B14193" s="162"/>
      <c r="C14193" s="162"/>
      <c r="E14193" s="162"/>
      <c r="F14193" s="162"/>
      <c r="H14193" s="162"/>
    </row>
    <row r="14194" spans="1:8">
      <c r="A14194" s="47"/>
      <c r="B14194" s="162"/>
      <c r="C14194" s="162"/>
      <c r="E14194" s="162"/>
      <c r="F14194" s="162"/>
      <c r="H14194" s="162"/>
    </row>
    <row r="14195" spans="1:8">
      <c r="A14195" s="47"/>
      <c r="B14195" s="162"/>
      <c r="C14195" s="162"/>
      <c r="E14195" s="162"/>
      <c r="F14195" s="162"/>
      <c r="H14195" s="162"/>
    </row>
    <row r="14196" spans="1:8">
      <c r="A14196" s="47"/>
      <c r="B14196" s="162"/>
      <c r="C14196" s="162"/>
      <c r="E14196" s="162"/>
      <c r="F14196" s="162"/>
      <c r="H14196" s="162"/>
    </row>
    <row r="14197" spans="1:8">
      <c r="A14197" s="47"/>
      <c r="B14197" s="162"/>
      <c r="C14197" s="162"/>
      <c r="E14197" s="162"/>
      <c r="F14197" s="162"/>
      <c r="H14197" s="162"/>
    </row>
    <row r="14198" spans="1:8">
      <c r="A14198" s="47"/>
      <c r="B14198" s="162"/>
      <c r="C14198" s="162"/>
      <c r="E14198" s="162"/>
      <c r="F14198" s="162"/>
      <c r="H14198" s="162"/>
    </row>
    <row r="14199" spans="1:8">
      <c r="A14199" s="47"/>
      <c r="B14199" s="162"/>
      <c r="C14199" s="162"/>
      <c r="E14199" s="162"/>
      <c r="F14199" s="162"/>
      <c r="H14199" s="162"/>
    </row>
    <row r="14200" spans="1:8">
      <c r="A14200" s="47"/>
      <c r="B14200" s="162"/>
      <c r="C14200" s="162"/>
      <c r="E14200" s="162"/>
      <c r="F14200" s="162"/>
      <c r="H14200" s="162"/>
    </row>
    <row r="14201" spans="1:8">
      <c r="A14201" s="47"/>
      <c r="B14201" s="162"/>
      <c r="C14201" s="162"/>
      <c r="E14201" s="162"/>
      <c r="F14201" s="162"/>
      <c r="H14201" s="162"/>
    </row>
    <row r="14202" spans="1:8">
      <c r="A14202" s="47"/>
      <c r="B14202" s="162"/>
      <c r="C14202" s="162"/>
      <c r="E14202" s="162"/>
      <c r="F14202" s="162"/>
      <c r="H14202" s="162"/>
    </row>
    <row r="14203" spans="1:8">
      <c r="A14203" s="47"/>
      <c r="B14203" s="162"/>
      <c r="C14203" s="162"/>
      <c r="E14203" s="162"/>
      <c r="F14203" s="162"/>
      <c r="H14203" s="162"/>
    </row>
    <row r="14204" spans="1:8">
      <c r="A14204" s="47"/>
      <c r="B14204" s="162"/>
      <c r="C14204" s="162"/>
      <c r="E14204" s="162"/>
      <c r="F14204" s="162"/>
      <c r="H14204" s="162"/>
    </row>
    <row r="14205" spans="1:8">
      <c r="A14205" s="47"/>
      <c r="B14205" s="162"/>
      <c r="C14205" s="162"/>
      <c r="E14205" s="162"/>
      <c r="F14205" s="162"/>
      <c r="H14205" s="162"/>
    </row>
    <row r="14206" spans="1:8">
      <c r="A14206" s="47"/>
      <c r="B14206" s="162"/>
      <c r="C14206" s="162"/>
      <c r="E14206" s="162"/>
      <c r="F14206" s="162"/>
      <c r="H14206" s="162"/>
    </row>
    <row r="14207" spans="1:8">
      <c r="A14207" s="47"/>
      <c r="B14207" s="162"/>
      <c r="C14207" s="162"/>
      <c r="E14207" s="162"/>
      <c r="F14207" s="162"/>
      <c r="H14207" s="162"/>
    </row>
    <row r="14208" spans="1:8">
      <c r="A14208" s="47"/>
      <c r="B14208" s="162"/>
      <c r="C14208" s="162"/>
      <c r="E14208" s="162"/>
      <c r="F14208" s="162"/>
      <c r="H14208" s="162"/>
    </row>
    <row r="14209" spans="1:8">
      <c r="A14209" s="47"/>
      <c r="B14209" s="162"/>
      <c r="C14209" s="162"/>
      <c r="E14209" s="162"/>
      <c r="F14209" s="162"/>
      <c r="H14209" s="162"/>
    </row>
    <row r="14210" spans="1:8">
      <c r="A14210" s="47"/>
      <c r="B14210" s="162"/>
      <c r="C14210" s="162"/>
      <c r="E14210" s="162"/>
      <c r="F14210" s="162"/>
      <c r="H14210" s="162"/>
    </row>
    <row r="14211" spans="1:8">
      <c r="A14211" s="47"/>
      <c r="B14211" s="162"/>
      <c r="C14211" s="162"/>
      <c r="E14211" s="162"/>
      <c r="F14211" s="162"/>
      <c r="H14211" s="162"/>
    </row>
    <row r="14212" spans="1:8">
      <c r="A14212" s="47"/>
      <c r="B14212" s="162"/>
      <c r="C14212" s="162"/>
      <c r="E14212" s="162"/>
      <c r="F14212" s="162"/>
      <c r="H14212" s="162"/>
    </row>
    <row r="14213" spans="1:8">
      <c r="A14213" s="47"/>
      <c r="B14213" s="162"/>
      <c r="C14213" s="162"/>
      <c r="E14213" s="162"/>
      <c r="F14213" s="162"/>
      <c r="H14213" s="162"/>
    </row>
    <row r="14214" spans="1:8">
      <c r="A14214" s="47"/>
      <c r="B14214" s="162"/>
      <c r="C14214" s="162"/>
      <c r="E14214" s="162"/>
      <c r="F14214" s="162"/>
      <c r="H14214" s="162"/>
    </row>
    <row r="14215" spans="1:8">
      <c r="A14215" s="47"/>
      <c r="B14215" s="162"/>
      <c r="C14215" s="162"/>
      <c r="E14215" s="162"/>
      <c r="F14215" s="162"/>
      <c r="H14215" s="162"/>
    </row>
    <row r="14216" spans="1:8">
      <c r="A14216" s="47"/>
      <c r="B14216" s="162"/>
      <c r="C14216" s="162"/>
      <c r="E14216" s="162"/>
      <c r="F14216" s="162"/>
      <c r="H14216" s="162"/>
    </row>
    <row r="14217" spans="1:8">
      <c r="A14217" s="47"/>
      <c r="B14217" s="162"/>
      <c r="C14217" s="162"/>
      <c r="E14217" s="162"/>
      <c r="F14217" s="162"/>
      <c r="H14217" s="162"/>
    </row>
    <row r="14218" spans="1:8">
      <c r="A14218" s="47"/>
      <c r="B14218" s="162"/>
      <c r="C14218" s="162"/>
      <c r="E14218" s="162"/>
      <c r="F14218" s="162"/>
      <c r="H14218" s="162"/>
    </row>
    <row r="14219" spans="1:8">
      <c r="A14219" s="47"/>
      <c r="B14219" s="162"/>
      <c r="C14219" s="162"/>
      <c r="E14219" s="162"/>
      <c r="F14219" s="162"/>
      <c r="H14219" s="162"/>
    </row>
    <row r="14220" spans="1:8">
      <c r="A14220" s="47"/>
      <c r="B14220" s="162"/>
      <c r="C14220" s="162"/>
      <c r="E14220" s="162"/>
      <c r="F14220" s="162"/>
      <c r="H14220" s="162"/>
    </row>
    <row r="14221" spans="1:8">
      <c r="A14221" s="47"/>
      <c r="B14221" s="162"/>
      <c r="C14221" s="162"/>
      <c r="E14221" s="162"/>
      <c r="F14221" s="162"/>
      <c r="H14221" s="162"/>
    </row>
    <row r="14222" spans="1:8">
      <c r="A14222" s="47"/>
      <c r="B14222" s="162"/>
      <c r="C14222" s="162"/>
      <c r="E14222" s="162"/>
      <c r="F14222" s="162"/>
      <c r="H14222" s="162"/>
    </row>
    <row r="14223" spans="1:8">
      <c r="A14223" s="47"/>
      <c r="B14223" s="162"/>
      <c r="C14223" s="162"/>
      <c r="E14223" s="162"/>
      <c r="F14223" s="162"/>
      <c r="H14223" s="162"/>
    </row>
    <row r="14224" spans="1:8">
      <c r="A14224" s="47"/>
      <c r="B14224" s="162"/>
      <c r="C14224" s="162"/>
      <c r="E14224" s="162"/>
      <c r="F14224" s="162"/>
      <c r="H14224" s="162"/>
    </row>
    <row r="14225" spans="1:8">
      <c r="A14225" s="47"/>
      <c r="B14225" s="162"/>
      <c r="C14225" s="162"/>
      <c r="E14225" s="162"/>
      <c r="F14225" s="162"/>
      <c r="H14225" s="162"/>
    </row>
    <row r="14226" spans="1:8">
      <c r="A14226" s="47"/>
      <c r="B14226" s="162"/>
      <c r="C14226" s="162"/>
      <c r="E14226" s="162"/>
      <c r="F14226" s="162"/>
      <c r="H14226" s="162"/>
    </row>
    <row r="14227" spans="1:8">
      <c r="A14227" s="47"/>
      <c r="B14227" s="162"/>
      <c r="C14227" s="162"/>
      <c r="E14227" s="162"/>
      <c r="F14227" s="162"/>
      <c r="H14227" s="162"/>
    </row>
    <row r="14228" spans="1:8">
      <c r="A14228" s="47"/>
      <c r="B14228" s="162"/>
      <c r="C14228" s="162"/>
      <c r="E14228" s="162"/>
      <c r="F14228" s="162"/>
      <c r="H14228" s="162"/>
    </row>
    <row r="14229" spans="1:8">
      <c r="A14229" s="47"/>
      <c r="B14229" s="162"/>
      <c r="C14229" s="162"/>
      <c r="E14229" s="162"/>
      <c r="F14229" s="162"/>
      <c r="H14229" s="162"/>
    </row>
    <row r="14230" spans="1:8">
      <c r="A14230" s="47"/>
      <c r="B14230" s="162"/>
      <c r="C14230" s="162"/>
      <c r="E14230" s="162"/>
      <c r="F14230" s="162"/>
      <c r="H14230" s="162"/>
    </row>
    <row r="14231" spans="1:8">
      <c r="A14231" s="47"/>
      <c r="B14231" s="162"/>
      <c r="C14231" s="162"/>
      <c r="E14231" s="162"/>
      <c r="F14231" s="162"/>
      <c r="H14231" s="162"/>
    </row>
    <row r="14232" spans="1:8">
      <c r="A14232" s="47"/>
      <c r="B14232" s="162"/>
      <c r="C14232" s="162"/>
      <c r="E14232" s="162"/>
      <c r="F14232" s="162"/>
      <c r="H14232" s="162"/>
    </row>
    <row r="14233" spans="1:8">
      <c r="A14233" s="47"/>
      <c r="B14233" s="162"/>
      <c r="C14233" s="162"/>
      <c r="E14233" s="162"/>
      <c r="F14233" s="162"/>
      <c r="H14233" s="162"/>
    </row>
    <row r="14234" spans="1:8">
      <c r="A14234" s="47"/>
      <c r="B14234" s="162"/>
      <c r="C14234" s="162"/>
      <c r="E14234" s="162"/>
      <c r="F14234" s="162"/>
      <c r="H14234" s="162"/>
    </row>
    <row r="14235" spans="1:8">
      <c r="A14235" s="47"/>
      <c r="B14235" s="162"/>
      <c r="C14235" s="162"/>
      <c r="E14235" s="162"/>
      <c r="F14235" s="162"/>
      <c r="H14235" s="162"/>
    </row>
    <row r="14236" spans="1:8">
      <c r="A14236" s="47"/>
      <c r="B14236" s="162"/>
      <c r="C14236" s="162"/>
      <c r="E14236" s="162"/>
      <c r="F14236" s="162"/>
      <c r="H14236" s="162"/>
    </row>
    <row r="14237" spans="1:8">
      <c r="A14237" s="47"/>
      <c r="B14237" s="162"/>
      <c r="C14237" s="162"/>
      <c r="E14237" s="162"/>
      <c r="F14237" s="162"/>
      <c r="H14237" s="162"/>
    </row>
    <row r="14238" spans="1:8">
      <c r="A14238" s="47"/>
      <c r="B14238" s="162"/>
      <c r="C14238" s="162"/>
      <c r="E14238" s="162"/>
      <c r="F14238" s="162"/>
      <c r="H14238" s="162"/>
    </row>
    <row r="14239" spans="1:8">
      <c r="A14239" s="47"/>
      <c r="B14239" s="162"/>
      <c r="C14239" s="162"/>
      <c r="E14239" s="162"/>
      <c r="F14239" s="162"/>
      <c r="H14239" s="162"/>
    </row>
    <row r="14240" spans="1:8">
      <c r="A14240" s="47"/>
      <c r="B14240" s="162"/>
      <c r="C14240" s="162"/>
      <c r="E14240" s="162"/>
      <c r="F14240" s="162"/>
      <c r="H14240" s="162"/>
    </row>
    <row r="14241" spans="1:8">
      <c r="A14241" s="47"/>
      <c r="B14241" s="162"/>
      <c r="C14241" s="162"/>
      <c r="E14241" s="162"/>
      <c r="F14241" s="162"/>
      <c r="H14241" s="162"/>
    </row>
    <row r="14242" spans="1:8">
      <c r="A14242" s="47"/>
      <c r="B14242" s="162"/>
      <c r="C14242" s="162"/>
      <c r="E14242" s="162"/>
      <c r="F14242" s="162"/>
      <c r="H14242" s="162"/>
    </row>
    <row r="14243" spans="1:8">
      <c r="A14243" s="47"/>
      <c r="B14243" s="162"/>
      <c r="C14243" s="162"/>
      <c r="E14243" s="162"/>
      <c r="F14243" s="162"/>
      <c r="H14243" s="162"/>
    </row>
    <row r="14244" spans="1:8">
      <c r="A14244" s="47"/>
      <c r="B14244" s="162"/>
      <c r="C14244" s="162"/>
      <c r="E14244" s="162"/>
      <c r="F14244" s="162"/>
      <c r="H14244" s="162"/>
    </row>
    <row r="14245" spans="1:8">
      <c r="A14245" s="47"/>
      <c r="B14245" s="162"/>
      <c r="C14245" s="162"/>
      <c r="E14245" s="162"/>
      <c r="F14245" s="162"/>
      <c r="H14245" s="162"/>
    </row>
    <row r="14246" spans="1:8">
      <c r="A14246" s="47"/>
      <c r="B14246" s="162"/>
      <c r="C14246" s="162"/>
      <c r="E14246" s="162"/>
      <c r="F14246" s="162"/>
      <c r="H14246" s="162"/>
    </row>
    <row r="14247" spans="1:8">
      <c r="A14247" s="47"/>
      <c r="B14247" s="162"/>
      <c r="C14247" s="162"/>
      <c r="E14247" s="162"/>
      <c r="F14247" s="162"/>
      <c r="H14247" s="162"/>
    </row>
    <row r="14248" spans="1:8">
      <c r="A14248" s="47"/>
      <c r="B14248" s="162"/>
      <c r="C14248" s="162"/>
      <c r="E14248" s="162"/>
      <c r="F14248" s="162"/>
      <c r="H14248" s="162"/>
    </row>
    <row r="14249" spans="1:8">
      <c r="A14249" s="47"/>
      <c r="B14249" s="162"/>
      <c r="C14249" s="162"/>
      <c r="E14249" s="162"/>
      <c r="F14249" s="162"/>
      <c r="H14249" s="162"/>
    </row>
    <row r="14250" spans="1:8">
      <c r="A14250" s="47"/>
      <c r="B14250" s="162"/>
      <c r="C14250" s="162"/>
      <c r="E14250" s="162"/>
      <c r="F14250" s="162"/>
      <c r="H14250" s="162"/>
    </row>
    <row r="14251" spans="1:8">
      <c r="A14251" s="47"/>
      <c r="B14251" s="162"/>
      <c r="C14251" s="162"/>
      <c r="E14251" s="162"/>
      <c r="F14251" s="162"/>
      <c r="H14251" s="162"/>
    </row>
    <row r="14252" spans="1:8">
      <c r="A14252" s="47"/>
      <c r="B14252" s="162"/>
      <c r="C14252" s="162"/>
      <c r="E14252" s="162"/>
      <c r="F14252" s="162"/>
      <c r="H14252" s="162"/>
    </row>
    <row r="14253" spans="1:8">
      <c r="A14253" s="47"/>
      <c r="B14253" s="162"/>
      <c r="C14253" s="162"/>
      <c r="E14253" s="162"/>
      <c r="F14253" s="162"/>
      <c r="H14253" s="162"/>
    </row>
    <row r="14254" spans="1:8">
      <c r="A14254" s="47"/>
      <c r="B14254" s="162"/>
      <c r="C14254" s="162"/>
      <c r="E14254" s="162"/>
      <c r="F14254" s="162"/>
      <c r="H14254" s="162"/>
    </row>
    <row r="14255" spans="1:8">
      <c r="A14255" s="47"/>
      <c r="B14255" s="162"/>
      <c r="C14255" s="162"/>
      <c r="E14255" s="162"/>
      <c r="F14255" s="162"/>
      <c r="H14255" s="162"/>
    </row>
    <row r="14256" spans="1:8">
      <c r="A14256" s="47"/>
      <c r="B14256" s="162"/>
      <c r="C14256" s="162"/>
      <c r="E14256" s="162"/>
      <c r="F14256" s="162"/>
      <c r="H14256" s="162"/>
    </row>
    <row r="14257" spans="1:8">
      <c r="A14257" s="47"/>
      <c r="B14257" s="162"/>
      <c r="C14257" s="162"/>
      <c r="E14257" s="162"/>
      <c r="F14257" s="162"/>
      <c r="H14257" s="162"/>
    </row>
    <row r="14258" spans="1:8">
      <c r="A14258" s="47"/>
      <c r="B14258" s="162"/>
      <c r="C14258" s="162"/>
      <c r="E14258" s="162"/>
      <c r="F14258" s="162"/>
      <c r="H14258" s="162"/>
    </row>
    <row r="14259" spans="1:8">
      <c r="A14259" s="47"/>
      <c r="B14259" s="162"/>
      <c r="C14259" s="162"/>
      <c r="E14259" s="162"/>
      <c r="F14259" s="162"/>
      <c r="H14259" s="162"/>
    </row>
    <row r="14260" spans="1:8">
      <c r="A14260" s="47"/>
      <c r="B14260" s="162"/>
      <c r="C14260" s="162"/>
      <c r="E14260" s="162"/>
      <c r="F14260" s="162"/>
      <c r="H14260" s="162"/>
    </row>
    <row r="14261" spans="1:8">
      <c r="A14261" s="47"/>
      <c r="B14261" s="162"/>
      <c r="C14261" s="162"/>
      <c r="E14261" s="162"/>
      <c r="F14261" s="162"/>
      <c r="H14261" s="162"/>
    </row>
    <row r="14262" spans="1:8">
      <c r="A14262" s="47"/>
      <c r="B14262" s="162"/>
      <c r="C14262" s="162"/>
      <c r="E14262" s="162"/>
      <c r="F14262" s="162"/>
      <c r="H14262" s="162"/>
    </row>
    <row r="14263" spans="1:8">
      <c r="A14263" s="47"/>
      <c r="B14263" s="162"/>
      <c r="C14263" s="162"/>
      <c r="E14263" s="162"/>
      <c r="F14263" s="162"/>
      <c r="H14263" s="162"/>
    </row>
    <row r="14264" spans="1:8">
      <c r="A14264" s="47"/>
      <c r="B14264" s="162"/>
      <c r="C14264" s="162"/>
      <c r="E14264" s="162"/>
      <c r="F14264" s="162"/>
      <c r="H14264" s="162"/>
    </row>
    <row r="14265" spans="1:8">
      <c r="A14265" s="47"/>
      <c r="B14265" s="162"/>
      <c r="C14265" s="162"/>
      <c r="E14265" s="162"/>
      <c r="F14265" s="162"/>
      <c r="H14265" s="162"/>
    </row>
    <row r="14266" spans="1:8">
      <c r="A14266" s="47"/>
      <c r="B14266" s="162"/>
      <c r="C14266" s="162"/>
      <c r="E14266" s="162"/>
      <c r="F14266" s="162"/>
      <c r="H14266" s="162"/>
    </row>
    <row r="14267" spans="1:8">
      <c r="A14267" s="47"/>
      <c r="B14267" s="162"/>
      <c r="C14267" s="162"/>
      <c r="E14267" s="162"/>
      <c r="F14267" s="162"/>
      <c r="H14267" s="162"/>
    </row>
    <row r="14268" spans="1:8">
      <c r="A14268" s="47"/>
      <c r="B14268" s="162"/>
      <c r="C14268" s="162"/>
      <c r="E14268" s="162"/>
      <c r="F14268" s="162"/>
      <c r="H14268" s="162"/>
    </row>
    <row r="14269" spans="1:8">
      <c r="A14269" s="47"/>
      <c r="B14269" s="162"/>
      <c r="C14269" s="162"/>
      <c r="E14269" s="162"/>
      <c r="F14269" s="162"/>
      <c r="H14269" s="162"/>
    </row>
    <row r="14270" spans="1:8">
      <c r="A14270" s="47"/>
      <c r="B14270" s="162"/>
      <c r="C14270" s="162"/>
      <c r="E14270" s="162"/>
      <c r="F14270" s="162"/>
      <c r="H14270" s="162"/>
    </row>
    <row r="14271" spans="1:8">
      <c r="A14271" s="47"/>
      <c r="B14271" s="162"/>
      <c r="C14271" s="162"/>
      <c r="E14271" s="162"/>
      <c r="F14271" s="162"/>
      <c r="H14271" s="162"/>
    </row>
    <row r="14272" spans="1:8">
      <c r="A14272" s="47"/>
      <c r="B14272" s="162"/>
      <c r="C14272" s="162"/>
      <c r="E14272" s="162"/>
      <c r="F14272" s="162"/>
      <c r="H14272" s="162"/>
    </row>
    <row r="14273" spans="1:8">
      <c r="A14273" s="47"/>
      <c r="B14273" s="162"/>
      <c r="C14273" s="162"/>
      <c r="E14273" s="162"/>
      <c r="F14273" s="162"/>
      <c r="H14273" s="162"/>
    </row>
    <row r="14274" spans="1:8">
      <c r="A14274" s="47"/>
      <c r="B14274" s="162"/>
      <c r="C14274" s="162"/>
      <c r="E14274" s="162"/>
      <c r="F14274" s="162"/>
      <c r="H14274" s="162"/>
    </row>
    <row r="14275" spans="1:8">
      <c r="A14275" s="47"/>
      <c r="B14275" s="162"/>
      <c r="C14275" s="162"/>
      <c r="E14275" s="162"/>
      <c r="F14275" s="162"/>
      <c r="H14275" s="162"/>
    </row>
    <row r="14276" spans="1:8">
      <c r="A14276" s="47"/>
      <c r="B14276" s="162"/>
      <c r="C14276" s="162"/>
      <c r="E14276" s="162"/>
      <c r="F14276" s="162"/>
      <c r="H14276" s="162"/>
    </row>
    <row r="14277" spans="1:8">
      <c r="A14277" s="47"/>
      <c r="B14277" s="162"/>
      <c r="C14277" s="162"/>
      <c r="E14277" s="162"/>
      <c r="F14277" s="162"/>
      <c r="H14277" s="162"/>
    </row>
    <row r="14278" spans="1:8">
      <c r="A14278" s="47"/>
      <c r="B14278" s="162"/>
      <c r="C14278" s="162"/>
      <c r="E14278" s="162"/>
      <c r="F14278" s="162"/>
      <c r="H14278" s="162"/>
    </row>
    <row r="14279" spans="1:8">
      <c r="A14279" s="47"/>
      <c r="B14279" s="162"/>
      <c r="C14279" s="162"/>
      <c r="E14279" s="162"/>
      <c r="F14279" s="162"/>
      <c r="H14279" s="162"/>
    </row>
    <row r="14280" spans="1:8">
      <c r="A14280" s="47"/>
      <c r="B14280" s="162"/>
      <c r="C14280" s="162"/>
      <c r="E14280" s="162"/>
      <c r="F14280" s="162"/>
      <c r="H14280" s="162"/>
    </row>
    <row r="14281" spans="1:8">
      <c r="A14281" s="47"/>
      <c r="B14281" s="162"/>
      <c r="C14281" s="162"/>
      <c r="E14281" s="162"/>
      <c r="F14281" s="162"/>
      <c r="H14281" s="162"/>
    </row>
    <row r="14282" spans="1:8">
      <c r="A14282" s="47"/>
      <c r="B14282" s="162"/>
      <c r="C14282" s="162"/>
      <c r="E14282" s="162"/>
      <c r="F14282" s="162"/>
      <c r="H14282" s="162"/>
    </row>
    <row r="14283" spans="1:8">
      <c r="A14283" s="47"/>
      <c r="B14283" s="162"/>
      <c r="C14283" s="162"/>
      <c r="E14283" s="162"/>
      <c r="F14283" s="162"/>
      <c r="H14283" s="162"/>
    </row>
    <row r="14284" spans="1:8">
      <c r="A14284" s="47"/>
      <c r="B14284" s="162"/>
      <c r="C14284" s="162"/>
      <c r="E14284" s="162"/>
      <c r="F14284" s="162"/>
      <c r="H14284" s="162"/>
    </row>
    <row r="14285" spans="1:8">
      <c r="A14285" s="47"/>
      <c r="B14285" s="162"/>
      <c r="C14285" s="162"/>
      <c r="E14285" s="162"/>
      <c r="F14285" s="162"/>
      <c r="H14285" s="162"/>
    </row>
    <row r="14286" spans="1:8">
      <c r="A14286" s="47"/>
      <c r="B14286" s="162"/>
      <c r="C14286" s="162"/>
      <c r="E14286" s="162"/>
      <c r="F14286" s="162"/>
      <c r="H14286" s="162"/>
    </row>
    <row r="14287" spans="1:8">
      <c r="A14287" s="47"/>
      <c r="B14287" s="162"/>
      <c r="C14287" s="162"/>
      <c r="E14287" s="162"/>
      <c r="F14287" s="162"/>
      <c r="H14287" s="162"/>
    </row>
    <row r="14288" spans="1:8">
      <c r="A14288" s="47"/>
      <c r="B14288" s="162"/>
      <c r="C14288" s="162"/>
      <c r="E14288" s="162"/>
      <c r="F14288" s="162"/>
      <c r="H14288" s="162"/>
    </row>
    <row r="14289" spans="1:8">
      <c r="A14289" s="47"/>
      <c r="B14289" s="162"/>
      <c r="C14289" s="162"/>
      <c r="E14289" s="162"/>
      <c r="F14289" s="162"/>
      <c r="H14289" s="162"/>
    </row>
    <row r="14290" spans="1:8">
      <c r="A14290" s="47"/>
      <c r="B14290" s="162"/>
      <c r="C14290" s="162"/>
      <c r="E14290" s="162"/>
      <c r="F14290" s="162"/>
      <c r="H14290" s="162"/>
    </row>
    <row r="14291" spans="1:8">
      <c r="A14291" s="47"/>
      <c r="B14291" s="162"/>
      <c r="C14291" s="162"/>
      <c r="E14291" s="162"/>
      <c r="F14291" s="162"/>
      <c r="H14291" s="162"/>
    </row>
    <row r="14292" spans="1:8">
      <c r="A14292" s="47"/>
      <c r="B14292" s="162"/>
      <c r="C14292" s="162"/>
      <c r="E14292" s="162"/>
      <c r="F14292" s="162"/>
      <c r="H14292" s="162"/>
    </row>
    <row r="14293" spans="1:8">
      <c r="A14293" s="47"/>
      <c r="B14293" s="162"/>
      <c r="C14293" s="162"/>
      <c r="E14293" s="162"/>
      <c r="F14293" s="162"/>
      <c r="H14293" s="162"/>
    </row>
    <row r="14294" spans="1:8">
      <c r="A14294" s="47"/>
      <c r="B14294" s="162"/>
      <c r="C14294" s="162"/>
      <c r="E14294" s="162"/>
      <c r="F14294" s="162"/>
      <c r="H14294" s="162"/>
    </row>
    <row r="14295" spans="1:8">
      <c r="A14295" s="47"/>
      <c r="B14295" s="162"/>
      <c r="C14295" s="162"/>
      <c r="E14295" s="162"/>
      <c r="F14295" s="162"/>
      <c r="H14295" s="162"/>
    </row>
    <row r="14296" spans="1:8">
      <c r="A14296" s="47"/>
      <c r="B14296" s="162"/>
      <c r="C14296" s="162"/>
      <c r="E14296" s="162"/>
      <c r="F14296" s="162"/>
      <c r="H14296" s="162"/>
    </row>
    <row r="14297" spans="1:8">
      <c r="A14297" s="47"/>
      <c r="B14297" s="162"/>
      <c r="C14297" s="162"/>
      <c r="E14297" s="162"/>
      <c r="F14297" s="162"/>
      <c r="H14297" s="162"/>
    </row>
    <row r="14298" spans="1:8">
      <c r="A14298" s="47"/>
      <c r="B14298" s="162"/>
      <c r="C14298" s="162"/>
      <c r="E14298" s="162"/>
      <c r="F14298" s="162"/>
      <c r="H14298" s="162"/>
    </row>
    <row r="14299" spans="1:8">
      <c r="A14299" s="47"/>
      <c r="B14299" s="162"/>
      <c r="C14299" s="162"/>
      <c r="E14299" s="162"/>
      <c r="F14299" s="162"/>
      <c r="H14299" s="162"/>
    </row>
    <row r="14300" spans="1:8">
      <c r="A14300" s="47"/>
      <c r="B14300" s="162"/>
      <c r="C14300" s="162"/>
      <c r="E14300" s="162"/>
      <c r="F14300" s="162"/>
      <c r="H14300" s="162"/>
    </row>
    <row r="14301" spans="1:8">
      <c r="A14301" s="47"/>
      <c r="B14301" s="162"/>
      <c r="C14301" s="162"/>
      <c r="E14301" s="162"/>
      <c r="F14301" s="162"/>
      <c r="H14301" s="162"/>
    </row>
    <row r="14302" spans="1:8">
      <c r="A14302" s="47"/>
      <c r="B14302" s="162"/>
      <c r="C14302" s="162"/>
      <c r="E14302" s="162"/>
      <c r="F14302" s="162"/>
      <c r="H14302" s="162"/>
    </row>
    <row r="14303" spans="1:8">
      <c r="A14303" s="47"/>
      <c r="B14303" s="162"/>
      <c r="C14303" s="162"/>
      <c r="E14303" s="162"/>
      <c r="F14303" s="162"/>
      <c r="H14303" s="162"/>
    </row>
    <row r="14304" spans="1:8">
      <c r="A14304" s="47"/>
      <c r="B14304" s="162"/>
      <c r="C14304" s="162"/>
      <c r="E14304" s="162"/>
      <c r="F14304" s="162"/>
      <c r="H14304" s="162"/>
    </row>
    <row r="14305" spans="1:8">
      <c r="A14305" s="47"/>
      <c r="B14305" s="162"/>
      <c r="C14305" s="162"/>
      <c r="E14305" s="162"/>
      <c r="F14305" s="162"/>
      <c r="H14305" s="162"/>
    </row>
    <row r="14306" spans="1:8">
      <c r="A14306" s="47"/>
      <c r="B14306" s="162"/>
      <c r="C14306" s="162"/>
      <c r="E14306" s="162"/>
      <c r="F14306" s="162"/>
      <c r="H14306" s="162"/>
    </row>
    <row r="14307" spans="1:8">
      <c r="A14307" s="47"/>
      <c r="B14307" s="162"/>
      <c r="C14307" s="162"/>
      <c r="E14307" s="162"/>
      <c r="F14307" s="162"/>
      <c r="H14307" s="162"/>
    </row>
    <row r="14308" spans="1:8">
      <c r="A14308" s="47"/>
      <c r="B14308" s="162"/>
      <c r="C14308" s="162"/>
      <c r="E14308" s="162"/>
      <c r="F14308" s="162"/>
      <c r="H14308" s="162"/>
    </row>
    <row r="14309" spans="1:8">
      <c r="A14309" s="47"/>
      <c r="B14309" s="162"/>
      <c r="C14309" s="162"/>
      <c r="E14309" s="162"/>
      <c r="F14309" s="162"/>
      <c r="H14309" s="162"/>
    </row>
    <row r="14310" spans="1:8">
      <c r="A14310" s="47"/>
      <c r="B14310" s="162"/>
      <c r="C14310" s="162"/>
      <c r="E14310" s="162"/>
      <c r="F14310" s="162"/>
      <c r="H14310" s="162"/>
    </row>
    <row r="14311" spans="1:8">
      <c r="A14311" s="47"/>
      <c r="B14311" s="162"/>
      <c r="C14311" s="162"/>
      <c r="E14311" s="162"/>
      <c r="F14311" s="162"/>
      <c r="H14311" s="162"/>
    </row>
    <row r="14312" spans="1:8">
      <c r="A14312" s="47"/>
      <c r="B14312" s="162"/>
      <c r="C14312" s="162"/>
      <c r="E14312" s="162"/>
      <c r="F14312" s="162"/>
      <c r="H14312" s="162"/>
    </row>
    <row r="14313" spans="1:8">
      <c r="A14313" s="47"/>
      <c r="B14313" s="162"/>
      <c r="C14313" s="162"/>
      <c r="E14313" s="162"/>
      <c r="F14313" s="162"/>
      <c r="H14313" s="162"/>
    </row>
    <row r="14314" spans="1:8">
      <c r="A14314" s="47"/>
      <c r="B14314" s="162"/>
      <c r="C14314" s="162"/>
      <c r="E14314" s="162"/>
      <c r="F14314" s="162"/>
      <c r="H14314" s="162"/>
    </row>
    <row r="14315" spans="1:8">
      <c r="A14315" s="47"/>
      <c r="B14315" s="162"/>
      <c r="C14315" s="162"/>
      <c r="E14315" s="162"/>
      <c r="F14315" s="162"/>
      <c r="H14315" s="162"/>
    </row>
    <row r="14316" spans="1:8">
      <c r="A14316" s="47"/>
      <c r="B14316" s="162"/>
      <c r="C14316" s="162"/>
      <c r="E14316" s="162"/>
      <c r="F14316" s="162"/>
      <c r="H14316" s="162"/>
    </row>
    <row r="14317" spans="1:8">
      <c r="A14317" s="47"/>
      <c r="B14317" s="162"/>
      <c r="C14317" s="162"/>
      <c r="E14317" s="162"/>
      <c r="F14317" s="162"/>
      <c r="H14317" s="162"/>
    </row>
    <row r="14318" spans="1:8">
      <c r="A14318" s="47"/>
      <c r="B14318" s="162"/>
      <c r="C14318" s="162"/>
      <c r="E14318" s="162"/>
      <c r="F14318" s="162"/>
      <c r="H14318" s="162"/>
    </row>
    <row r="14319" spans="1:8">
      <c r="A14319" s="47"/>
      <c r="B14319" s="162"/>
      <c r="C14319" s="162"/>
      <c r="E14319" s="162"/>
      <c r="F14319" s="162"/>
      <c r="H14319" s="162"/>
    </row>
    <row r="14320" spans="1:8">
      <c r="A14320" s="47"/>
      <c r="B14320" s="162"/>
      <c r="C14320" s="162"/>
      <c r="E14320" s="162"/>
      <c r="F14320" s="162"/>
      <c r="H14320" s="162"/>
    </row>
    <row r="14321" spans="1:8">
      <c r="A14321" s="47"/>
      <c r="B14321" s="162"/>
      <c r="C14321" s="162"/>
      <c r="E14321" s="162"/>
      <c r="F14321" s="162"/>
      <c r="H14321" s="162"/>
    </row>
    <row r="14322" spans="1:8">
      <c r="A14322" s="47"/>
      <c r="B14322" s="162"/>
      <c r="C14322" s="162"/>
      <c r="E14322" s="162"/>
      <c r="F14322" s="162"/>
      <c r="H14322" s="162"/>
    </row>
    <row r="14323" spans="1:8">
      <c r="A14323" s="47"/>
      <c r="B14323" s="162"/>
      <c r="C14323" s="162"/>
      <c r="E14323" s="162"/>
      <c r="F14323" s="162"/>
      <c r="H14323" s="162"/>
    </row>
    <row r="14324" spans="1:8">
      <c r="A14324" s="47"/>
      <c r="B14324" s="162"/>
      <c r="C14324" s="162"/>
      <c r="E14324" s="162"/>
      <c r="F14324" s="162"/>
      <c r="H14324" s="162"/>
    </row>
    <row r="14325" spans="1:8">
      <c r="A14325" s="47"/>
      <c r="B14325" s="162"/>
      <c r="C14325" s="162"/>
      <c r="E14325" s="162"/>
      <c r="F14325" s="162"/>
      <c r="H14325" s="162"/>
    </row>
    <row r="14326" spans="1:8">
      <c r="A14326" s="47"/>
      <c r="B14326" s="162"/>
      <c r="C14326" s="162"/>
      <c r="E14326" s="162"/>
      <c r="F14326" s="162"/>
      <c r="H14326" s="162"/>
    </row>
    <row r="14327" spans="1:8">
      <c r="A14327" s="47"/>
      <c r="B14327" s="162"/>
      <c r="C14327" s="162"/>
      <c r="E14327" s="162"/>
      <c r="F14327" s="162"/>
      <c r="H14327" s="162"/>
    </row>
    <row r="14328" spans="1:8">
      <c r="A14328" s="47"/>
      <c r="B14328" s="162"/>
      <c r="C14328" s="162"/>
      <c r="E14328" s="162"/>
      <c r="F14328" s="162"/>
      <c r="H14328" s="162"/>
    </row>
    <row r="14329" spans="1:8">
      <c r="A14329" s="47"/>
      <c r="B14329" s="162"/>
      <c r="C14329" s="162"/>
      <c r="E14329" s="162"/>
      <c r="F14329" s="162"/>
      <c r="H14329" s="162"/>
    </row>
    <row r="14330" spans="1:8">
      <c r="A14330" s="47"/>
      <c r="B14330" s="162"/>
      <c r="C14330" s="162"/>
      <c r="E14330" s="162"/>
      <c r="F14330" s="162"/>
      <c r="H14330" s="162"/>
    </row>
    <row r="14331" spans="1:8">
      <c r="A14331" s="47"/>
      <c r="B14331" s="162"/>
      <c r="C14331" s="162"/>
      <c r="E14331" s="162"/>
      <c r="F14331" s="162"/>
      <c r="H14331" s="162"/>
    </row>
    <row r="14332" spans="1:8">
      <c r="A14332" s="47"/>
      <c r="B14332" s="162"/>
      <c r="C14332" s="162"/>
      <c r="E14332" s="162"/>
      <c r="F14332" s="162"/>
      <c r="H14332" s="162"/>
    </row>
    <row r="14333" spans="1:8">
      <c r="A14333" s="47"/>
      <c r="B14333" s="162"/>
      <c r="C14333" s="162"/>
      <c r="E14333" s="162"/>
      <c r="F14333" s="162"/>
      <c r="H14333" s="162"/>
    </row>
    <row r="14334" spans="1:8">
      <c r="A14334" s="47"/>
      <c r="B14334" s="162"/>
      <c r="C14334" s="162"/>
      <c r="E14334" s="162"/>
      <c r="F14334" s="162"/>
      <c r="H14334" s="162"/>
    </row>
    <row r="14335" spans="1:8">
      <c r="A14335" s="47"/>
      <c r="B14335" s="162"/>
      <c r="C14335" s="162"/>
      <c r="E14335" s="162"/>
      <c r="F14335" s="162"/>
      <c r="H14335" s="162"/>
    </row>
    <row r="14336" spans="1:8">
      <c r="A14336" s="47"/>
      <c r="B14336" s="162"/>
      <c r="C14336" s="162"/>
      <c r="E14336" s="162"/>
      <c r="F14336" s="162"/>
      <c r="H14336" s="162"/>
    </row>
    <row r="14337" spans="1:8">
      <c r="A14337" s="47"/>
      <c r="B14337" s="162"/>
      <c r="C14337" s="162"/>
      <c r="E14337" s="162"/>
      <c r="F14337" s="162"/>
      <c r="H14337" s="162"/>
    </row>
    <row r="14338" spans="1:8">
      <c r="A14338" s="47"/>
      <c r="B14338" s="162"/>
      <c r="C14338" s="162"/>
      <c r="E14338" s="162"/>
      <c r="F14338" s="162"/>
      <c r="H14338" s="162"/>
    </row>
    <row r="14339" spans="1:8">
      <c r="A14339" s="47"/>
      <c r="B14339" s="162"/>
      <c r="C14339" s="162"/>
      <c r="E14339" s="162"/>
      <c r="F14339" s="162"/>
      <c r="H14339" s="162"/>
    </row>
    <row r="14340" spans="1:8">
      <c r="A14340" s="47"/>
      <c r="B14340" s="162"/>
      <c r="C14340" s="162"/>
      <c r="E14340" s="162"/>
      <c r="F14340" s="162"/>
      <c r="H14340" s="162"/>
    </row>
    <row r="14341" spans="1:8">
      <c r="A14341" s="47"/>
      <c r="B14341" s="162"/>
      <c r="C14341" s="162"/>
      <c r="E14341" s="162"/>
      <c r="F14341" s="162"/>
      <c r="H14341" s="162"/>
    </row>
    <row r="14342" spans="1:8">
      <c r="A14342" s="47"/>
      <c r="B14342" s="162"/>
      <c r="C14342" s="162"/>
      <c r="E14342" s="162"/>
      <c r="F14342" s="162"/>
      <c r="H14342" s="162"/>
    </row>
    <row r="14343" spans="1:8">
      <c r="A14343" s="47"/>
      <c r="B14343" s="162"/>
      <c r="C14343" s="162"/>
      <c r="E14343" s="162"/>
      <c r="F14343" s="162"/>
      <c r="H14343" s="162"/>
    </row>
    <row r="14344" spans="1:8">
      <c r="A14344" s="47"/>
      <c r="B14344" s="162"/>
      <c r="C14344" s="162"/>
      <c r="E14344" s="162"/>
      <c r="F14344" s="162"/>
      <c r="H14344" s="162"/>
    </row>
    <row r="14345" spans="1:8">
      <c r="A14345" s="47"/>
      <c r="B14345" s="162"/>
      <c r="C14345" s="162"/>
      <c r="E14345" s="162"/>
      <c r="F14345" s="162"/>
      <c r="H14345" s="162"/>
    </row>
    <row r="14346" spans="1:8">
      <c r="A14346" s="47"/>
      <c r="B14346" s="162"/>
      <c r="C14346" s="162"/>
      <c r="E14346" s="162"/>
      <c r="F14346" s="162"/>
      <c r="H14346" s="162"/>
    </row>
    <row r="14347" spans="1:8">
      <c r="A14347" s="47"/>
      <c r="B14347" s="162"/>
      <c r="C14347" s="162"/>
      <c r="E14347" s="162"/>
      <c r="F14347" s="162"/>
      <c r="H14347" s="162"/>
    </row>
    <row r="14348" spans="1:8">
      <c r="A14348" s="47"/>
      <c r="B14348" s="162"/>
      <c r="C14348" s="162"/>
      <c r="E14348" s="162"/>
      <c r="F14348" s="162"/>
      <c r="H14348" s="162"/>
    </row>
    <row r="14349" spans="1:8">
      <c r="A14349" s="47"/>
      <c r="B14349" s="162"/>
      <c r="C14349" s="162"/>
      <c r="E14349" s="162"/>
      <c r="F14349" s="162"/>
      <c r="H14349" s="162"/>
    </row>
    <row r="14350" spans="1:8">
      <c r="A14350" s="47"/>
      <c r="B14350" s="162"/>
      <c r="C14350" s="162"/>
      <c r="E14350" s="162"/>
      <c r="F14350" s="162"/>
      <c r="H14350" s="162"/>
    </row>
    <row r="14351" spans="1:8">
      <c r="A14351" s="47"/>
      <c r="B14351" s="162"/>
      <c r="C14351" s="162"/>
      <c r="E14351" s="162"/>
      <c r="F14351" s="162"/>
      <c r="H14351" s="162"/>
    </row>
    <row r="14352" spans="1:8">
      <c r="A14352" s="47"/>
      <c r="B14352" s="162"/>
      <c r="C14352" s="162"/>
      <c r="E14352" s="162"/>
      <c r="F14352" s="162"/>
      <c r="H14352" s="162"/>
    </row>
    <row r="14353" spans="1:8">
      <c r="A14353" s="47"/>
      <c r="B14353" s="162"/>
      <c r="C14353" s="162"/>
      <c r="E14353" s="162"/>
      <c r="F14353" s="162"/>
      <c r="H14353" s="162"/>
    </row>
    <row r="14354" spans="1:8">
      <c r="A14354" s="47"/>
      <c r="B14354" s="162"/>
      <c r="C14354" s="162"/>
      <c r="E14354" s="162"/>
      <c r="F14354" s="162"/>
      <c r="H14354" s="162"/>
    </row>
    <row r="14355" spans="1:8">
      <c r="A14355" s="47"/>
      <c r="B14355" s="162"/>
      <c r="C14355" s="162"/>
      <c r="E14355" s="162"/>
      <c r="F14355" s="162"/>
      <c r="H14355" s="162"/>
    </row>
    <row r="14356" spans="1:8">
      <c r="A14356" s="47"/>
      <c r="B14356" s="162"/>
      <c r="C14356" s="162"/>
      <c r="E14356" s="162"/>
      <c r="F14356" s="162"/>
      <c r="H14356" s="162"/>
    </row>
    <row r="14357" spans="1:8">
      <c r="A14357" s="47"/>
      <c r="B14357" s="162"/>
      <c r="C14357" s="162"/>
      <c r="E14357" s="162"/>
      <c r="F14357" s="162"/>
      <c r="H14357" s="162"/>
    </row>
    <row r="14358" spans="1:8">
      <c r="A14358" s="47"/>
      <c r="B14358" s="162"/>
      <c r="C14358" s="162"/>
      <c r="E14358" s="162"/>
      <c r="F14358" s="162"/>
      <c r="H14358" s="162"/>
    </row>
    <row r="14359" spans="1:8">
      <c r="A14359" s="47"/>
      <c r="B14359" s="162"/>
      <c r="C14359" s="162"/>
      <c r="E14359" s="162"/>
      <c r="F14359" s="162"/>
      <c r="H14359" s="162"/>
    </row>
    <row r="14360" spans="1:8">
      <c r="A14360" s="47"/>
      <c r="B14360" s="162"/>
      <c r="C14360" s="162"/>
      <c r="E14360" s="162"/>
      <c r="F14360" s="162"/>
      <c r="H14360" s="162"/>
    </row>
    <row r="14361" spans="1:8">
      <c r="A14361" s="47"/>
      <c r="B14361" s="162"/>
      <c r="C14361" s="162"/>
      <c r="E14361" s="162"/>
      <c r="F14361" s="162"/>
      <c r="H14361" s="162"/>
    </row>
    <row r="14362" spans="1:8">
      <c r="A14362" s="47"/>
      <c r="B14362" s="162"/>
      <c r="C14362" s="162"/>
      <c r="E14362" s="162"/>
      <c r="F14362" s="162"/>
      <c r="H14362" s="162"/>
    </row>
    <row r="14363" spans="1:8">
      <c r="A14363" s="47"/>
      <c r="B14363" s="162"/>
      <c r="C14363" s="162"/>
      <c r="E14363" s="162"/>
      <c r="F14363" s="162"/>
      <c r="H14363" s="162"/>
    </row>
    <row r="14364" spans="1:8">
      <c r="A14364" s="47"/>
      <c r="B14364" s="162"/>
      <c r="C14364" s="162"/>
      <c r="E14364" s="162"/>
      <c r="F14364" s="162"/>
      <c r="H14364" s="162"/>
    </row>
    <row r="14365" spans="1:8">
      <c r="A14365" s="47"/>
      <c r="B14365" s="162"/>
      <c r="C14365" s="162"/>
      <c r="E14365" s="162"/>
      <c r="F14365" s="162"/>
      <c r="H14365" s="162"/>
    </row>
    <row r="14366" spans="1:8">
      <c r="A14366" s="47"/>
      <c r="B14366" s="162"/>
      <c r="C14366" s="162"/>
      <c r="E14366" s="162"/>
      <c r="F14366" s="162"/>
      <c r="H14366" s="162"/>
    </row>
    <row r="14367" spans="1:8">
      <c r="A14367" s="47"/>
      <c r="B14367" s="162"/>
      <c r="C14367" s="162"/>
      <c r="E14367" s="162"/>
      <c r="F14367" s="162"/>
      <c r="H14367" s="162"/>
    </row>
    <row r="14368" spans="1:8">
      <c r="A14368" s="47"/>
      <c r="B14368" s="162"/>
      <c r="C14368" s="162"/>
      <c r="E14368" s="162"/>
      <c r="F14368" s="162"/>
      <c r="H14368" s="162"/>
    </row>
    <row r="14369" spans="1:8">
      <c r="A14369" s="47"/>
      <c r="B14369" s="162"/>
      <c r="C14369" s="162"/>
      <c r="E14369" s="162"/>
      <c r="F14369" s="162"/>
      <c r="H14369" s="162"/>
    </row>
    <row r="14370" spans="1:8">
      <c r="A14370" s="47"/>
      <c r="B14370" s="162"/>
      <c r="C14370" s="162"/>
      <c r="E14370" s="162"/>
      <c r="F14370" s="162"/>
      <c r="H14370" s="162"/>
    </row>
    <row r="14371" spans="1:8">
      <c r="A14371" s="47"/>
      <c r="B14371" s="162"/>
      <c r="C14371" s="162"/>
      <c r="E14371" s="162"/>
      <c r="F14371" s="162"/>
      <c r="H14371" s="162"/>
    </row>
    <row r="14372" spans="1:8">
      <c r="A14372" s="47"/>
      <c r="B14372" s="162"/>
      <c r="C14372" s="162"/>
      <c r="E14372" s="162"/>
      <c r="F14372" s="162"/>
      <c r="H14372" s="162"/>
    </row>
    <row r="14373" spans="1:8">
      <c r="A14373" s="47"/>
      <c r="B14373" s="162"/>
      <c r="C14373" s="162"/>
      <c r="E14373" s="162"/>
      <c r="F14373" s="162"/>
      <c r="H14373" s="162"/>
    </row>
    <row r="14374" spans="1:8">
      <c r="A14374" s="47"/>
      <c r="B14374" s="162"/>
      <c r="C14374" s="162"/>
      <c r="E14374" s="162"/>
      <c r="F14374" s="162"/>
      <c r="H14374" s="162"/>
    </row>
    <row r="14375" spans="1:8">
      <c r="A14375" s="47"/>
      <c r="B14375" s="162"/>
      <c r="C14375" s="162"/>
      <c r="E14375" s="162"/>
      <c r="F14375" s="162"/>
      <c r="H14375" s="162"/>
    </row>
    <row r="14376" spans="1:8">
      <c r="A14376" s="47"/>
      <c r="B14376" s="162"/>
      <c r="C14376" s="162"/>
      <c r="E14376" s="162"/>
      <c r="F14376" s="162"/>
      <c r="H14376" s="162"/>
    </row>
    <row r="14377" spans="1:8">
      <c r="A14377" s="47"/>
      <c r="B14377" s="162"/>
      <c r="C14377" s="162"/>
      <c r="E14377" s="162"/>
      <c r="F14377" s="162"/>
      <c r="H14377" s="162"/>
    </row>
    <row r="14378" spans="1:8">
      <c r="A14378" s="47"/>
      <c r="B14378" s="162"/>
      <c r="C14378" s="162"/>
      <c r="E14378" s="162"/>
      <c r="F14378" s="162"/>
      <c r="H14378" s="162"/>
    </row>
    <row r="14379" spans="1:8">
      <c r="A14379" s="47"/>
      <c r="B14379" s="162"/>
      <c r="C14379" s="162"/>
      <c r="E14379" s="162"/>
      <c r="F14379" s="162"/>
      <c r="H14379" s="162"/>
    </row>
    <row r="14380" spans="1:8">
      <c r="A14380" s="47"/>
      <c r="B14380" s="162"/>
      <c r="C14380" s="162"/>
      <c r="E14380" s="162"/>
      <c r="F14380" s="162"/>
      <c r="H14380" s="162"/>
    </row>
    <row r="14381" spans="1:8">
      <c r="A14381" s="47"/>
      <c r="B14381" s="162"/>
      <c r="C14381" s="162"/>
      <c r="E14381" s="162"/>
      <c r="F14381" s="162"/>
      <c r="H14381" s="162"/>
    </row>
    <row r="14382" spans="1:8">
      <c r="A14382" s="47"/>
      <c r="B14382" s="162"/>
      <c r="C14382" s="162"/>
      <c r="E14382" s="162"/>
      <c r="F14382" s="162"/>
      <c r="H14382" s="162"/>
    </row>
    <row r="14383" spans="1:8">
      <c r="A14383" s="47"/>
      <c r="B14383" s="162"/>
      <c r="C14383" s="162"/>
      <c r="E14383" s="162"/>
      <c r="F14383" s="162"/>
      <c r="H14383" s="162"/>
    </row>
    <row r="14384" spans="1:8">
      <c r="A14384" s="47"/>
      <c r="B14384" s="162"/>
      <c r="C14384" s="162"/>
      <c r="E14384" s="162"/>
      <c r="F14384" s="162"/>
      <c r="H14384" s="162"/>
    </row>
    <row r="14385" spans="1:8">
      <c r="A14385" s="47"/>
      <c r="B14385" s="162"/>
      <c r="C14385" s="162"/>
      <c r="E14385" s="162"/>
      <c r="F14385" s="162"/>
      <c r="H14385" s="162"/>
    </row>
    <row r="14386" spans="1:8">
      <c r="A14386" s="47"/>
      <c r="B14386" s="162"/>
      <c r="C14386" s="162"/>
      <c r="E14386" s="162"/>
      <c r="F14386" s="162"/>
      <c r="H14386" s="162"/>
    </row>
    <row r="14387" spans="1:8">
      <c r="A14387" s="47"/>
      <c r="B14387" s="162"/>
      <c r="C14387" s="162"/>
      <c r="E14387" s="162"/>
      <c r="F14387" s="162"/>
      <c r="H14387" s="162"/>
    </row>
    <row r="14388" spans="1:8">
      <c r="A14388" s="47"/>
      <c r="B14388" s="162"/>
      <c r="C14388" s="162"/>
      <c r="E14388" s="162"/>
      <c r="F14388" s="162"/>
      <c r="H14388" s="162"/>
    </row>
    <row r="14389" spans="1:8">
      <c r="A14389" s="47"/>
      <c r="B14389" s="162"/>
      <c r="C14389" s="162"/>
      <c r="E14389" s="162"/>
      <c r="F14389" s="162"/>
      <c r="H14389" s="162"/>
    </row>
    <row r="14390" spans="1:8">
      <c r="A14390" s="47"/>
      <c r="B14390" s="162"/>
      <c r="C14390" s="162"/>
      <c r="E14390" s="162"/>
      <c r="F14390" s="162"/>
      <c r="H14390" s="162"/>
    </row>
    <row r="14391" spans="1:8">
      <c r="A14391" s="47"/>
      <c r="B14391" s="162"/>
      <c r="C14391" s="162"/>
      <c r="E14391" s="162"/>
      <c r="F14391" s="162"/>
      <c r="H14391" s="162"/>
    </row>
    <row r="14392" spans="1:8">
      <c r="A14392" s="47"/>
      <c r="B14392" s="162"/>
      <c r="C14392" s="162"/>
      <c r="E14392" s="162"/>
      <c r="F14392" s="162"/>
      <c r="H14392" s="162"/>
    </row>
    <row r="14393" spans="1:8">
      <c r="A14393" s="47"/>
      <c r="B14393" s="162"/>
      <c r="C14393" s="162"/>
      <c r="E14393" s="162"/>
      <c r="F14393" s="162"/>
      <c r="H14393" s="162"/>
    </row>
    <row r="14394" spans="1:8">
      <c r="A14394" s="47"/>
      <c r="B14394" s="162"/>
      <c r="C14394" s="162"/>
      <c r="E14394" s="162"/>
      <c r="F14394" s="162"/>
      <c r="H14394" s="162"/>
    </row>
    <row r="14395" spans="1:8">
      <c r="A14395" s="47"/>
      <c r="B14395" s="162"/>
      <c r="C14395" s="162"/>
      <c r="E14395" s="162"/>
      <c r="F14395" s="162"/>
      <c r="H14395" s="162"/>
    </row>
    <row r="14396" spans="1:8">
      <c r="A14396" s="47"/>
      <c r="B14396" s="162"/>
      <c r="C14396" s="162"/>
      <c r="E14396" s="162"/>
      <c r="F14396" s="162"/>
      <c r="H14396" s="162"/>
    </row>
    <row r="14397" spans="1:8">
      <c r="A14397" s="47"/>
      <c r="B14397" s="162"/>
      <c r="C14397" s="162"/>
      <c r="E14397" s="162"/>
      <c r="F14397" s="162"/>
      <c r="H14397" s="162"/>
    </row>
    <row r="14398" spans="1:8">
      <c r="A14398" s="47"/>
      <c r="B14398" s="162"/>
      <c r="C14398" s="162"/>
      <c r="E14398" s="162"/>
      <c r="F14398" s="162"/>
      <c r="H14398" s="162"/>
    </row>
    <row r="14399" spans="1:8">
      <c r="A14399" s="47"/>
      <c r="B14399" s="162"/>
      <c r="C14399" s="162"/>
      <c r="E14399" s="162"/>
      <c r="F14399" s="162"/>
      <c r="H14399" s="162"/>
    </row>
    <row r="14400" spans="1:8">
      <c r="A14400" s="47"/>
      <c r="B14400" s="162"/>
      <c r="C14400" s="162"/>
      <c r="E14400" s="162"/>
      <c r="F14400" s="162"/>
      <c r="H14400" s="162"/>
    </row>
    <row r="14401" spans="1:8">
      <c r="A14401" s="47"/>
      <c r="B14401" s="162"/>
      <c r="C14401" s="162"/>
      <c r="E14401" s="162"/>
      <c r="F14401" s="162"/>
      <c r="H14401" s="162"/>
    </row>
    <row r="14402" spans="1:8">
      <c r="A14402" s="47"/>
      <c r="B14402" s="162"/>
      <c r="C14402" s="162"/>
      <c r="E14402" s="162"/>
      <c r="F14402" s="162"/>
      <c r="H14402" s="162"/>
    </row>
    <row r="14403" spans="1:8">
      <c r="A14403" s="47"/>
      <c r="B14403" s="162"/>
      <c r="C14403" s="162"/>
      <c r="E14403" s="162"/>
      <c r="F14403" s="162"/>
      <c r="H14403" s="162"/>
    </row>
    <row r="14404" spans="1:8">
      <c r="A14404" s="47"/>
      <c r="B14404" s="162"/>
      <c r="C14404" s="162"/>
      <c r="E14404" s="162"/>
      <c r="F14404" s="162"/>
      <c r="H14404" s="162"/>
    </row>
    <row r="14405" spans="1:8">
      <c r="A14405" s="47"/>
      <c r="B14405" s="162"/>
      <c r="C14405" s="162"/>
      <c r="E14405" s="162"/>
      <c r="F14405" s="162"/>
      <c r="H14405" s="162"/>
    </row>
    <row r="14406" spans="1:8">
      <c r="A14406" s="47"/>
      <c r="B14406" s="162"/>
      <c r="C14406" s="162"/>
      <c r="E14406" s="162"/>
      <c r="F14406" s="162"/>
      <c r="H14406" s="162"/>
    </row>
    <row r="14407" spans="1:8">
      <c r="A14407" s="47"/>
      <c r="B14407" s="162"/>
      <c r="C14407" s="162"/>
      <c r="E14407" s="162"/>
      <c r="F14407" s="162"/>
      <c r="H14407" s="162"/>
    </row>
    <row r="14408" spans="1:8">
      <c r="A14408" s="47"/>
      <c r="B14408" s="162"/>
      <c r="C14408" s="162"/>
      <c r="E14408" s="162"/>
      <c r="F14408" s="162"/>
      <c r="H14408" s="162"/>
    </row>
    <row r="14409" spans="1:8">
      <c r="A14409" s="47"/>
      <c r="B14409" s="162"/>
      <c r="C14409" s="162"/>
      <c r="E14409" s="162"/>
      <c r="F14409" s="162"/>
      <c r="H14409" s="162"/>
    </row>
    <row r="14410" spans="1:8">
      <c r="A14410" s="47"/>
      <c r="B14410" s="162"/>
      <c r="C14410" s="162"/>
      <c r="E14410" s="162"/>
      <c r="F14410" s="162"/>
      <c r="H14410" s="162"/>
    </row>
    <row r="14411" spans="1:8">
      <c r="A14411" s="47"/>
      <c r="B14411" s="162"/>
      <c r="C14411" s="162"/>
      <c r="E14411" s="162"/>
      <c r="F14411" s="162"/>
      <c r="H14411" s="162"/>
    </row>
    <row r="14412" spans="1:8">
      <c r="A14412" s="47"/>
      <c r="B14412" s="162"/>
      <c r="C14412" s="162"/>
      <c r="E14412" s="162"/>
      <c r="F14412" s="162"/>
      <c r="H14412" s="162"/>
    </row>
    <row r="14413" spans="1:8">
      <c r="A14413" s="47"/>
      <c r="B14413" s="162"/>
      <c r="C14413" s="162"/>
      <c r="E14413" s="162"/>
      <c r="F14413" s="162"/>
      <c r="H14413" s="162"/>
    </row>
    <row r="14414" spans="1:8">
      <c r="A14414" s="47"/>
      <c r="B14414" s="162"/>
      <c r="C14414" s="162"/>
      <c r="E14414" s="162"/>
      <c r="F14414" s="162"/>
      <c r="H14414" s="162"/>
    </row>
    <row r="14415" spans="1:8">
      <c r="A14415" s="47"/>
      <c r="B14415" s="162"/>
      <c r="C14415" s="162"/>
      <c r="E14415" s="162"/>
      <c r="F14415" s="162"/>
      <c r="H14415" s="162"/>
    </row>
    <row r="14416" spans="1:8">
      <c r="A14416" s="47"/>
      <c r="B14416" s="162"/>
      <c r="C14416" s="162"/>
      <c r="E14416" s="162"/>
      <c r="F14416" s="162"/>
      <c r="H14416" s="162"/>
    </row>
    <row r="14417" spans="1:8">
      <c r="A14417" s="47"/>
      <c r="B14417" s="162"/>
      <c r="C14417" s="162"/>
      <c r="E14417" s="162"/>
      <c r="F14417" s="162"/>
      <c r="H14417" s="162"/>
    </row>
    <row r="14418" spans="1:8">
      <c r="A14418" s="47"/>
      <c r="B14418" s="162"/>
      <c r="C14418" s="162"/>
      <c r="E14418" s="162"/>
      <c r="F14418" s="162"/>
      <c r="H14418" s="162"/>
    </row>
    <row r="14419" spans="1:8">
      <c r="A14419" s="47"/>
      <c r="B14419" s="162"/>
      <c r="C14419" s="162"/>
      <c r="E14419" s="162"/>
      <c r="F14419" s="162"/>
      <c r="H14419" s="162"/>
    </row>
    <row r="14420" spans="1:8">
      <c r="A14420" s="47"/>
      <c r="B14420" s="162"/>
      <c r="C14420" s="162"/>
      <c r="E14420" s="162"/>
      <c r="F14420" s="162"/>
      <c r="H14420" s="162"/>
    </row>
    <row r="14421" spans="1:8">
      <c r="A14421" s="47"/>
      <c r="B14421" s="162"/>
      <c r="C14421" s="162"/>
      <c r="E14421" s="162"/>
      <c r="F14421" s="162"/>
      <c r="H14421" s="162"/>
    </row>
    <row r="14422" spans="1:8">
      <c r="A14422" s="47"/>
      <c r="B14422" s="162"/>
      <c r="C14422" s="162"/>
      <c r="E14422" s="162"/>
      <c r="F14422" s="162"/>
      <c r="H14422" s="162"/>
    </row>
    <row r="14423" spans="1:8">
      <c r="A14423" s="47"/>
      <c r="B14423" s="162"/>
      <c r="C14423" s="162"/>
      <c r="E14423" s="162"/>
      <c r="F14423" s="162"/>
      <c r="H14423" s="162"/>
    </row>
    <row r="14424" spans="1:8">
      <c r="A14424" s="47"/>
      <c r="B14424" s="162"/>
      <c r="C14424" s="162"/>
      <c r="E14424" s="162"/>
      <c r="F14424" s="162"/>
      <c r="H14424" s="162"/>
    </row>
    <row r="14425" spans="1:8">
      <c r="A14425" s="47"/>
      <c r="B14425" s="162"/>
      <c r="C14425" s="162"/>
      <c r="E14425" s="162"/>
      <c r="F14425" s="162"/>
      <c r="H14425" s="162"/>
    </row>
    <row r="14426" spans="1:8">
      <c r="A14426" s="47"/>
      <c r="B14426" s="162"/>
      <c r="C14426" s="162"/>
      <c r="E14426" s="162"/>
      <c r="F14426" s="162"/>
      <c r="H14426" s="162"/>
    </row>
    <row r="14427" spans="1:8">
      <c r="A14427" s="47"/>
      <c r="B14427" s="162"/>
      <c r="C14427" s="162"/>
      <c r="E14427" s="162"/>
      <c r="F14427" s="162"/>
      <c r="H14427" s="162"/>
    </row>
    <row r="14428" spans="1:8">
      <c r="A14428" s="47"/>
      <c r="B14428" s="162"/>
      <c r="C14428" s="162"/>
      <c r="E14428" s="162"/>
      <c r="F14428" s="162"/>
      <c r="H14428" s="162"/>
    </row>
    <row r="14429" spans="1:8">
      <c r="A14429" s="47"/>
      <c r="B14429" s="162"/>
      <c r="C14429" s="162"/>
      <c r="E14429" s="162"/>
      <c r="F14429" s="162"/>
      <c r="H14429" s="162"/>
    </row>
    <row r="14430" spans="1:8">
      <c r="A14430" s="47"/>
      <c r="B14430" s="162"/>
      <c r="C14430" s="162"/>
      <c r="E14430" s="162"/>
      <c r="F14430" s="162"/>
      <c r="H14430" s="162"/>
    </row>
    <row r="14431" spans="1:8">
      <c r="A14431" s="47"/>
      <c r="B14431" s="162"/>
      <c r="C14431" s="162"/>
      <c r="E14431" s="162"/>
      <c r="F14431" s="162"/>
      <c r="H14431" s="162"/>
    </row>
    <row r="14432" spans="1:8">
      <c r="A14432" s="47"/>
      <c r="B14432" s="162"/>
      <c r="C14432" s="162"/>
      <c r="E14432" s="162"/>
      <c r="F14432" s="162"/>
      <c r="H14432" s="162"/>
    </row>
    <row r="14433" spans="1:8">
      <c r="A14433" s="47"/>
      <c r="B14433" s="162"/>
      <c r="C14433" s="162"/>
      <c r="E14433" s="162"/>
      <c r="F14433" s="162"/>
      <c r="H14433" s="162"/>
    </row>
    <row r="14434" spans="1:8">
      <c r="A14434" s="47"/>
      <c r="B14434" s="162"/>
      <c r="C14434" s="162"/>
      <c r="E14434" s="162"/>
      <c r="F14434" s="162"/>
      <c r="H14434" s="162"/>
    </row>
    <row r="14435" spans="1:8">
      <c r="A14435" s="47"/>
      <c r="B14435" s="162"/>
      <c r="C14435" s="162"/>
      <c r="E14435" s="162"/>
      <c r="F14435" s="162"/>
      <c r="H14435" s="162"/>
    </row>
    <row r="14436" spans="1:8">
      <c r="A14436" s="47"/>
      <c r="B14436" s="162"/>
      <c r="C14436" s="162"/>
      <c r="E14436" s="162"/>
      <c r="F14436" s="162"/>
      <c r="H14436" s="162"/>
    </row>
    <row r="14437" spans="1:8">
      <c r="A14437" s="47"/>
      <c r="B14437" s="162"/>
      <c r="C14437" s="162"/>
      <c r="E14437" s="162"/>
      <c r="F14437" s="162"/>
      <c r="H14437" s="162"/>
    </row>
    <row r="14438" spans="1:8">
      <c r="A14438" s="47"/>
      <c r="B14438" s="162"/>
      <c r="C14438" s="162"/>
      <c r="E14438" s="162"/>
      <c r="F14438" s="162"/>
      <c r="H14438" s="162"/>
    </row>
    <row r="14439" spans="1:8">
      <c r="A14439" s="47"/>
      <c r="B14439" s="162"/>
      <c r="C14439" s="162"/>
      <c r="E14439" s="162"/>
      <c r="F14439" s="162"/>
      <c r="H14439" s="162"/>
    </row>
    <row r="14440" spans="1:8">
      <c r="A14440" s="47"/>
      <c r="B14440" s="162"/>
      <c r="C14440" s="162"/>
      <c r="E14440" s="162"/>
      <c r="F14440" s="162"/>
      <c r="H14440" s="162"/>
    </row>
    <row r="14441" spans="1:8">
      <c r="A14441" s="47"/>
      <c r="B14441" s="162"/>
      <c r="C14441" s="162"/>
      <c r="E14441" s="162"/>
      <c r="F14441" s="162"/>
      <c r="H14441" s="162"/>
    </row>
    <row r="14442" spans="1:8">
      <c r="A14442" s="47"/>
      <c r="B14442" s="162"/>
      <c r="C14442" s="162"/>
      <c r="E14442" s="162"/>
      <c r="F14442" s="162"/>
      <c r="H14442" s="162"/>
    </row>
    <row r="14443" spans="1:8">
      <c r="A14443" s="47"/>
      <c r="B14443" s="162"/>
      <c r="C14443" s="162"/>
      <c r="E14443" s="162"/>
      <c r="F14443" s="162"/>
      <c r="H14443" s="162"/>
    </row>
    <row r="14444" spans="1:8">
      <c r="A14444" s="47"/>
      <c r="B14444" s="162"/>
      <c r="C14444" s="162"/>
      <c r="E14444" s="162"/>
      <c r="F14444" s="162"/>
      <c r="H14444" s="162"/>
    </row>
    <row r="14445" spans="1:8">
      <c r="A14445" s="47"/>
      <c r="B14445" s="162"/>
      <c r="C14445" s="162"/>
      <c r="E14445" s="162"/>
      <c r="F14445" s="162"/>
      <c r="H14445" s="162"/>
    </row>
    <row r="14446" spans="1:8">
      <c r="A14446" s="47"/>
      <c r="B14446" s="162"/>
      <c r="C14446" s="162"/>
      <c r="E14446" s="162"/>
      <c r="F14446" s="162"/>
      <c r="H14446" s="162"/>
    </row>
    <row r="14447" spans="1:8">
      <c r="A14447" s="47"/>
      <c r="B14447" s="162"/>
      <c r="C14447" s="162"/>
      <c r="E14447" s="162"/>
      <c r="F14447" s="162"/>
      <c r="H14447" s="162"/>
    </row>
    <row r="14448" spans="1:8">
      <c r="A14448" s="47"/>
      <c r="B14448" s="162"/>
      <c r="C14448" s="162"/>
      <c r="E14448" s="162"/>
      <c r="F14448" s="162"/>
      <c r="H14448" s="162"/>
    </row>
    <row r="14449" spans="1:8">
      <c r="A14449" s="47"/>
      <c r="B14449" s="162"/>
      <c r="C14449" s="162"/>
      <c r="E14449" s="162"/>
      <c r="F14449" s="162"/>
      <c r="H14449" s="162"/>
    </row>
    <row r="14450" spans="1:8">
      <c r="A14450" s="47"/>
      <c r="B14450" s="162"/>
      <c r="C14450" s="162"/>
      <c r="E14450" s="162"/>
      <c r="F14450" s="162"/>
      <c r="H14450" s="162"/>
    </row>
    <row r="14451" spans="1:8">
      <c r="A14451" s="47"/>
      <c r="B14451" s="162"/>
      <c r="C14451" s="162"/>
      <c r="E14451" s="162"/>
      <c r="F14451" s="162"/>
      <c r="H14451" s="162"/>
    </row>
    <row r="14452" spans="1:8">
      <c r="A14452" s="47"/>
      <c r="B14452" s="162"/>
      <c r="C14452" s="162"/>
      <c r="E14452" s="162"/>
      <c r="F14452" s="162"/>
      <c r="H14452" s="162"/>
    </row>
    <row r="14453" spans="1:8">
      <c r="A14453" s="47"/>
      <c r="B14453" s="162"/>
      <c r="C14453" s="162"/>
      <c r="E14453" s="162"/>
      <c r="F14453" s="162"/>
      <c r="H14453" s="162"/>
    </row>
    <row r="14454" spans="1:8">
      <c r="A14454" s="47"/>
      <c r="B14454" s="162"/>
      <c r="C14454" s="162"/>
      <c r="E14454" s="162"/>
      <c r="F14454" s="162"/>
      <c r="H14454" s="162"/>
    </row>
    <row r="14455" spans="1:8">
      <c r="A14455" s="47"/>
      <c r="B14455" s="162"/>
      <c r="C14455" s="162"/>
      <c r="E14455" s="162"/>
      <c r="F14455" s="162"/>
      <c r="H14455" s="162"/>
    </row>
    <row r="14456" spans="1:8">
      <c r="A14456" s="47"/>
      <c r="B14456" s="162"/>
      <c r="C14456" s="162"/>
      <c r="E14456" s="162"/>
      <c r="F14456" s="162"/>
      <c r="H14456" s="162"/>
    </row>
    <row r="14457" spans="1:8">
      <c r="A14457" s="47"/>
      <c r="B14457" s="162"/>
      <c r="C14457" s="162"/>
      <c r="E14457" s="162"/>
      <c r="F14457" s="162"/>
      <c r="H14457" s="162"/>
    </row>
    <row r="14458" spans="1:8">
      <c r="A14458" s="47"/>
      <c r="B14458" s="162"/>
      <c r="C14458" s="162"/>
      <c r="E14458" s="162"/>
      <c r="F14458" s="162"/>
      <c r="H14458" s="162"/>
    </row>
    <row r="14459" spans="1:8">
      <c r="A14459" s="47"/>
      <c r="B14459" s="162"/>
      <c r="C14459" s="162"/>
      <c r="E14459" s="162"/>
      <c r="F14459" s="162"/>
      <c r="H14459" s="162"/>
    </row>
    <row r="14460" spans="1:8">
      <c r="A14460" s="47"/>
      <c r="B14460" s="162"/>
      <c r="C14460" s="162"/>
      <c r="E14460" s="162"/>
      <c r="F14460" s="162"/>
      <c r="H14460" s="162"/>
    </row>
    <row r="14461" spans="1:8">
      <c r="A14461" s="47"/>
      <c r="B14461" s="162"/>
      <c r="C14461" s="162"/>
      <c r="E14461" s="162"/>
      <c r="F14461" s="162"/>
      <c r="H14461" s="162"/>
    </row>
    <row r="14462" spans="1:8">
      <c r="A14462" s="47"/>
      <c r="B14462" s="162"/>
      <c r="C14462" s="162"/>
      <c r="E14462" s="162"/>
      <c r="F14462" s="162"/>
      <c r="H14462" s="162"/>
    </row>
    <row r="14463" spans="1:8">
      <c r="A14463" s="47"/>
      <c r="B14463" s="162"/>
      <c r="C14463" s="162"/>
      <c r="E14463" s="162"/>
      <c r="F14463" s="162"/>
      <c r="H14463" s="162"/>
    </row>
    <row r="14464" spans="1:8">
      <c r="A14464" s="47"/>
      <c r="B14464" s="162"/>
      <c r="C14464" s="162"/>
      <c r="E14464" s="162"/>
      <c r="F14464" s="162"/>
      <c r="H14464" s="162"/>
    </row>
    <row r="14465" spans="1:8">
      <c r="A14465" s="47"/>
      <c r="B14465" s="162"/>
      <c r="C14465" s="162"/>
      <c r="E14465" s="162"/>
      <c r="F14465" s="162"/>
      <c r="H14465" s="162"/>
    </row>
    <row r="14466" spans="1:8">
      <c r="A14466" s="47"/>
      <c r="B14466" s="162"/>
      <c r="C14466" s="162"/>
      <c r="E14466" s="162"/>
      <c r="F14466" s="162"/>
      <c r="H14466" s="162"/>
    </row>
    <row r="14467" spans="1:8">
      <c r="A14467" s="47"/>
      <c r="B14467" s="162"/>
      <c r="C14467" s="162"/>
      <c r="E14467" s="162"/>
      <c r="F14467" s="162"/>
      <c r="H14467" s="162"/>
    </row>
    <row r="14468" spans="1:8">
      <c r="A14468" s="47"/>
      <c r="B14468" s="162"/>
      <c r="C14468" s="162"/>
      <c r="E14468" s="162"/>
      <c r="F14468" s="162"/>
      <c r="H14468" s="162"/>
    </row>
    <row r="14469" spans="1:8">
      <c r="A14469" s="47"/>
      <c r="B14469" s="162"/>
      <c r="C14469" s="162"/>
      <c r="E14469" s="162"/>
      <c r="F14469" s="162"/>
      <c r="H14469" s="162"/>
    </row>
    <row r="14470" spans="1:8">
      <c r="A14470" s="47"/>
      <c r="B14470" s="162"/>
      <c r="C14470" s="162"/>
      <c r="E14470" s="162"/>
      <c r="F14470" s="162"/>
      <c r="H14470" s="162"/>
    </row>
    <row r="14471" spans="1:8">
      <c r="A14471" s="47"/>
      <c r="B14471" s="162"/>
      <c r="C14471" s="162"/>
      <c r="E14471" s="162"/>
      <c r="F14471" s="162"/>
      <c r="H14471" s="162"/>
    </row>
    <row r="14472" spans="1:8">
      <c r="A14472" s="47"/>
      <c r="B14472" s="162"/>
      <c r="C14472" s="162"/>
      <c r="E14472" s="162"/>
      <c r="F14472" s="162"/>
      <c r="H14472" s="162"/>
    </row>
    <row r="14473" spans="1:8">
      <c r="A14473" s="47"/>
      <c r="B14473" s="162"/>
      <c r="C14473" s="162"/>
      <c r="E14473" s="162"/>
      <c r="F14473" s="162"/>
      <c r="H14473" s="162"/>
    </row>
    <row r="14474" spans="1:8">
      <c r="A14474" s="47"/>
      <c r="B14474" s="162"/>
      <c r="C14474" s="162"/>
      <c r="E14474" s="162"/>
      <c r="F14474" s="162"/>
      <c r="H14474" s="162"/>
    </row>
    <row r="14475" spans="1:8">
      <c r="A14475" s="47"/>
      <c r="B14475" s="162"/>
      <c r="C14475" s="162"/>
      <c r="E14475" s="162"/>
      <c r="F14475" s="162"/>
      <c r="H14475" s="162"/>
    </row>
    <row r="14476" spans="1:8">
      <c r="A14476" s="47"/>
      <c r="B14476" s="162"/>
      <c r="C14476" s="162"/>
      <c r="E14476" s="162"/>
      <c r="F14476" s="162"/>
      <c r="H14476" s="162"/>
    </row>
    <row r="14477" spans="1:8">
      <c r="A14477" s="47"/>
      <c r="B14477" s="162"/>
      <c r="C14477" s="162"/>
      <c r="E14477" s="162"/>
      <c r="F14477" s="162"/>
      <c r="H14477" s="162"/>
    </row>
    <row r="14478" spans="1:8">
      <c r="A14478" s="47"/>
      <c r="B14478" s="162"/>
      <c r="C14478" s="162"/>
      <c r="E14478" s="162"/>
      <c r="F14478" s="162"/>
      <c r="H14478" s="162"/>
    </row>
    <row r="14479" spans="1:8">
      <c r="A14479" s="47"/>
      <c r="B14479" s="162"/>
      <c r="C14479" s="162"/>
      <c r="E14479" s="162"/>
      <c r="F14479" s="162"/>
      <c r="H14479" s="162"/>
    </row>
    <row r="14480" spans="1:8">
      <c r="A14480" s="47"/>
      <c r="B14480" s="162"/>
      <c r="C14480" s="162"/>
      <c r="E14480" s="162"/>
      <c r="F14480" s="162"/>
      <c r="H14480" s="162"/>
    </row>
    <row r="14481" spans="1:8">
      <c r="A14481" s="47"/>
      <c r="B14481" s="162"/>
      <c r="C14481" s="162"/>
      <c r="E14481" s="162"/>
      <c r="F14481" s="162"/>
      <c r="H14481" s="162"/>
    </row>
    <row r="14482" spans="1:8">
      <c r="A14482" s="47"/>
      <c r="B14482" s="162"/>
      <c r="C14482" s="162"/>
      <c r="E14482" s="162"/>
      <c r="F14482" s="162"/>
      <c r="H14482" s="162"/>
    </row>
    <row r="14483" spans="1:8">
      <c r="A14483" s="47"/>
      <c r="B14483" s="162"/>
      <c r="C14483" s="162"/>
      <c r="E14483" s="162"/>
      <c r="F14483" s="162"/>
      <c r="H14483" s="162"/>
    </row>
    <row r="14484" spans="1:8">
      <c r="A14484" s="47"/>
      <c r="B14484" s="162"/>
      <c r="C14484" s="162"/>
      <c r="E14484" s="162"/>
      <c r="F14484" s="162"/>
      <c r="H14484" s="162"/>
    </row>
    <row r="14485" spans="1:8">
      <c r="A14485" s="47"/>
      <c r="B14485" s="162"/>
      <c r="C14485" s="162"/>
      <c r="E14485" s="162"/>
      <c r="F14485" s="162"/>
      <c r="H14485" s="162"/>
    </row>
    <row r="14486" spans="1:8">
      <c r="A14486" s="47"/>
      <c r="B14486" s="162"/>
      <c r="C14486" s="162"/>
      <c r="E14486" s="162"/>
      <c r="F14486" s="162"/>
      <c r="H14486" s="162"/>
    </row>
    <row r="14487" spans="1:8">
      <c r="A14487" s="47"/>
      <c r="B14487" s="162"/>
      <c r="C14487" s="162"/>
      <c r="E14487" s="162"/>
      <c r="F14487" s="162"/>
      <c r="H14487" s="162"/>
    </row>
    <row r="14488" spans="1:8">
      <c r="A14488" s="47"/>
      <c r="B14488" s="162"/>
      <c r="C14488" s="162"/>
      <c r="E14488" s="162"/>
      <c r="F14488" s="162"/>
      <c r="H14488" s="162"/>
    </row>
    <row r="14489" spans="1:8">
      <c r="A14489" s="47"/>
      <c r="B14489" s="162"/>
      <c r="C14489" s="162"/>
      <c r="E14489" s="162"/>
      <c r="F14489" s="162"/>
      <c r="H14489" s="162"/>
    </row>
    <row r="14490" spans="1:8">
      <c r="A14490" s="47"/>
      <c r="B14490" s="162"/>
      <c r="C14490" s="162"/>
      <c r="E14490" s="162"/>
      <c r="F14490" s="162"/>
      <c r="H14490" s="162"/>
    </row>
    <row r="14491" spans="1:8">
      <c r="A14491" s="47"/>
      <c r="B14491" s="162"/>
      <c r="C14491" s="162"/>
      <c r="E14491" s="162"/>
      <c r="F14491" s="162"/>
      <c r="H14491" s="162"/>
    </row>
    <row r="14492" spans="1:8">
      <c r="A14492" s="47"/>
      <c r="B14492" s="162"/>
      <c r="C14492" s="162"/>
      <c r="E14492" s="162"/>
      <c r="F14492" s="162"/>
      <c r="H14492" s="162"/>
    </row>
    <row r="14493" spans="1:8">
      <c r="A14493" s="47"/>
      <c r="B14493" s="162"/>
      <c r="C14493" s="162"/>
      <c r="E14493" s="162"/>
      <c r="F14493" s="162"/>
      <c r="H14493" s="162"/>
    </row>
    <row r="14494" spans="1:8">
      <c r="A14494" s="47"/>
      <c r="B14494" s="162"/>
      <c r="C14494" s="162"/>
      <c r="E14494" s="162"/>
      <c r="F14494" s="162"/>
      <c r="H14494" s="162"/>
    </row>
    <row r="14495" spans="1:8">
      <c r="A14495" s="47"/>
      <c r="B14495" s="162"/>
      <c r="C14495" s="162"/>
      <c r="E14495" s="162"/>
      <c r="F14495" s="162"/>
      <c r="H14495" s="162"/>
    </row>
    <row r="14496" spans="1:8">
      <c r="A14496" s="47"/>
      <c r="B14496" s="162"/>
      <c r="C14496" s="162"/>
      <c r="E14496" s="162"/>
      <c r="F14496" s="162"/>
      <c r="H14496" s="162"/>
    </row>
    <row r="14497" spans="1:8">
      <c r="A14497" s="47"/>
      <c r="B14497" s="162"/>
      <c r="C14497" s="162"/>
      <c r="E14497" s="162"/>
      <c r="F14497" s="162"/>
      <c r="H14497" s="162"/>
    </row>
    <row r="14498" spans="1:8">
      <c r="A14498" s="47"/>
      <c r="B14498" s="162"/>
      <c r="C14498" s="162"/>
      <c r="E14498" s="162"/>
      <c r="F14498" s="162"/>
      <c r="H14498" s="162"/>
    </row>
    <row r="14499" spans="1:8">
      <c r="A14499" s="47"/>
      <c r="B14499" s="162"/>
      <c r="C14499" s="162"/>
      <c r="E14499" s="162"/>
      <c r="F14499" s="162"/>
      <c r="H14499" s="162"/>
    </row>
    <row r="14500" spans="1:8">
      <c r="A14500" s="47"/>
      <c r="B14500" s="162"/>
      <c r="C14500" s="162"/>
      <c r="E14500" s="162"/>
      <c r="F14500" s="162"/>
      <c r="H14500" s="162"/>
    </row>
    <row r="14501" spans="1:8">
      <c r="A14501" s="47"/>
      <c r="B14501" s="162"/>
      <c r="C14501" s="162"/>
      <c r="E14501" s="162"/>
      <c r="F14501" s="162"/>
      <c r="H14501" s="162"/>
    </row>
    <row r="14502" spans="1:8">
      <c r="A14502" s="47"/>
      <c r="B14502" s="162"/>
      <c r="C14502" s="162"/>
      <c r="E14502" s="162"/>
      <c r="F14502" s="162"/>
      <c r="H14502" s="162"/>
    </row>
    <row r="14503" spans="1:8">
      <c r="A14503" s="47"/>
      <c r="B14503" s="162"/>
      <c r="C14503" s="162"/>
      <c r="E14503" s="162"/>
      <c r="F14503" s="162"/>
      <c r="H14503" s="162"/>
    </row>
    <row r="14504" spans="1:8">
      <c r="A14504" s="47"/>
      <c r="B14504" s="162"/>
      <c r="C14504" s="162"/>
      <c r="E14504" s="162"/>
      <c r="F14504" s="162"/>
      <c r="H14504" s="162"/>
    </row>
    <row r="14505" spans="1:8">
      <c r="A14505" s="47"/>
      <c r="B14505" s="162"/>
      <c r="C14505" s="162"/>
      <c r="E14505" s="162"/>
      <c r="F14505" s="162"/>
      <c r="H14505" s="162"/>
    </row>
    <row r="14506" spans="1:8">
      <c r="A14506" s="47"/>
      <c r="B14506" s="162"/>
      <c r="C14506" s="162"/>
      <c r="E14506" s="162"/>
      <c r="F14506" s="162"/>
      <c r="H14506" s="162"/>
    </row>
    <row r="14507" spans="1:8">
      <c r="A14507" s="47"/>
      <c r="B14507" s="162"/>
      <c r="C14507" s="162"/>
      <c r="E14507" s="162"/>
      <c r="F14507" s="162"/>
      <c r="H14507" s="162"/>
    </row>
    <row r="14508" spans="1:8">
      <c r="A14508" s="47"/>
      <c r="B14508" s="162"/>
      <c r="C14508" s="162"/>
      <c r="E14508" s="162"/>
      <c r="F14508" s="162"/>
      <c r="H14508" s="162"/>
    </row>
    <row r="14509" spans="1:8">
      <c r="A14509" s="47"/>
      <c r="B14509" s="162"/>
      <c r="C14509" s="162"/>
      <c r="E14509" s="162"/>
      <c r="F14509" s="162"/>
      <c r="H14509" s="162"/>
    </row>
    <row r="14510" spans="1:8">
      <c r="A14510" s="47"/>
      <c r="B14510" s="162"/>
      <c r="C14510" s="162"/>
      <c r="E14510" s="162"/>
      <c r="F14510" s="162"/>
      <c r="H14510" s="162"/>
    </row>
    <row r="14511" spans="1:8">
      <c r="A14511" s="47"/>
      <c r="B14511" s="162"/>
      <c r="C14511" s="162"/>
      <c r="E14511" s="162"/>
      <c r="F14511" s="162"/>
      <c r="H14511" s="162"/>
    </row>
    <row r="14512" spans="1:8">
      <c r="A14512" s="47"/>
      <c r="B14512" s="162"/>
      <c r="C14512" s="162"/>
      <c r="E14512" s="162"/>
      <c r="F14512" s="162"/>
      <c r="H14512" s="162"/>
    </row>
    <row r="14513" spans="1:8">
      <c r="A14513" s="47"/>
      <c r="B14513" s="162"/>
      <c r="C14513" s="162"/>
      <c r="E14513" s="162"/>
      <c r="F14513" s="162"/>
      <c r="H14513" s="162"/>
    </row>
    <row r="14514" spans="1:8">
      <c r="A14514" s="47"/>
      <c r="B14514" s="162"/>
      <c r="C14514" s="162"/>
      <c r="E14514" s="162"/>
      <c r="F14514" s="162"/>
      <c r="H14514" s="162"/>
    </row>
    <row r="14515" spans="1:8">
      <c r="A14515" s="47"/>
      <c r="B14515" s="162"/>
      <c r="C14515" s="162"/>
      <c r="E14515" s="162"/>
      <c r="F14515" s="162"/>
      <c r="H14515" s="162"/>
    </row>
    <row r="14516" spans="1:8">
      <c r="A14516" s="47"/>
      <c r="B14516" s="162"/>
      <c r="C14516" s="162"/>
      <c r="E14516" s="162"/>
      <c r="F14516" s="162"/>
      <c r="H14516" s="162"/>
    </row>
    <row r="14517" spans="1:8">
      <c r="A14517" s="47"/>
      <c r="B14517" s="162"/>
      <c r="C14517" s="162"/>
      <c r="E14517" s="162"/>
      <c r="F14517" s="162"/>
      <c r="H14517" s="162"/>
    </row>
    <row r="14518" spans="1:8">
      <c r="A14518" s="47"/>
      <c r="B14518" s="162"/>
      <c r="C14518" s="162"/>
      <c r="E14518" s="162"/>
      <c r="F14518" s="162"/>
      <c r="H14518" s="162"/>
    </row>
    <row r="14519" spans="1:8">
      <c r="A14519" s="47"/>
      <c r="B14519" s="162"/>
      <c r="C14519" s="162"/>
      <c r="E14519" s="162"/>
      <c r="F14519" s="162"/>
      <c r="H14519" s="162"/>
    </row>
    <row r="14520" spans="1:8">
      <c r="A14520" s="47"/>
      <c r="B14520" s="162"/>
      <c r="C14520" s="162"/>
      <c r="E14520" s="162"/>
      <c r="F14520" s="162"/>
      <c r="H14520" s="162"/>
    </row>
    <row r="14521" spans="1:8">
      <c r="A14521" s="47"/>
      <c r="B14521" s="162"/>
      <c r="C14521" s="162"/>
      <c r="E14521" s="162"/>
      <c r="F14521" s="162"/>
      <c r="H14521" s="162"/>
    </row>
    <row r="14522" spans="1:8">
      <c r="A14522" s="47"/>
      <c r="B14522" s="162"/>
      <c r="C14522" s="162"/>
      <c r="E14522" s="162"/>
      <c r="F14522" s="162"/>
      <c r="H14522" s="162"/>
    </row>
    <row r="14523" spans="1:8">
      <c r="A14523" s="47"/>
      <c r="B14523" s="162"/>
      <c r="C14523" s="162"/>
      <c r="E14523" s="162"/>
      <c r="F14523" s="162"/>
      <c r="H14523" s="162"/>
    </row>
    <row r="14524" spans="1:8">
      <c r="A14524" s="47"/>
      <c r="B14524" s="162"/>
      <c r="C14524" s="162"/>
      <c r="E14524" s="162"/>
      <c r="F14524" s="162"/>
      <c r="H14524" s="162"/>
    </row>
    <row r="14525" spans="1:8">
      <c r="A14525" s="47"/>
      <c r="B14525" s="162"/>
      <c r="C14525" s="162"/>
      <c r="E14525" s="162"/>
      <c r="F14525" s="162"/>
      <c r="H14525" s="162"/>
    </row>
    <row r="14526" spans="1:8">
      <c r="A14526" s="47"/>
      <c r="B14526" s="162"/>
      <c r="C14526" s="162"/>
      <c r="E14526" s="162"/>
      <c r="F14526" s="162"/>
      <c r="H14526" s="162"/>
    </row>
    <row r="14527" spans="1:8">
      <c r="A14527" s="47"/>
      <c r="B14527" s="162"/>
      <c r="C14527" s="162"/>
      <c r="E14527" s="162"/>
      <c r="F14527" s="162"/>
      <c r="H14527" s="162"/>
    </row>
    <row r="14528" spans="1:8">
      <c r="A14528" s="47"/>
      <c r="B14528" s="162"/>
      <c r="C14528" s="162"/>
      <c r="E14528" s="162"/>
      <c r="F14528" s="162"/>
      <c r="H14528" s="162"/>
    </row>
    <row r="14529" spans="1:8">
      <c r="A14529" s="47"/>
      <c r="B14529" s="162"/>
      <c r="C14529" s="162"/>
      <c r="E14529" s="162"/>
      <c r="F14529" s="162"/>
      <c r="H14529" s="162"/>
    </row>
    <row r="14530" spans="1:8">
      <c r="A14530" s="47"/>
      <c r="B14530" s="162"/>
      <c r="C14530" s="162"/>
      <c r="E14530" s="162"/>
      <c r="F14530" s="162"/>
      <c r="H14530" s="162"/>
    </row>
    <row r="14531" spans="1:8">
      <c r="A14531" s="47"/>
      <c r="B14531" s="162"/>
      <c r="C14531" s="162"/>
      <c r="E14531" s="162"/>
      <c r="F14531" s="162"/>
      <c r="H14531" s="162"/>
    </row>
    <row r="14532" spans="1:8">
      <c r="A14532" s="47"/>
      <c r="B14532" s="162"/>
      <c r="C14532" s="162"/>
      <c r="E14532" s="162"/>
      <c r="F14532" s="162"/>
      <c r="H14532" s="162"/>
    </row>
    <row r="14533" spans="1:8">
      <c r="A14533" s="47"/>
      <c r="B14533" s="162"/>
      <c r="C14533" s="162"/>
      <c r="E14533" s="162"/>
      <c r="F14533" s="162"/>
      <c r="H14533" s="162"/>
    </row>
    <row r="14534" spans="1:8">
      <c r="A14534" s="47"/>
      <c r="B14534" s="162"/>
      <c r="C14534" s="162"/>
      <c r="E14534" s="162"/>
      <c r="F14534" s="162"/>
      <c r="H14534" s="162"/>
    </row>
    <row r="14535" spans="1:8">
      <c r="A14535" s="47"/>
      <c r="B14535" s="162"/>
      <c r="C14535" s="162"/>
      <c r="E14535" s="162"/>
      <c r="F14535" s="162"/>
      <c r="H14535" s="162"/>
    </row>
    <row r="14536" spans="1:8">
      <c r="A14536" s="47"/>
      <c r="B14536" s="162"/>
      <c r="C14536" s="162"/>
      <c r="E14536" s="162"/>
      <c r="F14536" s="162"/>
      <c r="H14536" s="162"/>
    </row>
    <row r="14537" spans="1:8">
      <c r="A14537" s="47"/>
      <c r="B14537" s="162"/>
      <c r="C14537" s="162"/>
      <c r="E14537" s="162"/>
      <c r="F14537" s="162"/>
      <c r="H14537" s="162"/>
    </row>
    <row r="14538" spans="1:8">
      <c r="A14538" s="47"/>
      <c r="B14538" s="162"/>
      <c r="C14538" s="162"/>
      <c r="E14538" s="162"/>
      <c r="F14538" s="162"/>
      <c r="H14538" s="162"/>
    </row>
    <row r="14539" spans="1:8">
      <c r="A14539" s="47"/>
      <c r="B14539" s="162"/>
      <c r="C14539" s="162"/>
      <c r="E14539" s="162"/>
      <c r="F14539" s="162"/>
      <c r="H14539" s="162"/>
    </row>
    <row r="14540" spans="1:8">
      <c r="A14540" s="47"/>
      <c r="B14540" s="162"/>
      <c r="C14540" s="162"/>
      <c r="E14540" s="162"/>
      <c r="F14540" s="162"/>
      <c r="H14540" s="162"/>
    </row>
    <row r="14541" spans="1:8">
      <c r="A14541" s="47"/>
      <c r="B14541" s="162"/>
      <c r="C14541" s="162"/>
      <c r="E14541" s="162"/>
      <c r="F14541" s="162"/>
      <c r="H14541" s="162"/>
    </row>
    <row r="14542" spans="1:8">
      <c r="A14542" s="47"/>
      <c r="B14542" s="162"/>
      <c r="C14542" s="162"/>
      <c r="E14542" s="162"/>
      <c r="F14542" s="162"/>
      <c r="H14542" s="162"/>
    </row>
    <row r="14543" spans="1:8">
      <c r="A14543" s="47"/>
      <c r="B14543" s="162"/>
      <c r="C14543" s="162"/>
      <c r="E14543" s="162"/>
      <c r="F14543" s="162"/>
      <c r="H14543" s="162"/>
    </row>
    <row r="14544" spans="1:8">
      <c r="A14544" s="47"/>
      <c r="B14544" s="162"/>
      <c r="C14544" s="162"/>
      <c r="E14544" s="162"/>
      <c r="F14544" s="162"/>
      <c r="H14544" s="162"/>
    </row>
    <row r="14545" spans="1:8">
      <c r="A14545" s="47"/>
      <c r="B14545" s="162"/>
      <c r="C14545" s="162"/>
      <c r="E14545" s="162"/>
      <c r="F14545" s="162"/>
      <c r="H14545" s="162"/>
    </row>
    <row r="14546" spans="1:8">
      <c r="A14546" s="47"/>
      <c r="B14546" s="162"/>
      <c r="C14546" s="162"/>
      <c r="E14546" s="162"/>
      <c r="F14546" s="162"/>
      <c r="H14546" s="162"/>
    </row>
    <row r="14547" spans="1:8">
      <c r="A14547" s="47"/>
      <c r="B14547" s="162"/>
      <c r="C14547" s="162"/>
      <c r="E14547" s="162"/>
      <c r="F14547" s="162"/>
      <c r="H14547" s="162"/>
    </row>
    <row r="14548" spans="1:8">
      <c r="A14548" s="47"/>
      <c r="B14548" s="162"/>
      <c r="C14548" s="162"/>
      <c r="E14548" s="162"/>
      <c r="F14548" s="162"/>
      <c r="H14548" s="162"/>
    </row>
    <row r="14549" spans="1:8">
      <c r="A14549" s="47"/>
      <c r="B14549" s="162"/>
      <c r="C14549" s="162"/>
      <c r="E14549" s="162"/>
      <c r="F14549" s="162"/>
      <c r="H14549" s="162"/>
    </row>
    <row r="14550" spans="1:8">
      <c r="A14550" s="47"/>
      <c r="B14550" s="162"/>
      <c r="C14550" s="162"/>
      <c r="E14550" s="162"/>
      <c r="F14550" s="162"/>
      <c r="H14550" s="162"/>
    </row>
    <row r="14551" spans="1:8">
      <c r="A14551" s="47"/>
      <c r="B14551" s="162"/>
      <c r="C14551" s="162"/>
      <c r="E14551" s="162"/>
      <c r="F14551" s="162"/>
      <c r="H14551" s="162"/>
    </row>
    <row r="14552" spans="1:8">
      <c r="A14552" s="47"/>
      <c r="B14552" s="162"/>
      <c r="C14552" s="162"/>
      <c r="E14552" s="162"/>
      <c r="F14552" s="162"/>
      <c r="H14552" s="162"/>
    </row>
    <row r="14553" spans="1:8">
      <c r="A14553" s="47"/>
      <c r="B14553" s="162"/>
      <c r="C14553" s="162"/>
      <c r="E14553" s="162"/>
      <c r="F14553" s="162"/>
      <c r="H14553" s="162"/>
    </row>
    <row r="14554" spans="1:8">
      <c r="A14554" s="47"/>
      <c r="B14554" s="162"/>
      <c r="C14554" s="162"/>
      <c r="E14554" s="162"/>
      <c r="F14554" s="162"/>
      <c r="H14554" s="162"/>
    </row>
    <row r="14555" spans="1:8">
      <c r="A14555" s="47"/>
      <c r="B14555" s="162"/>
      <c r="C14555" s="162"/>
      <c r="E14555" s="162"/>
      <c r="F14555" s="162"/>
      <c r="H14555" s="162"/>
    </row>
    <row r="14556" spans="1:8">
      <c r="A14556" s="47"/>
      <c r="B14556" s="162"/>
      <c r="C14556" s="162"/>
      <c r="E14556" s="162"/>
      <c r="F14556" s="162"/>
      <c r="H14556" s="162"/>
    </row>
    <row r="14557" spans="1:8">
      <c r="A14557" s="47"/>
      <c r="B14557" s="162"/>
      <c r="C14557" s="162"/>
      <c r="E14557" s="162"/>
      <c r="F14557" s="162"/>
      <c r="H14557" s="162"/>
    </row>
    <row r="14558" spans="1:8">
      <c r="A14558" s="47"/>
      <c r="B14558" s="162"/>
      <c r="C14558" s="162"/>
      <c r="E14558" s="162"/>
      <c r="F14558" s="162"/>
      <c r="H14558" s="162"/>
    </row>
    <row r="14559" spans="1:8">
      <c r="A14559" s="47"/>
      <c r="B14559" s="162"/>
      <c r="C14559" s="162"/>
      <c r="E14559" s="162"/>
      <c r="F14559" s="162"/>
      <c r="H14559" s="162"/>
    </row>
    <row r="14560" spans="1:8">
      <c r="A14560" s="47"/>
      <c r="B14560" s="162"/>
      <c r="C14560" s="162"/>
      <c r="E14560" s="162"/>
      <c r="F14560" s="162"/>
      <c r="H14560" s="162"/>
    </row>
    <row r="14561" spans="1:8">
      <c r="A14561" s="47"/>
      <c r="B14561" s="162"/>
      <c r="C14561" s="162"/>
      <c r="E14561" s="162"/>
      <c r="F14561" s="162"/>
      <c r="H14561" s="162"/>
    </row>
    <row r="14562" spans="1:8">
      <c r="A14562" s="47"/>
      <c r="B14562" s="162"/>
      <c r="C14562" s="162"/>
      <c r="E14562" s="162"/>
      <c r="F14562" s="162"/>
      <c r="H14562" s="162"/>
    </row>
    <row r="14563" spans="1:8">
      <c r="A14563" s="47"/>
      <c r="B14563" s="162"/>
      <c r="C14563" s="162"/>
      <c r="E14563" s="162"/>
      <c r="F14563" s="162"/>
      <c r="H14563" s="162"/>
    </row>
    <row r="14564" spans="1:8">
      <c r="A14564" s="47"/>
      <c r="B14564" s="162"/>
      <c r="C14564" s="162"/>
      <c r="E14564" s="162"/>
      <c r="F14564" s="162"/>
      <c r="H14564" s="162"/>
    </row>
    <row r="14565" spans="1:8">
      <c r="A14565" s="47"/>
      <c r="B14565" s="162"/>
      <c r="C14565" s="162"/>
      <c r="E14565" s="162"/>
      <c r="F14565" s="162"/>
      <c r="H14565" s="162"/>
    </row>
    <row r="14566" spans="1:8">
      <c r="A14566" s="47"/>
      <c r="B14566" s="162"/>
      <c r="C14566" s="162"/>
      <c r="E14566" s="162"/>
      <c r="F14566" s="162"/>
      <c r="H14566" s="162"/>
    </row>
    <row r="14567" spans="1:8">
      <c r="A14567" s="47"/>
      <c r="B14567" s="162"/>
      <c r="C14567" s="162"/>
      <c r="E14567" s="162"/>
      <c r="F14567" s="162"/>
      <c r="H14567" s="162"/>
    </row>
    <row r="14568" spans="1:8">
      <c r="A14568" s="47"/>
      <c r="B14568" s="162"/>
      <c r="C14568" s="162"/>
      <c r="E14568" s="162"/>
      <c r="F14568" s="162"/>
      <c r="H14568" s="162"/>
    </row>
    <row r="14569" spans="1:8">
      <c r="A14569" s="47"/>
      <c r="B14569" s="162"/>
      <c r="C14569" s="162"/>
      <c r="E14569" s="162"/>
      <c r="F14569" s="162"/>
      <c r="H14569" s="162"/>
    </row>
    <row r="14570" spans="1:8">
      <c r="A14570" s="47"/>
      <c r="B14570" s="162"/>
      <c r="C14570" s="162"/>
      <c r="E14570" s="162"/>
      <c r="F14570" s="162"/>
      <c r="H14570" s="162"/>
    </row>
    <row r="14571" spans="1:8">
      <c r="A14571" s="47"/>
      <c r="B14571" s="162"/>
      <c r="C14571" s="162"/>
      <c r="E14571" s="162"/>
      <c r="F14571" s="162"/>
      <c r="H14571" s="162"/>
    </row>
    <row r="14572" spans="1:8">
      <c r="A14572" s="47"/>
      <c r="B14572" s="162"/>
      <c r="C14572" s="162"/>
      <c r="E14572" s="162"/>
      <c r="F14572" s="162"/>
      <c r="H14572" s="162"/>
    </row>
    <row r="14573" spans="1:8">
      <c r="A14573" s="47"/>
      <c r="B14573" s="162"/>
      <c r="C14573" s="162"/>
      <c r="E14573" s="162"/>
      <c r="F14573" s="162"/>
      <c r="H14573" s="162"/>
    </row>
    <row r="14574" spans="1:8">
      <c r="A14574" s="47"/>
      <c r="B14574" s="162"/>
      <c r="C14574" s="162"/>
      <c r="E14574" s="162"/>
      <c r="F14574" s="162"/>
      <c r="H14574" s="162"/>
    </row>
    <row r="14575" spans="1:8">
      <c r="A14575" s="47"/>
      <c r="B14575" s="162"/>
      <c r="C14575" s="162"/>
      <c r="E14575" s="162"/>
      <c r="F14575" s="162"/>
      <c r="H14575" s="162"/>
    </row>
    <row r="14576" spans="1:8">
      <c r="A14576" s="47"/>
      <c r="B14576" s="162"/>
      <c r="C14576" s="162"/>
      <c r="E14576" s="162"/>
      <c r="F14576" s="162"/>
      <c r="H14576" s="162"/>
    </row>
    <row r="14577" spans="1:8">
      <c r="A14577" s="47"/>
      <c r="B14577" s="162"/>
      <c r="C14577" s="162"/>
      <c r="E14577" s="162"/>
      <c r="F14577" s="162"/>
      <c r="H14577" s="162"/>
    </row>
    <row r="14578" spans="1:8">
      <c r="A14578" s="47"/>
      <c r="B14578" s="162"/>
      <c r="C14578" s="162"/>
      <c r="E14578" s="162"/>
      <c r="F14578" s="162"/>
      <c r="H14578" s="162"/>
    </row>
    <row r="14579" spans="1:8">
      <c r="A14579" s="47"/>
      <c r="B14579" s="162"/>
      <c r="C14579" s="162"/>
      <c r="E14579" s="162"/>
      <c r="F14579" s="162"/>
      <c r="H14579" s="162"/>
    </row>
    <row r="14580" spans="1:8">
      <c r="A14580" s="47"/>
      <c r="B14580" s="162"/>
      <c r="C14580" s="162"/>
      <c r="E14580" s="162"/>
      <c r="F14580" s="162"/>
      <c r="H14580" s="162"/>
    </row>
    <row r="14581" spans="1:8">
      <c r="A14581" s="47"/>
      <c r="B14581" s="162"/>
      <c r="C14581" s="162"/>
      <c r="E14581" s="162"/>
      <c r="F14581" s="162"/>
      <c r="H14581" s="162"/>
    </row>
    <row r="14582" spans="1:8">
      <c r="A14582" s="47"/>
      <c r="B14582" s="162"/>
      <c r="C14582" s="162"/>
      <c r="E14582" s="162"/>
      <c r="F14582" s="162"/>
      <c r="H14582" s="162"/>
    </row>
    <row r="14583" spans="1:8">
      <c r="A14583" s="47"/>
      <c r="B14583" s="162"/>
      <c r="C14583" s="162"/>
      <c r="E14583" s="162"/>
      <c r="F14583" s="162"/>
      <c r="H14583" s="162"/>
    </row>
    <row r="14584" spans="1:8">
      <c r="A14584" s="47"/>
      <c r="B14584" s="162"/>
      <c r="C14584" s="162"/>
      <c r="E14584" s="162"/>
      <c r="F14584" s="162"/>
      <c r="H14584" s="162"/>
    </row>
    <row r="14585" spans="1:8">
      <c r="A14585" s="47"/>
      <c r="B14585" s="162"/>
      <c r="C14585" s="162"/>
      <c r="E14585" s="162"/>
      <c r="F14585" s="162"/>
      <c r="H14585" s="162"/>
    </row>
    <row r="14586" spans="1:8">
      <c r="A14586" s="47"/>
      <c r="B14586" s="162"/>
      <c r="C14586" s="162"/>
      <c r="E14586" s="162"/>
      <c r="F14586" s="162"/>
      <c r="H14586" s="162"/>
    </row>
    <row r="14587" spans="1:8">
      <c r="A14587" s="47"/>
      <c r="B14587" s="162"/>
      <c r="C14587" s="162"/>
      <c r="E14587" s="162"/>
      <c r="F14587" s="162"/>
      <c r="H14587" s="162"/>
    </row>
    <row r="14588" spans="1:8">
      <c r="A14588" s="47"/>
      <c r="B14588" s="162"/>
      <c r="C14588" s="162"/>
      <c r="E14588" s="162"/>
      <c r="F14588" s="162"/>
      <c r="H14588" s="162"/>
    </row>
    <row r="14589" spans="1:8">
      <c r="A14589" s="47"/>
      <c r="B14589" s="162"/>
      <c r="C14589" s="162"/>
      <c r="E14589" s="162"/>
      <c r="F14589" s="162"/>
      <c r="H14589" s="162"/>
    </row>
    <row r="14590" spans="1:8">
      <c r="A14590" s="47"/>
      <c r="B14590" s="162"/>
      <c r="C14590" s="162"/>
      <c r="E14590" s="162"/>
      <c r="F14590" s="162"/>
      <c r="H14590" s="162"/>
    </row>
    <row r="14591" spans="1:8">
      <c r="A14591" s="47"/>
      <c r="B14591" s="162"/>
      <c r="C14591" s="162"/>
      <c r="E14591" s="162"/>
      <c r="F14591" s="162"/>
      <c r="H14591" s="162"/>
    </row>
    <row r="14592" spans="1:8">
      <c r="A14592" s="47"/>
      <c r="B14592" s="162"/>
      <c r="C14592" s="162"/>
      <c r="E14592" s="162"/>
      <c r="F14592" s="162"/>
      <c r="H14592" s="162"/>
    </row>
    <row r="14593" spans="1:8">
      <c r="A14593" s="47"/>
      <c r="B14593" s="162"/>
      <c r="C14593" s="162"/>
      <c r="E14593" s="162"/>
      <c r="F14593" s="162"/>
      <c r="H14593" s="162"/>
    </row>
    <row r="14594" spans="1:8">
      <c r="A14594" s="47"/>
      <c r="B14594" s="162"/>
      <c r="C14594" s="162"/>
      <c r="E14594" s="162"/>
      <c r="F14594" s="162"/>
      <c r="H14594" s="162"/>
    </row>
    <row r="14595" spans="1:8">
      <c r="A14595" s="47"/>
      <c r="B14595" s="162"/>
      <c r="C14595" s="162"/>
      <c r="E14595" s="162"/>
      <c r="F14595" s="162"/>
      <c r="H14595" s="162"/>
    </row>
    <row r="14596" spans="1:8">
      <c r="A14596" s="47"/>
      <c r="B14596" s="162"/>
      <c r="C14596" s="162"/>
      <c r="E14596" s="162"/>
      <c r="F14596" s="162"/>
      <c r="H14596" s="162"/>
    </row>
    <row r="14597" spans="1:8">
      <c r="A14597" s="47"/>
      <c r="B14597" s="162"/>
      <c r="C14597" s="162"/>
      <c r="E14597" s="162"/>
      <c r="F14597" s="162"/>
      <c r="H14597" s="162"/>
    </row>
    <row r="14598" spans="1:8">
      <c r="A14598" s="47"/>
      <c r="B14598" s="162"/>
      <c r="C14598" s="162"/>
      <c r="E14598" s="162"/>
      <c r="F14598" s="162"/>
      <c r="H14598" s="162"/>
    </row>
    <row r="14599" spans="1:8">
      <c r="A14599" s="47"/>
      <c r="B14599" s="162"/>
      <c r="C14599" s="162"/>
      <c r="E14599" s="162"/>
      <c r="F14599" s="162"/>
      <c r="H14599" s="162"/>
    </row>
    <row r="14600" spans="1:8">
      <c r="A14600" s="47"/>
      <c r="B14600" s="162"/>
      <c r="C14600" s="162"/>
      <c r="E14600" s="162"/>
      <c r="F14600" s="162"/>
      <c r="H14600" s="162"/>
    </row>
    <row r="14601" spans="1:8">
      <c r="A14601" s="47"/>
      <c r="B14601" s="162"/>
      <c r="C14601" s="162"/>
      <c r="E14601" s="162"/>
      <c r="F14601" s="162"/>
      <c r="H14601" s="162"/>
    </row>
    <row r="14602" spans="1:8">
      <c r="A14602" s="47"/>
      <c r="B14602" s="162"/>
      <c r="C14602" s="162"/>
      <c r="E14602" s="162"/>
      <c r="F14602" s="162"/>
      <c r="H14602" s="162"/>
    </row>
    <row r="14603" spans="1:8">
      <c r="A14603" s="47"/>
      <c r="B14603" s="162"/>
      <c r="C14603" s="162"/>
      <c r="E14603" s="162"/>
      <c r="F14603" s="162"/>
      <c r="H14603" s="162"/>
    </row>
    <row r="14604" spans="1:8">
      <c r="A14604" s="47"/>
      <c r="B14604" s="162"/>
      <c r="C14604" s="162"/>
      <c r="E14604" s="162"/>
      <c r="F14604" s="162"/>
      <c r="H14604" s="162"/>
    </row>
    <row r="14605" spans="1:8">
      <c r="A14605" s="47"/>
      <c r="B14605" s="162"/>
      <c r="C14605" s="162"/>
      <c r="E14605" s="162"/>
      <c r="F14605" s="162"/>
      <c r="H14605" s="162"/>
    </row>
    <row r="14606" spans="1:8">
      <c r="A14606" s="47"/>
      <c r="B14606" s="162"/>
      <c r="C14606" s="162"/>
      <c r="E14606" s="162"/>
      <c r="F14606" s="162"/>
      <c r="H14606" s="162"/>
    </row>
    <row r="14607" spans="1:8">
      <c r="A14607" s="47"/>
      <c r="B14607" s="162"/>
      <c r="C14607" s="162"/>
      <c r="E14607" s="162"/>
      <c r="F14607" s="162"/>
      <c r="H14607" s="162"/>
    </row>
    <row r="14608" spans="1:8">
      <c r="A14608" s="47"/>
      <c r="B14608" s="162"/>
      <c r="C14608" s="162"/>
      <c r="E14608" s="162"/>
      <c r="F14608" s="162"/>
      <c r="H14608" s="162"/>
    </row>
    <row r="14609" spans="1:8">
      <c r="A14609" s="47"/>
      <c r="B14609" s="162"/>
      <c r="C14609" s="162"/>
      <c r="E14609" s="162"/>
      <c r="F14609" s="162"/>
      <c r="H14609" s="162"/>
    </row>
    <row r="14610" spans="1:8">
      <c r="A14610" s="47"/>
      <c r="B14610" s="162"/>
      <c r="C14610" s="162"/>
      <c r="E14610" s="162"/>
      <c r="F14610" s="162"/>
      <c r="H14610" s="162"/>
    </row>
    <row r="14611" spans="1:8">
      <c r="A14611" s="47"/>
      <c r="B14611" s="162"/>
      <c r="C14611" s="162"/>
      <c r="E14611" s="162"/>
      <c r="F14611" s="162"/>
      <c r="H14611" s="162"/>
    </row>
    <row r="14612" spans="1:8">
      <c r="A14612" s="47"/>
      <c r="B14612" s="162"/>
      <c r="C14612" s="162"/>
      <c r="E14612" s="162"/>
      <c r="F14612" s="162"/>
      <c r="H14612" s="162"/>
    </row>
    <row r="14613" spans="1:8">
      <c r="A14613" s="47"/>
      <c r="B14613" s="162"/>
      <c r="C14613" s="162"/>
      <c r="E14613" s="162"/>
      <c r="F14613" s="162"/>
      <c r="H14613" s="162"/>
    </row>
    <row r="14614" spans="1:8">
      <c r="A14614" s="47"/>
      <c r="B14614" s="162"/>
      <c r="C14614" s="162"/>
      <c r="E14614" s="162"/>
      <c r="F14614" s="162"/>
      <c r="H14614" s="162"/>
    </row>
    <row r="14615" spans="1:8">
      <c r="A14615" s="47"/>
      <c r="B14615" s="162"/>
      <c r="C14615" s="162"/>
      <c r="E14615" s="162"/>
      <c r="F14615" s="162"/>
      <c r="H14615" s="162"/>
    </row>
    <row r="14616" spans="1:8">
      <c r="A14616" s="47"/>
      <c r="B14616" s="162"/>
      <c r="C14616" s="162"/>
      <c r="E14616" s="162"/>
      <c r="F14616" s="162"/>
      <c r="H14616" s="162"/>
    </row>
    <row r="14617" spans="1:8">
      <c r="A14617" s="47"/>
      <c r="B14617" s="162"/>
      <c r="C14617" s="162"/>
      <c r="E14617" s="162"/>
      <c r="F14617" s="162"/>
      <c r="H14617" s="162"/>
    </row>
    <row r="14618" spans="1:8">
      <c r="A14618" s="47"/>
      <c r="B14618" s="162"/>
      <c r="C14618" s="162"/>
      <c r="E14618" s="162"/>
      <c r="F14618" s="162"/>
      <c r="H14618" s="162"/>
    </row>
    <row r="14619" spans="1:8">
      <c r="A14619" s="47"/>
      <c r="B14619" s="162"/>
      <c r="C14619" s="162"/>
      <c r="E14619" s="162"/>
      <c r="F14619" s="162"/>
      <c r="H14619" s="162"/>
    </row>
    <row r="14620" spans="1:8">
      <c r="A14620" s="47"/>
      <c r="B14620" s="162"/>
      <c r="C14620" s="162"/>
      <c r="E14620" s="162"/>
      <c r="F14620" s="162"/>
      <c r="H14620" s="162"/>
    </row>
    <row r="14621" spans="1:8">
      <c r="A14621" s="47"/>
      <c r="B14621" s="162"/>
      <c r="C14621" s="162"/>
      <c r="E14621" s="162"/>
      <c r="F14621" s="162"/>
      <c r="H14621" s="162"/>
    </row>
    <row r="14622" spans="1:8">
      <c r="A14622" s="47"/>
      <c r="B14622" s="162"/>
      <c r="C14622" s="162"/>
      <c r="E14622" s="162"/>
      <c r="F14622" s="162"/>
      <c r="H14622" s="162"/>
    </row>
    <row r="14623" spans="1:8">
      <c r="A14623" s="47"/>
      <c r="B14623" s="162"/>
      <c r="C14623" s="162"/>
      <c r="E14623" s="162"/>
      <c r="F14623" s="162"/>
      <c r="H14623" s="162"/>
    </row>
    <row r="14624" spans="1:8">
      <c r="A14624" s="47"/>
      <c r="B14624" s="162"/>
      <c r="C14624" s="162"/>
      <c r="E14624" s="162"/>
      <c r="F14624" s="162"/>
      <c r="H14624" s="162"/>
    </row>
    <row r="14625" spans="1:8">
      <c r="A14625" s="47"/>
      <c r="B14625" s="162"/>
      <c r="C14625" s="162"/>
      <c r="E14625" s="162"/>
      <c r="F14625" s="162"/>
      <c r="H14625" s="162"/>
    </row>
    <row r="14626" spans="1:8">
      <c r="A14626" s="47"/>
      <c r="B14626" s="162"/>
      <c r="C14626" s="162"/>
      <c r="E14626" s="162"/>
      <c r="F14626" s="162"/>
      <c r="H14626" s="162"/>
    </row>
    <row r="14627" spans="1:8">
      <c r="A14627" s="47"/>
      <c r="B14627" s="162"/>
      <c r="C14627" s="162"/>
      <c r="E14627" s="162"/>
      <c r="F14627" s="162"/>
      <c r="H14627" s="162"/>
    </row>
    <row r="14628" spans="1:8">
      <c r="A14628" s="47"/>
      <c r="B14628" s="162"/>
      <c r="C14628" s="162"/>
      <c r="E14628" s="162"/>
      <c r="F14628" s="162"/>
      <c r="H14628" s="162"/>
    </row>
    <row r="14629" spans="1:8">
      <c r="A14629" s="47"/>
      <c r="B14629" s="162"/>
      <c r="C14629" s="162"/>
      <c r="E14629" s="162"/>
      <c r="F14629" s="162"/>
      <c r="H14629" s="162"/>
    </row>
    <row r="14630" spans="1:8">
      <c r="A14630" s="47"/>
      <c r="B14630" s="162"/>
      <c r="C14630" s="162"/>
      <c r="E14630" s="162"/>
      <c r="F14630" s="162"/>
      <c r="H14630" s="162"/>
    </row>
    <row r="14631" spans="1:8">
      <c r="A14631" s="47"/>
      <c r="B14631" s="162"/>
      <c r="C14631" s="162"/>
      <c r="E14631" s="162"/>
      <c r="F14631" s="162"/>
      <c r="H14631" s="162"/>
    </row>
    <row r="14632" spans="1:8">
      <c r="A14632" s="47"/>
      <c r="B14632" s="162"/>
      <c r="C14632" s="162"/>
      <c r="E14632" s="162"/>
      <c r="F14632" s="162"/>
      <c r="H14632" s="162"/>
    </row>
    <row r="14633" spans="1:8">
      <c r="A14633" s="47"/>
      <c r="B14633" s="162"/>
      <c r="C14633" s="162"/>
      <c r="E14633" s="162"/>
      <c r="F14633" s="162"/>
      <c r="H14633" s="162"/>
    </row>
    <row r="14634" spans="1:8">
      <c r="A14634" s="47"/>
      <c r="B14634" s="162"/>
      <c r="C14634" s="162"/>
      <c r="E14634" s="162"/>
      <c r="F14634" s="162"/>
      <c r="H14634" s="162"/>
    </row>
    <row r="14635" spans="1:8">
      <c r="A14635" s="47"/>
      <c r="B14635" s="162"/>
      <c r="C14635" s="162"/>
      <c r="E14635" s="162"/>
      <c r="F14635" s="162"/>
      <c r="H14635" s="162"/>
    </row>
    <row r="14636" spans="1:8">
      <c r="A14636" s="47"/>
      <c r="B14636" s="162"/>
      <c r="C14636" s="162"/>
      <c r="E14636" s="162"/>
      <c r="F14636" s="162"/>
      <c r="H14636" s="162"/>
    </row>
    <row r="14637" spans="1:8">
      <c r="A14637" s="47"/>
      <c r="B14637" s="162"/>
      <c r="C14637" s="162"/>
      <c r="E14637" s="162"/>
      <c r="F14637" s="162"/>
      <c r="H14637" s="162"/>
    </row>
    <row r="14638" spans="1:8">
      <c r="A14638" s="47"/>
      <c r="B14638" s="162"/>
      <c r="C14638" s="162"/>
      <c r="E14638" s="162"/>
      <c r="F14638" s="162"/>
      <c r="H14638" s="162"/>
    </row>
    <row r="14639" spans="1:8">
      <c r="A14639" s="47"/>
      <c r="B14639" s="162"/>
      <c r="C14639" s="162"/>
      <c r="E14639" s="162"/>
      <c r="F14639" s="162"/>
      <c r="H14639" s="162"/>
    </row>
    <row r="14640" spans="1:8">
      <c r="A14640" s="47"/>
      <c r="B14640" s="162"/>
      <c r="C14640" s="162"/>
      <c r="E14640" s="162"/>
      <c r="F14640" s="162"/>
      <c r="H14640" s="162"/>
    </row>
    <row r="14641" spans="1:8">
      <c r="A14641" s="47"/>
      <c r="B14641" s="162"/>
      <c r="C14641" s="162"/>
      <c r="E14641" s="162"/>
      <c r="F14641" s="162"/>
      <c r="H14641" s="162"/>
    </row>
    <row r="14642" spans="1:8">
      <c r="A14642" s="47"/>
      <c r="B14642" s="162"/>
      <c r="C14642" s="162"/>
      <c r="E14642" s="162"/>
      <c r="F14642" s="162"/>
      <c r="H14642" s="162"/>
    </row>
    <row r="14643" spans="1:8">
      <c r="A14643" s="47"/>
      <c r="B14643" s="162"/>
      <c r="C14643" s="162"/>
      <c r="E14643" s="162"/>
      <c r="F14643" s="162"/>
      <c r="H14643" s="162"/>
    </row>
    <row r="14644" spans="1:8">
      <c r="A14644" s="47"/>
      <c r="B14644" s="162"/>
      <c r="C14644" s="162"/>
      <c r="E14644" s="162"/>
      <c r="F14644" s="162"/>
      <c r="H14644" s="162"/>
    </row>
    <row r="14645" spans="1:8">
      <c r="A14645" s="47"/>
      <c r="B14645" s="162"/>
      <c r="C14645" s="162"/>
      <c r="E14645" s="162"/>
      <c r="F14645" s="162"/>
      <c r="H14645" s="162"/>
    </row>
    <row r="14646" spans="1:8">
      <c r="A14646" s="47"/>
      <c r="B14646" s="162"/>
      <c r="C14646" s="162"/>
      <c r="E14646" s="162"/>
      <c r="F14646" s="162"/>
      <c r="H14646" s="162"/>
    </row>
    <row r="14647" spans="1:8">
      <c r="A14647" s="47"/>
      <c r="B14647" s="162"/>
      <c r="C14647" s="162"/>
      <c r="E14647" s="162"/>
      <c r="F14647" s="162"/>
      <c r="H14647" s="162"/>
    </row>
    <row r="14648" spans="1:8">
      <c r="A14648" s="47"/>
      <c r="B14648" s="162"/>
      <c r="C14648" s="162"/>
      <c r="E14648" s="162"/>
      <c r="F14648" s="162"/>
      <c r="H14648" s="162"/>
    </row>
    <row r="14649" spans="1:8">
      <c r="A14649" s="47"/>
      <c r="B14649" s="162"/>
      <c r="C14649" s="162"/>
      <c r="E14649" s="162"/>
      <c r="F14649" s="162"/>
      <c r="H14649" s="162"/>
    </row>
    <row r="14650" spans="1:8">
      <c r="A14650" s="47"/>
      <c r="B14650" s="162"/>
      <c r="C14650" s="162"/>
      <c r="E14650" s="162"/>
      <c r="F14650" s="162"/>
      <c r="H14650" s="162"/>
    </row>
    <row r="14651" spans="1:8">
      <c r="A14651" s="47"/>
      <c r="B14651" s="162"/>
      <c r="C14651" s="162"/>
      <c r="E14651" s="162"/>
      <c r="F14651" s="162"/>
      <c r="H14651" s="162"/>
    </row>
    <row r="14652" spans="1:8">
      <c r="A14652" s="47"/>
      <c r="B14652" s="162"/>
      <c r="C14652" s="162"/>
      <c r="E14652" s="162"/>
      <c r="F14652" s="162"/>
      <c r="H14652" s="162"/>
    </row>
    <row r="14653" spans="1:8">
      <c r="A14653" s="47"/>
      <c r="B14653" s="162"/>
      <c r="C14653" s="162"/>
      <c r="E14653" s="162"/>
      <c r="F14653" s="162"/>
      <c r="H14653" s="162"/>
    </row>
    <row r="14654" spans="1:8">
      <c r="A14654" s="47"/>
      <c r="B14654" s="162"/>
      <c r="C14654" s="162"/>
      <c r="E14654" s="162"/>
      <c r="F14654" s="162"/>
      <c r="H14654" s="162"/>
    </row>
    <row r="14655" spans="1:8">
      <c r="A14655" s="47"/>
      <c r="B14655" s="162"/>
      <c r="C14655" s="162"/>
      <c r="E14655" s="162"/>
      <c r="F14655" s="162"/>
      <c r="H14655" s="162"/>
    </row>
    <row r="14656" spans="1:8">
      <c r="A14656" s="47"/>
      <c r="B14656" s="162"/>
      <c r="C14656" s="162"/>
      <c r="E14656" s="162"/>
      <c r="F14656" s="162"/>
      <c r="H14656" s="162"/>
    </row>
    <row r="14657" spans="1:8">
      <c r="A14657" s="47"/>
      <c r="B14657" s="162"/>
      <c r="C14657" s="162"/>
      <c r="E14657" s="162"/>
      <c r="F14657" s="162"/>
      <c r="H14657" s="162"/>
    </row>
    <row r="14658" spans="1:8">
      <c r="A14658" s="47"/>
      <c r="B14658" s="162"/>
      <c r="C14658" s="162"/>
      <c r="E14658" s="162"/>
      <c r="F14658" s="162"/>
      <c r="H14658" s="162"/>
    </row>
    <row r="14659" spans="1:8">
      <c r="A14659" s="47"/>
      <c r="B14659" s="162"/>
      <c r="C14659" s="162"/>
      <c r="E14659" s="162"/>
      <c r="F14659" s="162"/>
      <c r="H14659" s="162"/>
    </row>
    <row r="14660" spans="1:8">
      <c r="A14660" s="47"/>
      <c r="B14660" s="162"/>
      <c r="C14660" s="162"/>
      <c r="E14660" s="162"/>
      <c r="F14660" s="162"/>
      <c r="H14660" s="162"/>
    </row>
    <row r="14661" spans="1:8">
      <c r="A14661" s="47"/>
      <c r="B14661" s="162"/>
      <c r="C14661" s="162"/>
      <c r="E14661" s="162"/>
      <c r="F14661" s="162"/>
      <c r="H14661" s="162"/>
    </row>
    <row r="14662" spans="1:8">
      <c r="A14662" s="47"/>
      <c r="B14662" s="162"/>
      <c r="C14662" s="162"/>
      <c r="E14662" s="162"/>
      <c r="F14662" s="162"/>
      <c r="H14662" s="162"/>
    </row>
    <row r="14663" spans="1:8">
      <c r="A14663" s="47"/>
      <c r="B14663" s="162"/>
      <c r="C14663" s="162"/>
      <c r="E14663" s="162"/>
      <c r="F14663" s="162"/>
      <c r="H14663" s="162"/>
    </row>
    <row r="14664" spans="1:8">
      <c r="A14664" s="47"/>
      <c r="B14664" s="162"/>
      <c r="C14664" s="162"/>
      <c r="E14664" s="162"/>
      <c r="F14664" s="162"/>
      <c r="H14664" s="162"/>
    </row>
    <row r="14665" spans="1:8">
      <c r="A14665" s="47"/>
      <c r="B14665" s="162"/>
      <c r="C14665" s="162"/>
      <c r="E14665" s="162"/>
      <c r="F14665" s="162"/>
      <c r="H14665" s="162"/>
    </row>
    <row r="14666" spans="1:8">
      <c r="A14666" s="47"/>
      <c r="B14666" s="162"/>
      <c r="C14666" s="162"/>
      <c r="E14666" s="162"/>
      <c r="F14666" s="162"/>
      <c r="H14666" s="162"/>
    </row>
    <row r="14667" spans="1:8">
      <c r="A14667" s="47"/>
      <c r="B14667" s="162"/>
      <c r="C14667" s="162"/>
      <c r="E14667" s="162"/>
      <c r="F14667" s="162"/>
      <c r="H14667" s="162"/>
    </row>
    <row r="14668" spans="1:8">
      <c r="A14668" s="47"/>
      <c r="B14668" s="162"/>
      <c r="C14668" s="162"/>
      <c r="E14668" s="162"/>
      <c r="F14668" s="162"/>
      <c r="H14668" s="162"/>
    </row>
    <row r="14669" spans="1:8">
      <c r="A14669" s="47"/>
      <c r="B14669" s="162"/>
      <c r="C14669" s="162"/>
      <c r="E14669" s="162"/>
      <c r="F14669" s="162"/>
      <c r="H14669" s="162"/>
    </row>
    <row r="14670" spans="1:8">
      <c r="A14670" s="47"/>
      <c r="B14670" s="162"/>
      <c r="C14670" s="162"/>
      <c r="E14670" s="162"/>
      <c r="F14670" s="162"/>
      <c r="H14670" s="162"/>
    </row>
    <row r="14671" spans="1:8">
      <c r="A14671" s="47"/>
      <c r="B14671" s="162"/>
      <c r="C14671" s="162"/>
      <c r="E14671" s="162"/>
      <c r="F14671" s="162"/>
      <c r="H14671" s="162"/>
    </row>
    <row r="14672" spans="1:8">
      <c r="A14672" s="47"/>
      <c r="B14672" s="162"/>
      <c r="C14672" s="162"/>
      <c r="E14672" s="162"/>
      <c r="F14672" s="162"/>
      <c r="H14672" s="162"/>
    </row>
    <row r="14673" spans="1:8">
      <c r="A14673" s="47"/>
      <c r="B14673" s="162"/>
      <c r="C14673" s="162"/>
      <c r="E14673" s="162"/>
      <c r="F14673" s="162"/>
      <c r="H14673" s="162"/>
    </row>
    <row r="14674" spans="1:8">
      <c r="A14674" s="47"/>
      <c r="B14674" s="162"/>
      <c r="C14674" s="162"/>
      <c r="E14674" s="162"/>
      <c r="F14674" s="162"/>
      <c r="H14674" s="162"/>
    </row>
    <row r="14675" spans="1:8">
      <c r="A14675" s="47"/>
      <c r="B14675" s="162"/>
      <c r="C14675" s="162"/>
      <c r="E14675" s="162"/>
      <c r="F14675" s="162"/>
      <c r="H14675" s="162"/>
    </row>
    <row r="14676" spans="1:8">
      <c r="A14676" s="47"/>
      <c r="B14676" s="162"/>
      <c r="C14676" s="162"/>
      <c r="E14676" s="162"/>
      <c r="F14676" s="162"/>
      <c r="H14676" s="162"/>
    </row>
    <row r="14677" spans="1:8">
      <c r="A14677" s="47"/>
      <c r="B14677" s="162"/>
      <c r="C14677" s="162"/>
      <c r="E14677" s="162"/>
      <c r="F14677" s="162"/>
      <c r="H14677" s="162"/>
    </row>
    <row r="14678" spans="1:8">
      <c r="A14678" s="47"/>
      <c r="B14678" s="162"/>
      <c r="C14678" s="162"/>
      <c r="E14678" s="162"/>
      <c r="F14678" s="162"/>
      <c r="H14678" s="162"/>
    </row>
    <row r="14679" spans="1:8">
      <c r="A14679" s="47"/>
      <c r="B14679" s="162"/>
      <c r="C14679" s="162"/>
      <c r="E14679" s="162"/>
      <c r="F14679" s="162"/>
      <c r="H14679" s="162"/>
    </row>
    <row r="14680" spans="1:8">
      <c r="A14680" s="47"/>
      <c r="B14680" s="162"/>
      <c r="C14680" s="162"/>
      <c r="E14680" s="162"/>
      <c r="F14680" s="162"/>
      <c r="H14680" s="162"/>
    </row>
    <row r="14681" spans="1:8">
      <c r="A14681" s="47"/>
      <c r="B14681" s="162"/>
      <c r="C14681" s="162"/>
      <c r="E14681" s="162"/>
      <c r="F14681" s="162"/>
      <c r="H14681" s="162"/>
    </row>
    <row r="14682" spans="1:8">
      <c r="A14682" s="47"/>
      <c r="B14682" s="162"/>
      <c r="C14682" s="162"/>
      <c r="E14682" s="162"/>
      <c r="F14682" s="162"/>
      <c r="H14682" s="162"/>
    </row>
    <row r="14683" spans="1:8">
      <c r="A14683" s="47"/>
      <c r="B14683" s="162"/>
      <c r="C14683" s="162"/>
      <c r="E14683" s="162"/>
      <c r="F14683" s="162"/>
      <c r="H14683" s="162"/>
    </row>
    <row r="14684" spans="1:8">
      <c r="A14684" s="47"/>
      <c r="B14684" s="162"/>
      <c r="C14684" s="162"/>
      <c r="E14684" s="162"/>
      <c r="F14684" s="162"/>
      <c r="H14684" s="162"/>
    </row>
    <row r="14685" spans="1:8">
      <c r="A14685" s="47"/>
      <c r="B14685" s="162"/>
      <c r="C14685" s="162"/>
      <c r="E14685" s="162"/>
      <c r="F14685" s="162"/>
      <c r="H14685" s="162"/>
    </row>
    <row r="14686" spans="1:8">
      <c r="A14686" s="47"/>
      <c r="B14686" s="162"/>
      <c r="C14686" s="162"/>
      <c r="E14686" s="162"/>
      <c r="F14686" s="162"/>
      <c r="H14686" s="162"/>
    </row>
    <row r="14687" spans="1:8">
      <c r="A14687" s="47"/>
      <c r="B14687" s="162"/>
      <c r="C14687" s="162"/>
      <c r="E14687" s="162"/>
      <c r="F14687" s="162"/>
      <c r="H14687" s="162"/>
    </row>
    <row r="14688" spans="1:8">
      <c r="A14688" s="47"/>
      <c r="B14688" s="162"/>
      <c r="C14688" s="162"/>
      <c r="E14688" s="162"/>
      <c r="F14688" s="162"/>
      <c r="H14688" s="162"/>
    </row>
    <row r="14689" spans="1:8">
      <c r="A14689" s="47"/>
      <c r="B14689" s="162"/>
      <c r="C14689" s="162"/>
      <c r="E14689" s="162"/>
      <c r="F14689" s="162"/>
      <c r="H14689" s="162"/>
    </row>
    <row r="14690" spans="1:8">
      <c r="A14690" s="47"/>
      <c r="B14690" s="162"/>
      <c r="C14690" s="162"/>
      <c r="E14690" s="162"/>
      <c r="F14690" s="162"/>
      <c r="H14690" s="162"/>
    </row>
    <row r="14691" spans="1:8">
      <c r="A14691" s="47"/>
      <c r="B14691" s="162"/>
      <c r="C14691" s="162"/>
      <c r="E14691" s="162"/>
      <c r="F14691" s="162"/>
      <c r="H14691" s="162"/>
    </row>
    <row r="14692" spans="1:8">
      <c r="A14692" s="47"/>
      <c r="B14692" s="162"/>
      <c r="C14692" s="162"/>
      <c r="E14692" s="162"/>
      <c r="F14692" s="162"/>
      <c r="H14692" s="162"/>
    </row>
    <row r="14693" spans="1:8">
      <c r="A14693" s="47"/>
      <c r="B14693" s="162"/>
      <c r="C14693" s="162"/>
      <c r="E14693" s="162"/>
      <c r="F14693" s="162"/>
      <c r="H14693" s="162"/>
    </row>
    <row r="14694" spans="1:8">
      <c r="A14694" s="47"/>
      <c r="B14694" s="162"/>
      <c r="C14694" s="162"/>
      <c r="E14694" s="162"/>
      <c r="F14694" s="162"/>
      <c r="H14694" s="162"/>
    </row>
    <row r="14695" spans="1:8">
      <c r="A14695" s="47"/>
      <c r="B14695" s="162"/>
      <c r="C14695" s="162"/>
      <c r="E14695" s="162"/>
      <c r="F14695" s="162"/>
      <c r="H14695" s="162"/>
    </row>
    <row r="14696" spans="1:8">
      <c r="A14696" s="47"/>
      <c r="B14696" s="162"/>
      <c r="C14696" s="162"/>
      <c r="E14696" s="162"/>
      <c r="F14696" s="162"/>
      <c r="H14696" s="162"/>
    </row>
    <row r="14697" spans="1:8">
      <c r="A14697" s="47"/>
      <c r="B14697" s="162"/>
      <c r="C14697" s="162"/>
      <c r="E14697" s="162"/>
      <c r="F14697" s="162"/>
      <c r="H14697" s="162"/>
    </row>
    <row r="14698" spans="1:8">
      <c r="A14698" s="47"/>
      <c r="B14698" s="162"/>
      <c r="C14698" s="162"/>
      <c r="E14698" s="162"/>
      <c r="F14698" s="162"/>
      <c r="H14698" s="162"/>
    </row>
    <row r="14699" spans="1:8">
      <c r="A14699" s="47"/>
      <c r="B14699" s="162"/>
      <c r="C14699" s="162"/>
      <c r="E14699" s="162"/>
      <c r="F14699" s="162"/>
      <c r="H14699" s="162"/>
    </row>
    <row r="14700" spans="1:8">
      <c r="A14700" s="47"/>
      <c r="B14700" s="162"/>
      <c r="C14700" s="162"/>
      <c r="E14700" s="162"/>
      <c r="F14700" s="162"/>
      <c r="H14700" s="162"/>
    </row>
    <row r="14701" spans="1:8">
      <c r="A14701" s="47"/>
      <c r="B14701" s="162"/>
      <c r="C14701" s="162"/>
      <c r="E14701" s="162"/>
      <c r="F14701" s="162"/>
      <c r="H14701" s="162"/>
    </row>
    <row r="14702" spans="1:8">
      <c r="A14702" s="47"/>
      <c r="B14702" s="162"/>
      <c r="C14702" s="162"/>
      <c r="E14702" s="162"/>
      <c r="F14702" s="162"/>
      <c r="H14702" s="162"/>
    </row>
    <row r="14703" spans="1:8">
      <c r="A14703" s="47"/>
      <c r="B14703" s="162"/>
      <c r="C14703" s="162"/>
      <c r="E14703" s="162"/>
      <c r="F14703" s="162"/>
      <c r="H14703" s="162"/>
    </row>
    <row r="14704" spans="1:8">
      <c r="A14704" s="47"/>
      <c r="B14704" s="162"/>
      <c r="C14704" s="162"/>
      <c r="E14704" s="162"/>
      <c r="F14704" s="162"/>
      <c r="H14704" s="162"/>
    </row>
    <row r="14705" spans="1:8">
      <c r="A14705" s="47"/>
      <c r="B14705" s="162"/>
      <c r="C14705" s="162"/>
      <c r="E14705" s="162"/>
      <c r="F14705" s="162"/>
      <c r="H14705" s="162"/>
    </row>
    <row r="14706" spans="1:8">
      <c r="A14706" s="47"/>
      <c r="B14706" s="162"/>
      <c r="C14706" s="162"/>
      <c r="E14706" s="162"/>
      <c r="F14706" s="162"/>
      <c r="H14706" s="162"/>
    </row>
    <row r="14707" spans="1:8">
      <c r="A14707" s="47"/>
      <c r="B14707" s="162"/>
      <c r="C14707" s="162"/>
      <c r="E14707" s="162"/>
      <c r="F14707" s="162"/>
      <c r="H14707" s="162"/>
    </row>
    <row r="14708" spans="1:8">
      <c r="A14708" s="47"/>
      <c r="B14708" s="162"/>
      <c r="C14708" s="162"/>
      <c r="E14708" s="162"/>
      <c r="F14708" s="162"/>
      <c r="H14708" s="162"/>
    </row>
    <row r="14709" spans="1:8">
      <c r="A14709" s="47"/>
      <c r="B14709" s="162"/>
      <c r="C14709" s="162"/>
      <c r="E14709" s="162"/>
      <c r="F14709" s="162"/>
      <c r="H14709" s="162"/>
    </row>
    <row r="14710" spans="1:8">
      <c r="A14710" s="47"/>
      <c r="B14710" s="162"/>
      <c r="C14710" s="162"/>
      <c r="E14710" s="162"/>
      <c r="F14710" s="162"/>
      <c r="H14710" s="162"/>
    </row>
    <row r="14711" spans="1:8">
      <c r="A14711" s="47"/>
      <c r="B14711" s="162"/>
      <c r="C14711" s="162"/>
      <c r="E14711" s="162"/>
      <c r="F14711" s="162"/>
      <c r="H14711" s="162"/>
    </row>
    <row r="14712" spans="1:8">
      <c r="A14712" s="47"/>
      <c r="B14712" s="162"/>
      <c r="C14712" s="162"/>
      <c r="E14712" s="162"/>
      <c r="F14712" s="162"/>
      <c r="H14712" s="162"/>
    </row>
    <row r="14713" spans="1:8">
      <c r="A14713" s="47"/>
      <c r="B14713" s="162"/>
      <c r="C14713" s="162"/>
      <c r="E14713" s="162"/>
      <c r="F14713" s="162"/>
      <c r="H14713" s="162"/>
    </row>
    <row r="14714" spans="1:8">
      <c r="A14714" s="47"/>
      <c r="B14714" s="162"/>
      <c r="C14714" s="162"/>
      <c r="E14714" s="162"/>
      <c r="F14714" s="162"/>
      <c r="H14714" s="162"/>
    </row>
    <row r="14715" spans="1:8">
      <c r="A14715" s="47"/>
      <c r="B14715" s="162"/>
      <c r="C14715" s="162"/>
      <c r="E14715" s="162"/>
      <c r="F14715" s="162"/>
      <c r="H14715" s="162"/>
    </row>
    <row r="14716" spans="1:8">
      <c r="A14716" s="47"/>
      <c r="B14716" s="162"/>
      <c r="C14716" s="162"/>
      <c r="E14716" s="162"/>
      <c r="F14716" s="162"/>
      <c r="H14716" s="162"/>
    </row>
    <row r="14717" spans="1:8">
      <c r="A14717" s="47"/>
      <c r="B14717" s="162"/>
      <c r="C14717" s="162"/>
      <c r="E14717" s="162"/>
      <c r="F14717" s="162"/>
      <c r="H14717" s="162"/>
    </row>
    <row r="14718" spans="1:8">
      <c r="A14718" s="47"/>
      <c r="B14718" s="162"/>
      <c r="C14718" s="162"/>
      <c r="E14718" s="162"/>
      <c r="F14718" s="162"/>
      <c r="H14718" s="162"/>
    </row>
    <row r="14719" spans="1:8">
      <c r="A14719" s="47"/>
      <c r="B14719" s="162"/>
      <c r="C14719" s="162"/>
      <c r="E14719" s="162"/>
      <c r="F14719" s="162"/>
      <c r="H14719" s="162"/>
    </row>
    <row r="14720" spans="1:8">
      <c r="A14720" s="47"/>
      <c r="B14720" s="162"/>
      <c r="C14720" s="162"/>
      <c r="E14720" s="162"/>
      <c r="F14720" s="162"/>
      <c r="H14720" s="162"/>
    </row>
    <row r="14721" spans="1:8">
      <c r="A14721" s="47"/>
      <c r="B14721" s="162"/>
      <c r="C14721" s="162"/>
      <c r="E14721" s="162"/>
      <c r="F14721" s="162"/>
      <c r="H14721" s="162"/>
    </row>
    <row r="14722" spans="1:8">
      <c r="A14722" s="47"/>
      <c r="B14722" s="162"/>
      <c r="C14722" s="162"/>
      <c r="E14722" s="162"/>
      <c r="F14722" s="162"/>
      <c r="H14722" s="162"/>
    </row>
    <row r="14723" spans="1:8">
      <c r="A14723" s="47"/>
      <c r="B14723" s="162"/>
      <c r="C14723" s="162"/>
      <c r="E14723" s="162"/>
      <c r="F14723" s="162"/>
      <c r="H14723" s="162"/>
    </row>
    <row r="14724" spans="1:8">
      <c r="A14724" s="47"/>
      <c r="B14724" s="162"/>
      <c r="C14724" s="162"/>
      <c r="E14724" s="162"/>
      <c r="F14724" s="162"/>
      <c r="H14724" s="162"/>
    </row>
    <row r="14725" spans="1:8">
      <c r="A14725" s="47"/>
      <c r="B14725" s="162"/>
      <c r="C14725" s="162"/>
      <c r="E14725" s="162"/>
      <c r="F14725" s="162"/>
      <c r="H14725" s="162"/>
    </row>
    <row r="14726" spans="1:8">
      <c r="A14726" s="47"/>
      <c r="B14726" s="162"/>
      <c r="C14726" s="162"/>
      <c r="E14726" s="162"/>
      <c r="F14726" s="162"/>
      <c r="H14726" s="162"/>
    </row>
    <row r="14727" spans="1:8">
      <c r="A14727" s="47"/>
      <c r="B14727" s="162"/>
      <c r="C14727" s="162"/>
      <c r="E14727" s="162"/>
      <c r="F14727" s="162"/>
      <c r="H14727" s="162"/>
    </row>
    <row r="14728" spans="1:8">
      <c r="A14728" s="47"/>
      <c r="B14728" s="162"/>
      <c r="C14728" s="162"/>
      <c r="E14728" s="162"/>
      <c r="F14728" s="162"/>
      <c r="H14728" s="162"/>
    </row>
    <row r="14729" spans="1:8">
      <c r="A14729" s="47"/>
      <c r="B14729" s="162"/>
      <c r="C14729" s="162"/>
      <c r="E14729" s="162"/>
      <c r="F14729" s="162"/>
      <c r="H14729" s="162"/>
    </row>
    <row r="14730" spans="1:8">
      <c r="A14730" s="47"/>
      <c r="B14730" s="162"/>
      <c r="C14730" s="162"/>
      <c r="E14730" s="162"/>
      <c r="F14730" s="162"/>
      <c r="H14730" s="162"/>
    </row>
    <row r="14731" spans="1:8">
      <c r="A14731" s="47"/>
      <c r="B14731" s="162"/>
      <c r="C14731" s="162"/>
      <c r="E14731" s="162"/>
      <c r="F14731" s="162"/>
      <c r="H14731" s="162"/>
    </row>
    <row r="14732" spans="1:8">
      <c r="A14732" s="47"/>
      <c r="B14732" s="162"/>
      <c r="C14732" s="162"/>
      <c r="E14732" s="162"/>
      <c r="F14732" s="162"/>
      <c r="H14732" s="162"/>
    </row>
    <row r="14733" spans="1:8">
      <c r="A14733" s="47"/>
      <c r="B14733" s="162"/>
      <c r="C14733" s="162"/>
      <c r="E14733" s="162"/>
      <c r="F14733" s="162"/>
      <c r="H14733" s="162"/>
    </row>
    <row r="14734" spans="1:8">
      <c r="A14734" s="47"/>
      <c r="B14734" s="162"/>
      <c r="C14734" s="162"/>
      <c r="E14734" s="162"/>
      <c r="F14734" s="162"/>
      <c r="H14734" s="162"/>
    </row>
    <row r="14735" spans="1:8">
      <c r="A14735" s="47"/>
      <c r="B14735" s="162"/>
      <c r="C14735" s="162"/>
      <c r="E14735" s="162"/>
      <c r="F14735" s="162"/>
      <c r="H14735" s="162"/>
    </row>
    <row r="14736" spans="1:8">
      <c r="A14736" s="47"/>
      <c r="B14736" s="162"/>
      <c r="C14736" s="162"/>
      <c r="E14736" s="162"/>
      <c r="F14736" s="162"/>
      <c r="H14736" s="162"/>
    </row>
    <row r="14737" spans="1:8">
      <c r="A14737" s="47"/>
      <c r="B14737" s="162"/>
      <c r="C14737" s="162"/>
      <c r="E14737" s="162"/>
      <c r="F14737" s="162"/>
      <c r="H14737" s="162"/>
    </row>
    <row r="14738" spans="1:8">
      <c r="A14738" s="47"/>
      <c r="B14738" s="162"/>
      <c r="C14738" s="162"/>
      <c r="E14738" s="162"/>
      <c r="F14738" s="162"/>
      <c r="H14738" s="162"/>
    </row>
    <row r="14739" spans="1:8">
      <c r="A14739" s="47"/>
      <c r="B14739" s="162"/>
      <c r="C14739" s="162"/>
      <c r="E14739" s="162"/>
      <c r="F14739" s="162"/>
      <c r="H14739" s="162"/>
    </row>
    <row r="14740" spans="1:8">
      <c r="A14740" s="47"/>
      <c r="B14740" s="162"/>
      <c r="C14740" s="162"/>
      <c r="E14740" s="162"/>
      <c r="F14740" s="162"/>
      <c r="H14740" s="162"/>
    </row>
    <row r="14741" spans="1:8">
      <c r="A14741" s="47"/>
      <c r="B14741" s="162"/>
      <c r="C14741" s="162"/>
      <c r="E14741" s="162"/>
      <c r="F14741" s="162"/>
      <c r="H14741" s="162"/>
    </row>
    <row r="14742" spans="1:8">
      <c r="A14742" s="47"/>
      <c r="B14742" s="162"/>
      <c r="C14742" s="162"/>
      <c r="E14742" s="162"/>
      <c r="F14742" s="162"/>
      <c r="H14742" s="162"/>
    </row>
    <row r="14743" spans="1:8">
      <c r="A14743" s="47"/>
      <c r="B14743" s="162"/>
      <c r="C14743" s="162"/>
      <c r="E14743" s="162"/>
      <c r="F14743" s="162"/>
      <c r="H14743" s="162"/>
    </row>
    <row r="14744" spans="1:8">
      <c r="A14744" s="47"/>
      <c r="B14744" s="162"/>
      <c r="C14744" s="162"/>
      <c r="E14744" s="162"/>
      <c r="F14744" s="162"/>
      <c r="H14744" s="162"/>
    </row>
    <row r="14745" spans="1:8">
      <c r="A14745" s="47"/>
      <c r="B14745" s="162"/>
      <c r="C14745" s="162"/>
      <c r="E14745" s="162"/>
      <c r="F14745" s="162"/>
      <c r="H14745" s="162"/>
    </row>
    <row r="14746" spans="1:8">
      <c r="A14746" s="47"/>
      <c r="B14746" s="162"/>
      <c r="C14746" s="162"/>
      <c r="E14746" s="162"/>
      <c r="F14746" s="162"/>
      <c r="H14746" s="162"/>
    </row>
    <row r="14747" spans="1:8">
      <c r="A14747" s="47"/>
      <c r="B14747" s="162"/>
      <c r="C14747" s="162"/>
      <c r="E14747" s="162"/>
      <c r="F14747" s="162"/>
      <c r="H14747" s="162"/>
    </row>
    <row r="14748" spans="1:8">
      <c r="A14748" s="47"/>
      <c r="B14748" s="162"/>
      <c r="C14748" s="162"/>
      <c r="E14748" s="162"/>
      <c r="F14748" s="162"/>
      <c r="H14748" s="162"/>
    </row>
    <row r="14749" spans="1:8">
      <c r="A14749" s="47"/>
      <c r="B14749" s="162"/>
      <c r="C14749" s="162"/>
      <c r="E14749" s="162"/>
      <c r="F14749" s="162"/>
      <c r="H14749" s="162"/>
    </row>
    <row r="14750" spans="1:8">
      <c r="A14750" s="47"/>
      <c r="B14750" s="162"/>
      <c r="C14750" s="162"/>
      <c r="E14750" s="162"/>
      <c r="F14750" s="162"/>
      <c r="H14750" s="162"/>
    </row>
    <row r="14751" spans="1:8">
      <c r="A14751" s="47"/>
      <c r="B14751" s="162"/>
      <c r="C14751" s="162"/>
      <c r="E14751" s="162"/>
      <c r="F14751" s="162"/>
      <c r="H14751" s="162"/>
    </row>
    <row r="14752" spans="1:8">
      <c r="A14752" s="47"/>
      <c r="B14752" s="162"/>
      <c r="C14752" s="162"/>
      <c r="E14752" s="162"/>
      <c r="F14752" s="162"/>
      <c r="H14752" s="162"/>
    </row>
    <row r="14753" spans="1:8">
      <c r="A14753" s="47"/>
      <c r="B14753" s="162"/>
      <c r="C14753" s="162"/>
      <c r="E14753" s="162"/>
      <c r="F14753" s="162"/>
      <c r="H14753" s="162"/>
    </row>
    <row r="14754" spans="1:8">
      <c r="A14754" s="47"/>
      <c r="B14754" s="162"/>
      <c r="C14754" s="162"/>
      <c r="E14754" s="162"/>
      <c r="F14754" s="162"/>
      <c r="H14754" s="162"/>
    </row>
    <row r="14755" spans="1:8">
      <c r="A14755" s="47"/>
      <c r="B14755" s="162"/>
      <c r="C14755" s="162"/>
      <c r="E14755" s="162"/>
      <c r="F14755" s="162"/>
      <c r="H14755" s="162"/>
    </row>
    <row r="14756" spans="1:8">
      <c r="A14756" s="47"/>
      <c r="B14756" s="162"/>
      <c r="C14756" s="162"/>
      <c r="E14756" s="162"/>
      <c r="F14756" s="162"/>
      <c r="H14756" s="162"/>
    </row>
    <row r="14757" spans="1:8">
      <c r="A14757" s="47"/>
      <c r="B14757" s="162"/>
      <c r="C14757" s="162"/>
      <c r="E14757" s="162"/>
      <c r="F14757" s="162"/>
      <c r="H14757" s="162"/>
    </row>
    <row r="14758" spans="1:8">
      <c r="A14758" s="47"/>
      <c r="B14758" s="162"/>
      <c r="C14758" s="162"/>
      <c r="E14758" s="162"/>
      <c r="F14758" s="162"/>
      <c r="H14758" s="162"/>
    </row>
    <row r="14759" spans="1:8">
      <c r="A14759" s="47"/>
      <c r="B14759" s="162"/>
      <c r="C14759" s="162"/>
      <c r="E14759" s="162"/>
      <c r="F14759" s="162"/>
      <c r="H14759" s="162"/>
    </row>
    <row r="14760" spans="1:8">
      <c r="A14760" s="47"/>
      <c r="B14760" s="162"/>
      <c r="C14760" s="162"/>
      <c r="E14760" s="162"/>
      <c r="F14760" s="162"/>
      <c r="H14760" s="162"/>
    </row>
    <row r="14761" spans="1:8">
      <c r="A14761" s="47"/>
      <c r="B14761" s="162"/>
      <c r="C14761" s="162"/>
      <c r="E14761" s="162"/>
      <c r="F14761" s="162"/>
      <c r="H14761" s="162"/>
    </row>
    <row r="14762" spans="1:8">
      <c r="A14762" s="47"/>
      <c r="B14762" s="162"/>
      <c r="C14762" s="162"/>
      <c r="E14762" s="162"/>
      <c r="F14762" s="162"/>
      <c r="H14762" s="162"/>
    </row>
    <row r="14763" spans="1:8">
      <c r="A14763" s="47"/>
      <c r="B14763" s="162"/>
      <c r="C14763" s="162"/>
      <c r="E14763" s="162"/>
      <c r="F14763" s="162"/>
      <c r="H14763" s="162"/>
    </row>
    <row r="14764" spans="1:8">
      <c r="A14764" s="47"/>
      <c r="B14764" s="162"/>
      <c r="C14764" s="162"/>
      <c r="E14764" s="162"/>
      <c r="F14764" s="162"/>
      <c r="H14764" s="162"/>
    </row>
    <row r="14765" spans="1:8">
      <c r="A14765" s="47"/>
      <c r="B14765" s="162"/>
      <c r="C14765" s="162"/>
      <c r="E14765" s="162"/>
      <c r="F14765" s="162"/>
      <c r="H14765" s="162"/>
    </row>
    <row r="14766" spans="1:8">
      <c r="A14766" s="47"/>
      <c r="B14766" s="162"/>
      <c r="C14766" s="162"/>
      <c r="E14766" s="162"/>
      <c r="F14766" s="162"/>
      <c r="H14766" s="162"/>
    </row>
    <row r="14767" spans="1:8">
      <c r="A14767" s="47"/>
      <c r="B14767" s="162"/>
      <c r="C14767" s="162"/>
      <c r="E14767" s="162"/>
      <c r="F14767" s="162"/>
      <c r="H14767" s="162"/>
    </row>
    <row r="14768" spans="1:8">
      <c r="A14768" s="47"/>
      <c r="B14768" s="162"/>
      <c r="C14768" s="162"/>
      <c r="E14768" s="162"/>
      <c r="F14768" s="162"/>
      <c r="H14768" s="162"/>
    </row>
    <row r="14769" spans="1:8">
      <c r="A14769" s="47"/>
      <c r="B14769" s="162"/>
      <c r="C14769" s="162"/>
      <c r="E14769" s="162"/>
      <c r="F14769" s="162"/>
      <c r="H14769" s="162"/>
    </row>
    <row r="14770" spans="1:8">
      <c r="A14770" s="47"/>
      <c r="B14770" s="162"/>
      <c r="C14770" s="162"/>
      <c r="E14770" s="162"/>
      <c r="F14770" s="162"/>
      <c r="H14770" s="162"/>
    </row>
    <row r="14771" spans="1:8">
      <c r="A14771" s="47"/>
      <c r="B14771" s="162"/>
      <c r="C14771" s="162"/>
      <c r="E14771" s="162"/>
      <c r="F14771" s="162"/>
      <c r="H14771" s="162"/>
    </row>
    <row r="14772" spans="1:8">
      <c r="A14772" s="47"/>
      <c r="B14772" s="162"/>
      <c r="C14772" s="162"/>
      <c r="E14772" s="162"/>
      <c r="F14772" s="162"/>
      <c r="H14772" s="162"/>
    </row>
    <row r="14773" spans="1:8">
      <c r="A14773" s="47"/>
      <c r="B14773" s="162"/>
      <c r="C14773" s="162"/>
      <c r="E14773" s="162"/>
      <c r="F14773" s="162"/>
      <c r="H14773" s="162"/>
    </row>
    <row r="14774" spans="1:8">
      <c r="A14774" s="47"/>
      <c r="B14774" s="162"/>
      <c r="C14774" s="162"/>
      <c r="E14774" s="162"/>
      <c r="F14774" s="162"/>
      <c r="H14774" s="162"/>
    </row>
    <row r="14775" spans="1:8">
      <c r="A14775" s="47"/>
      <c r="B14775" s="162"/>
      <c r="C14775" s="162"/>
      <c r="E14775" s="162"/>
      <c r="F14775" s="162"/>
      <c r="H14775" s="162"/>
    </row>
    <row r="14776" spans="1:8">
      <c r="A14776" s="47"/>
      <c r="B14776" s="162"/>
      <c r="C14776" s="162"/>
      <c r="E14776" s="162"/>
      <c r="F14776" s="162"/>
      <c r="H14776" s="162"/>
    </row>
    <row r="14777" spans="1:8">
      <c r="A14777" s="47"/>
      <c r="B14777" s="162"/>
      <c r="C14777" s="162"/>
      <c r="E14777" s="162"/>
      <c r="F14777" s="162"/>
      <c r="H14777" s="162"/>
    </row>
    <row r="14778" spans="1:8">
      <c r="A14778" s="47"/>
      <c r="B14778" s="162"/>
      <c r="C14778" s="162"/>
      <c r="E14778" s="162"/>
      <c r="F14778" s="162"/>
      <c r="H14778" s="162"/>
    </row>
    <row r="14779" spans="1:8">
      <c r="A14779" s="47"/>
      <c r="B14779" s="162"/>
      <c r="C14779" s="162"/>
      <c r="E14779" s="162"/>
      <c r="F14779" s="162"/>
      <c r="H14779" s="162"/>
    </row>
    <row r="14780" spans="1:8">
      <c r="A14780" s="47"/>
      <c r="B14780" s="162"/>
      <c r="C14780" s="162"/>
      <c r="E14780" s="162"/>
      <c r="F14780" s="162"/>
      <c r="H14780" s="162"/>
    </row>
    <row r="14781" spans="1:8">
      <c r="A14781" s="47"/>
      <c r="B14781" s="162"/>
      <c r="C14781" s="162"/>
      <c r="E14781" s="162"/>
      <c r="F14781" s="162"/>
      <c r="H14781" s="162"/>
    </row>
    <row r="14782" spans="1:8">
      <c r="A14782" s="47"/>
      <c r="B14782" s="162"/>
      <c r="C14782" s="162"/>
      <c r="E14782" s="162"/>
      <c r="F14782" s="162"/>
      <c r="H14782" s="162"/>
    </row>
    <row r="14783" spans="1:8">
      <c r="A14783" s="47"/>
      <c r="B14783" s="162"/>
      <c r="C14783" s="162"/>
      <c r="E14783" s="162"/>
      <c r="F14783" s="162"/>
      <c r="H14783" s="162"/>
    </row>
    <row r="14784" spans="1:8">
      <c r="A14784" s="47"/>
      <c r="B14784" s="162"/>
      <c r="C14784" s="162"/>
      <c r="E14784" s="162"/>
      <c r="F14784" s="162"/>
      <c r="H14784" s="162"/>
    </row>
    <row r="14785" spans="1:8">
      <c r="A14785" s="47"/>
      <c r="B14785" s="162"/>
      <c r="C14785" s="162"/>
      <c r="E14785" s="162"/>
      <c r="F14785" s="162"/>
      <c r="H14785" s="162"/>
    </row>
    <row r="14786" spans="1:8">
      <c r="A14786" s="47"/>
      <c r="B14786" s="162"/>
      <c r="C14786" s="162"/>
      <c r="E14786" s="162"/>
      <c r="F14786" s="162"/>
      <c r="H14786" s="162"/>
    </row>
    <row r="14787" spans="1:8">
      <c r="A14787" s="47"/>
      <c r="B14787" s="162"/>
      <c r="C14787" s="162"/>
      <c r="E14787" s="162"/>
      <c r="F14787" s="162"/>
      <c r="H14787" s="162"/>
    </row>
    <row r="14788" spans="1:8">
      <c r="A14788" s="47"/>
      <c r="B14788" s="162"/>
      <c r="C14788" s="162"/>
      <c r="E14788" s="162"/>
      <c r="F14788" s="162"/>
      <c r="H14788" s="162"/>
    </row>
    <row r="14789" spans="1:8">
      <c r="A14789" s="47"/>
      <c r="B14789" s="162"/>
      <c r="C14789" s="162"/>
      <c r="E14789" s="162"/>
      <c r="F14789" s="162"/>
      <c r="H14789" s="162"/>
    </row>
    <row r="14790" spans="1:8">
      <c r="A14790" s="47"/>
      <c r="B14790" s="162"/>
      <c r="C14790" s="162"/>
      <c r="E14790" s="162"/>
      <c r="F14790" s="162"/>
      <c r="H14790" s="162"/>
    </row>
    <row r="14791" spans="1:8">
      <c r="A14791" s="47"/>
      <c r="B14791" s="162"/>
      <c r="C14791" s="162"/>
      <c r="E14791" s="162"/>
      <c r="F14791" s="162"/>
      <c r="H14791" s="162"/>
    </row>
    <row r="14792" spans="1:8">
      <c r="A14792" s="47"/>
      <c r="B14792" s="162"/>
      <c r="C14792" s="162"/>
      <c r="E14792" s="162"/>
      <c r="F14792" s="162"/>
      <c r="H14792" s="162"/>
    </row>
    <row r="14793" spans="1:8">
      <c r="A14793" s="47"/>
      <c r="B14793" s="162"/>
      <c r="C14793" s="162"/>
      <c r="E14793" s="162"/>
      <c r="F14793" s="162"/>
      <c r="H14793" s="162"/>
    </row>
    <row r="14794" spans="1:8">
      <c r="A14794" s="47"/>
      <c r="B14794" s="162"/>
      <c r="C14794" s="162"/>
      <c r="E14794" s="162"/>
      <c r="F14794" s="162"/>
      <c r="H14794" s="162"/>
    </row>
    <row r="14795" spans="1:8">
      <c r="A14795" s="47"/>
      <c r="B14795" s="162"/>
      <c r="C14795" s="162"/>
      <c r="E14795" s="162"/>
      <c r="F14795" s="162"/>
      <c r="H14795" s="162"/>
    </row>
    <row r="14796" spans="1:8">
      <c r="A14796" s="47"/>
      <c r="B14796" s="162"/>
      <c r="C14796" s="162"/>
      <c r="E14796" s="162"/>
      <c r="F14796" s="162"/>
      <c r="H14796" s="162"/>
    </row>
    <row r="14797" spans="1:8">
      <c r="A14797" s="47"/>
      <c r="B14797" s="162"/>
      <c r="C14797" s="162"/>
      <c r="E14797" s="162"/>
      <c r="F14797" s="162"/>
      <c r="H14797" s="162"/>
    </row>
    <row r="14798" spans="1:8">
      <c r="A14798" s="47"/>
      <c r="B14798" s="162"/>
      <c r="C14798" s="162"/>
      <c r="E14798" s="162"/>
      <c r="F14798" s="162"/>
      <c r="H14798" s="162"/>
    </row>
    <row r="14799" spans="1:8">
      <c r="A14799" s="47"/>
      <c r="B14799" s="162"/>
      <c r="C14799" s="162"/>
      <c r="E14799" s="162"/>
      <c r="F14799" s="162"/>
      <c r="H14799" s="162"/>
    </row>
    <row r="14800" spans="1:8">
      <c r="A14800" s="47"/>
      <c r="B14800" s="162"/>
      <c r="C14800" s="162"/>
      <c r="E14800" s="162"/>
      <c r="F14800" s="162"/>
      <c r="H14800" s="162"/>
    </row>
    <row r="14801" spans="1:8">
      <c r="A14801" s="47"/>
      <c r="B14801" s="162"/>
      <c r="C14801" s="162"/>
      <c r="E14801" s="162"/>
      <c r="F14801" s="162"/>
      <c r="H14801" s="162"/>
    </row>
    <row r="14802" spans="1:8">
      <c r="A14802" s="47"/>
      <c r="B14802" s="162"/>
      <c r="C14802" s="162"/>
      <c r="E14802" s="162"/>
      <c r="F14802" s="162"/>
      <c r="H14802" s="162"/>
    </row>
    <row r="14803" spans="1:8">
      <c r="A14803" s="47"/>
      <c r="B14803" s="162"/>
      <c r="C14803" s="162"/>
      <c r="E14803" s="162"/>
      <c r="F14803" s="162"/>
      <c r="H14803" s="162"/>
    </row>
    <row r="14804" spans="1:8">
      <c r="A14804" s="47"/>
      <c r="B14804" s="162"/>
      <c r="C14804" s="162"/>
      <c r="E14804" s="162"/>
      <c r="F14804" s="162"/>
      <c r="H14804" s="162"/>
    </row>
    <row r="14805" spans="1:8">
      <c r="A14805" s="47"/>
      <c r="B14805" s="162"/>
      <c r="C14805" s="162"/>
      <c r="E14805" s="162"/>
      <c r="F14805" s="162"/>
      <c r="H14805" s="162"/>
    </row>
    <row r="14806" spans="1:8">
      <c r="A14806" s="47"/>
      <c r="B14806" s="162"/>
      <c r="C14806" s="162"/>
      <c r="E14806" s="162"/>
      <c r="F14806" s="162"/>
      <c r="H14806" s="162"/>
    </row>
    <row r="14807" spans="1:8">
      <c r="A14807" s="47"/>
      <c r="B14807" s="162"/>
      <c r="C14807" s="162"/>
      <c r="E14807" s="162"/>
      <c r="F14807" s="162"/>
      <c r="H14807" s="162"/>
    </row>
    <row r="14808" spans="1:8">
      <c r="A14808" s="47"/>
      <c r="B14808" s="162"/>
      <c r="C14808" s="162"/>
      <c r="E14808" s="162"/>
      <c r="F14808" s="162"/>
      <c r="H14808" s="162"/>
    </row>
    <row r="14809" spans="1:8">
      <c r="A14809" s="47"/>
      <c r="B14809" s="162"/>
      <c r="C14809" s="162"/>
      <c r="E14809" s="162"/>
      <c r="F14809" s="162"/>
      <c r="H14809" s="162"/>
    </row>
    <row r="14810" spans="1:8">
      <c r="A14810" s="47"/>
      <c r="B14810" s="162"/>
      <c r="C14810" s="162"/>
      <c r="E14810" s="162"/>
      <c r="F14810" s="162"/>
      <c r="H14810" s="162"/>
    </row>
    <row r="14811" spans="1:8">
      <c r="A14811" s="47"/>
      <c r="B14811" s="162"/>
      <c r="C14811" s="162"/>
      <c r="E14811" s="162"/>
      <c r="F14811" s="162"/>
      <c r="H14811" s="162"/>
    </row>
    <row r="14812" spans="1:8">
      <c r="A14812" s="47"/>
      <c r="B14812" s="162"/>
      <c r="C14812" s="162"/>
      <c r="E14812" s="162"/>
      <c r="F14812" s="162"/>
      <c r="H14812" s="162"/>
    </row>
    <row r="14813" spans="1:8">
      <c r="A14813" s="47"/>
      <c r="B14813" s="162"/>
      <c r="C14813" s="162"/>
      <c r="E14813" s="162"/>
      <c r="F14813" s="162"/>
      <c r="H14813" s="162"/>
    </row>
    <row r="14814" spans="1:8">
      <c r="A14814" s="47"/>
      <c r="B14814" s="162"/>
      <c r="C14814" s="162"/>
      <c r="E14814" s="162"/>
      <c r="F14814" s="162"/>
      <c r="H14814" s="162"/>
    </row>
    <row r="14815" spans="1:8">
      <c r="A14815" s="47"/>
      <c r="B14815" s="162"/>
      <c r="C14815" s="162"/>
      <c r="E14815" s="162"/>
      <c r="F14815" s="162"/>
      <c r="H14815" s="162"/>
    </row>
    <row r="14816" spans="1:8">
      <c r="A14816" s="47"/>
      <c r="B14816" s="162"/>
      <c r="C14816" s="162"/>
      <c r="E14816" s="162"/>
      <c r="F14816" s="162"/>
      <c r="H14816" s="162"/>
    </row>
    <row r="14817" spans="1:8">
      <c r="A14817" s="47"/>
      <c r="B14817" s="162"/>
      <c r="C14817" s="162"/>
      <c r="E14817" s="162"/>
      <c r="F14817" s="162"/>
      <c r="H14817" s="162"/>
    </row>
    <row r="14818" spans="1:8">
      <c r="A14818" s="47"/>
      <c r="B14818" s="162"/>
      <c r="C14818" s="162"/>
      <c r="E14818" s="162"/>
      <c r="F14818" s="162"/>
      <c r="H14818" s="162"/>
    </row>
    <row r="14819" spans="1:8">
      <c r="A14819" s="47"/>
      <c r="B14819" s="162"/>
      <c r="C14819" s="162"/>
      <c r="E14819" s="162"/>
      <c r="F14819" s="162"/>
      <c r="H14819" s="162"/>
    </row>
    <row r="14820" spans="1:8">
      <c r="A14820" s="47"/>
      <c r="B14820" s="162"/>
      <c r="C14820" s="162"/>
      <c r="E14820" s="162"/>
      <c r="F14820" s="162"/>
      <c r="H14820" s="162"/>
    </row>
    <row r="14821" spans="1:8">
      <c r="A14821" s="47"/>
      <c r="B14821" s="162"/>
      <c r="C14821" s="162"/>
      <c r="E14821" s="162"/>
      <c r="F14821" s="162"/>
      <c r="H14821" s="162"/>
    </row>
    <row r="14822" spans="1:8">
      <c r="A14822" s="47"/>
      <c r="B14822" s="162"/>
      <c r="C14822" s="162"/>
      <c r="E14822" s="162"/>
      <c r="F14822" s="162"/>
      <c r="H14822" s="162"/>
    </row>
    <row r="14823" spans="1:8">
      <c r="A14823" s="47"/>
      <c r="B14823" s="162"/>
      <c r="C14823" s="162"/>
      <c r="E14823" s="162"/>
      <c r="F14823" s="162"/>
      <c r="H14823" s="162"/>
    </row>
    <row r="14824" spans="1:8">
      <c r="A14824" s="47"/>
      <c r="B14824" s="162"/>
      <c r="C14824" s="162"/>
      <c r="E14824" s="162"/>
      <c r="F14824" s="162"/>
      <c r="H14824" s="162"/>
    </row>
    <row r="14825" spans="1:8">
      <c r="A14825" s="47"/>
      <c r="B14825" s="162"/>
      <c r="C14825" s="162"/>
      <c r="E14825" s="162"/>
      <c r="F14825" s="162"/>
      <c r="H14825" s="162"/>
    </row>
    <row r="14826" spans="1:8">
      <c r="A14826" s="47"/>
      <c r="B14826" s="162"/>
      <c r="C14826" s="162"/>
      <c r="E14826" s="162"/>
      <c r="F14826" s="162"/>
      <c r="H14826" s="162"/>
    </row>
    <row r="14827" spans="1:8">
      <c r="A14827" s="47"/>
      <c r="B14827" s="162"/>
      <c r="C14827" s="162"/>
      <c r="E14827" s="162"/>
      <c r="F14827" s="162"/>
      <c r="H14827" s="162"/>
    </row>
    <row r="14828" spans="1:8">
      <c r="A14828" s="47"/>
      <c r="B14828" s="162"/>
      <c r="C14828" s="162"/>
      <c r="E14828" s="162"/>
      <c r="F14828" s="162"/>
      <c r="H14828" s="162"/>
    </row>
    <row r="14829" spans="1:8">
      <c r="A14829" s="47"/>
      <c r="B14829" s="162"/>
      <c r="C14829" s="162"/>
      <c r="E14829" s="162"/>
      <c r="F14829" s="162"/>
      <c r="H14829" s="162"/>
    </row>
    <row r="14830" spans="1:8">
      <c r="A14830" s="47"/>
      <c r="B14830" s="162"/>
      <c r="C14830" s="162"/>
      <c r="E14830" s="162"/>
      <c r="F14830" s="162"/>
      <c r="H14830" s="162"/>
    </row>
    <row r="14831" spans="1:8">
      <c r="A14831" s="47"/>
      <c r="B14831" s="162"/>
      <c r="C14831" s="162"/>
      <c r="E14831" s="162"/>
      <c r="F14831" s="162"/>
      <c r="H14831" s="162"/>
    </row>
    <row r="14832" spans="1:8">
      <c r="A14832" s="47"/>
      <c r="B14832" s="162"/>
      <c r="C14832" s="162"/>
      <c r="E14832" s="162"/>
      <c r="F14832" s="162"/>
      <c r="H14832" s="162"/>
    </row>
    <row r="14833" spans="1:8">
      <c r="A14833" s="47"/>
      <c r="B14833" s="162"/>
      <c r="C14833" s="162"/>
      <c r="E14833" s="162"/>
      <c r="F14833" s="162"/>
      <c r="H14833" s="162"/>
    </row>
    <row r="14834" spans="1:8">
      <c r="A14834" s="47"/>
      <c r="B14834" s="162"/>
      <c r="C14834" s="162"/>
      <c r="E14834" s="162"/>
      <c r="F14834" s="162"/>
      <c r="H14834" s="162"/>
    </row>
    <row r="14835" spans="1:8">
      <c r="A14835" s="47"/>
      <c r="B14835" s="162"/>
      <c r="C14835" s="162"/>
      <c r="E14835" s="162"/>
      <c r="F14835" s="162"/>
      <c r="H14835" s="162"/>
    </row>
    <row r="14836" spans="1:8">
      <c r="A14836" s="47"/>
      <c r="B14836" s="162"/>
      <c r="C14836" s="162"/>
      <c r="E14836" s="162"/>
      <c r="F14836" s="162"/>
      <c r="H14836" s="162"/>
    </row>
    <row r="14837" spans="1:8">
      <c r="A14837" s="47"/>
      <c r="B14837" s="162"/>
      <c r="C14837" s="162"/>
      <c r="E14837" s="162"/>
      <c r="F14837" s="162"/>
      <c r="H14837" s="162"/>
    </row>
    <row r="14838" spans="1:8">
      <c r="A14838" s="47"/>
      <c r="B14838" s="162"/>
      <c r="C14838" s="162"/>
      <c r="E14838" s="162"/>
      <c r="F14838" s="162"/>
      <c r="H14838" s="162"/>
    </row>
    <row r="14839" spans="1:8">
      <c r="A14839" s="47"/>
      <c r="B14839" s="162"/>
      <c r="C14839" s="162"/>
      <c r="E14839" s="162"/>
      <c r="F14839" s="162"/>
      <c r="H14839" s="162"/>
    </row>
    <row r="14840" spans="1:8">
      <c r="A14840" s="47"/>
      <c r="B14840" s="162"/>
      <c r="C14840" s="162"/>
      <c r="E14840" s="162"/>
      <c r="F14840" s="162"/>
      <c r="H14840" s="162"/>
    </row>
    <row r="14841" spans="1:8">
      <c r="A14841" s="47"/>
      <c r="B14841" s="162"/>
      <c r="C14841" s="162"/>
      <c r="E14841" s="162"/>
      <c r="F14841" s="162"/>
      <c r="H14841" s="162"/>
    </row>
    <row r="14842" spans="1:8">
      <c r="A14842" s="47"/>
      <c r="B14842" s="162"/>
      <c r="C14842" s="162"/>
      <c r="E14842" s="162"/>
      <c r="F14842" s="162"/>
      <c r="H14842" s="162"/>
    </row>
    <row r="14843" spans="1:8">
      <c r="A14843" s="47"/>
      <c r="B14843" s="162"/>
      <c r="C14843" s="162"/>
      <c r="E14843" s="162"/>
      <c r="F14843" s="162"/>
      <c r="H14843" s="162"/>
    </row>
    <row r="14844" spans="1:8">
      <c r="A14844" s="47"/>
      <c r="B14844" s="162"/>
      <c r="C14844" s="162"/>
      <c r="E14844" s="162"/>
      <c r="F14844" s="162"/>
      <c r="H14844" s="162"/>
    </row>
    <row r="14845" spans="1:8">
      <c r="A14845" s="47"/>
      <c r="B14845" s="162"/>
      <c r="C14845" s="162"/>
      <c r="E14845" s="162"/>
      <c r="F14845" s="162"/>
      <c r="H14845" s="162"/>
    </row>
    <row r="14846" spans="1:8">
      <c r="A14846" s="47"/>
      <c r="B14846" s="162"/>
      <c r="C14846" s="162"/>
      <c r="E14846" s="162"/>
      <c r="F14846" s="162"/>
      <c r="H14846" s="162"/>
    </row>
    <row r="14847" spans="1:8">
      <c r="A14847" s="47"/>
      <c r="B14847" s="162"/>
      <c r="C14847" s="162"/>
      <c r="E14847" s="162"/>
      <c r="F14847" s="162"/>
      <c r="H14847" s="162"/>
    </row>
    <row r="14848" spans="1:8">
      <c r="A14848" s="47"/>
      <c r="B14848" s="162"/>
      <c r="C14848" s="162"/>
      <c r="E14848" s="162"/>
      <c r="F14848" s="162"/>
      <c r="H14848" s="162"/>
    </row>
    <row r="14849" spans="1:8">
      <c r="A14849" s="47"/>
      <c r="B14849" s="162"/>
      <c r="C14849" s="162"/>
      <c r="E14849" s="162"/>
      <c r="F14849" s="162"/>
      <c r="H14849" s="162"/>
    </row>
    <row r="14850" spans="1:8">
      <c r="A14850" s="47"/>
      <c r="B14850" s="162"/>
      <c r="C14850" s="162"/>
      <c r="E14850" s="162"/>
      <c r="F14850" s="162"/>
      <c r="H14850" s="162"/>
    </row>
    <row r="14851" spans="1:8">
      <c r="A14851" s="47"/>
      <c r="B14851" s="162"/>
      <c r="C14851" s="162"/>
      <c r="E14851" s="162"/>
      <c r="F14851" s="162"/>
      <c r="H14851" s="162"/>
    </row>
    <row r="14852" spans="1:8">
      <c r="A14852" s="47"/>
      <c r="B14852" s="162"/>
      <c r="C14852" s="162"/>
      <c r="E14852" s="162"/>
      <c r="F14852" s="162"/>
      <c r="H14852" s="162"/>
    </row>
    <row r="14853" spans="1:8">
      <c r="A14853" s="47"/>
      <c r="B14853" s="162"/>
      <c r="C14853" s="162"/>
      <c r="E14853" s="162"/>
      <c r="F14853" s="162"/>
      <c r="H14853" s="162"/>
    </row>
    <row r="14854" spans="1:8">
      <c r="A14854" s="47"/>
      <c r="B14854" s="162"/>
      <c r="C14854" s="162"/>
      <c r="E14854" s="162"/>
      <c r="F14854" s="162"/>
      <c r="H14854" s="162"/>
    </row>
    <row r="14855" spans="1:8">
      <c r="A14855" s="47"/>
      <c r="B14855" s="162"/>
      <c r="C14855" s="162"/>
      <c r="E14855" s="162"/>
      <c r="F14855" s="162"/>
      <c r="H14855" s="162"/>
    </row>
    <row r="14856" spans="1:8">
      <c r="A14856" s="47"/>
      <c r="B14856" s="162"/>
      <c r="C14856" s="162"/>
      <c r="E14856" s="162"/>
      <c r="F14856" s="162"/>
      <c r="H14856" s="162"/>
    </row>
    <row r="14857" spans="1:8">
      <c r="A14857" s="47"/>
      <c r="B14857" s="162"/>
      <c r="C14857" s="162"/>
      <c r="E14857" s="162"/>
      <c r="F14857" s="162"/>
      <c r="H14857" s="162"/>
    </row>
    <row r="14858" spans="1:8">
      <c r="A14858" s="47"/>
      <c r="B14858" s="162"/>
      <c r="C14858" s="162"/>
      <c r="E14858" s="162"/>
      <c r="F14858" s="162"/>
      <c r="H14858" s="162"/>
    </row>
    <row r="14859" spans="1:8">
      <c r="A14859" s="47"/>
      <c r="B14859" s="162"/>
      <c r="C14859" s="162"/>
      <c r="E14859" s="162"/>
      <c r="F14859" s="162"/>
      <c r="H14859" s="162"/>
    </row>
    <row r="14860" spans="1:8">
      <c r="A14860" s="47"/>
      <c r="B14860" s="162"/>
      <c r="C14860" s="162"/>
      <c r="E14860" s="162"/>
      <c r="F14860" s="162"/>
      <c r="H14860" s="162"/>
    </row>
    <row r="14861" spans="1:8">
      <c r="A14861" s="47"/>
      <c r="B14861" s="162"/>
      <c r="C14861" s="162"/>
      <c r="E14861" s="162"/>
      <c r="F14861" s="162"/>
      <c r="H14861" s="162"/>
    </row>
    <row r="14862" spans="1:8">
      <c r="A14862" s="47"/>
      <c r="B14862" s="162"/>
      <c r="C14862" s="162"/>
      <c r="E14862" s="162"/>
      <c r="F14862" s="162"/>
      <c r="H14862" s="162"/>
    </row>
    <row r="14863" spans="1:8">
      <c r="A14863" s="47"/>
      <c r="B14863" s="162"/>
      <c r="C14863" s="162"/>
      <c r="E14863" s="162"/>
      <c r="F14863" s="162"/>
      <c r="H14863" s="162"/>
    </row>
    <row r="14864" spans="1:8">
      <c r="A14864" s="47"/>
      <c r="B14864" s="162"/>
      <c r="C14864" s="162"/>
      <c r="E14864" s="162"/>
      <c r="F14864" s="162"/>
      <c r="H14864" s="162"/>
    </row>
    <row r="14865" spans="1:8">
      <c r="A14865" s="47"/>
      <c r="B14865" s="162"/>
      <c r="C14865" s="162"/>
      <c r="E14865" s="162"/>
      <c r="F14865" s="162"/>
      <c r="H14865" s="162"/>
    </row>
    <row r="14866" spans="1:8">
      <c r="A14866" s="47"/>
      <c r="B14866" s="162"/>
      <c r="C14866" s="162"/>
      <c r="E14866" s="162"/>
      <c r="F14866" s="162"/>
      <c r="H14866" s="162"/>
    </row>
    <row r="14867" spans="1:8">
      <c r="A14867" s="47"/>
      <c r="B14867" s="162"/>
      <c r="C14867" s="162"/>
      <c r="E14867" s="162"/>
      <c r="F14867" s="162"/>
      <c r="H14867" s="162"/>
    </row>
    <row r="14868" spans="1:8">
      <c r="A14868" s="47"/>
      <c r="B14868" s="162"/>
      <c r="C14868" s="162"/>
      <c r="E14868" s="162"/>
      <c r="F14868" s="162"/>
      <c r="H14868" s="162"/>
    </row>
    <row r="14869" spans="1:8">
      <c r="A14869" s="47"/>
      <c r="B14869" s="162"/>
      <c r="C14869" s="162"/>
      <c r="E14869" s="162"/>
      <c r="F14869" s="162"/>
      <c r="H14869" s="162"/>
    </row>
    <row r="14870" spans="1:8">
      <c r="A14870" s="47"/>
      <c r="B14870" s="162"/>
      <c r="C14870" s="162"/>
      <c r="E14870" s="162"/>
      <c r="F14870" s="162"/>
      <c r="H14870" s="162"/>
    </row>
    <row r="14871" spans="1:8">
      <c r="A14871" s="47"/>
      <c r="B14871" s="162"/>
      <c r="C14871" s="162"/>
      <c r="E14871" s="162"/>
      <c r="F14871" s="162"/>
      <c r="H14871" s="162"/>
    </row>
    <row r="14872" spans="1:8">
      <c r="A14872" s="47"/>
      <c r="B14872" s="162"/>
      <c r="C14872" s="162"/>
      <c r="E14872" s="162"/>
      <c r="F14872" s="162"/>
      <c r="H14872" s="162"/>
    </row>
    <row r="14873" spans="1:8">
      <c r="A14873" s="47"/>
      <c r="B14873" s="162"/>
      <c r="C14873" s="162"/>
      <c r="E14873" s="162"/>
      <c r="F14873" s="162"/>
      <c r="H14873" s="162"/>
    </row>
    <row r="14874" spans="1:8">
      <c r="A14874" s="47"/>
      <c r="B14874" s="162"/>
      <c r="C14874" s="162"/>
      <c r="E14874" s="162"/>
      <c r="F14874" s="162"/>
      <c r="H14874" s="162"/>
    </row>
    <row r="14875" spans="1:8">
      <c r="A14875" s="47"/>
      <c r="B14875" s="162"/>
      <c r="C14875" s="162"/>
      <c r="E14875" s="162"/>
      <c r="F14875" s="162"/>
      <c r="H14875" s="162"/>
    </row>
    <row r="14876" spans="1:8">
      <c r="A14876" s="47"/>
      <c r="B14876" s="162"/>
      <c r="C14876" s="162"/>
      <c r="E14876" s="162"/>
      <c r="F14876" s="162"/>
      <c r="H14876" s="162"/>
    </row>
    <row r="14877" spans="1:8">
      <c r="A14877" s="47"/>
      <c r="B14877" s="162"/>
      <c r="C14877" s="162"/>
      <c r="E14877" s="162"/>
      <c r="F14877" s="162"/>
      <c r="H14877" s="162"/>
    </row>
    <row r="14878" spans="1:8">
      <c r="A14878" s="47"/>
      <c r="B14878" s="162"/>
      <c r="C14878" s="162"/>
      <c r="E14878" s="162"/>
      <c r="F14878" s="162"/>
      <c r="H14878" s="162"/>
    </row>
    <row r="14879" spans="1:8">
      <c r="A14879" s="47"/>
      <c r="B14879" s="162"/>
      <c r="C14879" s="162"/>
      <c r="E14879" s="162"/>
      <c r="F14879" s="162"/>
      <c r="H14879" s="162"/>
    </row>
    <row r="14880" spans="1:8">
      <c r="A14880" s="47"/>
      <c r="B14880" s="162"/>
      <c r="C14880" s="162"/>
      <c r="E14880" s="162"/>
      <c r="F14880" s="162"/>
      <c r="H14880" s="162"/>
    </row>
    <row r="14881" spans="1:8">
      <c r="A14881" s="47"/>
      <c r="B14881" s="162"/>
      <c r="C14881" s="162"/>
      <c r="E14881" s="162"/>
      <c r="F14881" s="162"/>
      <c r="H14881" s="162"/>
    </row>
    <row r="14882" spans="1:8">
      <c r="A14882" s="47"/>
      <c r="B14882" s="162"/>
      <c r="C14882" s="162"/>
      <c r="E14882" s="162"/>
      <c r="F14882" s="162"/>
      <c r="H14882" s="162"/>
    </row>
    <row r="14883" spans="1:8">
      <c r="A14883" s="47"/>
      <c r="B14883" s="162"/>
      <c r="C14883" s="162"/>
      <c r="E14883" s="162"/>
      <c r="F14883" s="162"/>
      <c r="H14883" s="162"/>
    </row>
    <row r="14884" spans="1:8">
      <c r="A14884" s="47"/>
      <c r="B14884" s="162"/>
      <c r="C14884" s="162"/>
      <c r="E14884" s="162"/>
      <c r="F14884" s="162"/>
      <c r="H14884" s="162"/>
    </row>
    <row r="14885" spans="1:8">
      <c r="A14885" s="47"/>
      <c r="B14885" s="162"/>
      <c r="C14885" s="162"/>
      <c r="E14885" s="162"/>
      <c r="F14885" s="162"/>
      <c r="H14885" s="162"/>
    </row>
    <row r="14886" spans="1:8">
      <c r="A14886" s="47"/>
      <c r="B14886" s="162"/>
      <c r="C14886" s="162"/>
      <c r="E14886" s="162"/>
      <c r="F14886" s="162"/>
      <c r="H14886" s="162"/>
    </row>
    <row r="14887" spans="1:8">
      <c r="A14887" s="47"/>
      <c r="B14887" s="162"/>
      <c r="C14887" s="162"/>
      <c r="E14887" s="162"/>
      <c r="F14887" s="162"/>
      <c r="H14887" s="162"/>
    </row>
    <row r="14888" spans="1:8">
      <c r="A14888" s="47"/>
      <c r="B14888" s="162"/>
      <c r="C14888" s="162"/>
      <c r="E14888" s="162"/>
      <c r="F14888" s="162"/>
      <c r="H14888" s="162"/>
    </row>
    <row r="14889" spans="1:8">
      <c r="A14889" s="47"/>
      <c r="B14889" s="162"/>
      <c r="C14889" s="162"/>
      <c r="E14889" s="162"/>
      <c r="F14889" s="162"/>
      <c r="H14889" s="162"/>
    </row>
    <row r="14890" spans="1:8">
      <c r="A14890" s="47"/>
      <c r="B14890" s="162"/>
      <c r="C14890" s="162"/>
      <c r="E14890" s="162"/>
      <c r="F14890" s="162"/>
      <c r="H14890" s="162"/>
    </row>
    <row r="14891" spans="1:8">
      <c r="A14891" s="47"/>
      <c r="B14891" s="162"/>
      <c r="C14891" s="162"/>
      <c r="E14891" s="162"/>
      <c r="F14891" s="162"/>
      <c r="H14891" s="162"/>
    </row>
    <row r="14892" spans="1:8">
      <c r="A14892" s="47"/>
      <c r="B14892" s="162"/>
      <c r="C14892" s="162"/>
      <c r="E14892" s="162"/>
      <c r="F14892" s="162"/>
      <c r="H14892" s="162"/>
    </row>
    <row r="14893" spans="1:8">
      <c r="A14893" s="47"/>
      <c r="B14893" s="162"/>
      <c r="C14893" s="162"/>
      <c r="E14893" s="162"/>
      <c r="F14893" s="162"/>
      <c r="H14893" s="162"/>
    </row>
    <row r="14894" spans="1:8">
      <c r="A14894" s="47"/>
      <c r="B14894" s="162"/>
      <c r="C14894" s="162"/>
      <c r="E14894" s="162"/>
      <c r="F14894" s="162"/>
      <c r="H14894" s="162"/>
    </row>
    <row r="14895" spans="1:8">
      <c r="A14895" s="47"/>
      <c r="B14895" s="162"/>
      <c r="C14895" s="162"/>
      <c r="E14895" s="162"/>
      <c r="F14895" s="162"/>
      <c r="H14895" s="162"/>
    </row>
    <row r="14896" spans="1:8">
      <c r="A14896" s="47"/>
      <c r="B14896" s="162"/>
      <c r="C14896" s="162"/>
      <c r="E14896" s="162"/>
      <c r="F14896" s="162"/>
      <c r="H14896" s="162"/>
    </row>
    <row r="14897" spans="1:8">
      <c r="A14897" s="47"/>
      <c r="B14897" s="162"/>
      <c r="C14897" s="162"/>
      <c r="E14897" s="162"/>
      <c r="F14897" s="162"/>
      <c r="H14897" s="162"/>
    </row>
    <row r="14898" spans="1:8">
      <c r="A14898" s="47"/>
      <c r="B14898" s="162"/>
      <c r="C14898" s="162"/>
      <c r="E14898" s="162"/>
      <c r="F14898" s="162"/>
      <c r="H14898" s="162"/>
    </row>
    <row r="14899" spans="1:8">
      <c r="A14899" s="47"/>
      <c r="B14899" s="162"/>
      <c r="C14899" s="162"/>
      <c r="E14899" s="162"/>
      <c r="F14899" s="162"/>
      <c r="H14899" s="162"/>
    </row>
    <row r="14900" spans="1:8">
      <c r="A14900" s="47"/>
      <c r="B14900" s="162"/>
      <c r="C14900" s="162"/>
      <c r="E14900" s="162"/>
      <c r="F14900" s="162"/>
      <c r="H14900" s="162"/>
    </row>
    <row r="14901" spans="1:8">
      <c r="A14901" s="47"/>
      <c r="B14901" s="162"/>
      <c r="C14901" s="162"/>
      <c r="E14901" s="162"/>
      <c r="F14901" s="162"/>
      <c r="H14901" s="162"/>
    </row>
    <row r="14902" spans="1:8">
      <c r="A14902" s="47"/>
      <c r="B14902" s="162"/>
      <c r="C14902" s="162"/>
      <c r="E14902" s="162"/>
      <c r="F14902" s="162"/>
      <c r="H14902" s="162"/>
    </row>
    <row r="14903" spans="1:8">
      <c r="A14903" s="47"/>
      <c r="B14903" s="162"/>
      <c r="C14903" s="162"/>
      <c r="E14903" s="162"/>
      <c r="F14903" s="162"/>
      <c r="H14903" s="162"/>
    </row>
    <row r="14904" spans="1:8">
      <c r="A14904" s="47"/>
      <c r="B14904" s="162"/>
      <c r="C14904" s="162"/>
      <c r="E14904" s="162"/>
      <c r="F14904" s="162"/>
      <c r="H14904" s="162"/>
    </row>
    <row r="14905" spans="1:8">
      <c r="A14905" s="47"/>
      <c r="B14905" s="162"/>
      <c r="C14905" s="162"/>
      <c r="E14905" s="162"/>
      <c r="F14905" s="162"/>
      <c r="H14905" s="162"/>
    </row>
    <row r="14906" spans="1:8">
      <c r="A14906" s="47"/>
      <c r="B14906" s="162"/>
      <c r="C14906" s="162"/>
      <c r="E14906" s="162"/>
      <c r="F14906" s="162"/>
      <c r="H14906" s="162"/>
    </row>
    <row r="14907" spans="1:8">
      <c r="A14907" s="47"/>
      <c r="B14907" s="162"/>
      <c r="C14907" s="162"/>
      <c r="E14907" s="162"/>
      <c r="F14907" s="162"/>
      <c r="H14907" s="162"/>
    </row>
    <row r="14908" spans="1:8">
      <c r="A14908" s="47"/>
      <c r="B14908" s="162"/>
      <c r="C14908" s="162"/>
      <c r="E14908" s="162"/>
      <c r="F14908" s="162"/>
      <c r="H14908" s="162"/>
    </row>
    <row r="14909" spans="1:8">
      <c r="A14909" s="47"/>
      <c r="B14909" s="162"/>
      <c r="C14909" s="162"/>
      <c r="E14909" s="162"/>
      <c r="F14909" s="162"/>
      <c r="H14909" s="162"/>
    </row>
    <row r="14910" spans="1:8">
      <c r="A14910" s="47"/>
      <c r="B14910" s="162"/>
      <c r="C14910" s="162"/>
      <c r="E14910" s="162"/>
      <c r="F14910" s="162"/>
      <c r="H14910" s="162"/>
    </row>
    <row r="14911" spans="1:8">
      <c r="A14911" s="47"/>
      <c r="B14911" s="162"/>
      <c r="C14911" s="162"/>
      <c r="E14911" s="162"/>
      <c r="F14911" s="162"/>
      <c r="H14911" s="162"/>
    </row>
    <row r="14912" spans="1:8">
      <c r="A14912" s="47"/>
      <c r="B14912" s="162"/>
      <c r="C14912" s="162"/>
      <c r="E14912" s="162"/>
      <c r="F14912" s="162"/>
      <c r="H14912" s="162"/>
    </row>
    <row r="14913" spans="1:8">
      <c r="A14913" s="47"/>
      <c r="B14913" s="162"/>
      <c r="C14913" s="162"/>
      <c r="E14913" s="162"/>
      <c r="F14913" s="162"/>
      <c r="H14913" s="162"/>
    </row>
    <row r="14914" spans="1:8">
      <c r="A14914" s="47"/>
      <c r="B14914" s="162"/>
      <c r="C14914" s="162"/>
      <c r="E14914" s="162"/>
      <c r="F14914" s="162"/>
      <c r="H14914" s="162"/>
    </row>
    <row r="14915" spans="1:8">
      <c r="A14915" s="47"/>
      <c r="B14915" s="162"/>
      <c r="C14915" s="162"/>
      <c r="E14915" s="162"/>
      <c r="F14915" s="162"/>
      <c r="H14915" s="162"/>
    </row>
    <row r="14916" spans="1:8">
      <c r="A14916" s="47"/>
      <c r="B14916" s="162"/>
      <c r="C14916" s="162"/>
      <c r="E14916" s="162"/>
      <c r="F14916" s="162"/>
      <c r="H14916" s="162"/>
    </row>
    <row r="14917" spans="1:8">
      <c r="A14917" s="47"/>
      <c r="B14917" s="162"/>
      <c r="C14917" s="162"/>
      <c r="E14917" s="162"/>
      <c r="F14917" s="162"/>
      <c r="H14917" s="162"/>
    </row>
    <row r="14918" spans="1:8">
      <c r="A14918" s="47"/>
      <c r="B14918" s="162"/>
      <c r="C14918" s="162"/>
      <c r="E14918" s="162"/>
      <c r="F14918" s="162"/>
      <c r="H14918" s="162"/>
    </row>
    <row r="14919" spans="1:8">
      <c r="A14919" s="47"/>
      <c r="B14919" s="162"/>
      <c r="C14919" s="162"/>
      <c r="E14919" s="162"/>
      <c r="F14919" s="162"/>
      <c r="H14919" s="162"/>
    </row>
    <row r="14920" spans="1:8">
      <c r="A14920" s="47"/>
      <c r="B14920" s="162"/>
      <c r="C14920" s="162"/>
      <c r="E14920" s="162"/>
      <c r="F14920" s="162"/>
      <c r="H14920" s="162"/>
    </row>
    <row r="14921" spans="1:8">
      <c r="A14921" s="47"/>
      <c r="B14921" s="162"/>
      <c r="C14921" s="162"/>
      <c r="E14921" s="162"/>
      <c r="F14921" s="162"/>
      <c r="H14921" s="162"/>
    </row>
    <row r="14922" spans="1:8">
      <c r="A14922" s="47"/>
      <c r="B14922" s="162"/>
      <c r="C14922" s="162"/>
      <c r="E14922" s="162"/>
      <c r="F14922" s="162"/>
      <c r="H14922" s="162"/>
    </row>
    <row r="14923" spans="1:8">
      <c r="A14923" s="47"/>
      <c r="B14923" s="162"/>
      <c r="C14923" s="162"/>
      <c r="E14923" s="162"/>
      <c r="F14923" s="162"/>
      <c r="H14923" s="162"/>
    </row>
    <row r="14924" spans="1:8">
      <c r="A14924" s="47"/>
      <c r="B14924" s="162"/>
      <c r="C14924" s="162"/>
      <c r="E14924" s="162"/>
      <c r="F14924" s="162"/>
      <c r="H14924" s="162"/>
    </row>
    <row r="14925" spans="1:8">
      <c r="A14925" s="47"/>
      <c r="B14925" s="162"/>
      <c r="C14925" s="162"/>
      <c r="E14925" s="162"/>
      <c r="F14925" s="162"/>
      <c r="H14925" s="162"/>
    </row>
    <row r="14926" spans="1:8">
      <c r="A14926" s="47"/>
      <c r="B14926" s="162"/>
      <c r="C14926" s="162"/>
      <c r="E14926" s="162"/>
      <c r="F14926" s="162"/>
      <c r="H14926" s="162"/>
    </row>
    <row r="14927" spans="1:8">
      <c r="A14927" s="47"/>
      <c r="B14927" s="162"/>
      <c r="C14927" s="162"/>
      <c r="E14927" s="162"/>
      <c r="F14927" s="162"/>
      <c r="H14927" s="162"/>
    </row>
    <row r="14928" spans="1:8">
      <c r="A14928" s="47"/>
      <c r="B14928" s="162"/>
      <c r="C14928" s="162"/>
      <c r="E14928" s="162"/>
      <c r="F14928" s="162"/>
      <c r="H14928" s="162"/>
    </row>
    <row r="14929" spans="1:8">
      <c r="A14929" s="47"/>
      <c r="B14929" s="162"/>
      <c r="C14929" s="162"/>
      <c r="E14929" s="162"/>
      <c r="F14929" s="162"/>
      <c r="H14929" s="162"/>
    </row>
    <row r="14930" spans="1:8">
      <c r="A14930" s="47"/>
      <c r="B14930" s="162"/>
      <c r="C14930" s="162"/>
      <c r="E14930" s="162"/>
      <c r="F14930" s="162"/>
      <c r="H14930" s="162"/>
    </row>
    <row r="14931" spans="1:8">
      <c r="A14931" s="47"/>
      <c r="B14931" s="162"/>
      <c r="C14931" s="162"/>
      <c r="E14931" s="162"/>
      <c r="F14931" s="162"/>
      <c r="H14931" s="162"/>
    </row>
    <row r="14932" spans="1:8">
      <c r="A14932" s="47"/>
      <c r="B14932" s="162"/>
      <c r="C14932" s="162"/>
      <c r="E14932" s="162"/>
      <c r="F14932" s="162"/>
      <c r="H14932" s="162"/>
    </row>
    <row r="14933" spans="1:8">
      <c r="A14933" s="47"/>
      <c r="B14933" s="162"/>
      <c r="C14933" s="162"/>
      <c r="E14933" s="162"/>
      <c r="F14933" s="162"/>
      <c r="H14933" s="162"/>
    </row>
    <row r="14934" spans="1:8">
      <c r="A14934" s="47"/>
      <c r="B14934" s="162"/>
      <c r="C14934" s="162"/>
      <c r="E14934" s="162"/>
      <c r="F14934" s="162"/>
      <c r="H14934" s="162"/>
    </row>
    <row r="14935" spans="1:8">
      <c r="A14935" s="47"/>
      <c r="B14935" s="162"/>
      <c r="C14935" s="162"/>
      <c r="E14935" s="162"/>
      <c r="F14935" s="162"/>
      <c r="H14935" s="162"/>
    </row>
    <row r="14936" spans="1:8">
      <c r="A14936" s="47"/>
      <c r="B14936" s="162"/>
      <c r="C14936" s="162"/>
      <c r="E14936" s="162"/>
      <c r="F14936" s="162"/>
      <c r="H14936" s="162"/>
    </row>
    <row r="14937" spans="1:8">
      <c r="A14937" s="47"/>
      <c r="B14937" s="162"/>
      <c r="C14937" s="162"/>
      <c r="E14937" s="162"/>
      <c r="F14937" s="162"/>
      <c r="H14937" s="162"/>
    </row>
    <row r="14938" spans="1:8">
      <c r="A14938" s="47"/>
      <c r="B14938" s="162"/>
      <c r="C14938" s="162"/>
      <c r="E14938" s="162"/>
      <c r="F14938" s="162"/>
      <c r="H14938" s="162"/>
    </row>
    <row r="14939" spans="1:8">
      <c r="A14939" s="47"/>
      <c r="B14939" s="162"/>
      <c r="C14939" s="162"/>
      <c r="E14939" s="162"/>
      <c r="F14939" s="162"/>
      <c r="H14939" s="162"/>
    </row>
    <row r="14940" spans="1:8">
      <c r="A14940" s="47"/>
      <c r="B14940" s="162"/>
      <c r="C14940" s="162"/>
      <c r="E14940" s="162"/>
      <c r="F14940" s="162"/>
      <c r="H14940" s="162"/>
    </row>
    <row r="14941" spans="1:8">
      <c r="A14941" s="47"/>
      <c r="B14941" s="162"/>
      <c r="C14941" s="162"/>
      <c r="E14941" s="162"/>
      <c r="F14941" s="162"/>
      <c r="H14941" s="162"/>
    </row>
    <row r="14942" spans="1:8">
      <c r="A14942" s="47"/>
      <c r="B14942" s="162"/>
      <c r="C14942" s="162"/>
      <c r="E14942" s="162"/>
      <c r="F14942" s="162"/>
      <c r="H14942" s="162"/>
    </row>
    <row r="14943" spans="1:8">
      <c r="A14943" s="47"/>
      <c r="B14943" s="162"/>
      <c r="C14943" s="162"/>
      <c r="E14943" s="162"/>
      <c r="F14943" s="162"/>
      <c r="H14943" s="162"/>
    </row>
    <row r="14944" spans="1:8">
      <c r="A14944" s="47"/>
      <c r="B14944" s="162"/>
      <c r="C14944" s="162"/>
      <c r="E14944" s="162"/>
      <c r="F14944" s="162"/>
      <c r="H14944" s="162"/>
    </row>
    <row r="14945" spans="1:8">
      <c r="A14945" s="47"/>
      <c r="B14945" s="162"/>
      <c r="C14945" s="162"/>
      <c r="E14945" s="162"/>
      <c r="F14945" s="162"/>
      <c r="H14945" s="162"/>
    </row>
    <row r="14946" spans="1:8">
      <c r="A14946" s="47"/>
      <c r="B14946" s="162"/>
      <c r="C14946" s="162"/>
      <c r="E14946" s="162"/>
      <c r="F14946" s="162"/>
      <c r="H14946" s="162"/>
    </row>
    <row r="14947" spans="1:8">
      <c r="A14947" s="47"/>
      <c r="B14947" s="162"/>
      <c r="C14947" s="162"/>
      <c r="E14947" s="162"/>
      <c r="F14947" s="162"/>
      <c r="H14947" s="162"/>
    </row>
    <row r="14948" spans="1:8">
      <c r="A14948" s="47"/>
      <c r="B14948" s="162"/>
      <c r="C14948" s="162"/>
      <c r="E14948" s="162"/>
      <c r="F14948" s="162"/>
      <c r="H14948" s="162"/>
    </row>
    <row r="14949" spans="1:8">
      <c r="A14949" s="47"/>
      <c r="B14949" s="162"/>
      <c r="C14949" s="162"/>
      <c r="E14949" s="162"/>
      <c r="F14949" s="162"/>
      <c r="H14949" s="162"/>
    </row>
    <row r="14950" spans="1:8">
      <c r="A14950" s="47"/>
      <c r="B14950" s="162"/>
      <c r="C14950" s="162"/>
      <c r="E14950" s="162"/>
      <c r="F14950" s="162"/>
      <c r="H14950" s="162"/>
    </row>
    <row r="14951" spans="1:8">
      <c r="A14951" s="47"/>
      <c r="B14951" s="162"/>
      <c r="C14951" s="162"/>
      <c r="E14951" s="162"/>
      <c r="F14951" s="162"/>
      <c r="H14951" s="162"/>
    </row>
    <row r="14952" spans="1:8">
      <c r="A14952" s="47"/>
      <c r="B14952" s="162"/>
      <c r="C14952" s="162"/>
      <c r="E14952" s="162"/>
      <c r="F14952" s="162"/>
      <c r="H14952" s="162"/>
    </row>
    <row r="14953" spans="1:8">
      <c r="A14953" s="47"/>
      <c r="B14953" s="162"/>
      <c r="C14953" s="162"/>
      <c r="E14953" s="162"/>
      <c r="F14953" s="162"/>
      <c r="H14953" s="162"/>
    </row>
    <row r="14954" spans="1:8">
      <c r="A14954" s="47"/>
      <c r="B14954" s="162"/>
      <c r="C14954" s="162"/>
      <c r="E14954" s="162"/>
      <c r="F14954" s="162"/>
      <c r="H14954" s="162"/>
    </row>
    <row r="14955" spans="1:8">
      <c r="A14955" s="47"/>
      <c r="B14955" s="162"/>
      <c r="C14955" s="162"/>
      <c r="E14955" s="162"/>
      <c r="F14955" s="162"/>
      <c r="H14955" s="162"/>
    </row>
    <row r="14956" spans="1:8">
      <c r="A14956" s="47"/>
      <c r="B14956" s="162"/>
      <c r="C14956" s="162"/>
      <c r="E14956" s="162"/>
      <c r="F14956" s="162"/>
      <c r="H14956" s="162"/>
    </row>
    <row r="14957" spans="1:8">
      <c r="A14957" s="47"/>
      <c r="B14957" s="162"/>
      <c r="C14957" s="162"/>
      <c r="E14957" s="162"/>
      <c r="F14957" s="162"/>
      <c r="H14957" s="162"/>
    </row>
    <row r="14958" spans="1:8">
      <c r="A14958" s="47"/>
      <c r="B14958" s="162"/>
      <c r="C14958" s="162"/>
      <c r="E14958" s="162"/>
      <c r="F14958" s="162"/>
      <c r="H14958" s="162"/>
    </row>
    <row r="14959" spans="1:8">
      <c r="A14959" s="47"/>
      <c r="B14959" s="162"/>
      <c r="C14959" s="162"/>
      <c r="E14959" s="162"/>
      <c r="F14959" s="162"/>
      <c r="H14959" s="162"/>
    </row>
    <row r="14960" spans="1:8">
      <c r="A14960" s="47"/>
      <c r="B14960" s="162"/>
      <c r="C14960" s="162"/>
      <c r="E14960" s="162"/>
      <c r="F14960" s="162"/>
      <c r="H14960" s="162"/>
    </row>
    <row r="14961" spans="1:8">
      <c r="A14961" s="47"/>
      <c r="B14961" s="162"/>
      <c r="C14961" s="162"/>
      <c r="E14961" s="162"/>
      <c r="F14961" s="162"/>
      <c r="H14961" s="162"/>
    </row>
    <row r="14962" spans="1:8">
      <c r="A14962" s="47"/>
      <c r="B14962" s="162"/>
      <c r="C14962" s="162"/>
      <c r="E14962" s="162"/>
      <c r="F14962" s="162"/>
      <c r="H14962" s="162"/>
    </row>
    <row r="14963" spans="1:8">
      <c r="A14963" s="47"/>
      <c r="B14963" s="162"/>
      <c r="C14963" s="162"/>
      <c r="E14963" s="162"/>
      <c r="F14963" s="162"/>
      <c r="H14963" s="162"/>
    </row>
    <row r="14964" spans="1:8">
      <c r="A14964" s="47"/>
      <c r="B14964" s="162"/>
      <c r="C14964" s="162"/>
      <c r="E14964" s="162"/>
      <c r="F14964" s="162"/>
      <c r="H14964" s="162"/>
    </row>
    <row r="14965" spans="1:8">
      <c r="A14965" s="47"/>
      <c r="B14965" s="162"/>
      <c r="C14965" s="162"/>
      <c r="E14965" s="162"/>
      <c r="F14965" s="162"/>
      <c r="H14965" s="162"/>
    </row>
    <row r="14966" spans="1:8">
      <c r="A14966" s="47"/>
      <c r="B14966" s="162"/>
      <c r="C14966" s="162"/>
      <c r="E14966" s="162"/>
      <c r="F14966" s="162"/>
      <c r="H14966" s="162"/>
    </row>
    <row r="14967" spans="1:8">
      <c r="A14967" s="47"/>
      <c r="B14967" s="162"/>
      <c r="C14967" s="162"/>
      <c r="E14967" s="162"/>
      <c r="F14967" s="162"/>
      <c r="H14967" s="162"/>
    </row>
    <row r="14968" spans="1:8">
      <c r="A14968" s="47"/>
      <c r="B14968" s="162"/>
      <c r="C14968" s="162"/>
      <c r="E14968" s="162"/>
      <c r="F14968" s="162"/>
      <c r="H14968" s="162"/>
    </row>
    <row r="14969" spans="1:8">
      <c r="A14969" s="47"/>
      <c r="B14969" s="162"/>
      <c r="C14969" s="162"/>
      <c r="E14969" s="162"/>
      <c r="F14969" s="162"/>
      <c r="H14969" s="162"/>
    </row>
    <row r="14970" spans="1:8">
      <c r="A14970" s="47"/>
      <c r="B14970" s="162"/>
      <c r="C14970" s="162"/>
      <c r="E14970" s="162"/>
      <c r="F14970" s="162"/>
      <c r="H14970" s="162"/>
    </row>
    <row r="14971" spans="1:8">
      <c r="A14971" s="47"/>
      <c r="B14971" s="162"/>
      <c r="C14971" s="162"/>
      <c r="E14971" s="162"/>
      <c r="F14971" s="162"/>
      <c r="H14971" s="162"/>
    </row>
    <row r="14972" spans="1:8">
      <c r="A14972" s="47"/>
      <c r="B14972" s="162"/>
      <c r="C14972" s="162"/>
      <c r="E14972" s="162"/>
      <c r="F14972" s="162"/>
      <c r="H14972" s="162"/>
    </row>
    <row r="14973" spans="1:8">
      <c r="A14973" s="47"/>
      <c r="B14973" s="162"/>
      <c r="C14973" s="162"/>
      <c r="E14973" s="162"/>
      <c r="F14973" s="162"/>
      <c r="H14973" s="162"/>
    </row>
    <row r="14974" spans="1:8">
      <c r="A14974" s="47"/>
      <c r="B14974" s="162"/>
      <c r="C14974" s="162"/>
      <c r="E14974" s="162"/>
      <c r="F14974" s="162"/>
      <c r="H14974" s="162"/>
    </row>
    <row r="14975" spans="1:8">
      <c r="A14975" s="47"/>
      <c r="B14975" s="162"/>
      <c r="C14975" s="162"/>
      <c r="E14975" s="162"/>
      <c r="F14975" s="162"/>
      <c r="H14975" s="162"/>
    </row>
    <row r="14976" spans="1:8">
      <c r="A14976" s="47"/>
      <c r="B14976" s="162"/>
      <c r="C14976" s="162"/>
      <c r="E14976" s="162"/>
      <c r="F14976" s="162"/>
      <c r="H14976" s="162"/>
    </row>
    <row r="14977" spans="1:8">
      <c r="A14977" s="47"/>
      <c r="B14977" s="162"/>
      <c r="C14977" s="162"/>
      <c r="E14977" s="162"/>
      <c r="F14977" s="162"/>
      <c r="H14977" s="162"/>
    </row>
    <row r="14978" spans="1:8">
      <c r="A14978" s="47"/>
      <c r="B14978" s="162"/>
      <c r="C14978" s="162"/>
      <c r="E14978" s="162"/>
      <c r="F14978" s="162"/>
      <c r="H14978" s="162"/>
    </row>
    <row r="14979" spans="1:8">
      <c r="A14979" s="47"/>
      <c r="B14979" s="162"/>
      <c r="C14979" s="162"/>
      <c r="E14979" s="162"/>
      <c r="F14979" s="162"/>
      <c r="H14979" s="162"/>
    </row>
    <row r="14980" spans="1:8">
      <c r="A14980" s="47"/>
      <c r="B14980" s="162"/>
      <c r="C14980" s="162"/>
      <c r="E14980" s="162"/>
      <c r="F14980" s="162"/>
      <c r="H14980" s="162"/>
    </row>
    <row r="14981" spans="1:8">
      <c r="A14981" s="47"/>
      <c r="B14981" s="162"/>
      <c r="C14981" s="162"/>
      <c r="E14981" s="162"/>
      <c r="F14981" s="162"/>
      <c r="H14981" s="162"/>
    </row>
    <row r="14982" spans="1:8">
      <c r="A14982" s="47"/>
      <c r="B14982" s="162"/>
      <c r="C14982" s="162"/>
      <c r="E14982" s="162"/>
      <c r="F14982" s="162"/>
      <c r="H14982" s="162"/>
    </row>
    <row r="14983" spans="1:8">
      <c r="A14983" s="47"/>
      <c r="B14983" s="162"/>
      <c r="C14983" s="162"/>
      <c r="E14983" s="162"/>
      <c r="F14983" s="162"/>
      <c r="H14983" s="162"/>
    </row>
    <row r="14984" spans="1:8">
      <c r="A14984" s="47"/>
      <c r="B14984" s="162"/>
      <c r="C14984" s="162"/>
      <c r="E14984" s="162"/>
      <c r="F14984" s="162"/>
      <c r="H14984" s="162"/>
    </row>
    <row r="14985" spans="1:8">
      <c r="A14985" s="47"/>
      <c r="B14985" s="162"/>
      <c r="C14985" s="162"/>
      <c r="E14985" s="162"/>
      <c r="F14985" s="162"/>
      <c r="H14985" s="162"/>
    </row>
    <row r="14986" spans="1:8">
      <c r="A14986" s="47"/>
      <c r="B14986" s="162"/>
      <c r="C14986" s="162"/>
      <c r="E14986" s="162"/>
      <c r="F14986" s="162"/>
      <c r="H14986" s="162"/>
    </row>
    <row r="14987" spans="1:8">
      <c r="A14987" s="47"/>
      <c r="B14987" s="162"/>
      <c r="C14987" s="162"/>
      <c r="E14987" s="162"/>
      <c r="F14987" s="162"/>
      <c r="H14987" s="162"/>
    </row>
    <row r="14988" spans="1:8">
      <c r="A14988" s="47"/>
      <c r="B14988" s="162"/>
      <c r="C14988" s="162"/>
      <c r="E14988" s="162"/>
      <c r="F14988" s="162"/>
      <c r="H14988" s="162"/>
    </row>
    <row r="14989" spans="1:8">
      <c r="A14989" s="47"/>
      <c r="B14989" s="162"/>
      <c r="C14989" s="162"/>
      <c r="E14989" s="162"/>
      <c r="F14989" s="162"/>
      <c r="H14989" s="162"/>
    </row>
    <row r="14990" spans="1:8">
      <c r="A14990" s="47"/>
      <c r="B14990" s="162"/>
      <c r="C14990" s="162"/>
      <c r="E14990" s="162"/>
      <c r="F14990" s="162"/>
      <c r="H14990" s="162"/>
    </row>
    <row r="14991" spans="1:8">
      <c r="A14991" s="47"/>
      <c r="B14991" s="162"/>
      <c r="C14991" s="162"/>
      <c r="E14991" s="162"/>
      <c r="F14991" s="162"/>
      <c r="H14991" s="162"/>
    </row>
    <row r="14992" spans="1:8">
      <c r="A14992" s="47"/>
      <c r="B14992" s="162"/>
      <c r="C14992" s="162"/>
      <c r="E14992" s="162"/>
      <c r="F14992" s="162"/>
      <c r="H14992" s="162"/>
    </row>
    <row r="14993" spans="1:8">
      <c r="A14993" s="47"/>
      <c r="B14993" s="162"/>
      <c r="C14993" s="162"/>
      <c r="E14993" s="162"/>
      <c r="F14993" s="162"/>
      <c r="H14993" s="162"/>
    </row>
    <row r="14994" spans="1:8">
      <c r="A14994" s="47"/>
      <c r="B14994" s="162"/>
      <c r="C14994" s="162"/>
      <c r="E14994" s="162"/>
      <c r="F14994" s="162"/>
      <c r="H14994" s="162"/>
    </row>
    <row r="14995" spans="1:8">
      <c r="A14995" s="47"/>
      <c r="B14995" s="162"/>
      <c r="C14995" s="162"/>
      <c r="E14995" s="162"/>
      <c r="F14995" s="162"/>
      <c r="H14995" s="162"/>
    </row>
    <row r="14996" spans="1:8">
      <c r="A14996" s="47"/>
      <c r="B14996" s="162"/>
      <c r="C14996" s="162"/>
      <c r="E14996" s="162"/>
      <c r="F14996" s="162"/>
      <c r="H14996" s="162"/>
    </row>
    <row r="14997" spans="1:8">
      <c r="A14997" s="47"/>
      <c r="B14997" s="162"/>
      <c r="C14997" s="162"/>
      <c r="E14997" s="162"/>
      <c r="F14997" s="162"/>
      <c r="H14997" s="162"/>
    </row>
    <row r="14998" spans="1:8">
      <c r="A14998" s="47"/>
      <c r="B14998" s="162"/>
      <c r="C14998" s="162"/>
      <c r="E14998" s="162"/>
      <c r="F14998" s="162"/>
      <c r="H14998" s="162"/>
    </row>
    <row r="14999" spans="1:8">
      <c r="A14999" s="47"/>
      <c r="B14999" s="162"/>
      <c r="C14999" s="162"/>
      <c r="E14999" s="162"/>
      <c r="F14999" s="162"/>
      <c r="H14999" s="162"/>
    </row>
    <row r="15000" spans="1:8">
      <c r="A15000" s="47"/>
      <c r="B15000" s="162"/>
      <c r="C15000" s="162"/>
      <c r="E15000" s="162"/>
      <c r="F15000" s="162"/>
      <c r="H15000" s="162"/>
    </row>
    <row r="15001" spans="1:8">
      <c r="A15001" s="47"/>
      <c r="B15001" s="162"/>
      <c r="C15001" s="162"/>
      <c r="E15001" s="162"/>
      <c r="F15001" s="162"/>
      <c r="H15001" s="162"/>
    </row>
    <row r="15002" spans="1:8">
      <c r="A15002" s="47"/>
      <c r="B15002" s="162"/>
      <c r="C15002" s="162"/>
      <c r="E15002" s="162"/>
      <c r="F15002" s="162"/>
      <c r="H15002" s="162"/>
    </row>
    <row r="15003" spans="1:8">
      <c r="A15003" s="47"/>
      <c r="B15003" s="162"/>
      <c r="C15003" s="162"/>
      <c r="E15003" s="162"/>
      <c r="F15003" s="162"/>
      <c r="H15003" s="162"/>
    </row>
    <row r="15004" spans="1:8">
      <c r="A15004" s="47"/>
      <c r="B15004" s="162"/>
      <c r="C15004" s="162"/>
      <c r="E15004" s="162"/>
      <c r="F15004" s="162"/>
      <c r="H15004" s="162"/>
    </row>
    <row r="15005" spans="1:8">
      <c r="A15005" s="47"/>
      <c r="B15005" s="162"/>
      <c r="C15005" s="162"/>
      <c r="E15005" s="162"/>
      <c r="F15005" s="162"/>
      <c r="H15005" s="162"/>
    </row>
    <row r="15006" spans="1:8">
      <c r="A15006" s="47"/>
      <c r="B15006" s="162"/>
      <c r="C15006" s="162"/>
      <c r="E15006" s="162"/>
      <c r="F15006" s="162"/>
      <c r="H15006" s="162"/>
    </row>
    <row r="15007" spans="1:8">
      <c r="A15007" s="47"/>
      <c r="B15007" s="162"/>
      <c r="C15007" s="162"/>
      <c r="E15007" s="162"/>
      <c r="F15007" s="162"/>
      <c r="H15007" s="162"/>
    </row>
    <row r="15008" spans="1:8">
      <c r="A15008" s="47"/>
      <c r="B15008" s="162"/>
      <c r="C15008" s="162"/>
      <c r="E15008" s="162"/>
      <c r="F15008" s="162"/>
      <c r="H15008" s="162"/>
    </row>
    <row r="15009" spans="1:8">
      <c r="A15009" s="47"/>
      <c r="B15009" s="162"/>
      <c r="C15009" s="162"/>
      <c r="E15009" s="162"/>
      <c r="F15009" s="162"/>
      <c r="H15009" s="162"/>
    </row>
    <row r="15010" spans="1:8">
      <c r="A15010" s="47"/>
      <c r="B15010" s="162"/>
      <c r="C15010" s="162"/>
      <c r="E15010" s="162"/>
      <c r="F15010" s="162"/>
      <c r="H15010" s="162"/>
    </row>
    <row r="15011" spans="1:8">
      <c r="A15011" s="47"/>
      <c r="B15011" s="162"/>
      <c r="C15011" s="162"/>
      <c r="E15011" s="162"/>
      <c r="F15011" s="162"/>
      <c r="H15011" s="162"/>
    </row>
    <row r="15012" spans="1:8">
      <c r="A15012" s="47"/>
      <c r="B15012" s="162"/>
      <c r="C15012" s="162"/>
      <c r="E15012" s="162"/>
      <c r="F15012" s="162"/>
      <c r="H15012" s="162"/>
    </row>
    <row r="15013" spans="1:8">
      <c r="A15013" s="47"/>
      <c r="B15013" s="162"/>
      <c r="C15013" s="162"/>
      <c r="E15013" s="162"/>
      <c r="F15013" s="162"/>
      <c r="H15013" s="162"/>
    </row>
    <row r="15014" spans="1:8">
      <c r="A15014" s="47"/>
      <c r="B15014" s="162"/>
      <c r="C15014" s="162"/>
      <c r="E15014" s="162"/>
      <c r="F15014" s="162"/>
      <c r="H15014" s="162"/>
    </row>
    <row r="15015" spans="1:8">
      <c r="A15015" s="47"/>
      <c r="B15015" s="162"/>
      <c r="C15015" s="162"/>
      <c r="E15015" s="162"/>
      <c r="F15015" s="162"/>
      <c r="H15015" s="162"/>
    </row>
    <row r="15016" spans="1:8">
      <c r="A15016" s="47"/>
      <c r="B15016" s="162"/>
      <c r="C15016" s="162"/>
      <c r="E15016" s="162"/>
      <c r="F15016" s="162"/>
      <c r="H15016" s="162"/>
    </row>
    <row r="15017" spans="1:8">
      <c r="A15017" s="47"/>
      <c r="B15017" s="162"/>
      <c r="C15017" s="162"/>
      <c r="E15017" s="162"/>
      <c r="F15017" s="162"/>
      <c r="H15017" s="162"/>
    </row>
    <row r="15018" spans="1:8">
      <c r="A15018" s="47"/>
      <c r="B15018" s="162"/>
      <c r="C15018" s="162"/>
      <c r="E15018" s="162"/>
      <c r="F15018" s="162"/>
      <c r="H15018" s="162"/>
    </row>
    <row r="15019" spans="1:8">
      <c r="A15019" s="47"/>
      <c r="B15019" s="162"/>
      <c r="C15019" s="162"/>
      <c r="E15019" s="162"/>
      <c r="F15019" s="162"/>
      <c r="H15019" s="162"/>
    </row>
    <row r="15020" spans="1:8">
      <c r="A15020" s="47"/>
      <c r="B15020" s="162"/>
      <c r="C15020" s="162"/>
      <c r="E15020" s="162"/>
      <c r="F15020" s="162"/>
      <c r="H15020" s="162"/>
    </row>
    <row r="15021" spans="1:8">
      <c r="A15021" s="47"/>
      <c r="B15021" s="162"/>
      <c r="C15021" s="162"/>
      <c r="E15021" s="162"/>
      <c r="F15021" s="162"/>
      <c r="H15021" s="162"/>
    </row>
    <row r="15022" spans="1:8">
      <c r="A15022" s="47"/>
      <c r="B15022" s="162"/>
      <c r="C15022" s="162"/>
      <c r="E15022" s="162"/>
      <c r="F15022" s="162"/>
      <c r="H15022" s="162"/>
    </row>
    <row r="15023" spans="1:8">
      <c r="A15023" s="47"/>
      <c r="B15023" s="162"/>
      <c r="C15023" s="162"/>
      <c r="E15023" s="162"/>
      <c r="F15023" s="162"/>
      <c r="H15023" s="162"/>
    </row>
    <row r="15024" spans="1:8">
      <c r="A15024" s="47"/>
      <c r="B15024" s="162"/>
      <c r="C15024" s="162"/>
      <c r="E15024" s="162"/>
      <c r="F15024" s="162"/>
      <c r="H15024" s="162"/>
    </row>
    <row r="15025" spans="1:8">
      <c r="A15025" s="47"/>
      <c r="B15025" s="162"/>
      <c r="C15025" s="162"/>
      <c r="E15025" s="162"/>
      <c r="F15025" s="162"/>
      <c r="H15025" s="162"/>
    </row>
    <row r="15026" spans="1:8">
      <c r="A15026" s="47"/>
      <c r="B15026" s="162"/>
      <c r="C15026" s="162"/>
      <c r="E15026" s="162"/>
      <c r="F15026" s="162"/>
      <c r="H15026" s="162"/>
    </row>
    <row r="15027" spans="1:8">
      <c r="A15027" s="47"/>
      <c r="B15027" s="162"/>
      <c r="C15027" s="162"/>
      <c r="E15027" s="162"/>
      <c r="F15027" s="162"/>
      <c r="H15027" s="162"/>
    </row>
    <row r="15028" spans="1:8">
      <c r="A15028" s="47"/>
      <c r="B15028" s="162"/>
      <c r="C15028" s="162"/>
      <c r="E15028" s="162"/>
      <c r="F15028" s="162"/>
      <c r="H15028" s="162"/>
    </row>
    <row r="15029" spans="1:8">
      <c r="A15029" s="47"/>
      <c r="B15029" s="162"/>
      <c r="C15029" s="162"/>
      <c r="E15029" s="162"/>
      <c r="F15029" s="162"/>
      <c r="H15029" s="162"/>
    </row>
    <row r="15030" spans="1:8">
      <c r="A15030" s="47"/>
      <c r="B15030" s="162"/>
      <c r="C15030" s="162"/>
      <c r="E15030" s="162"/>
      <c r="F15030" s="162"/>
      <c r="H15030" s="162"/>
    </row>
    <row r="15031" spans="1:8">
      <c r="A15031" s="47"/>
      <c r="B15031" s="162"/>
      <c r="C15031" s="162"/>
      <c r="E15031" s="162"/>
      <c r="F15031" s="162"/>
      <c r="H15031" s="162"/>
    </row>
    <row r="15032" spans="1:8">
      <c r="A15032" s="47"/>
      <c r="B15032" s="162"/>
      <c r="C15032" s="162"/>
      <c r="E15032" s="162"/>
      <c r="F15032" s="162"/>
      <c r="H15032" s="162"/>
    </row>
    <row r="15033" spans="1:8">
      <c r="A15033" s="47"/>
      <c r="B15033" s="162"/>
      <c r="C15033" s="162"/>
      <c r="E15033" s="162"/>
      <c r="F15033" s="162"/>
      <c r="H15033" s="162"/>
    </row>
    <row r="15034" spans="1:8">
      <c r="A15034" s="47"/>
      <c r="B15034" s="162"/>
      <c r="C15034" s="162"/>
      <c r="E15034" s="162"/>
      <c r="F15034" s="162"/>
      <c r="H15034" s="162"/>
    </row>
    <row r="15035" spans="1:8">
      <c r="A15035" s="47"/>
      <c r="B15035" s="162"/>
      <c r="C15035" s="162"/>
      <c r="E15035" s="162"/>
      <c r="F15035" s="162"/>
      <c r="H15035" s="162"/>
    </row>
    <row r="15036" spans="1:8">
      <c r="A15036" s="47"/>
      <c r="B15036" s="162"/>
      <c r="C15036" s="162"/>
      <c r="E15036" s="162"/>
      <c r="F15036" s="162"/>
      <c r="H15036" s="162"/>
    </row>
    <row r="15037" spans="1:8">
      <c r="A15037" s="47"/>
      <c r="B15037" s="162"/>
      <c r="C15037" s="162"/>
      <c r="E15037" s="162"/>
      <c r="F15037" s="162"/>
      <c r="H15037" s="162"/>
    </row>
    <row r="15038" spans="1:8">
      <c r="A15038" s="47"/>
      <c r="B15038" s="162"/>
      <c r="C15038" s="162"/>
      <c r="E15038" s="162"/>
      <c r="F15038" s="162"/>
      <c r="H15038" s="162"/>
    </row>
    <row r="15039" spans="1:8">
      <c r="A15039" s="47"/>
      <c r="B15039" s="162"/>
      <c r="C15039" s="162"/>
      <c r="E15039" s="162"/>
      <c r="F15039" s="162"/>
      <c r="H15039" s="162"/>
    </row>
    <row r="15040" spans="1:8">
      <c r="A15040" s="47"/>
      <c r="B15040" s="162"/>
      <c r="C15040" s="162"/>
      <c r="E15040" s="162"/>
      <c r="F15040" s="162"/>
      <c r="H15040" s="162"/>
    </row>
    <row r="15041" spans="1:8">
      <c r="A15041" s="47"/>
      <c r="B15041" s="162"/>
      <c r="C15041" s="162"/>
      <c r="E15041" s="162"/>
      <c r="F15041" s="162"/>
      <c r="H15041" s="162"/>
    </row>
    <row r="15042" spans="1:8">
      <c r="A15042" s="47"/>
      <c r="B15042" s="162"/>
      <c r="C15042" s="162"/>
      <c r="E15042" s="162"/>
      <c r="F15042" s="162"/>
      <c r="H15042" s="162"/>
    </row>
    <row r="15043" spans="1:8">
      <c r="A15043" s="47"/>
      <c r="B15043" s="162"/>
      <c r="C15043" s="162"/>
      <c r="E15043" s="162"/>
      <c r="F15043" s="162"/>
      <c r="H15043" s="162"/>
    </row>
    <row r="15044" spans="1:8">
      <c r="A15044" s="47"/>
      <c r="B15044" s="162"/>
      <c r="C15044" s="162"/>
      <c r="E15044" s="162"/>
      <c r="F15044" s="162"/>
      <c r="H15044" s="162"/>
    </row>
    <row r="15045" spans="1:8">
      <c r="A15045" s="47"/>
      <c r="B15045" s="162"/>
      <c r="C15045" s="162"/>
      <c r="E15045" s="162"/>
      <c r="F15045" s="162"/>
      <c r="H15045" s="162"/>
    </row>
    <row r="15046" spans="1:8">
      <c r="A15046" s="47"/>
      <c r="B15046" s="162"/>
      <c r="C15046" s="162"/>
      <c r="E15046" s="162"/>
      <c r="F15046" s="162"/>
      <c r="H15046" s="162"/>
    </row>
    <row r="15047" spans="1:8">
      <c r="A15047" s="47"/>
      <c r="B15047" s="162"/>
      <c r="C15047" s="162"/>
      <c r="E15047" s="162"/>
      <c r="F15047" s="162"/>
      <c r="H15047" s="162"/>
    </row>
    <row r="15048" spans="1:8">
      <c r="A15048" s="47"/>
      <c r="B15048" s="162"/>
      <c r="C15048" s="162"/>
      <c r="E15048" s="162"/>
      <c r="F15048" s="162"/>
      <c r="H15048" s="162"/>
    </row>
    <row r="15049" spans="1:8">
      <c r="A15049" s="47"/>
      <c r="B15049" s="162"/>
      <c r="C15049" s="162"/>
      <c r="E15049" s="162"/>
      <c r="F15049" s="162"/>
      <c r="H15049" s="162"/>
    </row>
    <row r="15050" spans="1:8">
      <c r="A15050" s="47"/>
      <c r="B15050" s="162"/>
      <c r="C15050" s="162"/>
      <c r="E15050" s="162"/>
      <c r="F15050" s="162"/>
      <c r="H15050" s="162"/>
    </row>
    <row r="15051" spans="1:8">
      <c r="A15051" s="47"/>
      <c r="B15051" s="162"/>
      <c r="C15051" s="162"/>
      <c r="E15051" s="162"/>
      <c r="F15051" s="162"/>
      <c r="H15051" s="162"/>
    </row>
    <row r="15052" spans="1:8">
      <c r="A15052" s="47"/>
      <c r="B15052" s="162"/>
      <c r="C15052" s="162"/>
      <c r="E15052" s="162"/>
      <c r="F15052" s="162"/>
      <c r="H15052" s="162"/>
    </row>
    <row r="15053" spans="1:8">
      <c r="A15053" s="47"/>
      <c r="B15053" s="162"/>
      <c r="C15053" s="162"/>
      <c r="E15053" s="162"/>
      <c r="F15053" s="162"/>
      <c r="H15053" s="162"/>
    </row>
    <row r="15054" spans="1:8">
      <c r="A15054" s="47"/>
      <c r="B15054" s="162"/>
      <c r="C15054" s="162"/>
      <c r="E15054" s="162"/>
      <c r="F15054" s="162"/>
      <c r="H15054" s="162"/>
    </row>
    <row r="15055" spans="1:8">
      <c r="A15055" s="47"/>
      <c r="B15055" s="162"/>
      <c r="C15055" s="162"/>
      <c r="E15055" s="162"/>
      <c r="F15055" s="162"/>
      <c r="H15055" s="162"/>
    </row>
    <row r="15056" spans="1:8">
      <c r="A15056" s="47"/>
      <c r="B15056" s="162"/>
      <c r="C15056" s="162"/>
      <c r="E15056" s="162"/>
      <c r="F15056" s="162"/>
      <c r="H15056" s="162"/>
    </row>
    <row r="15057" spans="1:8">
      <c r="A15057" s="47"/>
      <c r="B15057" s="162"/>
      <c r="C15057" s="162"/>
      <c r="E15057" s="162"/>
      <c r="F15057" s="162"/>
      <c r="H15057" s="162"/>
    </row>
    <row r="15058" spans="1:8">
      <c r="A15058" s="47"/>
      <c r="B15058" s="162"/>
      <c r="C15058" s="162"/>
      <c r="E15058" s="162"/>
      <c r="F15058" s="162"/>
      <c r="H15058" s="162"/>
    </row>
    <row r="15059" spans="1:8">
      <c r="A15059" s="47"/>
      <c r="B15059" s="162"/>
      <c r="C15059" s="162"/>
      <c r="E15059" s="162"/>
      <c r="F15059" s="162"/>
      <c r="H15059" s="162"/>
    </row>
    <row r="15060" spans="1:8">
      <c r="A15060" s="47"/>
      <c r="B15060" s="162"/>
      <c r="C15060" s="162"/>
      <c r="E15060" s="162"/>
      <c r="F15060" s="162"/>
      <c r="H15060" s="162"/>
    </row>
    <row r="15061" spans="1:8">
      <c r="A15061" s="47"/>
      <c r="B15061" s="162"/>
      <c r="C15061" s="162"/>
      <c r="E15061" s="162"/>
      <c r="F15061" s="162"/>
      <c r="H15061" s="162"/>
    </row>
    <row r="15062" spans="1:8">
      <c r="A15062" s="47"/>
      <c r="B15062" s="162"/>
      <c r="C15062" s="162"/>
      <c r="E15062" s="162"/>
      <c r="F15062" s="162"/>
      <c r="H15062" s="162"/>
    </row>
    <row r="15063" spans="1:8">
      <c r="A15063" s="47"/>
      <c r="B15063" s="162"/>
      <c r="C15063" s="162"/>
      <c r="E15063" s="162"/>
      <c r="F15063" s="162"/>
      <c r="H15063" s="162"/>
    </row>
    <row r="15064" spans="1:8">
      <c r="A15064" s="47"/>
      <c r="B15064" s="162"/>
      <c r="C15064" s="162"/>
      <c r="E15064" s="162"/>
      <c r="F15064" s="162"/>
      <c r="H15064" s="162"/>
    </row>
    <row r="15065" spans="1:8">
      <c r="A15065" s="47"/>
      <c r="B15065" s="162"/>
      <c r="C15065" s="162"/>
      <c r="E15065" s="162"/>
      <c r="F15065" s="162"/>
      <c r="H15065" s="162"/>
    </row>
    <row r="15066" spans="1:8">
      <c r="A15066" s="47"/>
      <c r="B15066" s="162"/>
      <c r="C15066" s="162"/>
      <c r="E15066" s="162"/>
      <c r="F15066" s="162"/>
      <c r="H15066" s="162"/>
    </row>
    <row r="15067" spans="1:8">
      <c r="A15067" s="47"/>
      <c r="B15067" s="162"/>
      <c r="C15067" s="162"/>
      <c r="E15067" s="162"/>
      <c r="F15067" s="162"/>
      <c r="H15067" s="162"/>
    </row>
    <row r="15068" spans="1:8">
      <c r="A15068" s="47"/>
      <c r="B15068" s="162"/>
      <c r="C15068" s="162"/>
      <c r="E15068" s="162"/>
      <c r="F15068" s="162"/>
      <c r="H15068" s="162"/>
    </row>
    <row r="15069" spans="1:8">
      <c r="A15069" s="47"/>
      <c r="B15069" s="162"/>
      <c r="C15069" s="162"/>
      <c r="E15069" s="162"/>
      <c r="F15069" s="162"/>
      <c r="H15069" s="162"/>
    </row>
    <row r="15070" spans="1:8">
      <c r="A15070" s="47"/>
      <c r="B15070" s="162"/>
      <c r="C15070" s="162"/>
      <c r="E15070" s="162"/>
      <c r="F15070" s="162"/>
      <c r="H15070" s="162"/>
    </row>
    <row r="15071" spans="1:8">
      <c r="A15071" s="47"/>
      <c r="B15071" s="162"/>
      <c r="C15071" s="162"/>
      <c r="E15071" s="162"/>
      <c r="F15071" s="162"/>
      <c r="H15071" s="162"/>
    </row>
    <row r="15072" spans="1:8">
      <c r="A15072" s="47"/>
      <c r="B15072" s="162"/>
      <c r="C15072" s="162"/>
      <c r="E15072" s="162"/>
      <c r="F15072" s="162"/>
      <c r="H15072" s="162"/>
    </row>
    <row r="15073" spans="1:8">
      <c r="A15073" s="47"/>
      <c r="B15073" s="162"/>
      <c r="C15073" s="162"/>
      <c r="E15073" s="162"/>
      <c r="F15073" s="162"/>
      <c r="H15073" s="162"/>
    </row>
    <row r="15074" spans="1:8">
      <c r="A15074" s="47"/>
      <c r="B15074" s="162"/>
      <c r="C15074" s="162"/>
      <c r="E15074" s="162"/>
      <c r="F15074" s="162"/>
      <c r="H15074" s="162"/>
    </row>
    <row r="15075" spans="1:8">
      <c r="A15075" s="47"/>
      <c r="B15075" s="162"/>
      <c r="C15075" s="162"/>
      <c r="E15075" s="162"/>
      <c r="F15075" s="162"/>
      <c r="H15075" s="162"/>
    </row>
    <row r="15076" spans="1:8">
      <c r="A15076" s="47"/>
      <c r="B15076" s="162"/>
      <c r="C15076" s="162"/>
      <c r="E15076" s="162"/>
      <c r="F15076" s="162"/>
      <c r="H15076" s="162"/>
    </row>
    <row r="15077" spans="1:8">
      <c r="A15077" s="47"/>
      <c r="B15077" s="162"/>
      <c r="C15077" s="162"/>
      <c r="E15077" s="162"/>
      <c r="F15077" s="162"/>
      <c r="H15077" s="162"/>
    </row>
    <row r="15078" spans="1:8">
      <c r="A15078" s="47"/>
      <c r="B15078" s="162"/>
      <c r="C15078" s="162"/>
      <c r="E15078" s="162"/>
      <c r="F15078" s="162"/>
      <c r="H15078" s="162"/>
    </row>
    <row r="15079" spans="1:8">
      <c r="A15079" s="47"/>
      <c r="B15079" s="162"/>
      <c r="C15079" s="162"/>
      <c r="E15079" s="162"/>
      <c r="F15079" s="162"/>
      <c r="H15079" s="162"/>
    </row>
    <row r="15080" spans="1:8">
      <c r="A15080" s="47"/>
      <c r="B15080" s="162"/>
      <c r="C15080" s="162"/>
      <c r="E15080" s="162"/>
      <c r="F15080" s="162"/>
      <c r="H15080" s="162"/>
    </row>
    <row r="15081" spans="1:8">
      <c r="A15081" s="47"/>
      <c r="B15081" s="162"/>
      <c r="C15081" s="162"/>
      <c r="E15081" s="162"/>
      <c r="F15081" s="162"/>
      <c r="H15081" s="162"/>
    </row>
    <row r="15082" spans="1:8">
      <c r="A15082" s="47"/>
      <c r="B15082" s="162"/>
      <c r="C15082" s="162"/>
      <c r="E15082" s="162"/>
      <c r="F15082" s="162"/>
      <c r="H15082" s="162"/>
    </row>
    <row r="15083" spans="1:8">
      <c r="A15083" s="47"/>
      <c r="B15083" s="162"/>
      <c r="C15083" s="162"/>
      <c r="E15083" s="162"/>
      <c r="F15083" s="162"/>
      <c r="H15083" s="162"/>
    </row>
    <row r="15084" spans="1:8">
      <c r="A15084" s="47"/>
      <c r="B15084" s="162"/>
      <c r="C15084" s="162"/>
      <c r="E15084" s="162"/>
      <c r="F15084" s="162"/>
      <c r="H15084" s="162"/>
    </row>
    <row r="15085" spans="1:8">
      <c r="A15085" s="47"/>
      <c r="B15085" s="162"/>
      <c r="C15085" s="162"/>
      <c r="E15085" s="162"/>
      <c r="F15085" s="162"/>
      <c r="H15085" s="162"/>
    </row>
    <row r="15086" spans="1:8">
      <c r="A15086" s="47"/>
      <c r="B15086" s="162"/>
      <c r="C15086" s="162"/>
      <c r="E15086" s="162"/>
      <c r="F15086" s="162"/>
      <c r="H15086" s="162"/>
    </row>
    <row r="15087" spans="1:8">
      <c r="A15087" s="47"/>
      <c r="B15087" s="162"/>
      <c r="C15087" s="162"/>
      <c r="E15087" s="162"/>
      <c r="F15087" s="162"/>
      <c r="H15087" s="162"/>
    </row>
    <row r="15088" spans="1:8">
      <c r="A15088" s="47"/>
      <c r="B15088" s="162"/>
      <c r="C15088" s="162"/>
      <c r="E15088" s="162"/>
      <c r="F15088" s="162"/>
      <c r="H15088" s="162"/>
    </row>
    <row r="15089" spans="1:8">
      <c r="A15089" s="47"/>
      <c r="B15089" s="162"/>
      <c r="C15089" s="162"/>
      <c r="E15089" s="162"/>
      <c r="F15089" s="162"/>
      <c r="H15089" s="162"/>
    </row>
    <row r="15090" spans="1:8">
      <c r="A15090" s="47"/>
      <c r="B15090" s="162"/>
      <c r="C15090" s="162"/>
      <c r="E15090" s="162"/>
      <c r="F15090" s="162"/>
      <c r="H15090" s="162"/>
    </row>
    <row r="15091" spans="1:8">
      <c r="A15091" s="47"/>
      <c r="B15091" s="162"/>
      <c r="C15091" s="162"/>
      <c r="E15091" s="162"/>
      <c r="F15091" s="162"/>
      <c r="H15091" s="162"/>
    </row>
    <row r="15092" spans="1:8">
      <c r="A15092" s="47"/>
      <c r="B15092" s="162"/>
      <c r="C15092" s="162"/>
      <c r="E15092" s="162"/>
      <c r="F15092" s="162"/>
      <c r="H15092" s="162"/>
    </row>
    <row r="15093" spans="1:8">
      <c r="A15093" s="47"/>
      <c r="B15093" s="162"/>
      <c r="C15093" s="162"/>
      <c r="E15093" s="162"/>
      <c r="F15093" s="162"/>
      <c r="H15093" s="162"/>
    </row>
    <row r="15094" spans="1:8">
      <c r="A15094" s="47"/>
      <c r="B15094" s="162"/>
      <c r="C15094" s="162"/>
      <c r="E15094" s="162"/>
      <c r="F15094" s="162"/>
      <c r="H15094" s="162"/>
    </row>
    <row r="15095" spans="1:8">
      <c r="A15095" s="47"/>
      <c r="B15095" s="162"/>
      <c r="C15095" s="162"/>
      <c r="E15095" s="162"/>
      <c r="F15095" s="162"/>
      <c r="H15095" s="162"/>
    </row>
    <row r="15096" spans="1:8">
      <c r="A15096" s="47"/>
      <c r="B15096" s="162"/>
      <c r="C15096" s="162"/>
      <c r="E15096" s="162"/>
      <c r="F15096" s="162"/>
      <c r="H15096" s="162"/>
    </row>
    <row r="15097" spans="1:8">
      <c r="A15097" s="47"/>
      <c r="B15097" s="162"/>
      <c r="C15097" s="162"/>
      <c r="E15097" s="162"/>
      <c r="F15097" s="162"/>
      <c r="H15097" s="162"/>
    </row>
    <row r="15098" spans="1:8">
      <c r="A15098" s="47"/>
      <c r="B15098" s="162"/>
      <c r="C15098" s="162"/>
      <c r="E15098" s="162"/>
      <c r="F15098" s="162"/>
      <c r="H15098" s="162"/>
    </row>
    <row r="15099" spans="1:8">
      <c r="A15099" s="47"/>
      <c r="B15099" s="162"/>
      <c r="C15099" s="162"/>
      <c r="E15099" s="162"/>
      <c r="F15099" s="162"/>
      <c r="H15099" s="162"/>
    </row>
    <row r="15100" spans="1:8">
      <c r="A15100" s="47"/>
      <c r="B15100" s="162"/>
      <c r="C15100" s="162"/>
      <c r="E15100" s="162"/>
      <c r="F15100" s="162"/>
      <c r="H15100" s="162"/>
    </row>
    <row r="15101" spans="1:8">
      <c r="A15101" s="47"/>
      <c r="B15101" s="162"/>
      <c r="C15101" s="162"/>
      <c r="E15101" s="162"/>
      <c r="F15101" s="162"/>
      <c r="H15101" s="162"/>
    </row>
    <row r="15102" spans="1:8">
      <c r="A15102" s="47"/>
      <c r="B15102" s="162"/>
      <c r="C15102" s="162"/>
      <c r="E15102" s="162"/>
      <c r="F15102" s="162"/>
      <c r="H15102" s="162"/>
    </row>
    <row r="15103" spans="1:8">
      <c r="A15103" s="47"/>
      <c r="B15103" s="162"/>
      <c r="C15103" s="162"/>
      <c r="E15103" s="162"/>
      <c r="F15103" s="162"/>
      <c r="H15103" s="162"/>
    </row>
    <row r="15104" spans="1:8">
      <c r="A15104" s="47"/>
      <c r="B15104" s="162"/>
      <c r="C15104" s="162"/>
      <c r="E15104" s="162"/>
      <c r="F15104" s="162"/>
      <c r="H15104" s="162"/>
    </row>
    <row r="15105" spans="1:8">
      <c r="A15105" s="47"/>
      <c r="B15105" s="162"/>
      <c r="C15105" s="162"/>
      <c r="E15105" s="162"/>
      <c r="F15105" s="162"/>
      <c r="H15105" s="162"/>
    </row>
    <row r="15106" spans="1:8">
      <c r="A15106" s="47"/>
      <c r="B15106" s="162"/>
      <c r="C15106" s="162"/>
      <c r="E15106" s="162"/>
      <c r="F15106" s="162"/>
      <c r="H15106" s="162"/>
    </row>
    <row r="15107" spans="1:8">
      <c r="A15107" s="47"/>
      <c r="B15107" s="162"/>
      <c r="C15107" s="162"/>
      <c r="E15107" s="162"/>
      <c r="F15107" s="162"/>
      <c r="H15107" s="162"/>
    </row>
    <row r="15108" spans="1:8">
      <c r="A15108" s="47"/>
      <c r="B15108" s="162"/>
      <c r="C15108" s="162"/>
      <c r="E15108" s="162"/>
      <c r="F15108" s="162"/>
      <c r="H15108" s="162"/>
    </row>
    <row r="15109" spans="1:8">
      <c r="A15109" s="47"/>
      <c r="B15109" s="162"/>
      <c r="C15109" s="162"/>
      <c r="E15109" s="162"/>
      <c r="F15109" s="162"/>
      <c r="H15109" s="162"/>
    </row>
    <row r="15110" spans="1:8">
      <c r="A15110" s="47"/>
      <c r="B15110" s="162"/>
      <c r="C15110" s="162"/>
      <c r="E15110" s="162"/>
      <c r="F15110" s="162"/>
      <c r="H15110" s="162"/>
    </row>
    <row r="15111" spans="1:8">
      <c r="A15111" s="47"/>
      <c r="B15111" s="162"/>
      <c r="C15111" s="162"/>
      <c r="E15111" s="162"/>
      <c r="F15111" s="162"/>
      <c r="H15111" s="162"/>
    </row>
    <row r="15112" spans="1:8">
      <c r="A15112" s="47"/>
      <c r="B15112" s="162"/>
      <c r="C15112" s="162"/>
      <c r="E15112" s="162"/>
      <c r="F15112" s="162"/>
      <c r="H15112" s="162"/>
    </row>
    <row r="15113" spans="1:8">
      <c r="A15113" s="47"/>
      <c r="B15113" s="162"/>
      <c r="C15113" s="162"/>
      <c r="E15113" s="162"/>
      <c r="F15113" s="162"/>
      <c r="H15113" s="162"/>
    </row>
    <row r="15114" spans="1:8">
      <c r="A15114" s="47"/>
      <c r="B15114" s="162"/>
      <c r="C15114" s="162"/>
      <c r="E15114" s="162"/>
      <c r="F15114" s="162"/>
      <c r="H15114" s="162"/>
    </row>
    <row r="15115" spans="1:8">
      <c r="A15115" s="47"/>
      <c r="B15115" s="162"/>
      <c r="C15115" s="162"/>
      <c r="E15115" s="162"/>
      <c r="F15115" s="162"/>
      <c r="H15115" s="162"/>
    </row>
    <row r="15116" spans="1:8">
      <c r="A15116" s="47"/>
      <c r="B15116" s="162"/>
      <c r="C15116" s="162"/>
      <c r="E15116" s="162"/>
      <c r="F15116" s="162"/>
      <c r="H15116" s="162"/>
    </row>
    <row r="15117" spans="1:8">
      <c r="A15117" s="47"/>
      <c r="B15117" s="162"/>
      <c r="C15117" s="162"/>
      <c r="E15117" s="162"/>
      <c r="F15117" s="162"/>
      <c r="H15117" s="162"/>
    </row>
    <row r="15118" spans="1:8">
      <c r="A15118" s="47"/>
      <c r="B15118" s="162"/>
      <c r="C15118" s="162"/>
      <c r="E15118" s="162"/>
      <c r="F15118" s="162"/>
      <c r="H15118" s="162"/>
    </row>
    <row r="15119" spans="1:8">
      <c r="A15119" s="47"/>
      <c r="B15119" s="162"/>
      <c r="C15119" s="162"/>
      <c r="E15119" s="162"/>
      <c r="F15119" s="162"/>
      <c r="H15119" s="162"/>
    </row>
    <row r="15120" spans="1:8">
      <c r="A15120" s="47"/>
      <c r="B15120" s="162"/>
      <c r="C15120" s="162"/>
      <c r="E15120" s="162"/>
      <c r="F15120" s="162"/>
      <c r="H15120" s="162"/>
    </row>
    <row r="15121" spans="1:8">
      <c r="A15121" s="47"/>
      <c r="B15121" s="162"/>
      <c r="C15121" s="162"/>
      <c r="E15121" s="162"/>
      <c r="F15121" s="162"/>
      <c r="H15121" s="162"/>
    </row>
    <row r="15122" spans="1:8">
      <c r="A15122" s="47"/>
      <c r="B15122" s="162"/>
      <c r="C15122" s="162"/>
      <c r="E15122" s="162"/>
      <c r="F15122" s="162"/>
      <c r="H15122" s="162"/>
    </row>
    <row r="15123" spans="1:8">
      <c r="A15123" s="47"/>
      <c r="B15123" s="162"/>
      <c r="C15123" s="162"/>
      <c r="E15123" s="162"/>
      <c r="F15123" s="162"/>
      <c r="H15123" s="162"/>
    </row>
    <row r="15124" spans="1:8">
      <c r="A15124" s="47"/>
      <c r="B15124" s="162"/>
      <c r="C15124" s="162"/>
      <c r="E15124" s="162"/>
      <c r="F15124" s="162"/>
      <c r="H15124" s="162"/>
    </row>
    <row r="15125" spans="1:8">
      <c r="A15125" s="47"/>
      <c r="B15125" s="162"/>
      <c r="C15125" s="162"/>
      <c r="E15125" s="162"/>
      <c r="F15125" s="162"/>
      <c r="H15125" s="162"/>
    </row>
    <row r="15126" spans="1:8">
      <c r="A15126" s="47"/>
      <c r="B15126" s="162"/>
      <c r="C15126" s="162"/>
      <c r="E15126" s="162"/>
      <c r="F15126" s="162"/>
      <c r="H15126" s="162"/>
    </row>
    <row r="15127" spans="1:8">
      <c r="A15127" s="47"/>
      <c r="B15127" s="162"/>
      <c r="C15127" s="162"/>
      <c r="E15127" s="162"/>
      <c r="F15127" s="162"/>
      <c r="H15127" s="162"/>
    </row>
    <row r="15128" spans="1:8">
      <c r="A15128" s="47"/>
      <c r="B15128" s="162"/>
      <c r="C15128" s="162"/>
      <c r="E15128" s="162"/>
      <c r="F15128" s="162"/>
      <c r="H15128" s="162"/>
    </row>
    <row r="15129" spans="1:8">
      <c r="A15129" s="47"/>
      <c r="B15129" s="162"/>
      <c r="C15129" s="162"/>
      <c r="E15129" s="162"/>
      <c r="F15129" s="162"/>
      <c r="H15129" s="162"/>
    </row>
    <row r="15130" spans="1:8">
      <c r="A15130" s="47"/>
      <c r="B15130" s="162"/>
      <c r="C15130" s="162"/>
      <c r="E15130" s="162"/>
      <c r="F15130" s="162"/>
      <c r="H15130" s="162"/>
    </row>
    <row r="15131" spans="1:8">
      <c r="A15131" s="47"/>
      <c r="B15131" s="162"/>
      <c r="C15131" s="162"/>
      <c r="E15131" s="162"/>
      <c r="F15131" s="162"/>
      <c r="H15131" s="162"/>
    </row>
    <row r="15132" spans="1:8">
      <c r="A15132" s="47"/>
      <c r="B15132" s="162"/>
      <c r="C15132" s="162"/>
      <c r="E15132" s="162"/>
      <c r="F15132" s="162"/>
      <c r="H15132" s="162"/>
    </row>
    <row r="15133" spans="1:8">
      <c r="A15133" s="47"/>
      <c r="B15133" s="162"/>
      <c r="C15133" s="162"/>
      <c r="E15133" s="162"/>
      <c r="F15133" s="162"/>
      <c r="H15133" s="162"/>
    </row>
    <row r="15134" spans="1:8">
      <c r="A15134" s="47"/>
      <c r="B15134" s="162"/>
      <c r="C15134" s="162"/>
      <c r="E15134" s="162"/>
      <c r="F15134" s="162"/>
      <c r="H15134" s="162"/>
    </row>
    <row r="15135" spans="1:8">
      <c r="A15135" s="47"/>
      <c r="B15135" s="162"/>
      <c r="C15135" s="162"/>
      <c r="E15135" s="162"/>
      <c r="F15135" s="162"/>
      <c r="H15135" s="162"/>
    </row>
    <row r="15136" spans="1:8">
      <c r="A15136" s="47"/>
      <c r="B15136" s="162"/>
      <c r="C15136" s="162"/>
      <c r="E15136" s="162"/>
      <c r="F15136" s="162"/>
      <c r="H15136" s="162"/>
    </row>
    <row r="15137" spans="1:8">
      <c r="A15137" s="47"/>
      <c r="B15137" s="162"/>
      <c r="C15137" s="162"/>
      <c r="E15137" s="162"/>
      <c r="F15137" s="162"/>
      <c r="H15137" s="162"/>
    </row>
    <row r="15138" spans="1:8">
      <c r="A15138" s="47"/>
      <c r="B15138" s="162"/>
      <c r="C15138" s="162"/>
      <c r="E15138" s="162"/>
      <c r="F15138" s="162"/>
      <c r="H15138" s="162"/>
    </row>
    <row r="15139" spans="1:8">
      <c r="A15139" s="47"/>
      <c r="B15139" s="162"/>
      <c r="C15139" s="162"/>
      <c r="E15139" s="162"/>
      <c r="F15139" s="162"/>
      <c r="H15139" s="162"/>
    </row>
    <row r="15140" spans="1:8">
      <c r="A15140" s="47"/>
      <c r="B15140" s="162"/>
      <c r="C15140" s="162"/>
      <c r="E15140" s="162"/>
      <c r="F15140" s="162"/>
      <c r="H15140" s="162"/>
    </row>
    <row r="15141" spans="1:8">
      <c r="A15141" s="47"/>
      <c r="B15141" s="162"/>
      <c r="C15141" s="162"/>
      <c r="E15141" s="162"/>
      <c r="F15141" s="162"/>
      <c r="H15141" s="162"/>
    </row>
    <row r="15142" spans="1:8">
      <c r="A15142" s="47"/>
      <c r="B15142" s="162"/>
      <c r="C15142" s="162"/>
      <c r="E15142" s="162"/>
      <c r="F15142" s="162"/>
      <c r="H15142" s="162"/>
    </row>
    <row r="15143" spans="1:8">
      <c r="A15143" s="47"/>
      <c r="B15143" s="162"/>
      <c r="C15143" s="162"/>
      <c r="E15143" s="162"/>
      <c r="F15143" s="162"/>
      <c r="H15143" s="162"/>
    </row>
    <row r="15144" spans="1:8">
      <c r="A15144" s="47"/>
      <c r="B15144" s="162"/>
      <c r="C15144" s="162"/>
      <c r="E15144" s="162"/>
      <c r="F15144" s="162"/>
      <c r="H15144" s="162"/>
    </row>
    <row r="15145" spans="1:8">
      <c r="A15145" s="47"/>
      <c r="B15145" s="162"/>
      <c r="C15145" s="162"/>
      <c r="E15145" s="162"/>
      <c r="F15145" s="162"/>
      <c r="H15145" s="162"/>
    </row>
    <row r="15146" spans="1:8">
      <c r="A15146" s="47"/>
      <c r="B15146" s="162"/>
      <c r="C15146" s="162"/>
      <c r="E15146" s="162"/>
      <c r="F15146" s="162"/>
      <c r="H15146" s="162"/>
    </row>
    <row r="15147" spans="1:8">
      <c r="A15147" s="47"/>
      <c r="B15147" s="162"/>
      <c r="C15147" s="162"/>
      <c r="E15147" s="162"/>
      <c r="F15147" s="162"/>
      <c r="H15147" s="162"/>
    </row>
    <row r="15148" spans="1:8">
      <c r="A15148" s="47"/>
      <c r="B15148" s="162"/>
      <c r="C15148" s="162"/>
      <c r="E15148" s="162"/>
      <c r="F15148" s="162"/>
      <c r="H15148" s="162"/>
    </row>
    <row r="15149" spans="1:8">
      <c r="A15149" s="47"/>
      <c r="B15149" s="162"/>
      <c r="C15149" s="162"/>
      <c r="E15149" s="162"/>
      <c r="F15149" s="162"/>
      <c r="H15149" s="162"/>
    </row>
    <row r="15150" spans="1:8">
      <c r="A15150" s="47"/>
      <c r="B15150" s="162"/>
      <c r="C15150" s="162"/>
      <c r="E15150" s="162"/>
      <c r="F15150" s="162"/>
      <c r="H15150" s="162"/>
    </row>
    <row r="15151" spans="1:8">
      <c r="A15151" s="47"/>
      <c r="B15151" s="162"/>
      <c r="C15151" s="162"/>
      <c r="E15151" s="162"/>
      <c r="F15151" s="162"/>
      <c r="H15151" s="162"/>
    </row>
    <row r="15152" spans="1:8">
      <c r="A15152" s="47"/>
      <c r="B15152" s="162"/>
      <c r="C15152" s="162"/>
      <c r="E15152" s="162"/>
      <c r="F15152" s="162"/>
      <c r="H15152" s="162"/>
    </row>
    <row r="15153" spans="1:8">
      <c r="A15153" s="47"/>
      <c r="B15153" s="162"/>
      <c r="C15153" s="162"/>
      <c r="E15153" s="162"/>
      <c r="F15153" s="162"/>
      <c r="H15153" s="162"/>
    </row>
    <row r="15154" spans="1:8">
      <c r="A15154" s="47"/>
      <c r="B15154" s="162"/>
      <c r="C15154" s="162"/>
      <c r="E15154" s="162"/>
      <c r="F15154" s="162"/>
      <c r="H15154" s="162"/>
    </row>
    <row r="15155" spans="1:8">
      <c r="A15155" s="47"/>
      <c r="B15155" s="162"/>
      <c r="C15155" s="162"/>
      <c r="E15155" s="162"/>
      <c r="F15155" s="162"/>
      <c r="H15155" s="162"/>
    </row>
    <row r="15156" spans="1:8">
      <c r="A15156" s="47"/>
      <c r="B15156" s="162"/>
      <c r="C15156" s="162"/>
      <c r="E15156" s="162"/>
      <c r="F15156" s="162"/>
      <c r="H15156" s="162"/>
    </row>
    <row r="15157" spans="1:8">
      <c r="A15157" s="47"/>
      <c r="B15157" s="162"/>
      <c r="C15157" s="162"/>
      <c r="E15157" s="162"/>
      <c r="F15157" s="162"/>
      <c r="H15157" s="162"/>
    </row>
    <row r="15158" spans="1:8">
      <c r="A15158" s="47"/>
      <c r="B15158" s="162"/>
      <c r="C15158" s="162"/>
      <c r="E15158" s="162"/>
      <c r="F15158" s="162"/>
      <c r="H15158" s="162"/>
    </row>
    <row r="15159" spans="1:8">
      <c r="A15159" s="47"/>
      <c r="B15159" s="162"/>
      <c r="C15159" s="162"/>
      <c r="E15159" s="162"/>
      <c r="F15159" s="162"/>
      <c r="H15159" s="162"/>
    </row>
    <row r="15160" spans="1:8">
      <c r="A15160" s="47"/>
      <c r="B15160" s="162"/>
      <c r="C15160" s="162"/>
      <c r="E15160" s="162"/>
      <c r="F15160" s="162"/>
      <c r="H15160" s="162"/>
    </row>
    <row r="15161" spans="1:8">
      <c r="A15161" s="47"/>
      <c r="B15161" s="162"/>
      <c r="C15161" s="162"/>
      <c r="E15161" s="162"/>
      <c r="F15161" s="162"/>
      <c r="H15161" s="162"/>
    </row>
    <row r="15162" spans="1:8">
      <c r="A15162" s="47"/>
      <c r="B15162" s="162"/>
      <c r="C15162" s="162"/>
      <c r="E15162" s="162"/>
      <c r="F15162" s="162"/>
      <c r="H15162" s="162"/>
    </row>
    <row r="15163" spans="1:8">
      <c r="A15163" s="47"/>
      <c r="B15163" s="162"/>
      <c r="C15163" s="162"/>
      <c r="E15163" s="162"/>
      <c r="F15163" s="162"/>
      <c r="H15163" s="162"/>
    </row>
    <row r="15164" spans="1:8">
      <c r="A15164" s="47"/>
      <c r="B15164" s="162"/>
      <c r="C15164" s="162"/>
      <c r="E15164" s="162"/>
      <c r="F15164" s="162"/>
      <c r="H15164" s="162"/>
    </row>
    <row r="15165" spans="1:8">
      <c r="A15165" s="47"/>
      <c r="B15165" s="162"/>
      <c r="C15165" s="162"/>
      <c r="E15165" s="162"/>
      <c r="F15165" s="162"/>
      <c r="H15165" s="162"/>
    </row>
    <row r="15166" spans="1:8">
      <c r="A15166" s="47"/>
      <c r="B15166" s="162"/>
      <c r="C15166" s="162"/>
      <c r="E15166" s="162"/>
      <c r="F15166" s="162"/>
      <c r="H15166" s="162"/>
    </row>
    <row r="15167" spans="1:8">
      <c r="A15167" s="47"/>
      <c r="B15167" s="162"/>
      <c r="C15167" s="162"/>
      <c r="E15167" s="162"/>
      <c r="F15167" s="162"/>
      <c r="H15167" s="162"/>
    </row>
    <row r="15168" spans="1:8">
      <c r="A15168" s="47"/>
      <c r="B15168" s="162"/>
      <c r="C15168" s="162"/>
      <c r="E15168" s="162"/>
      <c r="F15168" s="162"/>
      <c r="H15168" s="162"/>
    </row>
    <row r="15169" spans="1:8">
      <c r="A15169" s="47"/>
      <c r="B15169" s="162"/>
      <c r="C15169" s="162"/>
      <c r="E15169" s="162"/>
      <c r="F15169" s="162"/>
      <c r="H15169" s="162"/>
    </row>
    <row r="15170" spans="1:8">
      <c r="A15170" s="47"/>
      <c r="B15170" s="162"/>
      <c r="C15170" s="162"/>
      <c r="E15170" s="162"/>
      <c r="F15170" s="162"/>
      <c r="H15170" s="162"/>
    </row>
    <row r="15171" spans="1:8">
      <c r="A15171" s="47"/>
      <c r="B15171" s="162"/>
      <c r="C15171" s="162"/>
      <c r="E15171" s="162"/>
      <c r="F15171" s="162"/>
      <c r="H15171" s="162"/>
    </row>
    <row r="15172" spans="1:8">
      <c r="A15172" s="47"/>
      <c r="B15172" s="162"/>
      <c r="C15172" s="162"/>
      <c r="E15172" s="162"/>
      <c r="F15172" s="162"/>
      <c r="H15172" s="162"/>
    </row>
    <row r="15173" spans="1:8">
      <c r="A15173" s="47"/>
      <c r="B15173" s="162"/>
      <c r="C15173" s="162"/>
      <c r="E15173" s="162"/>
      <c r="F15173" s="162"/>
      <c r="H15173" s="162"/>
    </row>
    <row r="15174" spans="1:8">
      <c r="A15174" s="47"/>
      <c r="B15174" s="162"/>
      <c r="C15174" s="162"/>
      <c r="E15174" s="162"/>
      <c r="F15174" s="162"/>
      <c r="H15174" s="162"/>
    </row>
    <row r="15175" spans="1:8">
      <c r="A15175" s="47"/>
      <c r="B15175" s="162"/>
      <c r="C15175" s="162"/>
      <c r="E15175" s="162"/>
      <c r="F15175" s="162"/>
      <c r="H15175" s="162"/>
    </row>
    <row r="15176" spans="1:8">
      <c r="A15176" s="47"/>
      <c r="B15176" s="162"/>
      <c r="C15176" s="162"/>
      <c r="E15176" s="162"/>
      <c r="F15176" s="162"/>
      <c r="H15176" s="162"/>
    </row>
    <row r="15177" spans="1:8">
      <c r="A15177" s="47"/>
      <c r="B15177" s="162"/>
      <c r="C15177" s="162"/>
      <c r="E15177" s="162"/>
      <c r="F15177" s="162"/>
      <c r="H15177" s="162"/>
    </row>
    <row r="15178" spans="1:8">
      <c r="A15178" s="47"/>
      <c r="B15178" s="162"/>
      <c r="C15178" s="162"/>
      <c r="E15178" s="162"/>
      <c r="F15178" s="162"/>
      <c r="H15178" s="162"/>
    </row>
    <row r="15179" spans="1:8">
      <c r="A15179" s="47"/>
      <c r="B15179" s="162"/>
      <c r="C15179" s="162"/>
      <c r="E15179" s="162"/>
      <c r="F15179" s="162"/>
      <c r="H15179" s="162"/>
    </row>
    <row r="15180" spans="1:8">
      <c r="A15180" s="47"/>
      <c r="B15180" s="162"/>
      <c r="C15180" s="162"/>
      <c r="E15180" s="162"/>
      <c r="F15180" s="162"/>
      <c r="H15180" s="162"/>
    </row>
    <row r="15181" spans="1:8">
      <c r="A15181" s="47"/>
      <c r="B15181" s="162"/>
      <c r="C15181" s="162"/>
      <c r="E15181" s="162"/>
      <c r="F15181" s="162"/>
      <c r="H15181" s="162"/>
    </row>
    <row r="15182" spans="1:8">
      <c r="A15182" s="47"/>
      <c r="B15182" s="162"/>
      <c r="C15182" s="162"/>
      <c r="E15182" s="162"/>
      <c r="F15182" s="162"/>
      <c r="H15182" s="162"/>
    </row>
    <row r="15183" spans="1:8">
      <c r="A15183" s="47"/>
      <c r="B15183" s="162"/>
      <c r="C15183" s="162"/>
      <c r="E15183" s="162"/>
      <c r="F15183" s="162"/>
      <c r="H15183" s="162"/>
    </row>
    <row r="15184" spans="1:8">
      <c r="A15184" s="47"/>
      <c r="B15184" s="162"/>
      <c r="C15184" s="162"/>
      <c r="E15184" s="162"/>
      <c r="F15184" s="162"/>
      <c r="H15184" s="162"/>
    </row>
    <row r="15185" spans="1:8">
      <c r="A15185" s="47"/>
      <c r="B15185" s="162"/>
      <c r="C15185" s="162"/>
      <c r="E15185" s="162"/>
      <c r="F15185" s="162"/>
      <c r="H15185" s="162"/>
    </row>
    <row r="15186" spans="1:8">
      <c r="A15186" s="47"/>
      <c r="B15186" s="162"/>
      <c r="C15186" s="162"/>
      <c r="E15186" s="162"/>
      <c r="F15186" s="162"/>
      <c r="H15186" s="162"/>
    </row>
    <row r="15187" spans="1:8">
      <c r="A15187" s="47"/>
      <c r="B15187" s="162"/>
      <c r="C15187" s="162"/>
      <c r="E15187" s="162"/>
      <c r="F15187" s="162"/>
      <c r="H15187" s="162"/>
    </row>
    <row r="15188" spans="1:8">
      <c r="A15188" s="47"/>
      <c r="B15188" s="162"/>
      <c r="C15188" s="162"/>
      <c r="E15188" s="162"/>
      <c r="F15188" s="162"/>
      <c r="H15188" s="162"/>
    </row>
    <row r="15189" spans="1:8">
      <c r="A15189" s="47"/>
      <c r="B15189" s="162"/>
      <c r="C15189" s="162"/>
      <c r="E15189" s="162"/>
      <c r="F15189" s="162"/>
      <c r="H15189" s="162"/>
    </row>
    <row r="15190" spans="1:8">
      <c r="A15190" s="47"/>
      <c r="B15190" s="162"/>
      <c r="C15190" s="162"/>
      <c r="E15190" s="162"/>
      <c r="F15190" s="162"/>
      <c r="H15190" s="162"/>
    </row>
    <row r="15191" spans="1:8">
      <c r="A15191" s="47"/>
      <c r="B15191" s="162"/>
      <c r="C15191" s="162"/>
      <c r="E15191" s="162"/>
      <c r="F15191" s="162"/>
      <c r="H15191" s="162"/>
    </row>
    <row r="15192" spans="1:8">
      <c r="A15192" s="47"/>
      <c r="B15192" s="162"/>
      <c r="C15192" s="162"/>
      <c r="E15192" s="162"/>
      <c r="F15192" s="162"/>
      <c r="H15192" s="162"/>
    </row>
    <row r="15193" spans="1:8">
      <c r="A15193" s="47"/>
      <c r="B15193" s="162"/>
      <c r="C15193" s="162"/>
      <c r="E15193" s="162"/>
      <c r="F15193" s="162"/>
      <c r="H15193" s="162"/>
    </row>
    <row r="15194" spans="1:8">
      <c r="A15194" s="47"/>
      <c r="B15194" s="162"/>
      <c r="C15194" s="162"/>
      <c r="E15194" s="162"/>
      <c r="F15194" s="162"/>
      <c r="H15194" s="162"/>
    </row>
    <row r="15195" spans="1:8">
      <c r="A15195" s="47"/>
      <c r="B15195" s="162"/>
      <c r="C15195" s="162"/>
      <c r="E15195" s="162"/>
      <c r="F15195" s="162"/>
      <c r="H15195" s="162"/>
    </row>
    <row r="15196" spans="1:8">
      <c r="A15196" s="47"/>
      <c r="B15196" s="162"/>
      <c r="C15196" s="162"/>
      <c r="E15196" s="162"/>
      <c r="F15196" s="162"/>
      <c r="H15196" s="162"/>
    </row>
    <row r="15197" spans="1:8">
      <c r="A15197" s="47"/>
      <c r="B15197" s="162"/>
      <c r="C15197" s="162"/>
      <c r="E15197" s="162"/>
      <c r="F15197" s="162"/>
      <c r="H15197" s="162"/>
    </row>
    <row r="15198" spans="1:8">
      <c r="A15198" s="47"/>
      <c r="B15198" s="162"/>
      <c r="C15198" s="162"/>
      <c r="E15198" s="162"/>
      <c r="F15198" s="162"/>
      <c r="H15198" s="162"/>
    </row>
    <row r="15199" spans="1:8">
      <c r="A15199" s="47"/>
      <c r="B15199" s="162"/>
      <c r="C15199" s="162"/>
      <c r="E15199" s="162"/>
      <c r="F15199" s="162"/>
      <c r="H15199" s="162"/>
    </row>
    <row r="15200" spans="1:8">
      <c r="A15200" s="47"/>
      <c r="B15200" s="162"/>
      <c r="C15200" s="162"/>
      <c r="E15200" s="162"/>
      <c r="F15200" s="162"/>
      <c r="H15200" s="162"/>
    </row>
    <row r="15201" spans="1:8">
      <c r="A15201" s="47"/>
      <c r="B15201" s="162"/>
      <c r="C15201" s="162"/>
      <c r="E15201" s="162"/>
      <c r="F15201" s="162"/>
      <c r="H15201" s="162"/>
    </row>
    <row r="15202" spans="1:8">
      <c r="A15202" s="47"/>
      <c r="B15202" s="162"/>
      <c r="C15202" s="162"/>
      <c r="E15202" s="162"/>
      <c r="F15202" s="162"/>
      <c r="H15202" s="162"/>
    </row>
    <row r="15203" spans="1:8">
      <c r="A15203" s="47"/>
      <c r="B15203" s="162"/>
      <c r="C15203" s="162"/>
      <c r="E15203" s="162"/>
      <c r="F15203" s="162"/>
      <c r="H15203" s="162"/>
    </row>
    <row r="15204" spans="1:8">
      <c r="A15204" s="47"/>
      <c r="B15204" s="162"/>
      <c r="C15204" s="162"/>
      <c r="E15204" s="162"/>
      <c r="F15204" s="162"/>
      <c r="H15204" s="162"/>
    </row>
    <row r="15205" spans="1:8">
      <c r="A15205" s="47"/>
      <c r="B15205" s="162"/>
      <c r="C15205" s="162"/>
      <c r="E15205" s="162"/>
      <c r="F15205" s="162"/>
      <c r="H15205" s="162"/>
    </row>
    <row r="15206" spans="1:8">
      <c r="A15206" s="47"/>
      <c r="B15206" s="162"/>
      <c r="C15206" s="162"/>
      <c r="E15206" s="162"/>
      <c r="F15206" s="162"/>
      <c r="H15206" s="162"/>
    </row>
    <row r="15207" spans="1:8">
      <c r="A15207" s="47"/>
      <c r="B15207" s="162"/>
      <c r="C15207" s="162"/>
      <c r="E15207" s="162"/>
      <c r="F15207" s="162"/>
      <c r="H15207" s="162"/>
    </row>
    <row r="15208" spans="1:8">
      <c r="A15208" s="47"/>
      <c r="B15208" s="162"/>
      <c r="C15208" s="162"/>
      <c r="E15208" s="162"/>
      <c r="F15208" s="162"/>
      <c r="H15208" s="162"/>
    </row>
    <row r="15209" spans="1:8">
      <c r="A15209" s="47"/>
      <c r="B15209" s="162"/>
      <c r="C15209" s="162"/>
      <c r="E15209" s="162"/>
      <c r="F15209" s="162"/>
      <c r="H15209" s="162"/>
    </row>
    <row r="15210" spans="1:8">
      <c r="A15210" s="47"/>
      <c r="B15210" s="162"/>
      <c r="C15210" s="162"/>
      <c r="E15210" s="162"/>
      <c r="F15210" s="162"/>
      <c r="H15210" s="162"/>
    </row>
    <row r="15211" spans="1:8">
      <c r="A15211" s="47"/>
      <c r="B15211" s="162"/>
      <c r="C15211" s="162"/>
      <c r="E15211" s="162"/>
      <c r="F15211" s="162"/>
      <c r="H15211" s="162"/>
    </row>
    <row r="15212" spans="1:8">
      <c r="A15212" s="47"/>
      <c r="B15212" s="162"/>
      <c r="C15212" s="162"/>
      <c r="E15212" s="162"/>
      <c r="F15212" s="162"/>
      <c r="H15212" s="162"/>
    </row>
    <row r="15213" spans="1:8">
      <c r="A15213" s="47"/>
      <c r="B15213" s="162"/>
      <c r="C15213" s="162"/>
      <c r="E15213" s="162"/>
      <c r="F15213" s="162"/>
      <c r="H15213" s="162"/>
    </row>
    <row r="15214" spans="1:8">
      <c r="A15214" s="47"/>
      <c r="B15214" s="162"/>
      <c r="C15214" s="162"/>
      <c r="E15214" s="162"/>
      <c r="F15214" s="162"/>
      <c r="H15214" s="162"/>
    </row>
    <row r="15215" spans="1:8">
      <c r="A15215" s="47"/>
      <c r="B15215" s="162"/>
      <c r="C15215" s="162"/>
      <c r="E15215" s="162"/>
      <c r="F15215" s="162"/>
      <c r="H15215" s="162"/>
    </row>
    <row r="15216" spans="1:8">
      <c r="A15216" s="47"/>
      <c r="B15216" s="162"/>
      <c r="C15216" s="162"/>
      <c r="E15216" s="162"/>
      <c r="F15216" s="162"/>
      <c r="H15216" s="162"/>
    </row>
    <row r="15217" spans="1:8">
      <c r="A15217" s="47"/>
      <c r="B15217" s="162"/>
      <c r="C15217" s="162"/>
      <c r="E15217" s="162"/>
      <c r="F15217" s="162"/>
      <c r="H15217" s="162"/>
    </row>
    <row r="15218" spans="1:8">
      <c r="A15218" s="47"/>
      <c r="B15218" s="162"/>
      <c r="C15218" s="162"/>
      <c r="E15218" s="162"/>
      <c r="F15218" s="162"/>
      <c r="H15218" s="162"/>
    </row>
    <row r="15219" spans="1:8">
      <c r="A15219" s="47"/>
      <c r="B15219" s="162"/>
      <c r="C15219" s="162"/>
      <c r="E15219" s="162"/>
      <c r="F15219" s="162"/>
      <c r="H15219" s="162"/>
    </row>
    <row r="15220" spans="1:8">
      <c r="A15220" s="47"/>
      <c r="B15220" s="162"/>
      <c r="C15220" s="162"/>
      <c r="E15220" s="162"/>
      <c r="F15220" s="162"/>
      <c r="H15220" s="162"/>
    </row>
    <row r="15221" spans="1:8">
      <c r="A15221" s="47"/>
      <c r="B15221" s="162"/>
      <c r="C15221" s="162"/>
      <c r="E15221" s="162"/>
      <c r="F15221" s="162"/>
      <c r="H15221" s="162"/>
    </row>
    <row r="15222" spans="1:8">
      <c r="A15222" s="47"/>
      <c r="B15222" s="162"/>
      <c r="C15222" s="162"/>
      <c r="E15222" s="162"/>
      <c r="F15222" s="162"/>
      <c r="H15222" s="162"/>
    </row>
    <row r="15223" spans="1:8">
      <c r="A15223" s="47"/>
      <c r="B15223" s="162"/>
      <c r="C15223" s="162"/>
      <c r="E15223" s="162"/>
      <c r="F15223" s="162"/>
      <c r="H15223" s="162"/>
    </row>
    <row r="15224" spans="1:8">
      <c r="A15224" s="47"/>
      <c r="B15224" s="162"/>
      <c r="C15224" s="162"/>
      <c r="E15224" s="162"/>
      <c r="F15224" s="162"/>
      <c r="H15224" s="162"/>
    </row>
    <row r="15225" spans="1:8">
      <c r="A15225" s="47"/>
      <c r="B15225" s="162"/>
      <c r="C15225" s="162"/>
      <c r="E15225" s="162"/>
      <c r="F15225" s="162"/>
      <c r="H15225" s="162"/>
    </row>
    <row r="15226" spans="1:8">
      <c r="A15226" s="47"/>
      <c r="B15226" s="162"/>
      <c r="C15226" s="162"/>
      <c r="E15226" s="162"/>
      <c r="F15226" s="162"/>
      <c r="H15226" s="162"/>
    </row>
    <row r="15227" spans="1:8">
      <c r="A15227" s="47"/>
      <c r="B15227" s="162"/>
      <c r="C15227" s="162"/>
      <c r="E15227" s="162"/>
      <c r="F15227" s="162"/>
      <c r="H15227" s="162"/>
    </row>
    <row r="15228" spans="1:8">
      <c r="A15228" s="47"/>
      <c r="B15228" s="162"/>
      <c r="C15228" s="162"/>
      <c r="E15228" s="162"/>
      <c r="F15228" s="162"/>
      <c r="H15228" s="162"/>
    </row>
    <row r="15229" spans="1:8">
      <c r="A15229" s="47"/>
      <c r="B15229" s="162"/>
      <c r="C15229" s="162"/>
      <c r="E15229" s="162"/>
      <c r="F15229" s="162"/>
      <c r="H15229" s="162"/>
    </row>
    <row r="15230" spans="1:8">
      <c r="A15230" s="47"/>
      <c r="B15230" s="162"/>
      <c r="C15230" s="162"/>
      <c r="E15230" s="162"/>
      <c r="F15230" s="162"/>
      <c r="H15230" s="162"/>
    </row>
    <row r="15231" spans="1:8">
      <c r="A15231" s="47"/>
      <c r="B15231" s="162"/>
      <c r="C15231" s="162"/>
      <c r="E15231" s="162"/>
      <c r="F15231" s="162"/>
      <c r="H15231" s="162"/>
    </row>
    <row r="15232" spans="1:8">
      <c r="A15232" s="47"/>
      <c r="B15232" s="162"/>
      <c r="C15232" s="162"/>
      <c r="E15232" s="162"/>
      <c r="F15232" s="162"/>
      <c r="H15232" s="162"/>
    </row>
    <row r="15233" spans="1:8">
      <c r="A15233" s="47"/>
      <c r="B15233" s="162"/>
      <c r="C15233" s="162"/>
      <c r="E15233" s="162"/>
      <c r="F15233" s="162"/>
      <c r="H15233" s="162"/>
    </row>
    <row r="15234" spans="1:8">
      <c r="A15234" s="47"/>
      <c r="B15234" s="162"/>
      <c r="C15234" s="162"/>
      <c r="E15234" s="162"/>
      <c r="F15234" s="162"/>
      <c r="H15234" s="162"/>
    </row>
    <row r="15235" spans="1:8">
      <c r="A15235" s="47"/>
      <c r="B15235" s="162"/>
      <c r="C15235" s="162"/>
      <c r="E15235" s="162"/>
      <c r="F15235" s="162"/>
      <c r="H15235" s="162"/>
    </row>
    <row r="15236" spans="1:8">
      <c r="A15236" s="47"/>
      <c r="B15236" s="162"/>
      <c r="C15236" s="162"/>
      <c r="E15236" s="162"/>
      <c r="F15236" s="162"/>
      <c r="H15236" s="162"/>
    </row>
    <row r="15237" spans="1:8">
      <c r="A15237" s="47"/>
      <c r="B15237" s="162"/>
      <c r="C15237" s="162"/>
      <c r="E15237" s="162"/>
      <c r="F15237" s="162"/>
      <c r="H15237" s="162"/>
    </row>
    <row r="15238" spans="1:8">
      <c r="A15238" s="47"/>
      <c r="B15238" s="162"/>
      <c r="C15238" s="162"/>
      <c r="E15238" s="162"/>
      <c r="F15238" s="162"/>
      <c r="H15238" s="162"/>
    </row>
    <row r="15239" spans="1:8">
      <c r="A15239" s="47"/>
      <c r="B15239" s="162"/>
      <c r="C15239" s="162"/>
      <c r="E15239" s="162"/>
      <c r="F15239" s="162"/>
      <c r="H15239" s="162"/>
    </row>
    <row r="15240" spans="1:8">
      <c r="A15240" s="47"/>
      <c r="B15240" s="162"/>
      <c r="C15240" s="162"/>
      <c r="E15240" s="162"/>
      <c r="F15240" s="162"/>
      <c r="H15240" s="162"/>
    </row>
    <row r="15241" spans="1:8">
      <c r="A15241" s="47"/>
      <c r="B15241" s="162"/>
      <c r="C15241" s="162"/>
      <c r="E15241" s="162"/>
      <c r="F15241" s="162"/>
      <c r="H15241" s="162"/>
    </row>
    <row r="15242" spans="1:8">
      <c r="A15242" s="47"/>
      <c r="B15242" s="162"/>
      <c r="C15242" s="162"/>
      <c r="E15242" s="162"/>
      <c r="F15242" s="162"/>
      <c r="H15242" s="162"/>
    </row>
    <row r="15243" spans="1:8">
      <c r="A15243" s="47"/>
      <c r="B15243" s="162"/>
      <c r="C15243" s="162"/>
      <c r="E15243" s="162"/>
      <c r="F15243" s="162"/>
      <c r="H15243" s="162"/>
    </row>
    <row r="15244" spans="1:8">
      <c r="A15244" s="47"/>
      <c r="B15244" s="162"/>
      <c r="C15244" s="162"/>
      <c r="E15244" s="162"/>
      <c r="F15244" s="162"/>
      <c r="H15244" s="162"/>
    </row>
    <row r="15245" spans="1:8">
      <c r="A15245" s="47"/>
      <c r="B15245" s="162"/>
      <c r="C15245" s="162"/>
      <c r="E15245" s="162"/>
      <c r="F15245" s="162"/>
      <c r="H15245" s="162"/>
    </row>
    <row r="15246" spans="1:8">
      <c r="A15246" s="47"/>
      <c r="B15246" s="162"/>
      <c r="C15246" s="162"/>
      <c r="E15246" s="162"/>
      <c r="F15246" s="162"/>
      <c r="H15246" s="162"/>
    </row>
    <row r="15247" spans="1:8">
      <c r="A15247" s="47"/>
      <c r="B15247" s="162"/>
      <c r="C15247" s="162"/>
      <c r="E15247" s="162"/>
      <c r="F15247" s="162"/>
      <c r="H15247" s="162"/>
    </row>
    <row r="15248" spans="1:8">
      <c r="A15248" s="47"/>
      <c r="B15248" s="162"/>
      <c r="C15248" s="162"/>
      <c r="E15248" s="162"/>
      <c r="F15248" s="162"/>
      <c r="H15248" s="162"/>
    </row>
    <row r="15249" spans="1:8">
      <c r="A15249" s="47"/>
      <c r="B15249" s="162"/>
      <c r="C15249" s="162"/>
      <c r="E15249" s="162"/>
      <c r="F15249" s="162"/>
      <c r="H15249" s="162"/>
    </row>
    <row r="15250" spans="1:8">
      <c r="A15250" s="47"/>
      <c r="B15250" s="162"/>
      <c r="C15250" s="162"/>
      <c r="E15250" s="162"/>
      <c r="F15250" s="162"/>
      <c r="H15250" s="162"/>
    </row>
    <row r="15251" spans="1:8">
      <c r="A15251" s="47"/>
      <c r="B15251" s="162"/>
      <c r="C15251" s="162"/>
      <c r="E15251" s="162"/>
      <c r="F15251" s="162"/>
      <c r="H15251" s="162"/>
    </row>
    <row r="15252" spans="1:8">
      <c r="A15252" s="47"/>
      <c r="B15252" s="162"/>
      <c r="C15252" s="162"/>
      <c r="E15252" s="162"/>
      <c r="F15252" s="162"/>
      <c r="H15252" s="162"/>
    </row>
    <row r="15253" spans="1:8">
      <c r="A15253" s="47"/>
      <c r="B15253" s="162"/>
      <c r="C15253" s="162"/>
      <c r="E15253" s="162"/>
      <c r="F15253" s="162"/>
      <c r="H15253" s="162"/>
    </row>
    <row r="15254" spans="1:8">
      <c r="A15254" s="47"/>
      <c r="B15254" s="162"/>
      <c r="C15254" s="162"/>
      <c r="E15254" s="162"/>
      <c r="F15254" s="162"/>
      <c r="H15254" s="162"/>
    </row>
    <row r="15255" spans="1:8">
      <c r="A15255" s="47"/>
      <c r="B15255" s="162"/>
      <c r="C15255" s="162"/>
      <c r="E15255" s="162"/>
      <c r="F15255" s="162"/>
      <c r="H15255" s="162"/>
    </row>
    <row r="15256" spans="1:8">
      <c r="A15256" s="47"/>
      <c r="B15256" s="162"/>
      <c r="C15256" s="162"/>
      <c r="E15256" s="162"/>
      <c r="F15256" s="162"/>
      <c r="H15256" s="162"/>
    </row>
    <row r="15257" spans="1:8">
      <c r="A15257" s="47"/>
      <c r="B15257" s="162"/>
      <c r="C15257" s="162"/>
      <c r="E15257" s="162"/>
      <c r="F15257" s="162"/>
      <c r="H15257" s="162"/>
    </row>
    <row r="15258" spans="1:8">
      <c r="A15258" s="47"/>
      <c r="B15258" s="162"/>
      <c r="C15258" s="162"/>
      <c r="E15258" s="162"/>
      <c r="F15258" s="162"/>
      <c r="H15258" s="162"/>
    </row>
    <row r="15259" spans="1:8">
      <c r="A15259" s="47"/>
      <c r="B15259" s="162"/>
      <c r="C15259" s="162"/>
      <c r="E15259" s="162"/>
      <c r="F15259" s="162"/>
      <c r="H15259" s="162"/>
    </row>
    <row r="15260" spans="1:8">
      <c r="A15260" s="47"/>
      <c r="B15260" s="162"/>
      <c r="C15260" s="162"/>
      <c r="E15260" s="162"/>
      <c r="F15260" s="162"/>
      <c r="H15260" s="162"/>
    </row>
    <row r="15261" spans="1:8">
      <c r="A15261" s="47"/>
      <c r="B15261" s="162"/>
      <c r="C15261" s="162"/>
      <c r="E15261" s="162"/>
      <c r="F15261" s="162"/>
      <c r="H15261" s="162"/>
    </row>
    <row r="15262" spans="1:8">
      <c r="A15262" s="47"/>
      <c r="B15262" s="162"/>
      <c r="C15262" s="162"/>
      <c r="E15262" s="162"/>
      <c r="F15262" s="162"/>
      <c r="H15262" s="162"/>
    </row>
    <row r="15263" spans="1:8">
      <c r="A15263" s="47"/>
      <c r="B15263" s="162"/>
      <c r="C15263" s="162"/>
      <c r="E15263" s="162"/>
      <c r="F15263" s="162"/>
      <c r="H15263" s="162"/>
    </row>
    <row r="15264" spans="1:8">
      <c r="A15264" s="47"/>
      <c r="B15264" s="162"/>
      <c r="C15264" s="162"/>
      <c r="E15264" s="162"/>
      <c r="F15264" s="162"/>
      <c r="H15264" s="162"/>
    </row>
    <row r="15265" spans="1:8">
      <c r="A15265" s="47"/>
      <c r="B15265" s="162"/>
      <c r="C15265" s="162"/>
      <c r="E15265" s="162"/>
      <c r="F15265" s="162"/>
      <c r="H15265" s="162"/>
    </row>
    <row r="15266" spans="1:8">
      <c r="A15266" s="47"/>
      <c r="B15266" s="162"/>
      <c r="C15266" s="162"/>
      <c r="E15266" s="162"/>
      <c r="F15266" s="162"/>
      <c r="H15266" s="162"/>
    </row>
    <row r="15267" spans="1:8">
      <c r="A15267" s="47"/>
      <c r="B15267" s="162"/>
      <c r="C15267" s="162"/>
      <c r="E15267" s="162"/>
      <c r="F15267" s="162"/>
      <c r="H15267" s="162"/>
    </row>
    <row r="15268" spans="1:8">
      <c r="A15268" s="47"/>
      <c r="B15268" s="162"/>
      <c r="C15268" s="162"/>
      <c r="E15268" s="162"/>
      <c r="F15268" s="162"/>
      <c r="H15268" s="162"/>
    </row>
    <row r="15269" spans="1:8">
      <c r="A15269" s="47"/>
      <c r="B15269" s="162"/>
      <c r="C15269" s="162"/>
      <c r="E15269" s="162"/>
      <c r="F15269" s="162"/>
      <c r="H15269" s="162"/>
    </row>
    <row r="15270" spans="1:8">
      <c r="A15270" s="47"/>
      <c r="B15270" s="162"/>
      <c r="C15270" s="162"/>
      <c r="E15270" s="162"/>
      <c r="F15270" s="162"/>
      <c r="H15270" s="162"/>
    </row>
    <row r="15271" spans="1:8">
      <c r="A15271" s="47"/>
      <c r="B15271" s="162"/>
      <c r="C15271" s="162"/>
      <c r="E15271" s="162"/>
      <c r="F15271" s="162"/>
      <c r="H15271" s="162"/>
    </row>
    <row r="15272" spans="1:8">
      <c r="A15272" s="47"/>
      <c r="B15272" s="162"/>
      <c r="C15272" s="162"/>
      <c r="E15272" s="162"/>
      <c r="F15272" s="162"/>
      <c r="H15272" s="162"/>
    </row>
    <row r="15273" spans="1:8">
      <c r="A15273" s="47"/>
      <c r="B15273" s="162"/>
      <c r="C15273" s="162"/>
      <c r="E15273" s="162"/>
      <c r="F15273" s="162"/>
      <c r="H15273" s="162"/>
    </row>
    <row r="15274" spans="1:8">
      <c r="A15274" s="47"/>
      <c r="B15274" s="162"/>
      <c r="C15274" s="162"/>
      <c r="E15274" s="162"/>
      <c r="F15274" s="162"/>
      <c r="H15274" s="162"/>
    </row>
    <row r="15275" spans="1:8">
      <c r="A15275" s="47"/>
      <c r="B15275" s="162"/>
      <c r="C15275" s="162"/>
      <c r="E15275" s="162"/>
      <c r="F15275" s="162"/>
      <c r="H15275" s="162"/>
    </row>
    <row r="15276" spans="1:8">
      <c r="A15276" s="47"/>
      <c r="B15276" s="162"/>
      <c r="C15276" s="162"/>
      <c r="E15276" s="162"/>
      <c r="F15276" s="162"/>
      <c r="H15276" s="162"/>
    </row>
    <row r="15277" spans="1:8">
      <c r="A15277" s="47"/>
      <c r="B15277" s="162"/>
      <c r="C15277" s="162"/>
      <c r="E15277" s="162"/>
      <c r="F15277" s="162"/>
      <c r="H15277" s="162"/>
    </row>
    <row r="15278" spans="1:8">
      <c r="A15278" s="47"/>
      <c r="B15278" s="162"/>
      <c r="C15278" s="162"/>
      <c r="E15278" s="162"/>
      <c r="F15278" s="162"/>
      <c r="H15278" s="162"/>
    </row>
    <row r="15279" spans="1:8">
      <c r="A15279" s="47"/>
      <c r="B15279" s="162"/>
      <c r="C15279" s="162"/>
      <c r="E15279" s="162"/>
      <c r="F15279" s="162"/>
      <c r="H15279" s="162"/>
    </row>
    <row r="15280" spans="1:8">
      <c r="A15280" s="47"/>
      <c r="B15280" s="162"/>
      <c r="C15280" s="162"/>
      <c r="E15280" s="162"/>
      <c r="F15280" s="162"/>
      <c r="H15280" s="162"/>
    </row>
    <row r="15281" spans="1:8">
      <c r="A15281" s="47"/>
      <c r="B15281" s="162"/>
      <c r="C15281" s="162"/>
      <c r="E15281" s="162"/>
      <c r="F15281" s="162"/>
      <c r="H15281" s="162"/>
    </row>
    <row r="15282" spans="1:8">
      <c r="A15282" s="47"/>
      <c r="B15282" s="162"/>
      <c r="C15282" s="162"/>
      <c r="E15282" s="162"/>
      <c r="F15282" s="162"/>
      <c r="H15282" s="162"/>
    </row>
    <row r="15283" spans="1:8">
      <c r="A15283" s="47"/>
      <c r="B15283" s="162"/>
      <c r="C15283" s="162"/>
      <c r="E15283" s="162"/>
      <c r="F15283" s="162"/>
      <c r="H15283" s="162"/>
    </row>
    <row r="15284" spans="1:8">
      <c r="A15284" s="47"/>
      <c r="B15284" s="162"/>
      <c r="C15284" s="162"/>
      <c r="E15284" s="162"/>
      <c r="F15284" s="162"/>
      <c r="H15284" s="162"/>
    </row>
    <row r="15285" spans="1:8">
      <c r="A15285" s="47"/>
      <c r="B15285" s="162"/>
      <c r="C15285" s="162"/>
      <c r="E15285" s="162"/>
      <c r="F15285" s="162"/>
      <c r="H15285" s="162"/>
    </row>
    <row r="15286" spans="1:8">
      <c r="A15286" s="47"/>
      <c r="B15286" s="162"/>
      <c r="C15286" s="162"/>
      <c r="E15286" s="162"/>
      <c r="F15286" s="162"/>
      <c r="H15286" s="162"/>
    </row>
    <row r="15287" spans="1:8">
      <c r="A15287" s="47"/>
      <c r="B15287" s="162"/>
      <c r="C15287" s="162"/>
      <c r="E15287" s="162"/>
      <c r="F15287" s="162"/>
      <c r="H15287" s="162"/>
    </row>
    <row r="15288" spans="1:8">
      <c r="A15288" s="47"/>
      <c r="B15288" s="162"/>
      <c r="C15288" s="162"/>
      <c r="E15288" s="162"/>
      <c r="F15288" s="162"/>
      <c r="H15288" s="162"/>
    </row>
    <row r="15289" spans="1:8">
      <c r="A15289" s="47"/>
      <c r="B15289" s="162"/>
      <c r="C15289" s="162"/>
      <c r="E15289" s="162"/>
      <c r="F15289" s="162"/>
      <c r="H15289" s="162"/>
    </row>
    <row r="15290" spans="1:8">
      <c r="A15290" s="47"/>
      <c r="B15290" s="162"/>
      <c r="C15290" s="162"/>
      <c r="E15290" s="162"/>
      <c r="F15290" s="162"/>
      <c r="H15290" s="162"/>
    </row>
    <row r="15291" spans="1:8">
      <c r="A15291" s="47"/>
      <c r="B15291" s="162"/>
      <c r="C15291" s="162"/>
      <c r="E15291" s="162"/>
      <c r="F15291" s="162"/>
      <c r="H15291" s="162"/>
    </row>
    <row r="15292" spans="1:8">
      <c r="A15292" s="47"/>
      <c r="B15292" s="162"/>
      <c r="C15292" s="162"/>
      <c r="E15292" s="162"/>
      <c r="F15292" s="162"/>
      <c r="H15292" s="162"/>
    </row>
    <row r="15293" spans="1:8">
      <c r="A15293" s="47"/>
      <c r="B15293" s="162"/>
      <c r="C15293" s="162"/>
      <c r="E15293" s="162"/>
      <c r="F15293" s="162"/>
      <c r="H15293" s="162"/>
    </row>
    <row r="15294" spans="1:8">
      <c r="A15294" s="47"/>
      <c r="B15294" s="162"/>
      <c r="C15294" s="162"/>
      <c r="E15294" s="162"/>
      <c r="F15294" s="162"/>
      <c r="H15294" s="162"/>
    </row>
    <row r="15295" spans="1:8">
      <c r="A15295" s="47"/>
      <c r="B15295" s="162"/>
      <c r="C15295" s="162"/>
      <c r="E15295" s="162"/>
      <c r="F15295" s="162"/>
      <c r="H15295" s="162"/>
    </row>
    <row r="15296" spans="1:8">
      <c r="A15296" s="47"/>
      <c r="B15296" s="162"/>
      <c r="C15296" s="162"/>
      <c r="E15296" s="162"/>
      <c r="F15296" s="162"/>
      <c r="H15296" s="162"/>
    </row>
    <row r="15297" spans="1:8">
      <c r="A15297" s="47"/>
      <c r="B15297" s="162"/>
      <c r="C15297" s="162"/>
      <c r="E15297" s="162"/>
      <c r="F15297" s="162"/>
      <c r="H15297" s="162"/>
    </row>
    <row r="15298" spans="1:8">
      <c r="A15298" s="47"/>
      <c r="B15298" s="162"/>
      <c r="C15298" s="162"/>
      <c r="E15298" s="162"/>
      <c r="F15298" s="162"/>
      <c r="H15298" s="162"/>
    </row>
    <row r="15299" spans="1:8">
      <c r="A15299" s="47"/>
      <c r="B15299" s="162"/>
      <c r="C15299" s="162"/>
      <c r="E15299" s="162"/>
      <c r="F15299" s="162"/>
      <c r="H15299" s="162"/>
    </row>
    <row r="15300" spans="1:8">
      <c r="A15300" s="47"/>
      <c r="B15300" s="162"/>
      <c r="C15300" s="162"/>
      <c r="E15300" s="162"/>
      <c r="F15300" s="162"/>
      <c r="H15300" s="162"/>
    </row>
    <row r="15301" spans="1:8">
      <c r="A15301" s="47"/>
      <c r="B15301" s="162"/>
      <c r="C15301" s="162"/>
      <c r="E15301" s="162"/>
      <c r="F15301" s="162"/>
      <c r="H15301" s="162"/>
    </row>
    <row r="15302" spans="1:8">
      <c r="A15302" s="47"/>
      <c r="B15302" s="162"/>
      <c r="C15302" s="162"/>
      <c r="E15302" s="162"/>
      <c r="F15302" s="162"/>
      <c r="H15302" s="162"/>
    </row>
    <row r="15303" spans="1:8">
      <c r="A15303" s="47"/>
      <c r="B15303" s="162"/>
      <c r="C15303" s="162"/>
      <c r="E15303" s="162"/>
      <c r="F15303" s="162"/>
      <c r="H15303" s="162"/>
    </row>
    <row r="15304" spans="1:8">
      <c r="A15304" s="47"/>
      <c r="B15304" s="162"/>
      <c r="C15304" s="162"/>
      <c r="E15304" s="162"/>
      <c r="F15304" s="162"/>
      <c r="H15304" s="162"/>
    </row>
    <row r="15305" spans="1:8">
      <c r="A15305" s="47"/>
      <c r="B15305" s="162"/>
      <c r="C15305" s="162"/>
      <c r="E15305" s="162"/>
      <c r="F15305" s="162"/>
      <c r="H15305" s="162"/>
    </row>
    <row r="15306" spans="1:8">
      <c r="A15306" s="47"/>
      <c r="B15306" s="162"/>
      <c r="C15306" s="162"/>
      <c r="E15306" s="162"/>
      <c r="F15306" s="162"/>
      <c r="H15306" s="162"/>
    </row>
    <row r="15307" spans="1:8">
      <c r="A15307" s="47"/>
      <c r="B15307" s="162"/>
      <c r="C15307" s="162"/>
      <c r="E15307" s="162"/>
      <c r="F15307" s="162"/>
      <c r="H15307" s="162"/>
    </row>
    <row r="15308" spans="1:8">
      <c r="A15308" s="47"/>
      <c r="B15308" s="162"/>
      <c r="C15308" s="162"/>
      <c r="E15308" s="162"/>
      <c r="F15308" s="162"/>
      <c r="H15308" s="162"/>
    </row>
    <row r="15309" spans="1:8">
      <c r="A15309" s="47"/>
      <c r="B15309" s="162"/>
      <c r="C15309" s="162"/>
      <c r="E15309" s="162"/>
      <c r="F15309" s="162"/>
      <c r="H15309" s="162"/>
    </row>
    <row r="15310" spans="1:8">
      <c r="A15310" s="47"/>
      <c r="B15310" s="162"/>
      <c r="C15310" s="162"/>
      <c r="E15310" s="162"/>
      <c r="F15310" s="162"/>
      <c r="H15310" s="162"/>
    </row>
    <row r="15311" spans="1:8">
      <c r="A15311" s="47"/>
      <c r="B15311" s="162"/>
      <c r="C15311" s="162"/>
      <c r="E15311" s="162"/>
      <c r="F15311" s="162"/>
      <c r="H15311" s="162"/>
    </row>
    <row r="15312" spans="1:8">
      <c r="A15312" s="47"/>
      <c r="B15312" s="162"/>
      <c r="C15312" s="162"/>
      <c r="E15312" s="162"/>
      <c r="F15312" s="162"/>
      <c r="H15312" s="162"/>
    </row>
    <row r="15313" spans="1:8">
      <c r="A15313" s="47"/>
      <c r="B15313" s="162"/>
      <c r="C15313" s="162"/>
      <c r="E15313" s="162"/>
      <c r="F15313" s="162"/>
      <c r="H15313" s="162"/>
    </row>
    <row r="15314" spans="1:8">
      <c r="A15314" s="47"/>
      <c r="B15314" s="162"/>
      <c r="C15314" s="162"/>
      <c r="E15314" s="162"/>
      <c r="F15314" s="162"/>
      <c r="H15314" s="162"/>
    </row>
    <row r="15315" spans="1:8">
      <c r="A15315" s="47"/>
      <c r="B15315" s="162"/>
      <c r="C15315" s="162"/>
      <c r="E15315" s="162"/>
      <c r="F15315" s="162"/>
      <c r="H15315" s="162"/>
    </row>
    <row r="15316" spans="1:8">
      <c r="A15316" s="47"/>
      <c r="B15316" s="162"/>
      <c r="C15316" s="162"/>
      <c r="E15316" s="162"/>
      <c r="F15316" s="162"/>
      <c r="H15316" s="162"/>
    </row>
    <row r="15317" spans="1:8">
      <c r="A15317" s="47"/>
      <c r="B15317" s="162"/>
      <c r="C15317" s="162"/>
      <c r="E15317" s="162"/>
      <c r="F15317" s="162"/>
      <c r="H15317" s="162"/>
    </row>
    <row r="15318" spans="1:8">
      <c r="A15318" s="47"/>
      <c r="B15318" s="162"/>
      <c r="C15318" s="162"/>
      <c r="E15318" s="162"/>
      <c r="F15318" s="162"/>
      <c r="H15318" s="162"/>
    </row>
    <row r="15319" spans="1:8">
      <c r="A15319" s="47"/>
      <c r="B15319" s="162"/>
      <c r="C15319" s="162"/>
      <c r="E15319" s="162"/>
      <c r="F15319" s="162"/>
      <c r="H15319" s="162"/>
    </row>
    <row r="15320" spans="1:8">
      <c r="A15320" s="47"/>
      <c r="B15320" s="162"/>
      <c r="C15320" s="162"/>
      <c r="E15320" s="162"/>
      <c r="F15320" s="162"/>
      <c r="H15320" s="162"/>
    </row>
    <row r="15321" spans="1:8">
      <c r="A15321" s="47"/>
      <c r="B15321" s="162"/>
      <c r="C15321" s="162"/>
      <c r="E15321" s="162"/>
      <c r="F15321" s="162"/>
      <c r="H15321" s="162"/>
    </row>
    <row r="15322" spans="1:8">
      <c r="A15322" s="47"/>
      <c r="B15322" s="162"/>
      <c r="C15322" s="162"/>
      <c r="E15322" s="162"/>
      <c r="F15322" s="162"/>
      <c r="H15322" s="162"/>
    </row>
    <row r="15323" spans="1:8">
      <c r="A15323" s="47"/>
      <c r="B15323" s="162"/>
      <c r="C15323" s="162"/>
      <c r="E15323" s="162"/>
      <c r="F15323" s="162"/>
      <c r="H15323" s="162"/>
    </row>
    <row r="15324" spans="1:8">
      <c r="A15324" s="47"/>
      <c r="B15324" s="162"/>
      <c r="C15324" s="162"/>
      <c r="E15324" s="162"/>
      <c r="F15324" s="162"/>
      <c r="H15324" s="162"/>
    </row>
    <row r="15325" spans="1:8">
      <c r="A15325" s="47"/>
      <c r="B15325" s="162"/>
      <c r="C15325" s="162"/>
      <c r="E15325" s="162"/>
      <c r="F15325" s="162"/>
      <c r="H15325" s="162"/>
    </row>
    <row r="15326" spans="1:8">
      <c r="A15326" s="47"/>
      <c r="B15326" s="162"/>
      <c r="C15326" s="162"/>
      <c r="E15326" s="162"/>
      <c r="F15326" s="162"/>
      <c r="H15326" s="162"/>
    </row>
    <row r="15327" spans="1:8">
      <c r="A15327" s="47"/>
      <c r="B15327" s="162"/>
      <c r="C15327" s="162"/>
      <c r="E15327" s="162"/>
      <c r="F15327" s="162"/>
      <c r="H15327" s="162"/>
    </row>
    <row r="15328" spans="1:8">
      <c r="A15328" s="47"/>
      <c r="B15328" s="162"/>
      <c r="C15328" s="162"/>
      <c r="E15328" s="162"/>
      <c r="F15328" s="162"/>
      <c r="H15328" s="162"/>
    </row>
    <row r="15329" spans="1:8">
      <c r="A15329" s="47"/>
      <c r="B15329" s="162"/>
      <c r="C15329" s="162"/>
      <c r="E15329" s="162"/>
      <c r="F15329" s="162"/>
      <c r="H15329" s="162"/>
    </row>
    <row r="15330" spans="1:8">
      <c r="A15330" s="47"/>
      <c r="B15330" s="162"/>
      <c r="C15330" s="162"/>
      <c r="E15330" s="162"/>
      <c r="F15330" s="162"/>
      <c r="H15330" s="162"/>
    </row>
    <row r="15331" spans="1:8">
      <c r="A15331" s="47"/>
      <c r="B15331" s="162"/>
      <c r="C15331" s="162"/>
      <c r="E15331" s="162"/>
      <c r="F15331" s="162"/>
      <c r="H15331" s="162"/>
    </row>
    <row r="15332" spans="1:8">
      <c r="A15332" s="47"/>
      <c r="B15332" s="162"/>
      <c r="C15332" s="162"/>
      <c r="E15332" s="162"/>
      <c r="F15332" s="162"/>
      <c r="H15332" s="162"/>
    </row>
    <row r="15333" spans="1:8">
      <c r="A15333" s="47"/>
      <c r="B15333" s="162"/>
      <c r="C15333" s="162"/>
      <c r="E15333" s="162"/>
      <c r="F15333" s="162"/>
      <c r="H15333" s="162"/>
    </row>
    <row r="15334" spans="1:8">
      <c r="A15334" s="47"/>
      <c r="B15334" s="162"/>
      <c r="C15334" s="162"/>
      <c r="E15334" s="162"/>
      <c r="F15334" s="162"/>
      <c r="H15334" s="162"/>
    </row>
    <row r="15335" spans="1:8">
      <c r="A15335" s="47"/>
      <c r="B15335" s="162"/>
      <c r="C15335" s="162"/>
      <c r="E15335" s="162"/>
      <c r="F15335" s="162"/>
      <c r="H15335" s="162"/>
    </row>
    <row r="15336" spans="1:8">
      <c r="A15336" s="47"/>
      <c r="B15336" s="162"/>
      <c r="C15336" s="162"/>
      <c r="E15336" s="162"/>
      <c r="F15336" s="162"/>
      <c r="H15336" s="162"/>
    </row>
    <row r="15337" spans="1:8">
      <c r="A15337" s="47"/>
      <c r="B15337" s="162"/>
      <c r="C15337" s="162"/>
      <c r="E15337" s="162"/>
      <c r="F15337" s="162"/>
      <c r="H15337" s="162"/>
    </row>
    <row r="15338" spans="1:8">
      <c r="A15338" s="47"/>
      <c r="B15338" s="162"/>
      <c r="C15338" s="162"/>
      <c r="E15338" s="162"/>
      <c r="F15338" s="162"/>
      <c r="H15338" s="162"/>
    </row>
    <row r="15339" spans="1:8">
      <c r="A15339" s="47"/>
      <c r="B15339" s="162"/>
      <c r="C15339" s="162"/>
      <c r="E15339" s="162"/>
      <c r="F15339" s="162"/>
      <c r="H15339" s="162"/>
    </row>
    <row r="15340" spans="1:8">
      <c r="A15340" s="47"/>
      <c r="B15340" s="162"/>
      <c r="C15340" s="162"/>
      <c r="E15340" s="162"/>
      <c r="F15340" s="162"/>
      <c r="H15340" s="162"/>
    </row>
    <row r="15341" spans="1:8">
      <c r="A15341" s="47"/>
      <c r="B15341" s="162"/>
      <c r="C15341" s="162"/>
      <c r="E15341" s="162"/>
      <c r="F15341" s="162"/>
      <c r="H15341" s="162"/>
    </row>
    <row r="15342" spans="1:8">
      <c r="A15342" s="47"/>
      <c r="B15342" s="162"/>
      <c r="C15342" s="162"/>
      <c r="E15342" s="162"/>
      <c r="F15342" s="162"/>
      <c r="H15342" s="162"/>
    </row>
    <row r="15343" spans="1:8">
      <c r="A15343" s="47"/>
      <c r="B15343" s="162"/>
      <c r="C15343" s="162"/>
      <c r="E15343" s="162"/>
      <c r="F15343" s="162"/>
      <c r="H15343" s="162"/>
    </row>
    <row r="15344" spans="1:8">
      <c r="A15344" s="47"/>
      <c r="B15344" s="162"/>
      <c r="C15344" s="162"/>
      <c r="E15344" s="162"/>
      <c r="F15344" s="162"/>
      <c r="H15344" s="162"/>
    </row>
    <row r="15345" spans="1:8">
      <c r="A15345" s="47"/>
      <c r="B15345" s="162"/>
      <c r="C15345" s="162"/>
      <c r="E15345" s="162"/>
      <c r="F15345" s="162"/>
      <c r="H15345" s="162"/>
    </row>
    <row r="15346" spans="1:8">
      <c r="A15346" s="47"/>
      <c r="B15346" s="162"/>
      <c r="C15346" s="162"/>
      <c r="E15346" s="162"/>
      <c r="F15346" s="162"/>
      <c r="H15346" s="162"/>
    </row>
    <row r="15347" spans="1:8">
      <c r="A15347" s="47"/>
      <c r="B15347" s="162"/>
      <c r="C15347" s="162"/>
      <c r="E15347" s="162"/>
      <c r="F15347" s="162"/>
      <c r="H15347" s="162"/>
    </row>
    <row r="15348" spans="1:8">
      <c r="A15348" s="47"/>
      <c r="B15348" s="162"/>
      <c r="C15348" s="162"/>
      <c r="E15348" s="162"/>
      <c r="F15348" s="162"/>
      <c r="H15348" s="162"/>
    </row>
    <row r="15349" spans="1:8">
      <c r="A15349" s="47"/>
      <c r="B15349" s="162"/>
      <c r="C15349" s="162"/>
      <c r="E15349" s="162"/>
      <c r="F15349" s="162"/>
      <c r="H15349" s="162"/>
    </row>
    <row r="15350" spans="1:8">
      <c r="A15350" s="47"/>
      <c r="B15350" s="162"/>
      <c r="C15350" s="162"/>
      <c r="E15350" s="162"/>
      <c r="F15350" s="162"/>
      <c r="H15350" s="162"/>
    </row>
    <row r="15351" spans="1:8">
      <c r="A15351" s="47"/>
      <c r="B15351" s="162"/>
      <c r="C15351" s="162"/>
      <c r="E15351" s="162"/>
      <c r="F15351" s="162"/>
      <c r="H15351" s="162"/>
    </row>
    <row r="15352" spans="1:8">
      <c r="A15352" s="47"/>
      <c r="B15352" s="162"/>
      <c r="C15352" s="162"/>
      <c r="E15352" s="162"/>
      <c r="F15352" s="162"/>
      <c r="H15352" s="162"/>
    </row>
    <row r="15353" spans="1:8">
      <c r="A15353" s="47"/>
      <c r="B15353" s="162"/>
      <c r="C15353" s="162"/>
      <c r="E15353" s="162"/>
      <c r="F15353" s="162"/>
      <c r="H15353" s="162"/>
    </row>
    <row r="15354" spans="1:8">
      <c r="A15354" s="47"/>
      <c r="B15354" s="162"/>
      <c r="C15354" s="162"/>
      <c r="E15354" s="162"/>
      <c r="F15354" s="162"/>
      <c r="H15354" s="162"/>
    </row>
    <row r="15355" spans="1:8">
      <c r="A15355" s="47"/>
      <c r="B15355" s="162"/>
      <c r="C15355" s="162"/>
      <c r="E15355" s="162"/>
      <c r="F15355" s="162"/>
      <c r="H15355" s="162"/>
    </row>
    <row r="15356" spans="1:8">
      <c r="A15356" s="47"/>
      <c r="B15356" s="162"/>
      <c r="C15356" s="162"/>
      <c r="E15356" s="162"/>
      <c r="F15356" s="162"/>
      <c r="H15356" s="162"/>
    </row>
    <row r="15357" spans="1:8">
      <c r="A15357" s="47"/>
      <c r="B15357" s="162"/>
      <c r="C15357" s="162"/>
      <c r="E15357" s="162"/>
      <c r="F15357" s="162"/>
      <c r="H15357" s="162"/>
    </row>
    <row r="15358" spans="1:8">
      <c r="A15358" s="47"/>
      <c r="B15358" s="162"/>
      <c r="C15358" s="162"/>
      <c r="E15358" s="162"/>
      <c r="F15358" s="162"/>
      <c r="H15358" s="162"/>
    </row>
    <row r="15359" spans="1:8">
      <c r="A15359" s="47"/>
      <c r="B15359" s="162"/>
      <c r="C15359" s="162"/>
      <c r="E15359" s="162"/>
      <c r="F15359" s="162"/>
      <c r="H15359" s="162"/>
    </row>
    <row r="15360" spans="1:8">
      <c r="A15360" s="47"/>
      <c r="B15360" s="162"/>
      <c r="C15360" s="162"/>
      <c r="E15360" s="162"/>
      <c r="F15360" s="162"/>
      <c r="H15360" s="162"/>
    </row>
    <row r="15361" spans="1:8">
      <c r="A15361" s="47"/>
      <c r="B15361" s="162"/>
      <c r="C15361" s="162"/>
      <c r="E15361" s="162"/>
      <c r="F15361" s="162"/>
      <c r="H15361" s="162"/>
    </row>
    <row r="15362" spans="1:8">
      <c r="A15362" s="47"/>
      <c r="B15362" s="162"/>
      <c r="C15362" s="162"/>
      <c r="E15362" s="162"/>
      <c r="F15362" s="162"/>
      <c r="H15362" s="162"/>
    </row>
    <row r="15363" spans="1:8">
      <c r="A15363" s="47"/>
      <c r="B15363" s="162"/>
      <c r="C15363" s="162"/>
      <c r="E15363" s="162"/>
      <c r="F15363" s="162"/>
      <c r="H15363" s="162"/>
    </row>
    <row r="15364" spans="1:8">
      <c r="A15364" s="47"/>
      <c r="B15364" s="162"/>
      <c r="C15364" s="162"/>
      <c r="E15364" s="162"/>
      <c r="F15364" s="162"/>
      <c r="H15364" s="162"/>
    </row>
    <row r="15365" spans="1:8">
      <c r="A15365" s="47"/>
      <c r="B15365" s="162"/>
      <c r="C15365" s="162"/>
      <c r="E15365" s="162"/>
      <c r="F15365" s="162"/>
      <c r="H15365" s="162"/>
    </row>
    <row r="15366" spans="1:8">
      <c r="A15366" s="47"/>
      <c r="B15366" s="162"/>
      <c r="C15366" s="162"/>
      <c r="E15366" s="162"/>
      <c r="F15366" s="162"/>
      <c r="H15366" s="162"/>
    </row>
    <row r="15367" spans="1:8">
      <c r="A15367" s="47"/>
      <c r="B15367" s="162"/>
      <c r="C15367" s="162"/>
      <c r="E15367" s="162"/>
      <c r="F15367" s="162"/>
      <c r="H15367" s="162"/>
    </row>
    <row r="15368" spans="1:8">
      <c r="A15368" s="47"/>
      <c r="B15368" s="162"/>
      <c r="C15368" s="162"/>
      <c r="E15368" s="162"/>
      <c r="F15368" s="162"/>
      <c r="H15368" s="162"/>
    </row>
    <row r="15369" spans="1:8">
      <c r="A15369" s="47"/>
      <c r="B15369" s="162"/>
      <c r="C15369" s="162"/>
      <c r="E15369" s="162"/>
      <c r="F15369" s="162"/>
      <c r="H15369" s="162"/>
    </row>
    <row r="15370" spans="1:8">
      <c r="A15370" s="47"/>
      <c r="B15370" s="162"/>
      <c r="C15370" s="162"/>
      <c r="E15370" s="162"/>
      <c r="F15370" s="162"/>
      <c r="H15370" s="162"/>
    </row>
    <row r="15371" spans="1:8">
      <c r="A15371" s="47"/>
      <c r="B15371" s="162"/>
      <c r="C15371" s="162"/>
      <c r="E15371" s="162"/>
      <c r="F15371" s="162"/>
      <c r="H15371" s="162"/>
    </row>
    <row r="15372" spans="1:8">
      <c r="A15372" s="47"/>
      <c r="B15372" s="162"/>
      <c r="C15372" s="162"/>
      <c r="E15372" s="162"/>
      <c r="F15372" s="162"/>
      <c r="H15372" s="162"/>
    </row>
    <row r="15373" spans="1:8">
      <c r="A15373" s="47"/>
      <c r="B15373" s="162"/>
      <c r="C15373" s="162"/>
      <c r="E15373" s="162"/>
      <c r="F15373" s="162"/>
      <c r="H15373" s="162"/>
    </row>
    <row r="15374" spans="1:8">
      <c r="A15374" s="47"/>
      <c r="B15374" s="162"/>
      <c r="C15374" s="162"/>
      <c r="E15374" s="162"/>
      <c r="F15374" s="162"/>
      <c r="H15374" s="162"/>
    </row>
    <row r="15375" spans="1:8">
      <c r="A15375" s="47"/>
      <c r="B15375" s="162"/>
      <c r="C15375" s="162"/>
      <c r="E15375" s="162"/>
      <c r="F15375" s="162"/>
      <c r="H15375" s="162"/>
    </row>
    <row r="15376" spans="1:8">
      <c r="A15376" s="47"/>
      <c r="B15376" s="162"/>
      <c r="C15376" s="162"/>
      <c r="E15376" s="162"/>
      <c r="F15376" s="162"/>
      <c r="H15376" s="162"/>
    </row>
    <row r="15377" spans="1:8">
      <c r="A15377" s="47"/>
      <c r="B15377" s="162"/>
      <c r="C15377" s="162"/>
      <c r="E15377" s="162"/>
      <c r="F15377" s="162"/>
      <c r="H15377" s="162"/>
    </row>
    <row r="15378" spans="1:8">
      <c r="A15378" s="47"/>
      <c r="B15378" s="162"/>
      <c r="C15378" s="162"/>
      <c r="E15378" s="162"/>
      <c r="F15378" s="162"/>
      <c r="H15378" s="162"/>
    </row>
    <row r="15379" spans="1:8">
      <c r="A15379" s="47"/>
      <c r="B15379" s="162"/>
      <c r="C15379" s="162"/>
      <c r="E15379" s="162"/>
      <c r="F15379" s="162"/>
      <c r="H15379" s="162"/>
    </row>
    <row r="15380" spans="1:8">
      <c r="A15380" s="47"/>
      <c r="B15380" s="162"/>
      <c r="C15380" s="162"/>
      <c r="E15380" s="162"/>
      <c r="F15380" s="162"/>
      <c r="H15380" s="162"/>
    </row>
    <row r="15381" spans="1:8">
      <c r="A15381" s="47"/>
      <c r="B15381" s="162"/>
      <c r="C15381" s="162"/>
      <c r="E15381" s="162"/>
      <c r="F15381" s="162"/>
      <c r="H15381" s="162"/>
    </row>
    <row r="15382" spans="1:8">
      <c r="A15382" s="47"/>
      <c r="B15382" s="162"/>
      <c r="C15382" s="162"/>
      <c r="E15382" s="162"/>
      <c r="F15382" s="162"/>
      <c r="H15382" s="162"/>
    </row>
    <row r="15383" spans="1:8">
      <c r="A15383" s="47"/>
      <c r="B15383" s="162"/>
      <c r="C15383" s="162"/>
      <c r="E15383" s="162"/>
      <c r="F15383" s="162"/>
      <c r="H15383" s="162"/>
    </row>
    <row r="15384" spans="1:8">
      <c r="A15384" s="47"/>
      <c r="B15384" s="162"/>
      <c r="C15384" s="162"/>
      <c r="E15384" s="162"/>
      <c r="F15384" s="162"/>
      <c r="H15384" s="162"/>
    </row>
    <row r="15385" spans="1:8">
      <c r="A15385" s="47"/>
      <c r="B15385" s="162"/>
      <c r="C15385" s="162"/>
      <c r="E15385" s="162"/>
      <c r="F15385" s="162"/>
      <c r="H15385" s="162"/>
    </row>
    <row r="15386" spans="1:8">
      <c r="A15386" s="47"/>
      <c r="B15386" s="162"/>
      <c r="C15386" s="162"/>
      <c r="E15386" s="162"/>
      <c r="F15386" s="162"/>
      <c r="H15386" s="162"/>
    </row>
    <row r="15387" spans="1:8">
      <c r="A15387" s="47"/>
      <c r="B15387" s="162"/>
      <c r="C15387" s="162"/>
      <c r="E15387" s="162"/>
      <c r="F15387" s="162"/>
      <c r="H15387" s="162"/>
    </row>
    <row r="15388" spans="1:8">
      <c r="A15388" s="47"/>
      <c r="B15388" s="162"/>
      <c r="C15388" s="162"/>
      <c r="E15388" s="162"/>
      <c r="F15388" s="162"/>
      <c r="H15388" s="162"/>
    </row>
    <row r="15389" spans="1:8">
      <c r="A15389" s="47"/>
      <c r="B15389" s="162"/>
      <c r="C15389" s="162"/>
      <c r="E15389" s="162"/>
      <c r="F15389" s="162"/>
      <c r="H15389" s="162"/>
    </row>
    <row r="15390" spans="1:8">
      <c r="A15390" s="47"/>
      <c r="B15390" s="162"/>
      <c r="C15390" s="162"/>
      <c r="E15390" s="162"/>
      <c r="F15390" s="162"/>
      <c r="H15390" s="162"/>
    </row>
    <row r="15391" spans="1:8">
      <c r="A15391" s="47"/>
      <c r="B15391" s="162"/>
      <c r="C15391" s="162"/>
      <c r="E15391" s="162"/>
      <c r="F15391" s="162"/>
      <c r="H15391" s="162"/>
    </row>
    <row r="15392" spans="1:8">
      <c r="A15392" s="47"/>
      <c r="B15392" s="162"/>
      <c r="C15392" s="162"/>
      <c r="E15392" s="162"/>
      <c r="F15392" s="162"/>
      <c r="H15392" s="162"/>
    </row>
    <row r="15393" spans="1:8">
      <c r="A15393" s="47"/>
      <c r="B15393" s="162"/>
      <c r="C15393" s="162"/>
      <c r="E15393" s="162"/>
      <c r="F15393" s="162"/>
      <c r="H15393" s="162"/>
    </row>
    <row r="15394" spans="1:8">
      <c r="A15394" s="47"/>
      <c r="B15394" s="162"/>
      <c r="C15394" s="162"/>
      <c r="E15394" s="162"/>
      <c r="F15394" s="162"/>
      <c r="H15394" s="162"/>
    </row>
    <row r="15395" spans="1:8">
      <c r="A15395" s="47"/>
      <c r="B15395" s="162"/>
      <c r="C15395" s="162"/>
      <c r="E15395" s="162"/>
      <c r="F15395" s="162"/>
      <c r="H15395" s="162"/>
    </row>
    <row r="15396" spans="1:8">
      <c r="A15396" s="47"/>
      <c r="B15396" s="162"/>
      <c r="C15396" s="162"/>
      <c r="E15396" s="162"/>
      <c r="F15396" s="162"/>
      <c r="H15396" s="162"/>
    </row>
    <row r="15397" spans="1:8">
      <c r="A15397" s="47"/>
      <c r="B15397" s="162"/>
      <c r="C15397" s="162"/>
      <c r="E15397" s="162"/>
      <c r="F15397" s="162"/>
      <c r="H15397" s="162"/>
    </row>
    <row r="15398" spans="1:8">
      <c r="A15398" s="47"/>
      <c r="B15398" s="162"/>
      <c r="C15398" s="162"/>
      <c r="E15398" s="162"/>
      <c r="F15398" s="162"/>
      <c r="H15398" s="162"/>
    </row>
    <row r="15399" spans="1:8">
      <c r="A15399" s="47"/>
      <c r="B15399" s="162"/>
      <c r="C15399" s="162"/>
      <c r="E15399" s="162"/>
      <c r="F15399" s="162"/>
      <c r="H15399" s="162"/>
    </row>
    <row r="15400" spans="1:8">
      <c r="A15400" s="47"/>
      <c r="B15400" s="162"/>
      <c r="C15400" s="162"/>
      <c r="E15400" s="162"/>
      <c r="F15400" s="162"/>
      <c r="H15400" s="162"/>
    </row>
    <row r="15401" spans="1:8">
      <c r="A15401" s="47"/>
      <c r="B15401" s="162"/>
      <c r="C15401" s="162"/>
      <c r="E15401" s="162"/>
      <c r="F15401" s="162"/>
      <c r="H15401" s="162"/>
    </row>
    <row r="15402" spans="1:8">
      <c r="A15402" s="47"/>
      <c r="B15402" s="162"/>
      <c r="C15402" s="162"/>
      <c r="E15402" s="162"/>
      <c r="F15402" s="162"/>
      <c r="H15402" s="162"/>
    </row>
    <row r="15403" spans="1:8">
      <c r="A15403" s="47"/>
      <c r="B15403" s="162"/>
      <c r="C15403" s="162"/>
      <c r="E15403" s="162"/>
      <c r="F15403" s="162"/>
      <c r="H15403" s="162"/>
    </row>
    <row r="15404" spans="1:8">
      <c r="A15404" s="47"/>
      <c r="B15404" s="162"/>
      <c r="C15404" s="162"/>
      <c r="E15404" s="162"/>
      <c r="F15404" s="162"/>
      <c r="H15404" s="162"/>
    </row>
    <row r="15405" spans="1:8">
      <c r="A15405" s="47"/>
      <c r="B15405" s="162"/>
      <c r="C15405" s="162"/>
      <c r="E15405" s="162"/>
      <c r="F15405" s="162"/>
      <c r="H15405" s="162"/>
    </row>
    <row r="15406" spans="1:8">
      <c r="A15406" s="47"/>
      <c r="B15406" s="162"/>
      <c r="C15406" s="162"/>
      <c r="E15406" s="162"/>
      <c r="F15406" s="162"/>
      <c r="H15406" s="162"/>
    </row>
    <row r="15407" spans="1:8">
      <c r="A15407" s="47"/>
      <c r="B15407" s="162"/>
      <c r="C15407" s="162"/>
      <c r="E15407" s="162"/>
      <c r="F15407" s="162"/>
      <c r="H15407" s="162"/>
    </row>
    <row r="15408" spans="1:8">
      <c r="A15408" s="47"/>
      <c r="B15408" s="162"/>
      <c r="C15408" s="162"/>
      <c r="E15408" s="162"/>
      <c r="F15408" s="162"/>
      <c r="H15408" s="162"/>
    </row>
    <row r="15409" spans="1:8">
      <c r="A15409" s="47"/>
      <c r="B15409" s="162"/>
      <c r="C15409" s="162"/>
      <c r="E15409" s="162"/>
      <c r="F15409" s="162"/>
      <c r="H15409" s="162"/>
    </row>
    <row r="15410" spans="1:8">
      <c r="A15410" s="47"/>
      <c r="B15410" s="162"/>
      <c r="C15410" s="162"/>
      <c r="E15410" s="162"/>
      <c r="F15410" s="162"/>
      <c r="H15410" s="162"/>
    </row>
    <row r="15411" spans="1:8">
      <c r="A15411" s="47"/>
      <c r="B15411" s="162"/>
      <c r="C15411" s="162"/>
      <c r="E15411" s="162"/>
      <c r="F15411" s="162"/>
      <c r="H15411" s="162"/>
    </row>
    <row r="15412" spans="1:8">
      <c r="A15412" s="47"/>
      <c r="B15412" s="162"/>
      <c r="C15412" s="162"/>
      <c r="E15412" s="162"/>
      <c r="F15412" s="162"/>
      <c r="H15412" s="162"/>
    </row>
    <row r="15413" spans="1:8">
      <c r="A15413" s="47"/>
      <c r="B15413" s="162"/>
      <c r="C15413" s="162"/>
      <c r="E15413" s="162"/>
      <c r="F15413" s="162"/>
      <c r="H15413" s="162"/>
    </row>
    <row r="15414" spans="1:8">
      <c r="A15414" s="47"/>
      <c r="B15414" s="162"/>
      <c r="C15414" s="162"/>
      <c r="E15414" s="162"/>
      <c r="F15414" s="162"/>
      <c r="H15414" s="162"/>
    </row>
    <row r="15415" spans="1:8">
      <c r="A15415" s="47"/>
      <c r="B15415" s="162"/>
      <c r="C15415" s="162"/>
      <c r="E15415" s="162"/>
      <c r="F15415" s="162"/>
      <c r="H15415" s="162"/>
    </row>
    <row r="15416" spans="1:8">
      <c r="A15416" s="47"/>
      <c r="B15416" s="162"/>
      <c r="C15416" s="162"/>
      <c r="E15416" s="162"/>
      <c r="F15416" s="162"/>
      <c r="H15416" s="162"/>
    </row>
    <row r="15417" spans="1:8">
      <c r="A15417" s="47"/>
      <c r="B15417" s="162"/>
      <c r="C15417" s="162"/>
      <c r="E15417" s="162"/>
      <c r="F15417" s="162"/>
      <c r="H15417" s="162"/>
    </row>
    <row r="15418" spans="1:8">
      <c r="A15418" s="47"/>
      <c r="B15418" s="162"/>
      <c r="C15418" s="162"/>
      <c r="E15418" s="162"/>
      <c r="F15418" s="162"/>
      <c r="H15418" s="162"/>
    </row>
    <row r="15419" spans="1:8">
      <c r="A15419" s="47"/>
      <c r="B15419" s="162"/>
      <c r="C15419" s="162"/>
      <c r="E15419" s="162"/>
      <c r="F15419" s="162"/>
      <c r="H15419" s="162"/>
    </row>
    <row r="15420" spans="1:8">
      <c r="A15420" s="47"/>
      <c r="B15420" s="162"/>
      <c r="C15420" s="162"/>
      <c r="E15420" s="162"/>
      <c r="F15420" s="162"/>
      <c r="H15420" s="162"/>
    </row>
    <row r="15421" spans="1:8">
      <c r="A15421" s="47"/>
      <c r="B15421" s="162"/>
      <c r="C15421" s="162"/>
      <c r="E15421" s="162"/>
      <c r="F15421" s="162"/>
      <c r="H15421" s="162"/>
    </row>
    <row r="15422" spans="1:8">
      <c r="A15422" s="47"/>
      <c r="B15422" s="162"/>
      <c r="C15422" s="162"/>
      <c r="E15422" s="162"/>
      <c r="F15422" s="162"/>
      <c r="H15422" s="162"/>
    </row>
    <row r="15423" spans="1:8">
      <c r="A15423" s="47"/>
      <c r="B15423" s="162"/>
      <c r="C15423" s="162"/>
      <c r="E15423" s="162"/>
      <c r="F15423" s="162"/>
      <c r="H15423" s="162"/>
    </row>
    <row r="15424" spans="1:8">
      <c r="A15424" s="47"/>
      <c r="B15424" s="162"/>
      <c r="C15424" s="162"/>
      <c r="E15424" s="162"/>
      <c r="F15424" s="162"/>
      <c r="H15424" s="162"/>
    </row>
    <row r="15425" spans="1:8">
      <c r="A15425" s="47"/>
      <c r="B15425" s="162"/>
      <c r="C15425" s="162"/>
      <c r="E15425" s="162"/>
      <c r="F15425" s="162"/>
      <c r="H15425" s="162"/>
    </row>
    <row r="15426" spans="1:8">
      <c r="A15426" s="47"/>
      <c r="B15426" s="162"/>
      <c r="C15426" s="162"/>
      <c r="E15426" s="162"/>
      <c r="F15426" s="162"/>
      <c r="H15426" s="162"/>
    </row>
    <row r="15427" spans="1:8">
      <c r="A15427" s="47"/>
      <c r="B15427" s="162"/>
      <c r="C15427" s="162"/>
      <c r="E15427" s="162"/>
      <c r="F15427" s="162"/>
      <c r="H15427" s="162"/>
    </row>
    <row r="15428" spans="1:8">
      <c r="A15428" s="47"/>
      <c r="B15428" s="162"/>
      <c r="C15428" s="162"/>
      <c r="E15428" s="162"/>
      <c r="F15428" s="162"/>
      <c r="H15428" s="162"/>
    </row>
    <row r="15429" spans="1:8">
      <c r="A15429" s="47"/>
      <c r="B15429" s="162"/>
      <c r="C15429" s="162"/>
      <c r="E15429" s="162"/>
      <c r="F15429" s="162"/>
      <c r="H15429" s="162"/>
    </row>
    <row r="15430" spans="1:8">
      <c r="A15430" s="47"/>
      <c r="B15430" s="162"/>
      <c r="C15430" s="162"/>
      <c r="E15430" s="162"/>
      <c r="F15430" s="162"/>
      <c r="H15430" s="162"/>
    </row>
    <row r="15431" spans="1:8">
      <c r="A15431" s="47"/>
      <c r="B15431" s="162"/>
      <c r="C15431" s="162"/>
      <c r="E15431" s="162"/>
      <c r="F15431" s="162"/>
      <c r="H15431" s="162"/>
    </row>
    <row r="15432" spans="1:8">
      <c r="A15432" s="47"/>
      <c r="B15432" s="162"/>
      <c r="C15432" s="162"/>
      <c r="E15432" s="162"/>
      <c r="F15432" s="162"/>
      <c r="H15432" s="162"/>
    </row>
    <row r="15433" spans="1:8">
      <c r="A15433" s="47"/>
      <c r="B15433" s="162"/>
      <c r="C15433" s="162"/>
      <c r="E15433" s="162"/>
      <c r="F15433" s="162"/>
      <c r="H15433" s="162"/>
    </row>
    <row r="15434" spans="1:8">
      <c r="A15434" s="47"/>
      <c r="B15434" s="162"/>
      <c r="C15434" s="162"/>
      <c r="E15434" s="162"/>
      <c r="F15434" s="162"/>
      <c r="H15434" s="162"/>
    </row>
    <row r="15435" spans="1:8">
      <c r="A15435" s="47"/>
      <c r="B15435" s="162"/>
      <c r="C15435" s="162"/>
      <c r="E15435" s="162"/>
      <c r="F15435" s="162"/>
      <c r="H15435" s="162"/>
    </row>
    <row r="15436" spans="1:8">
      <c r="A15436" s="47"/>
      <c r="B15436" s="162"/>
      <c r="C15436" s="162"/>
      <c r="E15436" s="162"/>
      <c r="F15436" s="162"/>
      <c r="H15436" s="162"/>
    </row>
    <row r="15437" spans="1:8">
      <c r="A15437" s="47"/>
      <c r="B15437" s="162"/>
      <c r="C15437" s="162"/>
      <c r="E15437" s="162"/>
      <c r="F15437" s="162"/>
      <c r="H15437" s="162"/>
    </row>
    <row r="15438" spans="1:8">
      <c r="A15438" s="47"/>
      <c r="B15438" s="162"/>
      <c r="C15438" s="162"/>
      <c r="E15438" s="162"/>
      <c r="F15438" s="162"/>
      <c r="H15438" s="162"/>
    </row>
    <row r="15439" spans="1:8">
      <c r="A15439" s="47"/>
      <c r="B15439" s="162"/>
      <c r="C15439" s="162"/>
      <c r="E15439" s="162"/>
      <c r="F15439" s="162"/>
      <c r="H15439" s="162"/>
    </row>
    <row r="15440" spans="1:8">
      <c r="A15440" s="47"/>
      <c r="B15440" s="162"/>
      <c r="C15440" s="162"/>
      <c r="E15440" s="162"/>
      <c r="F15440" s="162"/>
      <c r="H15440" s="162"/>
    </row>
    <row r="15441" spans="1:8">
      <c r="A15441" s="47"/>
      <c r="B15441" s="162"/>
      <c r="C15441" s="162"/>
      <c r="E15441" s="162"/>
      <c r="F15441" s="162"/>
      <c r="H15441" s="162"/>
    </row>
    <row r="15442" spans="1:8">
      <c r="A15442" s="47"/>
      <c r="B15442" s="162"/>
      <c r="C15442" s="162"/>
      <c r="E15442" s="162"/>
      <c r="F15442" s="162"/>
      <c r="H15442" s="162"/>
    </row>
    <row r="15443" spans="1:8">
      <c r="A15443" s="47"/>
      <c r="B15443" s="162"/>
      <c r="C15443" s="162"/>
      <c r="E15443" s="162"/>
      <c r="F15443" s="162"/>
      <c r="H15443" s="162"/>
    </row>
    <row r="15444" spans="1:8">
      <c r="A15444" s="47"/>
      <c r="B15444" s="162"/>
      <c r="C15444" s="162"/>
      <c r="E15444" s="162"/>
      <c r="F15444" s="162"/>
      <c r="H15444" s="162"/>
    </row>
    <row r="15445" spans="1:8">
      <c r="A15445" s="47"/>
      <c r="B15445" s="162"/>
      <c r="C15445" s="162"/>
      <c r="E15445" s="162"/>
      <c r="F15445" s="162"/>
      <c r="H15445" s="162"/>
    </row>
    <row r="15446" spans="1:8">
      <c r="A15446" s="47"/>
      <c r="B15446" s="162"/>
      <c r="C15446" s="162"/>
      <c r="E15446" s="162"/>
      <c r="F15446" s="162"/>
      <c r="H15446" s="162"/>
    </row>
    <row r="15447" spans="1:8">
      <c r="A15447" s="47"/>
      <c r="B15447" s="162"/>
      <c r="C15447" s="162"/>
      <c r="E15447" s="162"/>
      <c r="F15447" s="162"/>
      <c r="H15447" s="162"/>
    </row>
    <row r="15448" spans="1:8">
      <c r="A15448" s="47"/>
      <c r="B15448" s="162"/>
      <c r="C15448" s="162"/>
      <c r="E15448" s="162"/>
      <c r="F15448" s="162"/>
      <c r="H15448" s="162"/>
    </row>
    <row r="15449" spans="1:8">
      <c r="A15449" s="47"/>
      <c r="B15449" s="162"/>
      <c r="C15449" s="162"/>
      <c r="E15449" s="162"/>
      <c r="F15449" s="162"/>
      <c r="H15449" s="162"/>
    </row>
    <row r="15450" spans="1:8">
      <c r="A15450" s="47"/>
      <c r="B15450" s="162"/>
      <c r="C15450" s="162"/>
      <c r="E15450" s="162"/>
      <c r="F15450" s="162"/>
      <c r="H15450" s="162"/>
    </row>
    <row r="15451" spans="1:8">
      <c r="A15451" s="47"/>
      <c r="B15451" s="162"/>
      <c r="C15451" s="162"/>
      <c r="E15451" s="162"/>
      <c r="F15451" s="162"/>
      <c r="H15451" s="162"/>
    </row>
    <row r="15452" spans="1:8">
      <c r="A15452" s="47"/>
      <c r="B15452" s="162"/>
      <c r="C15452" s="162"/>
      <c r="E15452" s="162"/>
      <c r="F15452" s="162"/>
      <c r="H15452" s="162"/>
    </row>
    <row r="15453" spans="1:8">
      <c r="A15453" s="47"/>
      <c r="B15453" s="162"/>
      <c r="C15453" s="162"/>
      <c r="E15453" s="162"/>
      <c r="F15453" s="162"/>
      <c r="H15453" s="162"/>
    </row>
    <row r="15454" spans="1:8">
      <c r="A15454" s="47"/>
      <c r="B15454" s="162"/>
      <c r="C15454" s="162"/>
      <c r="E15454" s="162"/>
      <c r="F15454" s="162"/>
      <c r="H15454" s="162"/>
    </row>
    <row r="15455" spans="1:8">
      <c r="A15455" s="47"/>
      <c r="B15455" s="162"/>
      <c r="C15455" s="162"/>
      <c r="E15455" s="162"/>
      <c r="F15455" s="162"/>
      <c r="H15455" s="162"/>
    </row>
    <row r="15456" spans="1:8">
      <c r="A15456" s="47"/>
      <c r="B15456" s="162"/>
      <c r="C15456" s="162"/>
      <c r="E15456" s="162"/>
      <c r="F15456" s="162"/>
      <c r="H15456" s="162"/>
    </row>
    <row r="15457" spans="1:8">
      <c r="A15457" s="47"/>
      <c r="B15457" s="162"/>
      <c r="C15457" s="162"/>
      <c r="E15457" s="162"/>
      <c r="F15457" s="162"/>
      <c r="H15457" s="162"/>
    </row>
    <row r="15458" spans="1:8">
      <c r="A15458" s="47"/>
      <c r="B15458" s="162"/>
      <c r="C15458" s="162"/>
      <c r="E15458" s="162"/>
      <c r="F15458" s="162"/>
      <c r="H15458" s="162"/>
    </row>
    <row r="15459" spans="1:8">
      <c r="A15459" s="47"/>
      <c r="B15459" s="162"/>
      <c r="C15459" s="162"/>
      <c r="E15459" s="162"/>
      <c r="F15459" s="162"/>
      <c r="H15459" s="162"/>
    </row>
    <row r="15460" spans="1:8">
      <c r="A15460" s="47"/>
      <c r="B15460" s="162"/>
      <c r="C15460" s="162"/>
      <c r="E15460" s="162"/>
      <c r="F15460" s="162"/>
      <c r="H15460" s="162"/>
    </row>
    <row r="15461" spans="1:8">
      <c r="A15461" s="47"/>
      <c r="B15461" s="162"/>
      <c r="C15461" s="162"/>
      <c r="E15461" s="162"/>
      <c r="F15461" s="162"/>
      <c r="H15461" s="162"/>
    </row>
    <row r="15462" spans="1:8">
      <c r="A15462" s="47"/>
      <c r="B15462" s="162"/>
      <c r="C15462" s="162"/>
      <c r="E15462" s="162"/>
      <c r="F15462" s="162"/>
      <c r="H15462" s="162"/>
    </row>
    <row r="15463" spans="1:8">
      <c r="A15463" s="47"/>
      <c r="B15463" s="162"/>
      <c r="C15463" s="162"/>
      <c r="E15463" s="162"/>
      <c r="F15463" s="162"/>
      <c r="H15463" s="162"/>
    </row>
    <row r="15464" spans="1:8">
      <c r="A15464" s="47"/>
      <c r="B15464" s="162"/>
      <c r="C15464" s="162"/>
      <c r="E15464" s="162"/>
      <c r="F15464" s="162"/>
      <c r="H15464" s="162"/>
    </row>
    <row r="15465" spans="1:8">
      <c r="A15465" s="47"/>
      <c r="B15465" s="162"/>
      <c r="C15465" s="162"/>
      <c r="E15465" s="162"/>
      <c r="F15465" s="162"/>
      <c r="H15465" s="162"/>
    </row>
    <row r="15466" spans="1:8">
      <c r="A15466" s="47"/>
      <c r="B15466" s="162"/>
      <c r="C15466" s="162"/>
      <c r="E15466" s="162"/>
      <c r="F15466" s="162"/>
      <c r="H15466" s="162"/>
    </row>
    <row r="15467" spans="1:8">
      <c r="A15467" s="47"/>
      <c r="B15467" s="162"/>
      <c r="C15467" s="162"/>
      <c r="E15467" s="162"/>
      <c r="F15467" s="162"/>
      <c r="H15467" s="162"/>
    </row>
    <row r="15468" spans="1:8">
      <c r="A15468" s="47"/>
      <c r="B15468" s="162"/>
      <c r="C15468" s="162"/>
      <c r="E15468" s="162"/>
      <c r="F15468" s="162"/>
      <c r="H15468" s="162"/>
    </row>
    <row r="15469" spans="1:8">
      <c r="A15469" s="47"/>
      <c r="B15469" s="162"/>
      <c r="C15469" s="162"/>
      <c r="E15469" s="162"/>
      <c r="F15469" s="162"/>
      <c r="H15469" s="162"/>
    </row>
    <row r="15470" spans="1:8">
      <c r="A15470" s="47"/>
      <c r="B15470" s="162"/>
      <c r="C15470" s="162"/>
      <c r="E15470" s="162"/>
      <c r="F15470" s="162"/>
      <c r="H15470" s="162"/>
    </row>
    <row r="15471" spans="1:8">
      <c r="A15471" s="47"/>
      <c r="B15471" s="162"/>
      <c r="C15471" s="162"/>
      <c r="E15471" s="162"/>
      <c r="F15471" s="162"/>
      <c r="H15471" s="162"/>
    </row>
    <row r="15472" spans="1:8">
      <c r="A15472" s="47"/>
      <c r="B15472" s="162"/>
      <c r="C15472" s="162"/>
      <c r="E15472" s="162"/>
      <c r="F15472" s="162"/>
      <c r="H15472" s="162"/>
    </row>
    <row r="15473" spans="1:8">
      <c r="A15473" s="47"/>
      <c r="B15473" s="162"/>
      <c r="C15473" s="162"/>
      <c r="E15473" s="162"/>
      <c r="F15473" s="162"/>
      <c r="H15473" s="162"/>
    </row>
    <row r="15474" spans="1:8">
      <c r="A15474" s="47"/>
      <c r="B15474" s="162"/>
      <c r="C15474" s="162"/>
      <c r="E15474" s="162"/>
      <c r="F15474" s="162"/>
      <c r="H15474" s="162"/>
    </row>
    <row r="15475" spans="1:8">
      <c r="A15475" s="47"/>
      <c r="B15475" s="162"/>
      <c r="C15475" s="162"/>
      <c r="E15475" s="162"/>
      <c r="F15475" s="162"/>
      <c r="H15475" s="162"/>
    </row>
    <row r="15476" spans="1:8">
      <c r="A15476" s="47"/>
      <c r="B15476" s="162"/>
      <c r="C15476" s="162"/>
      <c r="E15476" s="162"/>
      <c r="F15476" s="162"/>
      <c r="H15476" s="162"/>
    </row>
    <row r="15477" spans="1:8">
      <c r="A15477" s="47"/>
      <c r="B15477" s="162"/>
      <c r="C15477" s="162"/>
      <c r="E15477" s="162"/>
      <c r="F15477" s="162"/>
      <c r="H15477" s="162"/>
    </row>
    <row r="15478" spans="1:8">
      <c r="A15478" s="47"/>
      <c r="B15478" s="162"/>
      <c r="C15478" s="162"/>
      <c r="E15478" s="162"/>
      <c r="F15478" s="162"/>
      <c r="H15478" s="162"/>
    </row>
    <row r="15479" spans="1:8">
      <c r="A15479" s="47"/>
      <c r="B15479" s="162"/>
      <c r="C15479" s="162"/>
      <c r="E15479" s="162"/>
      <c r="F15479" s="162"/>
      <c r="H15479" s="162"/>
    </row>
    <row r="15480" spans="1:8">
      <c r="A15480" s="47"/>
      <c r="B15480" s="162"/>
      <c r="C15480" s="162"/>
      <c r="E15480" s="162"/>
      <c r="F15480" s="162"/>
      <c r="H15480" s="162"/>
    </row>
    <row r="15481" spans="1:8">
      <c r="A15481" s="47"/>
      <c r="B15481" s="162"/>
      <c r="C15481" s="162"/>
      <c r="E15481" s="162"/>
      <c r="F15481" s="162"/>
      <c r="H15481" s="162"/>
    </row>
    <row r="15482" spans="1:8">
      <c r="A15482" s="47"/>
      <c r="B15482" s="162"/>
      <c r="C15482" s="162"/>
      <c r="E15482" s="162"/>
      <c r="F15482" s="162"/>
      <c r="H15482" s="162"/>
    </row>
    <row r="15483" spans="1:8">
      <c r="A15483" s="47"/>
      <c r="B15483" s="162"/>
      <c r="C15483" s="162"/>
      <c r="E15483" s="162"/>
      <c r="F15483" s="162"/>
      <c r="H15483" s="162"/>
    </row>
    <row r="15484" spans="1:8">
      <c r="A15484" s="47"/>
      <c r="B15484" s="162"/>
      <c r="C15484" s="162"/>
      <c r="E15484" s="162"/>
      <c r="F15484" s="162"/>
      <c r="H15484" s="162"/>
    </row>
    <row r="15485" spans="1:8">
      <c r="A15485" s="47"/>
      <c r="B15485" s="162"/>
      <c r="C15485" s="162"/>
      <c r="E15485" s="162"/>
      <c r="F15485" s="162"/>
      <c r="H15485" s="162"/>
    </row>
    <row r="15486" spans="1:8">
      <c r="A15486" s="47"/>
      <c r="B15486" s="162"/>
      <c r="C15486" s="162"/>
      <c r="E15486" s="162"/>
      <c r="F15486" s="162"/>
      <c r="H15486" s="162"/>
    </row>
    <row r="15487" spans="1:8">
      <c r="A15487" s="47"/>
      <c r="B15487" s="162"/>
      <c r="C15487" s="162"/>
      <c r="E15487" s="162"/>
      <c r="F15487" s="162"/>
      <c r="H15487" s="162"/>
    </row>
    <row r="15488" spans="1:8">
      <c r="A15488" s="47"/>
      <c r="B15488" s="162"/>
      <c r="C15488" s="162"/>
      <c r="E15488" s="162"/>
      <c r="F15488" s="162"/>
      <c r="H15488" s="162"/>
    </row>
    <row r="15489" spans="1:8">
      <c r="A15489" s="47"/>
      <c r="B15489" s="162"/>
      <c r="C15489" s="162"/>
      <c r="E15489" s="162"/>
      <c r="F15489" s="162"/>
      <c r="H15489" s="162"/>
    </row>
    <row r="15490" spans="1:8">
      <c r="A15490" s="47"/>
      <c r="B15490" s="162"/>
      <c r="C15490" s="162"/>
      <c r="E15490" s="162"/>
      <c r="F15490" s="162"/>
      <c r="H15490" s="162"/>
    </row>
    <row r="15491" spans="1:8">
      <c r="A15491" s="47"/>
      <c r="B15491" s="162"/>
      <c r="C15491" s="162"/>
      <c r="E15491" s="162"/>
      <c r="F15491" s="162"/>
      <c r="H15491" s="162"/>
    </row>
    <row r="15492" spans="1:8">
      <c r="A15492" s="47"/>
      <c r="B15492" s="162"/>
      <c r="C15492" s="162"/>
      <c r="E15492" s="162"/>
      <c r="F15492" s="162"/>
      <c r="H15492" s="162"/>
    </row>
    <row r="15493" spans="1:8">
      <c r="A15493" s="47"/>
      <c r="B15493" s="162"/>
      <c r="C15493" s="162"/>
      <c r="E15493" s="162"/>
      <c r="F15493" s="162"/>
      <c r="H15493" s="162"/>
    </row>
    <row r="15494" spans="1:8">
      <c r="A15494" s="47"/>
      <c r="B15494" s="162"/>
      <c r="C15494" s="162"/>
      <c r="E15494" s="162"/>
      <c r="F15494" s="162"/>
      <c r="H15494" s="162"/>
    </row>
    <row r="15495" spans="1:8">
      <c r="A15495" s="47"/>
      <c r="B15495" s="162"/>
      <c r="C15495" s="162"/>
      <c r="E15495" s="162"/>
      <c r="F15495" s="162"/>
      <c r="H15495" s="162"/>
    </row>
    <row r="15496" spans="1:8">
      <c r="A15496" s="47"/>
      <c r="B15496" s="162"/>
      <c r="C15496" s="162"/>
      <c r="E15496" s="162"/>
      <c r="F15496" s="162"/>
      <c r="H15496" s="162"/>
    </row>
    <row r="15497" spans="1:8">
      <c r="A15497" s="47"/>
      <c r="B15497" s="162"/>
      <c r="C15497" s="162"/>
      <c r="E15497" s="162"/>
      <c r="F15497" s="162"/>
      <c r="H15497" s="162"/>
    </row>
    <row r="15498" spans="1:8">
      <c r="A15498" s="47"/>
      <c r="B15498" s="162"/>
      <c r="C15498" s="162"/>
      <c r="E15498" s="162"/>
      <c r="F15498" s="162"/>
      <c r="H15498" s="162"/>
    </row>
    <row r="15499" spans="1:8">
      <c r="A15499" s="47"/>
      <c r="B15499" s="162"/>
      <c r="C15499" s="162"/>
      <c r="E15499" s="162"/>
      <c r="F15499" s="162"/>
      <c r="H15499" s="162"/>
    </row>
    <row r="15500" spans="1:8">
      <c r="A15500" s="47"/>
      <c r="B15500" s="162"/>
      <c r="C15500" s="162"/>
      <c r="E15500" s="162"/>
      <c r="F15500" s="162"/>
      <c r="H15500" s="162"/>
    </row>
    <row r="15501" spans="1:8">
      <c r="A15501" s="47"/>
      <c r="B15501" s="162"/>
      <c r="C15501" s="162"/>
      <c r="E15501" s="162"/>
      <c r="F15501" s="162"/>
      <c r="H15501" s="162"/>
    </row>
    <row r="15502" spans="1:8">
      <c r="A15502" s="47"/>
      <c r="B15502" s="162"/>
      <c r="C15502" s="162"/>
      <c r="E15502" s="162"/>
      <c r="F15502" s="162"/>
      <c r="H15502" s="162"/>
    </row>
    <row r="15503" spans="1:8">
      <c r="A15503" s="47"/>
      <c r="B15503" s="162"/>
      <c r="C15503" s="162"/>
      <c r="E15503" s="162"/>
      <c r="F15503" s="162"/>
      <c r="H15503" s="162"/>
    </row>
    <row r="15504" spans="1:8">
      <c r="A15504" s="47"/>
      <c r="B15504" s="162"/>
      <c r="C15504" s="162"/>
      <c r="E15504" s="162"/>
      <c r="F15504" s="162"/>
      <c r="H15504" s="162"/>
    </row>
    <row r="15505" spans="1:8">
      <c r="A15505" s="47"/>
      <c r="B15505" s="162"/>
      <c r="C15505" s="162"/>
      <c r="E15505" s="162"/>
      <c r="F15505" s="162"/>
      <c r="H15505" s="162"/>
    </row>
    <row r="15506" spans="1:8">
      <c r="A15506" s="47"/>
      <c r="B15506" s="162"/>
      <c r="C15506" s="162"/>
      <c r="E15506" s="162"/>
      <c r="F15506" s="162"/>
      <c r="H15506" s="162"/>
    </row>
    <row r="15507" spans="1:8">
      <c r="A15507" s="47"/>
      <c r="B15507" s="162"/>
      <c r="C15507" s="162"/>
      <c r="E15507" s="162"/>
      <c r="F15507" s="162"/>
      <c r="H15507" s="162"/>
    </row>
    <row r="15508" spans="1:8">
      <c r="A15508" s="47"/>
      <c r="B15508" s="162"/>
      <c r="C15508" s="162"/>
      <c r="E15508" s="162"/>
      <c r="F15508" s="162"/>
      <c r="H15508" s="162"/>
    </row>
    <row r="15509" spans="1:8">
      <c r="A15509" s="47"/>
      <c r="B15509" s="162"/>
      <c r="C15509" s="162"/>
      <c r="E15509" s="162"/>
      <c r="F15509" s="162"/>
      <c r="H15509" s="162"/>
    </row>
    <row r="15510" spans="1:8">
      <c r="A15510" s="47"/>
      <c r="B15510" s="162"/>
      <c r="C15510" s="162"/>
      <c r="E15510" s="162"/>
      <c r="F15510" s="162"/>
      <c r="H15510" s="162"/>
    </row>
    <row r="15511" spans="1:8">
      <c r="A15511" s="47"/>
      <c r="B15511" s="162"/>
      <c r="C15511" s="162"/>
      <c r="E15511" s="162"/>
      <c r="F15511" s="162"/>
      <c r="H15511" s="162"/>
    </row>
    <row r="15512" spans="1:8">
      <c r="A15512" s="47"/>
      <c r="B15512" s="162"/>
      <c r="C15512" s="162"/>
      <c r="E15512" s="162"/>
      <c r="F15512" s="162"/>
      <c r="H15512" s="162"/>
    </row>
    <row r="15513" spans="1:8">
      <c r="A15513" s="47"/>
      <c r="B15513" s="162"/>
      <c r="C15513" s="162"/>
      <c r="E15513" s="162"/>
      <c r="F15513" s="162"/>
      <c r="H15513" s="162"/>
    </row>
    <row r="15514" spans="1:8">
      <c r="A15514" s="47"/>
      <c r="B15514" s="162"/>
      <c r="C15514" s="162"/>
      <c r="E15514" s="162"/>
      <c r="F15514" s="162"/>
      <c r="H15514" s="162"/>
    </row>
    <row r="15515" spans="1:8">
      <c r="A15515" s="47"/>
      <c r="B15515" s="162"/>
      <c r="C15515" s="162"/>
      <c r="E15515" s="162"/>
      <c r="F15515" s="162"/>
      <c r="H15515" s="162"/>
    </row>
    <row r="15516" spans="1:8">
      <c r="A15516" s="47"/>
      <c r="B15516" s="162"/>
      <c r="C15516" s="162"/>
      <c r="E15516" s="162"/>
      <c r="F15516" s="162"/>
      <c r="H15516" s="162"/>
    </row>
    <row r="15517" spans="1:8">
      <c r="A15517" s="47"/>
      <c r="B15517" s="162"/>
      <c r="C15517" s="162"/>
      <c r="E15517" s="162"/>
      <c r="F15517" s="162"/>
      <c r="H15517" s="162"/>
    </row>
    <row r="15518" spans="1:8">
      <c r="A15518" s="47"/>
      <c r="B15518" s="162"/>
      <c r="C15518" s="162"/>
      <c r="E15518" s="162"/>
      <c r="F15518" s="162"/>
      <c r="H15518" s="162"/>
    </row>
    <row r="15519" spans="1:8">
      <c r="A15519" s="47"/>
      <c r="B15519" s="162"/>
      <c r="C15519" s="162"/>
      <c r="E15519" s="162"/>
      <c r="F15519" s="162"/>
      <c r="H15519" s="162"/>
    </row>
    <row r="15520" spans="1:8">
      <c r="A15520" s="47"/>
      <c r="B15520" s="162"/>
      <c r="C15520" s="162"/>
      <c r="E15520" s="162"/>
      <c r="F15520" s="162"/>
      <c r="H15520" s="162"/>
    </row>
    <row r="15521" spans="1:8">
      <c r="A15521" s="47"/>
      <c r="B15521" s="162"/>
      <c r="C15521" s="162"/>
      <c r="E15521" s="162"/>
      <c r="F15521" s="162"/>
      <c r="H15521" s="162"/>
    </row>
    <row r="15522" spans="1:8">
      <c r="A15522" s="47"/>
      <c r="B15522" s="162"/>
      <c r="C15522" s="162"/>
      <c r="E15522" s="162"/>
      <c r="F15522" s="162"/>
      <c r="H15522" s="162"/>
    </row>
    <row r="15523" spans="1:8">
      <c r="A15523" s="47"/>
      <c r="B15523" s="162"/>
      <c r="C15523" s="162"/>
      <c r="E15523" s="162"/>
      <c r="F15523" s="162"/>
      <c r="H15523" s="162"/>
    </row>
    <row r="15524" spans="1:8">
      <c r="A15524" s="47"/>
      <c r="B15524" s="162"/>
      <c r="C15524" s="162"/>
      <c r="E15524" s="162"/>
      <c r="F15524" s="162"/>
      <c r="H15524" s="162"/>
    </row>
    <row r="15525" spans="1:8">
      <c r="A15525" s="47"/>
      <c r="B15525" s="162"/>
      <c r="C15525" s="162"/>
      <c r="E15525" s="162"/>
      <c r="F15525" s="162"/>
      <c r="H15525" s="162"/>
    </row>
    <row r="15526" spans="1:8">
      <c r="A15526" s="47"/>
      <c r="B15526" s="162"/>
      <c r="C15526" s="162"/>
      <c r="E15526" s="162"/>
      <c r="F15526" s="162"/>
      <c r="H15526" s="162"/>
    </row>
    <row r="15527" spans="1:8">
      <c r="A15527" s="47"/>
      <c r="B15527" s="162"/>
      <c r="C15527" s="162"/>
      <c r="E15527" s="162"/>
      <c r="F15527" s="162"/>
      <c r="H15527" s="162"/>
    </row>
    <row r="15528" spans="1:8">
      <c r="A15528" s="47"/>
      <c r="B15528" s="162"/>
      <c r="C15528" s="162"/>
      <c r="E15528" s="162"/>
      <c r="F15528" s="162"/>
      <c r="H15528" s="162"/>
    </row>
    <row r="15529" spans="1:8">
      <c r="A15529" s="47"/>
      <c r="B15529" s="162"/>
      <c r="C15529" s="162"/>
      <c r="E15529" s="162"/>
      <c r="F15529" s="162"/>
      <c r="H15529" s="162"/>
    </row>
    <row r="15530" spans="1:8">
      <c r="A15530" s="47"/>
      <c r="B15530" s="162"/>
      <c r="C15530" s="162"/>
      <c r="E15530" s="162"/>
      <c r="F15530" s="162"/>
      <c r="H15530" s="162"/>
    </row>
    <row r="15531" spans="1:8">
      <c r="A15531" s="47"/>
      <c r="B15531" s="162"/>
      <c r="C15531" s="162"/>
      <c r="E15531" s="162"/>
      <c r="F15531" s="162"/>
      <c r="H15531" s="162"/>
    </row>
    <row r="15532" spans="1:8">
      <c r="A15532" s="47"/>
      <c r="B15532" s="162"/>
      <c r="C15532" s="162"/>
      <c r="E15532" s="162"/>
      <c r="F15532" s="162"/>
      <c r="H15532" s="162"/>
    </row>
    <row r="15533" spans="1:8">
      <c r="A15533" s="47"/>
      <c r="B15533" s="162"/>
      <c r="C15533" s="162"/>
      <c r="E15533" s="162"/>
      <c r="F15533" s="162"/>
      <c r="H15533" s="162"/>
    </row>
    <row r="15534" spans="1:8">
      <c r="A15534" s="47"/>
      <c r="B15534" s="162"/>
      <c r="C15534" s="162"/>
      <c r="E15534" s="162"/>
      <c r="F15534" s="162"/>
      <c r="H15534" s="162"/>
    </row>
    <row r="15535" spans="1:8">
      <c r="A15535" s="47"/>
      <c r="B15535" s="162"/>
      <c r="C15535" s="162"/>
      <c r="E15535" s="162"/>
      <c r="F15535" s="162"/>
      <c r="H15535" s="162"/>
    </row>
    <row r="15536" spans="1:8">
      <c r="A15536" s="47"/>
      <c r="B15536" s="162"/>
      <c r="C15536" s="162"/>
      <c r="E15536" s="162"/>
      <c r="F15536" s="162"/>
      <c r="H15536" s="162"/>
    </row>
    <row r="15537" spans="1:8">
      <c r="A15537" s="47"/>
      <c r="B15537" s="162"/>
      <c r="C15537" s="162"/>
      <c r="E15537" s="162"/>
      <c r="F15537" s="162"/>
      <c r="H15537" s="162"/>
    </row>
    <row r="15538" spans="1:8">
      <c r="A15538" s="47"/>
      <c r="B15538" s="162"/>
      <c r="C15538" s="162"/>
      <c r="E15538" s="162"/>
      <c r="F15538" s="162"/>
      <c r="H15538" s="162"/>
    </row>
    <row r="15539" spans="1:8">
      <c r="A15539" s="47"/>
      <c r="B15539" s="162"/>
      <c r="C15539" s="162"/>
      <c r="E15539" s="162"/>
      <c r="F15539" s="162"/>
      <c r="H15539" s="162"/>
    </row>
    <row r="15540" spans="1:8">
      <c r="A15540" s="47"/>
      <c r="B15540" s="162"/>
      <c r="C15540" s="162"/>
      <c r="E15540" s="162"/>
      <c r="F15540" s="162"/>
      <c r="H15540" s="162"/>
    </row>
    <row r="15541" spans="1:8">
      <c r="A15541" s="47"/>
      <c r="B15541" s="162"/>
      <c r="C15541" s="162"/>
      <c r="E15541" s="162"/>
      <c r="F15541" s="162"/>
      <c r="H15541" s="162"/>
    </row>
    <row r="15542" spans="1:8">
      <c r="A15542" s="47"/>
      <c r="B15542" s="162"/>
      <c r="C15542" s="162"/>
      <c r="E15542" s="162"/>
      <c r="F15542" s="162"/>
      <c r="H15542" s="162"/>
    </row>
    <row r="15543" spans="1:8">
      <c r="A15543" s="47"/>
      <c r="B15543" s="162"/>
      <c r="C15543" s="162"/>
      <c r="E15543" s="162"/>
      <c r="F15543" s="162"/>
      <c r="H15543" s="162"/>
    </row>
    <row r="15544" spans="1:8">
      <c r="A15544" s="47"/>
      <c r="B15544" s="162"/>
      <c r="C15544" s="162"/>
      <c r="E15544" s="162"/>
      <c r="F15544" s="162"/>
      <c r="H15544" s="162"/>
    </row>
    <row r="15545" spans="1:8">
      <c r="A15545" s="47"/>
      <c r="B15545" s="162"/>
      <c r="C15545" s="162"/>
      <c r="E15545" s="162"/>
      <c r="F15545" s="162"/>
      <c r="H15545" s="162"/>
    </row>
    <row r="15546" spans="1:8">
      <c r="A15546" s="47"/>
      <c r="B15546" s="162"/>
      <c r="C15546" s="162"/>
      <c r="E15546" s="162"/>
      <c r="F15546" s="162"/>
      <c r="H15546" s="162"/>
    </row>
    <row r="15547" spans="1:8">
      <c r="A15547" s="47"/>
      <c r="B15547" s="162"/>
      <c r="C15547" s="162"/>
      <c r="E15547" s="162"/>
      <c r="F15547" s="162"/>
      <c r="H15547" s="162"/>
    </row>
    <row r="15548" spans="1:8">
      <c r="A15548" s="47"/>
      <c r="B15548" s="162"/>
      <c r="C15548" s="162"/>
      <c r="E15548" s="162"/>
      <c r="F15548" s="162"/>
      <c r="H15548" s="162"/>
    </row>
    <row r="15549" spans="1:8">
      <c r="A15549" s="47"/>
      <c r="B15549" s="162"/>
      <c r="C15549" s="162"/>
      <c r="E15549" s="162"/>
      <c r="F15549" s="162"/>
      <c r="H15549" s="162"/>
    </row>
    <row r="15550" spans="1:8">
      <c r="A15550" s="47"/>
      <c r="B15550" s="162"/>
      <c r="C15550" s="162"/>
      <c r="E15550" s="162"/>
      <c r="F15550" s="162"/>
      <c r="H15550" s="162"/>
    </row>
    <row r="15551" spans="1:8">
      <c r="A15551" s="47"/>
      <c r="B15551" s="162"/>
      <c r="C15551" s="162"/>
      <c r="E15551" s="162"/>
      <c r="F15551" s="162"/>
      <c r="H15551" s="162"/>
    </row>
    <row r="15552" spans="1:8">
      <c r="A15552" s="47"/>
      <c r="B15552" s="162"/>
      <c r="C15552" s="162"/>
      <c r="E15552" s="162"/>
      <c r="F15552" s="162"/>
      <c r="H15552" s="162"/>
    </row>
    <row r="15553" spans="1:8">
      <c r="A15553" s="47"/>
      <c r="B15553" s="162"/>
      <c r="C15553" s="162"/>
      <c r="E15553" s="162"/>
      <c r="F15553" s="162"/>
      <c r="H15553" s="162"/>
    </row>
    <row r="15554" spans="1:8">
      <c r="A15554" s="47"/>
      <c r="B15554" s="162"/>
      <c r="C15554" s="162"/>
      <c r="E15554" s="162"/>
      <c r="F15554" s="162"/>
      <c r="H15554" s="162"/>
    </row>
    <row r="15555" spans="1:8">
      <c r="A15555" s="47"/>
      <c r="B15555" s="162"/>
      <c r="C15555" s="162"/>
      <c r="E15555" s="162"/>
      <c r="F15555" s="162"/>
      <c r="H15555" s="162"/>
    </row>
    <row r="15556" spans="1:8">
      <c r="A15556" s="47"/>
      <c r="B15556" s="162"/>
      <c r="C15556" s="162"/>
      <c r="E15556" s="162"/>
      <c r="F15556" s="162"/>
      <c r="H15556" s="162"/>
    </row>
    <row r="15557" spans="1:8">
      <c r="A15557" s="47"/>
      <c r="B15557" s="162"/>
      <c r="C15557" s="162"/>
      <c r="E15557" s="162"/>
      <c r="F15557" s="162"/>
      <c r="H15557" s="162"/>
    </row>
    <row r="15558" spans="1:8">
      <c r="A15558" s="47"/>
      <c r="B15558" s="162"/>
      <c r="C15558" s="162"/>
      <c r="E15558" s="162"/>
      <c r="F15558" s="162"/>
      <c r="H15558" s="162"/>
    </row>
    <row r="15559" spans="1:8">
      <c r="A15559" s="47"/>
      <c r="B15559" s="162"/>
      <c r="C15559" s="162"/>
      <c r="E15559" s="162"/>
      <c r="F15559" s="162"/>
      <c r="H15559" s="162"/>
    </row>
    <row r="15560" spans="1:8">
      <c r="A15560" s="47"/>
      <c r="B15560" s="162"/>
      <c r="C15560" s="162"/>
      <c r="E15560" s="162"/>
      <c r="F15560" s="162"/>
      <c r="H15560" s="162"/>
    </row>
    <row r="15561" spans="1:8">
      <c r="A15561" s="47"/>
      <c r="B15561" s="162"/>
      <c r="C15561" s="162"/>
      <c r="E15561" s="162"/>
      <c r="F15561" s="162"/>
      <c r="H15561" s="162"/>
    </row>
    <row r="15562" spans="1:8">
      <c r="A15562" s="47"/>
      <c r="B15562" s="162"/>
      <c r="C15562" s="162"/>
      <c r="E15562" s="162"/>
      <c r="F15562" s="162"/>
      <c r="H15562" s="162"/>
    </row>
    <row r="15563" spans="1:8">
      <c r="A15563" s="47"/>
      <c r="B15563" s="162"/>
      <c r="C15563" s="162"/>
      <c r="E15563" s="162"/>
      <c r="F15563" s="162"/>
      <c r="H15563" s="162"/>
    </row>
    <row r="15564" spans="1:8">
      <c r="A15564" s="47"/>
      <c r="B15564" s="162"/>
      <c r="C15564" s="162"/>
      <c r="E15564" s="162"/>
      <c r="F15564" s="162"/>
      <c r="H15564" s="162"/>
    </row>
    <row r="15565" spans="1:8">
      <c r="A15565" s="47"/>
      <c r="B15565" s="162"/>
      <c r="C15565" s="162"/>
      <c r="E15565" s="162"/>
      <c r="F15565" s="162"/>
      <c r="H15565" s="162"/>
    </row>
    <row r="15566" spans="1:8">
      <c r="A15566" s="47"/>
      <c r="B15566" s="162"/>
      <c r="C15566" s="162"/>
      <c r="E15566" s="162"/>
      <c r="F15566" s="162"/>
      <c r="H15566" s="162"/>
    </row>
    <row r="15567" spans="1:8">
      <c r="A15567" s="47"/>
      <c r="B15567" s="162"/>
      <c r="C15567" s="162"/>
      <c r="E15567" s="162"/>
      <c r="F15567" s="162"/>
      <c r="H15567" s="162"/>
    </row>
    <row r="15568" spans="1:8">
      <c r="A15568" s="47"/>
      <c r="B15568" s="162"/>
      <c r="C15568" s="162"/>
      <c r="E15568" s="162"/>
      <c r="F15568" s="162"/>
      <c r="H15568" s="162"/>
    </row>
    <row r="15569" spans="1:8">
      <c r="A15569" s="47"/>
      <c r="B15569" s="162"/>
      <c r="C15569" s="162"/>
      <c r="E15569" s="162"/>
      <c r="F15569" s="162"/>
      <c r="H15569" s="162"/>
    </row>
    <row r="15570" spans="1:8">
      <c r="A15570" s="47"/>
      <c r="B15570" s="162"/>
      <c r="C15570" s="162"/>
      <c r="E15570" s="162"/>
      <c r="F15570" s="162"/>
      <c r="H15570" s="162"/>
    </row>
    <row r="15571" spans="1:8">
      <c r="A15571" s="47"/>
      <c r="B15571" s="162"/>
      <c r="C15571" s="162"/>
      <c r="E15571" s="162"/>
      <c r="F15571" s="162"/>
      <c r="H15571" s="162"/>
    </row>
    <row r="15572" spans="1:8">
      <c r="A15572" s="47"/>
      <c r="B15572" s="162"/>
      <c r="C15572" s="162"/>
      <c r="E15572" s="162"/>
      <c r="F15572" s="162"/>
      <c r="H15572" s="162"/>
    </row>
    <row r="15573" spans="1:8">
      <c r="A15573" s="47"/>
      <c r="B15573" s="162"/>
      <c r="C15573" s="162"/>
      <c r="E15573" s="162"/>
      <c r="F15573" s="162"/>
      <c r="H15573" s="162"/>
    </row>
    <row r="15574" spans="1:8">
      <c r="A15574" s="47"/>
      <c r="B15574" s="162"/>
      <c r="C15574" s="162"/>
      <c r="E15574" s="162"/>
      <c r="F15574" s="162"/>
      <c r="H15574" s="162"/>
    </row>
    <row r="15575" spans="1:8">
      <c r="A15575" s="47"/>
      <c r="B15575" s="162"/>
      <c r="C15575" s="162"/>
      <c r="E15575" s="162"/>
      <c r="F15575" s="162"/>
      <c r="H15575" s="162"/>
    </row>
    <row r="15576" spans="1:8">
      <c r="A15576" s="47"/>
      <c r="B15576" s="162"/>
      <c r="C15576" s="162"/>
      <c r="E15576" s="162"/>
      <c r="F15576" s="162"/>
      <c r="H15576" s="162"/>
    </row>
    <row r="15577" spans="1:8">
      <c r="A15577" s="47"/>
      <c r="B15577" s="162"/>
      <c r="C15577" s="162"/>
      <c r="E15577" s="162"/>
      <c r="F15577" s="162"/>
      <c r="H15577" s="162"/>
    </row>
    <row r="15578" spans="1:8">
      <c r="A15578" s="47"/>
      <c r="B15578" s="162"/>
      <c r="C15578" s="162"/>
      <c r="E15578" s="162"/>
      <c r="F15578" s="162"/>
      <c r="H15578" s="162"/>
    </row>
    <row r="15579" spans="1:8">
      <c r="A15579" s="47"/>
      <c r="B15579" s="162"/>
      <c r="C15579" s="162"/>
      <c r="E15579" s="162"/>
      <c r="F15579" s="162"/>
      <c r="H15579" s="162"/>
    </row>
    <row r="15580" spans="1:8">
      <c r="A15580" s="47"/>
      <c r="B15580" s="162"/>
      <c r="C15580" s="162"/>
      <c r="E15580" s="162"/>
      <c r="F15580" s="162"/>
      <c r="H15580" s="162"/>
    </row>
    <row r="15581" spans="1:8">
      <c r="A15581" s="47"/>
      <c r="B15581" s="162"/>
      <c r="C15581" s="162"/>
      <c r="E15581" s="162"/>
      <c r="F15581" s="162"/>
      <c r="H15581" s="162"/>
    </row>
    <row r="15582" spans="1:8">
      <c r="A15582" s="47"/>
      <c r="B15582" s="162"/>
      <c r="C15582" s="162"/>
      <c r="E15582" s="162"/>
      <c r="F15582" s="162"/>
      <c r="H15582" s="162"/>
    </row>
    <row r="15583" spans="1:8">
      <c r="A15583" s="47"/>
      <c r="B15583" s="162"/>
      <c r="C15583" s="162"/>
      <c r="E15583" s="162"/>
      <c r="F15583" s="162"/>
      <c r="H15583" s="162"/>
    </row>
    <row r="15584" spans="1:8">
      <c r="A15584" s="47"/>
      <c r="B15584" s="162"/>
      <c r="C15584" s="162"/>
      <c r="E15584" s="162"/>
      <c r="F15584" s="162"/>
      <c r="H15584" s="162"/>
    </row>
    <row r="15585" spans="1:8">
      <c r="A15585" s="47"/>
      <c r="B15585" s="162"/>
      <c r="C15585" s="162"/>
      <c r="E15585" s="162"/>
      <c r="F15585" s="162"/>
      <c r="H15585" s="162"/>
    </row>
    <row r="15586" spans="1:8">
      <c r="A15586" s="47"/>
      <c r="B15586" s="162"/>
      <c r="C15586" s="162"/>
      <c r="E15586" s="162"/>
      <c r="F15586" s="162"/>
      <c r="H15586" s="162"/>
    </row>
    <row r="15587" spans="1:8">
      <c r="A15587" s="47"/>
      <c r="B15587" s="162"/>
      <c r="C15587" s="162"/>
      <c r="E15587" s="162"/>
      <c r="F15587" s="162"/>
      <c r="H15587" s="162"/>
    </row>
    <row r="15588" spans="1:8">
      <c r="A15588" s="47"/>
      <c r="B15588" s="162"/>
      <c r="C15588" s="162"/>
      <c r="E15588" s="162"/>
      <c r="F15588" s="162"/>
      <c r="H15588" s="162"/>
    </row>
    <row r="15589" spans="1:8">
      <c r="A15589" s="47"/>
      <c r="B15589" s="162"/>
      <c r="C15589" s="162"/>
      <c r="E15589" s="162"/>
      <c r="F15589" s="162"/>
      <c r="H15589" s="162"/>
    </row>
    <row r="15590" spans="1:8">
      <c r="A15590" s="47"/>
      <c r="B15590" s="162"/>
      <c r="C15590" s="162"/>
      <c r="E15590" s="162"/>
      <c r="F15590" s="162"/>
      <c r="H15590" s="162"/>
    </row>
    <row r="15591" spans="1:8">
      <c r="A15591" s="47"/>
      <c r="B15591" s="162"/>
      <c r="C15591" s="162"/>
      <c r="E15591" s="162"/>
      <c r="F15591" s="162"/>
      <c r="H15591" s="162"/>
    </row>
    <row r="15592" spans="1:8">
      <c r="A15592" s="47"/>
      <c r="B15592" s="162"/>
      <c r="C15592" s="162"/>
      <c r="E15592" s="162"/>
      <c r="F15592" s="162"/>
      <c r="H15592" s="162"/>
    </row>
    <row r="15593" spans="1:8">
      <c r="A15593" s="47"/>
      <c r="B15593" s="162"/>
      <c r="C15593" s="162"/>
      <c r="E15593" s="162"/>
      <c r="F15593" s="162"/>
      <c r="H15593" s="162"/>
    </row>
    <row r="15594" spans="1:8">
      <c r="A15594" s="47"/>
      <c r="B15594" s="162"/>
      <c r="C15594" s="162"/>
      <c r="E15594" s="162"/>
      <c r="F15594" s="162"/>
      <c r="H15594" s="162"/>
    </row>
    <row r="15595" spans="1:8">
      <c r="A15595" s="47"/>
      <c r="B15595" s="162"/>
      <c r="C15595" s="162"/>
      <c r="E15595" s="162"/>
      <c r="F15595" s="162"/>
      <c r="H15595" s="162"/>
    </row>
    <row r="15596" spans="1:8">
      <c r="A15596" s="47"/>
      <c r="B15596" s="162"/>
      <c r="C15596" s="162"/>
      <c r="E15596" s="162"/>
      <c r="F15596" s="162"/>
      <c r="H15596" s="162"/>
    </row>
    <row r="15597" spans="1:8">
      <c r="A15597" s="47"/>
      <c r="B15597" s="162"/>
      <c r="C15597" s="162"/>
      <c r="E15597" s="162"/>
      <c r="F15597" s="162"/>
      <c r="H15597" s="162"/>
    </row>
    <row r="15598" spans="1:8">
      <c r="A15598" s="47"/>
      <c r="B15598" s="162"/>
      <c r="C15598" s="162"/>
      <c r="E15598" s="162"/>
      <c r="F15598" s="162"/>
      <c r="H15598" s="162"/>
    </row>
    <row r="15599" spans="1:8">
      <c r="A15599" s="47"/>
      <c r="B15599" s="162"/>
      <c r="C15599" s="162"/>
      <c r="E15599" s="162"/>
      <c r="F15599" s="162"/>
      <c r="H15599" s="162"/>
    </row>
    <row r="15600" spans="1:8">
      <c r="A15600" s="47"/>
      <c r="B15600" s="162"/>
      <c r="C15600" s="162"/>
      <c r="E15600" s="162"/>
      <c r="F15600" s="162"/>
      <c r="H15600" s="162"/>
    </row>
    <row r="15601" spans="1:8">
      <c r="A15601" s="47"/>
      <c r="B15601" s="162"/>
      <c r="C15601" s="162"/>
      <c r="E15601" s="162"/>
      <c r="F15601" s="162"/>
      <c r="H15601" s="162"/>
    </row>
    <row r="15602" spans="1:8">
      <c r="A15602" s="47"/>
      <c r="B15602" s="162"/>
      <c r="C15602" s="162"/>
      <c r="E15602" s="162"/>
      <c r="F15602" s="162"/>
      <c r="H15602" s="162"/>
    </row>
    <row r="15603" spans="1:8">
      <c r="A15603" s="47"/>
      <c r="B15603" s="162"/>
      <c r="C15603" s="162"/>
      <c r="E15603" s="162"/>
      <c r="F15603" s="162"/>
      <c r="H15603" s="162"/>
    </row>
    <row r="15604" spans="1:8">
      <c r="A15604" s="47"/>
      <c r="B15604" s="162"/>
      <c r="C15604" s="162"/>
      <c r="E15604" s="162"/>
      <c r="F15604" s="162"/>
      <c r="H15604" s="162"/>
    </row>
    <row r="15605" spans="1:8">
      <c r="A15605" s="47"/>
      <c r="B15605" s="162"/>
      <c r="C15605" s="162"/>
      <c r="E15605" s="162"/>
      <c r="F15605" s="162"/>
      <c r="H15605" s="162"/>
    </row>
    <row r="15606" spans="1:8">
      <c r="A15606" s="47"/>
      <c r="B15606" s="162"/>
      <c r="C15606" s="162"/>
      <c r="E15606" s="162"/>
      <c r="F15606" s="162"/>
      <c r="H15606" s="162"/>
    </row>
    <row r="15607" spans="1:8">
      <c r="A15607" s="47"/>
      <c r="B15607" s="162"/>
      <c r="C15607" s="162"/>
      <c r="E15607" s="162"/>
      <c r="F15607" s="162"/>
      <c r="H15607" s="162"/>
    </row>
    <row r="15608" spans="1:8">
      <c r="A15608" s="47"/>
      <c r="B15608" s="162"/>
      <c r="C15608" s="162"/>
      <c r="E15608" s="162"/>
      <c r="F15608" s="162"/>
      <c r="H15608" s="162"/>
    </row>
    <row r="15609" spans="1:8">
      <c r="A15609" s="47"/>
      <c r="B15609" s="162"/>
      <c r="C15609" s="162"/>
      <c r="E15609" s="162"/>
      <c r="F15609" s="162"/>
      <c r="H15609" s="162"/>
    </row>
    <row r="15610" spans="1:8">
      <c r="A15610" s="47"/>
      <c r="B15610" s="162"/>
      <c r="C15610" s="162"/>
      <c r="E15610" s="162"/>
      <c r="F15610" s="162"/>
      <c r="H15610" s="162"/>
    </row>
    <row r="15611" spans="1:8">
      <c r="A15611" s="47"/>
      <c r="B15611" s="162"/>
      <c r="C15611" s="162"/>
      <c r="E15611" s="162"/>
      <c r="F15611" s="162"/>
      <c r="H15611" s="162"/>
    </row>
    <row r="15612" spans="1:8">
      <c r="A15612" s="47"/>
      <c r="B15612" s="162"/>
      <c r="C15612" s="162"/>
      <c r="E15612" s="162"/>
      <c r="F15612" s="162"/>
      <c r="H15612" s="162"/>
    </row>
    <row r="15613" spans="1:8">
      <c r="A15613" s="47"/>
      <c r="B15613" s="162"/>
      <c r="C15613" s="162"/>
      <c r="E15613" s="162"/>
      <c r="F15613" s="162"/>
      <c r="H15613" s="162"/>
    </row>
    <row r="15614" spans="1:8">
      <c r="A15614" s="47"/>
      <c r="B15614" s="162"/>
      <c r="C15614" s="162"/>
      <c r="E15614" s="162"/>
      <c r="F15614" s="162"/>
      <c r="H15614" s="162"/>
    </row>
    <row r="15615" spans="1:8">
      <c r="A15615" s="47"/>
      <c r="B15615" s="162"/>
      <c r="C15615" s="162"/>
      <c r="E15615" s="162"/>
      <c r="F15615" s="162"/>
      <c r="H15615" s="162"/>
    </row>
    <row r="15616" spans="1:8">
      <c r="A15616" s="47"/>
      <c r="B15616" s="162"/>
      <c r="C15616" s="162"/>
      <c r="E15616" s="162"/>
      <c r="F15616" s="162"/>
      <c r="H15616" s="162"/>
    </row>
    <row r="15617" spans="1:8">
      <c r="A15617" s="47"/>
      <c r="B15617" s="162"/>
      <c r="C15617" s="162"/>
      <c r="E15617" s="162"/>
      <c r="F15617" s="162"/>
      <c r="H15617" s="162"/>
    </row>
    <row r="15618" spans="1:8">
      <c r="A15618" s="47"/>
      <c r="B15618" s="162"/>
      <c r="C15618" s="162"/>
      <c r="E15618" s="162"/>
      <c r="F15618" s="162"/>
      <c r="H15618" s="162"/>
    </row>
    <row r="15619" spans="1:8">
      <c r="A15619" s="47"/>
      <c r="B15619" s="162"/>
      <c r="C15619" s="162"/>
      <c r="E15619" s="162"/>
      <c r="F15619" s="162"/>
      <c r="H15619" s="162"/>
    </row>
    <row r="15620" spans="1:8">
      <c r="A15620" s="47"/>
      <c r="B15620" s="162"/>
      <c r="C15620" s="162"/>
      <c r="E15620" s="162"/>
      <c r="F15620" s="162"/>
      <c r="H15620" s="162"/>
    </row>
    <row r="15621" spans="1:8">
      <c r="A15621" s="47"/>
      <c r="B15621" s="162"/>
      <c r="C15621" s="162"/>
      <c r="E15621" s="162"/>
      <c r="F15621" s="162"/>
      <c r="H15621" s="162"/>
    </row>
    <row r="15622" spans="1:8">
      <c r="A15622" s="47"/>
      <c r="B15622" s="162"/>
      <c r="C15622" s="162"/>
      <c r="E15622" s="162"/>
      <c r="F15622" s="162"/>
      <c r="H15622" s="162"/>
    </row>
    <row r="15623" spans="1:8">
      <c r="A15623" s="47"/>
      <c r="B15623" s="162"/>
      <c r="C15623" s="162"/>
      <c r="E15623" s="162"/>
      <c r="F15623" s="162"/>
      <c r="H15623" s="162"/>
    </row>
    <row r="15624" spans="1:8">
      <c r="A15624" s="47"/>
      <c r="B15624" s="162"/>
      <c r="C15624" s="162"/>
      <c r="E15624" s="162"/>
      <c r="F15624" s="162"/>
      <c r="H15624" s="162"/>
    </row>
    <row r="15625" spans="1:8">
      <c r="A15625" s="47"/>
      <c r="B15625" s="162"/>
      <c r="C15625" s="162"/>
      <c r="E15625" s="162"/>
      <c r="F15625" s="162"/>
      <c r="H15625" s="162"/>
    </row>
    <row r="15626" spans="1:8">
      <c r="A15626" s="47"/>
      <c r="B15626" s="162"/>
      <c r="C15626" s="162"/>
      <c r="E15626" s="162"/>
      <c r="F15626" s="162"/>
      <c r="H15626" s="162"/>
    </row>
    <row r="15627" spans="1:8">
      <c r="A15627" s="47"/>
      <c r="B15627" s="162"/>
      <c r="C15627" s="162"/>
      <c r="E15627" s="162"/>
      <c r="F15627" s="162"/>
      <c r="H15627" s="162"/>
    </row>
    <row r="15628" spans="1:8">
      <c r="A15628" s="47"/>
      <c r="B15628" s="162"/>
      <c r="C15628" s="162"/>
      <c r="E15628" s="162"/>
      <c r="F15628" s="162"/>
      <c r="H15628" s="162"/>
    </row>
    <row r="15629" spans="1:8">
      <c r="A15629" s="47"/>
      <c r="B15629" s="162"/>
      <c r="C15629" s="162"/>
      <c r="E15629" s="162"/>
      <c r="F15629" s="162"/>
      <c r="H15629" s="162"/>
    </row>
    <row r="15630" spans="1:8">
      <c r="A15630" s="47"/>
      <c r="B15630" s="162"/>
      <c r="C15630" s="162"/>
      <c r="E15630" s="162"/>
      <c r="F15630" s="162"/>
      <c r="H15630" s="162"/>
    </row>
    <row r="15631" spans="1:8">
      <c r="A15631" s="47"/>
      <c r="B15631" s="162"/>
      <c r="C15631" s="162"/>
      <c r="E15631" s="162"/>
      <c r="F15631" s="162"/>
      <c r="H15631" s="162"/>
    </row>
    <row r="15632" spans="1:8">
      <c r="A15632" s="47"/>
      <c r="B15632" s="162"/>
      <c r="C15632" s="162"/>
      <c r="E15632" s="162"/>
      <c r="F15632" s="162"/>
      <c r="H15632" s="162"/>
    </row>
    <row r="15633" spans="1:8">
      <c r="A15633" s="47"/>
      <c r="B15633" s="162"/>
      <c r="C15633" s="162"/>
      <c r="E15633" s="162"/>
      <c r="F15633" s="162"/>
      <c r="H15633" s="162"/>
    </row>
    <row r="15634" spans="1:8">
      <c r="A15634" s="47"/>
      <c r="B15634" s="162"/>
      <c r="C15634" s="162"/>
      <c r="E15634" s="162"/>
      <c r="F15634" s="162"/>
      <c r="H15634" s="162"/>
    </row>
    <row r="15635" spans="1:8">
      <c r="A15635" s="47"/>
      <c r="B15635" s="162"/>
      <c r="C15635" s="162"/>
      <c r="E15635" s="162"/>
      <c r="F15635" s="162"/>
      <c r="H15635" s="162"/>
    </row>
    <row r="15636" spans="1:8">
      <c r="A15636" s="47"/>
      <c r="B15636" s="162"/>
      <c r="C15636" s="162"/>
      <c r="E15636" s="162"/>
      <c r="F15636" s="162"/>
      <c r="H15636" s="162"/>
    </row>
    <row r="15637" spans="1:8">
      <c r="A15637" s="47"/>
      <c r="B15637" s="162"/>
      <c r="C15637" s="162"/>
      <c r="E15637" s="162"/>
      <c r="F15637" s="162"/>
      <c r="H15637" s="162"/>
    </row>
    <row r="15638" spans="1:8">
      <c r="A15638" s="47"/>
      <c r="B15638" s="162"/>
      <c r="C15638" s="162"/>
      <c r="E15638" s="162"/>
      <c r="F15638" s="162"/>
      <c r="H15638" s="162"/>
    </row>
    <row r="15639" spans="1:8">
      <c r="A15639" s="47"/>
      <c r="B15639" s="162"/>
      <c r="C15639" s="162"/>
      <c r="E15639" s="162"/>
      <c r="F15639" s="162"/>
      <c r="H15639" s="162"/>
    </row>
    <row r="15640" spans="1:8">
      <c r="A15640" s="47"/>
      <c r="B15640" s="162"/>
      <c r="C15640" s="162"/>
      <c r="E15640" s="162"/>
      <c r="F15640" s="162"/>
      <c r="H15640" s="162"/>
    </row>
    <row r="15641" spans="1:8">
      <c r="A15641" s="47"/>
      <c r="B15641" s="162"/>
      <c r="C15641" s="162"/>
      <c r="E15641" s="162"/>
      <c r="F15641" s="162"/>
      <c r="H15641" s="162"/>
    </row>
    <row r="15642" spans="1:8">
      <c r="A15642" s="47"/>
      <c r="B15642" s="162"/>
      <c r="C15642" s="162"/>
      <c r="E15642" s="162"/>
      <c r="F15642" s="162"/>
      <c r="H15642" s="162"/>
    </row>
    <row r="15643" spans="1:8">
      <c r="A15643" s="47"/>
      <c r="B15643" s="162"/>
      <c r="C15643" s="162"/>
      <c r="E15643" s="162"/>
      <c r="F15643" s="162"/>
      <c r="H15643" s="162"/>
    </row>
    <row r="15644" spans="1:8">
      <c r="A15644" s="47"/>
      <c r="B15644" s="162"/>
      <c r="C15644" s="162"/>
      <c r="E15644" s="162"/>
      <c r="F15644" s="162"/>
      <c r="H15644" s="162"/>
    </row>
    <row r="15645" spans="1:8">
      <c r="A15645" s="47"/>
      <c r="B15645" s="162"/>
      <c r="C15645" s="162"/>
      <c r="E15645" s="162"/>
      <c r="F15645" s="162"/>
      <c r="H15645" s="162"/>
    </row>
    <row r="15646" spans="1:8">
      <c r="A15646" s="47"/>
      <c r="B15646" s="162"/>
      <c r="C15646" s="162"/>
      <c r="E15646" s="162"/>
      <c r="F15646" s="162"/>
      <c r="H15646" s="162"/>
    </row>
    <row r="15647" spans="1:8">
      <c r="A15647" s="47"/>
      <c r="B15647" s="162"/>
      <c r="C15647" s="162"/>
      <c r="E15647" s="162"/>
      <c r="F15647" s="162"/>
      <c r="H15647" s="162"/>
    </row>
    <row r="15648" spans="1:8">
      <c r="A15648" s="47"/>
      <c r="B15648" s="162"/>
      <c r="C15648" s="162"/>
      <c r="E15648" s="162"/>
      <c r="F15648" s="162"/>
      <c r="H15648" s="162"/>
    </row>
    <row r="15649" spans="1:8">
      <c r="A15649" s="47"/>
      <c r="B15649" s="162"/>
      <c r="C15649" s="162"/>
      <c r="E15649" s="162"/>
      <c r="F15649" s="162"/>
      <c r="H15649" s="162"/>
    </row>
    <row r="15650" spans="1:8">
      <c r="A15650" s="47"/>
      <c r="B15650" s="162"/>
      <c r="C15650" s="162"/>
      <c r="E15650" s="162"/>
      <c r="F15650" s="162"/>
      <c r="H15650" s="162"/>
    </row>
    <row r="15651" spans="1:8">
      <c r="A15651" s="47"/>
      <c r="B15651" s="162"/>
      <c r="C15651" s="162"/>
      <c r="E15651" s="162"/>
      <c r="F15651" s="162"/>
      <c r="H15651" s="162"/>
    </row>
    <row r="15652" spans="1:8">
      <c r="A15652" s="47"/>
      <c r="B15652" s="162"/>
      <c r="C15652" s="162"/>
      <c r="E15652" s="162"/>
      <c r="F15652" s="162"/>
      <c r="H15652" s="162"/>
    </row>
    <row r="15653" spans="1:8">
      <c r="A15653" s="47"/>
      <c r="B15653" s="162"/>
      <c r="C15653" s="162"/>
      <c r="E15653" s="162"/>
      <c r="F15653" s="162"/>
      <c r="H15653" s="162"/>
    </row>
    <row r="15654" spans="1:8">
      <c r="A15654" s="47"/>
      <c r="B15654" s="162"/>
      <c r="C15654" s="162"/>
      <c r="E15654" s="162"/>
      <c r="F15654" s="162"/>
      <c r="H15654" s="162"/>
    </row>
    <row r="15655" spans="1:8">
      <c r="A15655" s="47"/>
      <c r="B15655" s="162"/>
      <c r="C15655" s="162"/>
      <c r="E15655" s="162"/>
      <c r="F15655" s="162"/>
      <c r="H15655" s="162"/>
    </row>
    <row r="15656" spans="1:8">
      <c r="A15656" s="47"/>
      <c r="B15656" s="162"/>
      <c r="C15656" s="162"/>
      <c r="E15656" s="162"/>
      <c r="F15656" s="162"/>
      <c r="H15656" s="162"/>
    </row>
    <row r="15657" spans="1:8">
      <c r="A15657" s="47"/>
      <c r="B15657" s="162"/>
      <c r="C15657" s="162"/>
      <c r="E15657" s="162"/>
      <c r="F15657" s="162"/>
      <c r="H15657" s="162"/>
    </row>
    <row r="15658" spans="1:8">
      <c r="A15658" s="47"/>
      <c r="B15658" s="162"/>
      <c r="C15658" s="162"/>
      <c r="E15658" s="162"/>
      <c r="F15658" s="162"/>
      <c r="H15658" s="162"/>
    </row>
    <row r="15659" spans="1:8">
      <c r="A15659" s="47"/>
      <c r="B15659" s="162"/>
      <c r="C15659" s="162"/>
      <c r="E15659" s="162"/>
      <c r="F15659" s="162"/>
      <c r="H15659" s="162"/>
    </row>
    <row r="15660" spans="1:8">
      <c r="A15660" s="47"/>
      <c r="B15660" s="162"/>
      <c r="C15660" s="162"/>
      <c r="E15660" s="162"/>
      <c r="F15660" s="162"/>
      <c r="H15660" s="162"/>
    </row>
    <row r="15661" spans="1:8">
      <c r="A15661" s="47"/>
      <c r="B15661" s="162"/>
      <c r="C15661" s="162"/>
      <c r="E15661" s="162"/>
      <c r="F15661" s="162"/>
      <c r="H15661" s="162"/>
    </row>
    <row r="15662" spans="1:8">
      <c r="A15662" s="47"/>
      <c r="B15662" s="162"/>
      <c r="C15662" s="162"/>
      <c r="E15662" s="162"/>
      <c r="F15662" s="162"/>
      <c r="H15662" s="162"/>
    </row>
    <row r="15663" spans="1:8">
      <c r="A15663" s="47"/>
      <c r="B15663" s="162"/>
      <c r="C15663" s="162"/>
      <c r="E15663" s="162"/>
      <c r="F15663" s="162"/>
      <c r="H15663" s="162"/>
    </row>
    <row r="15664" spans="1:8">
      <c r="A15664" s="47"/>
      <c r="B15664" s="162"/>
      <c r="C15664" s="162"/>
      <c r="E15664" s="162"/>
      <c r="F15664" s="162"/>
      <c r="H15664" s="162"/>
    </row>
    <row r="15665" spans="1:8">
      <c r="A15665" s="47"/>
      <c r="B15665" s="162"/>
      <c r="C15665" s="162"/>
      <c r="E15665" s="162"/>
      <c r="F15665" s="162"/>
      <c r="H15665" s="162"/>
    </row>
    <row r="15666" spans="1:8">
      <c r="A15666" s="47"/>
      <c r="B15666" s="162"/>
      <c r="C15666" s="162"/>
      <c r="E15666" s="162"/>
      <c r="F15666" s="162"/>
      <c r="H15666" s="162"/>
    </row>
    <row r="15667" spans="1:8">
      <c r="A15667" s="47"/>
      <c r="B15667" s="162"/>
      <c r="C15667" s="162"/>
      <c r="E15667" s="162"/>
      <c r="F15667" s="162"/>
      <c r="H15667" s="162"/>
    </row>
    <row r="15668" spans="1:8">
      <c r="A15668" s="47"/>
      <c r="B15668" s="162"/>
      <c r="C15668" s="162"/>
      <c r="E15668" s="162"/>
      <c r="F15668" s="162"/>
      <c r="H15668" s="162"/>
    </row>
    <row r="15669" spans="1:8">
      <c r="A15669" s="47"/>
      <c r="B15669" s="162"/>
      <c r="C15669" s="162"/>
      <c r="E15669" s="162"/>
      <c r="F15669" s="162"/>
      <c r="H15669" s="162"/>
    </row>
    <row r="15670" spans="1:8">
      <c r="A15670" s="47"/>
      <c r="B15670" s="162"/>
      <c r="C15670" s="162"/>
      <c r="E15670" s="162"/>
      <c r="F15670" s="162"/>
      <c r="H15670" s="162"/>
    </row>
    <row r="15671" spans="1:8">
      <c r="A15671" s="47"/>
      <c r="B15671" s="162"/>
      <c r="C15671" s="162"/>
      <c r="E15671" s="162"/>
      <c r="F15671" s="162"/>
      <c r="H15671" s="162"/>
    </row>
    <row r="15672" spans="1:8">
      <c r="A15672" s="47"/>
      <c r="B15672" s="162"/>
      <c r="C15672" s="162"/>
      <c r="E15672" s="162"/>
      <c r="F15672" s="162"/>
      <c r="H15672" s="162"/>
    </row>
    <row r="15673" spans="1:8">
      <c r="A15673" s="47"/>
      <c r="B15673" s="162"/>
      <c r="C15673" s="162"/>
      <c r="E15673" s="162"/>
      <c r="F15673" s="162"/>
      <c r="H15673" s="162"/>
    </row>
    <row r="15674" spans="1:8">
      <c r="A15674" s="47"/>
      <c r="B15674" s="162"/>
      <c r="C15674" s="162"/>
      <c r="E15674" s="162"/>
      <c r="F15674" s="162"/>
      <c r="H15674" s="162"/>
    </row>
    <row r="15675" spans="1:8">
      <c r="A15675" s="47"/>
      <c r="B15675" s="162"/>
      <c r="C15675" s="162"/>
      <c r="E15675" s="162"/>
      <c r="F15675" s="162"/>
      <c r="H15675" s="162"/>
    </row>
    <row r="15676" spans="1:8">
      <c r="A15676" s="47"/>
      <c r="B15676" s="162"/>
      <c r="C15676" s="162"/>
      <c r="E15676" s="162"/>
      <c r="F15676" s="162"/>
      <c r="H15676" s="162"/>
    </row>
    <row r="15677" spans="1:8">
      <c r="A15677" s="47"/>
      <c r="B15677" s="162"/>
      <c r="C15677" s="162"/>
      <c r="E15677" s="162"/>
      <c r="F15677" s="162"/>
      <c r="H15677" s="162"/>
    </row>
    <row r="15678" spans="1:8">
      <c r="A15678" s="47"/>
      <c r="B15678" s="162"/>
      <c r="C15678" s="162"/>
      <c r="E15678" s="162"/>
      <c r="F15678" s="162"/>
      <c r="H15678" s="162"/>
    </row>
    <row r="15679" spans="1:8">
      <c r="A15679" s="47"/>
      <c r="B15679" s="162"/>
      <c r="C15679" s="162"/>
      <c r="E15679" s="162"/>
      <c r="F15679" s="162"/>
      <c r="H15679" s="162"/>
    </row>
    <row r="15680" spans="1:8">
      <c r="A15680" s="47"/>
      <c r="B15680" s="162"/>
      <c r="C15680" s="162"/>
      <c r="E15680" s="162"/>
      <c r="F15680" s="162"/>
      <c r="H15680" s="162"/>
    </row>
    <row r="15681" spans="1:8">
      <c r="A15681" s="47"/>
      <c r="B15681" s="162"/>
      <c r="C15681" s="162"/>
      <c r="E15681" s="162"/>
      <c r="F15681" s="162"/>
      <c r="H15681" s="162"/>
    </row>
    <row r="15682" spans="1:8">
      <c r="A15682" s="47"/>
      <c r="B15682" s="162"/>
      <c r="C15682" s="162"/>
      <c r="E15682" s="162"/>
      <c r="F15682" s="162"/>
      <c r="H15682" s="162"/>
    </row>
    <row r="15683" spans="1:8">
      <c r="A15683" s="47"/>
      <c r="B15683" s="162"/>
      <c r="C15683" s="162"/>
      <c r="E15683" s="162"/>
      <c r="F15683" s="162"/>
      <c r="H15683" s="162"/>
    </row>
    <row r="15684" spans="1:8">
      <c r="A15684" s="47"/>
      <c r="B15684" s="162"/>
      <c r="C15684" s="162"/>
      <c r="E15684" s="162"/>
      <c r="F15684" s="162"/>
      <c r="H15684" s="162"/>
    </row>
    <row r="15685" spans="1:8">
      <c r="A15685" s="47"/>
      <c r="B15685" s="162"/>
      <c r="C15685" s="162"/>
      <c r="E15685" s="162"/>
      <c r="F15685" s="162"/>
      <c r="H15685" s="162"/>
    </row>
    <row r="15686" spans="1:8">
      <c r="A15686" s="47"/>
      <c r="B15686" s="162"/>
      <c r="C15686" s="162"/>
      <c r="E15686" s="162"/>
      <c r="F15686" s="162"/>
      <c r="H15686" s="162"/>
    </row>
    <row r="15687" spans="1:8">
      <c r="A15687" s="47"/>
      <c r="B15687" s="162"/>
      <c r="C15687" s="162"/>
      <c r="E15687" s="162"/>
      <c r="F15687" s="162"/>
      <c r="H15687" s="162"/>
    </row>
    <row r="15688" spans="1:8">
      <c r="A15688" s="47"/>
      <c r="B15688" s="162"/>
      <c r="C15688" s="162"/>
      <c r="E15688" s="162"/>
      <c r="F15688" s="162"/>
      <c r="H15688" s="162"/>
    </row>
    <row r="15689" spans="1:8">
      <c r="A15689" s="47"/>
      <c r="B15689" s="162"/>
      <c r="C15689" s="162"/>
      <c r="E15689" s="162"/>
      <c r="F15689" s="162"/>
      <c r="H15689" s="162"/>
    </row>
    <row r="15690" spans="1:8">
      <c r="A15690" s="47"/>
      <c r="B15690" s="162"/>
      <c r="C15690" s="162"/>
      <c r="E15690" s="162"/>
      <c r="F15690" s="162"/>
      <c r="H15690" s="162"/>
    </row>
    <row r="15691" spans="1:8">
      <c r="A15691" s="47"/>
      <c r="B15691" s="162"/>
      <c r="C15691" s="162"/>
      <c r="E15691" s="162"/>
      <c r="F15691" s="162"/>
      <c r="H15691" s="162"/>
    </row>
    <row r="15692" spans="1:8">
      <c r="A15692" s="47"/>
      <c r="B15692" s="162"/>
      <c r="C15692" s="162"/>
      <c r="E15692" s="162"/>
      <c r="F15692" s="162"/>
      <c r="H15692" s="162"/>
    </row>
    <row r="15693" spans="1:8">
      <c r="A15693" s="47"/>
      <c r="B15693" s="162"/>
      <c r="C15693" s="162"/>
      <c r="E15693" s="162"/>
      <c r="F15693" s="162"/>
      <c r="H15693" s="162"/>
    </row>
    <row r="15694" spans="1:8">
      <c r="A15694" s="47"/>
      <c r="B15694" s="162"/>
      <c r="C15694" s="162"/>
      <c r="E15694" s="162"/>
      <c r="F15694" s="162"/>
      <c r="H15694" s="162"/>
    </row>
    <row r="15695" spans="1:8">
      <c r="A15695" s="47"/>
      <c r="B15695" s="162"/>
      <c r="C15695" s="162"/>
      <c r="E15695" s="162"/>
      <c r="F15695" s="162"/>
      <c r="H15695" s="162"/>
    </row>
    <row r="15696" spans="1:8">
      <c r="A15696" s="47"/>
      <c r="B15696" s="162"/>
      <c r="C15696" s="162"/>
      <c r="E15696" s="162"/>
      <c r="F15696" s="162"/>
      <c r="H15696" s="162"/>
    </row>
    <row r="15697" spans="1:8">
      <c r="A15697" s="47"/>
      <c r="B15697" s="162"/>
      <c r="C15697" s="162"/>
      <c r="E15697" s="162"/>
      <c r="F15697" s="162"/>
      <c r="H15697" s="162"/>
    </row>
    <row r="15698" spans="1:8">
      <c r="A15698" s="47"/>
      <c r="B15698" s="162"/>
      <c r="C15698" s="162"/>
      <c r="E15698" s="162"/>
      <c r="F15698" s="162"/>
      <c r="H15698" s="162"/>
    </row>
    <row r="15699" spans="1:8">
      <c r="A15699" s="47"/>
      <c r="B15699" s="162"/>
      <c r="C15699" s="162"/>
      <c r="E15699" s="162"/>
      <c r="F15699" s="162"/>
      <c r="H15699" s="162"/>
    </row>
    <row r="15700" spans="1:8">
      <c r="A15700" s="47"/>
      <c r="B15700" s="162"/>
      <c r="C15700" s="162"/>
      <c r="E15700" s="162"/>
      <c r="F15700" s="162"/>
      <c r="H15700" s="162"/>
    </row>
    <row r="15701" spans="1:8">
      <c r="A15701" s="47"/>
      <c r="B15701" s="162"/>
      <c r="C15701" s="162"/>
      <c r="E15701" s="162"/>
      <c r="F15701" s="162"/>
      <c r="H15701" s="162"/>
    </row>
    <row r="15702" spans="1:8">
      <c r="A15702" s="47"/>
      <c r="B15702" s="162"/>
      <c r="C15702" s="162"/>
      <c r="E15702" s="162"/>
      <c r="F15702" s="162"/>
      <c r="H15702" s="162"/>
    </row>
    <row r="15703" spans="1:8">
      <c r="A15703" s="47"/>
      <c r="B15703" s="162"/>
      <c r="C15703" s="162"/>
      <c r="E15703" s="162"/>
      <c r="F15703" s="162"/>
      <c r="H15703" s="162"/>
    </row>
    <row r="15704" spans="1:8">
      <c r="A15704" s="47"/>
      <c r="B15704" s="162"/>
      <c r="C15704" s="162"/>
      <c r="E15704" s="162"/>
      <c r="F15704" s="162"/>
      <c r="H15704" s="162"/>
    </row>
    <row r="15705" spans="1:8">
      <c r="A15705" s="47"/>
      <c r="B15705" s="162"/>
      <c r="C15705" s="162"/>
      <c r="E15705" s="162"/>
      <c r="F15705" s="162"/>
      <c r="H15705" s="162"/>
    </row>
    <row r="15706" spans="1:8">
      <c r="A15706" s="47"/>
      <c r="B15706" s="162"/>
      <c r="C15706" s="162"/>
      <c r="E15706" s="162"/>
      <c r="F15706" s="162"/>
      <c r="H15706" s="162"/>
    </row>
    <row r="15707" spans="1:8">
      <c r="A15707" s="47"/>
      <c r="B15707" s="162"/>
      <c r="C15707" s="162"/>
      <c r="E15707" s="162"/>
      <c r="F15707" s="162"/>
      <c r="H15707" s="162"/>
    </row>
    <row r="15708" spans="1:8">
      <c r="A15708" s="47"/>
      <c r="B15708" s="162"/>
      <c r="C15708" s="162"/>
      <c r="E15708" s="162"/>
      <c r="F15708" s="162"/>
      <c r="H15708" s="162"/>
    </row>
    <row r="15709" spans="1:8">
      <c r="A15709" s="47"/>
      <c r="B15709" s="162"/>
      <c r="C15709" s="162"/>
      <c r="E15709" s="162"/>
      <c r="F15709" s="162"/>
      <c r="H15709" s="162"/>
    </row>
    <row r="15710" spans="1:8">
      <c r="A15710" s="47"/>
      <c r="B15710" s="162"/>
      <c r="C15710" s="162"/>
      <c r="E15710" s="162"/>
      <c r="F15710" s="162"/>
      <c r="H15710" s="162"/>
    </row>
    <row r="15711" spans="1:8">
      <c r="A15711" s="47"/>
      <c r="B15711" s="162"/>
      <c r="C15711" s="162"/>
      <c r="E15711" s="162"/>
      <c r="F15711" s="162"/>
      <c r="H15711" s="162"/>
    </row>
    <row r="15712" spans="1:8">
      <c r="A15712" s="47"/>
      <c r="B15712" s="162"/>
      <c r="C15712" s="162"/>
      <c r="E15712" s="162"/>
      <c r="F15712" s="162"/>
      <c r="H15712" s="162"/>
    </row>
    <row r="15713" spans="1:8">
      <c r="A15713" s="47"/>
      <c r="B15713" s="162"/>
      <c r="C15713" s="162"/>
      <c r="E15713" s="162"/>
      <c r="F15713" s="162"/>
      <c r="H15713" s="162"/>
    </row>
    <row r="15714" spans="1:8">
      <c r="A15714" s="47"/>
      <c r="B15714" s="162"/>
      <c r="C15714" s="162"/>
      <c r="E15714" s="162"/>
      <c r="F15714" s="162"/>
      <c r="H15714" s="162"/>
    </row>
    <row r="15715" spans="1:8">
      <c r="A15715" s="47"/>
      <c r="B15715" s="162"/>
      <c r="C15715" s="162"/>
      <c r="E15715" s="162"/>
      <c r="F15715" s="162"/>
      <c r="H15715" s="162"/>
    </row>
    <row r="15716" spans="1:8">
      <c r="A15716" s="47"/>
      <c r="B15716" s="162"/>
      <c r="C15716" s="162"/>
      <c r="E15716" s="162"/>
      <c r="F15716" s="162"/>
      <c r="H15716" s="162"/>
    </row>
    <row r="15717" spans="1:8">
      <c r="A15717" s="47"/>
      <c r="B15717" s="162"/>
      <c r="C15717" s="162"/>
      <c r="E15717" s="162"/>
      <c r="F15717" s="162"/>
      <c r="H15717" s="162"/>
    </row>
    <row r="15718" spans="1:8">
      <c r="A15718" s="47"/>
      <c r="B15718" s="162"/>
      <c r="C15718" s="162"/>
      <c r="E15718" s="162"/>
      <c r="F15718" s="162"/>
      <c r="H15718" s="162"/>
    </row>
    <row r="15719" spans="1:8">
      <c r="A15719" s="47"/>
      <c r="B15719" s="162"/>
      <c r="C15719" s="162"/>
      <c r="E15719" s="162"/>
      <c r="F15719" s="162"/>
      <c r="H15719" s="162"/>
    </row>
    <row r="15720" spans="1:8">
      <c r="A15720" s="47"/>
      <c r="B15720" s="162"/>
      <c r="C15720" s="162"/>
      <c r="E15720" s="162"/>
      <c r="F15720" s="162"/>
      <c r="H15720" s="162"/>
    </row>
    <row r="15721" spans="1:8">
      <c r="A15721" s="47"/>
      <c r="B15721" s="162"/>
      <c r="C15721" s="162"/>
      <c r="E15721" s="162"/>
      <c r="F15721" s="162"/>
      <c r="H15721" s="162"/>
    </row>
    <row r="15722" spans="1:8">
      <c r="A15722" s="47"/>
      <c r="B15722" s="162"/>
      <c r="C15722" s="162"/>
      <c r="E15722" s="162"/>
      <c r="F15722" s="162"/>
      <c r="H15722" s="162"/>
    </row>
    <row r="15723" spans="1:8">
      <c r="A15723" s="47"/>
      <c r="B15723" s="162"/>
      <c r="C15723" s="162"/>
      <c r="E15723" s="162"/>
      <c r="F15723" s="162"/>
      <c r="H15723" s="162"/>
    </row>
    <row r="15724" spans="1:8">
      <c r="A15724" s="47"/>
      <c r="B15724" s="162"/>
      <c r="C15724" s="162"/>
      <c r="E15724" s="162"/>
      <c r="F15724" s="162"/>
      <c r="H15724" s="162"/>
    </row>
    <row r="15725" spans="1:8">
      <c r="A15725" s="47"/>
      <c r="B15725" s="162"/>
      <c r="C15725" s="162"/>
      <c r="E15725" s="162"/>
      <c r="F15725" s="162"/>
      <c r="H15725" s="162"/>
    </row>
    <row r="15726" spans="1:8">
      <c r="A15726" s="47"/>
      <c r="B15726" s="162"/>
      <c r="C15726" s="162"/>
      <c r="E15726" s="162"/>
      <c r="F15726" s="162"/>
      <c r="H15726" s="162"/>
    </row>
    <row r="15727" spans="1:8">
      <c r="A15727" s="47"/>
      <c r="B15727" s="162"/>
      <c r="C15727" s="162"/>
      <c r="E15727" s="162"/>
      <c r="F15727" s="162"/>
      <c r="H15727" s="162"/>
    </row>
    <row r="15728" spans="1:8">
      <c r="A15728" s="47"/>
      <c r="B15728" s="162"/>
      <c r="C15728" s="162"/>
      <c r="E15728" s="162"/>
      <c r="F15728" s="162"/>
      <c r="H15728" s="162"/>
    </row>
    <row r="15729" spans="1:8">
      <c r="A15729" s="47"/>
      <c r="B15729" s="162"/>
      <c r="C15729" s="162"/>
      <c r="E15729" s="162"/>
      <c r="F15729" s="162"/>
      <c r="H15729" s="162"/>
    </row>
    <row r="15730" spans="1:8">
      <c r="A15730" s="47"/>
      <c r="B15730" s="162"/>
      <c r="C15730" s="162"/>
      <c r="E15730" s="162"/>
      <c r="F15730" s="162"/>
      <c r="H15730" s="162"/>
    </row>
    <row r="15731" spans="1:8">
      <c r="A15731" s="47"/>
      <c r="B15731" s="162"/>
      <c r="C15731" s="162"/>
      <c r="E15731" s="162"/>
      <c r="F15731" s="162"/>
      <c r="H15731" s="162"/>
    </row>
    <row r="15732" spans="1:8">
      <c r="A15732" s="47"/>
      <c r="B15732" s="162"/>
      <c r="C15732" s="162"/>
      <c r="E15732" s="162"/>
      <c r="F15732" s="162"/>
      <c r="H15732" s="162"/>
    </row>
    <row r="15733" spans="1:8">
      <c r="A15733" s="47"/>
      <c r="B15733" s="162"/>
      <c r="C15733" s="162"/>
      <c r="E15733" s="162"/>
      <c r="F15733" s="162"/>
      <c r="H15733" s="162"/>
    </row>
    <row r="15734" spans="1:8">
      <c r="A15734" s="47"/>
      <c r="B15734" s="162"/>
      <c r="C15734" s="162"/>
      <c r="E15734" s="162"/>
      <c r="F15734" s="162"/>
      <c r="H15734" s="162"/>
    </row>
    <row r="15735" spans="1:8">
      <c r="A15735" s="47"/>
      <c r="B15735" s="162"/>
      <c r="C15735" s="162"/>
      <c r="E15735" s="162"/>
      <c r="F15735" s="162"/>
      <c r="H15735" s="162"/>
    </row>
    <row r="15736" spans="1:8">
      <c r="A15736" s="47"/>
      <c r="B15736" s="162"/>
      <c r="C15736" s="162"/>
      <c r="E15736" s="162"/>
      <c r="F15736" s="162"/>
      <c r="H15736" s="162"/>
    </row>
    <row r="15737" spans="1:8">
      <c r="A15737" s="47"/>
      <c r="B15737" s="162"/>
      <c r="C15737" s="162"/>
      <c r="E15737" s="162"/>
      <c r="F15737" s="162"/>
      <c r="H15737" s="162"/>
    </row>
    <row r="15738" spans="1:8">
      <c r="A15738" s="47"/>
      <c r="B15738" s="162"/>
      <c r="C15738" s="162"/>
      <c r="E15738" s="162"/>
      <c r="F15738" s="162"/>
      <c r="H15738" s="162"/>
    </row>
    <row r="15739" spans="1:8">
      <c r="A15739" s="47"/>
      <c r="B15739" s="162"/>
      <c r="C15739" s="162"/>
      <c r="E15739" s="162"/>
      <c r="F15739" s="162"/>
      <c r="H15739" s="162"/>
    </row>
    <row r="15740" spans="1:8">
      <c r="A15740" s="47"/>
      <c r="B15740" s="162"/>
      <c r="C15740" s="162"/>
      <c r="E15740" s="162"/>
      <c r="F15740" s="162"/>
      <c r="H15740" s="162"/>
    </row>
    <row r="15741" spans="1:8">
      <c r="A15741" s="47"/>
      <c r="B15741" s="162"/>
      <c r="C15741" s="162"/>
      <c r="E15741" s="162"/>
      <c r="F15741" s="162"/>
      <c r="H15741" s="162"/>
    </row>
    <row r="15742" spans="1:8">
      <c r="A15742" s="47"/>
      <c r="B15742" s="162"/>
      <c r="C15742" s="162"/>
      <c r="E15742" s="162"/>
      <c r="F15742" s="162"/>
      <c r="H15742" s="162"/>
    </row>
    <row r="15743" spans="1:8">
      <c r="A15743" s="47"/>
      <c r="B15743" s="162"/>
      <c r="C15743" s="162"/>
      <c r="E15743" s="162"/>
      <c r="F15743" s="162"/>
      <c r="H15743" s="162"/>
    </row>
    <row r="15744" spans="1:8">
      <c r="A15744" s="47"/>
      <c r="B15744" s="162"/>
      <c r="C15744" s="162"/>
      <c r="E15744" s="162"/>
      <c r="F15744" s="162"/>
      <c r="H15744" s="162"/>
    </row>
    <row r="15745" spans="1:8">
      <c r="A15745" s="47"/>
      <c r="B15745" s="162"/>
      <c r="C15745" s="162"/>
      <c r="E15745" s="162"/>
      <c r="F15745" s="162"/>
      <c r="H15745" s="162"/>
    </row>
    <row r="15746" spans="1:8">
      <c r="A15746" s="47"/>
      <c r="B15746" s="162"/>
      <c r="C15746" s="162"/>
      <c r="E15746" s="162"/>
      <c r="F15746" s="162"/>
      <c r="H15746" s="162"/>
    </row>
    <row r="15747" spans="1:8">
      <c r="A15747" s="47"/>
      <c r="B15747" s="162"/>
      <c r="C15747" s="162"/>
      <c r="E15747" s="162"/>
      <c r="F15747" s="162"/>
      <c r="H15747" s="162"/>
    </row>
    <row r="15748" spans="1:8">
      <c r="A15748" s="47"/>
      <c r="B15748" s="162"/>
      <c r="C15748" s="162"/>
      <c r="E15748" s="162"/>
      <c r="F15748" s="162"/>
      <c r="H15748" s="162"/>
    </row>
    <row r="15749" spans="1:8">
      <c r="A15749" s="47"/>
      <c r="B15749" s="162"/>
      <c r="C15749" s="162"/>
      <c r="E15749" s="162"/>
      <c r="F15749" s="162"/>
      <c r="H15749" s="162"/>
    </row>
    <row r="15750" spans="1:8">
      <c r="A15750" s="47"/>
      <c r="B15750" s="162"/>
      <c r="C15750" s="162"/>
      <c r="E15750" s="162"/>
      <c r="F15750" s="162"/>
      <c r="H15750" s="162"/>
    </row>
    <row r="15751" spans="1:8">
      <c r="A15751" s="47"/>
      <c r="B15751" s="162"/>
      <c r="C15751" s="162"/>
      <c r="E15751" s="162"/>
      <c r="F15751" s="162"/>
      <c r="H15751" s="162"/>
    </row>
    <row r="15752" spans="1:8">
      <c r="A15752" s="47"/>
      <c r="B15752" s="162"/>
      <c r="C15752" s="162"/>
      <c r="E15752" s="162"/>
      <c r="F15752" s="162"/>
      <c r="H15752" s="162"/>
    </row>
    <row r="15753" spans="1:8">
      <c r="A15753" s="47"/>
      <c r="B15753" s="162"/>
      <c r="C15753" s="162"/>
      <c r="E15753" s="162"/>
      <c r="F15753" s="162"/>
      <c r="H15753" s="162"/>
    </row>
    <row r="15754" spans="1:8">
      <c r="A15754" s="47"/>
      <c r="B15754" s="162"/>
      <c r="C15754" s="162"/>
      <c r="E15754" s="162"/>
      <c r="F15754" s="162"/>
      <c r="H15754" s="162"/>
    </row>
    <row r="15755" spans="1:8">
      <c r="A15755" s="47"/>
      <c r="B15755" s="162"/>
      <c r="C15755" s="162"/>
      <c r="E15755" s="162"/>
      <c r="F15755" s="162"/>
      <c r="H15755" s="162"/>
    </row>
    <row r="15756" spans="1:8">
      <c r="A15756" s="47"/>
      <c r="B15756" s="162"/>
      <c r="C15756" s="162"/>
      <c r="E15756" s="162"/>
      <c r="F15756" s="162"/>
      <c r="H15756" s="162"/>
    </row>
    <row r="15757" spans="1:8">
      <c r="A15757" s="47"/>
      <c r="B15757" s="162"/>
      <c r="C15757" s="162"/>
      <c r="E15757" s="162"/>
      <c r="F15757" s="162"/>
      <c r="H15757" s="162"/>
    </row>
    <row r="15758" spans="1:8">
      <c r="A15758" s="47"/>
      <c r="B15758" s="162"/>
      <c r="C15758" s="162"/>
      <c r="E15758" s="162"/>
      <c r="F15758" s="162"/>
      <c r="H15758" s="162"/>
    </row>
    <row r="15759" spans="1:8">
      <c r="A15759" s="47"/>
      <c r="B15759" s="162"/>
      <c r="C15759" s="162"/>
      <c r="E15759" s="162"/>
      <c r="F15759" s="162"/>
      <c r="H15759" s="162"/>
    </row>
    <row r="15760" spans="1:8">
      <c r="A15760" s="47"/>
      <c r="B15760" s="162"/>
      <c r="C15760" s="162"/>
      <c r="E15760" s="162"/>
      <c r="F15760" s="162"/>
      <c r="H15760" s="162"/>
    </row>
    <row r="15761" spans="1:8">
      <c r="A15761" s="47"/>
      <c r="B15761" s="162"/>
      <c r="C15761" s="162"/>
      <c r="E15761" s="162"/>
      <c r="F15761" s="162"/>
      <c r="H15761" s="162"/>
    </row>
    <row r="15762" spans="1:8">
      <c r="A15762" s="47"/>
      <c r="B15762" s="162"/>
      <c r="C15762" s="162"/>
      <c r="E15762" s="162"/>
      <c r="F15762" s="162"/>
      <c r="H15762" s="162"/>
    </row>
    <row r="15763" spans="1:8">
      <c r="A15763" s="47"/>
      <c r="B15763" s="162"/>
      <c r="C15763" s="162"/>
      <c r="E15763" s="162"/>
      <c r="F15763" s="162"/>
      <c r="H15763" s="162"/>
    </row>
    <row r="15764" spans="1:8">
      <c r="A15764" s="47"/>
      <c r="B15764" s="162"/>
      <c r="C15764" s="162"/>
      <c r="E15764" s="162"/>
      <c r="F15764" s="162"/>
      <c r="H15764" s="162"/>
    </row>
    <row r="15765" spans="1:8">
      <c r="A15765" s="47"/>
      <c r="B15765" s="162"/>
      <c r="C15765" s="162"/>
      <c r="E15765" s="162"/>
      <c r="F15765" s="162"/>
      <c r="H15765" s="162"/>
    </row>
    <row r="15766" spans="1:8">
      <c r="A15766" s="47"/>
      <c r="B15766" s="162"/>
      <c r="C15766" s="162"/>
      <c r="E15766" s="162"/>
      <c r="F15766" s="162"/>
      <c r="H15766" s="162"/>
    </row>
    <row r="15767" spans="1:8">
      <c r="A15767" s="47"/>
      <c r="B15767" s="162"/>
      <c r="C15767" s="162"/>
      <c r="E15767" s="162"/>
      <c r="F15767" s="162"/>
      <c r="H15767" s="162"/>
    </row>
    <row r="15768" spans="1:8">
      <c r="A15768" s="47"/>
      <c r="B15768" s="162"/>
      <c r="C15768" s="162"/>
      <c r="E15768" s="162"/>
      <c r="F15768" s="162"/>
      <c r="H15768" s="162"/>
    </row>
    <row r="15769" spans="1:8">
      <c r="A15769" s="47"/>
      <c r="B15769" s="162"/>
      <c r="C15769" s="162"/>
      <c r="E15769" s="162"/>
      <c r="F15769" s="162"/>
      <c r="H15769" s="162"/>
    </row>
    <row r="15770" spans="1:8">
      <c r="A15770" s="47"/>
      <c r="B15770" s="162"/>
      <c r="C15770" s="162"/>
      <c r="E15770" s="162"/>
      <c r="F15770" s="162"/>
      <c r="H15770" s="162"/>
    </row>
    <row r="15771" spans="1:8">
      <c r="A15771" s="47"/>
      <c r="B15771" s="162"/>
      <c r="C15771" s="162"/>
      <c r="E15771" s="162"/>
      <c r="F15771" s="162"/>
      <c r="H15771" s="162"/>
    </row>
    <row r="15772" spans="1:8">
      <c r="A15772" s="47"/>
      <c r="B15772" s="162"/>
      <c r="C15772" s="162"/>
      <c r="E15772" s="162"/>
      <c r="F15772" s="162"/>
      <c r="H15772" s="162"/>
    </row>
    <row r="15773" spans="1:8">
      <c r="A15773" s="47"/>
      <c r="B15773" s="162"/>
      <c r="C15773" s="162"/>
      <c r="E15773" s="162"/>
      <c r="F15773" s="162"/>
      <c r="H15773" s="162"/>
    </row>
    <row r="15774" spans="1:8">
      <c r="A15774" s="47"/>
      <c r="B15774" s="162"/>
      <c r="C15774" s="162"/>
      <c r="E15774" s="162"/>
      <c r="F15774" s="162"/>
      <c r="H15774" s="162"/>
    </row>
    <row r="15775" spans="1:8">
      <c r="A15775" s="47"/>
      <c r="B15775" s="162"/>
      <c r="C15775" s="162"/>
      <c r="E15775" s="162"/>
      <c r="F15775" s="162"/>
      <c r="H15775" s="162"/>
    </row>
    <row r="15776" spans="1:8">
      <c r="A15776" s="47"/>
      <c r="B15776" s="162"/>
      <c r="C15776" s="162"/>
      <c r="E15776" s="162"/>
      <c r="F15776" s="162"/>
      <c r="H15776" s="162"/>
    </row>
    <row r="15777" spans="1:8">
      <c r="A15777" s="47"/>
      <c r="B15777" s="162"/>
      <c r="C15777" s="162"/>
      <c r="E15777" s="162"/>
      <c r="F15777" s="162"/>
      <c r="H15777" s="162"/>
    </row>
    <row r="15778" spans="1:8">
      <c r="A15778" s="47"/>
      <c r="B15778" s="162"/>
      <c r="C15778" s="162"/>
      <c r="E15778" s="162"/>
      <c r="F15778" s="162"/>
      <c r="H15778" s="162"/>
    </row>
    <row r="15779" spans="1:8">
      <c r="A15779" s="47"/>
      <c r="B15779" s="162"/>
      <c r="C15779" s="162"/>
      <c r="E15779" s="162"/>
      <c r="F15779" s="162"/>
      <c r="H15779" s="162"/>
    </row>
    <row r="15780" spans="1:8">
      <c r="A15780" s="47"/>
      <c r="B15780" s="162"/>
      <c r="C15780" s="162"/>
      <c r="E15780" s="162"/>
      <c r="F15780" s="162"/>
      <c r="H15780" s="162"/>
    </row>
    <row r="15781" spans="1:8">
      <c r="A15781" s="47"/>
      <c r="B15781" s="162"/>
      <c r="C15781" s="162"/>
      <c r="E15781" s="162"/>
      <c r="F15781" s="162"/>
      <c r="H15781" s="162"/>
    </row>
    <row r="15782" spans="1:8">
      <c r="A15782" s="47"/>
      <c r="B15782" s="162"/>
      <c r="C15782" s="162"/>
      <c r="E15782" s="162"/>
      <c r="F15782" s="162"/>
      <c r="H15782" s="162"/>
    </row>
    <row r="15783" spans="1:8">
      <c r="A15783" s="47"/>
      <c r="B15783" s="162"/>
      <c r="C15783" s="162"/>
      <c r="E15783" s="162"/>
      <c r="F15783" s="162"/>
      <c r="H15783" s="162"/>
    </row>
    <row r="15784" spans="1:8">
      <c r="A15784" s="47"/>
      <c r="B15784" s="162"/>
      <c r="C15784" s="162"/>
      <c r="E15784" s="162"/>
      <c r="F15784" s="162"/>
      <c r="H15784" s="162"/>
    </row>
    <row r="15785" spans="1:8">
      <c r="A15785" s="47"/>
      <c r="B15785" s="162"/>
      <c r="C15785" s="162"/>
      <c r="E15785" s="162"/>
      <c r="F15785" s="162"/>
      <c r="H15785" s="162"/>
    </row>
    <row r="15786" spans="1:8">
      <c r="A15786" s="47"/>
      <c r="B15786" s="162"/>
      <c r="C15786" s="162"/>
      <c r="E15786" s="162"/>
      <c r="F15786" s="162"/>
      <c r="H15786" s="162"/>
    </row>
    <row r="15787" spans="1:8">
      <c r="A15787" s="47"/>
      <c r="B15787" s="162"/>
      <c r="C15787" s="162"/>
      <c r="E15787" s="162"/>
      <c r="F15787" s="162"/>
      <c r="H15787" s="162"/>
    </row>
    <row r="15788" spans="1:8">
      <c r="A15788" s="47"/>
      <c r="B15788" s="162"/>
      <c r="C15788" s="162"/>
      <c r="E15788" s="162"/>
      <c r="F15788" s="162"/>
      <c r="H15788" s="162"/>
    </row>
    <row r="15789" spans="1:8">
      <c r="A15789" s="47"/>
      <c r="B15789" s="162"/>
      <c r="C15789" s="162"/>
      <c r="E15789" s="162"/>
      <c r="F15789" s="162"/>
      <c r="H15789" s="162"/>
    </row>
    <row r="15790" spans="1:8">
      <c r="A15790" s="47"/>
      <c r="B15790" s="162"/>
      <c r="C15790" s="162"/>
      <c r="E15790" s="162"/>
      <c r="F15790" s="162"/>
      <c r="H15790" s="162"/>
    </row>
    <row r="15791" spans="1:8">
      <c r="A15791" s="47"/>
      <c r="B15791" s="162"/>
      <c r="C15791" s="162"/>
      <c r="E15791" s="162"/>
      <c r="F15791" s="162"/>
      <c r="H15791" s="162"/>
    </row>
    <row r="15792" spans="1:8">
      <c r="A15792" s="47"/>
      <c r="B15792" s="162"/>
      <c r="C15792" s="162"/>
      <c r="E15792" s="162"/>
      <c r="F15792" s="162"/>
      <c r="H15792" s="162"/>
    </row>
    <row r="15793" spans="1:8">
      <c r="A15793" s="47"/>
      <c r="B15793" s="162"/>
      <c r="C15793" s="162"/>
      <c r="E15793" s="162"/>
      <c r="F15793" s="162"/>
      <c r="H15793" s="162"/>
    </row>
    <row r="15794" spans="1:8">
      <c r="A15794" s="47"/>
      <c r="B15794" s="162"/>
      <c r="C15794" s="162"/>
      <c r="E15794" s="162"/>
      <c r="F15794" s="162"/>
      <c r="H15794" s="162"/>
    </row>
    <row r="15795" spans="1:8">
      <c r="A15795" s="47"/>
      <c r="B15795" s="162"/>
      <c r="C15795" s="162"/>
      <c r="E15795" s="162"/>
      <c r="F15795" s="162"/>
      <c r="H15795" s="162"/>
    </row>
    <row r="15796" spans="1:8">
      <c r="A15796" s="47"/>
      <c r="B15796" s="162"/>
      <c r="C15796" s="162"/>
      <c r="E15796" s="162"/>
      <c r="F15796" s="162"/>
      <c r="H15796" s="162"/>
    </row>
    <row r="15797" spans="1:8">
      <c r="A15797" s="47"/>
      <c r="B15797" s="162"/>
      <c r="C15797" s="162"/>
      <c r="E15797" s="162"/>
      <c r="F15797" s="162"/>
      <c r="H15797" s="162"/>
    </row>
    <row r="15798" spans="1:8">
      <c r="A15798" s="47"/>
      <c r="B15798" s="162"/>
      <c r="C15798" s="162"/>
      <c r="E15798" s="162"/>
      <c r="F15798" s="162"/>
      <c r="H15798" s="162"/>
    </row>
    <row r="15799" spans="1:8">
      <c r="A15799" s="47"/>
      <c r="B15799" s="162"/>
      <c r="C15799" s="162"/>
      <c r="E15799" s="162"/>
      <c r="F15799" s="162"/>
      <c r="H15799" s="162"/>
    </row>
    <row r="15800" spans="1:8">
      <c r="A15800" s="47"/>
      <c r="B15800" s="162"/>
      <c r="C15800" s="162"/>
      <c r="E15800" s="162"/>
      <c r="F15800" s="162"/>
      <c r="H15800" s="162"/>
    </row>
    <row r="15801" spans="1:8">
      <c r="A15801" s="47"/>
      <c r="B15801" s="162"/>
      <c r="C15801" s="162"/>
      <c r="E15801" s="162"/>
      <c r="F15801" s="162"/>
      <c r="H15801" s="162"/>
    </row>
    <row r="15802" spans="1:8">
      <c r="A15802" s="47"/>
      <c r="B15802" s="162"/>
      <c r="C15802" s="162"/>
      <c r="E15802" s="162"/>
      <c r="F15802" s="162"/>
      <c r="H15802" s="162"/>
    </row>
    <row r="15803" spans="1:8">
      <c r="A15803" s="47"/>
      <c r="B15803" s="162"/>
      <c r="C15803" s="162"/>
      <c r="E15803" s="162"/>
      <c r="F15803" s="162"/>
      <c r="H15803" s="162"/>
    </row>
    <row r="15804" spans="1:8">
      <c r="A15804" s="47"/>
      <c r="B15804" s="162"/>
      <c r="C15804" s="162"/>
      <c r="E15804" s="162"/>
      <c r="F15804" s="162"/>
      <c r="H15804" s="162"/>
    </row>
    <row r="15805" spans="1:8">
      <c r="A15805" s="47"/>
      <c r="B15805" s="162"/>
      <c r="C15805" s="162"/>
      <c r="E15805" s="162"/>
      <c r="F15805" s="162"/>
      <c r="H15805" s="162"/>
    </row>
    <row r="15806" spans="1:8">
      <c r="A15806" s="47"/>
      <c r="B15806" s="162"/>
      <c r="C15806" s="162"/>
      <c r="E15806" s="162"/>
      <c r="F15806" s="162"/>
      <c r="H15806" s="162"/>
    </row>
    <row r="15807" spans="1:8">
      <c r="A15807" s="47"/>
      <c r="B15807" s="162"/>
      <c r="C15807" s="162"/>
      <c r="E15807" s="162"/>
      <c r="F15807" s="162"/>
      <c r="H15807" s="162"/>
    </row>
    <row r="15808" spans="1:8">
      <c r="A15808" s="47"/>
      <c r="B15808" s="162"/>
      <c r="C15808" s="162"/>
      <c r="E15808" s="162"/>
      <c r="F15808" s="162"/>
      <c r="H15808" s="162"/>
    </row>
    <row r="15809" spans="1:8">
      <c r="A15809" s="47"/>
      <c r="B15809" s="162"/>
      <c r="C15809" s="162"/>
      <c r="E15809" s="162"/>
      <c r="F15809" s="162"/>
      <c r="H15809" s="162"/>
    </row>
    <row r="15810" spans="1:8">
      <c r="A15810" s="47"/>
      <c r="B15810" s="162"/>
      <c r="C15810" s="162"/>
      <c r="E15810" s="162"/>
      <c r="F15810" s="162"/>
      <c r="H15810" s="162"/>
    </row>
    <row r="15811" spans="1:8">
      <c r="A15811" s="47"/>
      <c r="B15811" s="162"/>
      <c r="C15811" s="162"/>
      <c r="E15811" s="162"/>
      <c r="F15811" s="162"/>
      <c r="H15811" s="162"/>
    </row>
    <row r="15812" spans="1:8">
      <c r="A15812" s="47"/>
      <c r="B15812" s="162"/>
      <c r="C15812" s="162"/>
      <c r="E15812" s="162"/>
      <c r="F15812" s="162"/>
      <c r="H15812" s="162"/>
    </row>
    <row r="15813" spans="1:8">
      <c r="A15813" s="47"/>
      <c r="B15813" s="162"/>
      <c r="C15813" s="162"/>
      <c r="E15813" s="162"/>
      <c r="F15813" s="162"/>
      <c r="H15813" s="162"/>
    </row>
    <row r="15814" spans="1:8">
      <c r="A15814" s="47"/>
      <c r="B15814" s="162"/>
      <c r="C15814" s="162"/>
      <c r="E15814" s="162"/>
      <c r="F15814" s="162"/>
      <c r="H15814" s="162"/>
    </row>
    <row r="15815" spans="1:8">
      <c r="A15815" s="47"/>
      <c r="B15815" s="162"/>
      <c r="C15815" s="162"/>
      <c r="E15815" s="162"/>
      <c r="F15815" s="162"/>
      <c r="H15815" s="162"/>
    </row>
    <row r="15816" spans="1:8">
      <c r="A15816" s="47"/>
      <c r="B15816" s="162"/>
      <c r="C15816" s="162"/>
      <c r="E15816" s="162"/>
      <c r="F15816" s="162"/>
      <c r="H15816" s="162"/>
    </row>
    <row r="15817" spans="1:8">
      <c r="A15817" s="47"/>
      <c r="B15817" s="162"/>
      <c r="C15817" s="162"/>
      <c r="E15817" s="162"/>
      <c r="F15817" s="162"/>
      <c r="H15817" s="162"/>
    </row>
    <row r="15818" spans="1:8">
      <c r="A15818" s="47"/>
      <c r="B15818" s="162"/>
      <c r="C15818" s="162"/>
      <c r="E15818" s="162"/>
      <c r="F15818" s="162"/>
      <c r="H15818" s="162"/>
    </row>
    <row r="15819" spans="1:8">
      <c r="A15819" s="47"/>
      <c r="B15819" s="162"/>
      <c r="C15819" s="162"/>
      <c r="E15819" s="162"/>
      <c r="F15819" s="162"/>
      <c r="H15819" s="162"/>
    </row>
    <row r="15820" spans="1:8">
      <c r="A15820" s="47"/>
      <c r="B15820" s="162"/>
      <c r="C15820" s="162"/>
      <c r="E15820" s="162"/>
      <c r="F15820" s="162"/>
      <c r="H15820" s="162"/>
    </row>
    <row r="15821" spans="1:8">
      <c r="A15821" s="47"/>
      <c r="B15821" s="162"/>
      <c r="C15821" s="162"/>
      <c r="E15821" s="162"/>
      <c r="F15821" s="162"/>
      <c r="H15821" s="162"/>
    </row>
    <row r="15822" spans="1:8">
      <c r="A15822" s="47"/>
      <c r="B15822" s="162"/>
      <c r="C15822" s="162"/>
      <c r="E15822" s="162"/>
      <c r="F15822" s="162"/>
      <c r="H15822" s="162"/>
    </row>
    <row r="15823" spans="1:8">
      <c r="A15823" s="47"/>
      <c r="B15823" s="162"/>
      <c r="C15823" s="162"/>
      <c r="E15823" s="162"/>
      <c r="F15823" s="162"/>
      <c r="H15823" s="162"/>
    </row>
    <row r="15824" spans="1:8">
      <c r="A15824" s="47"/>
      <c r="B15824" s="162"/>
      <c r="C15824" s="162"/>
      <c r="E15824" s="162"/>
      <c r="F15824" s="162"/>
      <c r="H15824" s="162"/>
    </row>
    <row r="15825" spans="1:8">
      <c r="A15825" s="47"/>
      <c r="B15825" s="162"/>
      <c r="C15825" s="162"/>
      <c r="E15825" s="162"/>
      <c r="F15825" s="162"/>
      <c r="H15825" s="162"/>
    </row>
    <row r="15826" spans="1:8">
      <c r="A15826" s="47"/>
      <c r="B15826" s="162"/>
      <c r="C15826" s="162"/>
      <c r="E15826" s="162"/>
      <c r="F15826" s="162"/>
      <c r="H15826" s="162"/>
    </row>
    <row r="15827" spans="1:8">
      <c r="A15827" s="47"/>
      <c r="B15827" s="162"/>
      <c r="C15827" s="162"/>
      <c r="E15827" s="162"/>
      <c r="F15827" s="162"/>
      <c r="H15827" s="162"/>
    </row>
    <row r="15828" spans="1:8">
      <c r="A15828" s="47"/>
      <c r="B15828" s="162"/>
      <c r="C15828" s="162"/>
      <c r="E15828" s="162"/>
      <c r="F15828" s="162"/>
      <c r="H15828" s="162"/>
    </row>
    <row r="15829" spans="1:8">
      <c r="A15829" s="47"/>
      <c r="B15829" s="162"/>
      <c r="C15829" s="162"/>
      <c r="E15829" s="162"/>
      <c r="F15829" s="162"/>
      <c r="H15829" s="162"/>
    </row>
    <row r="15830" spans="1:8">
      <c r="A15830" s="47"/>
      <c r="B15830" s="162"/>
      <c r="C15830" s="162"/>
      <c r="E15830" s="162"/>
      <c r="F15830" s="162"/>
      <c r="H15830" s="162"/>
    </row>
    <row r="15831" spans="1:8">
      <c r="A15831" s="47"/>
      <c r="B15831" s="162"/>
      <c r="C15831" s="162"/>
      <c r="E15831" s="162"/>
      <c r="F15831" s="162"/>
      <c r="H15831" s="162"/>
    </row>
    <row r="15832" spans="1:8">
      <c r="A15832" s="47"/>
      <c r="B15832" s="162"/>
      <c r="C15832" s="162"/>
      <c r="E15832" s="162"/>
      <c r="F15832" s="162"/>
      <c r="H15832" s="162"/>
    </row>
    <row r="15833" spans="1:8">
      <c r="A15833" s="47"/>
      <c r="B15833" s="162"/>
      <c r="C15833" s="162"/>
      <c r="E15833" s="162"/>
      <c r="F15833" s="162"/>
      <c r="H15833" s="162"/>
    </row>
    <row r="15834" spans="1:8">
      <c r="A15834" s="47"/>
      <c r="B15834" s="162"/>
      <c r="C15834" s="162"/>
      <c r="E15834" s="162"/>
      <c r="F15834" s="162"/>
      <c r="H15834" s="162"/>
    </row>
    <row r="15835" spans="1:8">
      <c r="A15835" s="47"/>
      <c r="B15835" s="162"/>
      <c r="C15835" s="162"/>
      <c r="E15835" s="162"/>
      <c r="F15835" s="162"/>
      <c r="H15835" s="162"/>
    </row>
    <row r="15836" spans="1:8">
      <c r="A15836" s="47"/>
      <c r="B15836" s="162"/>
      <c r="C15836" s="162"/>
      <c r="E15836" s="162"/>
      <c r="F15836" s="162"/>
      <c r="H15836" s="162"/>
    </row>
    <row r="15837" spans="1:8">
      <c r="A15837" s="47"/>
      <c r="B15837" s="162"/>
      <c r="C15837" s="162"/>
      <c r="E15837" s="162"/>
      <c r="F15837" s="162"/>
      <c r="H15837" s="162"/>
    </row>
    <row r="15838" spans="1:8">
      <c r="A15838" s="47"/>
      <c r="B15838" s="162"/>
      <c r="C15838" s="162"/>
      <c r="E15838" s="162"/>
      <c r="F15838" s="162"/>
      <c r="H15838" s="162"/>
    </row>
    <row r="15839" spans="1:8">
      <c r="A15839" s="47"/>
      <c r="B15839" s="162"/>
      <c r="C15839" s="162"/>
      <c r="E15839" s="162"/>
      <c r="F15839" s="162"/>
      <c r="H15839" s="162"/>
    </row>
    <row r="15840" spans="1:8">
      <c r="A15840" s="47"/>
      <c r="B15840" s="162"/>
      <c r="C15840" s="162"/>
      <c r="E15840" s="162"/>
      <c r="F15840" s="162"/>
      <c r="H15840" s="162"/>
    </row>
    <row r="15841" spans="1:8">
      <c r="A15841" s="47"/>
      <c r="B15841" s="162"/>
      <c r="C15841" s="162"/>
      <c r="E15841" s="162"/>
      <c r="F15841" s="162"/>
      <c r="H15841" s="162"/>
    </row>
    <row r="15842" spans="1:8">
      <c r="A15842" s="47"/>
      <c r="B15842" s="162"/>
      <c r="C15842" s="162"/>
      <c r="E15842" s="162"/>
      <c r="F15842" s="162"/>
      <c r="H15842" s="162"/>
    </row>
    <row r="15843" spans="1:8">
      <c r="A15843" s="47"/>
      <c r="B15843" s="162"/>
      <c r="C15843" s="162"/>
      <c r="E15843" s="162"/>
      <c r="F15843" s="162"/>
      <c r="H15843" s="162"/>
    </row>
    <row r="15844" spans="1:8">
      <c r="A15844" s="47"/>
      <c r="B15844" s="162"/>
      <c r="C15844" s="162"/>
      <c r="E15844" s="162"/>
      <c r="F15844" s="162"/>
      <c r="H15844" s="162"/>
    </row>
    <row r="15845" spans="1:8">
      <c r="A15845" s="47"/>
      <c r="B15845" s="162"/>
      <c r="C15845" s="162"/>
      <c r="E15845" s="162"/>
      <c r="F15845" s="162"/>
      <c r="H15845" s="162"/>
    </row>
    <row r="15846" spans="1:8">
      <c r="A15846" s="47"/>
      <c r="B15846" s="162"/>
      <c r="C15846" s="162"/>
      <c r="E15846" s="162"/>
      <c r="F15846" s="162"/>
      <c r="H15846" s="162"/>
    </row>
    <row r="15847" spans="1:8">
      <c r="A15847" s="47"/>
      <c r="B15847" s="162"/>
      <c r="C15847" s="162"/>
      <c r="E15847" s="162"/>
      <c r="F15847" s="162"/>
      <c r="H15847" s="162"/>
    </row>
    <row r="15848" spans="1:8">
      <c r="A15848" s="47"/>
      <c r="B15848" s="162"/>
      <c r="C15848" s="162"/>
      <c r="E15848" s="162"/>
      <c r="F15848" s="162"/>
      <c r="H15848" s="162"/>
    </row>
    <row r="15849" spans="1:8">
      <c r="A15849" s="47"/>
      <c r="B15849" s="162"/>
      <c r="C15849" s="162"/>
      <c r="E15849" s="162"/>
      <c r="F15849" s="162"/>
      <c r="H15849" s="162"/>
    </row>
    <row r="15850" spans="1:8">
      <c r="A15850" s="47"/>
      <c r="B15850" s="162"/>
      <c r="C15850" s="162"/>
      <c r="E15850" s="162"/>
      <c r="F15850" s="162"/>
      <c r="H15850" s="162"/>
    </row>
    <row r="15851" spans="1:8">
      <c r="A15851" s="47"/>
      <c r="B15851" s="162"/>
      <c r="C15851" s="162"/>
      <c r="E15851" s="162"/>
      <c r="F15851" s="162"/>
      <c r="H15851" s="162"/>
    </row>
    <row r="15852" spans="1:8">
      <c r="A15852" s="47"/>
      <c r="B15852" s="162"/>
      <c r="C15852" s="162"/>
      <c r="E15852" s="162"/>
      <c r="F15852" s="162"/>
      <c r="H15852" s="162"/>
    </row>
    <row r="15853" spans="1:8">
      <c r="A15853" s="47"/>
      <c r="B15853" s="162"/>
      <c r="C15853" s="162"/>
      <c r="E15853" s="162"/>
      <c r="F15853" s="162"/>
      <c r="H15853" s="162"/>
    </row>
    <row r="15854" spans="1:8">
      <c r="A15854" s="47"/>
      <c r="B15854" s="162"/>
      <c r="C15854" s="162"/>
      <c r="E15854" s="162"/>
      <c r="F15854" s="162"/>
      <c r="H15854" s="162"/>
    </row>
    <row r="15855" spans="1:8">
      <c r="A15855" s="47"/>
      <c r="B15855" s="162"/>
      <c r="C15855" s="162"/>
      <c r="E15855" s="162"/>
      <c r="F15855" s="162"/>
      <c r="H15855" s="162"/>
    </row>
    <row r="15856" spans="1:8">
      <c r="A15856" s="47"/>
      <c r="B15856" s="162"/>
      <c r="C15856" s="162"/>
      <c r="E15856" s="162"/>
      <c r="F15856" s="162"/>
      <c r="H15856" s="162"/>
    </row>
    <row r="15857" spans="1:8">
      <c r="A15857" s="47"/>
      <c r="B15857" s="162"/>
      <c r="C15857" s="162"/>
      <c r="E15857" s="162"/>
      <c r="F15857" s="162"/>
      <c r="H15857" s="162"/>
    </row>
    <row r="15858" spans="1:8">
      <c r="A15858" s="47"/>
      <c r="B15858" s="162"/>
      <c r="C15858" s="162"/>
      <c r="E15858" s="162"/>
      <c r="F15858" s="162"/>
      <c r="H15858" s="162"/>
    </row>
    <row r="15859" spans="1:8">
      <c r="A15859" s="47"/>
      <c r="B15859" s="162"/>
      <c r="C15859" s="162"/>
      <c r="E15859" s="162"/>
      <c r="F15859" s="162"/>
      <c r="H15859" s="162"/>
    </row>
    <row r="15860" spans="1:8">
      <c r="A15860" s="47"/>
      <c r="B15860" s="162"/>
      <c r="C15860" s="162"/>
      <c r="E15860" s="162"/>
      <c r="F15860" s="162"/>
      <c r="H15860" s="162"/>
    </row>
    <row r="15861" spans="1:8">
      <c r="A15861" s="47"/>
      <c r="B15861" s="162"/>
      <c r="C15861" s="162"/>
      <c r="E15861" s="162"/>
      <c r="F15861" s="162"/>
      <c r="H15861" s="162"/>
    </row>
    <row r="15862" spans="1:8">
      <c r="A15862" s="47"/>
      <c r="B15862" s="162"/>
      <c r="C15862" s="162"/>
      <c r="E15862" s="162"/>
      <c r="F15862" s="162"/>
      <c r="H15862" s="162"/>
    </row>
    <row r="15863" spans="1:8">
      <c r="A15863" s="47"/>
      <c r="B15863" s="162"/>
      <c r="C15863" s="162"/>
      <c r="E15863" s="162"/>
      <c r="F15863" s="162"/>
      <c r="H15863" s="162"/>
    </row>
    <row r="15864" spans="1:8">
      <c r="A15864" s="47"/>
      <c r="B15864" s="162"/>
      <c r="C15864" s="162"/>
      <c r="E15864" s="162"/>
      <c r="F15864" s="162"/>
      <c r="H15864" s="162"/>
    </row>
    <row r="15865" spans="1:8">
      <c r="A15865" s="47"/>
      <c r="B15865" s="162"/>
      <c r="C15865" s="162"/>
      <c r="E15865" s="162"/>
      <c r="F15865" s="162"/>
      <c r="H15865" s="162"/>
    </row>
    <row r="15866" spans="1:8">
      <c r="A15866" s="47"/>
      <c r="B15866" s="162"/>
      <c r="C15866" s="162"/>
      <c r="E15866" s="162"/>
      <c r="F15866" s="162"/>
      <c r="H15866" s="162"/>
    </row>
    <row r="15867" spans="1:8">
      <c r="A15867" s="47"/>
      <c r="B15867" s="162"/>
      <c r="C15867" s="162"/>
      <c r="E15867" s="162"/>
      <c r="F15867" s="162"/>
      <c r="H15867" s="162"/>
    </row>
    <row r="15868" spans="1:8">
      <c r="A15868" s="47"/>
      <c r="B15868" s="162"/>
      <c r="C15868" s="162"/>
      <c r="E15868" s="162"/>
      <c r="F15868" s="162"/>
      <c r="H15868" s="162"/>
    </row>
    <row r="15869" spans="1:8">
      <c r="A15869" s="47"/>
      <c r="B15869" s="162"/>
      <c r="C15869" s="162"/>
      <c r="E15869" s="162"/>
      <c r="F15869" s="162"/>
      <c r="H15869" s="162"/>
    </row>
    <row r="15870" spans="1:8">
      <c r="A15870" s="47"/>
      <c r="B15870" s="162"/>
      <c r="C15870" s="162"/>
      <c r="E15870" s="162"/>
      <c r="F15870" s="162"/>
      <c r="H15870" s="162"/>
    </row>
    <row r="15871" spans="1:8">
      <c r="A15871" s="47"/>
      <c r="B15871" s="162"/>
      <c r="C15871" s="162"/>
      <c r="E15871" s="162"/>
      <c r="F15871" s="162"/>
      <c r="H15871" s="162"/>
    </row>
    <row r="15872" spans="1:8">
      <c r="A15872" s="47"/>
      <c r="B15872" s="162"/>
      <c r="C15872" s="162"/>
      <c r="E15872" s="162"/>
      <c r="F15872" s="162"/>
      <c r="H15872" s="162"/>
    </row>
    <row r="15873" spans="1:8">
      <c r="A15873" s="47"/>
      <c r="B15873" s="162"/>
      <c r="C15873" s="162"/>
      <c r="E15873" s="162"/>
      <c r="F15873" s="162"/>
      <c r="H15873" s="162"/>
    </row>
    <row r="15874" spans="1:8">
      <c r="A15874" s="47"/>
      <c r="B15874" s="162"/>
      <c r="C15874" s="162"/>
      <c r="E15874" s="162"/>
      <c r="F15874" s="162"/>
      <c r="H15874" s="162"/>
    </row>
    <row r="15875" spans="1:8">
      <c r="A15875" s="47"/>
      <c r="B15875" s="162"/>
      <c r="C15875" s="162"/>
      <c r="E15875" s="162"/>
      <c r="F15875" s="162"/>
      <c r="H15875" s="162"/>
    </row>
    <row r="15876" spans="1:8">
      <c r="A15876" s="47"/>
      <c r="B15876" s="162"/>
      <c r="C15876" s="162"/>
      <c r="E15876" s="162"/>
      <c r="F15876" s="162"/>
      <c r="H15876" s="162"/>
    </row>
    <row r="15877" spans="1:8">
      <c r="A15877" s="47"/>
      <c r="B15877" s="162"/>
      <c r="C15877" s="162"/>
      <c r="E15877" s="162"/>
      <c r="F15877" s="162"/>
      <c r="H15877" s="162"/>
    </row>
    <row r="15878" spans="1:8">
      <c r="A15878" s="47"/>
      <c r="B15878" s="162"/>
      <c r="C15878" s="162"/>
      <c r="E15878" s="162"/>
      <c r="F15878" s="162"/>
      <c r="H15878" s="162"/>
    </row>
    <row r="15879" spans="1:8">
      <c r="A15879" s="47"/>
      <c r="B15879" s="162"/>
      <c r="C15879" s="162"/>
      <c r="E15879" s="162"/>
      <c r="F15879" s="162"/>
      <c r="H15879" s="162"/>
    </row>
    <row r="15880" spans="1:8">
      <c r="A15880" s="47"/>
      <c r="B15880" s="162"/>
      <c r="C15880" s="162"/>
      <c r="E15880" s="162"/>
      <c r="F15880" s="162"/>
      <c r="H15880" s="162"/>
    </row>
    <row r="15881" spans="1:8">
      <c r="A15881" s="47"/>
      <c r="B15881" s="162"/>
      <c r="C15881" s="162"/>
      <c r="E15881" s="162"/>
      <c r="F15881" s="162"/>
      <c r="H15881" s="162"/>
    </row>
    <row r="15882" spans="1:8">
      <c r="A15882" s="47"/>
      <c r="B15882" s="162"/>
      <c r="C15882" s="162"/>
      <c r="E15882" s="162"/>
      <c r="F15882" s="162"/>
      <c r="H15882" s="162"/>
    </row>
    <row r="15883" spans="1:8">
      <c r="A15883" s="47"/>
      <c r="B15883" s="162"/>
      <c r="C15883" s="162"/>
      <c r="E15883" s="162"/>
      <c r="F15883" s="162"/>
      <c r="H15883" s="162"/>
    </row>
    <row r="15884" spans="1:8">
      <c r="A15884" s="47"/>
      <c r="B15884" s="162"/>
      <c r="C15884" s="162"/>
      <c r="E15884" s="162"/>
      <c r="F15884" s="162"/>
      <c r="H15884" s="162"/>
    </row>
    <row r="15885" spans="1:8">
      <c r="A15885" s="47"/>
      <c r="B15885" s="162"/>
      <c r="C15885" s="162"/>
      <c r="E15885" s="162"/>
      <c r="F15885" s="162"/>
      <c r="H15885" s="162"/>
    </row>
    <row r="15886" spans="1:8">
      <c r="A15886" s="47"/>
      <c r="B15886" s="162"/>
      <c r="C15886" s="162"/>
      <c r="E15886" s="162"/>
      <c r="F15886" s="162"/>
      <c r="H15886" s="162"/>
    </row>
    <row r="15887" spans="1:8">
      <c r="A15887" s="47"/>
      <c r="B15887" s="162"/>
      <c r="C15887" s="162"/>
      <c r="E15887" s="162"/>
      <c r="F15887" s="162"/>
      <c r="H15887" s="162"/>
    </row>
    <row r="15888" spans="1:8">
      <c r="A15888" s="47"/>
      <c r="B15888" s="162"/>
      <c r="C15888" s="162"/>
      <c r="E15888" s="162"/>
      <c r="F15888" s="162"/>
      <c r="H15888" s="162"/>
    </row>
    <row r="15889" spans="1:8">
      <c r="A15889" s="47"/>
      <c r="B15889" s="162"/>
      <c r="C15889" s="162"/>
      <c r="E15889" s="162"/>
      <c r="F15889" s="162"/>
      <c r="H15889" s="162"/>
    </row>
    <row r="15890" spans="1:8">
      <c r="A15890" s="47"/>
      <c r="B15890" s="162"/>
      <c r="C15890" s="162"/>
      <c r="E15890" s="162"/>
      <c r="F15890" s="162"/>
      <c r="H15890" s="162"/>
    </row>
    <row r="15891" spans="1:8">
      <c r="A15891" s="47"/>
      <c r="B15891" s="162"/>
      <c r="C15891" s="162"/>
      <c r="E15891" s="162"/>
      <c r="F15891" s="162"/>
      <c r="H15891" s="162"/>
    </row>
    <row r="15892" spans="1:8">
      <c r="A15892" s="47"/>
      <c r="B15892" s="162"/>
      <c r="C15892" s="162"/>
      <c r="E15892" s="162"/>
      <c r="F15892" s="162"/>
      <c r="H15892" s="162"/>
    </row>
    <row r="15893" spans="1:8">
      <c r="A15893" s="47"/>
      <c r="B15893" s="162"/>
      <c r="C15893" s="162"/>
      <c r="E15893" s="162"/>
      <c r="F15893" s="162"/>
      <c r="H15893" s="162"/>
    </row>
    <row r="15894" spans="1:8">
      <c r="A15894" s="47"/>
      <c r="B15894" s="162"/>
      <c r="C15894" s="162"/>
      <c r="E15894" s="162"/>
      <c r="F15894" s="162"/>
      <c r="H15894" s="162"/>
    </row>
    <row r="15895" spans="1:8">
      <c r="A15895" s="47"/>
      <c r="B15895" s="162"/>
      <c r="C15895" s="162"/>
      <c r="E15895" s="162"/>
      <c r="F15895" s="162"/>
      <c r="H15895" s="162"/>
    </row>
    <row r="15896" spans="1:8">
      <c r="A15896" s="47"/>
      <c r="B15896" s="162"/>
      <c r="C15896" s="162"/>
      <c r="E15896" s="162"/>
      <c r="F15896" s="162"/>
      <c r="H15896" s="162"/>
    </row>
    <row r="15897" spans="1:8">
      <c r="A15897" s="47"/>
      <c r="B15897" s="162"/>
      <c r="C15897" s="162"/>
      <c r="E15897" s="162"/>
      <c r="F15897" s="162"/>
      <c r="H15897" s="162"/>
    </row>
    <row r="15898" spans="1:8">
      <c r="A15898" s="47"/>
      <c r="B15898" s="162"/>
      <c r="C15898" s="162"/>
      <c r="E15898" s="162"/>
      <c r="F15898" s="162"/>
      <c r="H15898" s="162"/>
    </row>
    <row r="15899" spans="1:8">
      <c r="A15899" s="47"/>
      <c r="B15899" s="162"/>
      <c r="C15899" s="162"/>
      <c r="E15899" s="162"/>
      <c r="F15899" s="162"/>
      <c r="H15899" s="162"/>
    </row>
    <row r="15900" spans="1:8">
      <c r="A15900" s="47"/>
      <c r="B15900" s="162"/>
      <c r="C15900" s="162"/>
      <c r="E15900" s="162"/>
      <c r="F15900" s="162"/>
      <c r="H15900" s="162"/>
    </row>
    <row r="15901" spans="1:8">
      <c r="A15901" s="47"/>
      <c r="B15901" s="162"/>
      <c r="C15901" s="162"/>
      <c r="E15901" s="162"/>
      <c r="F15901" s="162"/>
      <c r="H15901" s="162"/>
    </row>
    <row r="15902" spans="1:8">
      <c r="A15902" s="47"/>
      <c r="B15902" s="162"/>
      <c r="C15902" s="162"/>
      <c r="E15902" s="162"/>
      <c r="F15902" s="162"/>
      <c r="H15902" s="162"/>
    </row>
    <row r="15903" spans="1:8">
      <c r="A15903" s="47"/>
      <c r="B15903" s="162"/>
      <c r="C15903" s="162"/>
      <c r="E15903" s="162"/>
      <c r="F15903" s="162"/>
      <c r="H15903" s="162"/>
    </row>
    <row r="15904" spans="1:8">
      <c r="A15904" s="47"/>
      <c r="B15904" s="162"/>
      <c r="C15904" s="162"/>
      <c r="E15904" s="162"/>
      <c r="F15904" s="162"/>
      <c r="H15904" s="162"/>
    </row>
    <row r="15905" spans="1:8">
      <c r="A15905" s="47"/>
      <c r="B15905" s="162"/>
      <c r="C15905" s="162"/>
      <c r="E15905" s="162"/>
      <c r="F15905" s="162"/>
      <c r="H15905" s="162"/>
    </row>
    <row r="15906" spans="1:8">
      <c r="A15906" s="47"/>
      <c r="B15906" s="162"/>
      <c r="C15906" s="162"/>
      <c r="E15906" s="162"/>
      <c r="F15906" s="162"/>
      <c r="H15906" s="162"/>
    </row>
    <row r="15907" spans="1:8">
      <c r="A15907" s="47"/>
      <c r="B15907" s="162"/>
      <c r="C15907" s="162"/>
      <c r="E15907" s="162"/>
      <c r="F15907" s="162"/>
      <c r="H15907" s="162"/>
    </row>
    <row r="15908" spans="1:8">
      <c r="A15908" s="47"/>
      <c r="B15908" s="162"/>
      <c r="C15908" s="162"/>
      <c r="E15908" s="162"/>
      <c r="F15908" s="162"/>
      <c r="H15908" s="162"/>
    </row>
    <row r="15909" spans="1:8">
      <c r="A15909" s="47"/>
      <c r="B15909" s="162"/>
      <c r="C15909" s="162"/>
      <c r="E15909" s="162"/>
      <c r="F15909" s="162"/>
      <c r="H15909" s="162"/>
    </row>
    <row r="15910" spans="1:8">
      <c r="A15910" s="47"/>
      <c r="B15910" s="162"/>
      <c r="C15910" s="162"/>
      <c r="E15910" s="162"/>
      <c r="F15910" s="162"/>
      <c r="H15910" s="162"/>
    </row>
    <row r="15911" spans="1:8">
      <c r="A15911" s="47"/>
      <c r="B15911" s="162"/>
      <c r="C15911" s="162"/>
      <c r="E15911" s="162"/>
      <c r="F15911" s="162"/>
      <c r="H15911" s="162"/>
    </row>
    <row r="15912" spans="1:8">
      <c r="A15912" s="47"/>
      <c r="B15912" s="162"/>
      <c r="C15912" s="162"/>
      <c r="E15912" s="162"/>
      <c r="F15912" s="162"/>
      <c r="H15912" s="162"/>
    </row>
    <row r="15913" spans="1:8">
      <c r="A15913" s="47"/>
      <c r="B15913" s="162"/>
      <c r="C15913" s="162"/>
      <c r="E15913" s="162"/>
      <c r="F15913" s="162"/>
      <c r="H15913" s="162"/>
    </row>
    <row r="15914" spans="1:8">
      <c r="A15914" s="47"/>
      <c r="B15914" s="162"/>
      <c r="C15914" s="162"/>
      <c r="E15914" s="162"/>
      <c r="F15914" s="162"/>
      <c r="H15914" s="162"/>
    </row>
    <row r="15915" spans="1:8">
      <c r="A15915" s="47"/>
      <c r="B15915" s="162"/>
      <c r="C15915" s="162"/>
      <c r="E15915" s="162"/>
      <c r="F15915" s="162"/>
      <c r="H15915" s="162"/>
    </row>
    <row r="15916" spans="1:8">
      <c r="A15916" s="47"/>
      <c r="B15916" s="162"/>
      <c r="C15916" s="162"/>
      <c r="E15916" s="162"/>
      <c r="F15916" s="162"/>
      <c r="H15916" s="162"/>
    </row>
    <row r="15917" spans="1:8">
      <c r="A15917" s="47"/>
      <c r="B15917" s="162"/>
      <c r="C15917" s="162"/>
      <c r="E15917" s="162"/>
      <c r="F15917" s="162"/>
      <c r="H15917" s="162"/>
    </row>
    <row r="15918" spans="1:8">
      <c r="A15918" s="47"/>
      <c r="B15918" s="162"/>
      <c r="C15918" s="162"/>
      <c r="E15918" s="162"/>
      <c r="F15918" s="162"/>
      <c r="H15918" s="162"/>
    </row>
    <row r="15919" spans="1:8">
      <c r="A15919" s="47"/>
      <c r="B15919" s="162"/>
      <c r="C15919" s="162"/>
      <c r="E15919" s="162"/>
      <c r="F15919" s="162"/>
      <c r="H15919" s="162"/>
    </row>
    <row r="15920" spans="1:8">
      <c r="A15920" s="47"/>
      <c r="B15920" s="162"/>
      <c r="C15920" s="162"/>
      <c r="E15920" s="162"/>
      <c r="F15920" s="162"/>
      <c r="H15920" s="162"/>
    </row>
    <row r="15921" spans="1:8">
      <c r="A15921" s="47"/>
      <c r="B15921" s="162"/>
      <c r="C15921" s="162"/>
      <c r="E15921" s="162"/>
      <c r="F15921" s="162"/>
      <c r="H15921" s="162"/>
    </row>
    <row r="15922" spans="1:8">
      <c r="A15922" s="47"/>
      <c r="B15922" s="162"/>
      <c r="C15922" s="162"/>
      <c r="E15922" s="162"/>
      <c r="F15922" s="162"/>
      <c r="H15922" s="162"/>
    </row>
    <row r="15923" spans="1:8">
      <c r="A15923" s="47"/>
      <c r="B15923" s="162"/>
      <c r="C15923" s="162"/>
      <c r="E15923" s="162"/>
      <c r="F15923" s="162"/>
      <c r="H15923" s="162"/>
    </row>
    <row r="15924" spans="1:8">
      <c r="A15924" s="47"/>
      <c r="B15924" s="162"/>
      <c r="C15924" s="162"/>
      <c r="E15924" s="162"/>
      <c r="F15924" s="162"/>
      <c r="H15924" s="162"/>
    </row>
    <row r="15925" spans="1:8">
      <c r="A15925" s="47"/>
      <c r="B15925" s="162"/>
      <c r="C15925" s="162"/>
      <c r="E15925" s="162"/>
      <c r="F15925" s="162"/>
      <c r="H15925" s="162"/>
    </row>
    <row r="15926" spans="1:8">
      <c r="A15926" s="47"/>
      <c r="B15926" s="162"/>
      <c r="C15926" s="162"/>
      <c r="E15926" s="162"/>
      <c r="F15926" s="162"/>
      <c r="H15926" s="162"/>
    </row>
    <row r="15927" spans="1:8">
      <c r="A15927" s="47"/>
      <c r="B15927" s="162"/>
      <c r="C15927" s="162"/>
      <c r="E15927" s="162"/>
      <c r="F15927" s="162"/>
      <c r="H15927" s="162"/>
    </row>
    <row r="15928" spans="1:8">
      <c r="A15928" s="47"/>
      <c r="B15928" s="162"/>
      <c r="C15928" s="162"/>
      <c r="E15928" s="162"/>
      <c r="F15928" s="162"/>
      <c r="H15928" s="162"/>
    </row>
    <row r="15929" spans="1:8">
      <c r="A15929" s="47"/>
      <c r="B15929" s="162"/>
      <c r="C15929" s="162"/>
      <c r="E15929" s="162"/>
      <c r="F15929" s="162"/>
      <c r="H15929" s="162"/>
    </row>
    <row r="15930" spans="1:8">
      <c r="A15930" s="47"/>
      <c r="B15930" s="162"/>
      <c r="C15930" s="162"/>
      <c r="E15930" s="162"/>
      <c r="F15930" s="162"/>
      <c r="H15930" s="162"/>
    </row>
    <row r="15931" spans="1:8">
      <c r="A15931" s="47"/>
      <c r="B15931" s="162"/>
      <c r="C15931" s="162"/>
      <c r="E15931" s="162"/>
      <c r="F15931" s="162"/>
      <c r="H15931" s="162"/>
    </row>
    <row r="15932" spans="1:8">
      <c r="A15932" s="47"/>
      <c r="B15932" s="162"/>
      <c r="C15932" s="162"/>
      <c r="E15932" s="162"/>
      <c r="F15932" s="162"/>
      <c r="H15932" s="162"/>
    </row>
    <row r="15933" spans="1:8">
      <c r="A15933" s="47"/>
      <c r="B15933" s="162"/>
      <c r="C15933" s="162"/>
      <c r="E15933" s="162"/>
      <c r="F15933" s="162"/>
      <c r="H15933" s="162"/>
    </row>
    <row r="15934" spans="1:8">
      <c r="A15934" s="47"/>
      <c r="B15934" s="162"/>
      <c r="C15934" s="162"/>
      <c r="E15934" s="162"/>
      <c r="F15934" s="162"/>
      <c r="H15934" s="162"/>
    </row>
    <row r="15935" spans="1:8">
      <c r="A15935" s="47"/>
      <c r="B15935" s="162"/>
      <c r="C15935" s="162"/>
      <c r="E15935" s="162"/>
      <c r="F15935" s="162"/>
      <c r="H15935" s="162"/>
    </row>
    <row r="15936" spans="1:8">
      <c r="A15936" s="47"/>
      <c r="B15936" s="162"/>
      <c r="C15936" s="162"/>
      <c r="E15936" s="162"/>
      <c r="F15936" s="162"/>
      <c r="H15936" s="162"/>
    </row>
    <row r="15937" spans="1:8">
      <c r="A15937" s="47"/>
      <c r="B15937" s="162"/>
      <c r="C15937" s="162"/>
      <c r="E15937" s="162"/>
      <c r="F15937" s="162"/>
      <c r="H15937" s="162"/>
    </row>
    <row r="15938" spans="1:8">
      <c r="A15938" s="47"/>
      <c r="B15938" s="162"/>
      <c r="C15938" s="162"/>
      <c r="E15938" s="162"/>
      <c r="F15938" s="162"/>
      <c r="H15938" s="162"/>
    </row>
    <row r="15939" spans="1:8">
      <c r="A15939" s="47"/>
      <c r="B15939" s="162"/>
      <c r="C15939" s="162"/>
      <c r="E15939" s="162"/>
      <c r="F15939" s="162"/>
      <c r="H15939" s="162"/>
    </row>
    <row r="15940" spans="1:8">
      <c r="A15940" s="47"/>
      <c r="B15940" s="162"/>
      <c r="C15940" s="162"/>
      <c r="E15940" s="162"/>
      <c r="F15940" s="162"/>
      <c r="H15940" s="162"/>
    </row>
    <row r="15941" spans="1:8">
      <c r="A15941" s="47"/>
      <c r="B15941" s="162"/>
      <c r="C15941" s="162"/>
      <c r="E15941" s="162"/>
      <c r="F15941" s="162"/>
      <c r="H15941" s="162"/>
    </row>
    <row r="15942" spans="1:8">
      <c r="A15942" s="47"/>
      <c r="B15942" s="162"/>
      <c r="C15942" s="162"/>
      <c r="E15942" s="162"/>
      <c r="F15942" s="162"/>
      <c r="H15942" s="162"/>
    </row>
    <row r="15943" spans="1:8">
      <c r="A15943" s="47"/>
      <c r="B15943" s="162"/>
      <c r="C15943" s="162"/>
      <c r="E15943" s="162"/>
      <c r="F15943" s="162"/>
      <c r="H15943" s="162"/>
    </row>
    <row r="15944" spans="1:8">
      <c r="A15944" s="47"/>
      <c r="B15944" s="162"/>
      <c r="C15944" s="162"/>
      <c r="E15944" s="162"/>
      <c r="F15944" s="162"/>
      <c r="H15944" s="162"/>
    </row>
    <row r="15945" spans="1:8">
      <c r="A15945" s="47"/>
      <c r="B15945" s="162"/>
      <c r="C15945" s="162"/>
      <c r="E15945" s="162"/>
      <c r="F15945" s="162"/>
      <c r="H15945" s="162"/>
    </row>
    <row r="15946" spans="1:8">
      <c r="A15946" s="47"/>
      <c r="B15946" s="162"/>
      <c r="C15946" s="162"/>
      <c r="E15946" s="162"/>
      <c r="F15946" s="162"/>
      <c r="H15946" s="162"/>
    </row>
    <row r="15947" spans="1:8">
      <c r="A15947" s="47"/>
      <c r="B15947" s="162"/>
      <c r="C15947" s="162"/>
      <c r="E15947" s="162"/>
      <c r="F15947" s="162"/>
      <c r="H15947" s="162"/>
    </row>
    <row r="15948" spans="1:8">
      <c r="A15948" s="47"/>
      <c r="B15948" s="162"/>
      <c r="C15948" s="162"/>
      <c r="E15948" s="162"/>
      <c r="F15948" s="162"/>
      <c r="H15948" s="162"/>
    </row>
    <row r="15949" spans="1:8">
      <c r="A15949" s="47"/>
      <c r="B15949" s="162"/>
      <c r="C15949" s="162"/>
      <c r="E15949" s="162"/>
      <c r="F15949" s="162"/>
      <c r="H15949" s="162"/>
    </row>
    <row r="15950" spans="1:8">
      <c r="A15950" s="47"/>
      <c r="B15950" s="162"/>
      <c r="C15950" s="162"/>
      <c r="E15950" s="162"/>
      <c r="F15950" s="162"/>
      <c r="H15950" s="162"/>
    </row>
    <row r="15951" spans="1:8">
      <c r="A15951" s="47"/>
      <c r="B15951" s="162"/>
      <c r="C15951" s="162"/>
      <c r="E15951" s="162"/>
      <c r="F15951" s="162"/>
      <c r="H15951" s="162"/>
    </row>
    <row r="15952" spans="1:8">
      <c r="A15952" s="47"/>
      <c r="B15952" s="162"/>
      <c r="C15952" s="162"/>
      <c r="E15952" s="162"/>
      <c r="F15952" s="162"/>
      <c r="H15952" s="162"/>
    </row>
    <row r="15953" spans="1:8">
      <c r="A15953" s="47"/>
      <c r="B15953" s="162"/>
      <c r="C15953" s="162"/>
      <c r="E15953" s="162"/>
      <c r="F15953" s="162"/>
      <c r="H15953" s="162"/>
    </row>
    <row r="15954" spans="1:8">
      <c r="A15954" s="47"/>
      <c r="B15954" s="162"/>
      <c r="C15954" s="162"/>
      <c r="E15954" s="162"/>
      <c r="F15954" s="162"/>
      <c r="H15954" s="162"/>
    </row>
    <row r="15955" spans="1:8">
      <c r="A15955" s="47"/>
      <c r="B15955" s="162"/>
      <c r="C15955" s="162"/>
      <c r="E15955" s="162"/>
      <c r="F15955" s="162"/>
      <c r="H15955" s="162"/>
    </row>
    <row r="15956" spans="1:8">
      <c r="A15956" s="47"/>
      <c r="B15956" s="162"/>
      <c r="C15956" s="162"/>
      <c r="E15956" s="162"/>
      <c r="F15956" s="162"/>
      <c r="H15956" s="162"/>
    </row>
    <row r="15957" spans="1:8">
      <c r="A15957" s="47"/>
      <c r="B15957" s="162"/>
      <c r="C15957" s="162"/>
      <c r="E15957" s="162"/>
      <c r="F15957" s="162"/>
      <c r="H15957" s="162"/>
    </row>
    <row r="15958" spans="1:8">
      <c r="A15958" s="47"/>
      <c r="B15958" s="162"/>
      <c r="C15958" s="162"/>
      <c r="E15958" s="162"/>
      <c r="F15958" s="162"/>
      <c r="H15958" s="162"/>
    </row>
    <row r="15959" spans="1:8">
      <c r="A15959" s="47"/>
      <c r="B15959" s="162"/>
      <c r="C15959" s="162"/>
      <c r="E15959" s="162"/>
      <c r="F15959" s="162"/>
      <c r="H15959" s="162"/>
    </row>
    <row r="15960" spans="1:8">
      <c r="A15960" s="47"/>
      <c r="B15960" s="162"/>
      <c r="C15960" s="162"/>
      <c r="E15960" s="162"/>
      <c r="F15960" s="162"/>
      <c r="H15960" s="162"/>
    </row>
    <row r="15961" spans="1:8">
      <c r="A15961" s="47"/>
      <c r="B15961" s="162"/>
      <c r="C15961" s="162"/>
      <c r="E15961" s="162"/>
      <c r="F15961" s="162"/>
      <c r="H15961" s="162"/>
    </row>
    <row r="15962" spans="1:8">
      <c r="A15962" s="47"/>
      <c r="B15962" s="162"/>
      <c r="C15962" s="162"/>
      <c r="E15962" s="162"/>
      <c r="F15962" s="162"/>
      <c r="H15962" s="162"/>
    </row>
    <row r="15963" spans="1:8">
      <c r="A15963" s="47"/>
      <c r="B15963" s="162"/>
      <c r="C15963" s="162"/>
      <c r="E15963" s="162"/>
      <c r="F15963" s="162"/>
      <c r="H15963" s="162"/>
    </row>
    <row r="15964" spans="1:8">
      <c r="A15964" s="47"/>
      <c r="B15964" s="162"/>
      <c r="C15964" s="162"/>
      <c r="E15964" s="162"/>
      <c r="F15964" s="162"/>
      <c r="H15964" s="162"/>
    </row>
    <row r="15965" spans="1:8">
      <c r="A15965" s="47"/>
      <c r="B15965" s="162"/>
      <c r="C15965" s="162"/>
      <c r="E15965" s="162"/>
      <c r="F15965" s="162"/>
      <c r="H15965" s="162"/>
    </row>
    <row r="15966" spans="1:8">
      <c r="A15966" s="47"/>
      <c r="B15966" s="162"/>
      <c r="C15966" s="162"/>
      <c r="E15966" s="162"/>
      <c r="F15966" s="162"/>
      <c r="H15966" s="162"/>
    </row>
    <row r="15967" spans="1:8">
      <c r="A15967" s="47"/>
      <c r="B15967" s="162"/>
      <c r="C15967" s="162"/>
      <c r="E15967" s="162"/>
      <c r="F15967" s="162"/>
      <c r="H15967" s="162"/>
    </row>
    <row r="15968" spans="1:8">
      <c r="A15968" s="47"/>
      <c r="B15968" s="162"/>
      <c r="C15968" s="162"/>
      <c r="E15968" s="162"/>
      <c r="F15968" s="162"/>
      <c r="H15968" s="162"/>
    </row>
    <row r="15969" spans="1:8">
      <c r="A15969" s="47"/>
      <c r="B15969" s="162"/>
      <c r="C15969" s="162"/>
      <c r="E15969" s="162"/>
      <c r="F15969" s="162"/>
      <c r="H15969" s="162"/>
    </row>
    <row r="15970" spans="1:8">
      <c r="A15970" s="47"/>
      <c r="B15970" s="162"/>
      <c r="C15970" s="162"/>
      <c r="E15970" s="162"/>
      <c r="F15970" s="162"/>
      <c r="H15970" s="162"/>
    </row>
    <row r="15971" spans="1:8">
      <c r="A15971" s="47"/>
      <c r="B15971" s="162"/>
      <c r="C15971" s="162"/>
      <c r="E15971" s="162"/>
      <c r="F15971" s="162"/>
      <c r="H15971" s="162"/>
    </row>
    <row r="15972" spans="1:8">
      <c r="A15972" s="47"/>
      <c r="B15972" s="162"/>
      <c r="C15972" s="162"/>
      <c r="E15972" s="162"/>
      <c r="F15972" s="162"/>
      <c r="H15972" s="162"/>
    </row>
    <row r="15973" spans="1:8">
      <c r="A15973" s="47"/>
      <c r="B15973" s="162"/>
      <c r="C15973" s="162"/>
      <c r="E15973" s="162"/>
      <c r="F15973" s="162"/>
      <c r="H15973" s="162"/>
    </row>
    <row r="15974" spans="1:8">
      <c r="A15974" s="47"/>
      <c r="B15974" s="162"/>
      <c r="C15974" s="162"/>
      <c r="E15974" s="162"/>
      <c r="F15974" s="162"/>
      <c r="H15974" s="162"/>
    </row>
    <row r="15975" spans="1:8">
      <c r="A15975" s="47"/>
      <c r="B15975" s="162"/>
      <c r="C15975" s="162"/>
      <c r="E15975" s="162"/>
      <c r="F15975" s="162"/>
      <c r="H15975" s="162"/>
    </row>
    <row r="15976" spans="1:8">
      <c r="A15976" s="47"/>
      <c r="B15976" s="162"/>
      <c r="C15976" s="162"/>
      <c r="E15976" s="162"/>
      <c r="F15976" s="162"/>
      <c r="H15976" s="162"/>
    </row>
    <row r="15977" spans="1:8">
      <c r="A15977" s="47"/>
      <c r="B15977" s="162"/>
      <c r="C15977" s="162"/>
      <c r="E15977" s="162"/>
      <c r="F15977" s="162"/>
      <c r="H15977" s="162"/>
    </row>
    <row r="15978" spans="1:8">
      <c r="A15978" s="47"/>
      <c r="B15978" s="162"/>
      <c r="C15978" s="162"/>
      <c r="E15978" s="162"/>
      <c r="F15978" s="162"/>
      <c r="H15978" s="162"/>
    </row>
    <row r="15979" spans="1:8">
      <c r="A15979" s="47"/>
      <c r="B15979" s="162"/>
      <c r="C15979" s="162"/>
      <c r="E15979" s="162"/>
      <c r="F15979" s="162"/>
      <c r="H15979" s="162"/>
    </row>
    <row r="15980" spans="1:8">
      <c r="A15980" s="47"/>
      <c r="B15980" s="162"/>
      <c r="C15980" s="162"/>
      <c r="E15980" s="162"/>
      <c r="F15980" s="162"/>
      <c r="H15980" s="162"/>
    </row>
    <row r="15981" spans="1:8">
      <c r="A15981" s="47"/>
      <c r="B15981" s="162"/>
      <c r="C15981" s="162"/>
      <c r="E15981" s="162"/>
      <c r="F15981" s="162"/>
      <c r="H15981" s="162"/>
    </row>
    <row r="15982" spans="1:8">
      <c r="A15982" s="47"/>
      <c r="B15982" s="162"/>
      <c r="C15982" s="162"/>
      <c r="E15982" s="162"/>
      <c r="F15982" s="162"/>
      <c r="H15982" s="162"/>
    </row>
    <row r="15983" spans="1:8">
      <c r="A15983" s="47"/>
      <c r="B15983" s="162"/>
      <c r="C15983" s="162"/>
      <c r="E15983" s="162"/>
      <c r="F15983" s="162"/>
      <c r="H15983" s="162"/>
    </row>
    <row r="15984" spans="1:8">
      <c r="A15984" s="47"/>
      <c r="B15984" s="162"/>
      <c r="C15984" s="162"/>
      <c r="E15984" s="162"/>
      <c r="F15984" s="162"/>
      <c r="H15984" s="162"/>
    </row>
    <row r="15985" spans="1:8">
      <c r="A15985" s="47"/>
      <c r="B15985" s="162"/>
      <c r="C15985" s="162"/>
      <c r="E15985" s="162"/>
      <c r="F15985" s="162"/>
      <c r="H15985" s="162"/>
    </row>
    <row r="15986" spans="1:8">
      <c r="A15986" s="47"/>
      <c r="B15986" s="162"/>
      <c r="C15986" s="162"/>
      <c r="E15986" s="162"/>
      <c r="F15986" s="162"/>
      <c r="H15986" s="162"/>
    </row>
    <row r="15987" spans="1:8">
      <c r="A15987" s="47"/>
      <c r="B15987" s="162"/>
      <c r="C15987" s="162"/>
      <c r="E15987" s="162"/>
      <c r="F15987" s="162"/>
      <c r="H15987" s="162"/>
    </row>
    <row r="15988" spans="1:8">
      <c r="A15988" s="47"/>
      <c r="B15988" s="162"/>
      <c r="C15988" s="162"/>
      <c r="E15988" s="162"/>
      <c r="F15988" s="162"/>
      <c r="H15988" s="162"/>
    </row>
    <row r="15989" spans="1:8">
      <c r="A15989" s="47"/>
      <c r="B15989" s="162"/>
      <c r="C15989" s="162"/>
      <c r="E15989" s="162"/>
      <c r="F15989" s="162"/>
      <c r="H15989" s="162"/>
    </row>
    <row r="15990" spans="1:8">
      <c r="A15990" s="47"/>
      <c r="B15990" s="162"/>
      <c r="C15990" s="162"/>
      <c r="E15990" s="162"/>
      <c r="F15990" s="162"/>
      <c r="H15990" s="162"/>
    </row>
    <row r="15991" spans="1:8">
      <c r="A15991" s="47"/>
      <c r="B15991" s="162"/>
      <c r="C15991" s="162"/>
      <c r="E15991" s="162"/>
      <c r="F15991" s="162"/>
      <c r="H15991" s="162"/>
    </row>
    <row r="15992" spans="1:8">
      <c r="A15992" s="47"/>
      <c r="B15992" s="162"/>
      <c r="C15992" s="162"/>
      <c r="E15992" s="162"/>
      <c r="F15992" s="162"/>
      <c r="H15992" s="162"/>
    </row>
    <row r="15993" spans="1:8">
      <c r="A15993" s="47"/>
      <c r="B15993" s="162"/>
      <c r="C15993" s="162"/>
      <c r="E15993" s="162"/>
      <c r="F15993" s="162"/>
      <c r="H15993" s="162"/>
    </row>
    <row r="15994" spans="1:8">
      <c r="A15994" s="47"/>
      <c r="B15994" s="162"/>
      <c r="C15994" s="162"/>
      <c r="E15994" s="162"/>
      <c r="F15994" s="162"/>
      <c r="H15994" s="162"/>
    </row>
    <row r="15995" spans="1:8">
      <c r="A15995" s="47"/>
      <c r="B15995" s="162"/>
      <c r="C15995" s="162"/>
      <c r="E15995" s="162"/>
      <c r="F15995" s="162"/>
      <c r="H15995" s="162"/>
    </row>
    <row r="15996" spans="1:8">
      <c r="A15996" s="47"/>
      <c r="B15996" s="162"/>
      <c r="C15996" s="162"/>
      <c r="E15996" s="162"/>
      <c r="F15996" s="162"/>
      <c r="H15996" s="162"/>
    </row>
    <row r="15997" spans="1:8">
      <c r="A15997" s="47"/>
      <c r="B15997" s="162"/>
      <c r="C15997" s="162"/>
      <c r="E15997" s="162"/>
      <c r="F15997" s="162"/>
      <c r="H15997" s="162"/>
    </row>
    <row r="15998" spans="1:8">
      <c r="A15998" s="47"/>
      <c r="B15998" s="162"/>
      <c r="C15998" s="162"/>
      <c r="E15998" s="162"/>
      <c r="F15998" s="162"/>
      <c r="H15998" s="162"/>
    </row>
    <row r="15999" spans="1:8">
      <c r="A15999" s="47"/>
      <c r="B15999" s="162"/>
      <c r="C15999" s="162"/>
      <c r="E15999" s="162"/>
      <c r="F15999" s="162"/>
      <c r="H15999" s="162"/>
    </row>
    <row r="16000" spans="1:8">
      <c r="A16000" s="47"/>
      <c r="B16000" s="162"/>
      <c r="C16000" s="162"/>
      <c r="E16000" s="162"/>
      <c r="F16000" s="162"/>
      <c r="H16000" s="162"/>
    </row>
    <row r="16001" spans="1:8">
      <c r="A16001" s="47"/>
      <c r="B16001" s="162"/>
      <c r="C16001" s="162"/>
      <c r="E16001" s="162"/>
      <c r="F16001" s="162"/>
      <c r="H16001" s="162"/>
    </row>
    <row r="16002" spans="1:8">
      <c r="A16002" s="47"/>
      <c r="B16002" s="162"/>
      <c r="C16002" s="162"/>
      <c r="E16002" s="162"/>
      <c r="F16002" s="162"/>
      <c r="H16002" s="162"/>
    </row>
    <row r="16003" spans="1:8">
      <c r="A16003" s="47"/>
      <c r="B16003" s="162"/>
      <c r="C16003" s="162"/>
      <c r="E16003" s="162"/>
      <c r="F16003" s="162"/>
      <c r="H16003" s="162"/>
    </row>
    <row r="16004" spans="1:8">
      <c r="A16004" s="47"/>
      <c r="B16004" s="162"/>
      <c r="C16004" s="162"/>
      <c r="E16004" s="162"/>
      <c r="F16004" s="162"/>
      <c r="H16004" s="162"/>
    </row>
    <row r="16005" spans="1:8">
      <c r="A16005" s="47"/>
      <c r="B16005" s="162"/>
      <c r="C16005" s="162"/>
      <c r="E16005" s="162"/>
      <c r="F16005" s="162"/>
      <c r="H16005" s="162"/>
    </row>
    <row r="16006" spans="1:8">
      <c r="A16006" s="47"/>
      <c r="B16006" s="162"/>
      <c r="C16006" s="162"/>
      <c r="E16006" s="162"/>
      <c r="F16006" s="162"/>
      <c r="H16006" s="162"/>
    </row>
    <row r="16007" spans="1:8">
      <c r="A16007" s="47"/>
      <c r="B16007" s="162"/>
      <c r="C16007" s="162"/>
      <c r="E16007" s="162"/>
      <c r="F16007" s="162"/>
      <c r="H16007" s="162"/>
    </row>
    <row r="16008" spans="1:8">
      <c r="A16008" s="47"/>
      <c r="B16008" s="162"/>
      <c r="C16008" s="162"/>
      <c r="E16008" s="162"/>
      <c r="F16008" s="162"/>
      <c r="H16008" s="162"/>
    </row>
    <row r="16009" spans="1:8">
      <c r="A16009" s="47"/>
      <c r="B16009" s="162"/>
      <c r="C16009" s="162"/>
      <c r="E16009" s="162"/>
      <c r="F16009" s="162"/>
      <c r="H16009" s="162"/>
    </row>
    <row r="16010" spans="1:8">
      <c r="A16010" s="47"/>
      <c r="B16010" s="162"/>
      <c r="C16010" s="162"/>
      <c r="E16010" s="162"/>
      <c r="F16010" s="162"/>
      <c r="H16010" s="162"/>
    </row>
    <row r="16011" spans="1:8">
      <c r="A16011" s="47"/>
      <c r="B16011" s="162"/>
      <c r="C16011" s="162"/>
      <c r="E16011" s="162"/>
      <c r="F16011" s="162"/>
      <c r="H16011" s="162"/>
    </row>
    <row r="16012" spans="1:8">
      <c r="A16012" s="47"/>
      <c r="B16012" s="162"/>
      <c r="C16012" s="162"/>
      <c r="E16012" s="162"/>
      <c r="F16012" s="162"/>
      <c r="H16012" s="162"/>
    </row>
    <row r="16013" spans="1:8">
      <c r="A16013" s="47"/>
      <c r="B16013" s="162"/>
      <c r="C16013" s="162"/>
      <c r="E16013" s="162"/>
      <c r="F16013" s="162"/>
      <c r="H16013" s="162"/>
    </row>
    <row r="16014" spans="1:8">
      <c r="A16014" s="47"/>
      <c r="B16014" s="162"/>
      <c r="C16014" s="162"/>
      <c r="E16014" s="162"/>
      <c r="F16014" s="162"/>
      <c r="H16014" s="162"/>
    </row>
    <row r="16015" spans="1:8">
      <c r="A16015" s="47"/>
      <c r="B16015" s="162"/>
      <c r="C16015" s="162"/>
      <c r="E16015" s="162"/>
      <c r="F16015" s="162"/>
      <c r="H16015" s="162"/>
    </row>
    <row r="16016" spans="1:8">
      <c r="A16016" s="47"/>
      <c r="B16016" s="162"/>
      <c r="C16016" s="162"/>
      <c r="E16016" s="162"/>
      <c r="F16016" s="162"/>
      <c r="H16016" s="162"/>
    </row>
    <row r="16017" spans="1:8">
      <c r="A16017" s="47"/>
      <c r="B16017" s="162"/>
      <c r="C16017" s="162"/>
      <c r="E16017" s="162"/>
      <c r="F16017" s="162"/>
      <c r="H16017" s="162"/>
    </row>
    <row r="16018" spans="1:8">
      <c r="A16018" s="47"/>
      <c r="B16018" s="162"/>
      <c r="C16018" s="162"/>
      <c r="E16018" s="162"/>
      <c r="F16018" s="162"/>
      <c r="H16018" s="162"/>
    </row>
    <row r="16019" spans="1:8">
      <c r="A16019" s="47"/>
      <c r="B16019" s="162"/>
      <c r="C16019" s="162"/>
      <c r="E16019" s="162"/>
      <c r="F16019" s="162"/>
      <c r="H16019" s="162"/>
    </row>
    <row r="16020" spans="1:8">
      <c r="A16020" s="47"/>
      <c r="B16020" s="162"/>
      <c r="C16020" s="162"/>
      <c r="E16020" s="162"/>
      <c r="F16020" s="162"/>
      <c r="H16020" s="162"/>
    </row>
    <row r="16021" spans="1:8">
      <c r="A16021" s="47"/>
      <c r="B16021" s="162"/>
      <c r="C16021" s="162"/>
      <c r="E16021" s="162"/>
      <c r="F16021" s="162"/>
      <c r="H16021" s="162"/>
    </row>
    <row r="16022" spans="1:8">
      <c r="A16022" s="47"/>
      <c r="B16022" s="162"/>
      <c r="C16022" s="162"/>
      <c r="E16022" s="162"/>
      <c r="F16022" s="162"/>
      <c r="H16022" s="162"/>
    </row>
    <row r="16023" spans="1:8">
      <c r="A16023" s="47"/>
      <c r="B16023" s="162"/>
      <c r="C16023" s="162"/>
      <c r="E16023" s="162"/>
      <c r="F16023" s="162"/>
      <c r="H16023" s="162"/>
    </row>
    <row r="16024" spans="1:8">
      <c r="A16024" s="47"/>
      <c r="B16024" s="162"/>
      <c r="C16024" s="162"/>
      <c r="E16024" s="162"/>
      <c r="F16024" s="162"/>
      <c r="H16024" s="162"/>
    </row>
    <row r="16025" spans="1:8">
      <c r="A16025" s="47"/>
      <c r="B16025" s="162"/>
      <c r="C16025" s="162"/>
      <c r="E16025" s="162"/>
      <c r="F16025" s="162"/>
      <c r="H16025" s="162"/>
    </row>
    <row r="16026" spans="1:8">
      <c r="A16026" s="47"/>
      <c r="B16026" s="162"/>
      <c r="C16026" s="162"/>
      <c r="E16026" s="162"/>
      <c r="F16026" s="162"/>
      <c r="H16026" s="162"/>
    </row>
    <row r="16027" spans="1:8">
      <c r="A16027" s="47"/>
      <c r="B16027" s="162"/>
      <c r="C16027" s="162"/>
      <c r="E16027" s="162"/>
      <c r="F16027" s="162"/>
      <c r="H16027" s="162"/>
    </row>
    <row r="16028" spans="1:8">
      <c r="A16028" s="47"/>
      <c r="B16028" s="162"/>
      <c r="C16028" s="162"/>
      <c r="E16028" s="162"/>
      <c r="F16028" s="162"/>
      <c r="H16028" s="162"/>
    </row>
    <row r="16029" spans="1:8">
      <c r="A16029" s="47"/>
      <c r="B16029" s="162"/>
      <c r="C16029" s="162"/>
      <c r="E16029" s="162"/>
      <c r="F16029" s="162"/>
      <c r="H16029" s="162"/>
    </row>
    <row r="16030" spans="1:8">
      <c r="A16030" s="47"/>
      <c r="B16030" s="162"/>
      <c r="C16030" s="162"/>
      <c r="E16030" s="162"/>
      <c r="F16030" s="162"/>
      <c r="H16030" s="162"/>
    </row>
    <row r="16031" spans="1:8">
      <c r="A16031" s="47"/>
      <c r="B16031" s="162"/>
      <c r="C16031" s="162"/>
      <c r="E16031" s="162"/>
      <c r="F16031" s="162"/>
      <c r="H16031" s="162"/>
    </row>
    <row r="16032" spans="1:8">
      <c r="A16032" s="47"/>
      <c r="B16032" s="162"/>
      <c r="C16032" s="162"/>
      <c r="E16032" s="162"/>
      <c r="F16032" s="162"/>
      <c r="H16032" s="162"/>
    </row>
    <row r="16033" spans="1:8">
      <c r="A16033" s="47"/>
      <c r="B16033" s="162"/>
      <c r="C16033" s="162"/>
      <c r="E16033" s="162"/>
      <c r="F16033" s="162"/>
      <c r="H16033" s="162"/>
    </row>
    <row r="16034" spans="1:8">
      <c r="A16034" s="47"/>
      <c r="B16034" s="162"/>
      <c r="C16034" s="162"/>
      <c r="E16034" s="162"/>
      <c r="F16034" s="162"/>
      <c r="H16034" s="162"/>
    </row>
    <row r="16035" spans="1:8">
      <c r="A16035" s="47"/>
      <c r="B16035" s="162"/>
      <c r="C16035" s="162"/>
      <c r="E16035" s="162"/>
      <c r="F16035" s="162"/>
      <c r="H16035" s="162"/>
    </row>
    <row r="16036" spans="1:8">
      <c r="A16036" s="47"/>
      <c r="B16036" s="162"/>
      <c r="C16036" s="162"/>
      <c r="E16036" s="162"/>
      <c r="F16036" s="162"/>
      <c r="H16036" s="162"/>
    </row>
    <row r="16037" spans="1:8">
      <c r="A16037" s="47"/>
      <c r="B16037" s="162"/>
      <c r="C16037" s="162"/>
      <c r="E16037" s="162"/>
      <c r="F16037" s="162"/>
      <c r="H16037" s="162"/>
    </row>
    <row r="16038" spans="1:8">
      <c r="A16038" s="47"/>
      <c r="B16038" s="162"/>
      <c r="C16038" s="162"/>
      <c r="E16038" s="162"/>
      <c r="F16038" s="162"/>
      <c r="H16038" s="162"/>
    </row>
    <row r="16039" spans="1:8">
      <c r="A16039" s="47"/>
      <c r="B16039" s="162"/>
      <c r="C16039" s="162"/>
      <c r="E16039" s="162"/>
      <c r="F16039" s="162"/>
      <c r="H16039" s="162"/>
    </row>
    <row r="16040" spans="1:8">
      <c r="A16040" s="47"/>
      <c r="B16040" s="162"/>
      <c r="C16040" s="162"/>
      <c r="E16040" s="162"/>
      <c r="F16040" s="162"/>
      <c r="H16040" s="162"/>
    </row>
    <row r="16041" spans="1:8">
      <c r="A16041" s="47"/>
      <c r="B16041" s="162"/>
      <c r="C16041" s="162"/>
      <c r="E16041" s="162"/>
      <c r="F16041" s="162"/>
      <c r="H16041" s="162"/>
    </row>
    <row r="16042" spans="1:8">
      <c r="A16042" s="47"/>
      <c r="B16042" s="162"/>
      <c r="C16042" s="162"/>
      <c r="E16042" s="162"/>
      <c r="F16042" s="162"/>
      <c r="H16042" s="162"/>
    </row>
    <row r="16043" spans="1:8">
      <c r="A16043" s="47"/>
      <c r="B16043" s="162"/>
      <c r="C16043" s="162"/>
      <c r="E16043" s="162"/>
      <c r="F16043" s="162"/>
      <c r="H16043" s="162"/>
    </row>
    <row r="16044" spans="1:8">
      <c r="A16044" s="47"/>
      <c r="B16044" s="162"/>
      <c r="C16044" s="162"/>
      <c r="E16044" s="162"/>
      <c r="F16044" s="162"/>
      <c r="H16044" s="162"/>
    </row>
    <row r="16045" spans="1:8">
      <c r="A16045" s="47"/>
      <c r="B16045" s="162"/>
      <c r="C16045" s="162"/>
      <c r="E16045" s="162"/>
      <c r="F16045" s="162"/>
      <c r="H16045" s="162"/>
    </row>
    <row r="16046" spans="1:8">
      <c r="A16046" s="47"/>
      <c r="B16046" s="162"/>
      <c r="C16046" s="162"/>
      <c r="E16046" s="162"/>
      <c r="F16046" s="162"/>
      <c r="H16046" s="162"/>
    </row>
    <row r="16047" spans="1:8">
      <c r="A16047" s="47"/>
      <c r="B16047" s="162"/>
      <c r="C16047" s="162"/>
      <c r="E16047" s="162"/>
      <c r="F16047" s="162"/>
      <c r="H16047" s="162"/>
    </row>
    <row r="16048" spans="1:8">
      <c r="A16048" s="47"/>
      <c r="B16048" s="162"/>
      <c r="C16048" s="162"/>
      <c r="E16048" s="162"/>
      <c r="F16048" s="162"/>
      <c r="H16048" s="162"/>
    </row>
    <row r="16049" spans="1:8">
      <c r="A16049" s="47"/>
      <c r="B16049" s="162"/>
      <c r="C16049" s="162"/>
      <c r="E16049" s="162"/>
      <c r="F16049" s="162"/>
      <c r="H16049" s="162"/>
    </row>
    <row r="16050" spans="1:8">
      <c r="A16050" s="47"/>
      <c r="B16050" s="162"/>
      <c r="C16050" s="162"/>
      <c r="E16050" s="162"/>
      <c r="F16050" s="162"/>
      <c r="H16050" s="162"/>
    </row>
    <row r="16051" spans="1:8">
      <c r="A16051" s="47"/>
      <c r="B16051" s="162"/>
      <c r="C16051" s="162"/>
      <c r="E16051" s="162"/>
      <c r="F16051" s="162"/>
      <c r="H16051" s="162"/>
    </row>
    <row r="16052" spans="1:8">
      <c r="A16052" s="47"/>
      <c r="B16052" s="162"/>
      <c r="C16052" s="162"/>
      <c r="E16052" s="162"/>
      <c r="F16052" s="162"/>
      <c r="H16052" s="162"/>
    </row>
    <row r="16053" spans="1:8">
      <c r="A16053" s="47"/>
      <c r="B16053" s="162"/>
      <c r="C16053" s="162"/>
      <c r="E16053" s="162"/>
      <c r="F16053" s="162"/>
      <c r="H16053" s="162"/>
    </row>
    <row r="16054" spans="1:8">
      <c r="A16054" s="47"/>
      <c r="B16054" s="162"/>
      <c r="C16054" s="162"/>
      <c r="E16054" s="162"/>
      <c r="F16054" s="162"/>
      <c r="H16054" s="162"/>
    </row>
    <row r="16055" spans="1:8">
      <c r="A16055" s="47"/>
      <c r="B16055" s="162"/>
      <c r="C16055" s="162"/>
      <c r="E16055" s="162"/>
      <c r="F16055" s="162"/>
      <c r="H16055" s="162"/>
    </row>
    <row r="16056" spans="1:8">
      <c r="A16056" s="47"/>
      <c r="B16056" s="162"/>
      <c r="C16056" s="162"/>
      <c r="E16056" s="162"/>
      <c r="F16056" s="162"/>
      <c r="H16056" s="162"/>
    </row>
    <row r="16057" spans="1:8">
      <c r="A16057" s="47"/>
      <c r="B16057" s="162"/>
      <c r="C16057" s="162"/>
      <c r="E16057" s="162"/>
      <c r="F16057" s="162"/>
      <c r="H16057" s="162"/>
    </row>
    <row r="16058" spans="1:8">
      <c r="A16058" s="47"/>
      <c r="B16058" s="162"/>
      <c r="C16058" s="162"/>
      <c r="E16058" s="162"/>
      <c r="F16058" s="162"/>
      <c r="H16058" s="162"/>
    </row>
    <row r="16059" spans="1:8">
      <c r="A16059" s="47"/>
      <c r="B16059" s="162"/>
      <c r="C16059" s="162"/>
      <c r="E16059" s="162"/>
      <c r="F16059" s="162"/>
      <c r="H16059" s="162"/>
    </row>
    <row r="16060" spans="1:8">
      <c r="A16060" s="47"/>
      <c r="B16060" s="162"/>
      <c r="C16060" s="162"/>
      <c r="E16060" s="162"/>
      <c r="F16060" s="162"/>
      <c r="H16060" s="162"/>
    </row>
    <row r="16061" spans="1:8">
      <c r="A16061" s="47"/>
      <c r="B16061" s="162"/>
      <c r="C16061" s="162"/>
      <c r="E16061" s="162"/>
      <c r="F16061" s="162"/>
      <c r="H16061" s="162"/>
    </row>
    <row r="16062" spans="1:8">
      <c r="A16062" s="47"/>
      <c r="B16062" s="162"/>
      <c r="C16062" s="162"/>
      <c r="E16062" s="162"/>
      <c r="F16062" s="162"/>
      <c r="H16062" s="162"/>
    </row>
    <row r="16063" spans="1:8">
      <c r="A16063" s="47"/>
      <c r="B16063" s="162"/>
      <c r="C16063" s="162"/>
      <c r="E16063" s="162"/>
      <c r="F16063" s="162"/>
      <c r="H16063" s="162"/>
    </row>
    <row r="16064" spans="1:8">
      <c r="A16064" s="47"/>
      <c r="B16064" s="162"/>
      <c r="C16064" s="162"/>
      <c r="E16064" s="162"/>
      <c r="F16064" s="162"/>
      <c r="H16064" s="162"/>
    </row>
    <row r="16065" spans="1:8">
      <c r="A16065" s="47"/>
      <c r="B16065" s="162"/>
      <c r="C16065" s="162"/>
      <c r="E16065" s="162"/>
      <c r="F16065" s="162"/>
      <c r="H16065" s="162"/>
    </row>
    <row r="16066" spans="1:8">
      <c r="A16066" s="47"/>
      <c r="B16066" s="162"/>
      <c r="C16066" s="162"/>
      <c r="E16066" s="162"/>
      <c r="F16066" s="162"/>
      <c r="H16066" s="162"/>
    </row>
    <row r="16067" spans="1:8">
      <c r="A16067" s="47"/>
      <c r="B16067" s="162"/>
      <c r="C16067" s="162"/>
      <c r="E16067" s="162"/>
      <c r="F16067" s="162"/>
      <c r="H16067" s="162"/>
    </row>
    <row r="16068" spans="1:8">
      <c r="A16068" s="47"/>
      <c r="B16068" s="162"/>
      <c r="C16068" s="162"/>
      <c r="E16068" s="162"/>
      <c r="F16068" s="162"/>
      <c r="H16068" s="162"/>
    </row>
    <row r="16069" spans="1:8">
      <c r="A16069" s="47"/>
      <c r="B16069" s="162"/>
      <c r="C16069" s="162"/>
      <c r="E16069" s="162"/>
      <c r="F16069" s="162"/>
      <c r="H16069" s="162"/>
    </row>
    <row r="16070" spans="1:8">
      <c r="A16070" s="47"/>
      <c r="B16070" s="162"/>
      <c r="C16070" s="162"/>
      <c r="E16070" s="162"/>
      <c r="F16070" s="162"/>
      <c r="H16070" s="162"/>
    </row>
    <row r="16071" spans="1:8">
      <c r="A16071" s="47"/>
      <c r="B16071" s="162"/>
      <c r="C16071" s="162"/>
      <c r="E16071" s="162"/>
      <c r="F16071" s="162"/>
      <c r="H16071" s="162"/>
    </row>
    <row r="16072" spans="1:8">
      <c r="A16072" s="47"/>
      <c r="B16072" s="162"/>
      <c r="C16072" s="162"/>
      <c r="E16072" s="162"/>
      <c r="F16072" s="162"/>
      <c r="H16072" s="162"/>
    </row>
    <row r="16073" spans="1:8">
      <c r="A16073" s="47"/>
      <c r="B16073" s="162"/>
      <c r="C16073" s="162"/>
      <c r="E16073" s="162"/>
      <c r="F16073" s="162"/>
      <c r="H16073" s="162"/>
    </row>
    <row r="16074" spans="1:8">
      <c r="A16074" s="47"/>
      <c r="B16074" s="162"/>
      <c r="C16074" s="162"/>
      <c r="E16074" s="162"/>
      <c r="F16074" s="162"/>
      <c r="H16074" s="162"/>
    </row>
    <row r="16075" spans="1:8">
      <c r="A16075" s="47"/>
      <c r="B16075" s="162"/>
      <c r="C16075" s="162"/>
      <c r="E16075" s="162"/>
      <c r="F16075" s="162"/>
      <c r="H16075" s="162"/>
    </row>
    <row r="16076" spans="1:8">
      <c r="A16076" s="47"/>
      <c r="B16076" s="162"/>
      <c r="C16076" s="162"/>
      <c r="E16076" s="162"/>
      <c r="F16076" s="162"/>
      <c r="H16076" s="162"/>
    </row>
    <row r="16077" spans="1:8">
      <c r="A16077" s="47"/>
      <c r="B16077" s="162"/>
      <c r="C16077" s="162"/>
      <c r="E16077" s="162"/>
      <c r="F16077" s="162"/>
      <c r="H16077" s="162"/>
    </row>
    <row r="16078" spans="1:8">
      <c r="A16078" s="47"/>
      <c r="B16078" s="162"/>
      <c r="C16078" s="162"/>
      <c r="E16078" s="162"/>
      <c r="F16078" s="162"/>
      <c r="H16078" s="162"/>
    </row>
    <row r="16079" spans="1:8">
      <c r="A16079" s="47"/>
      <c r="B16079" s="162"/>
      <c r="C16079" s="162"/>
      <c r="E16079" s="162"/>
      <c r="F16079" s="162"/>
      <c r="H16079" s="162"/>
    </row>
    <row r="16080" spans="1:8">
      <c r="A16080" s="47"/>
      <c r="B16080" s="162"/>
      <c r="C16080" s="162"/>
      <c r="E16080" s="162"/>
      <c r="F16080" s="162"/>
      <c r="H16080" s="162"/>
    </row>
    <row r="16081" spans="1:8">
      <c r="A16081" s="47"/>
      <c r="B16081" s="162"/>
      <c r="C16081" s="162"/>
      <c r="E16081" s="162"/>
      <c r="F16081" s="162"/>
      <c r="H16081" s="162"/>
    </row>
    <row r="16082" spans="1:8">
      <c r="A16082" s="47"/>
      <c r="B16082" s="162"/>
      <c r="C16082" s="162"/>
      <c r="E16082" s="162"/>
      <c r="F16082" s="162"/>
      <c r="H16082" s="162"/>
    </row>
    <row r="16083" spans="1:8">
      <c r="A16083" s="47"/>
      <c r="B16083" s="162"/>
      <c r="C16083" s="162"/>
      <c r="E16083" s="162"/>
      <c r="F16083" s="162"/>
      <c r="H16083" s="162"/>
    </row>
    <row r="16084" spans="1:8">
      <c r="A16084" s="47"/>
      <c r="B16084" s="162"/>
      <c r="C16084" s="162"/>
      <c r="E16084" s="162"/>
      <c r="F16084" s="162"/>
      <c r="H16084" s="162"/>
    </row>
    <row r="16085" spans="1:8">
      <c r="A16085" s="47"/>
      <c r="B16085" s="162"/>
      <c r="C16085" s="162"/>
      <c r="E16085" s="162"/>
      <c r="F16085" s="162"/>
      <c r="H16085" s="162"/>
    </row>
    <row r="16086" spans="1:8">
      <c r="A16086" s="47"/>
      <c r="B16086" s="162"/>
      <c r="C16086" s="162"/>
      <c r="E16086" s="162"/>
      <c r="F16086" s="162"/>
      <c r="H16086" s="162"/>
    </row>
    <row r="16087" spans="1:8">
      <c r="A16087" s="47"/>
      <c r="B16087" s="162"/>
      <c r="C16087" s="162"/>
      <c r="E16087" s="162"/>
      <c r="F16087" s="162"/>
      <c r="H16087" s="162"/>
    </row>
    <row r="16088" spans="1:8">
      <c r="A16088" s="47"/>
      <c r="B16088" s="162"/>
      <c r="C16088" s="162"/>
      <c r="E16088" s="162"/>
      <c r="F16088" s="162"/>
      <c r="H16088" s="162"/>
    </row>
    <row r="16089" spans="1:8">
      <c r="A16089" s="47"/>
      <c r="B16089" s="162"/>
      <c r="C16089" s="162"/>
      <c r="E16089" s="162"/>
      <c r="F16089" s="162"/>
      <c r="H16089" s="162"/>
    </row>
    <row r="16090" spans="1:8">
      <c r="A16090" s="47"/>
      <c r="B16090" s="162"/>
      <c r="C16090" s="162"/>
      <c r="E16090" s="162"/>
      <c r="F16090" s="162"/>
      <c r="H16090" s="162"/>
    </row>
    <row r="16091" spans="1:8">
      <c r="A16091" s="47"/>
      <c r="B16091" s="162"/>
      <c r="C16091" s="162"/>
      <c r="E16091" s="162"/>
      <c r="F16091" s="162"/>
      <c r="H16091" s="162"/>
    </row>
    <row r="16092" spans="1:8">
      <c r="A16092" s="47"/>
      <c r="B16092" s="162"/>
      <c r="C16092" s="162"/>
      <c r="E16092" s="162"/>
      <c r="F16092" s="162"/>
      <c r="H16092" s="162"/>
    </row>
    <row r="16093" spans="1:8">
      <c r="A16093" s="47"/>
      <c r="B16093" s="162"/>
      <c r="C16093" s="162"/>
      <c r="E16093" s="162"/>
      <c r="F16093" s="162"/>
      <c r="H16093" s="162"/>
    </row>
    <row r="16094" spans="1:8">
      <c r="A16094" s="47"/>
      <c r="B16094" s="162"/>
      <c r="C16094" s="162"/>
      <c r="E16094" s="162"/>
      <c r="F16094" s="162"/>
      <c r="H16094" s="162"/>
    </row>
    <row r="16095" spans="1:8">
      <c r="A16095" s="47"/>
      <c r="B16095" s="162"/>
      <c r="C16095" s="162"/>
      <c r="E16095" s="162"/>
      <c r="F16095" s="162"/>
      <c r="H16095" s="162"/>
    </row>
    <row r="16096" spans="1:8">
      <c r="A16096" s="47"/>
      <c r="B16096" s="162"/>
      <c r="C16096" s="162"/>
      <c r="E16096" s="162"/>
      <c r="F16096" s="162"/>
      <c r="H16096" s="162"/>
    </row>
    <row r="16097" spans="1:8">
      <c r="A16097" s="47"/>
      <c r="B16097" s="162"/>
      <c r="C16097" s="162"/>
      <c r="E16097" s="162"/>
      <c r="F16097" s="162"/>
      <c r="H16097" s="162"/>
    </row>
    <row r="16098" spans="1:8">
      <c r="A16098" s="47"/>
      <c r="B16098" s="162"/>
      <c r="C16098" s="162"/>
      <c r="E16098" s="162"/>
      <c r="F16098" s="162"/>
      <c r="H16098" s="162"/>
    </row>
    <row r="16099" spans="1:8">
      <c r="A16099" s="47"/>
      <c r="B16099" s="162"/>
      <c r="C16099" s="162"/>
      <c r="E16099" s="162"/>
      <c r="F16099" s="162"/>
      <c r="H16099" s="162"/>
    </row>
    <row r="16100" spans="1:8">
      <c r="A16100" s="47"/>
      <c r="B16100" s="162"/>
      <c r="C16100" s="162"/>
      <c r="E16100" s="162"/>
      <c r="F16100" s="162"/>
      <c r="H16100" s="162"/>
    </row>
    <row r="16101" spans="1:8">
      <c r="A16101" s="47"/>
      <c r="B16101" s="162"/>
      <c r="C16101" s="162"/>
      <c r="E16101" s="162"/>
      <c r="F16101" s="162"/>
      <c r="H16101" s="162"/>
    </row>
    <row r="16102" spans="1:8">
      <c r="A16102" s="47"/>
      <c r="B16102" s="162"/>
      <c r="C16102" s="162"/>
      <c r="E16102" s="162"/>
      <c r="F16102" s="162"/>
      <c r="H16102" s="162"/>
    </row>
    <row r="16103" spans="1:8">
      <c r="A16103" s="47"/>
      <c r="B16103" s="162"/>
      <c r="C16103" s="162"/>
      <c r="E16103" s="162"/>
      <c r="F16103" s="162"/>
      <c r="H16103" s="162"/>
    </row>
    <row r="16104" spans="1:8">
      <c r="A16104" s="47"/>
      <c r="B16104" s="162"/>
      <c r="C16104" s="162"/>
      <c r="E16104" s="162"/>
      <c r="F16104" s="162"/>
      <c r="H16104" s="162"/>
    </row>
    <row r="16105" spans="1:8">
      <c r="A16105" s="47"/>
      <c r="B16105" s="162"/>
      <c r="C16105" s="162"/>
      <c r="E16105" s="162"/>
      <c r="F16105" s="162"/>
      <c r="H16105" s="162"/>
    </row>
    <row r="16106" spans="1:8">
      <c r="A16106" s="47"/>
      <c r="B16106" s="162"/>
      <c r="C16106" s="162"/>
      <c r="E16106" s="162"/>
      <c r="F16106" s="162"/>
      <c r="H16106" s="162"/>
    </row>
    <row r="16107" spans="1:8">
      <c r="A16107" s="47"/>
      <c r="B16107" s="162"/>
      <c r="C16107" s="162"/>
      <c r="E16107" s="162"/>
      <c r="F16107" s="162"/>
      <c r="H16107" s="162"/>
    </row>
    <row r="16108" spans="1:8">
      <c r="A16108" s="47"/>
      <c r="B16108" s="162"/>
      <c r="C16108" s="162"/>
      <c r="E16108" s="162"/>
      <c r="F16108" s="162"/>
      <c r="H16108" s="162"/>
    </row>
    <row r="16109" spans="1:8">
      <c r="A16109" s="47"/>
      <c r="B16109" s="162"/>
      <c r="C16109" s="162"/>
      <c r="E16109" s="162"/>
      <c r="F16109" s="162"/>
      <c r="H16109" s="162"/>
    </row>
    <row r="16110" spans="1:8">
      <c r="A16110" s="47"/>
      <c r="B16110" s="162"/>
      <c r="C16110" s="162"/>
      <c r="E16110" s="162"/>
      <c r="F16110" s="162"/>
      <c r="H16110" s="162"/>
    </row>
    <row r="16111" spans="1:8">
      <c r="A16111" s="47"/>
      <c r="B16111" s="162"/>
      <c r="C16111" s="162"/>
      <c r="E16111" s="162"/>
      <c r="F16111" s="162"/>
      <c r="H16111" s="162"/>
    </row>
    <row r="16112" spans="1:8">
      <c r="A16112" s="47"/>
      <c r="B16112" s="162"/>
      <c r="C16112" s="162"/>
      <c r="E16112" s="162"/>
      <c r="F16112" s="162"/>
      <c r="H16112" s="162"/>
    </row>
    <row r="16113" spans="1:8">
      <c r="A16113" s="47"/>
      <c r="B16113" s="162"/>
      <c r="C16113" s="162"/>
      <c r="E16113" s="162"/>
      <c r="F16113" s="162"/>
      <c r="H16113" s="162"/>
    </row>
    <row r="16114" spans="1:8">
      <c r="A16114" s="47"/>
      <c r="B16114" s="162"/>
      <c r="C16114" s="162"/>
      <c r="E16114" s="162"/>
      <c r="F16114" s="162"/>
      <c r="H16114" s="162"/>
    </row>
    <row r="16115" spans="1:8">
      <c r="A16115" s="47"/>
      <c r="B16115" s="162"/>
      <c r="C16115" s="162"/>
      <c r="E16115" s="162"/>
      <c r="F16115" s="162"/>
      <c r="H16115" s="162"/>
    </row>
    <row r="16116" spans="1:8">
      <c r="A16116" s="47"/>
      <c r="B16116" s="162"/>
      <c r="C16116" s="162"/>
      <c r="E16116" s="162"/>
      <c r="F16116" s="162"/>
      <c r="H16116" s="162"/>
    </row>
    <row r="16117" spans="1:8">
      <c r="A16117" s="47"/>
      <c r="B16117" s="162"/>
      <c r="C16117" s="162"/>
      <c r="E16117" s="162"/>
      <c r="F16117" s="162"/>
      <c r="H16117" s="162"/>
    </row>
    <row r="16118" spans="1:8">
      <c r="A16118" s="47"/>
      <c r="B16118" s="162"/>
      <c r="C16118" s="162"/>
      <c r="E16118" s="162"/>
      <c r="F16118" s="162"/>
      <c r="H16118" s="162"/>
    </row>
    <row r="16119" spans="1:8">
      <c r="A16119" s="47"/>
      <c r="B16119" s="162"/>
      <c r="C16119" s="162"/>
      <c r="E16119" s="162"/>
      <c r="F16119" s="162"/>
      <c r="H16119" s="162"/>
    </row>
    <row r="16120" spans="1:8">
      <c r="A16120" s="47"/>
      <c r="B16120" s="162"/>
      <c r="C16120" s="162"/>
      <c r="E16120" s="162"/>
      <c r="F16120" s="162"/>
      <c r="H16120" s="162"/>
    </row>
    <row r="16121" spans="1:8">
      <c r="A16121" s="47"/>
      <c r="B16121" s="162"/>
      <c r="C16121" s="162"/>
      <c r="E16121" s="162"/>
      <c r="F16121" s="162"/>
      <c r="H16121" s="162"/>
    </row>
    <row r="16122" spans="1:8">
      <c r="A16122" s="47"/>
      <c r="B16122" s="162"/>
      <c r="C16122" s="162"/>
      <c r="E16122" s="162"/>
      <c r="F16122" s="162"/>
      <c r="H16122" s="162"/>
    </row>
    <row r="16123" spans="1:8">
      <c r="A16123" s="47"/>
      <c r="B16123" s="162"/>
      <c r="C16123" s="162"/>
      <c r="E16123" s="162"/>
      <c r="F16123" s="162"/>
      <c r="H16123" s="162"/>
    </row>
    <row r="16124" spans="1:8">
      <c r="A16124" s="47"/>
      <c r="B16124" s="162"/>
      <c r="C16124" s="162"/>
      <c r="E16124" s="162"/>
      <c r="F16124" s="162"/>
      <c r="H16124" s="162"/>
    </row>
    <row r="16125" spans="1:8">
      <c r="A16125" s="47"/>
      <c r="B16125" s="162"/>
      <c r="C16125" s="162"/>
      <c r="E16125" s="162"/>
      <c r="F16125" s="162"/>
      <c r="H16125" s="162"/>
    </row>
    <row r="16126" spans="1:8">
      <c r="A16126" s="47"/>
      <c r="B16126" s="162"/>
      <c r="C16126" s="162"/>
      <c r="E16126" s="162"/>
      <c r="F16126" s="162"/>
      <c r="H16126" s="162"/>
    </row>
    <row r="16127" spans="1:8">
      <c r="A16127" s="47"/>
      <c r="B16127" s="162"/>
      <c r="C16127" s="162"/>
      <c r="E16127" s="162"/>
      <c r="F16127" s="162"/>
      <c r="H16127" s="162"/>
    </row>
    <row r="16128" spans="1:8">
      <c r="A16128" s="47"/>
      <c r="B16128" s="162"/>
      <c r="C16128" s="162"/>
      <c r="E16128" s="162"/>
      <c r="F16128" s="162"/>
      <c r="H16128" s="162"/>
    </row>
    <row r="16129" spans="1:8">
      <c r="A16129" s="47"/>
      <c r="B16129" s="162"/>
      <c r="C16129" s="162"/>
      <c r="E16129" s="162"/>
      <c r="F16129" s="162"/>
      <c r="H16129" s="162"/>
    </row>
    <row r="16130" spans="1:8">
      <c r="A16130" s="47"/>
      <c r="B16130" s="162"/>
      <c r="C16130" s="162"/>
      <c r="E16130" s="162"/>
      <c r="F16130" s="162"/>
      <c r="H16130" s="162"/>
    </row>
    <row r="16131" spans="1:8">
      <c r="A16131" s="47"/>
      <c r="B16131" s="162"/>
      <c r="C16131" s="162"/>
      <c r="E16131" s="162"/>
      <c r="F16131" s="162"/>
      <c r="H16131" s="162"/>
    </row>
    <row r="16132" spans="1:8">
      <c r="A16132" s="47"/>
      <c r="B16132" s="162"/>
      <c r="C16132" s="162"/>
      <c r="E16132" s="162"/>
      <c r="F16132" s="162"/>
      <c r="H16132" s="162"/>
    </row>
    <row r="16133" spans="1:8">
      <c r="A16133" s="47"/>
      <c r="B16133" s="162"/>
      <c r="C16133" s="162"/>
      <c r="E16133" s="162"/>
      <c r="F16133" s="162"/>
      <c r="H16133" s="162"/>
    </row>
    <row r="16134" spans="1:8">
      <c r="A16134" s="47"/>
      <c r="B16134" s="162"/>
      <c r="C16134" s="162"/>
      <c r="E16134" s="162"/>
      <c r="F16134" s="162"/>
      <c r="H16134" s="162"/>
    </row>
    <row r="16135" spans="1:8">
      <c r="A16135" s="47"/>
      <c r="B16135" s="162"/>
      <c r="C16135" s="162"/>
      <c r="E16135" s="162"/>
      <c r="F16135" s="162"/>
      <c r="H16135" s="162"/>
    </row>
    <row r="16136" spans="1:8">
      <c r="A16136" s="47"/>
      <c r="B16136" s="162"/>
      <c r="C16136" s="162"/>
      <c r="E16136" s="162"/>
      <c r="F16136" s="162"/>
      <c r="H16136" s="162"/>
    </row>
    <row r="16137" spans="1:8">
      <c r="A16137" s="47"/>
      <c r="B16137" s="162"/>
      <c r="C16137" s="162"/>
      <c r="E16137" s="162"/>
      <c r="F16137" s="162"/>
      <c r="H16137" s="162"/>
    </row>
    <row r="16138" spans="1:8">
      <c r="A16138" s="47"/>
      <c r="B16138" s="162"/>
      <c r="C16138" s="162"/>
      <c r="E16138" s="162"/>
      <c r="F16138" s="162"/>
      <c r="H16138" s="162"/>
    </row>
    <row r="16139" spans="1:8">
      <c r="A16139" s="47"/>
      <c r="B16139" s="162"/>
      <c r="C16139" s="162"/>
      <c r="E16139" s="162"/>
      <c r="F16139" s="162"/>
      <c r="H16139" s="162"/>
    </row>
    <row r="16140" spans="1:8">
      <c r="A16140" s="47"/>
      <c r="B16140" s="162"/>
      <c r="C16140" s="162"/>
      <c r="E16140" s="162"/>
      <c r="F16140" s="162"/>
      <c r="H16140" s="162"/>
    </row>
    <row r="16141" spans="1:8">
      <c r="A16141" s="47"/>
      <c r="B16141" s="162"/>
      <c r="C16141" s="162"/>
      <c r="E16141" s="162"/>
      <c r="F16141" s="162"/>
      <c r="H16141" s="162"/>
    </row>
    <row r="16142" spans="1:8">
      <c r="A16142" s="47"/>
      <c r="B16142" s="162"/>
      <c r="C16142" s="162"/>
      <c r="E16142" s="162"/>
      <c r="F16142" s="162"/>
      <c r="H16142" s="162"/>
    </row>
    <row r="16143" spans="1:8">
      <c r="A16143" s="47"/>
      <c r="B16143" s="162"/>
      <c r="C16143" s="162"/>
      <c r="E16143" s="162"/>
      <c r="F16143" s="162"/>
      <c r="H16143" s="162"/>
    </row>
    <row r="16144" spans="1:8">
      <c r="A16144" s="47"/>
      <c r="B16144" s="162"/>
      <c r="C16144" s="162"/>
      <c r="E16144" s="162"/>
      <c r="F16144" s="162"/>
      <c r="H16144" s="162"/>
    </row>
    <row r="16145" spans="1:8">
      <c r="A16145" s="47"/>
      <c r="B16145" s="162"/>
      <c r="C16145" s="162"/>
      <c r="E16145" s="162"/>
      <c r="F16145" s="162"/>
      <c r="H16145" s="162"/>
    </row>
    <row r="16146" spans="1:8">
      <c r="A16146" s="47"/>
      <c r="B16146" s="162"/>
      <c r="C16146" s="162"/>
      <c r="E16146" s="162"/>
      <c r="F16146" s="162"/>
      <c r="H16146" s="162"/>
    </row>
    <row r="16147" spans="1:8">
      <c r="A16147" s="47"/>
      <c r="B16147" s="162"/>
      <c r="C16147" s="162"/>
      <c r="E16147" s="162"/>
      <c r="F16147" s="162"/>
      <c r="H16147" s="162"/>
    </row>
    <row r="16148" spans="1:8">
      <c r="A16148" s="47"/>
      <c r="B16148" s="162"/>
      <c r="C16148" s="162"/>
      <c r="E16148" s="162"/>
      <c r="F16148" s="162"/>
      <c r="H16148" s="162"/>
    </row>
    <row r="16149" spans="1:8">
      <c r="A16149" s="47"/>
      <c r="B16149" s="162"/>
      <c r="C16149" s="162"/>
      <c r="E16149" s="162"/>
      <c r="F16149" s="162"/>
      <c r="H16149" s="162"/>
    </row>
    <row r="16150" spans="1:8">
      <c r="A16150" s="47"/>
      <c r="B16150" s="162"/>
      <c r="C16150" s="162"/>
      <c r="E16150" s="162"/>
      <c r="F16150" s="162"/>
      <c r="H16150" s="162"/>
    </row>
    <row r="16151" spans="1:8">
      <c r="A16151" s="47"/>
      <c r="B16151" s="162"/>
      <c r="C16151" s="162"/>
      <c r="E16151" s="162"/>
      <c r="F16151" s="162"/>
      <c r="H16151" s="162"/>
    </row>
    <row r="16152" spans="1:8">
      <c r="A16152" s="47"/>
      <c r="B16152" s="162"/>
      <c r="C16152" s="162"/>
      <c r="E16152" s="162"/>
      <c r="F16152" s="162"/>
      <c r="H16152" s="162"/>
    </row>
    <row r="16153" spans="1:8">
      <c r="A16153" s="47"/>
      <c r="B16153" s="162"/>
      <c r="C16153" s="162"/>
      <c r="E16153" s="162"/>
      <c r="F16153" s="162"/>
      <c r="H16153" s="162"/>
    </row>
    <row r="16154" spans="1:8">
      <c r="A16154" s="47"/>
      <c r="B16154" s="162"/>
      <c r="C16154" s="162"/>
      <c r="E16154" s="162"/>
      <c r="F16154" s="162"/>
      <c r="H16154" s="162"/>
    </row>
    <row r="16155" spans="1:8">
      <c r="A16155" s="47"/>
      <c r="B16155" s="162"/>
      <c r="C16155" s="162"/>
      <c r="E16155" s="162"/>
      <c r="F16155" s="162"/>
      <c r="H16155" s="162"/>
    </row>
    <row r="16156" spans="1:8">
      <c r="A16156" s="47"/>
      <c r="B16156" s="162"/>
      <c r="C16156" s="162"/>
      <c r="E16156" s="162"/>
      <c r="F16156" s="162"/>
      <c r="H16156" s="162"/>
    </row>
    <row r="16157" spans="1:8">
      <c r="A16157" s="47"/>
      <c r="B16157" s="162"/>
      <c r="C16157" s="162"/>
      <c r="E16157" s="162"/>
      <c r="F16157" s="162"/>
      <c r="H16157" s="162"/>
    </row>
    <row r="16158" spans="1:8">
      <c r="A16158" s="47"/>
      <c r="B16158" s="162"/>
      <c r="C16158" s="162"/>
      <c r="E16158" s="162"/>
      <c r="F16158" s="162"/>
      <c r="H16158" s="162"/>
    </row>
    <row r="16159" spans="1:8">
      <c r="A16159" s="47"/>
      <c r="B16159" s="162"/>
      <c r="C16159" s="162"/>
      <c r="E16159" s="162"/>
      <c r="F16159" s="162"/>
      <c r="H16159" s="162"/>
    </row>
    <row r="16160" spans="1:8">
      <c r="A16160" s="47"/>
      <c r="B16160" s="162"/>
      <c r="C16160" s="162"/>
      <c r="E16160" s="162"/>
      <c r="F16160" s="162"/>
      <c r="H16160" s="162"/>
    </row>
    <row r="16161" spans="1:8">
      <c r="A16161" s="47"/>
      <c r="B16161" s="162"/>
      <c r="C16161" s="162"/>
      <c r="E16161" s="162"/>
      <c r="F16161" s="162"/>
      <c r="H16161" s="162"/>
    </row>
    <row r="16162" spans="1:8">
      <c r="A16162" s="47"/>
      <c r="B16162" s="162"/>
      <c r="C16162" s="162"/>
      <c r="E16162" s="162"/>
      <c r="F16162" s="162"/>
      <c r="H16162" s="162"/>
    </row>
    <row r="16163" spans="1:8">
      <c r="A16163" s="47"/>
      <c r="B16163" s="162"/>
      <c r="C16163" s="162"/>
      <c r="E16163" s="162"/>
      <c r="F16163" s="162"/>
      <c r="H16163" s="162"/>
    </row>
    <row r="16164" spans="1:8">
      <c r="A16164" s="47"/>
      <c r="B16164" s="162"/>
      <c r="C16164" s="162"/>
      <c r="E16164" s="162"/>
      <c r="F16164" s="162"/>
      <c r="H16164" s="162"/>
    </row>
    <row r="16165" spans="1:8">
      <c r="A16165" s="47"/>
      <c r="B16165" s="162"/>
      <c r="C16165" s="162"/>
      <c r="E16165" s="162"/>
      <c r="F16165" s="162"/>
      <c r="H16165" s="162"/>
    </row>
    <row r="16166" spans="1:8">
      <c r="A16166" s="47"/>
      <c r="B16166" s="162"/>
      <c r="C16166" s="162"/>
      <c r="E16166" s="162"/>
      <c r="F16166" s="162"/>
      <c r="H16166" s="162"/>
    </row>
    <row r="16167" spans="1:8">
      <c r="A16167" s="47"/>
      <c r="B16167" s="162"/>
      <c r="C16167" s="162"/>
      <c r="E16167" s="162"/>
      <c r="F16167" s="162"/>
      <c r="H16167" s="162"/>
    </row>
    <row r="16168" spans="1:8">
      <c r="A16168" s="47"/>
      <c r="B16168" s="162"/>
      <c r="C16168" s="162"/>
      <c r="E16168" s="162"/>
      <c r="F16168" s="162"/>
      <c r="H16168" s="162"/>
    </row>
    <row r="16169" spans="1:8">
      <c r="A16169" s="47"/>
      <c r="B16169" s="162"/>
      <c r="C16169" s="162"/>
      <c r="E16169" s="162"/>
      <c r="F16169" s="162"/>
      <c r="H16169" s="162"/>
    </row>
    <row r="16170" spans="1:8">
      <c r="A16170" s="47"/>
      <c r="B16170" s="162"/>
      <c r="C16170" s="162"/>
      <c r="E16170" s="162"/>
      <c r="F16170" s="162"/>
      <c r="H16170" s="162"/>
    </row>
    <row r="16171" spans="1:8">
      <c r="A16171" s="47"/>
      <c r="B16171" s="162"/>
      <c r="C16171" s="162"/>
      <c r="E16171" s="162"/>
      <c r="F16171" s="162"/>
      <c r="H16171" s="162"/>
    </row>
    <row r="16172" spans="1:8">
      <c r="A16172" s="47"/>
      <c r="B16172" s="162"/>
      <c r="C16172" s="162"/>
      <c r="E16172" s="162"/>
      <c r="F16172" s="162"/>
      <c r="H16172" s="162"/>
    </row>
    <row r="16173" spans="1:8">
      <c r="A16173" s="47"/>
      <c r="B16173" s="162"/>
      <c r="C16173" s="162"/>
      <c r="E16173" s="162"/>
      <c r="F16173" s="162"/>
      <c r="H16173" s="162"/>
    </row>
    <row r="16174" spans="1:8">
      <c r="A16174" s="47"/>
      <c r="B16174" s="162"/>
      <c r="C16174" s="162"/>
      <c r="E16174" s="162"/>
      <c r="F16174" s="162"/>
      <c r="H16174" s="162"/>
    </row>
    <row r="16175" spans="1:8">
      <c r="A16175" s="47"/>
      <c r="B16175" s="162"/>
      <c r="C16175" s="162"/>
      <c r="E16175" s="162"/>
      <c r="F16175" s="162"/>
      <c r="H16175" s="162"/>
    </row>
    <row r="16176" spans="1:8">
      <c r="A16176" s="47"/>
      <c r="B16176" s="162"/>
      <c r="C16176" s="162"/>
      <c r="E16176" s="162"/>
      <c r="F16176" s="162"/>
      <c r="H16176" s="162"/>
    </row>
    <row r="16177" spans="1:8">
      <c r="A16177" s="47"/>
      <c r="B16177" s="162"/>
      <c r="C16177" s="162"/>
      <c r="E16177" s="162"/>
      <c r="F16177" s="162"/>
      <c r="H16177" s="162"/>
    </row>
    <row r="16178" spans="1:8">
      <c r="A16178" s="47"/>
      <c r="B16178" s="162"/>
      <c r="C16178" s="162"/>
      <c r="E16178" s="162"/>
      <c r="F16178" s="162"/>
      <c r="H16178" s="162"/>
    </row>
    <row r="16179" spans="1:8">
      <c r="A16179" s="47"/>
      <c r="B16179" s="162"/>
      <c r="C16179" s="162"/>
      <c r="E16179" s="162"/>
      <c r="F16179" s="162"/>
      <c r="H16179" s="162"/>
    </row>
    <row r="16180" spans="1:8">
      <c r="A16180" s="47"/>
      <c r="B16180" s="162"/>
      <c r="C16180" s="162"/>
      <c r="E16180" s="162"/>
      <c r="F16180" s="162"/>
      <c r="H16180" s="162"/>
    </row>
    <row r="16181" spans="1:8">
      <c r="A16181" s="47"/>
      <c r="B16181" s="162"/>
      <c r="C16181" s="162"/>
      <c r="E16181" s="162"/>
      <c r="F16181" s="162"/>
      <c r="H16181" s="162"/>
    </row>
    <row r="16182" spans="1:8">
      <c r="A16182" s="47"/>
      <c r="B16182" s="162"/>
      <c r="C16182" s="162"/>
      <c r="E16182" s="162"/>
      <c r="F16182" s="162"/>
      <c r="H16182" s="162"/>
    </row>
    <row r="16183" spans="1:8">
      <c r="A16183" s="47"/>
      <c r="B16183" s="162"/>
      <c r="C16183" s="162"/>
      <c r="E16183" s="162"/>
      <c r="F16183" s="162"/>
      <c r="H16183" s="162"/>
    </row>
    <row r="16184" spans="1:8">
      <c r="A16184" s="47"/>
      <c r="B16184" s="162"/>
      <c r="C16184" s="162"/>
      <c r="E16184" s="162"/>
      <c r="F16184" s="162"/>
      <c r="H16184" s="162"/>
    </row>
    <row r="16185" spans="1:8">
      <c r="A16185" s="47"/>
      <c r="B16185" s="162"/>
      <c r="C16185" s="162"/>
      <c r="E16185" s="162"/>
      <c r="F16185" s="162"/>
      <c r="H16185" s="162"/>
    </row>
    <row r="16186" spans="1:8">
      <c r="A16186" s="47"/>
      <c r="B16186" s="162"/>
      <c r="C16186" s="162"/>
      <c r="E16186" s="162"/>
      <c r="F16186" s="162"/>
      <c r="H16186" s="162"/>
    </row>
    <row r="16187" spans="1:8">
      <c r="A16187" s="47"/>
      <c r="B16187" s="162"/>
      <c r="C16187" s="162"/>
      <c r="E16187" s="162"/>
      <c r="F16187" s="162"/>
      <c r="H16187" s="162"/>
    </row>
    <row r="16188" spans="1:8">
      <c r="A16188" s="47"/>
      <c r="B16188" s="162"/>
      <c r="C16188" s="162"/>
      <c r="E16188" s="162"/>
      <c r="F16188" s="162"/>
      <c r="H16188" s="162"/>
    </row>
    <row r="16189" spans="1:8">
      <c r="A16189" s="47"/>
      <c r="B16189" s="162"/>
      <c r="C16189" s="162"/>
      <c r="E16189" s="162"/>
      <c r="F16189" s="162"/>
      <c r="H16189" s="162"/>
    </row>
    <row r="16190" spans="1:8">
      <c r="A16190" s="47"/>
      <c r="B16190" s="162"/>
      <c r="C16190" s="162"/>
      <c r="E16190" s="162"/>
      <c r="F16190" s="162"/>
      <c r="H16190" s="162"/>
    </row>
    <row r="16191" spans="1:8">
      <c r="A16191" s="47"/>
      <c r="B16191" s="162"/>
      <c r="C16191" s="162"/>
      <c r="E16191" s="162"/>
      <c r="F16191" s="162"/>
      <c r="H16191" s="162"/>
    </row>
    <row r="16192" spans="1:8">
      <c r="A16192" s="47"/>
      <c r="B16192" s="162"/>
      <c r="C16192" s="162"/>
      <c r="E16192" s="162"/>
      <c r="F16192" s="162"/>
      <c r="H16192" s="162"/>
    </row>
    <row r="16193" spans="1:8">
      <c r="A16193" s="47"/>
      <c r="B16193" s="162"/>
      <c r="C16193" s="162"/>
      <c r="E16193" s="162"/>
      <c r="F16193" s="162"/>
      <c r="H16193" s="162"/>
    </row>
    <row r="16194" spans="1:8">
      <c r="A16194" s="47"/>
      <c r="B16194" s="162"/>
      <c r="C16194" s="162"/>
      <c r="E16194" s="162"/>
      <c r="F16194" s="162"/>
      <c r="H16194" s="162"/>
    </row>
    <row r="16195" spans="1:8">
      <c r="A16195" s="47"/>
      <c r="B16195" s="162"/>
      <c r="C16195" s="162"/>
      <c r="E16195" s="162"/>
      <c r="F16195" s="162"/>
      <c r="H16195" s="162"/>
    </row>
    <row r="16196" spans="1:8">
      <c r="A16196" s="47"/>
      <c r="B16196" s="162"/>
      <c r="C16196" s="162"/>
      <c r="E16196" s="162"/>
      <c r="F16196" s="162"/>
      <c r="H16196" s="162"/>
    </row>
    <row r="16197" spans="1:8">
      <c r="A16197" s="47"/>
      <c r="B16197" s="162"/>
      <c r="C16197" s="162"/>
      <c r="E16197" s="162"/>
      <c r="F16197" s="162"/>
      <c r="H16197" s="162"/>
    </row>
    <row r="16198" spans="1:8">
      <c r="A16198" s="47"/>
      <c r="B16198" s="162"/>
      <c r="C16198" s="162"/>
      <c r="E16198" s="162"/>
      <c r="F16198" s="162"/>
      <c r="H16198" s="162"/>
    </row>
    <row r="16199" spans="1:8">
      <c r="A16199" s="47"/>
      <c r="B16199" s="162"/>
      <c r="C16199" s="162"/>
      <c r="E16199" s="162"/>
      <c r="F16199" s="162"/>
      <c r="H16199" s="162"/>
    </row>
    <row r="16200" spans="1:8">
      <c r="A16200" s="47"/>
      <c r="B16200" s="162"/>
      <c r="C16200" s="162"/>
      <c r="E16200" s="162"/>
      <c r="F16200" s="162"/>
      <c r="H16200" s="162"/>
    </row>
    <row r="16201" spans="1:8">
      <c r="A16201" s="47"/>
      <c r="B16201" s="162"/>
      <c r="C16201" s="162"/>
      <c r="E16201" s="162"/>
      <c r="F16201" s="162"/>
      <c r="H16201" s="162"/>
    </row>
    <row r="16202" spans="1:8">
      <c r="A16202" s="47"/>
      <c r="B16202" s="162"/>
      <c r="C16202" s="162"/>
      <c r="E16202" s="162"/>
      <c r="F16202" s="162"/>
      <c r="H16202" s="162"/>
    </row>
    <row r="16203" spans="1:8">
      <c r="A16203" s="47"/>
      <c r="B16203" s="162"/>
      <c r="C16203" s="162"/>
      <c r="E16203" s="162"/>
      <c r="F16203" s="162"/>
      <c r="H16203" s="162"/>
    </row>
    <row r="16204" spans="1:8">
      <c r="A16204" s="47"/>
      <c r="B16204" s="162"/>
      <c r="C16204" s="162"/>
      <c r="E16204" s="162"/>
      <c r="F16204" s="162"/>
      <c r="H16204" s="162"/>
    </row>
    <row r="16205" spans="1:8">
      <c r="A16205" s="47"/>
      <c r="B16205" s="162"/>
      <c r="C16205" s="162"/>
      <c r="E16205" s="162"/>
      <c r="F16205" s="162"/>
      <c r="H16205" s="162"/>
    </row>
    <row r="16206" spans="1:8">
      <c r="A16206" s="47"/>
      <c r="B16206" s="162"/>
      <c r="C16206" s="162"/>
      <c r="E16206" s="162"/>
      <c r="F16206" s="162"/>
      <c r="H16206" s="162"/>
    </row>
    <row r="16207" spans="1:8">
      <c r="A16207" s="47"/>
      <c r="B16207" s="162"/>
      <c r="C16207" s="162"/>
      <c r="E16207" s="162"/>
      <c r="F16207" s="162"/>
      <c r="H16207" s="162"/>
    </row>
    <row r="16208" spans="1:8">
      <c r="A16208" s="47"/>
      <c r="B16208" s="162"/>
      <c r="C16208" s="162"/>
      <c r="E16208" s="162"/>
      <c r="F16208" s="162"/>
      <c r="H16208" s="162"/>
    </row>
    <row r="16209" spans="1:8">
      <c r="A16209" s="47"/>
      <c r="B16209" s="162"/>
      <c r="C16209" s="162"/>
      <c r="E16209" s="162"/>
      <c r="F16209" s="162"/>
      <c r="H16209" s="162"/>
    </row>
    <row r="16210" spans="1:8">
      <c r="A16210" s="47"/>
      <c r="B16210" s="162"/>
      <c r="C16210" s="162"/>
      <c r="E16210" s="162"/>
      <c r="F16210" s="162"/>
      <c r="H16210" s="162"/>
    </row>
    <row r="16211" spans="1:8">
      <c r="A16211" s="47"/>
      <c r="B16211" s="162"/>
      <c r="C16211" s="162"/>
      <c r="E16211" s="162"/>
      <c r="F16211" s="162"/>
      <c r="H16211" s="162"/>
    </row>
    <row r="16212" spans="1:8">
      <c r="A16212" s="47"/>
      <c r="B16212" s="162"/>
      <c r="C16212" s="162"/>
      <c r="E16212" s="162"/>
      <c r="F16212" s="162"/>
      <c r="H16212" s="162"/>
    </row>
    <row r="16213" spans="1:8">
      <c r="A16213" s="47"/>
      <c r="B16213" s="162"/>
      <c r="C16213" s="162"/>
      <c r="E16213" s="162"/>
      <c r="F16213" s="162"/>
      <c r="H16213" s="162"/>
    </row>
    <row r="16214" spans="1:8">
      <c r="A16214" s="47"/>
      <c r="B16214" s="162"/>
      <c r="C16214" s="162"/>
      <c r="E16214" s="162"/>
      <c r="F16214" s="162"/>
      <c r="H16214" s="162"/>
    </row>
    <row r="16215" spans="1:8">
      <c r="A16215" s="47"/>
      <c r="B16215" s="162"/>
      <c r="C16215" s="162"/>
      <c r="E16215" s="162"/>
      <c r="F16215" s="162"/>
      <c r="H16215" s="162"/>
    </row>
    <row r="16216" spans="1:8">
      <c r="A16216" s="47"/>
      <c r="B16216" s="162"/>
      <c r="C16216" s="162"/>
      <c r="E16216" s="162"/>
      <c r="F16216" s="162"/>
      <c r="H16216" s="162"/>
    </row>
    <row r="16217" spans="1:8">
      <c r="A16217" s="47"/>
      <c r="B16217" s="162"/>
      <c r="C16217" s="162"/>
      <c r="E16217" s="162"/>
      <c r="F16217" s="162"/>
      <c r="H16217" s="162"/>
    </row>
    <row r="16218" spans="1:8">
      <c r="A16218" s="47"/>
      <c r="B16218" s="162"/>
      <c r="C16218" s="162"/>
      <c r="E16218" s="162"/>
      <c r="F16218" s="162"/>
      <c r="H16218" s="162"/>
    </row>
    <row r="16219" spans="1:8">
      <c r="A16219" s="47"/>
      <c r="B16219" s="162"/>
      <c r="C16219" s="162"/>
      <c r="E16219" s="162"/>
      <c r="F16219" s="162"/>
      <c r="H16219" s="162"/>
    </row>
    <row r="16220" spans="1:8">
      <c r="A16220" s="47"/>
      <c r="B16220" s="162"/>
      <c r="C16220" s="162"/>
      <c r="E16220" s="162"/>
      <c r="F16220" s="162"/>
      <c r="H16220" s="162"/>
    </row>
    <row r="16221" spans="1:8">
      <c r="A16221" s="47"/>
      <c r="B16221" s="162"/>
      <c r="C16221" s="162"/>
      <c r="E16221" s="162"/>
      <c r="F16221" s="162"/>
      <c r="H16221" s="162"/>
    </row>
    <row r="16222" spans="1:8">
      <c r="A16222" s="47"/>
      <c r="B16222" s="162"/>
      <c r="C16222" s="162"/>
      <c r="E16222" s="162"/>
      <c r="F16222" s="162"/>
      <c r="H16222" s="162"/>
    </row>
    <row r="16223" spans="1:8">
      <c r="A16223" s="47"/>
      <c r="B16223" s="162"/>
      <c r="C16223" s="162"/>
      <c r="E16223" s="162"/>
      <c r="F16223" s="162"/>
      <c r="H16223" s="162"/>
    </row>
    <row r="16224" spans="1:8">
      <c r="A16224" s="47"/>
      <c r="B16224" s="162"/>
      <c r="C16224" s="162"/>
      <c r="E16224" s="162"/>
      <c r="F16224" s="162"/>
      <c r="H16224" s="162"/>
    </row>
    <row r="16225" spans="1:8">
      <c r="A16225" s="47"/>
      <c r="B16225" s="162"/>
      <c r="C16225" s="162"/>
      <c r="E16225" s="162"/>
      <c r="F16225" s="162"/>
      <c r="H16225" s="162"/>
    </row>
    <row r="16226" spans="1:8">
      <c r="A16226" s="47"/>
      <c r="B16226" s="162"/>
      <c r="C16226" s="162"/>
      <c r="E16226" s="162"/>
      <c r="F16226" s="162"/>
      <c r="H16226" s="162"/>
    </row>
    <row r="16227" spans="1:8">
      <c r="A16227" s="47"/>
      <c r="B16227" s="162"/>
      <c r="C16227" s="162"/>
      <c r="E16227" s="162"/>
      <c r="F16227" s="162"/>
      <c r="H16227" s="162"/>
    </row>
    <row r="16228" spans="1:8">
      <c r="A16228" s="47"/>
      <c r="B16228" s="162"/>
      <c r="C16228" s="162"/>
      <c r="E16228" s="162"/>
      <c r="F16228" s="162"/>
      <c r="H16228" s="162"/>
    </row>
    <row r="16229" spans="1:8">
      <c r="A16229" s="47"/>
      <c r="B16229" s="162"/>
      <c r="C16229" s="162"/>
      <c r="E16229" s="162"/>
      <c r="F16229" s="162"/>
      <c r="H16229" s="162"/>
    </row>
    <row r="16230" spans="1:8">
      <c r="A16230" s="47"/>
      <c r="B16230" s="162"/>
      <c r="C16230" s="162"/>
      <c r="E16230" s="162"/>
      <c r="F16230" s="162"/>
      <c r="H16230" s="162"/>
    </row>
    <row r="16231" spans="1:8">
      <c r="A16231" s="47"/>
      <c r="B16231" s="162"/>
      <c r="C16231" s="162"/>
      <c r="E16231" s="162"/>
      <c r="F16231" s="162"/>
      <c r="H16231" s="162"/>
    </row>
    <row r="16232" spans="1:8">
      <c r="A16232" s="47"/>
      <c r="B16232" s="162"/>
      <c r="C16232" s="162"/>
      <c r="E16232" s="162"/>
      <c r="F16232" s="162"/>
      <c r="H16232" s="162"/>
    </row>
    <row r="16233" spans="1:8">
      <c r="A16233" s="47"/>
      <c r="B16233" s="162"/>
      <c r="C16233" s="162"/>
      <c r="E16233" s="162"/>
      <c r="F16233" s="162"/>
      <c r="H16233" s="162"/>
    </row>
    <row r="16234" spans="1:8">
      <c r="A16234" s="47"/>
      <c r="B16234" s="162"/>
      <c r="C16234" s="162"/>
      <c r="E16234" s="162"/>
      <c r="F16234" s="162"/>
      <c r="H16234" s="162"/>
    </row>
    <row r="16235" spans="1:8">
      <c r="A16235" s="47"/>
      <c r="B16235" s="162"/>
      <c r="C16235" s="162"/>
      <c r="E16235" s="162"/>
      <c r="F16235" s="162"/>
      <c r="H16235" s="162"/>
    </row>
    <row r="16236" spans="1:8">
      <c r="A16236" s="47"/>
      <c r="B16236" s="162"/>
      <c r="C16236" s="162"/>
      <c r="E16236" s="162"/>
      <c r="F16236" s="162"/>
      <c r="H16236" s="162"/>
    </row>
    <row r="16237" spans="1:8">
      <c r="A16237" s="47"/>
      <c r="B16237" s="162"/>
      <c r="C16237" s="162"/>
      <c r="E16237" s="162"/>
      <c r="F16237" s="162"/>
      <c r="H16237" s="162"/>
    </row>
    <row r="16238" spans="1:8">
      <c r="A16238" s="47"/>
      <c r="B16238" s="162"/>
      <c r="C16238" s="162"/>
      <c r="E16238" s="162"/>
      <c r="F16238" s="162"/>
      <c r="H16238" s="162"/>
    </row>
    <row r="16239" spans="1:8">
      <c r="A16239" s="47"/>
      <c r="B16239" s="162"/>
      <c r="C16239" s="162"/>
      <c r="E16239" s="162"/>
      <c r="F16239" s="162"/>
      <c r="H16239" s="162"/>
    </row>
    <row r="16240" spans="1:8">
      <c r="A16240" s="47"/>
      <c r="B16240" s="162"/>
      <c r="C16240" s="162"/>
      <c r="E16240" s="162"/>
      <c r="F16240" s="162"/>
      <c r="H16240" s="162"/>
    </row>
    <row r="16241" spans="1:8">
      <c r="A16241" s="47"/>
      <c r="B16241" s="162"/>
      <c r="C16241" s="162"/>
      <c r="E16241" s="162"/>
      <c r="F16241" s="162"/>
      <c r="H16241" s="162"/>
    </row>
    <row r="16242" spans="1:8">
      <c r="A16242" s="47"/>
      <c r="B16242" s="162"/>
      <c r="C16242" s="162"/>
      <c r="E16242" s="162"/>
      <c r="F16242" s="162"/>
      <c r="H16242" s="162"/>
    </row>
    <row r="16243" spans="1:8">
      <c r="A16243" s="47"/>
      <c r="B16243" s="162"/>
      <c r="C16243" s="162"/>
      <c r="E16243" s="162"/>
      <c r="F16243" s="162"/>
      <c r="H16243" s="162"/>
    </row>
    <row r="16244" spans="1:8">
      <c r="A16244" s="47"/>
      <c r="B16244" s="162"/>
      <c r="C16244" s="162"/>
      <c r="E16244" s="162"/>
      <c r="F16244" s="162"/>
      <c r="H16244" s="162"/>
    </row>
    <row r="16245" spans="1:8">
      <c r="A16245" s="47"/>
      <c r="B16245" s="162"/>
      <c r="C16245" s="162"/>
      <c r="E16245" s="162"/>
      <c r="F16245" s="162"/>
      <c r="H16245" s="162"/>
    </row>
    <row r="16246" spans="1:8">
      <c r="A16246" s="47"/>
      <c r="B16246" s="162"/>
      <c r="C16246" s="162"/>
      <c r="E16246" s="162"/>
      <c r="F16246" s="162"/>
      <c r="H16246" s="162"/>
    </row>
    <row r="16247" spans="1:8">
      <c r="A16247" s="47"/>
      <c r="B16247" s="162"/>
      <c r="C16247" s="162"/>
      <c r="E16247" s="162"/>
      <c r="F16247" s="162"/>
      <c r="H16247" s="162"/>
    </row>
    <row r="16248" spans="1:8">
      <c r="A16248" s="47"/>
      <c r="B16248" s="162"/>
      <c r="C16248" s="162"/>
      <c r="E16248" s="162"/>
      <c r="F16248" s="162"/>
      <c r="H16248" s="162"/>
    </row>
    <row r="16249" spans="1:8">
      <c r="A16249" s="47"/>
      <c r="B16249" s="162"/>
      <c r="C16249" s="162"/>
      <c r="E16249" s="162"/>
      <c r="F16249" s="162"/>
      <c r="H16249" s="162"/>
    </row>
    <row r="16250" spans="1:8">
      <c r="A16250" s="47"/>
      <c r="B16250" s="162"/>
      <c r="C16250" s="162"/>
      <c r="E16250" s="162"/>
      <c r="F16250" s="162"/>
      <c r="H16250" s="162"/>
    </row>
    <row r="16251" spans="1:8">
      <c r="A16251" s="47"/>
      <c r="B16251" s="162"/>
      <c r="C16251" s="162"/>
      <c r="E16251" s="162"/>
      <c r="F16251" s="162"/>
      <c r="H16251" s="162"/>
    </row>
    <row r="16252" spans="1:8">
      <c r="A16252" s="47"/>
      <c r="B16252" s="162"/>
      <c r="C16252" s="162"/>
      <c r="E16252" s="162"/>
      <c r="F16252" s="162"/>
      <c r="H16252" s="162"/>
    </row>
    <row r="16253" spans="1:8">
      <c r="A16253" s="47"/>
      <c r="B16253" s="162"/>
      <c r="C16253" s="162"/>
      <c r="E16253" s="162"/>
      <c r="F16253" s="162"/>
      <c r="H16253" s="162"/>
    </row>
    <row r="16254" spans="1:8">
      <c r="A16254" s="47"/>
      <c r="B16254" s="162"/>
      <c r="C16254" s="162"/>
      <c r="E16254" s="162"/>
      <c r="F16254" s="162"/>
      <c r="H16254" s="162"/>
    </row>
    <row r="16255" spans="1:8">
      <c r="A16255" s="47"/>
      <c r="B16255" s="162"/>
      <c r="C16255" s="162"/>
      <c r="E16255" s="162"/>
      <c r="F16255" s="162"/>
      <c r="H16255" s="162"/>
    </row>
    <row r="16256" spans="1:8">
      <c r="A16256" s="47"/>
      <c r="B16256" s="162"/>
      <c r="C16256" s="162"/>
      <c r="E16256" s="162"/>
      <c r="F16256" s="162"/>
      <c r="H16256" s="162"/>
    </row>
    <row r="16257" spans="1:8">
      <c r="A16257" s="47"/>
      <c r="B16257" s="162"/>
      <c r="C16257" s="162"/>
      <c r="E16257" s="162"/>
      <c r="F16257" s="162"/>
      <c r="H16257" s="162"/>
    </row>
    <row r="16258" spans="1:8">
      <c r="A16258" s="47"/>
      <c r="B16258" s="162"/>
      <c r="C16258" s="162"/>
      <c r="E16258" s="162"/>
      <c r="F16258" s="162"/>
      <c r="H16258" s="162"/>
    </row>
    <row r="16259" spans="1:8">
      <c r="A16259" s="47"/>
      <c r="B16259" s="162"/>
      <c r="C16259" s="162"/>
      <c r="E16259" s="162"/>
      <c r="F16259" s="162"/>
      <c r="H16259" s="162"/>
    </row>
    <row r="16260" spans="1:8">
      <c r="A16260" s="47"/>
      <c r="B16260" s="162"/>
      <c r="C16260" s="162"/>
      <c r="E16260" s="162"/>
      <c r="F16260" s="162"/>
      <c r="H16260" s="162"/>
    </row>
    <row r="16261" spans="1:8">
      <c r="A16261" s="47"/>
      <c r="B16261" s="162"/>
      <c r="C16261" s="162"/>
      <c r="E16261" s="162"/>
      <c r="F16261" s="162"/>
      <c r="H16261" s="162"/>
    </row>
    <row r="16262" spans="1:8">
      <c r="A16262" s="47"/>
      <c r="B16262" s="162"/>
      <c r="C16262" s="162"/>
      <c r="E16262" s="162"/>
      <c r="F16262" s="162"/>
      <c r="H16262" s="162"/>
    </row>
    <row r="16263" spans="1:8">
      <c r="A16263" s="47"/>
      <c r="B16263" s="162"/>
      <c r="C16263" s="162"/>
      <c r="E16263" s="162"/>
      <c r="F16263" s="162"/>
      <c r="H16263" s="162"/>
    </row>
    <row r="16264" spans="1:8">
      <c r="A16264" s="47"/>
      <c r="B16264" s="162"/>
      <c r="C16264" s="162"/>
      <c r="E16264" s="162"/>
      <c r="F16264" s="162"/>
      <c r="H16264" s="162"/>
    </row>
    <row r="16265" spans="1:8">
      <c r="A16265" s="47"/>
      <c r="B16265" s="162"/>
      <c r="C16265" s="162"/>
      <c r="E16265" s="162"/>
      <c r="F16265" s="162"/>
      <c r="H16265" s="162"/>
    </row>
    <row r="16266" spans="1:8">
      <c r="A16266" s="47"/>
      <c r="B16266" s="162"/>
      <c r="C16266" s="162"/>
      <c r="E16266" s="162"/>
      <c r="F16266" s="162"/>
      <c r="H16266" s="162"/>
    </row>
    <row r="16267" spans="1:8">
      <c r="A16267" s="47"/>
      <c r="B16267" s="162"/>
      <c r="C16267" s="162"/>
      <c r="E16267" s="162"/>
      <c r="F16267" s="162"/>
      <c r="H16267" s="162"/>
    </row>
    <row r="16268" spans="1:8">
      <c r="A16268" s="47"/>
      <c r="B16268" s="162"/>
      <c r="C16268" s="162"/>
      <c r="E16268" s="162"/>
      <c r="F16268" s="162"/>
      <c r="H16268" s="162"/>
    </row>
    <row r="16269" spans="1:8">
      <c r="A16269" s="47"/>
      <c r="B16269" s="162"/>
      <c r="C16269" s="162"/>
      <c r="E16269" s="162"/>
      <c r="F16269" s="162"/>
      <c r="H16269" s="162"/>
    </row>
    <row r="16270" spans="1:8">
      <c r="A16270" s="47"/>
      <c r="B16270" s="162"/>
      <c r="C16270" s="162"/>
      <c r="E16270" s="162"/>
      <c r="F16270" s="162"/>
      <c r="H16270" s="162"/>
    </row>
    <row r="16271" spans="1:8">
      <c r="A16271" s="47"/>
      <c r="B16271" s="162"/>
      <c r="C16271" s="162"/>
      <c r="E16271" s="162"/>
      <c r="F16271" s="162"/>
      <c r="H16271" s="162"/>
    </row>
    <row r="16272" spans="1:8">
      <c r="A16272" s="47"/>
      <c r="B16272" s="162"/>
      <c r="C16272" s="162"/>
      <c r="E16272" s="162"/>
      <c r="F16272" s="162"/>
      <c r="H16272" s="162"/>
    </row>
    <row r="16273" spans="1:8">
      <c r="A16273" s="47"/>
      <c r="B16273" s="162"/>
      <c r="C16273" s="162"/>
      <c r="E16273" s="162"/>
      <c r="F16273" s="162"/>
      <c r="H16273" s="162"/>
    </row>
    <row r="16274" spans="1:8">
      <c r="A16274" s="47"/>
      <c r="B16274" s="162"/>
      <c r="C16274" s="162"/>
      <c r="E16274" s="162"/>
      <c r="F16274" s="162"/>
      <c r="H16274" s="162"/>
    </row>
    <row r="16275" spans="1:8">
      <c r="A16275" s="47"/>
      <c r="B16275" s="162"/>
      <c r="C16275" s="162"/>
      <c r="E16275" s="162"/>
      <c r="F16275" s="162"/>
      <c r="H16275" s="162"/>
    </row>
    <row r="16276" spans="1:8">
      <c r="A16276" s="47"/>
      <c r="B16276" s="162"/>
      <c r="C16276" s="162"/>
      <c r="E16276" s="162"/>
      <c r="F16276" s="162"/>
      <c r="H16276" s="162"/>
    </row>
    <row r="16277" spans="1:8">
      <c r="A16277" s="47"/>
      <c r="B16277" s="162"/>
      <c r="C16277" s="162"/>
      <c r="E16277" s="162"/>
      <c r="F16277" s="162"/>
      <c r="H16277" s="162"/>
    </row>
    <row r="16278" spans="1:8">
      <c r="A16278" s="47"/>
      <c r="B16278" s="162"/>
      <c r="C16278" s="162"/>
      <c r="E16278" s="162"/>
      <c r="F16278" s="162"/>
      <c r="H16278" s="162"/>
    </row>
    <row r="16279" spans="1:8">
      <c r="A16279" s="47"/>
      <c r="B16279" s="162"/>
      <c r="C16279" s="162"/>
      <c r="E16279" s="162"/>
      <c r="F16279" s="162"/>
      <c r="H16279" s="162"/>
    </row>
    <row r="16280" spans="1:8">
      <c r="A16280" s="47"/>
      <c r="B16280" s="162"/>
      <c r="C16280" s="162"/>
      <c r="E16280" s="162"/>
      <c r="F16280" s="162"/>
      <c r="H16280" s="162"/>
    </row>
    <row r="16281" spans="1:8">
      <c r="A16281" s="47"/>
      <c r="B16281" s="162"/>
      <c r="C16281" s="162"/>
      <c r="E16281" s="162"/>
      <c r="F16281" s="162"/>
      <c r="H16281" s="162"/>
    </row>
    <row r="16282" spans="1:8">
      <c r="A16282" s="47"/>
      <c r="B16282" s="162"/>
      <c r="C16282" s="162"/>
      <c r="E16282" s="162"/>
      <c r="F16282" s="162"/>
      <c r="H16282" s="162"/>
    </row>
    <row r="16283" spans="1:8">
      <c r="A16283" s="47"/>
      <c r="B16283" s="162"/>
      <c r="C16283" s="162"/>
      <c r="E16283" s="162"/>
      <c r="F16283" s="162"/>
      <c r="H16283" s="162"/>
    </row>
    <row r="16284" spans="1:8">
      <c r="A16284" s="47"/>
      <c r="B16284" s="162"/>
      <c r="C16284" s="162"/>
      <c r="E16284" s="162"/>
      <c r="F16284" s="162"/>
      <c r="H16284" s="162"/>
    </row>
    <row r="16285" spans="1:8">
      <c r="A16285" s="47"/>
      <c r="B16285" s="162"/>
      <c r="C16285" s="162"/>
      <c r="E16285" s="162"/>
      <c r="F16285" s="162"/>
      <c r="H16285" s="162"/>
    </row>
    <row r="16286" spans="1:8">
      <c r="A16286" s="47"/>
      <c r="B16286" s="162"/>
      <c r="C16286" s="162"/>
      <c r="E16286" s="162"/>
      <c r="F16286" s="162"/>
      <c r="H16286" s="162"/>
    </row>
    <row r="16287" spans="1:8">
      <c r="A16287" s="47"/>
      <c r="B16287" s="162"/>
      <c r="C16287" s="162"/>
      <c r="E16287" s="162"/>
      <c r="F16287" s="162"/>
      <c r="H16287" s="162"/>
    </row>
    <row r="16288" spans="1:8">
      <c r="A16288" s="47"/>
      <c r="B16288" s="162"/>
      <c r="C16288" s="162"/>
      <c r="E16288" s="162"/>
      <c r="F16288" s="162"/>
      <c r="H16288" s="162"/>
    </row>
    <row r="16289" spans="1:8">
      <c r="A16289" s="47"/>
      <c r="B16289" s="162"/>
      <c r="C16289" s="162"/>
      <c r="E16289" s="162"/>
      <c r="F16289" s="162"/>
      <c r="H16289" s="162"/>
    </row>
    <row r="16290" spans="1:8">
      <c r="A16290" s="47"/>
      <c r="B16290" s="162"/>
      <c r="C16290" s="162"/>
      <c r="E16290" s="162"/>
      <c r="F16290" s="162"/>
      <c r="H16290" s="162"/>
    </row>
    <row r="16291" spans="1:8">
      <c r="A16291" s="47"/>
      <c r="B16291" s="162"/>
      <c r="C16291" s="162"/>
      <c r="E16291" s="162"/>
      <c r="F16291" s="162"/>
      <c r="H16291" s="162"/>
    </row>
    <row r="16292" spans="1:8">
      <c r="A16292" s="47"/>
      <c r="B16292" s="162"/>
      <c r="C16292" s="162"/>
      <c r="E16292" s="162"/>
      <c r="F16292" s="162"/>
      <c r="H16292" s="162"/>
    </row>
    <row r="16293" spans="1:8">
      <c r="A16293" s="47"/>
      <c r="B16293" s="162"/>
      <c r="C16293" s="162"/>
      <c r="E16293" s="162"/>
      <c r="F16293" s="162"/>
      <c r="H16293" s="162"/>
    </row>
    <row r="16294" spans="1:8">
      <c r="A16294" s="47"/>
      <c r="B16294" s="162"/>
      <c r="C16294" s="162"/>
      <c r="E16294" s="162"/>
      <c r="F16294" s="162"/>
      <c r="H16294" s="162"/>
    </row>
    <row r="16295" spans="1:8">
      <c r="A16295" s="47"/>
      <c r="B16295" s="162"/>
      <c r="C16295" s="162"/>
      <c r="E16295" s="162"/>
      <c r="F16295" s="162"/>
      <c r="H16295" s="162"/>
    </row>
    <row r="16296" spans="1:8">
      <c r="A16296" s="47"/>
      <c r="B16296" s="162"/>
      <c r="C16296" s="162"/>
      <c r="E16296" s="162"/>
      <c r="F16296" s="162"/>
      <c r="H16296" s="162"/>
    </row>
    <row r="16297" spans="1:8">
      <c r="A16297" s="47"/>
      <c r="B16297" s="162"/>
      <c r="C16297" s="162"/>
      <c r="E16297" s="162"/>
      <c r="F16297" s="162"/>
      <c r="H16297" s="162"/>
    </row>
    <row r="16298" spans="1:8">
      <c r="A16298" s="47"/>
      <c r="B16298" s="162"/>
      <c r="C16298" s="162"/>
      <c r="E16298" s="162"/>
      <c r="F16298" s="162"/>
      <c r="H16298" s="162"/>
    </row>
    <row r="16299" spans="1:8">
      <c r="A16299" s="47"/>
      <c r="B16299" s="162"/>
      <c r="C16299" s="162"/>
      <c r="E16299" s="162"/>
      <c r="F16299" s="162"/>
      <c r="H16299" s="162"/>
    </row>
    <row r="16300" spans="1:8">
      <c r="A16300" s="47"/>
      <c r="B16300" s="162"/>
      <c r="C16300" s="162"/>
      <c r="E16300" s="162"/>
      <c r="F16300" s="162"/>
      <c r="H16300" s="162"/>
    </row>
    <row r="16301" spans="1:8">
      <c r="A16301" s="47"/>
      <c r="B16301" s="162"/>
      <c r="C16301" s="162"/>
      <c r="E16301" s="162"/>
      <c r="F16301" s="162"/>
      <c r="H16301" s="162"/>
    </row>
    <row r="16302" spans="1:8">
      <c r="A16302" s="47"/>
      <c r="B16302" s="162"/>
      <c r="C16302" s="162"/>
      <c r="E16302" s="162"/>
      <c r="F16302" s="162"/>
      <c r="H16302" s="162"/>
    </row>
    <row r="16303" spans="1:8">
      <c r="A16303" s="47"/>
      <c r="B16303" s="162"/>
      <c r="C16303" s="162"/>
      <c r="E16303" s="162"/>
      <c r="F16303" s="162"/>
      <c r="H16303" s="162"/>
    </row>
    <row r="16304" spans="1:8">
      <c r="A16304" s="47"/>
      <c r="B16304" s="162"/>
      <c r="C16304" s="162"/>
      <c r="E16304" s="162"/>
      <c r="F16304" s="162"/>
      <c r="H16304" s="162"/>
    </row>
    <row r="16305" spans="1:8">
      <c r="A16305" s="47"/>
      <c r="B16305" s="162"/>
      <c r="C16305" s="162"/>
      <c r="E16305" s="162"/>
      <c r="F16305" s="162"/>
      <c r="H16305" s="162"/>
    </row>
    <row r="16306" spans="1:8">
      <c r="A16306" s="47"/>
      <c r="B16306" s="162"/>
      <c r="C16306" s="162"/>
      <c r="E16306" s="162"/>
      <c r="F16306" s="162"/>
      <c r="H16306" s="162"/>
    </row>
    <row r="16307" spans="1:8">
      <c r="A16307" s="47"/>
      <c r="B16307" s="162"/>
      <c r="C16307" s="162"/>
      <c r="E16307" s="162"/>
      <c r="F16307" s="162"/>
      <c r="H16307" s="162"/>
    </row>
    <row r="16308" spans="1:8">
      <c r="A16308" s="47"/>
      <c r="B16308" s="162"/>
      <c r="C16308" s="162"/>
      <c r="E16308" s="162"/>
      <c r="F16308" s="162"/>
      <c r="H16308" s="162"/>
    </row>
    <row r="16309" spans="1:8">
      <c r="A16309" s="47"/>
      <c r="B16309" s="162"/>
      <c r="C16309" s="162"/>
      <c r="E16309" s="162"/>
      <c r="F16309" s="162"/>
      <c r="H16309" s="162"/>
    </row>
    <row r="16310" spans="1:8">
      <c r="A16310" s="47"/>
      <c r="B16310" s="162"/>
      <c r="C16310" s="162"/>
      <c r="E16310" s="162"/>
      <c r="F16310" s="162"/>
      <c r="H16310" s="162"/>
    </row>
    <row r="16311" spans="1:8">
      <c r="A16311" s="47"/>
      <c r="B16311" s="162"/>
      <c r="C16311" s="162"/>
      <c r="E16311" s="162"/>
      <c r="F16311" s="162"/>
      <c r="H16311" s="162"/>
    </row>
    <row r="16312" spans="1:8">
      <c r="A16312" s="47"/>
      <c r="B16312" s="162"/>
      <c r="C16312" s="162"/>
      <c r="E16312" s="162"/>
      <c r="F16312" s="162"/>
      <c r="H16312" s="162"/>
    </row>
    <row r="16313" spans="1:8">
      <c r="A16313" s="47"/>
      <c r="B16313" s="162"/>
      <c r="C16313" s="162"/>
      <c r="E16313" s="162"/>
      <c r="F16313" s="162"/>
      <c r="H16313" s="162"/>
    </row>
    <row r="16314" spans="1:8">
      <c r="A16314" s="47"/>
      <c r="B16314" s="162"/>
      <c r="C16314" s="162"/>
      <c r="E16314" s="162"/>
      <c r="F16314" s="162"/>
      <c r="H16314" s="162"/>
    </row>
    <row r="16315" spans="1:8">
      <c r="A16315" s="47"/>
      <c r="B16315" s="162"/>
      <c r="C16315" s="162"/>
      <c r="E16315" s="162"/>
      <c r="F16315" s="162"/>
      <c r="H16315" s="162"/>
    </row>
    <row r="16316" spans="1:8">
      <c r="A16316" s="47"/>
      <c r="B16316" s="162"/>
      <c r="C16316" s="162"/>
      <c r="E16316" s="162"/>
      <c r="F16316" s="162"/>
      <c r="H16316" s="162"/>
    </row>
    <row r="16317" spans="1:8">
      <c r="A16317" s="47"/>
      <c r="B16317" s="162"/>
      <c r="C16317" s="162"/>
      <c r="E16317" s="162"/>
      <c r="F16317" s="162"/>
      <c r="H16317" s="162"/>
    </row>
    <row r="16318" spans="1:8">
      <c r="A16318" s="47"/>
      <c r="B16318" s="162"/>
      <c r="C16318" s="162"/>
      <c r="E16318" s="162"/>
      <c r="F16318" s="162"/>
      <c r="H16318" s="162"/>
    </row>
    <row r="16319" spans="1:8">
      <c r="A16319" s="47"/>
      <c r="B16319" s="162"/>
      <c r="C16319" s="162"/>
      <c r="E16319" s="162"/>
      <c r="F16319" s="162"/>
      <c r="H16319" s="162"/>
    </row>
    <row r="16320" spans="1:8">
      <c r="A16320" s="47"/>
      <c r="B16320" s="162"/>
      <c r="C16320" s="162"/>
      <c r="E16320" s="162"/>
      <c r="F16320" s="162"/>
      <c r="H16320" s="162"/>
    </row>
    <row r="16321" spans="1:8">
      <c r="A16321" s="47"/>
      <c r="B16321" s="162"/>
      <c r="C16321" s="162"/>
      <c r="E16321" s="162"/>
      <c r="F16321" s="162"/>
      <c r="H16321" s="162"/>
    </row>
    <row r="16322" spans="1:8">
      <c r="A16322" s="47"/>
      <c r="B16322" s="162"/>
      <c r="C16322" s="162"/>
      <c r="E16322" s="162"/>
      <c r="F16322" s="162"/>
      <c r="H16322" s="162"/>
    </row>
    <row r="16323" spans="1:8">
      <c r="A16323" s="47"/>
      <c r="B16323" s="162"/>
      <c r="C16323" s="162"/>
      <c r="E16323" s="162"/>
      <c r="F16323" s="162"/>
      <c r="H16323" s="162"/>
    </row>
    <row r="16324" spans="1:8">
      <c r="A16324" s="47"/>
      <c r="B16324" s="162"/>
      <c r="C16324" s="162"/>
      <c r="E16324" s="162"/>
      <c r="F16324" s="162"/>
      <c r="H16324" s="162"/>
    </row>
    <row r="16325" spans="1:8">
      <c r="A16325" s="47"/>
      <c r="B16325" s="162"/>
      <c r="C16325" s="162"/>
      <c r="E16325" s="162"/>
      <c r="F16325" s="162"/>
      <c r="H16325" s="162"/>
    </row>
    <row r="16326" spans="1:8">
      <c r="A16326" s="47"/>
      <c r="B16326" s="162"/>
      <c r="C16326" s="162"/>
      <c r="E16326" s="162"/>
      <c r="F16326" s="162"/>
      <c r="H16326" s="162"/>
    </row>
    <row r="16327" spans="1:8">
      <c r="A16327" s="47"/>
      <c r="B16327" s="162"/>
      <c r="C16327" s="162"/>
      <c r="E16327" s="162"/>
      <c r="F16327" s="162"/>
      <c r="H16327" s="162"/>
    </row>
    <row r="16328" spans="1:8">
      <c r="A16328" s="47"/>
      <c r="B16328" s="162"/>
      <c r="C16328" s="162"/>
      <c r="E16328" s="162"/>
      <c r="F16328" s="162"/>
      <c r="H16328" s="162"/>
    </row>
    <row r="16329" spans="1:8">
      <c r="A16329" s="47"/>
      <c r="B16329" s="162"/>
      <c r="C16329" s="162"/>
      <c r="E16329" s="162"/>
      <c r="F16329" s="162"/>
      <c r="H16329" s="162"/>
    </row>
    <row r="16330" spans="1:8">
      <c r="A16330" s="47"/>
      <c r="B16330" s="162"/>
      <c r="C16330" s="162"/>
      <c r="E16330" s="162"/>
      <c r="F16330" s="162"/>
      <c r="H16330" s="162"/>
    </row>
    <row r="16331" spans="1:8">
      <c r="A16331" s="47"/>
      <c r="B16331" s="162"/>
      <c r="C16331" s="162"/>
      <c r="E16331" s="162"/>
      <c r="F16331" s="162"/>
      <c r="H16331" s="162"/>
    </row>
    <row r="16332" spans="1:8">
      <c r="A16332" s="47"/>
      <c r="B16332" s="162"/>
      <c r="C16332" s="162"/>
      <c r="E16332" s="162"/>
      <c r="F16332" s="162"/>
      <c r="H16332" s="162"/>
    </row>
    <row r="16333" spans="1:8">
      <c r="A16333" s="47"/>
      <c r="B16333" s="162"/>
      <c r="C16333" s="162"/>
      <c r="E16333" s="162"/>
      <c r="F16333" s="162"/>
      <c r="H16333" s="162"/>
    </row>
    <row r="16334" spans="1:8">
      <c r="A16334" s="47"/>
      <c r="B16334" s="162"/>
      <c r="C16334" s="162"/>
      <c r="E16334" s="162"/>
      <c r="F16334" s="162"/>
      <c r="H16334" s="162"/>
    </row>
    <row r="16335" spans="1:8">
      <c r="A16335" s="47"/>
      <c r="B16335" s="162"/>
      <c r="C16335" s="162"/>
      <c r="E16335" s="162"/>
      <c r="F16335" s="162"/>
      <c r="H16335" s="162"/>
    </row>
    <row r="16336" spans="1:8">
      <c r="A16336" s="47"/>
      <c r="B16336" s="162"/>
      <c r="C16336" s="162"/>
      <c r="E16336" s="162"/>
      <c r="F16336" s="162"/>
      <c r="H16336" s="162"/>
    </row>
    <row r="16337" spans="1:8">
      <c r="A16337" s="47"/>
      <c r="B16337" s="162"/>
      <c r="C16337" s="162"/>
      <c r="E16337" s="162"/>
      <c r="F16337" s="162"/>
      <c r="H16337" s="162"/>
    </row>
    <row r="16338" spans="1:8">
      <c r="A16338" s="47"/>
      <c r="B16338" s="162"/>
      <c r="C16338" s="162"/>
      <c r="E16338" s="162"/>
      <c r="F16338" s="162"/>
      <c r="H16338" s="162"/>
    </row>
    <row r="16339" spans="1:8">
      <c r="A16339" s="47"/>
      <c r="B16339" s="162"/>
      <c r="C16339" s="162"/>
      <c r="E16339" s="162"/>
      <c r="F16339" s="162"/>
      <c r="H16339" s="162"/>
    </row>
    <row r="16340" spans="1:8">
      <c r="A16340" s="47"/>
      <c r="B16340" s="162"/>
      <c r="C16340" s="162"/>
      <c r="E16340" s="162"/>
      <c r="F16340" s="162"/>
      <c r="H16340" s="162"/>
    </row>
    <row r="16341" spans="1:8">
      <c r="A16341" s="47"/>
      <c r="B16341" s="162"/>
      <c r="C16341" s="162"/>
      <c r="E16341" s="162"/>
      <c r="F16341" s="162"/>
      <c r="H16341" s="162"/>
    </row>
    <row r="16342" spans="1:8">
      <c r="A16342" s="47"/>
      <c r="B16342" s="162"/>
      <c r="C16342" s="162"/>
      <c r="E16342" s="162"/>
      <c r="F16342" s="162"/>
      <c r="H16342" s="162"/>
    </row>
    <row r="16343" spans="1:8">
      <c r="A16343" s="47"/>
      <c r="B16343" s="162"/>
      <c r="C16343" s="162"/>
      <c r="E16343" s="162"/>
      <c r="F16343" s="162"/>
      <c r="H16343" s="162"/>
    </row>
    <row r="16344" spans="1:8">
      <c r="A16344" s="47"/>
      <c r="B16344" s="162"/>
      <c r="C16344" s="162"/>
      <c r="E16344" s="162"/>
      <c r="F16344" s="162"/>
      <c r="H16344" s="162"/>
    </row>
    <row r="16345" spans="1:8">
      <c r="A16345" s="47"/>
      <c r="B16345" s="162"/>
      <c r="C16345" s="162"/>
      <c r="E16345" s="162"/>
      <c r="F16345" s="162"/>
      <c r="H16345" s="162"/>
    </row>
    <row r="16346" spans="1:8">
      <c r="A16346" s="47"/>
      <c r="B16346" s="162"/>
      <c r="C16346" s="162"/>
      <c r="E16346" s="162"/>
      <c r="F16346" s="162"/>
      <c r="H16346" s="162"/>
    </row>
    <row r="16347" spans="1:8">
      <c r="A16347" s="47"/>
      <c r="B16347" s="162"/>
      <c r="C16347" s="162"/>
      <c r="E16347" s="162"/>
      <c r="F16347" s="162"/>
      <c r="H16347" s="162"/>
    </row>
    <row r="16348" spans="1:8">
      <c r="A16348" s="47"/>
      <c r="B16348" s="162"/>
      <c r="C16348" s="162"/>
      <c r="E16348" s="162"/>
      <c r="F16348" s="162"/>
      <c r="H16348" s="162"/>
    </row>
    <row r="16349" spans="1:8">
      <c r="A16349" s="47"/>
      <c r="B16349" s="162"/>
      <c r="C16349" s="162"/>
      <c r="E16349" s="162"/>
      <c r="F16349" s="162"/>
      <c r="H16349" s="162"/>
    </row>
    <row r="16350" spans="1:8">
      <c r="A16350" s="47"/>
      <c r="B16350" s="162"/>
      <c r="C16350" s="162"/>
      <c r="E16350" s="162"/>
      <c r="F16350" s="162"/>
      <c r="H16350" s="162"/>
    </row>
    <row r="16351" spans="1:8">
      <c r="A16351" s="47"/>
      <c r="B16351" s="162"/>
      <c r="C16351" s="162"/>
      <c r="E16351" s="162"/>
      <c r="F16351" s="162"/>
      <c r="H16351" s="162"/>
    </row>
    <row r="16352" spans="1:8">
      <c r="A16352" s="47"/>
      <c r="B16352" s="162"/>
      <c r="C16352" s="162"/>
      <c r="E16352" s="162"/>
      <c r="F16352" s="162"/>
      <c r="H16352" s="162"/>
    </row>
    <row r="16353" spans="1:8">
      <c r="A16353" s="47"/>
      <c r="B16353" s="162"/>
      <c r="C16353" s="162"/>
      <c r="E16353" s="162"/>
      <c r="F16353" s="162"/>
      <c r="H16353" s="162"/>
    </row>
    <row r="16354" spans="1:8">
      <c r="A16354" s="47"/>
      <c r="B16354" s="162"/>
      <c r="C16354" s="162"/>
      <c r="E16354" s="162"/>
      <c r="F16354" s="162"/>
      <c r="H16354" s="162"/>
    </row>
    <row r="16355" spans="1:8">
      <c r="A16355" s="47"/>
      <c r="B16355" s="162"/>
      <c r="C16355" s="162"/>
      <c r="E16355" s="162"/>
      <c r="F16355" s="162"/>
      <c r="H16355" s="162"/>
    </row>
    <row r="16356" spans="1:8">
      <c r="A16356" s="47"/>
      <c r="B16356" s="162"/>
      <c r="C16356" s="162"/>
      <c r="E16356" s="162"/>
      <c r="F16356" s="162"/>
      <c r="H16356" s="162"/>
    </row>
    <row r="16357" spans="1:8">
      <c r="A16357" s="47"/>
      <c r="B16357" s="162"/>
      <c r="C16357" s="162"/>
      <c r="E16357" s="162"/>
      <c r="F16357" s="162"/>
      <c r="H16357" s="162"/>
    </row>
    <row r="16358" spans="1:8">
      <c r="A16358" s="47"/>
      <c r="B16358" s="162"/>
      <c r="C16358" s="162"/>
      <c r="E16358" s="162"/>
      <c r="F16358" s="162"/>
      <c r="H16358" s="162"/>
    </row>
    <row r="16359" spans="1:8">
      <c r="A16359" s="47"/>
      <c r="B16359" s="162"/>
      <c r="C16359" s="162"/>
      <c r="E16359" s="162"/>
      <c r="F16359" s="162"/>
      <c r="H16359" s="162"/>
    </row>
    <row r="16360" spans="1:8">
      <c r="A16360" s="47"/>
      <c r="B16360" s="162"/>
      <c r="C16360" s="162"/>
      <c r="E16360" s="162"/>
      <c r="F16360" s="162"/>
      <c r="H16360" s="162"/>
    </row>
    <row r="16361" spans="1:8">
      <c r="A16361" s="47"/>
      <c r="B16361" s="162"/>
      <c r="C16361" s="162"/>
      <c r="E16361" s="162"/>
      <c r="F16361" s="162"/>
      <c r="H16361" s="162"/>
    </row>
    <row r="16362" spans="1:8">
      <c r="A16362" s="47"/>
      <c r="B16362" s="162"/>
      <c r="C16362" s="162"/>
      <c r="E16362" s="162"/>
      <c r="F16362" s="162"/>
      <c r="H16362" s="162"/>
    </row>
    <row r="16363" spans="1:8">
      <c r="A16363" s="47"/>
      <c r="B16363" s="162"/>
      <c r="C16363" s="162"/>
      <c r="E16363" s="162"/>
      <c r="F16363" s="162"/>
      <c r="H16363" s="162"/>
    </row>
    <row r="16364" spans="1:8">
      <c r="A16364" s="47"/>
      <c r="B16364" s="162"/>
      <c r="C16364" s="162"/>
      <c r="E16364" s="162"/>
      <c r="F16364" s="162"/>
      <c r="H16364" s="162"/>
    </row>
    <row r="16365" spans="1:8">
      <c r="A16365" s="47"/>
      <c r="B16365" s="162"/>
      <c r="C16365" s="162"/>
      <c r="E16365" s="162"/>
      <c r="F16365" s="162"/>
      <c r="H16365" s="162"/>
    </row>
    <row r="16366" spans="1:8">
      <c r="A16366" s="47"/>
      <c r="B16366" s="162"/>
      <c r="C16366" s="162"/>
      <c r="E16366" s="162"/>
      <c r="F16366" s="162"/>
      <c r="H16366" s="162"/>
    </row>
    <row r="16367" spans="1:8">
      <c r="A16367" s="47"/>
      <c r="B16367" s="162"/>
      <c r="C16367" s="162"/>
      <c r="E16367" s="162"/>
      <c r="F16367" s="162"/>
      <c r="H16367" s="162"/>
    </row>
    <row r="16368" spans="1:8">
      <c r="A16368" s="47"/>
      <c r="B16368" s="162"/>
      <c r="C16368" s="162"/>
      <c r="E16368" s="162"/>
      <c r="F16368" s="162"/>
      <c r="H16368" s="162"/>
    </row>
    <row r="16369" spans="1:8">
      <c r="A16369" s="47"/>
      <c r="B16369" s="162"/>
      <c r="C16369" s="162"/>
      <c r="E16369" s="162"/>
      <c r="F16369" s="162"/>
      <c r="H16369" s="162"/>
    </row>
    <row r="16370" spans="1:8">
      <c r="A16370" s="47"/>
      <c r="B16370" s="162"/>
      <c r="C16370" s="162"/>
      <c r="E16370" s="162"/>
      <c r="F16370" s="162"/>
      <c r="H16370" s="162"/>
    </row>
    <row r="16371" spans="1:8">
      <c r="A16371" s="47"/>
      <c r="B16371" s="162"/>
      <c r="C16371" s="162"/>
      <c r="E16371" s="162"/>
      <c r="F16371" s="162"/>
      <c r="H16371" s="162"/>
    </row>
    <row r="16372" spans="1:8">
      <c r="A16372" s="47"/>
      <c r="B16372" s="162"/>
      <c r="C16372" s="162"/>
      <c r="E16372" s="162"/>
      <c r="F16372" s="162"/>
      <c r="H16372" s="162"/>
    </row>
    <row r="16373" spans="1:8">
      <c r="A16373" s="47"/>
      <c r="B16373" s="162"/>
      <c r="C16373" s="162"/>
      <c r="E16373" s="162"/>
      <c r="F16373" s="162"/>
      <c r="H16373" s="162"/>
    </row>
    <row r="16374" spans="1:8">
      <c r="A16374" s="47"/>
      <c r="B16374" s="162"/>
      <c r="C16374" s="162"/>
      <c r="E16374" s="162"/>
      <c r="F16374" s="162"/>
      <c r="H16374" s="162"/>
    </row>
    <row r="16375" spans="1:8">
      <c r="A16375" s="47"/>
      <c r="B16375" s="162"/>
      <c r="C16375" s="162"/>
      <c r="E16375" s="162"/>
      <c r="F16375" s="162"/>
      <c r="H16375" s="162"/>
    </row>
    <row r="16376" spans="1:8">
      <c r="A16376" s="47"/>
      <c r="B16376" s="162"/>
      <c r="C16376" s="162"/>
      <c r="E16376" s="162"/>
      <c r="F16376" s="162"/>
      <c r="H16376" s="162"/>
    </row>
    <row r="16377" spans="1:8">
      <c r="A16377" s="47"/>
      <c r="B16377" s="162"/>
      <c r="C16377" s="162"/>
      <c r="E16377" s="162"/>
      <c r="F16377" s="162"/>
      <c r="H16377" s="162"/>
    </row>
    <row r="16378" spans="1:8">
      <c r="A16378" s="47"/>
      <c r="B16378" s="162"/>
      <c r="C16378" s="162"/>
      <c r="E16378" s="162"/>
      <c r="F16378" s="162"/>
      <c r="H16378" s="162"/>
    </row>
    <row r="16379" spans="1:8">
      <c r="A16379" s="47"/>
      <c r="B16379" s="162"/>
      <c r="C16379" s="162"/>
      <c r="E16379" s="162"/>
      <c r="F16379" s="162"/>
      <c r="H16379" s="162"/>
    </row>
    <row r="16380" spans="1:8">
      <c r="A16380" s="47"/>
      <c r="B16380" s="162"/>
      <c r="C16380" s="162"/>
      <c r="E16380" s="162"/>
      <c r="F16380" s="162"/>
      <c r="H16380" s="162"/>
    </row>
    <row r="16381" spans="1:8">
      <c r="A16381" s="47"/>
      <c r="B16381" s="162"/>
      <c r="C16381" s="162"/>
      <c r="E16381" s="162"/>
      <c r="F16381" s="162"/>
      <c r="H16381" s="162"/>
    </row>
    <row r="16382" spans="1:8">
      <c r="A16382" s="47"/>
      <c r="B16382" s="162"/>
      <c r="C16382" s="162"/>
      <c r="E16382" s="162"/>
      <c r="F16382" s="162"/>
      <c r="H16382" s="162"/>
    </row>
    <row r="16383" spans="1:8">
      <c r="A16383" s="47"/>
      <c r="B16383" s="162"/>
      <c r="C16383" s="162"/>
      <c r="E16383" s="162"/>
      <c r="F16383" s="162"/>
      <c r="H16383" s="162"/>
    </row>
    <row r="16384" spans="1:8">
      <c r="A16384" s="47"/>
      <c r="B16384" s="162"/>
      <c r="C16384" s="162"/>
      <c r="E16384" s="162"/>
      <c r="F16384" s="162"/>
      <c r="H16384" s="162"/>
    </row>
    <row r="16385" spans="1:8">
      <c r="A16385" s="47"/>
      <c r="B16385" s="162"/>
      <c r="C16385" s="162"/>
      <c r="E16385" s="162"/>
      <c r="F16385" s="162"/>
      <c r="H16385" s="16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FE44E-9757-4F64-B725-76A0F7206A6C}">
  <dimension ref="A1:AE16500"/>
  <sheetViews>
    <sheetView topLeftCell="A138" workbookViewId="0">
      <selection activeCell="N9" sqref="N9"/>
    </sheetView>
  </sheetViews>
  <sheetFormatPr defaultRowHeight="15.75"/>
  <cols>
    <col min="2" max="2" width="20.375" customWidth="1"/>
  </cols>
  <sheetData>
    <row r="1" spans="1:14">
      <c r="A1" s="104" t="s">
        <v>478</v>
      </c>
      <c r="D1" s="115"/>
    </row>
    <row r="2" spans="1:14" ht="16.5">
      <c r="A2" s="73" t="s">
        <v>548</v>
      </c>
      <c r="G2" t="s">
        <v>549</v>
      </c>
    </row>
    <row r="3" spans="1:14">
      <c r="B3" s="75">
        <v>2011</v>
      </c>
      <c r="C3" s="75">
        <v>2012</v>
      </c>
      <c r="D3" s="75" t="s">
        <v>371</v>
      </c>
      <c r="E3" s="75" t="s">
        <v>372</v>
      </c>
      <c r="F3" s="75" t="s">
        <v>373</v>
      </c>
      <c r="G3" s="75" t="s">
        <v>374</v>
      </c>
      <c r="H3" s="75" t="s">
        <v>375</v>
      </c>
      <c r="I3" s="75" t="s">
        <v>376</v>
      </c>
      <c r="J3" s="75" t="s">
        <v>377</v>
      </c>
      <c r="K3" s="75" t="s">
        <v>378</v>
      </c>
      <c r="L3" s="75" t="s">
        <v>379</v>
      </c>
      <c r="M3" s="75" t="s">
        <v>380</v>
      </c>
      <c r="N3" s="83" t="s">
        <v>386</v>
      </c>
    </row>
    <row r="4" spans="1:14">
      <c r="A4" t="s">
        <v>550</v>
      </c>
      <c r="B4">
        <v>0.44</v>
      </c>
      <c r="C4">
        <v>0.46</v>
      </c>
      <c r="D4" s="8">
        <v>0.34200999999999998</v>
      </c>
      <c r="E4" s="8">
        <v>0.83562999999999998</v>
      </c>
      <c r="F4" s="8">
        <v>1.29853</v>
      </c>
      <c r="G4" s="8">
        <v>1.0100899999999999</v>
      </c>
      <c r="H4" s="8">
        <v>0.84025000000000005</v>
      </c>
      <c r="I4" s="8">
        <v>0.82665</v>
      </c>
      <c r="J4" s="8">
        <v>0.65749000000000002</v>
      </c>
      <c r="K4" s="8">
        <v>0.61688999999999994</v>
      </c>
      <c r="L4" s="8">
        <v>0.91761999999999999</v>
      </c>
      <c r="M4" s="8">
        <v>17.807279999999999</v>
      </c>
      <c r="N4" s="8">
        <v>19.43</v>
      </c>
    </row>
    <row r="5" spans="1:14">
      <c r="A5" t="s">
        <v>324</v>
      </c>
      <c r="B5">
        <v>0.2</v>
      </c>
      <c r="C5">
        <v>0.24</v>
      </c>
      <c r="D5">
        <v>0.34</v>
      </c>
      <c r="E5">
        <v>0.45</v>
      </c>
      <c r="F5">
        <v>0.26</v>
      </c>
      <c r="G5">
        <v>0.48</v>
      </c>
      <c r="H5">
        <v>0.37</v>
      </c>
      <c r="I5">
        <v>0.35</v>
      </c>
      <c r="J5">
        <v>0.42</v>
      </c>
      <c r="K5">
        <v>1.62</v>
      </c>
      <c r="L5">
        <v>1.1000000000000001</v>
      </c>
      <c r="M5">
        <v>10.62</v>
      </c>
      <c r="N5">
        <v>18.87</v>
      </c>
    </row>
    <row r="6" spans="1:14">
      <c r="A6" s="55" t="s">
        <v>553</v>
      </c>
      <c r="B6" s="116">
        <f>B4+B5</f>
        <v>0.64</v>
      </c>
      <c r="C6" s="116">
        <f t="shared" ref="C6:N6" si="0">C4+C5</f>
        <v>0.7</v>
      </c>
      <c r="D6" s="116">
        <f t="shared" si="0"/>
        <v>0.68201000000000001</v>
      </c>
      <c r="E6" s="116">
        <f t="shared" si="0"/>
        <v>1.2856300000000001</v>
      </c>
      <c r="F6" s="116">
        <f t="shared" si="0"/>
        <v>1.55853</v>
      </c>
      <c r="G6" s="116">
        <f t="shared" si="0"/>
        <v>1.4900899999999999</v>
      </c>
      <c r="H6" s="116">
        <f t="shared" si="0"/>
        <v>1.21025</v>
      </c>
      <c r="I6" s="116">
        <f t="shared" si="0"/>
        <v>1.17665</v>
      </c>
      <c r="J6" s="116">
        <f t="shared" si="0"/>
        <v>1.0774900000000001</v>
      </c>
      <c r="K6" s="116">
        <f t="shared" si="0"/>
        <v>2.2368899999999998</v>
      </c>
      <c r="L6" s="116">
        <f t="shared" si="0"/>
        <v>2.01762</v>
      </c>
      <c r="M6" s="116">
        <f t="shared" si="0"/>
        <v>28.427279999999996</v>
      </c>
      <c r="N6" s="116">
        <f t="shared" si="0"/>
        <v>38.299999999999997</v>
      </c>
    </row>
    <row r="9" spans="1:14" ht="16.5">
      <c r="B9" s="73" t="s">
        <v>365</v>
      </c>
    </row>
    <row r="10" spans="1:14" ht="16.5">
      <c r="B10" s="74" t="s">
        <v>366</v>
      </c>
    </row>
    <row r="11" spans="1:14" ht="16.5">
      <c r="B11" s="74" t="s">
        <v>367</v>
      </c>
    </row>
    <row r="12" spans="1:14" ht="16.5">
      <c r="B12" s="74" t="s">
        <v>368</v>
      </c>
    </row>
    <row r="13" spans="1:14" ht="16.5">
      <c r="B13" s="74" t="s">
        <v>369</v>
      </c>
    </row>
    <row r="15" spans="1:14" ht="30" customHeight="1">
      <c r="B15" s="223" t="s">
        <v>370</v>
      </c>
      <c r="C15" s="223" t="s">
        <v>370</v>
      </c>
      <c r="D15" s="75" t="s">
        <v>371</v>
      </c>
      <c r="E15" s="75" t="s">
        <v>372</v>
      </c>
      <c r="F15" s="75" t="s">
        <v>373</v>
      </c>
      <c r="G15" s="75" t="s">
        <v>374</v>
      </c>
      <c r="H15" s="75" t="s">
        <v>375</v>
      </c>
      <c r="I15" s="75" t="s">
        <v>376</v>
      </c>
      <c r="J15" s="75" t="s">
        <v>377</v>
      </c>
      <c r="K15" s="75" t="s">
        <v>378</v>
      </c>
      <c r="L15" s="75" t="s">
        <v>379</v>
      </c>
      <c r="M15" s="75" t="s">
        <v>380</v>
      </c>
    </row>
    <row r="16" spans="1:14">
      <c r="B16" s="76" t="s">
        <v>381</v>
      </c>
      <c r="C16" s="77" t="s">
        <v>382</v>
      </c>
      <c r="D16" s="77" t="s">
        <v>382</v>
      </c>
      <c r="E16" s="77" t="s">
        <v>382</v>
      </c>
      <c r="F16" s="77" t="s">
        <v>382</v>
      </c>
      <c r="G16" s="77" t="s">
        <v>382</v>
      </c>
      <c r="H16" s="77" t="s">
        <v>382</v>
      </c>
      <c r="I16" s="77" t="s">
        <v>382</v>
      </c>
      <c r="J16" s="77" t="s">
        <v>382</v>
      </c>
      <c r="K16" s="77" t="s">
        <v>382</v>
      </c>
      <c r="L16" s="77" t="s">
        <v>382</v>
      </c>
      <c r="M16" s="77" t="s">
        <v>382</v>
      </c>
    </row>
    <row r="17" spans="2:17" ht="16.5">
      <c r="B17" s="78" t="s">
        <v>383</v>
      </c>
      <c r="C17" s="77" t="s">
        <v>382</v>
      </c>
      <c r="D17" s="79">
        <v>342.01</v>
      </c>
      <c r="E17" s="79">
        <v>835.63</v>
      </c>
      <c r="F17" s="79">
        <v>1298.53</v>
      </c>
      <c r="G17" s="79">
        <v>1010.09</v>
      </c>
      <c r="H17" s="79">
        <v>840.25</v>
      </c>
      <c r="I17" s="79">
        <v>826.65</v>
      </c>
      <c r="J17" s="79">
        <v>657.49</v>
      </c>
      <c r="K17" s="79">
        <v>616.89</v>
      </c>
      <c r="L17" s="79">
        <v>917.62</v>
      </c>
      <c r="M17" s="79">
        <v>17807.28</v>
      </c>
    </row>
    <row r="18" spans="2:17" ht="30">
      <c r="B18" s="78" t="s">
        <v>384</v>
      </c>
      <c r="C18" s="77" t="s">
        <v>382</v>
      </c>
      <c r="D18" s="79">
        <v>27750.78</v>
      </c>
      <c r="E18" s="79">
        <v>26410.49</v>
      </c>
      <c r="F18" s="79">
        <v>26739.45</v>
      </c>
      <c r="G18" s="79">
        <v>27085.08</v>
      </c>
      <c r="H18" s="80">
        <v>29084</v>
      </c>
      <c r="I18" s="79">
        <v>28300.71</v>
      </c>
      <c r="J18" s="79">
        <v>27575.77</v>
      </c>
      <c r="K18" s="79">
        <v>30824.67</v>
      </c>
      <c r="L18" s="79">
        <v>31957.75</v>
      </c>
      <c r="M18" s="79">
        <v>29065.49</v>
      </c>
    </row>
    <row r="19" spans="2:17" ht="45">
      <c r="B19" s="78" t="s">
        <v>385</v>
      </c>
      <c r="C19" s="77" t="s">
        <v>382</v>
      </c>
      <c r="D19" s="79">
        <v>1925.62</v>
      </c>
      <c r="E19" s="79">
        <v>1473.86</v>
      </c>
      <c r="F19" s="81">
        <v>1033.4000000000001</v>
      </c>
      <c r="G19" s="79">
        <v>1485.53</v>
      </c>
      <c r="H19" s="79">
        <v>1179.83</v>
      </c>
      <c r="I19" s="79">
        <v>1142.94</v>
      </c>
      <c r="J19" s="79">
        <v>960.63</v>
      </c>
      <c r="K19" s="79">
        <v>841.58</v>
      </c>
      <c r="L19" s="79">
        <v>946.32</v>
      </c>
      <c r="M19" s="79">
        <v>883.74</v>
      </c>
    </row>
    <row r="20" spans="2:17" ht="30">
      <c r="B20" s="84" t="s">
        <v>387</v>
      </c>
      <c r="C20" s="85" t="s">
        <v>382</v>
      </c>
      <c r="D20" s="86">
        <v>29975.279999999999</v>
      </c>
      <c r="E20" s="86">
        <v>26898.27</v>
      </c>
      <c r="F20" s="86">
        <v>27604.07</v>
      </c>
      <c r="G20" s="86">
        <v>27285.83</v>
      </c>
      <c r="H20" s="86">
        <v>29874.79</v>
      </c>
      <c r="I20" s="86">
        <v>29177.64</v>
      </c>
      <c r="J20" s="86">
        <v>29881.99</v>
      </c>
      <c r="K20" s="86">
        <v>31813.81</v>
      </c>
      <c r="L20" s="86">
        <v>32684.25</v>
      </c>
      <c r="M20" s="86">
        <v>30704.12</v>
      </c>
    </row>
    <row r="23" spans="2:17">
      <c r="B23" s="223" t="s">
        <v>370</v>
      </c>
      <c r="C23" s="223" t="s">
        <v>370</v>
      </c>
      <c r="D23" s="75" t="s">
        <v>371</v>
      </c>
      <c r="E23" s="75" t="s">
        <v>372</v>
      </c>
      <c r="F23" s="75" t="s">
        <v>373</v>
      </c>
      <c r="G23" s="75" t="s">
        <v>374</v>
      </c>
      <c r="H23" s="75" t="s">
        <v>375</v>
      </c>
      <c r="I23" s="75" t="s">
        <v>376</v>
      </c>
      <c r="J23" s="75" t="s">
        <v>377</v>
      </c>
      <c r="K23" s="75" t="s">
        <v>378</v>
      </c>
      <c r="L23" s="75" t="s">
        <v>379</v>
      </c>
      <c r="M23" s="75" t="s">
        <v>380</v>
      </c>
      <c r="N23" s="83" t="s">
        <v>386</v>
      </c>
    </row>
    <row r="24" spans="2:17">
      <c r="B24" s="84" t="s">
        <v>12</v>
      </c>
      <c r="D24" s="82">
        <f>D17/1000</f>
        <v>0.34200999999999998</v>
      </c>
      <c r="E24" s="82">
        <f t="shared" ref="E24:M24" si="1">E17/1000</f>
        <v>0.83562999999999998</v>
      </c>
      <c r="F24" s="82">
        <f t="shared" si="1"/>
        <v>1.29853</v>
      </c>
      <c r="G24" s="82">
        <f t="shared" si="1"/>
        <v>1.0100899999999999</v>
      </c>
      <c r="H24" s="82">
        <f t="shared" si="1"/>
        <v>0.84025000000000005</v>
      </c>
      <c r="I24" s="82">
        <f t="shared" si="1"/>
        <v>0.82665</v>
      </c>
      <c r="J24" s="82">
        <f t="shared" si="1"/>
        <v>0.65749000000000002</v>
      </c>
      <c r="K24" s="82">
        <f t="shared" si="1"/>
        <v>0.61688999999999994</v>
      </c>
      <c r="L24" s="82">
        <f t="shared" si="1"/>
        <v>0.91761999999999999</v>
      </c>
      <c r="M24" s="82">
        <f t="shared" si="1"/>
        <v>17.807279999999999</v>
      </c>
      <c r="N24">
        <v>19.43</v>
      </c>
      <c r="O24" s="82">
        <f>N24-M24</f>
        <v>1.6227200000000011</v>
      </c>
      <c r="P24" s="19">
        <f>SUM(N24-M24)/M24</f>
        <v>9.1126775116693912E-2</v>
      </c>
    </row>
    <row r="25" spans="2:17">
      <c r="B25" s="84" t="s">
        <v>146</v>
      </c>
      <c r="D25" s="82">
        <f>D18/1000</f>
        <v>27.750779999999999</v>
      </c>
      <c r="E25" s="82">
        <f t="shared" ref="E25:M25" si="2">E18/1000</f>
        <v>26.410490000000003</v>
      </c>
      <c r="F25" s="82">
        <f t="shared" si="2"/>
        <v>26.739450000000001</v>
      </c>
      <c r="G25" s="82">
        <f t="shared" si="2"/>
        <v>27.085080000000001</v>
      </c>
      <c r="H25" s="82">
        <f t="shared" si="2"/>
        <v>29.084</v>
      </c>
      <c r="I25" s="82">
        <f t="shared" si="2"/>
        <v>28.300709999999999</v>
      </c>
      <c r="J25" s="82">
        <f t="shared" si="2"/>
        <v>27.575770000000002</v>
      </c>
      <c r="K25" s="82">
        <f t="shared" si="2"/>
        <v>30.824669999999998</v>
      </c>
      <c r="L25" s="82">
        <f t="shared" si="2"/>
        <v>31.957750000000001</v>
      </c>
      <c r="M25" s="82">
        <f t="shared" si="2"/>
        <v>29.06549</v>
      </c>
      <c r="N25">
        <v>30.41</v>
      </c>
      <c r="O25" s="82">
        <f t="shared" ref="O25:O27" si="3">N25-M25</f>
        <v>1.3445099999999996</v>
      </c>
      <c r="P25" s="19">
        <f t="shared" ref="P25" si="4">SUM(N25-M25)/M25</f>
        <v>4.6257950579880115E-2</v>
      </c>
    </row>
    <row r="26" spans="2:17">
      <c r="B26" s="84" t="s">
        <v>364</v>
      </c>
      <c r="D26" s="82">
        <f>D20/1000</f>
        <v>29.975279999999998</v>
      </c>
      <c r="E26" s="82">
        <f t="shared" ref="E26:M26" si="5">E20/1000</f>
        <v>26.89827</v>
      </c>
      <c r="F26" s="82">
        <f t="shared" si="5"/>
        <v>27.60407</v>
      </c>
      <c r="G26" s="82">
        <f t="shared" si="5"/>
        <v>27.285830000000001</v>
      </c>
      <c r="H26" s="82">
        <f t="shared" si="5"/>
        <v>29.874790000000001</v>
      </c>
      <c r="I26" s="82">
        <f t="shared" si="5"/>
        <v>29.17764</v>
      </c>
      <c r="J26" s="82">
        <f t="shared" si="5"/>
        <v>29.881990000000002</v>
      </c>
      <c r="K26" s="82">
        <f t="shared" si="5"/>
        <v>31.81381</v>
      </c>
      <c r="L26" s="82">
        <f t="shared" si="5"/>
        <v>32.684249999999999</v>
      </c>
      <c r="M26" s="82">
        <f t="shared" si="5"/>
        <v>30.70412</v>
      </c>
      <c r="N26" s="82">
        <v>31.6</v>
      </c>
      <c r="O26" s="82">
        <f t="shared" si="3"/>
        <v>0.89588000000000179</v>
      </c>
      <c r="P26" s="19">
        <f>SUM(N26-M26)/M26</f>
        <v>2.917784323406767E-2</v>
      </c>
    </row>
    <row r="27" spans="2:17">
      <c r="B27" s="78" t="s">
        <v>13</v>
      </c>
      <c r="D27" s="82">
        <f>D19/1000</f>
        <v>1.9256199999999999</v>
      </c>
      <c r="E27" s="82">
        <f t="shared" ref="E27:M27" si="6">E19/1000</f>
        <v>1.4738599999999999</v>
      </c>
      <c r="F27" s="82">
        <f t="shared" si="6"/>
        <v>1.0334000000000001</v>
      </c>
      <c r="G27" s="82">
        <f t="shared" si="6"/>
        <v>1.48553</v>
      </c>
      <c r="H27" s="82">
        <f t="shared" si="6"/>
        <v>1.1798299999999999</v>
      </c>
      <c r="I27" s="82">
        <f t="shared" si="6"/>
        <v>1.1429400000000001</v>
      </c>
      <c r="J27" s="82">
        <f t="shared" si="6"/>
        <v>0.96062999999999998</v>
      </c>
      <c r="K27" s="82">
        <f t="shared" si="6"/>
        <v>0.84157999999999999</v>
      </c>
      <c r="L27" s="82">
        <f t="shared" si="6"/>
        <v>0.94632000000000005</v>
      </c>
      <c r="M27" s="82">
        <f t="shared" si="6"/>
        <v>0.88373999999999997</v>
      </c>
      <c r="N27" s="153">
        <f>M27*1.12</f>
        <v>0.98978880000000002</v>
      </c>
      <c r="O27" s="82">
        <f t="shared" si="3"/>
        <v>0.10604880000000005</v>
      </c>
      <c r="P27" s="19">
        <f>SUM(N27-M27)/M27</f>
        <v>0.12000000000000006</v>
      </c>
      <c r="Q27" t="s">
        <v>588</v>
      </c>
    </row>
    <row r="45" spans="2:2" ht="16.5">
      <c r="B45" s="73" t="s">
        <v>365</v>
      </c>
    </row>
    <row r="46" spans="2:2" ht="16.5">
      <c r="B46" s="74" t="s">
        <v>366</v>
      </c>
    </row>
    <row r="47" spans="2:2" ht="16.5">
      <c r="B47" s="74" t="s">
        <v>367</v>
      </c>
    </row>
    <row r="48" spans="2:2" ht="16.5">
      <c r="B48" s="74" t="s">
        <v>388</v>
      </c>
    </row>
    <row r="49" spans="2:16" ht="16.5">
      <c r="B49" s="74" t="s">
        <v>389</v>
      </c>
    </row>
    <row r="51" spans="2:16" ht="30" customHeight="1">
      <c r="B51" s="223" t="s">
        <v>370</v>
      </c>
      <c r="C51" s="223" t="s">
        <v>370</v>
      </c>
      <c r="D51" s="75" t="s">
        <v>371</v>
      </c>
      <c r="E51" s="75" t="s">
        <v>372</v>
      </c>
      <c r="F51" s="75" t="s">
        <v>373</v>
      </c>
      <c r="G51" s="75" t="s">
        <v>374</v>
      </c>
      <c r="H51" s="75" t="s">
        <v>375</v>
      </c>
      <c r="I51" s="75" t="s">
        <v>376</v>
      </c>
      <c r="J51" s="75" t="s">
        <v>377</v>
      </c>
      <c r="K51" s="75" t="s">
        <v>378</v>
      </c>
      <c r="L51" s="75" t="s">
        <v>379</v>
      </c>
      <c r="M51" s="75" t="s">
        <v>380</v>
      </c>
      <c r="N51" s="83" t="s">
        <v>386</v>
      </c>
    </row>
    <row r="52" spans="2:16" ht="16.5">
      <c r="B52" s="78" t="s">
        <v>383</v>
      </c>
      <c r="C52" s="77" t="s">
        <v>382</v>
      </c>
      <c r="D52" s="79">
        <v>324.83999999999997</v>
      </c>
      <c r="E52" s="79">
        <v>824.51</v>
      </c>
      <c r="F52" s="79">
        <v>1126.44</v>
      </c>
      <c r="G52" s="79">
        <v>974.14</v>
      </c>
      <c r="H52" s="81">
        <v>753.4</v>
      </c>
      <c r="I52" s="79">
        <v>782.53</v>
      </c>
      <c r="J52" s="79">
        <v>619.41</v>
      </c>
      <c r="K52" s="79">
        <v>595.26</v>
      </c>
      <c r="L52" s="79">
        <v>922.36</v>
      </c>
      <c r="M52" s="79">
        <v>17807.28</v>
      </c>
      <c r="N52">
        <v>19977.05</v>
      </c>
    </row>
    <row r="53" spans="2:16" ht="30">
      <c r="B53" s="78" t="s">
        <v>384</v>
      </c>
      <c r="C53" s="77" t="s">
        <v>382</v>
      </c>
      <c r="D53" s="79">
        <v>26801.26</v>
      </c>
      <c r="E53" s="79">
        <v>25488.06</v>
      </c>
      <c r="F53" s="79">
        <v>23948.51</v>
      </c>
      <c r="G53" s="79">
        <v>23937.64</v>
      </c>
      <c r="H53" s="79">
        <v>26081.96</v>
      </c>
      <c r="I53" s="79">
        <v>26461.01</v>
      </c>
      <c r="J53" s="79">
        <v>25612.39</v>
      </c>
      <c r="K53" s="79">
        <v>29294.78</v>
      </c>
      <c r="L53" s="79">
        <v>32182.77</v>
      </c>
      <c r="M53" s="79">
        <v>29065.49</v>
      </c>
      <c r="N53">
        <v>28679.760000000002</v>
      </c>
    </row>
    <row r="54" spans="2:16" ht="45">
      <c r="B54" s="78" t="s">
        <v>385</v>
      </c>
      <c r="C54" s="77" t="s">
        <v>382</v>
      </c>
      <c r="D54" s="79">
        <v>1745.29</v>
      </c>
      <c r="E54" s="79">
        <v>1405.23</v>
      </c>
      <c r="F54" s="79">
        <v>918.64</v>
      </c>
      <c r="G54" s="79">
        <v>1284.31</v>
      </c>
      <c r="H54" s="79">
        <v>1062.3900000000001</v>
      </c>
      <c r="I54" s="79">
        <v>1081.58</v>
      </c>
      <c r="J54" s="79">
        <v>901.92</v>
      </c>
      <c r="K54" s="79">
        <v>811.95</v>
      </c>
      <c r="L54" s="79">
        <v>993.18</v>
      </c>
      <c r="M54" s="79">
        <v>883.74</v>
      </c>
      <c r="N54" s="154">
        <v>1094.9900000000002</v>
      </c>
      <c r="P54" s="17"/>
    </row>
    <row r="55" spans="2:16" ht="30">
      <c r="B55" s="78" t="s">
        <v>387</v>
      </c>
      <c r="C55" s="77" t="s">
        <v>382</v>
      </c>
      <c r="D55" s="79">
        <v>29873.56</v>
      </c>
      <c r="E55" s="79">
        <v>26312.75</v>
      </c>
      <c r="F55" s="79">
        <v>24883.57</v>
      </c>
      <c r="G55" s="79">
        <v>24474.48</v>
      </c>
      <c r="H55" s="79">
        <v>27330.77</v>
      </c>
      <c r="I55" s="79">
        <v>27694.58</v>
      </c>
      <c r="J55" s="79">
        <v>28126.36</v>
      </c>
      <c r="K55" s="79">
        <v>30889.88</v>
      </c>
      <c r="L55" s="79">
        <v>33322.620000000003</v>
      </c>
      <c r="M55" s="79">
        <v>30704.12</v>
      </c>
      <c r="N55">
        <v>29494.48</v>
      </c>
    </row>
    <row r="58" spans="2:16">
      <c r="B58" s="223" t="s">
        <v>370</v>
      </c>
      <c r="C58" s="223" t="s">
        <v>370</v>
      </c>
      <c r="D58" s="75" t="s">
        <v>371</v>
      </c>
      <c r="E58" s="75" t="s">
        <v>372</v>
      </c>
      <c r="F58" s="75" t="s">
        <v>373</v>
      </c>
      <c r="G58" s="75" t="s">
        <v>374</v>
      </c>
      <c r="H58" s="75" t="s">
        <v>375</v>
      </c>
      <c r="I58" s="75" t="s">
        <v>376</v>
      </c>
      <c r="J58" s="75" t="s">
        <v>377</v>
      </c>
      <c r="K58" s="75" t="s">
        <v>378</v>
      </c>
      <c r="L58" s="75" t="s">
        <v>379</v>
      </c>
      <c r="M58" s="75" t="s">
        <v>380</v>
      </c>
      <c r="N58" s="83" t="s">
        <v>386</v>
      </c>
    </row>
    <row r="59" spans="2:16">
      <c r="B59" s="84" t="s">
        <v>12</v>
      </c>
      <c r="D59" s="82">
        <f>D52/1000</f>
        <v>0.32483999999999996</v>
      </c>
      <c r="E59" s="82">
        <f t="shared" ref="E59:M59" si="7">E52/1000</f>
        <v>0.82450999999999997</v>
      </c>
      <c r="F59" s="82">
        <f t="shared" si="7"/>
        <v>1.1264400000000001</v>
      </c>
      <c r="G59" s="82">
        <f t="shared" si="7"/>
        <v>0.97414000000000001</v>
      </c>
      <c r="H59" s="82">
        <f t="shared" si="7"/>
        <v>0.75339999999999996</v>
      </c>
      <c r="I59" s="82">
        <f t="shared" si="7"/>
        <v>0.78252999999999995</v>
      </c>
      <c r="J59" s="82">
        <f t="shared" si="7"/>
        <v>0.61941000000000002</v>
      </c>
      <c r="K59" s="82">
        <f t="shared" si="7"/>
        <v>0.59526000000000001</v>
      </c>
      <c r="L59" s="82">
        <f t="shared" si="7"/>
        <v>0.92236000000000007</v>
      </c>
      <c r="M59" s="82">
        <f t="shared" si="7"/>
        <v>17.807279999999999</v>
      </c>
      <c r="N59" s="82">
        <f>N52/1000</f>
        <v>19.977049999999998</v>
      </c>
      <c r="O59" s="82">
        <f>N59-M59</f>
        <v>2.1697699999999998</v>
      </c>
    </row>
    <row r="60" spans="2:16">
      <c r="B60" s="84" t="s">
        <v>146</v>
      </c>
      <c r="D60" s="82">
        <f>D53/1000</f>
        <v>26.801259999999999</v>
      </c>
      <c r="E60" s="82">
        <f t="shared" ref="E60:M60" si="8">E53/1000</f>
        <v>25.488060000000001</v>
      </c>
      <c r="F60" s="82">
        <f t="shared" si="8"/>
        <v>23.948509999999999</v>
      </c>
      <c r="G60" s="82">
        <f t="shared" si="8"/>
        <v>23.937639999999998</v>
      </c>
      <c r="H60" s="82">
        <f t="shared" si="8"/>
        <v>26.081959999999999</v>
      </c>
      <c r="I60" s="82">
        <f t="shared" si="8"/>
        <v>26.461009999999998</v>
      </c>
      <c r="J60" s="82">
        <f t="shared" si="8"/>
        <v>25.612389999999998</v>
      </c>
      <c r="K60" s="82">
        <f t="shared" si="8"/>
        <v>29.294779999999999</v>
      </c>
      <c r="L60" s="82">
        <f t="shared" si="8"/>
        <v>32.182769999999998</v>
      </c>
      <c r="M60" s="82">
        <f t="shared" si="8"/>
        <v>29.06549</v>
      </c>
      <c r="N60" s="82">
        <f>N53/1000</f>
        <v>28.679760000000002</v>
      </c>
      <c r="O60" s="82">
        <f>N60-M60</f>
        <v>-0.3857299999999988</v>
      </c>
    </row>
    <row r="61" spans="2:16">
      <c r="B61" s="84" t="s">
        <v>364</v>
      </c>
      <c r="D61" s="82">
        <f>D55/1000</f>
        <v>29.873560000000001</v>
      </c>
      <c r="E61" s="82">
        <f t="shared" ref="E61:M61" si="9">E55/1000</f>
        <v>26.312750000000001</v>
      </c>
      <c r="F61" s="82">
        <f t="shared" si="9"/>
        <v>24.883569999999999</v>
      </c>
      <c r="G61" s="82">
        <f t="shared" si="9"/>
        <v>24.47448</v>
      </c>
      <c r="H61" s="82">
        <f t="shared" si="9"/>
        <v>27.330770000000001</v>
      </c>
      <c r="I61" s="82">
        <f t="shared" si="9"/>
        <v>27.694580000000002</v>
      </c>
      <c r="J61" s="82">
        <f t="shared" si="9"/>
        <v>28.126360000000002</v>
      </c>
      <c r="K61" s="82">
        <f t="shared" si="9"/>
        <v>30.889880000000002</v>
      </c>
      <c r="L61" s="82">
        <f t="shared" si="9"/>
        <v>33.322620000000001</v>
      </c>
      <c r="M61" s="82">
        <f t="shared" si="9"/>
        <v>30.70412</v>
      </c>
      <c r="N61" s="82">
        <f>N55/1000</f>
        <v>29.494479999999999</v>
      </c>
      <c r="O61" s="82">
        <f>N61-M61</f>
        <v>-1.2096400000000003</v>
      </c>
    </row>
    <row r="62" spans="2:16">
      <c r="B62" s="78" t="s">
        <v>13</v>
      </c>
      <c r="D62" s="82">
        <f>D54/1000</f>
        <v>1.74529</v>
      </c>
      <c r="E62" s="82">
        <f t="shared" ref="E62:M62" si="10">E54/1000</f>
        <v>1.40523</v>
      </c>
      <c r="F62" s="82">
        <f t="shared" si="10"/>
        <v>0.91864000000000001</v>
      </c>
      <c r="G62" s="82">
        <f t="shared" si="10"/>
        <v>1.2843099999999998</v>
      </c>
      <c r="H62" s="82">
        <f t="shared" si="10"/>
        <v>1.0623900000000002</v>
      </c>
      <c r="I62" s="82">
        <f t="shared" si="10"/>
        <v>1.08158</v>
      </c>
      <c r="J62" s="82">
        <f t="shared" si="10"/>
        <v>0.90191999999999994</v>
      </c>
      <c r="K62" s="82">
        <f t="shared" si="10"/>
        <v>0.81195000000000006</v>
      </c>
      <c r="L62" s="82">
        <f t="shared" si="10"/>
        <v>0.99317999999999995</v>
      </c>
      <c r="M62" s="82">
        <f t="shared" si="10"/>
        <v>0.88373999999999997</v>
      </c>
      <c r="N62" s="82">
        <f>N54/1000</f>
        <v>1.0949900000000001</v>
      </c>
      <c r="O62" s="82">
        <f>N62-M62</f>
        <v>0.21125000000000016</v>
      </c>
    </row>
    <row r="66" spans="2:15" ht="16.5">
      <c r="B66" s="73" t="s">
        <v>365</v>
      </c>
    </row>
    <row r="67" spans="2:15" ht="16.5">
      <c r="B67" s="74" t="s">
        <v>390</v>
      </c>
    </row>
    <row r="68" spans="2:15" ht="16.5">
      <c r="B68" s="74" t="s">
        <v>367</v>
      </c>
    </row>
    <row r="69" spans="2:15" ht="16.5">
      <c r="B69" s="74" t="s">
        <v>388</v>
      </c>
    </row>
    <row r="70" spans="2:15" ht="16.5">
      <c r="B70" s="74" t="s">
        <v>389</v>
      </c>
    </row>
    <row r="72" spans="2:15">
      <c r="B72" s="223" t="s">
        <v>370</v>
      </c>
      <c r="C72" s="223" t="s">
        <v>370</v>
      </c>
      <c r="D72" s="75" t="s">
        <v>371</v>
      </c>
      <c r="E72" s="75" t="s">
        <v>372</v>
      </c>
      <c r="F72" s="75" t="s">
        <v>373</v>
      </c>
      <c r="G72" s="75" t="s">
        <v>374</v>
      </c>
      <c r="H72" s="75" t="s">
        <v>375</v>
      </c>
      <c r="I72" s="75" t="s">
        <v>376</v>
      </c>
      <c r="J72" s="75" t="s">
        <v>377</v>
      </c>
      <c r="K72" s="75" t="s">
        <v>378</v>
      </c>
      <c r="L72" s="75" t="s">
        <v>379</v>
      </c>
      <c r="M72" s="75" t="s">
        <v>380</v>
      </c>
      <c r="N72" s="83" t="s">
        <v>386</v>
      </c>
    </row>
    <row r="73" spans="2:15">
      <c r="B73" s="76" t="s">
        <v>327</v>
      </c>
      <c r="C73" s="77" t="s">
        <v>382</v>
      </c>
      <c r="D73" s="77" t="s">
        <v>382</v>
      </c>
      <c r="E73" s="77" t="s">
        <v>382</v>
      </c>
      <c r="F73" s="77" t="s">
        <v>382</v>
      </c>
      <c r="G73" s="77" t="s">
        <v>382</v>
      </c>
      <c r="H73" s="77" t="s">
        <v>382</v>
      </c>
      <c r="I73" s="77" t="s">
        <v>382</v>
      </c>
      <c r="J73" s="77" t="s">
        <v>382</v>
      </c>
      <c r="K73" s="77" t="s">
        <v>382</v>
      </c>
      <c r="L73" s="77" t="s">
        <v>382</v>
      </c>
      <c r="M73" s="77" t="s">
        <v>382</v>
      </c>
      <c r="O73" s="64"/>
    </row>
    <row r="74" spans="2:15" ht="16.5">
      <c r="B74" s="78" t="s">
        <v>325</v>
      </c>
      <c r="C74" s="77" t="s">
        <v>382</v>
      </c>
      <c r="D74" s="79">
        <v>26801.26</v>
      </c>
      <c r="E74" s="79">
        <v>25488.06</v>
      </c>
      <c r="F74" s="79">
        <v>23948.51</v>
      </c>
      <c r="G74" s="79">
        <v>23937.64</v>
      </c>
      <c r="H74" s="79">
        <v>26081.96</v>
      </c>
      <c r="I74" s="79">
        <v>26461.01</v>
      </c>
      <c r="J74" s="79">
        <v>25612.39</v>
      </c>
      <c r="K74" s="79">
        <v>29294.78</v>
      </c>
      <c r="L74" s="79">
        <v>32182.77</v>
      </c>
      <c r="M74" s="79">
        <v>29065.49</v>
      </c>
      <c r="N74">
        <v>28679.760000000002</v>
      </c>
      <c r="O74" s="65"/>
    </row>
    <row r="75" spans="2:15" ht="16.5">
      <c r="B75" s="78" t="s">
        <v>391</v>
      </c>
      <c r="C75" s="77" t="s">
        <v>382</v>
      </c>
      <c r="D75" s="79">
        <v>309.66000000000003</v>
      </c>
      <c r="E75" s="79">
        <v>164.21</v>
      </c>
      <c r="F75" s="79">
        <v>91.01</v>
      </c>
      <c r="G75" s="79">
        <v>68.489999999999995</v>
      </c>
      <c r="H75" s="79">
        <v>149.09</v>
      </c>
      <c r="I75" s="79">
        <v>66.87</v>
      </c>
      <c r="J75" s="79">
        <v>65.739999999999995</v>
      </c>
      <c r="K75" s="81">
        <v>51.9</v>
      </c>
      <c r="L75" s="79">
        <v>47.96</v>
      </c>
      <c r="M75" s="79">
        <v>50.93</v>
      </c>
      <c r="N75">
        <v>91.01</v>
      </c>
      <c r="O75" s="47" t="s">
        <v>282</v>
      </c>
    </row>
    <row r="76" spans="2:15" ht="16.5">
      <c r="B76" s="78" t="s">
        <v>392</v>
      </c>
      <c r="C76" s="77" t="s">
        <v>382</v>
      </c>
      <c r="D76" s="79">
        <v>82.03</v>
      </c>
      <c r="E76" s="79">
        <v>62.46</v>
      </c>
      <c r="F76" s="79">
        <v>46.73</v>
      </c>
      <c r="G76" s="79">
        <v>53.85</v>
      </c>
      <c r="H76" s="79">
        <v>71.17</v>
      </c>
      <c r="I76" s="79">
        <v>67.39</v>
      </c>
      <c r="J76" s="79">
        <v>68.14</v>
      </c>
      <c r="K76" s="79">
        <v>66.56</v>
      </c>
      <c r="L76" s="79">
        <v>99.97</v>
      </c>
      <c r="M76" s="79">
        <v>101.87</v>
      </c>
      <c r="N76">
        <v>103.52</v>
      </c>
      <c r="O76" s="47" t="s">
        <v>283</v>
      </c>
    </row>
    <row r="77" spans="2:15" ht="16.5">
      <c r="B77" s="78" t="s">
        <v>393</v>
      </c>
      <c r="C77" s="77" t="s">
        <v>382</v>
      </c>
      <c r="D77" s="79">
        <v>558.34</v>
      </c>
      <c r="E77" s="79">
        <v>506.68</v>
      </c>
      <c r="F77" s="79">
        <v>403.12</v>
      </c>
      <c r="G77" s="79">
        <v>439.69</v>
      </c>
      <c r="H77" s="79">
        <v>435.87</v>
      </c>
      <c r="I77" s="79">
        <v>444.49</v>
      </c>
      <c r="J77" s="79">
        <v>406.17</v>
      </c>
      <c r="K77" s="79">
        <v>433.63</v>
      </c>
      <c r="L77" s="81">
        <v>505.2</v>
      </c>
      <c r="M77" s="79">
        <v>438.17</v>
      </c>
      <c r="N77">
        <v>468.42</v>
      </c>
      <c r="O77" s="47" t="s">
        <v>284</v>
      </c>
    </row>
    <row r="78" spans="2:15" ht="16.5">
      <c r="B78" s="78" t="s">
        <v>394</v>
      </c>
      <c r="C78" s="77" t="s">
        <v>382</v>
      </c>
      <c r="D78" s="81">
        <v>1402.6</v>
      </c>
      <c r="E78" s="81">
        <v>1142.0999999999999</v>
      </c>
      <c r="F78" s="79">
        <v>943.87</v>
      </c>
      <c r="G78" s="79">
        <v>912.59</v>
      </c>
      <c r="H78" s="79">
        <v>868.95</v>
      </c>
      <c r="I78" s="79">
        <v>896.07</v>
      </c>
      <c r="J78" s="79">
        <v>799.88</v>
      </c>
      <c r="K78" s="79">
        <v>903.54</v>
      </c>
      <c r="L78" s="79">
        <v>1122.92</v>
      </c>
      <c r="M78" s="79">
        <v>1297.24</v>
      </c>
      <c r="N78">
        <v>1142.22</v>
      </c>
      <c r="O78" s="47" t="s">
        <v>285</v>
      </c>
    </row>
    <row r="79" spans="2:15" ht="16.5">
      <c r="B79" s="78" t="s">
        <v>395</v>
      </c>
      <c r="C79" s="77" t="s">
        <v>382</v>
      </c>
      <c r="D79" s="79">
        <v>6.66</v>
      </c>
      <c r="E79" s="79">
        <v>6.44</v>
      </c>
      <c r="F79" s="79">
        <v>4.95</v>
      </c>
      <c r="G79" s="79">
        <v>5.93</v>
      </c>
      <c r="H79" s="79">
        <v>8.5500000000000007</v>
      </c>
      <c r="I79" s="79">
        <v>11.68</v>
      </c>
      <c r="J79" s="79">
        <v>13.26</v>
      </c>
      <c r="K79" s="79">
        <v>12.31</v>
      </c>
      <c r="L79" s="79">
        <v>16.670000000000002</v>
      </c>
      <c r="M79" s="79">
        <v>15.76</v>
      </c>
      <c r="N79">
        <v>12.24</v>
      </c>
      <c r="O79" s="47" t="s">
        <v>286</v>
      </c>
    </row>
    <row r="80" spans="2:15" ht="16.5">
      <c r="B80" s="78" t="s">
        <v>396</v>
      </c>
      <c r="C80" s="77" t="s">
        <v>382</v>
      </c>
      <c r="D80" s="79">
        <v>637.95000000000005</v>
      </c>
      <c r="E80" s="79">
        <v>590.29</v>
      </c>
      <c r="F80" s="79">
        <v>381.82</v>
      </c>
      <c r="G80" s="79">
        <v>439.02</v>
      </c>
      <c r="H80" s="79">
        <v>392.67</v>
      </c>
      <c r="I80" s="79">
        <v>367.68</v>
      </c>
      <c r="J80" s="79">
        <v>416.74</v>
      </c>
      <c r="K80" s="79">
        <v>505.47</v>
      </c>
      <c r="L80" s="79">
        <v>614.96</v>
      </c>
      <c r="M80" s="79">
        <v>428.71</v>
      </c>
      <c r="N80">
        <v>475.12</v>
      </c>
      <c r="O80" s="47" t="s">
        <v>287</v>
      </c>
    </row>
    <row r="81" spans="2:15" ht="16.5">
      <c r="B81" s="78" t="s">
        <v>397</v>
      </c>
      <c r="C81" s="77" t="s">
        <v>382</v>
      </c>
      <c r="D81" s="79">
        <v>0.68</v>
      </c>
      <c r="E81" s="79">
        <v>1.1100000000000001</v>
      </c>
      <c r="F81" s="79">
        <v>0.28999999999999998</v>
      </c>
      <c r="G81" s="79">
        <v>7.0000000000000007E-2</v>
      </c>
      <c r="H81" s="79">
        <v>0.26</v>
      </c>
      <c r="I81" s="79">
        <v>0.25</v>
      </c>
      <c r="J81" s="79">
        <v>0.21</v>
      </c>
      <c r="K81" s="79">
        <v>1.0900000000000001</v>
      </c>
      <c r="L81" s="79">
        <v>5.27</v>
      </c>
      <c r="M81" s="81">
        <v>1.5</v>
      </c>
      <c r="N81">
        <v>2.21</v>
      </c>
      <c r="O81" s="47" t="s">
        <v>288</v>
      </c>
    </row>
    <row r="82" spans="2:15" ht="16.5">
      <c r="B82" s="78" t="s">
        <v>398</v>
      </c>
      <c r="C82" s="77" t="s">
        <v>382</v>
      </c>
      <c r="D82" s="79">
        <v>287.98</v>
      </c>
      <c r="E82" s="79">
        <v>324.07</v>
      </c>
      <c r="F82" s="79">
        <v>212.73</v>
      </c>
      <c r="G82" s="79">
        <v>160.44</v>
      </c>
      <c r="H82" s="79">
        <v>139.02000000000001</v>
      </c>
      <c r="I82" s="79">
        <v>104.23</v>
      </c>
      <c r="J82" s="79">
        <v>139.43</v>
      </c>
      <c r="K82" s="79">
        <v>151.93</v>
      </c>
      <c r="L82" s="79">
        <v>164.13</v>
      </c>
      <c r="M82" s="79">
        <v>142.41999999999999</v>
      </c>
      <c r="N82">
        <v>118.14</v>
      </c>
      <c r="O82" s="47" t="s">
        <v>289</v>
      </c>
    </row>
    <row r="83" spans="2:15" ht="16.5">
      <c r="B83" s="78" t="s">
        <v>399</v>
      </c>
      <c r="C83" s="77" t="s">
        <v>382</v>
      </c>
      <c r="D83" s="81">
        <v>2153.8000000000002</v>
      </c>
      <c r="E83" s="81">
        <v>1897.1</v>
      </c>
      <c r="F83" s="79">
        <v>1645.23</v>
      </c>
      <c r="G83" s="79">
        <v>1455.39</v>
      </c>
      <c r="H83" s="79">
        <v>1586.85</v>
      </c>
      <c r="I83" s="79">
        <v>2169.44</v>
      </c>
      <c r="J83" s="79">
        <v>2334.67</v>
      </c>
      <c r="K83" s="79">
        <v>3490.77</v>
      </c>
      <c r="L83" s="79">
        <v>2805.17</v>
      </c>
      <c r="M83" s="79">
        <v>3388.35</v>
      </c>
      <c r="N83">
        <v>3091.34</v>
      </c>
      <c r="O83" s="47" t="s">
        <v>290</v>
      </c>
    </row>
    <row r="84" spans="2:15" ht="16.5">
      <c r="B84" s="78" t="s">
        <v>400</v>
      </c>
      <c r="C84" s="77" t="s">
        <v>382</v>
      </c>
      <c r="D84" s="79">
        <v>1613.87</v>
      </c>
      <c r="E84" s="79">
        <v>1767.48</v>
      </c>
      <c r="F84" s="79">
        <v>1872.48</v>
      </c>
      <c r="G84" s="79">
        <v>2279.75</v>
      </c>
      <c r="H84" s="81">
        <v>2514.8000000000002</v>
      </c>
      <c r="I84" s="81">
        <v>3016.4</v>
      </c>
      <c r="J84" s="79">
        <v>3180.06</v>
      </c>
      <c r="K84" s="79">
        <v>4082.24</v>
      </c>
      <c r="L84" s="79">
        <v>4181.76</v>
      </c>
      <c r="M84" s="79">
        <v>3541.49</v>
      </c>
      <c r="N84" s="96"/>
      <c r="O84" s="47" t="s">
        <v>291</v>
      </c>
    </row>
    <row r="85" spans="2:15" ht="16.5">
      <c r="B85" s="78" t="s">
        <v>401</v>
      </c>
      <c r="C85" s="77" t="s">
        <v>382</v>
      </c>
      <c r="D85" s="79">
        <v>1.45</v>
      </c>
      <c r="E85" s="79">
        <v>1.98</v>
      </c>
      <c r="F85" s="79">
        <v>1.29</v>
      </c>
      <c r="G85" s="81">
        <v>0.2</v>
      </c>
      <c r="H85" s="79">
        <v>0.28999999999999998</v>
      </c>
      <c r="I85" s="79">
        <v>0.31</v>
      </c>
      <c r="J85" s="81">
        <v>0.4</v>
      </c>
      <c r="K85" s="79">
        <v>0.04</v>
      </c>
      <c r="L85" s="79">
        <v>9.41</v>
      </c>
      <c r="M85" s="81">
        <v>16.399999999999999</v>
      </c>
      <c r="N85" s="96"/>
      <c r="O85" s="47" t="s">
        <v>292</v>
      </c>
    </row>
    <row r="86" spans="2:15" ht="16.5">
      <c r="B86" s="78" t="s">
        <v>402</v>
      </c>
      <c r="C86" s="77" t="s">
        <v>382</v>
      </c>
      <c r="D86" s="79">
        <v>0.88</v>
      </c>
      <c r="E86" s="79">
        <v>0.46</v>
      </c>
      <c r="F86" s="79">
        <v>1.43</v>
      </c>
      <c r="G86" s="79">
        <v>2.81</v>
      </c>
      <c r="H86" s="79">
        <v>2.96</v>
      </c>
      <c r="I86" s="79">
        <v>8.57</v>
      </c>
      <c r="J86" s="79">
        <v>20.92</v>
      </c>
      <c r="K86" s="79">
        <v>12.34</v>
      </c>
      <c r="L86" s="79">
        <v>48.34</v>
      </c>
      <c r="M86" s="79">
        <v>24.57</v>
      </c>
      <c r="N86">
        <v>31.84</v>
      </c>
      <c r="O86" s="47" t="s">
        <v>293</v>
      </c>
    </row>
    <row r="87" spans="2:15" ht="16.5">
      <c r="B87" s="78" t="s">
        <v>403</v>
      </c>
      <c r="C87" s="77" t="s">
        <v>382</v>
      </c>
      <c r="D87" s="79">
        <v>15.22</v>
      </c>
      <c r="E87" s="79">
        <v>14.81</v>
      </c>
      <c r="F87" s="79">
        <v>13.13</v>
      </c>
      <c r="G87" s="79">
        <v>14.54</v>
      </c>
      <c r="H87" s="79">
        <v>14.59</v>
      </c>
      <c r="I87" s="79">
        <v>24.75</v>
      </c>
      <c r="J87" s="79">
        <v>19.28</v>
      </c>
      <c r="K87" s="79">
        <v>17.829999999999998</v>
      </c>
      <c r="L87" s="79">
        <v>20.76</v>
      </c>
      <c r="M87" s="79">
        <v>26.46</v>
      </c>
      <c r="N87">
        <v>22.96</v>
      </c>
      <c r="O87" s="47" t="s">
        <v>294</v>
      </c>
    </row>
    <row r="88" spans="2:15" ht="16.5">
      <c r="B88" s="78" t="s">
        <v>404</v>
      </c>
      <c r="C88" s="77" t="s">
        <v>382</v>
      </c>
      <c r="D88" s="79">
        <v>347.82</v>
      </c>
      <c r="E88" s="79">
        <v>340.08</v>
      </c>
      <c r="F88" s="81">
        <v>271.89999999999998</v>
      </c>
      <c r="G88" s="79">
        <v>250.55</v>
      </c>
      <c r="H88" s="79">
        <v>258.41000000000003</v>
      </c>
      <c r="I88" s="79">
        <v>263.07</v>
      </c>
      <c r="J88" s="79">
        <v>261.58</v>
      </c>
      <c r="K88" s="79">
        <v>264.88</v>
      </c>
      <c r="L88" s="79">
        <v>281.77</v>
      </c>
      <c r="M88" s="79">
        <v>291.47000000000003</v>
      </c>
      <c r="N88">
        <v>173.14</v>
      </c>
      <c r="O88" s="47" t="s">
        <v>295</v>
      </c>
    </row>
    <row r="89" spans="2:15" ht="16.5">
      <c r="B89" s="78" t="s">
        <v>405</v>
      </c>
      <c r="C89" s="77" t="s">
        <v>382</v>
      </c>
      <c r="D89" s="79">
        <v>114.22</v>
      </c>
      <c r="E89" s="79">
        <v>162.61000000000001</v>
      </c>
      <c r="F89" s="79">
        <v>196.06</v>
      </c>
      <c r="G89" s="79">
        <v>296.51</v>
      </c>
      <c r="H89" s="81">
        <v>324.8</v>
      </c>
      <c r="I89" s="81">
        <v>295.10000000000002</v>
      </c>
      <c r="J89" s="79">
        <v>262.72000000000003</v>
      </c>
      <c r="K89" s="79">
        <v>235.61</v>
      </c>
      <c r="L89" s="79">
        <v>859.93</v>
      </c>
      <c r="M89" s="79">
        <v>334.75</v>
      </c>
      <c r="N89">
        <v>299.20999999999998</v>
      </c>
      <c r="O89" s="47" t="s">
        <v>296</v>
      </c>
    </row>
    <row r="90" spans="2:15" ht="16.5">
      <c r="B90" s="78" t="s">
        <v>406</v>
      </c>
      <c r="C90" s="77" t="s">
        <v>382</v>
      </c>
      <c r="D90" s="79">
        <v>1990.25</v>
      </c>
      <c r="E90" s="79">
        <v>1199.05</v>
      </c>
      <c r="F90" s="81">
        <v>1418.8</v>
      </c>
      <c r="G90" s="79">
        <v>1108.6300000000001</v>
      </c>
      <c r="H90" s="79">
        <v>1185.78</v>
      </c>
      <c r="I90" s="79">
        <v>1159.01</v>
      </c>
      <c r="J90" s="81">
        <v>1333.5</v>
      </c>
      <c r="K90" s="79">
        <v>1203.08</v>
      </c>
      <c r="L90" s="79">
        <v>1604.95</v>
      </c>
      <c r="M90" s="79">
        <v>1401.42</v>
      </c>
      <c r="N90">
        <v>1427.83</v>
      </c>
      <c r="O90" s="47" t="s">
        <v>297</v>
      </c>
    </row>
    <row r="91" spans="2:15" ht="16.5">
      <c r="B91" s="78" t="s">
        <v>407</v>
      </c>
      <c r="C91" s="77" t="s">
        <v>382</v>
      </c>
      <c r="D91" s="79">
        <v>250.98</v>
      </c>
      <c r="E91" s="79">
        <v>313.33</v>
      </c>
      <c r="F91" s="79">
        <v>341.48</v>
      </c>
      <c r="G91" s="79">
        <v>391.47</v>
      </c>
      <c r="H91" s="79">
        <v>385.98</v>
      </c>
      <c r="I91" s="79">
        <v>405.03</v>
      </c>
      <c r="J91" s="81">
        <v>416.1</v>
      </c>
      <c r="K91" s="79">
        <v>405.31</v>
      </c>
      <c r="L91" s="79">
        <v>473.74</v>
      </c>
      <c r="M91" s="79">
        <v>517.55999999999995</v>
      </c>
      <c r="N91">
        <v>391.14</v>
      </c>
      <c r="O91" s="47" t="s">
        <v>298</v>
      </c>
    </row>
    <row r="92" spans="2:15" ht="16.5">
      <c r="B92" s="78" t="s">
        <v>408</v>
      </c>
      <c r="C92" s="77" t="s">
        <v>382</v>
      </c>
      <c r="D92" s="87" t="s">
        <v>382</v>
      </c>
      <c r="E92" s="79">
        <v>0.03</v>
      </c>
      <c r="F92" s="79">
        <v>0.02</v>
      </c>
      <c r="G92" s="79">
        <v>0.02</v>
      </c>
      <c r="H92" s="79">
        <v>0.11</v>
      </c>
      <c r="I92" s="79">
        <v>0.16</v>
      </c>
      <c r="J92" s="79">
        <v>0.18</v>
      </c>
      <c r="K92" s="79">
        <v>0.42</v>
      </c>
      <c r="L92" s="79">
        <v>0.61</v>
      </c>
      <c r="M92" s="79">
        <v>1.85</v>
      </c>
      <c r="N92">
        <v>1.44</v>
      </c>
      <c r="O92" s="47" t="s">
        <v>299</v>
      </c>
    </row>
    <row r="93" spans="2:15" ht="16.5">
      <c r="B93" s="78" t="s">
        <v>409</v>
      </c>
      <c r="C93" s="77" t="s">
        <v>382</v>
      </c>
      <c r="D93" s="79">
        <v>116.65</v>
      </c>
      <c r="E93" s="79">
        <v>127.21</v>
      </c>
      <c r="F93" s="79">
        <v>120.91</v>
      </c>
      <c r="G93" s="79">
        <v>115.97</v>
      </c>
      <c r="H93" s="79">
        <v>121.85</v>
      </c>
      <c r="I93" s="79">
        <v>146.66999999999999</v>
      </c>
      <c r="J93" s="79">
        <v>155.41</v>
      </c>
      <c r="K93" s="79">
        <v>137.32</v>
      </c>
      <c r="L93" s="80">
        <v>172</v>
      </c>
      <c r="M93" s="79">
        <v>170.07</v>
      </c>
      <c r="N93">
        <v>146.58000000000001</v>
      </c>
      <c r="O93" s="47" t="s">
        <v>300</v>
      </c>
    </row>
    <row r="94" spans="2:15" ht="16.5">
      <c r="B94" s="78" t="s">
        <v>410</v>
      </c>
      <c r="C94" s="77" t="s">
        <v>382</v>
      </c>
      <c r="D94" s="79">
        <v>832.64</v>
      </c>
      <c r="E94" s="79">
        <v>742.97</v>
      </c>
      <c r="F94" s="79">
        <v>617.94000000000005</v>
      </c>
      <c r="G94" s="79">
        <v>633.48</v>
      </c>
      <c r="H94" s="79">
        <v>661.57</v>
      </c>
      <c r="I94" s="79">
        <v>761.35</v>
      </c>
      <c r="J94" s="79">
        <v>651.66</v>
      </c>
      <c r="K94" s="79">
        <v>668.89</v>
      </c>
      <c r="L94" s="79">
        <v>758.25</v>
      </c>
      <c r="M94" s="79">
        <v>668.12</v>
      </c>
      <c r="N94">
        <v>782.82</v>
      </c>
      <c r="O94" s="47" t="s">
        <v>301</v>
      </c>
    </row>
    <row r="95" spans="2:15" ht="16.5">
      <c r="B95" s="78" t="s">
        <v>411</v>
      </c>
      <c r="C95" s="77" t="s">
        <v>382</v>
      </c>
      <c r="D95" s="79">
        <v>4.13</v>
      </c>
      <c r="E95" s="79">
        <v>11.76</v>
      </c>
      <c r="F95" s="79">
        <v>7.65</v>
      </c>
      <c r="G95" s="79">
        <v>7.46</v>
      </c>
      <c r="H95" s="79">
        <v>14.39</v>
      </c>
      <c r="I95" s="79">
        <v>11.06</v>
      </c>
      <c r="J95" s="79">
        <v>12.31</v>
      </c>
      <c r="K95" s="79">
        <v>10.220000000000001</v>
      </c>
      <c r="L95" s="79">
        <v>15.17</v>
      </c>
      <c r="M95" s="81">
        <v>8.1999999999999993</v>
      </c>
      <c r="N95">
        <v>28.57</v>
      </c>
      <c r="O95" s="47" t="s">
        <v>302</v>
      </c>
    </row>
    <row r="96" spans="2:15" ht="16.5">
      <c r="B96" s="78" t="s">
        <v>412</v>
      </c>
      <c r="C96" s="77" t="s">
        <v>382</v>
      </c>
      <c r="D96" s="79">
        <v>946.71</v>
      </c>
      <c r="E96" s="81">
        <v>831.9</v>
      </c>
      <c r="F96" s="79">
        <v>614.22</v>
      </c>
      <c r="G96" s="79">
        <v>580.72</v>
      </c>
      <c r="H96" s="79">
        <v>677.39</v>
      </c>
      <c r="I96" s="81">
        <v>707.2</v>
      </c>
      <c r="J96" s="79">
        <v>714.43</v>
      </c>
      <c r="K96" s="79">
        <v>694.01</v>
      </c>
      <c r="L96" s="79">
        <v>760.77</v>
      </c>
      <c r="M96" s="79">
        <v>743.88</v>
      </c>
      <c r="N96">
        <v>878.03</v>
      </c>
      <c r="O96" s="47" t="s">
        <v>303</v>
      </c>
    </row>
    <row r="97" spans="2:16" ht="16.5">
      <c r="B97" s="78" t="s">
        <v>413</v>
      </c>
      <c r="C97" s="77" t="s">
        <v>382</v>
      </c>
      <c r="D97" s="79">
        <v>43.42</v>
      </c>
      <c r="E97" s="79">
        <v>40.49</v>
      </c>
      <c r="F97" s="79">
        <v>42.92</v>
      </c>
      <c r="G97" s="79">
        <v>78.84</v>
      </c>
      <c r="H97" s="79">
        <v>13.65</v>
      </c>
      <c r="I97" s="79">
        <v>37.39</v>
      </c>
      <c r="J97" s="79">
        <v>22.45</v>
      </c>
      <c r="K97" s="79">
        <v>17.75</v>
      </c>
      <c r="L97" s="79">
        <v>20.309999999999999</v>
      </c>
      <c r="M97" s="79">
        <v>7.14</v>
      </c>
      <c r="N97">
        <v>0.27</v>
      </c>
      <c r="O97" s="47" t="s">
        <v>304</v>
      </c>
    </row>
    <row r="98" spans="2:16" ht="16.5">
      <c r="B98" s="78" t="s">
        <v>414</v>
      </c>
      <c r="C98" s="77" t="s">
        <v>382</v>
      </c>
      <c r="D98" s="79">
        <v>245.85</v>
      </c>
      <c r="E98" s="79">
        <v>195.95</v>
      </c>
      <c r="F98" s="79">
        <v>93.51</v>
      </c>
      <c r="G98" s="81">
        <v>63.1</v>
      </c>
      <c r="H98" s="79">
        <v>52.97</v>
      </c>
      <c r="I98" s="79">
        <v>59.72</v>
      </c>
      <c r="J98" s="79">
        <v>63.53</v>
      </c>
      <c r="K98" s="79">
        <v>65.37</v>
      </c>
      <c r="L98" s="81">
        <v>97.9</v>
      </c>
      <c r="M98" s="79">
        <v>25.31</v>
      </c>
      <c r="N98">
        <v>45.4</v>
      </c>
      <c r="O98" s="47" t="s">
        <v>305</v>
      </c>
    </row>
    <row r="99" spans="2:16" ht="16.5">
      <c r="B99" s="78" t="s">
        <v>415</v>
      </c>
      <c r="C99" s="77" t="s">
        <v>382</v>
      </c>
      <c r="D99" s="81">
        <v>2.5</v>
      </c>
      <c r="E99" s="81">
        <v>1.8</v>
      </c>
      <c r="F99" s="79">
        <v>1.59</v>
      </c>
      <c r="G99" s="79">
        <v>2.44</v>
      </c>
      <c r="H99" s="79">
        <v>3.13</v>
      </c>
      <c r="I99" s="79">
        <v>2.2599999999999998</v>
      </c>
      <c r="J99" s="79">
        <v>3.28</v>
      </c>
      <c r="K99" s="79">
        <v>2.92</v>
      </c>
      <c r="L99" s="79">
        <v>7.79</v>
      </c>
      <c r="M99" s="79">
        <v>2.15</v>
      </c>
      <c r="N99">
        <v>1.57</v>
      </c>
      <c r="O99" s="47" t="s">
        <v>306</v>
      </c>
    </row>
    <row r="100" spans="2:16" ht="16.5">
      <c r="B100" s="78" t="s">
        <v>416</v>
      </c>
      <c r="C100" s="77" t="s">
        <v>382</v>
      </c>
      <c r="D100" s="79">
        <v>1.03</v>
      </c>
      <c r="E100" s="79">
        <v>0.26</v>
      </c>
      <c r="F100" s="79">
        <v>0.27</v>
      </c>
      <c r="G100" s="81">
        <v>0.3</v>
      </c>
      <c r="H100" s="79">
        <v>0.38</v>
      </c>
      <c r="I100" s="79">
        <v>0.53</v>
      </c>
      <c r="J100" s="81">
        <v>0.5</v>
      </c>
      <c r="K100" s="79">
        <v>0.25</v>
      </c>
      <c r="L100" s="81">
        <v>8.6999999999999993</v>
      </c>
      <c r="M100" s="79">
        <v>23.02</v>
      </c>
      <c r="N100">
        <v>3.27</v>
      </c>
      <c r="O100" s="47" t="s">
        <v>307</v>
      </c>
    </row>
    <row r="101" spans="2:16" ht="16.5">
      <c r="B101" s="78" t="s">
        <v>417</v>
      </c>
      <c r="C101" s="77" t="s">
        <v>382</v>
      </c>
      <c r="D101" s="79">
        <v>373.69</v>
      </c>
      <c r="E101" s="79">
        <v>119.16</v>
      </c>
      <c r="F101" s="79">
        <v>32.01</v>
      </c>
      <c r="G101" s="79">
        <v>57.99</v>
      </c>
      <c r="H101" s="79">
        <v>135.81</v>
      </c>
      <c r="I101" s="79">
        <v>80.040000000000006</v>
      </c>
      <c r="J101" s="79">
        <v>111.95</v>
      </c>
      <c r="K101" s="79">
        <v>107.06</v>
      </c>
      <c r="L101" s="79">
        <v>202.98</v>
      </c>
      <c r="M101" s="79">
        <v>152.78</v>
      </c>
      <c r="N101">
        <v>228.49</v>
      </c>
      <c r="O101" s="47" t="s">
        <v>308</v>
      </c>
    </row>
    <row r="102" spans="2:16" ht="16.5">
      <c r="B102" s="78" t="s">
        <v>418</v>
      </c>
      <c r="C102" s="77" t="s">
        <v>382</v>
      </c>
      <c r="D102" s="79">
        <v>1070.26</v>
      </c>
      <c r="E102" s="79">
        <v>983.45</v>
      </c>
      <c r="F102" s="79">
        <v>802.72</v>
      </c>
      <c r="G102" s="79">
        <v>796.18</v>
      </c>
      <c r="H102" s="79">
        <v>979.05</v>
      </c>
      <c r="I102" s="79">
        <v>1103.57</v>
      </c>
      <c r="J102" s="79">
        <v>1049.46</v>
      </c>
      <c r="K102" s="79">
        <v>1094.33</v>
      </c>
      <c r="L102" s="79">
        <v>1371.91</v>
      </c>
      <c r="M102" s="79">
        <v>1018.94</v>
      </c>
      <c r="N102">
        <v>980.76</v>
      </c>
      <c r="O102" s="47" t="s">
        <v>309</v>
      </c>
    </row>
    <row r="103" spans="2:16" ht="16.5">
      <c r="B103" s="78" t="s">
        <v>419</v>
      </c>
      <c r="C103" s="77" t="s">
        <v>382</v>
      </c>
      <c r="D103" s="79">
        <v>475.45</v>
      </c>
      <c r="E103" s="79">
        <v>538.05999999999995</v>
      </c>
      <c r="F103" s="79">
        <v>549.98</v>
      </c>
      <c r="G103" s="79">
        <v>490.91</v>
      </c>
      <c r="H103" s="79">
        <v>482.18</v>
      </c>
      <c r="I103" s="79">
        <v>488.61</v>
      </c>
      <c r="J103" s="79">
        <v>493.64</v>
      </c>
      <c r="K103" s="79">
        <v>547.23</v>
      </c>
      <c r="L103" s="79">
        <v>577.86</v>
      </c>
      <c r="M103" s="79">
        <v>569.26</v>
      </c>
      <c r="N103">
        <v>598.82000000000005</v>
      </c>
      <c r="O103" s="47" t="s">
        <v>310</v>
      </c>
    </row>
    <row r="104" spans="2:16" ht="16.5">
      <c r="B104" s="78" t="s">
        <v>420</v>
      </c>
      <c r="C104" s="77" t="s">
        <v>382</v>
      </c>
      <c r="D104" s="79">
        <v>3607.77</v>
      </c>
      <c r="E104" s="79">
        <v>3938.75</v>
      </c>
      <c r="F104" s="79">
        <v>3805.44</v>
      </c>
      <c r="G104" s="79">
        <v>3344.97</v>
      </c>
      <c r="H104" s="79">
        <v>3362.15</v>
      </c>
      <c r="I104" s="79">
        <v>3162.71</v>
      </c>
      <c r="J104" s="79">
        <v>3195.59</v>
      </c>
      <c r="K104" s="79">
        <v>2817.03</v>
      </c>
      <c r="L104" s="79">
        <v>1930.35</v>
      </c>
      <c r="M104" s="79">
        <v>1211.1300000000001</v>
      </c>
      <c r="N104">
        <v>1256.8699999999999</v>
      </c>
      <c r="O104" s="47" t="s">
        <v>311</v>
      </c>
    </row>
    <row r="105" spans="2:16" ht="16.5">
      <c r="B105" s="78" t="s">
        <v>421</v>
      </c>
      <c r="C105" s="77" t="s">
        <v>382</v>
      </c>
      <c r="D105" s="79">
        <v>9306.77</v>
      </c>
      <c r="E105" s="79">
        <v>9462.01</v>
      </c>
      <c r="F105" s="79">
        <v>9413.0300000000007</v>
      </c>
      <c r="G105" s="79">
        <v>9885.32</v>
      </c>
      <c r="H105" s="81">
        <v>11237.3</v>
      </c>
      <c r="I105" s="79">
        <v>10599.42</v>
      </c>
      <c r="J105" s="79">
        <v>9399.19</v>
      </c>
      <c r="K105" s="79">
        <v>11293.46</v>
      </c>
      <c r="L105" s="79">
        <v>13395.29</v>
      </c>
      <c r="M105" s="79">
        <v>12444.57</v>
      </c>
      <c r="N105">
        <v>15876.53</v>
      </c>
      <c r="O105" s="47" t="s">
        <v>312</v>
      </c>
    </row>
    <row r="106" spans="2:16">
      <c r="O106" s="48" t="s">
        <v>325</v>
      </c>
    </row>
    <row r="107" spans="2:16">
      <c r="O107" s="47"/>
      <c r="P107" s="70"/>
    </row>
    <row r="108" spans="2:16" ht="16.5">
      <c r="B108" s="73" t="s">
        <v>365</v>
      </c>
      <c r="O108" s="47"/>
    </row>
    <row r="109" spans="2:16" ht="16.5">
      <c r="B109" s="74" t="s">
        <v>422</v>
      </c>
      <c r="O109" s="47"/>
    </row>
    <row r="110" spans="2:16" ht="16.5">
      <c r="B110" s="74" t="s">
        <v>367</v>
      </c>
      <c r="O110" s="47"/>
    </row>
    <row r="111" spans="2:16" ht="16.5">
      <c r="B111" s="74" t="s">
        <v>388</v>
      </c>
      <c r="O111" s="47"/>
    </row>
    <row r="112" spans="2:16" ht="16.5">
      <c r="B112" s="74" t="s">
        <v>389</v>
      </c>
      <c r="O112" s="47"/>
    </row>
    <row r="113" spans="2:31">
      <c r="O113" s="47"/>
    </row>
    <row r="114" spans="2:31">
      <c r="B114" s="223" t="s">
        <v>370</v>
      </c>
      <c r="C114" s="223" t="s">
        <v>370</v>
      </c>
      <c r="D114" s="75" t="s">
        <v>371</v>
      </c>
      <c r="E114" s="75" t="s">
        <v>372</v>
      </c>
      <c r="F114" s="75" t="s">
        <v>373</v>
      </c>
      <c r="G114" s="75" t="s">
        <v>374</v>
      </c>
      <c r="H114" s="75" t="s">
        <v>375</v>
      </c>
      <c r="I114" s="75" t="s">
        <v>376</v>
      </c>
      <c r="J114" s="75" t="s">
        <v>377</v>
      </c>
      <c r="K114" s="75" t="s">
        <v>378</v>
      </c>
      <c r="L114" s="75" t="s">
        <v>379</v>
      </c>
      <c r="M114" s="75" t="s">
        <v>380</v>
      </c>
      <c r="N114" s="83" t="s">
        <v>386</v>
      </c>
      <c r="O114" s="64"/>
    </row>
    <row r="115" spans="2:31">
      <c r="B115" s="76" t="s">
        <v>327</v>
      </c>
      <c r="C115" s="77" t="s">
        <v>382</v>
      </c>
      <c r="D115" s="77" t="s">
        <v>382</v>
      </c>
      <c r="E115" s="77" t="s">
        <v>382</v>
      </c>
      <c r="F115" s="77" t="s">
        <v>382</v>
      </c>
      <c r="G115" s="77" t="s">
        <v>382</v>
      </c>
      <c r="H115" s="77" t="s">
        <v>382</v>
      </c>
      <c r="I115" s="77" t="s">
        <v>382</v>
      </c>
      <c r="J115" s="77" t="s">
        <v>382</v>
      </c>
      <c r="K115" s="77" t="s">
        <v>382</v>
      </c>
      <c r="L115" s="77" t="s">
        <v>382</v>
      </c>
      <c r="M115" s="77" t="s">
        <v>382</v>
      </c>
      <c r="N115" s="88"/>
      <c r="O115" s="92"/>
      <c r="T115" s="75" t="s">
        <v>371</v>
      </c>
      <c r="U115" s="75" t="s">
        <v>372</v>
      </c>
      <c r="V115" s="75" t="s">
        <v>373</v>
      </c>
      <c r="W115" s="75" t="s">
        <v>374</v>
      </c>
      <c r="X115" s="75" t="s">
        <v>375</v>
      </c>
      <c r="Y115" s="75" t="s">
        <v>376</v>
      </c>
      <c r="Z115" s="75" t="s">
        <v>377</v>
      </c>
      <c r="AA115" s="75" t="s">
        <v>378</v>
      </c>
      <c r="AB115" s="75" t="s">
        <v>379</v>
      </c>
      <c r="AC115" s="75" t="s">
        <v>380</v>
      </c>
      <c r="AD115" s="75" t="s">
        <v>386</v>
      </c>
    </row>
    <row r="116" spans="2:31" ht="30">
      <c r="B116" s="78" t="s">
        <v>325</v>
      </c>
      <c r="C116" s="77" t="s">
        <v>382</v>
      </c>
      <c r="D116" s="79">
        <v>324.83999999999997</v>
      </c>
      <c r="E116" s="79">
        <v>824.51</v>
      </c>
      <c r="F116" s="79">
        <v>1126.44</v>
      </c>
      <c r="G116" s="79">
        <v>974.14</v>
      </c>
      <c r="H116" s="81">
        <v>753.4</v>
      </c>
      <c r="I116" s="79">
        <v>782.53</v>
      </c>
      <c r="J116" s="79">
        <v>619.41</v>
      </c>
      <c r="K116" s="79">
        <v>595.26</v>
      </c>
      <c r="L116" s="79">
        <v>922.36</v>
      </c>
      <c r="M116" s="79">
        <v>17807.28</v>
      </c>
      <c r="N116" s="89">
        <v>19977.05</v>
      </c>
      <c r="O116" s="196">
        <f>N116-M116</f>
        <v>2169.7700000000004</v>
      </c>
      <c r="R116" s="78" t="s">
        <v>325</v>
      </c>
      <c r="S116" s="77" t="s">
        <v>382</v>
      </c>
      <c r="T116" s="79">
        <v>324.83999999999997</v>
      </c>
      <c r="U116" s="79">
        <v>824.51</v>
      </c>
      <c r="V116" s="79">
        <v>1126.44</v>
      </c>
      <c r="W116" s="79">
        <v>974.14</v>
      </c>
      <c r="X116" s="81">
        <v>753.4</v>
      </c>
      <c r="Y116" s="79">
        <v>782.53</v>
      </c>
      <c r="Z116" s="79">
        <v>619.41</v>
      </c>
      <c r="AA116" s="79">
        <v>595.26</v>
      </c>
      <c r="AB116" s="79">
        <v>922.36</v>
      </c>
      <c r="AC116" s="79">
        <v>17807.28</v>
      </c>
      <c r="AD116" s="89">
        <v>19977.05</v>
      </c>
    </row>
    <row r="117" spans="2:31" ht="30">
      <c r="B117" s="78" t="s">
        <v>391</v>
      </c>
      <c r="C117" s="77" t="s">
        <v>382</v>
      </c>
      <c r="D117" s="79">
        <v>0.15</v>
      </c>
      <c r="E117" s="79">
        <v>0.02</v>
      </c>
      <c r="F117" s="79">
        <v>0.15</v>
      </c>
      <c r="G117" s="79">
        <v>0.28000000000000003</v>
      </c>
      <c r="H117" s="79">
        <v>0.28999999999999998</v>
      </c>
      <c r="I117" s="79">
        <v>0.09</v>
      </c>
      <c r="J117" s="79">
        <v>0.12</v>
      </c>
      <c r="K117" s="79">
        <v>7.0000000000000007E-2</v>
      </c>
      <c r="L117" s="79">
        <v>7.0000000000000007E-2</v>
      </c>
      <c r="M117" s="79">
        <v>46.03</v>
      </c>
      <c r="N117" s="89">
        <v>6.94</v>
      </c>
      <c r="O117" s="82">
        <f>N117-M117</f>
        <v>-39.090000000000003</v>
      </c>
      <c r="P117" s="47" t="s">
        <v>282</v>
      </c>
      <c r="R117" s="78" t="s">
        <v>421</v>
      </c>
      <c r="S117" s="77" t="s">
        <v>382</v>
      </c>
      <c r="T117" s="79">
        <v>119.62</v>
      </c>
      <c r="U117" s="79">
        <v>158.97</v>
      </c>
      <c r="V117" s="79">
        <v>244.44</v>
      </c>
      <c r="W117" s="79">
        <v>171.37</v>
      </c>
      <c r="X117" s="79">
        <v>231.81</v>
      </c>
      <c r="Y117" s="79">
        <v>190.86</v>
      </c>
      <c r="Z117" s="81">
        <v>198.1</v>
      </c>
      <c r="AA117" s="81">
        <v>236.3</v>
      </c>
      <c r="AB117" s="79">
        <v>304.72000000000003</v>
      </c>
      <c r="AC117" s="79">
        <v>9238.0499999999993</v>
      </c>
      <c r="AD117" s="197">
        <v>11855.42</v>
      </c>
    </row>
    <row r="118" spans="2:31" ht="16.5">
      <c r="B118" s="78" t="s">
        <v>392</v>
      </c>
      <c r="C118" s="77" t="s">
        <v>382</v>
      </c>
      <c r="D118" s="79">
        <v>8.25</v>
      </c>
      <c r="E118" s="79">
        <v>8.4600000000000009</v>
      </c>
      <c r="F118" s="79">
        <v>12.61</v>
      </c>
      <c r="G118" s="79">
        <v>9.93</v>
      </c>
      <c r="H118" s="79">
        <v>18.18</v>
      </c>
      <c r="I118" s="79">
        <v>19.04</v>
      </c>
      <c r="J118" s="79">
        <v>14.23</v>
      </c>
      <c r="K118" s="79">
        <v>16.39</v>
      </c>
      <c r="L118" s="81">
        <v>20.5</v>
      </c>
      <c r="M118" s="79">
        <v>75.77</v>
      </c>
      <c r="N118" s="89">
        <v>63.56</v>
      </c>
      <c r="O118" s="82">
        <f t="shared" ref="O118:O147" si="11">N118-M118</f>
        <v>-12.209999999999994</v>
      </c>
      <c r="P118" s="47" t="s">
        <v>283</v>
      </c>
      <c r="R118" s="78" t="s">
        <v>400</v>
      </c>
      <c r="S118" s="77" t="s">
        <v>382</v>
      </c>
      <c r="T118" s="79">
        <v>68.92</v>
      </c>
      <c r="U118" s="79">
        <v>143.33000000000001</v>
      </c>
      <c r="V118" s="79">
        <v>372.39</v>
      </c>
      <c r="W118" s="79">
        <v>175.34</v>
      </c>
      <c r="X118" s="79">
        <v>202.85</v>
      </c>
      <c r="Y118" s="79">
        <v>234.24</v>
      </c>
      <c r="Z118" s="81">
        <v>205.1</v>
      </c>
      <c r="AA118" s="79">
        <v>186.05</v>
      </c>
      <c r="AB118" s="79">
        <v>223.66</v>
      </c>
      <c r="AC118" s="79">
        <v>2021.29</v>
      </c>
      <c r="AD118" s="197">
        <v>2209.4299999999998</v>
      </c>
    </row>
    <row r="119" spans="2:31" ht="30">
      <c r="B119" s="78" t="s">
        <v>393</v>
      </c>
      <c r="C119" s="77" t="s">
        <v>382</v>
      </c>
      <c r="D119" s="79">
        <v>0.06</v>
      </c>
      <c r="E119" s="79">
        <v>0.13</v>
      </c>
      <c r="F119" s="79">
        <v>2.4500000000000002</v>
      </c>
      <c r="G119" s="79">
        <v>4.99</v>
      </c>
      <c r="H119" s="79">
        <v>3.07</v>
      </c>
      <c r="I119" s="79">
        <v>3.64</v>
      </c>
      <c r="J119" s="79">
        <v>3.07</v>
      </c>
      <c r="K119" s="81">
        <v>3.9</v>
      </c>
      <c r="L119" s="79">
        <v>3.88</v>
      </c>
      <c r="M119" s="79">
        <v>63.06</v>
      </c>
      <c r="N119" s="89">
        <v>72.06</v>
      </c>
      <c r="O119" s="82">
        <f t="shared" si="11"/>
        <v>9</v>
      </c>
      <c r="P119" s="47" t="s">
        <v>284</v>
      </c>
      <c r="R119" s="78" t="s">
        <v>394</v>
      </c>
      <c r="S119" s="77" t="s">
        <v>382</v>
      </c>
      <c r="T119" s="79">
        <v>17.829999999999998</v>
      </c>
      <c r="U119" s="79">
        <v>244.13</v>
      </c>
      <c r="V119" s="79">
        <v>218.65</v>
      </c>
      <c r="W119" s="79">
        <v>50.95</v>
      </c>
      <c r="X119" s="79">
        <v>38.03</v>
      </c>
      <c r="Y119" s="79">
        <v>32.21</v>
      </c>
      <c r="Z119" s="81">
        <v>-103.8</v>
      </c>
      <c r="AA119" s="79">
        <v>-112.89</v>
      </c>
      <c r="AB119" s="79">
        <v>37.85</v>
      </c>
      <c r="AC119" s="79">
        <v>2206.66</v>
      </c>
      <c r="AD119" s="93">
        <v>1970.62</v>
      </c>
      <c r="AE119" s="98">
        <f>AD119/1000</f>
        <v>1.9706199999999998</v>
      </c>
    </row>
    <row r="120" spans="2:31" ht="16.5">
      <c r="B120" s="78" t="s">
        <v>394</v>
      </c>
      <c r="C120" s="77" t="s">
        <v>382</v>
      </c>
      <c r="D120" s="79">
        <v>17.829999999999998</v>
      </c>
      <c r="E120" s="79">
        <v>244.13</v>
      </c>
      <c r="F120" s="79">
        <v>218.65</v>
      </c>
      <c r="G120" s="79">
        <v>50.95</v>
      </c>
      <c r="H120" s="79">
        <v>38.03</v>
      </c>
      <c r="I120" s="79">
        <v>32.21</v>
      </c>
      <c r="J120" s="81">
        <v>-103.8</v>
      </c>
      <c r="K120" s="79">
        <v>-112.89</v>
      </c>
      <c r="L120" s="79">
        <v>37.85</v>
      </c>
      <c r="M120" s="79">
        <v>2206.66</v>
      </c>
      <c r="N120" s="93">
        <v>1970.62</v>
      </c>
      <c r="O120" s="94">
        <f t="shared" si="11"/>
        <v>-236.03999999999996</v>
      </c>
      <c r="P120" s="95" t="s">
        <v>285</v>
      </c>
      <c r="R120" s="78" t="s">
        <v>406</v>
      </c>
      <c r="S120" s="77" t="s">
        <v>382</v>
      </c>
      <c r="T120" s="79">
        <v>2.66</v>
      </c>
      <c r="U120" s="79">
        <v>108.42</v>
      </c>
      <c r="V120" s="79">
        <v>12.21</v>
      </c>
      <c r="W120" s="79">
        <v>342.24</v>
      </c>
      <c r="X120" s="79">
        <v>2.44</v>
      </c>
      <c r="Y120" s="79">
        <v>5.29</v>
      </c>
      <c r="Z120" s="79">
        <v>0.57999999999999996</v>
      </c>
      <c r="AA120" s="79">
        <v>-6.64</v>
      </c>
      <c r="AB120" s="79">
        <v>-16.16</v>
      </c>
      <c r="AC120" s="79">
        <v>710.87</v>
      </c>
      <c r="AD120" s="93">
        <v>818.12</v>
      </c>
    </row>
    <row r="121" spans="2:31" ht="30">
      <c r="B121" s="78" t="s">
        <v>395</v>
      </c>
      <c r="C121" s="77" t="s">
        <v>382</v>
      </c>
      <c r="D121" s="79">
        <v>2.78</v>
      </c>
      <c r="E121" s="79">
        <v>3.09</v>
      </c>
      <c r="F121" s="79">
        <v>3.73</v>
      </c>
      <c r="G121" s="79">
        <v>2.75</v>
      </c>
      <c r="H121" s="81">
        <v>2.9</v>
      </c>
      <c r="I121" s="79">
        <v>3.62</v>
      </c>
      <c r="J121" s="81">
        <v>3.2</v>
      </c>
      <c r="K121" s="79">
        <v>3.08</v>
      </c>
      <c r="L121" s="79">
        <v>4.08</v>
      </c>
      <c r="M121" s="79">
        <v>34.75</v>
      </c>
      <c r="N121" s="89">
        <v>15.95</v>
      </c>
      <c r="O121" s="82">
        <f t="shared" si="11"/>
        <v>-18.8</v>
      </c>
      <c r="P121" s="47" t="s">
        <v>286</v>
      </c>
      <c r="R121" s="78" t="s">
        <v>412</v>
      </c>
      <c r="S121" s="77" t="s">
        <v>382</v>
      </c>
      <c r="T121" s="79">
        <v>5.88</v>
      </c>
      <c r="U121" s="81">
        <v>16.899999999999999</v>
      </c>
      <c r="V121" s="79">
        <v>40.049999999999997</v>
      </c>
      <c r="W121" s="79">
        <v>13.88</v>
      </c>
      <c r="X121" s="79">
        <v>24.78</v>
      </c>
      <c r="Y121" s="79">
        <v>22.55</v>
      </c>
      <c r="Z121" s="79">
        <v>25.85</v>
      </c>
      <c r="AA121" s="79">
        <v>24.05</v>
      </c>
      <c r="AB121" s="81">
        <v>18.5</v>
      </c>
      <c r="AC121" s="79">
        <v>551.16999999999996</v>
      </c>
      <c r="AD121" s="197">
        <v>747.74</v>
      </c>
    </row>
    <row r="122" spans="2:31" ht="30">
      <c r="B122" s="78" t="s">
        <v>396</v>
      </c>
      <c r="C122" s="77" t="s">
        <v>382</v>
      </c>
      <c r="D122" s="79">
        <v>6.41</v>
      </c>
      <c r="E122" s="79">
        <v>9.69</v>
      </c>
      <c r="F122" s="79">
        <v>24.42</v>
      </c>
      <c r="G122" s="79">
        <v>3.74</v>
      </c>
      <c r="H122" s="79">
        <v>12.83</v>
      </c>
      <c r="I122" s="81">
        <v>18.600000000000001</v>
      </c>
      <c r="J122" s="81">
        <v>24.9</v>
      </c>
      <c r="K122" s="79">
        <v>16.93</v>
      </c>
      <c r="L122" s="79">
        <v>35.01</v>
      </c>
      <c r="M122" s="79">
        <v>150.69</v>
      </c>
      <c r="N122" s="89">
        <v>179.39</v>
      </c>
      <c r="O122" s="82">
        <f t="shared" si="11"/>
        <v>28.699999999999989</v>
      </c>
      <c r="P122" s="47" t="s">
        <v>287</v>
      </c>
      <c r="R122" s="78" t="s">
        <v>410</v>
      </c>
      <c r="S122" s="77" t="s">
        <v>382</v>
      </c>
      <c r="T122" s="79">
        <v>0.56000000000000005</v>
      </c>
      <c r="U122" s="80">
        <v>4</v>
      </c>
      <c r="V122" s="81">
        <v>3.7</v>
      </c>
      <c r="W122" s="79">
        <v>8.14</v>
      </c>
      <c r="X122" s="79">
        <v>4.05</v>
      </c>
      <c r="Y122" s="79">
        <v>6.57</v>
      </c>
      <c r="Z122" s="79">
        <v>2.2799999999999998</v>
      </c>
      <c r="AA122" s="81">
        <v>2.1</v>
      </c>
      <c r="AB122" s="79">
        <v>1.07</v>
      </c>
      <c r="AC122" s="79">
        <v>176.43</v>
      </c>
      <c r="AD122" s="89">
        <v>345.23</v>
      </c>
    </row>
    <row r="123" spans="2:31" ht="16.5">
      <c r="B123" s="78" t="s">
        <v>397</v>
      </c>
      <c r="C123" s="77" t="s">
        <v>382</v>
      </c>
      <c r="D123" s="79">
        <v>0.57999999999999996</v>
      </c>
      <c r="E123" s="79">
        <v>1.54</v>
      </c>
      <c r="F123" s="79">
        <v>2.84</v>
      </c>
      <c r="G123" s="79">
        <v>2.5499999999999998</v>
      </c>
      <c r="H123" s="79">
        <v>2.85</v>
      </c>
      <c r="I123" s="80">
        <v>3</v>
      </c>
      <c r="J123" s="79">
        <v>2.81</v>
      </c>
      <c r="K123" s="79">
        <v>3.43</v>
      </c>
      <c r="L123" s="79">
        <v>3.94</v>
      </c>
      <c r="M123" s="79">
        <v>6.56</v>
      </c>
      <c r="N123" s="89">
        <v>10.38</v>
      </c>
      <c r="O123" s="82">
        <f t="shared" si="11"/>
        <v>3.8200000000000012</v>
      </c>
      <c r="P123" s="47" t="s">
        <v>288</v>
      </c>
      <c r="R123" s="78" t="s">
        <v>420</v>
      </c>
      <c r="S123" s="77" t="s">
        <v>382</v>
      </c>
      <c r="T123" s="79">
        <v>3.96</v>
      </c>
      <c r="U123" s="79">
        <v>12.36</v>
      </c>
      <c r="V123" s="79">
        <v>43.76</v>
      </c>
      <c r="W123" s="79">
        <v>42.66</v>
      </c>
      <c r="X123" s="79">
        <v>20.53</v>
      </c>
      <c r="Y123" s="79">
        <v>37.57</v>
      </c>
      <c r="Z123" s="79">
        <v>36.549999999999997</v>
      </c>
      <c r="AA123" s="79">
        <v>32.56</v>
      </c>
      <c r="AB123" s="79">
        <v>42.93</v>
      </c>
      <c r="AC123" s="81">
        <v>421.4</v>
      </c>
      <c r="AD123" s="90">
        <v>308.17</v>
      </c>
    </row>
    <row r="124" spans="2:31" ht="30">
      <c r="B124" s="78" t="s">
        <v>398</v>
      </c>
      <c r="C124" s="77" t="s">
        <v>382</v>
      </c>
      <c r="D124" s="79">
        <v>1.57</v>
      </c>
      <c r="E124" s="79">
        <v>6.84</v>
      </c>
      <c r="F124" s="79">
        <v>7.71</v>
      </c>
      <c r="G124" s="79">
        <v>5.61</v>
      </c>
      <c r="H124" s="79">
        <v>7.21</v>
      </c>
      <c r="I124" s="79">
        <v>5.55</v>
      </c>
      <c r="J124" s="81">
        <v>8.9</v>
      </c>
      <c r="K124" s="79">
        <v>7.54</v>
      </c>
      <c r="L124" s="79">
        <v>10.46</v>
      </c>
      <c r="M124" s="79">
        <v>60.79</v>
      </c>
      <c r="N124" s="89">
        <v>69.39</v>
      </c>
      <c r="O124" s="82">
        <f t="shared" si="11"/>
        <v>8.6000000000000014</v>
      </c>
      <c r="P124" s="47" t="s">
        <v>289</v>
      </c>
      <c r="R124" s="78" t="s">
        <v>405</v>
      </c>
      <c r="S124" s="77" t="s">
        <v>382</v>
      </c>
      <c r="T124" s="79">
        <v>0.36</v>
      </c>
      <c r="U124" s="79">
        <v>0.73</v>
      </c>
      <c r="V124" s="79">
        <v>8.52</v>
      </c>
      <c r="W124" s="79">
        <v>9.52</v>
      </c>
      <c r="X124" s="81">
        <v>8.4</v>
      </c>
      <c r="Y124" s="79">
        <v>13.33</v>
      </c>
      <c r="Z124" s="79">
        <v>0.77</v>
      </c>
      <c r="AA124" s="79">
        <v>1.25</v>
      </c>
      <c r="AB124" s="81">
        <v>1.6</v>
      </c>
      <c r="AC124" s="79">
        <v>360.47</v>
      </c>
      <c r="AD124" s="89">
        <v>266.51</v>
      </c>
    </row>
    <row r="125" spans="2:31" ht="16.5">
      <c r="B125" s="78" t="s">
        <v>399</v>
      </c>
      <c r="C125" s="77" t="s">
        <v>382</v>
      </c>
      <c r="D125" s="79">
        <v>13.87</v>
      </c>
      <c r="E125" s="79">
        <v>14.39</v>
      </c>
      <c r="F125" s="79">
        <v>21.09</v>
      </c>
      <c r="G125" s="79">
        <v>17.84</v>
      </c>
      <c r="H125" s="79">
        <v>17.670000000000002</v>
      </c>
      <c r="I125" s="79">
        <v>16.38</v>
      </c>
      <c r="J125" s="81">
        <v>12.6</v>
      </c>
      <c r="K125" s="79">
        <v>16.13</v>
      </c>
      <c r="L125" s="79">
        <v>25.33</v>
      </c>
      <c r="M125" s="79">
        <v>498.26</v>
      </c>
      <c r="N125" s="89">
        <v>112.41</v>
      </c>
      <c r="O125" s="82">
        <f t="shared" si="11"/>
        <v>-385.85</v>
      </c>
      <c r="P125" s="47" t="s">
        <v>290</v>
      </c>
      <c r="R125" s="78" t="s">
        <v>418</v>
      </c>
      <c r="S125" s="77" t="s">
        <v>382</v>
      </c>
      <c r="T125" s="79">
        <v>26.78</v>
      </c>
      <c r="U125" s="79">
        <v>32.11</v>
      </c>
      <c r="V125" s="79">
        <v>32.11</v>
      </c>
      <c r="W125" s="79">
        <v>32.369999999999997</v>
      </c>
      <c r="X125" s="79">
        <v>34.71</v>
      </c>
      <c r="Y125" s="79">
        <v>36.06</v>
      </c>
      <c r="Z125" s="79">
        <v>36.04</v>
      </c>
      <c r="AA125" s="79">
        <v>31.86</v>
      </c>
      <c r="AB125" s="79">
        <v>33.53</v>
      </c>
      <c r="AC125" s="80">
        <v>206</v>
      </c>
      <c r="AD125" s="91">
        <v>238.76</v>
      </c>
    </row>
    <row r="126" spans="2:31" ht="30">
      <c r="B126" s="78" t="s">
        <v>400</v>
      </c>
      <c r="C126" s="77" t="s">
        <v>382</v>
      </c>
      <c r="D126" s="79">
        <v>68.92</v>
      </c>
      <c r="E126" s="79">
        <v>143.33000000000001</v>
      </c>
      <c r="F126" s="79">
        <v>372.39</v>
      </c>
      <c r="G126" s="79">
        <v>175.34</v>
      </c>
      <c r="H126" s="79">
        <v>202.85</v>
      </c>
      <c r="I126" s="79">
        <v>234.24</v>
      </c>
      <c r="J126" s="81">
        <v>205.1</v>
      </c>
      <c r="K126" s="79">
        <v>186.05</v>
      </c>
      <c r="L126" s="79">
        <v>223.66</v>
      </c>
      <c r="M126" s="79">
        <v>2021.29</v>
      </c>
      <c r="N126" s="197">
        <v>2209.4299999999998</v>
      </c>
      <c r="O126" s="198">
        <f t="shared" si="11"/>
        <v>188.13999999999987</v>
      </c>
      <c r="P126" s="105" t="s">
        <v>291</v>
      </c>
      <c r="R126" s="78" t="s">
        <v>413</v>
      </c>
      <c r="S126" s="77" t="s">
        <v>382</v>
      </c>
      <c r="T126" s="79">
        <v>14.97</v>
      </c>
      <c r="U126" s="79">
        <v>21.95</v>
      </c>
      <c r="V126" s="79">
        <v>28.85</v>
      </c>
      <c r="W126" s="81">
        <v>24.1</v>
      </c>
      <c r="X126" s="79">
        <v>60.86</v>
      </c>
      <c r="Y126" s="79">
        <v>67.23</v>
      </c>
      <c r="Z126" s="79">
        <v>81.41</v>
      </c>
      <c r="AA126" s="79">
        <v>64.819999999999993</v>
      </c>
      <c r="AB126" s="79">
        <v>94.89</v>
      </c>
      <c r="AC126" s="79">
        <v>317.62</v>
      </c>
      <c r="AD126" s="89">
        <v>229.13</v>
      </c>
    </row>
    <row r="127" spans="2:31" ht="16.5">
      <c r="B127" s="78" t="s">
        <v>401</v>
      </c>
      <c r="C127" s="77" t="s">
        <v>382</v>
      </c>
      <c r="D127" s="79">
        <v>2.16</v>
      </c>
      <c r="E127" s="79">
        <v>2.35</v>
      </c>
      <c r="F127" s="79">
        <v>1.92</v>
      </c>
      <c r="G127" s="79">
        <v>0.15</v>
      </c>
      <c r="H127" s="79">
        <v>0.22</v>
      </c>
      <c r="I127" s="79">
        <v>0.38</v>
      </c>
      <c r="J127" s="79">
        <v>0.33</v>
      </c>
      <c r="K127" s="80">
        <v>0</v>
      </c>
      <c r="L127" s="79">
        <v>0.71</v>
      </c>
      <c r="M127" s="79">
        <v>0.65</v>
      </c>
      <c r="N127" s="89"/>
      <c r="O127" s="82">
        <f t="shared" si="11"/>
        <v>-0.65</v>
      </c>
      <c r="P127" s="47" t="s">
        <v>292</v>
      </c>
      <c r="R127" s="78" t="s">
        <v>396</v>
      </c>
      <c r="S127" s="77" t="s">
        <v>382</v>
      </c>
      <c r="T127" s="79">
        <v>6.41</v>
      </c>
      <c r="U127" s="79">
        <v>9.69</v>
      </c>
      <c r="V127" s="79">
        <v>24.42</v>
      </c>
      <c r="W127" s="79">
        <v>3.74</v>
      </c>
      <c r="X127" s="79">
        <v>12.83</v>
      </c>
      <c r="Y127" s="81">
        <v>18.600000000000001</v>
      </c>
      <c r="Z127" s="81">
        <v>24.9</v>
      </c>
      <c r="AA127" s="79">
        <v>16.93</v>
      </c>
      <c r="AB127" s="79">
        <v>35.01</v>
      </c>
      <c r="AC127" s="79">
        <v>150.69</v>
      </c>
      <c r="AD127" s="89">
        <v>179.39</v>
      </c>
    </row>
    <row r="128" spans="2:31" ht="30">
      <c r="B128" s="78" t="s">
        <v>402</v>
      </c>
      <c r="C128" s="77" t="s">
        <v>382</v>
      </c>
      <c r="D128" s="79">
        <v>7.91</v>
      </c>
      <c r="E128" s="79">
        <v>1.61</v>
      </c>
      <c r="F128" s="79">
        <v>2.29</v>
      </c>
      <c r="G128" s="79">
        <v>1.93</v>
      </c>
      <c r="H128" s="79">
        <v>2.0299999999999998</v>
      </c>
      <c r="I128" s="81">
        <v>5.7</v>
      </c>
      <c r="J128" s="79">
        <v>7.86</v>
      </c>
      <c r="K128" s="79">
        <v>19.14</v>
      </c>
      <c r="L128" s="79">
        <v>20.79</v>
      </c>
      <c r="M128" s="79">
        <v>73.36</v>
      </c>
      <c r="N128" s="89">
        <v>2.0299999999999998</v>
      </c>
      <c r="O128" s="82">
        <f t="shared" si="11"/>
        <v>-71.33</v>
      </c>
      <c r="P128" s="47" t="s">
        <v>293</v>
      </c>
      <c r="R128" s="78" t="s">
        <v>419</v>
      </c>
      <c r="S128" s="77" t="s">
        <v>382</v>
      </c>
      <c r="T128" s="79">
        <v>17.489999999999998</v>
      </c>
      <c r="U128" s="79">
        <v>29.61</v>
      </c>
      <c r="V128" s="81">
        <v>31.4</v>
      </c>
      <c r="W128" s="79">
        <v>31.35</v>
      </c>
      <c r="X128" s="79">
        <v>27.56</v>
      </c>
      <c r="Y128" s="79">
        <v>30.42</v>
      </c>
      <c r="Z128" s="79">
        <v>31.29</v>
      </c>
      <c r="AA128" s="79">
        <v>34.29</v>
      </c>
      <c r="AB128" s="79">
        <v>45.81</v>
      </c>
      <c r="AC128" s="79">
        <v>235.88</v>
      </c>
      <c r="AD128" s="89">
        <v>160.65</v>
      </c>
    </row>
    <row r="129" spans="2:30" ht="16.5">
      <c r="B129" s="78" t="s">
        <v>403</v>
      </c>
      <c r="C129" s="77" t="s">
        <v>382</v>
      </c>
      <c r="D129" s="87" t="s">
        <v>382</v>
      </c>
      <c r="E129" s="79">
        <v>0.25</v>
      </c>
      <c r="F129" s="81">
        <v>0.3</v>
      </c>
      <c r="G129" s="80">
        <v>0</v>
      </c>
      <c r="H129" s="87" t="s">
        <v>382</v>
      </c>
      <c r="I129" s="79">
        <v>0.08</v>
      </c>
      <c r="J129" s="87" t="s">
        <v>382</v>
      </c>
      <c r="K129" s="87" t="s">
        <v>382</v>
      </c>
      <c r="L129" s="79">
        <v>0.08</v>
      </c>
      <c r="M129" s="79">
        <v>11.42</v>
      </c>
      <c r="N129" s="89">
        <v>10.84</v>
      </c>
      <c r="O129" s="82">
        <f t="shared" si="11"/>
        <v>-0.58000000000000007</v>
      </c>
      <c r="P129" s="47" t="s">
        <v>294</v>
      </c>
      <c r="R129" s="78" t="s">
        <v>399</v>
      </c>
      <c r="S129" s="77" t="s">
        <v>382</v>
      </c>
      <c r="T129" s="79">
        <v>13.87</v>
      </c>
      <c r="U129" s="79">
        <v>14.39</v>
      </c>
      <c r="V129" s="79">
        <v>21.09</v>
      </c>
      <c r="W129" s="79">
        <v>17.84</v>
      </c>
      <c r="X129" s="79">
        <v>17.670000000000002</v>
      </c>
      <c r="Y129" s="79">
        <v>16.38</v>
      </c>
      <c r="Z129" s="81">
        <v>12.6</v>
      </c>
      <c r="AA129" s="79">
        <v>16.13</v>
      </c>
      <c r="AB129" s="79">
        <v>25.33</v>
      </c>
      <c r="AC129" s="79">
        <v>498.26</v>
      </c>
      <c r="AD129" s="89">
        <v>112.41</v>
      </c>
    </row>
    <row r="130" spans="2:30" ht="16.5">
      <c r="B130" s="78" t="s">
        <v>404</v>
      </c>
      <c r="C130" s="77" t="s">
        <v>382</v>
      </c>
      <c r="D130" s="87" t="s">
        <v>382</v>
      </c>
      <c r="E130" s="79">
        <v>0.42</v>
      </c>
      <c r="F130" s="79">
        <v>0.73</v>
      </c>
      <c r="G130" s="79">
        <v>0.56999999999999995</v>
      </c>
      <c r="H130" s="79">
        <v>0.57999999999999996</v>
      </c>
      <c r="I130" s="79">
        <v>0.17</v>
      </c>
      <c r="J130" s="79">
        <v>0.28000000000000003</v>
      </c>
      <c r="K130" s="79">
        <v>0.05</v>
      </c>
      <c r="L130" s="79">
        <v>0.43</v>
      </c>
      <c r="M130" s="81">
        <v>55.6</v>
      </c>
      <c r="N130" s="90">
        <v>30.63</v>
      </c>
      <c r="O130" s="82">
        <f t="shared" si="11"/>
        <v>-24.970000000000002</v>
      </c>
      <c r="P130" s="47" t="s">
        <v>295</v>
      </c>
      <c r="R130" s="78" t="s">
        <v>417</v>
      </c>
      <c r="S130" s="77" t="s">
        <v>382</v>
      </c>
      <c r="T130" s="79">
        <v>0.39</v>
      </c>
      <c r="U130" s="81">
        <v>0.2</v>
      </c>
      <c r="V130" s="79">
        <v>3.42</v>
      </c>
      <c r="W130" s="79">
        <v>15.41</v>
      </c>
      <c r="X130" s="79">
        <v>24.55</v>
      </c>
      <c r="Y130" s="79">
        <v>23.86</v>
      </c>
      <c r="Z130" s="79">
        <v>19.38</v>
      </c>
      <c r="AA130" s="79">
        <v>8.65</v>
      </c>
      <c r="AB130" s="79">
        <v>7.0000000000000007E-2</v>
      </c>
      <c r="AC130" s="79">
        <v>98.91</v>
      </c>
      <c r="AD130" s="89">
        <v>99.74</v>
      </c>
    </row>
    <row r="131" spans="2:30" ht="16.5">
      <c r="B131" s="78" t="s">
        <v>405</v>
      </c>
      <c r="C131" s="77" t="s">
        <v>382</v>
      </c>
      <c r="D131" s="79">
        <v>0.36</v>
      </c>
      <c r="E131" s="79">
        <v>0.73</v>
      </c>
      <c r="F131" s="79">
        <v>8.52</v>
      </c>
      <c r="G131" s="79">
        <v>9.52</v>
      </c>
      <c r="H131" s="81">
        <v>8.4</v>
      </c>
      <c r="I131" s="79">
        <v>13.33</v>
      </c>
      <c r="J131" s="79">
        <v>0.77</v>
      </c>
      <c r="K131" s="79">
        <v>1.25</v>
      </c>
      <c r="L131" s="81">
        <v>1.6</v>
      </c>
      <c r="M131" s="79">
        <v>360.47</v>
      </c>
      <c r="N131" s="89">
        <v>266.51</v>
      </c>
      <c r="O131" s="82">
        <f t="shared" si="11"/>
        <v>-93.960000000000036</v>
      </c>
      <c r="P131" s="47" t="s">
        <v>296</v>
      </c>
      <c r="R131" s="78" t="s">
        <v>393</v>
      </c>
      <c r="S131" s="77" t="s">
        <v>382</v>
      </c>
      <c r="T131" s="79">
        <v>0.06</v>
      </c>
      <c r="U131" s="79">
        <v>0.13</v>
      </c>
      <c r="V131" s="79">
        <v>2.4500000000000002</v>
      </c>
      <c r="W131" s="79">
        <v>4.99</v>
      </c>
      <c r="X131" s="79">
        <v>3.07</v>
      </c>
      <c r="Y131" s="79">
        <v>3.64</v>
      </c>
      <c r="Z131" s="79">
        <v>3.07</v>
      </c>
      <c r="AA131" s="81">
        <v>3.9</v>
      </c>
      <c r="AB131" s="79">
        <v>3.88</v>
      </c>
      <c r="AC131" s="79">
        <v>63.06</v>
      </c>
      <c r="AD131" s="89">
        <v>72.06</v>
      </c>
    </row>
    <row r="132" spans="2:30" ht="16.5">
      <c r="B132" s="78" t="s">
        <v>406</v>
      </c>
      <c r="C132" s="77" t="s">
        <v>382</v>
      </c>
      <c r="D132" s="79">
        <v>2.66</v>
      </c>
      <c r="E132" s="79">
        <v>108.42</v>
      </c>
      <c r="F132" s="79">
        <v>12.21</v>
      </c>
      <c r="G132" s="79">
        <v>342.24</v>
      </c>
      <c r="H132" s="79">
        <v>2.44</v>
      </c>
      <c r="I132" s="79">
        <v>5.29</v>
      </c>
      <c r="J132" s="79">
        <v>0.57999999999999996</v>
      </c>
      <c r="K132" s="79">
        <v>-6.64</v>
      </c>
      <c r="L132" s="79">
        <v>-16.16</v>
      </c>
      <c r="M132" s="79">
        <v>710.87</v>
      </c>
      <c r="N132" s="93">
        <v>818.12</v>
      </c>
      <c r="O132" s="94">
        <f t="shared" si="11"/>
        <v>107.25</v>
      </c>
      <c r="P132" s="95" t="s">
        <v>297</v>
      </c>
      <c r="R132" s="78" t="s">
        <v>398</v>
      </c>
      <c r="S132" s="77" t="s">
        <v>382</v>
      </c>
      <c r="T132" s="79">
        <v>1.57</v>
      </c>
      <c r="U132" s="79">
        <v>6.84</v>
      </c>
      <c r="V132" s="79">
        <v>7.71</v>
      </c>
      <c r="W132" s="79">
        <v>5.61</v>
      </c>
      <c r="X132" s="79">
        <v>7.21</v>
      </c>
      <c r="Y132" s="79">
        <v>5.55</v>
      </c>
      <c r="Z132" s="81">
        <v>8.9</v>
      </c>
      <c r="AA132" s="79">
        <v>7.54</v>
      </c>
      <c r="AB132" s="79">
        <v>10.46</v>
      </c>
      <c r="AC132" s="79">
        <v>60.79</v>
      </c>
      <c r="AD132" s="89">
        <v>69.39</v>
      </c>
    </row>
    <row r="133" spans="2:30" ht="16.5">
      <c r="B133" s="78" t="s">
        <v>407</v>
      </c>
      <c r="C133" s="77" t="s">
        <v>382</v>
      </c>
      <c r="D133" s="79">
        <v>0.15</v>
      </c>
      <c r="E133" s="79">
        <v>0.75</v>
      </c>
      <c r="F133" s="79">
        <v>1.52</v>
      </c>
      <c r="G133" s="79">
        <v>0.53</v>
      </c>
      <c r="H133" s="79">
        <v>0.82</v>
      </c>
      <c r="I133" s="79">
        <v>0.65</v>
      </c>
      <c r="J133" s="79">
        <v>0.85</v>
      </c>
      <c r="K133" s="79">
        <v>1.53</v>
      </c>
      <c r="L133" s="79">
        <v>1.51</v>
      </c>
      <c r="M133" s="79">
        <v>78.510000000000005</v>
      </c>
      <c r="N133" s="89">
        <v>53</v>
      </c>
      <c r="O133" s="82">
        <f t="shared" si="11"/>
        <v>-25.510000000000005</v>
      </c>
      <c r="P133" s="47" t="s">
        <v>298</v>
      </c>
      <c r="R133" s="78" t="s">
        <v>392</v>
      </c>
      <c r="S133" s="77" t="s">
        <v>382</v>
      </c>
      <c r="T133" s="79">
        <v>8.25</v>
      </c>
      <c r="U133" s="79">
        <v>8.4600000000000009</v>
      </c>
      <c r="V133" s="79">
        <v>12.61</v>
      </c>
      <c r="W133" s="79">
        <v>9.93</v>
      </c>
      <c r="X133" s="79">
        <v>18.18</v>
      </c>
      <c r="Y133" s="79">
        <v>19.04</v>
      </c>
      <c r="Z133" s="79">
        <v>14.23</v>
      </c>
      <c r="AA133" s="79">
        <v>16.39</v>
      </c>
      <c r="AB133" s="81">
        <v>20.5</v>
      </c>
      <c r="AC133" s="79">
        <v>75.77</v>
      </c>
      <c r="AD133" s="89">
        <v>63.56</v>
      </c>
    </row>
    <row r="134" spans="2:30" ht="30">
      <c r="B134" s="78" t="s">
        <v>408</v>
      </c>
      <c r="C134" s="77" t="s">
        <v>382</v>
      </c>
      <c r="D134" s="79">
        <v>0.21</v>
      </c>
      <c r="E134" s="79">
        <v>0.67</v>
      </c>
      <c r="F134" s="79">
        <v>1.68</v>
      </c>
      <c r="G134" s="79">
        <v>3.18</v>
      </c>
      <c r="H134" s="79">
        <v>1.1299999999999999</v>
      </c>
      <c r="I134" s="79">
        <v>2.33</v>
      </c>
      <c r="J134" s="79">
        <v>2.4300000000000002</v>
      </c>
      <c r="K134" s="79">
        <v>2.52</v>
      </c>
      <c r="L134" s="79">
        <v>2.99</v>
      </c>
      <c r="M134" s="79">
        <v>48.13</v>
      </c>
      <c r="N134" s="89">
        <v>55.86</v>
      </c>
      <c r="O134" s="82">
        <f t="shared" si="11"/>
        <v>7.7299999999999969</v>
      </c>
      <c r="P134" s="47" t="s">
        <v>299</v>
      </c>
      <c r="R134" s="78" t="s">
        <v>408</v>
      </c>
      <c r="S134" s="77" t="s">
        <v>382</v>
      </c>
      <c r="T134" s="79">
        <v>0.21</v>
      </c>
      <c r="U134" s="79">
        <v>0.67</v>
      </c>
      <c r="V134" s="79">
        <v>1.68</v>
      </c>
      <c r="W134" s="79">
        <v>3.18</v>
      </c>
      <c r="X134" s="79">
        <v>1.1299999999999999</v>
      </c>
      <c r="Y134" s="79">
        <v>2.33</v>
      </c>
      <c r="Z134" s="79">
        <v>2.4300000000000002</v>
      </c>
      <c r="AA134" s="79">
        <v>2.52</v>
      </c>
      <c r="AB134" s="79">
        <v>2.99</v>
      </c>
      <c r="AC134" s="79">
        <v>48.13</v>
      </c>
      <c r="AD134" s="89">
        <v>55.86</v>
      </c>
    </row>
    <row r="135" spans="2:30" ht="30">
      <c r="B135" s="78" t="s">
        <v>409</v>
      </c>
      <c r="C135" s="77" t="s">
        <v>382</v>
      </c>
      <c r="D135" s="79">
        <v>0.05</v>
      </c>
      <c r="E135" s="79">
        <v>0.33</v>
      </c>
      <c r="F135" s="79">
        <v>0.69</v>
      </c>
      <c r="G135" s="79">
        <v>0.95</v>
      </c>
      <c r="H135" s="79">
        <v>0.85</v>
      </c>
      <c r="I135" s="79">
        <v>0.92</v>
      </c>
      <c r="J135" s="79">
        <v>1.08</v>
      </c>
      <c r="K135" s="79">
        <v>0.59</v>
      </c>
      <c r="L135" s="79">
        <v>1.18</v>
      </c>
      <c r="M135" s="79">
        <v>7.55</v>
      </c>
      <c r="N135" s="89">
        <v>17.53</v>
      </c>
      <c r="O135" s="82">
        <f>N135-M135</f>
        <v>9.98</v>
      </c>
      <c r="P135" s="47" t="s">
        <v>300</v>
      </c>
      <c r="R135" s="78" t="s">
        <v>407</v>
      </c>
      <c r="S135" s="77" t="s">
        <v>382</v>
      </c>
      <c r="T135" s="79">
        <v>0.15</v>
      </c>
      <c r="U135" s="79">
        <v>0.75</v>
      </c>
      <c r="V135" s="79">
        <v>1.52</v>
      </c>
      <c r="W135" s="79">
        <v>0.53</v>
      </c>
      <c r="X135" s="79">
        <v>0.82</v>
      </c>
      <c r="Y135" s="79">
        <v>0.65</v>
      </c>
      <c r="Z135" s="79">
        <v>0.85</v>
      </c>
      <c r="AA135" s="79">
        <v>1.53</v>
      </c>
      <c r="AB135" s="79">
        <v>1.51</v>
      </c>
      <c r="AC135" s="79">
        <v>78.510000000000005</v>
      </c>
      <c r="AD135" s="89">
        <v>53</v>
      </c>
    </row>
    <row r="136" spans="2:30" ht="30">
      <c r="B136" s="78" t="s">
        <v>410</v>
      </c>
      <c r="C136" s="77" t="s">
        <v>382</v>
      </c>
      <c r="D136" s="79">
        <v>0.56000000000000005</v>
      </c>
      <c r="E136" s="80">
        <v>4</v>
      </c>
      <c r="F136" s="81">
        <v>3.7</v>
      </c>
      <c r="G136" s="79">
        <v>8.14</v>
      </c>
      <c r="H136" s="79">
        <v>4.05</v>
      </c>
      <c r="I136" s="79">
        <v>6.57</v>
      </c>
      <c r="J136" s="79">
        <v>2.2799999999999998</v>
      </c>
      <c r="K136" s="81">
        <v>2.1</v>
      </c>
      <c r="L136" s="79">
        <v>1.07</v>
      </c>
      <c r="M136" s="79">
        <v>176.43</v>
      </c>
      <c r="N136" s="89">
        <v>345.23</v>
      </c>
      <c r="O136" s="82">
        <f t="shared" si="11"/>
        <v>168.8</v>
      </c>
      <c r="P136" s="47" t="s">
        <v>301</v>
      </c>
      <c r="Q136" s="162"/>
      <c r="R136" s="78" t="s">
        <v>404</v>
      </c>
      <c r="S136" s="77" t="s">
        <v>382</v>
      </c>
      <c r="T136" s="87" t="s">
        <v>382</v>
      </c>
      <c r="U136" s="79">
        <v>0.42</v>
      </c>
      <c r="V136" s="79">
        <v>0.73</v>
      </c>
      <c r="W136" s="79">
        <v>0.56999999999999995</v>
      </c>
      <c r="X136" s="79">
        <v>0.57999999999999996</v>
      </c>
      <c r="Y136" s="79">
        <v>0.17</v>
      </c>
      <c r="Z136" s="79">
        <v>0.28000000000000003</v>
      </c>
      <c r="AA136" s="79">
        <v>0.05</v>
      </c>
      <c r="AB136" s="79">
        <v>0.43</v>
      </c>
      <c r="AC136" s="81">
        <v>55.6</v>
      </c>
      <c r="AD136" s="90">
        <v>30.63</v>
      </c>
    </row>
    <row r="137" spans="2:30" ht="30">
      <c r="B137" s="78" t="s">
        <v>411</v>
      </c>
      <c r="C137" s="77" t="s">
        <v>382</v>
      </c>
      <c r="D137" s="87" t="s">
        <v>382</v>
      </c>
      <c r="E137" s="87" t="s">
        <v>382</v>
      </c>
      <c r="F137" s="87" t="s">
        <v>382</v>
      </c>
      <c r="G137" s="87" t="s">
        <v>382</v>
      </c>
      <c r="H137" s="87" t="s">
        <v>382</v>
      </c>
      <c r="I137" s="87" t="s">
        <v>382</v>
      </c>
      <c r="J137" s="87" t="s">
        <v>382</v>
      </c>
      <c r="K137" s="87" t="s">
        <v>382</v>
      </c>
      <c r="L137" s="87" t="s">
        <v>382</v>
      </c>
      <c r="M137" s="79">
        <v>4.91</v>
      </c>
      <c r="N137" s="89">
        <v>4.38</v>
      </c>
      <c r="O137" s="82">
        <f t="shared" si="11"/>
        <v>-0.53000000000000025</v>
      </c>
      <c r="P137" s="47" t="s">
        <v>302</v>
      </c>
      <c r="Q137" s="162"/>
      <c r="R137" s="78" t="s">
        <v>409</v>
      </c>
      <c r="S137" s="77" t="s">
        <v>382</v>
      </c>
      <c r="T137" s="79">
        <v>0.05</v>
      </c>
      <c r="U137" s="79">
        <v>0.33</v>
      </c>
      <c r="V137" s="79">
        <v>0.69</v>
      </c>
      <c r="W137" s="79">
        <v>0.95</v>
      </c>
      <c r="X137" s="79">
        <v>0.85</v>
      </c>
      <c r="Y137" s="79">
        <v>0.92</v>
      </c>
      <c r="Z137" s="79">
        <v>1.08</v>
      </c>
      <c r="AA137" s="79">
        <v>0.59</v>
      </c>
      <c r="AB137" s="79">
        <v>1.18</v>
      </c>
      <c r="AC137" s="79">
        <v>7.55</v>
      </c>
      <c r="AD137" s="89">
        <v>17.53</v>
      </c>
    </row>
    <row r="138" spans="2:30" ht="30">
      <c r="B138" s="78" t="s">
        <v>412</v>
      </c>
      <c r="C138" s="77" t="s">
        <v>382</v>
      </c>
      <c r="D138" s="79">
        <v>5.88</v>
      </c>
      <c r="E138" s="81">
        <v>16.899999999999999</v>
      </c>
      <c r="F138" s="79">
        <v>40.049999999999997</v>
      </c>
      <c r="G138" s="79">
        <v>13.88</v>
      </c>
      <c r="H138" s="79">
        <v>24.78</v>
      </c>
      <c r="I138" s="79">
        <v>22.55</v>
      </c>
      <c r="J138" s="79">
        <v>25.85</v>
      </c>
      <c r="K138" s="79">
        <v>24.05</v>
      </c>
      <c r="L138" s="81">
        <v>18.5</v>
      </c>
      <c r="M138" s="79">
        <v>551.16999999999996</v>
      </c>
      <c r="N138" s="197">
        <v>747.74</v>
      </c>
      <c r="O138" s="198">
        <f t="shared" si="11"/>
        <v>196.57000000000005</v>
      </c>
      <c r="P138" s="105" t="s">
        <v>303</v>
      </c>
      <c r="Q138" s="162"/>
      <c r="R138" s="78" t="s">
        <v>395</v>
      </c>
      <c r="S138" s="77" t="s">
        <v>382</v>
      </c>
      <c r="T138" s="79">
        <v>2.78</v>
      </c>
      <c r="U138" s="79">
        <v>3.09</v>
      </c>
      <c r="V138" s="79">
        <v>3.73</v>
      </c>
      <c r="W138" s="79">
        <v>2.75</v>
      </c>
      <c r="X138" s="81">
        <v>2.9</v>
      </c>
      <c r="Y138" s="79">
        <v>3.62</v>
      </c>
      <c r="Z138" s="81">
        <v>3.2</v>
      </c>
      <c r="AA138" s="79">
        <v>3.08</v>
      </c>
      <c r="AB138" s="79">
        <v>4.08</v>
      </c>
      <c r="AC138" s="79">
        <v>34.75</v>
      </c>
      <c r="AD138" s="89">
        <v>15.95</v>
      </c>
    </row>
    <row r="139" spans="2:30" ht="16.5">
      <c r="B139" s="78" t="s">
        <v>413</v>
      </c>
      <c r="C139" s="77" t="s">
        <v>382</v>
      </c>
      <c r="D139" s="79">
        <v>14.97</v>
      </c>
      <c r="E139" s="79">
        <v>21.95</v>
      </c>
      <c r="F139" s="79">
        <v>28.85</v>
      </c>
      <c r="G139" s="81">
        <v>24.1</v>
      </c>
      <c r="H139" s="79">
        <v>60.86</v>
      </c>
      <c r="I139" s="79">
        <v>67.23</v>
      </c>
      <c r="J139" s="79">
        <v>81.41</v>
      </c>
      <c r="K139" s="79">
        <v>64.819999999999993</v>
      </c>
      <c r="L139" s="79">
        <v>94.89</v>
      </c>
      <c r="M139" s="79">
        <v>317.62</v>
      </c>
      <c r="N139" s="89">
        <v>229.13</v>
      </c>
      <c r="O139" s="82">
        <f t="shared" si="11"/>
        <v>-88.490000000000009</v>
      </c>
      <c r="P139" s="47" t="s">
        <v>304</v>
      </c>
      <c r="Q139" s="162"/>
      <c r="R139" s="78" t="s">
        <v>403</v>
      </c>
      <c r="S139" s="77" t="s">
        <v>382</v>
      </c>
      <c r="T139" s="87" t="s">
        <v>382</v>
      </c>
      <c r="U139" s="79">
        <v>0.25</v>
      </c>
      <c r="V139" s="81">
        <v>0.3</v>
      </c>
      <c r="W139" s="80">
        <v>0</v>
      </c>
      <c r="X139" s="87" t="s">
        <v>382</v>
      </c>
      <c r="Y139" s="79">
        <v>0.08</v>
      </c>
      <c r="Z139" s="87" t="s">
        <v>382</v>
      </c>
      <c r="AA139" s="87" t="s">
        <v>382</v>
      </c>
      <c r="AB139" s="79">
        <v>0.08</v>
      </c>
      <c r="AC139" s="79">
        <v>11.42</v>
      </c>
      <c r="AD139" s="89">
        <v>10.84</v>
      </c>
    </row>
    <row r="140" spans="2:30" ht="30">
      <c r="B140" s="78" t="s">
        <v>414</v>
      </c>
      <c r="C140" s="77" t="s">
        <v>382</v>
      </c>
      <c r="D140" s="80">
        <v>0</v>
      </c>
      <c r="E140" s="79">
        <v>0.04</v>
      </c>
      <c r="F140" s="79">
        <v>0.06</v>
      </c>
      <c r="G140" s="80">
        <v>0</v>
      </c>
      <c r="H140" s="79">
        <v>0.02</v>
      </c>
      <c r="I140" s="79">
        <v>0.04</v>
      </c>
      <c r="J140" s="79">
        <v>0.09</v>
      </c>
      <c r="K140" s="79">
        <v>0.27</v>
      </c>
      <c r="L140" s="79">
        <v>0.37</v>
      </c>
      <c r="M140" s="79">
        <v>32.65</v>
      </c>
      <c r="N140" s="89">
        <v>7.74</v>
      </c>
      <c r="O140" s="82">
        <f t="shared" si="11"/>
        <v>-24.909999999999997</v>
      </c>
      <c r="P140" s="47" t="s">
        <v>305</v>
      </c>
      <c r="Q140" s="162"/>
      <c r="R140" s="78" t="s">
        <v>397</v>
      </c>
      <c r="S140" s="77" t="s">
        <v>382</v>
      </c>
      <c r="T140" s="79">
        <v>0.57999999999999996</v>
      </c>
      <c r="U140" s="79">
        <v>1.54</v>
      </c>
      <c r="V140" s="79">
        <v>2.84</v>
      </c>
      <c r="W140" s="79">
        <v>2.5499999999999998</v>
      </c>
      <c r="X140" s="79">
        <v>2.85</v>
      </c>
      <c r="Y140" s="80">
        <v>3</v>
      </c>
      <c r="Z140" s="79">
        <v>2.81</v>
      </c>
      <c r="AA140" s="79">
        <v>3.43</v>
      </c>
      <c r="AB140" s="79">
        <v>3.94</v>
      </c>
      <c r="AC140" s="79">
        <v>6.56</v>
      </c>
      <c r="AD140" s="89">
        <v>10.38</v>
      </c>
    </row>
    <row r="141" spans="2:30" ht="30">
      <c r="B141" s="78" t="s">
        <v>415</v>
      </c>
      <c r="C141" s="77" t="s">
        <v>382</v>
      </c>
      <c r="D141" s="79">
        <v>1.05</v>
      </c>
      <c r="E141" s="79">
        <v>1.07</v>
      </c>
      <c r="F141" s="79">
        <v>2.4700000000000002</v>
      </c>
      <c r="G141" s="79">
        <v>1.62</v>
      </c>
      <c r="H141" s="79">
        <v>1.92</v>
      </c>
      <c r="I141" s="80">
        <v>1</v>
      </c>
      <c r="J141" s="79">
        <v>1.42</v>
      </c>
      <c r="K141" s="79">
        <v>1.52</v>
      </c>
      <c r="L141" s="79">
        <v>1.54</v>
      </c>
      <c r="M141" s="79">
        <v>8.59</v>
      </c>
      <c r="N141" s="89">
        <v>8.75</v>
      </c>
      <c r="O141" s="82">
        <f t="shared" si="11"/>
        <v>0.16000000000000014</v>
      </c>
      <c r="P141" s="47" t="s">
        <v>306</v>
      </c>
      <c r="Q141" s="162"/>
      <c r="R141" s="78" t="s">
        <v>415</v>
      </c>
      <c r="S141" s="77" t="s">
        <v>382</v>
      </c>
      <c r="T141" s="79">
        <v>1.05</v>
      </c>
      <c r="U141" s="79">
        <v>1.07</v>
      </c>
      <c r="V141" s="79">
        <v>2.4700000000000002</v>
      </c>
      <c r="W141" s="79">
        <v>1.62</v>
      </c>
      <c r="X141" s="79">
        <v>1.92</v>
      </c>
      <c r="Y141" s="80">
        <v>1</v>
      </c>
      <c r="Z141" s="79">
        <v>1.42</v>
      </c>
      <c r="AA141" s="79">
        <v>1.52</v>
      </c>
      <c r="AB141" s="79">
        <v>1.54</v>
      </c>
      <c r="AC141" s="79">
        <v>8.59</v>
      </c>
      <c r="AD141" s="89">
        <v>8.75</v>
      </c>
    </row>
    <row r="142" spans="2:30" ht="30">
      <c r="B142" s="78" t="s">
        <v>416</v>
      </c>
      <c r="C142" s="77" t="s">
        <v>382</v>
      </c>
      <c r="D142" s="81">
        <v>0.2</v>
      </c>
      <c r="E142" s="79">
        <v>0.13</v>
      </c>
      <c r="F142" s="79">
        <v>0.31</v>
      </c>
      <c r="G142" s="81">
        <v>0.2</v>
      </c>
      <c r="H142" s="79">
        <v>0.25</v>
      </c>
      <c r="I142" s="79">
        <v>1.1499999999999999</v>
      </c>
      <c r="J142" s="79">
        <v>1.71</v>
      </c>
      <c r="K142" s="79">
        <v>-0.22</v>
      </c>
      <c r="L142" s="79">
        <v>1.02</v>
      </c>
      <c r="M142" s="79">
        <v>5.26</v>
      </c>
      <c r="N142" s="89">
        <v>6.69</v>
      </c>
      <c r="O142" s="82">
        <f t="shared" si="11"/>
        <v>1.4300000000000006</v>
      </c>
      <c r="P142" s="47" t="s">
        <v>307</v>
      </c>
      <c r="Q142" s="162"/>
      <c r="R142" s="78" t="s">
        <v>414</v>
      </c>
      <c r="S142" s="77" t="s">
        <v>382</v>
      </c>
      <c r="T142" s="80">
        <v>0</v>
      </c>
      <c r="U142" s="79">
        <v>0.04</v>
      </c>
      <c r="V142" s="79">
        <v>0.06</v>
      </c>
      <c r="W142" s="80">
        <v>0</v>
      </c>
      <c r="X142" s="79">
        <v>0.02</v>
      </c>
      <c r="Y142" s="79">
        <v>0.04</v>
      </c>
      <c r="Z142" s="79">
        <v>0.09</v>
      </c>
      <c r="AA142" s="79">
        <v>0.27</v>
      </c>
      <c r="AB142" s="79">
        <v>0.37</v>
      </c>
      <c r="AC142" s="79">
        <v>32.65</v>
      </c>
      <c r="AD142" s="89">
        <v>7.74</v>
      </c>
    </row>
    <row r="143" spans="2:30" ht="16.5">
      <c r="B143" s="78" t="s">
        <v>417</v>
      </c>
      <c r="C143" s="77" t="s">
        <v>382</v>
      </c>
      <c r="D143" s="79">
        <v>0.39</v>
      </c>
      <c r="E143" s="81">
        <v>0.2</v>
      </c>
      <c r="F143" s="79">
        <v>3.42</v>
      </c>
      <c r="G143" s="79">
        <v>15.41</v>
      </c>
      <c r="H143" s="79">
        <v>24.55</v>
      </c>
      <c r="I143" s="79">
        <v>23.86</v>
      </c>
      <c r="J143" s="79">
        <v>19.38</v>
      </c>
      <c r="K143" s="79">
        <v>8.65</v>
      </c>
      <c r="L143" s="79">
        <v>7.0000000000000007E-2</v>
      </c>
      <c r="M143" s="79">
        <v>98.91</v>
      </c>
      <c r="N143" s="89">
        <v>99.74</v>
      </c>
      <c r="O143" s="82">
        <f t="shared" si="11"/>
        <v>0.82999999999999829</v>
      </c>
      <c r="P143" s="47" t="s">
        <v>308</v>
      </c>
      <c r="Q143" s="162"/>
      <c r="R143" s="78" t="s">
        <v>391</v>
      </c>
      <c r="S143" s="77" t="s">
        <v>382</v>
      </c>
      <c r="T143" s="79">
        <v>0.15</v>
      </c>
      <c r="U143" s="79">
        <v>0.02</v>
      </c>
      <c r="V143" s="79">
        <v>0.15</v>
      </c>
      <c r="W143" s="79">
        <v>0.28000000000000003</v>
      </c>
      <c r="X143" s="79">
        <v>0.28999999999999998</v>
      </c>
      <c r="Y143" s="79">
        <v>0.09</v>
      </c>
      <c r="Z143" s="79">
        <v>0.12</v>
      </c>
      <c r="AA143" s="79">
        <v>7.0000000000000007E-2</v>
      </c>
      <c r="AB143" s="79">
        <v>7.0000000000000007E-2</v>
      </c>
      <c r="AC143" s="79">
        <v>46.03</v>
      </c>
      <c r="AD143" s="89">
        <v>6.94</v>
      </c>
    </row>
    <row r="144" spans="2:30" ht="30">
      <c r="B144" s="78" t="s">
        <v>418</v>
      </c>
      <c r="C144" s="77" t="s">
        <v>382</v>
      </c>
      <c r="D144" s="79">
        <v>26.78</v>
      </c>
      <c r="E144" s="79">
        <v>32.11</v>
      </c>
      <c r="F144" s="79">
        <v>32.11</v>
      </c>
      <c r="G144" s="79">
        <v>32.369999999999997</v>
      </c>
      <c r="H144" s="79">
        <v>34.71</v>
      </c>
      <c r="I144" s="79">
        <v>36.06</v>
      </c>
      <c r="J144" s="79">
        <v>36.04</v>
      </c>
      <c r="K144" s="79">
        <v>31.86</v>
      </c>
      <c r="L144" s="79">
        <v>33.53</v>
      </c>
      <c r="M144" s="80">
        <v>206</v>
      </c>
      <c r="N144" s="91">
        <v>238.76</v>
      </c>
      <c r="O144" s="82">
        <f t="shared" si="11"/>
        <v>32.759999999999991</v>
      </c>
      <c r="P144" s="47" t="s">
        <v>309</v>
      </c>
      <c r="Q144" s="162"/>
      <c r="R144" s="78" t="s">
        <v>416</v>
      </c>
      <c r="S144" s="77" t="s">
        <v>382</v>
      </c>
      <c r="T144" s="81">
        <v>0.2</v>
      </c>
      <c r="U144" s="79">
        <v>0.13</v>
      </c>
      <c r="V144" s="79">
        <v>0.31</v>
      </c>
      <c r="W144" s="81">
        <v>0.2</v>
      </c>
      <c r="X144" s="79">
        <v>0.25</v>
      </c>
      <c r="Y144" s="79">
        <v>1.1499999999999999</v>
      </c>
      <c r="Z144" s="79">
        <v>1.71</v>
      </c>
      <c r="AA144" s="79">
        <v>-0.22</v>
      </c>
      <c r="AB144" s="79">
        <v>1.02</v>
      </c>
      <c r="AC144" s="79">
        <v>5.26</v>
      </c>
      <c r="AD144" s="89">
        <v>6.69</v>
      </c>
    </row>
    <row r="145" spans="2:30" ht="30">
      <c r="B145" s="78" t="s">
        <v>419</v>
      </c>
      <c r="C145" s="77" t="s">
        <v>382</v>
      </c>
      <c r="D145" s="79">
        <v>17.489999999999998</v>
      </c>
      <c r="E145" s="79">
        <v>29.61</v>
      </c>
      <c r="F145" s="81">
        <v>31.4</v>
      </c>
      <c r="G145" s="79">
        <v>31.35</v>
      </c>
      <c r="H145" s="79">
        <v>27.56</v>
      </c>
      <c r="I145" s="79">
        <v>30.42</v>
      </c>
      <c r="J145" s="79">
        <v>31.29</v>
      </c>
      <c r="K145" s="79">
        <v>34.29</v>
      </c>
      <c r="L145" s="79">
        <v>45.81</v>
      </c>
      <c r="M145" s="79">
        <v>235.88</v>
      </c>
      <c r="N145" s="89">
        <v>160.65</v>
      </c>
      <c r="O145" s="82">
        <f t="shared" si="11"/>
        <v>-75.22999999999999</v>
      </c>
      <c r="P145" s="47" t="s">
        <v>310</v>
      </c>
      <c r="Q145" s="162"/>
      <c r="R145" s="78" t="s">
        <v>411</v>
      </c>
      <c r="S145" s="77" t="s">
        <v>382</v>
      </c>
      <c r="T145" s="87" t="s">
        <v>382</v>
      </c>
      <c r="U145" s="87" t="s">
        <v>382</v>
      </c>
      <c r="V145" s="87" t="s">
        <v>382</v>
      </c>
      <c r="W145" s="87" t="s">
        <v>382</v>
      </c>
      <c r="X145" s="87" t="s">
        <v>382</v>
      </c>
      <c r="Y145" s="87" t="s">
        <v>382</v>
      </c>
      <c r="Z145" s="87" t="s">
        <v>382</v>
      </c>
      <c r="AA145" s="87" t="s">
        <v>382</v>
      </c>
      <c r="AB145" s="87" t="s">
        <v>382</v>
      </c>
      <c r="AC145" s="79">
        <v>4.91</v>
      </c>
      <c r="AD145" s="89">
        <v>4.38</v>
      </c>
    </row>
    <row r="146" spans="2:30" ht="30">
      <c r="B146" s="78" t="s">
        <v>420</v>
      </c>
      <c r="C146" s="77" t="s">
        <v>382</v>
      </c>
      <c r="D146" s="79">
        <v>3.96</v>
      </c>
      <c r="E146" s="79">
        <v>12.36</v>
      </c>
      <c r="F146" s="79">
        <v>43.76</v>
      </c>
      <c r="G146" s="79">
        <v>42.66</v>
      </c>
      <c r="H146" s="79">
        <v>20.53</v>
      </c>
      <c r="I146" s="79">
        <v>37.57</v>
      </c>
      <c r="J146" s="79">
        <v>36.549999999999997</v>
      </c>
      <c r="K146" s="79">
        <v>32.56</v>
      </c>
      <c r="L146" s="79">
        <v>42.93</v>
      </c>
      <c r="M146" s="81">
        <v>421.4</v>
      </c>
      <c r="N146" s="90">
        <v>308.17</v>
      </c>
      <c r="O146" s="82">
        <f t="shared" si="11"/>
        <v>-113.22999999999996</v>
      </c>
      <c r="P146" s="47" t="s">
        <v>311</v>
      </c>
      <c r="Q146" s="162"/>
      <c r="R146" s="78" t="s">
        <v>402</v>
      </c>
      <c r="S146" s="77" t="s">
        <v>382</v>
      </c>
      <c r="T146" s="79">
        <v>7.91</v>
      </c>
      <c r="U146" s="79">
        <v>1.61</v>
      </c>
      <c r="V146" s="79">
        <v>2.29</v>
      </c>
      <c r="W146" s="79">
        <v>1.93</v>
      </c>
      <c r="X146" s="79">
        <v>2.0299999999999998</v>
      </c>
      <c r="Y146" s="81">
        <v>5.7</v>
      </c>
      <c r="Z146" s="79">
        <v>7.86</v>
      </c>
      <c r="AA146" s="79">
        <v>19.14</v>
      </c>
      <c r="AB146" s="79">
        <v>20.79</v>
      </c>
      <c r="AC146" s="79">
        <v>73.36</v>
      </c>
      <c r="AD146" s="89">
        <v>2.0299999999999998</v>
      </c>
    </row>
    <row r="147" spans="2:30" ht="30">
      <c r="B147" s="78" t="s">
        <v>421</v>
      </c>
      <c r="C147" s="77" t="s">
        <v>382</v>
      </c>
      <c r="D147" s="79">
        <v>119.62</v>
      </c>
      <c r="E147" s="79">
        <v>158.97</v>
      </c>
      <c r="F147" s="79">
        <v>244.44</v>
      </c>
      <c r="G147" s="79">
        <v>171.37</v>
      </c>
      <c r="H147" s="79">
        <v>231.81</v>
      </c>
      <c r="I147" s="79">
        <v>190.86</v>
      </c>
      <c r="J147" s="81">
        <v>198.1</v>
      </c>
      <c r="K147" s="81">
        <v>236.3</v>
      </c>
      <c r="L147" s="79">
        <v>304.72000000000003</v>
      </c>
      <c r="M147" s="79">
        <v>9238.0499999999993</v>
      </c>
      <c r="N147" s="197">
        <v>11855.42</v>
      </c>
      <c r="O147" s="198">
        <f t="shared" si="11"/>
        <v>2617.3700000000008</v>
      </c>
      <c r="P147" s="105" t="s">
        <v>312</v>
      </c>
      <c r="Q147" s="162"/>
      <c r="R147" s="78" t="s">
        <v>401</v>
      </c>
      <c r="S147" s="77" t="s">
        <v>382</v>
      </c>
      <c r="T147" s="79">
        <v>2.16</v>
      </c>
      <c r="U147" s="79">
        <v>2.35</v>
      </c>
      <c r="V147" s="79">
        <v>1.92</v>
      </c>
      <c r="W147" s="79">
        <v>0.15</v>
      </c>
      <c r="X147" s="79">
        <v>0.22</v>
      </c>
      <c r="Y147" s="79">
        <v>0.38</v>
      </c>
      <c r="Z147" s="79">
        <v>0.33</v>
      </c>
      <c r="AA147" s="80">
        <v>0</v>
      </c>
      <c r="AB147" s="79">
        <v>0.71</v>
      </c>
      <c r="AC147" s="79">
        <v>0.65</v>
      </c>
      <c r="AD147" s="89"/>
    </row>
    <row r="148" spans="2:30">
      <c r="P148" s="48" t="s">
        <v>325</v>
      </c>
      <c r="Q148" s="162"/>
    </row>
    <row r="149" spans="2:30">
      <c r="N149" s="47"/>
      <c r="O149" s="70"/>
      <c r="Q149" s="162"/>
    </row>
    <row r="150" spans="2:30">
      <c r="N150" s="47"/>
      <c r="Q150" s="162"/>
    </row>
    <row r="151" spans="2:30">
      <c r="N151" s="47"/>
      <c r="Q151" s="162"/>
    </row>
    <row r="152" spans="2:30" ht="18">
      <c r="B152" s="138"/>
      <c r="C152" s="139" t="s">
        <v>365</v>
      </c>
      <c r="D152" s="138"/>
      <c r="E152" s="138"/>
      <c r="F152" s="138"/>
      <c r="G152" s="138"/>
      <c r="H152" s="138"/>
      <c r="I152" s="138"/>
      <c r="J152" s="138"/>
      <c r="K152" s="138"/>
      <c r="L152" s="138"/>
      <c r="M152" s="138"/>
      <c r="N152" s="138"/>
      <c r="O152" s="138"/>
      <c r="P152" s="138"/>
      <c r="Q152" s="162"/>
    </row>
    <row r="153" spans="2:30" ht="18">
      <c r="B153" s="138"/>
      <c r="C153" s="140" t="s">
        <v>367</v>
      </c>
      <c r="D153" s="138"/>
      <c r="E153" s="138"/>
      <c r="F153" s="138"/>
      <c r="G153" s="138"/>
      <c r="H153" s="138"/>
      <c r="I153" s="138"/>
      <c r="J153" s="138"/>
      <c r="K153" s="138"/>
      <c r="L153" s="138"/>
      <c r="M153" s="138"/>
      <c r="N153" s="138"/>
      <c r="O153" s="138"/>
      <c r="P153" s="138"/>
      <c r="Q153" s="162"/>
    </row>
    <row r="154" spans="2:30" ht="18">
      <c r="B154" s="138"/>
      <c r="C154" s="140" t="s">
        <v>368</v>
      </c>
      <c r="D154" s="138"/>
      <c r="E154" s="138"/>
      <c r="F154" s="138"/>
      <c r="G154" s="138"/>
      <c r="H154" s="138"/>
      <c r="I154" s="138"/>
      <c r="J154" s="138"/>
      <c r="K154" s="138"/>
      <c r="L154" s="138"/>
      <c r="M154" s="138"/>
      <c r="N154" s="138"/>
      <c r="O154" s="138"/>
      <c r="P154" s="138"/>
      <c r="Q154" s="162"/>
    </row>
    <row r="155" spans="2:30" ht="18">
      <c r="B155" s="138"/>
      <c r="C155" s="140" t="s">
        <v>369</v>
      </c>
      <c r="D155" s="138"/>
      <c r="E155" s="138"/>
      <c r="F155" s="138"/>
      <c r="G155" s="138"/>
      <c r="H155" s="138"/>
      <c r="I155" s="138"/>
      <c r="J155" s="138"/>
      <c r="K155" s="138"/>
      <c r="L155" s="138"/>
      <c r="M155" s="138"/>
      <c r="N155" s="138"/>
      <c r="O155" s="138"/>
      <c r="P155" s="138"/>
      <c r="Q155" s="162"/>
    </row>
    <row r="156" spans="2:30">
      <c r="N156" s="47"/>
      <c r="Q156" s="162"/>
    </row>
    <row r="157" spans="2:30" ht="18">
      <c r="B157" s="138"/>
      <c r="C157" s="227" t="s">
        <v>370</v>
      </c>
      <c r="D157" s="227" t="s">
        <v>370</v>
      </c>
      <c r="E157" s="141" t="s">
        <v>574</v>
      </c>
      <c r="F157" s="141" t="s">
        <v>575</v>
      </c>
      <c r="G157" s="141" t="s">
        <v>371</v>
      </c>
      <c r="H157" s="141" t="s">
        <v>372</v>
      </c>
      <c r="I157" s="141" t="s">
        <v>373</v>
      </c>
      <c r="J157" s="141" t="s">
        <v>374</v>
      </c>
      <c r="K157" s="141" t="s">
        <v>375</v>
      </c>
      <c r="L157" s="141" t="s">
        <v>376</v>
      </c>
      <c r="M157" s="141" t="s">
        <v>377</v>
      </c>
      <c r="N157" s="141" t="s">
        <v>378</v>
      </c>
      <c r="O157" s="141" t="s">
        <v>379</v>
      </c>
      <c r="P157" s="141" t="s">
        <v>380</v>
      </c>
      <c r="Q157" s="162"/>
    </row>
    <row r="158" spans="2:30" ht="18">
      <c r="B158" s="138"/>
      <c r="C158" s="142" t="s">
        <v>381</v>
      </c>
      <c r="D158" s="143" t="s">
        <v>382</v>
      </c>
      <c r="E158" s="143" t="s">
        <v>382</v>
      </c>
      <c r="F158" s="143" t="s">
        <v>382</v>
      </c>
      <c r="G158" s="143" t="s">
        <v>382</v>
      </c>
      <c r="H158" s="143" t="s">
        <v>382</v>
      </c>
      <c r="I158" s="143" t="s">
        <v>382</v>
      </c>
      <c r="J158" s="143" t="s">
        <v>382</v>
      </c>
      <c r="K158" s="143" t="s">
        <v>382</v>
      </c>
      <c r="L158" s="143" t="s">
        <v>382</v>
      </c>
      <c r="M158" s="143" t="s">
        <v>382</v>
      </c>
      <c r="N158" s="143" t="s">
        <v>382</v>
      </c>
      <c r="O158" s="143" t="s">
        <v>382</v>
      </c>
      <c r="P158" s="143" t="s">
        <v>382</v>
      </c>
      <c r="Q158" s="162"/>
    </row>
    <row r="159" spans="2:30" ht="18">
      <c r="B159" s="138"/>
      <c r="C159" s="224" t="s">
        <v>366</v>
      </c>
      <c r="D159" s="225"/>
      <c r="E159" s="225"/>
      <c r="F159" s="225"/>
      <c r="G159" s="225"/>
      <c r="H159" s="225"/>
      <c r="I159" s="225"/>
      <c r="J159" s="225"/>
      <c r="K159" s="225"/>
      <c r="L159" s="225"/>
      <c r="M159" s="225"/>
      <c r="N159" s="225"/>
      <c r="O159" s="225"/>
      <c r="P159" s="226" t="s">
        <v>382</v>
      </c>
      <c r="Q159" s="162"/>
    </row>
    <row r="160" spans="2:30" ht="45">
      <c r="B160" s="138"/>
      <c r="C160" s="144" t="s">
        <v>582</v>
      </c>
      <c r="D160" s="143" t="s">
        <v>382</v>
      </c>
      <c r="E160" s="145">
        <v>95594.11</v>
      </c>
      <c r="F160" s="145">
        <v>90797.89</v>
      </c>
      <c r="G160" s="145">
        <v>94598.63</v>
      </c>
      <c r="H160" s="145">
        <v>96069.16</v>
      </c>
      <c r="I160" s="145">
        <v>104651.77</v>
      </c>
      <c r="J160" s="145">
        <v>115018.83</v>
      </c>
      <c r="K160" s="145">
        <v>115365.66</v>
      </c>
      <c r="L160" s="146">
        <v>110817.2</v>
      </c>
      <c r="M160" s="145">
        <v>110504.86</v>
      </c>
      <c r="N160" s="145">
        <v>118695.07</v>
      </c>
      <c r="O160" s="145">
        <v>126255.25</v>
      </c>
      <c r="P160" s="145">
        <v>163050.98000000001</v>
      </c>
      <c r="Q160" s="162"/>
    </row>
    <row r="161" spans="2:19" ht="18">
      <c r="B161" s="138"/>
      <c r="C161" s="144" t="s">
        <v>583</v>
      </c>
      <c r="D161" s="143" t="s">
        <v>382</v>
      </c>
      <c r="E161" s="145">
        <v>32921.32</v>
      </c>
      <c r="F161" s="145">
        <v>31362.65</v>
      </c>
      <c r="G161" s="145">
        <v>30887.29</v>
      </c>
      <c r="H161" s="145">
        <v>29670.19</v>
      </c>
      <c r="I161" s="145">
        <v>29855.58</v>
      </c>
      <c r="J161" s="146">
        <v>30556.1</v>
      </c>
      <c r="K161" s="145">
        <v>32953.71</v>
      </c>
      <c r="L161" s="145">
        <v>32344.28</v>
      </c>
      <c r="M161" s="145">
        <v>31764.44</v>
      </c>
      <c r="N161" s="145">
        <v>35390.379999999997</v>
      </c>
      <c r="O161" s="145">
        <v>37537.07</v>
      </c>
      <c r="P161" s="145">
        <v>34109.11</v>
      </c>
      <c r="Q161" s="162"/>
    </row>
    <row r="162" spans="2:19" ht="45">
      <c r="B162" s="138"/>
      <c r="C162" s="144" t="s">
        <v>384</v>
      </c>
      <c r="D162" s="143" t="s">
        <v>382</v>
      </c>
      <c r="E162" s="145">
        <v>29433.919999999998</v>
      </c>
      <c r="F162" s="145">
        <v>28199.29</v>
      </c>
      <c r="G162" s="145">
        <v>27750.78</v>
      </c>
      <c r="H162" s="145">
        <v>26410.49</v>
      </c>
      <c r="I162" s="145">
        <v>26739.45</v>
      </c>
      <c r="J162" s="145">
        <v>27085.08</v>
      </c>
      <c r="K162" s="147">
        <v>29084</v>
      </c>
      <c r="L162" s="145">
        <v>28300.71</v>
      </c>
      <c r="M162" s="145">
        <v>27575.77</v>
      </c>
      <c r="N162" s="145">
        <v>30824.67</v>
      </c>
      <c r="O162" s="145">
        <v>31957.75</v>
      </c>
      <c r="P162" s="145">
        <v>29065.49</v>
      </c>
      <c r="Q162" s="162"/>
    </row>
    <row r="163" spans="2:19" ht="18">
      <c r="B163" s="138"/>
      <c r="C163" s="224" t="s">
        <v>584</v>
      </c>
      <c r="D163" s="225"/>
      <c r="E163" s="225"/>
      <c r="F163" s="225"/>
      <c r="G163" s="225"/>
      <c r="H163" s="225"/>
      <c r="I163" s="225"/>
      <c r="J163" s="225"/>
      <c r="K163" s="225"/>
      <c r="L163" s="225"/>
      <c r="M163" s="225"/>
      <c r="N163" s="225"/>
      <c r="O163" s="225"/>
      <c r="P163" s="226" t="s">
        <v>382</v>
      </c>
      <c r="Q163" s="162"/>
    </row>
    <row r="164" spans="2:19" ht="45">
      <c r="B164" s="138"/>
      <c r="C164" s="144" t="s">
        <v>582</v>
      </c>
      <c r="D164" s="143" t="s">
        <v>382</v>
      </c>
      <c r="E164" s="145">
        <v>15539.06</v>
      </c>
      <c r="F164" s="145">
        <v>16724.18</v>
      </c>
      <c r="G164" s="145">
        <v>14571.88</v>
      </c>
      <c r="H164" s="147">
        <v>15129</v>
      </c>
      <c r="I164" s="145">
        <v>14742.91</v>
      </c>
      <c r="J164" s="145">
        <v>18214.810000000001</v>
      </c>
      <c r="K164" s="145">
        <v>16856.48</v>
      </c>
      <c r="L164" s="145">
        <v>16552.22</v>
      </c>
      <c r="M164" s="145">
        <v>15268.63</v>
      </c>
      <c r="N164" s="145">
        <v>20539.509999999998</v>
      </c>
      <c r="O164" s="145">
        <v>19167.560000000001</v>
      </c>
      <c r="P164" s="145">
        <v>27149.22</v>
      </c>
      <c r="Q164" s="162"/>
    </row>
    <row r="165" spans="2:19" ht="18">
      <c r="B165" s="138"/>
      <c r="C165" s="144" t="s">
        <v>583</v>
      </c>
      <c r="D165" s="143" t="s">
        <v>382</v>
      </c>
      <c r="E165" s="145">
        <v>5503.45</v>
      </c>
      <c r="F165" s="145">
        <v>6954.43</v>
      </c>
      <c r="G165" s="145">
        <v>5524.98</v>
      </c>
      <c r="H165" s="145">
        <v>6219.24</v>
      </c>
      <c r="I165" s="145">
        <v>5633.97</v>
      </c>
      <c r="J165" s="145">
        <v>6847.41</v>
      </c>
      <c r="K165" s="145">
        <v>6641.52</v>
      </c>
      <c r="L165" s="145">
        <v>6590.76</v>
      </c>
      <c r="M165" s="145">
        <v>6993.74</v>
      </c>
      <c r="N165" s="145">
        <v>9059.3700000000008</v>
      </c>
      <c r="O165" s="145">
        <v>7245.65</v>
      </c>
      <c r="P165" s="145">
        <v>5551.53</v>
      </c>
      <c r="Q165" s="162"/>
    </row>
    <row r="166" spans="2:19" ht="45">
      <c r="B166" s="138"/>
      <c r="C166" s="144" t="s">
        <v>384</v>
      </c>
      <c r="D166" s="143" t="s">
        <v>382</v>
      </c>
      <c r="E166" s="145">
        <v>4116.1899999999996</v>
      </c>
      <c r="F166" s="145">
        <v>4717.2299999999996</v>
      </c>
      <c r="G166" s="145">
        <v>4192.72</v>
      </c>
      <c r="H166" s="145">
        <v>4699.8100000000004</v>
      </c>
      <c r="I166" s="145">
        <v>4231.1499999999996</v>
      </c>
      <c r="J166" s="145">
        <v>4604.49</v>
      </c>
      <c r="K166" s="145">
        <v>4824.78</v>
      </c>
      <c r="L166" s="146">
        <v>5074.2</v>
      </c>
      <c r="M166" s="145">
        <v>5104.29</v>
      </c>
      <c r="N166" s="145">
        <v>5324.31</v>
      </c>
      <c r="O166" s="145">
        <v>4046.32</v>
      </c>
      <c r="P166" s="145">
        <v>3963.57</v>
      </c>
      <c r="Q166" s="162"/>
      <c r="R166" s="162"/>
      <c r="S166" s="162"/>
    </row>
    <row r="167" spans="2:19" ht="18">
      <c r="B167" s="138"/>
      <c r="C167" s="224" t="s">
        <v>584</v>
      </c>
      <c r="D167" s="225"/>
      <c r="E167" s="225"/>
      <c r="F167" s="225"/>
      <c r="G167" s="225"/>
      <c r="H167" s="225"/>
      <c r="I167" s="225"/>
      <c r="J167" s="225"/>
      <c r="K167" s="225"/>
      <c r="L167" s="225"/>
      <c r="M167" s="225"/>
      <c r="N167" s="225"/>
      <c r="O167" s="225"/>
      <c r="P167" s="226" t="s">
        <v>382</v>
      </c>
      <c r="Q167" s="162"/>
      <c r="R167" s="162"/>
      <c r="S167" s="162"/>
    </row>
    <row r="168" spans="2:19" ht="45">
      <c r="B168" s="138"/>
      <c r="C168" s="144" t="s">
        <v>582</v>
      </c>
      <c r="D168" s="143" t="s">
        <v>382</v>
      </c>
      <c r="E168" s="145">
        <v>15539.06</v>
      </c>
      <c r="F168" s="145">
        <v>16724.18</v>
      </c>
      <c r="G168" s="145">
        <v>14571.88</v>
      </c>
      <c r="H168" s="147">
        <v>15129</v>
      </c>
      <c r="I168" s="145">
        <v>14742.91</v>
      </c>
      <c r="J168" s="145">
        <v>18214.810000000001</v>
      </c>
      <c r="K168" s="145">
        <v>16856.48</v>
      </c>
      <c r="L168" s="145">
        <v>16552.22</v>
      </c>
      <c r="M168" s="145">
        <v>15268.63</v>
      </c>
      <c r="N168" s="145">
        <v>20539.509999999998</v>
      </c>
      <c r="O168" s="145">
        <v>19167.560000000001</v>
      </c>
      <c r="P168" s="145">
        <v>27149.22</v>
      </c>
      <c r="Q168" s="162"/>
      <c r="R168" s="162"/>
      <c r="S168" s="162"/>
    </row>
    <row r="169" spans="2:19" ht="18">
      <c r="B169" s="138"/>
      <c r="C169" s="144" t="s">
        <v>583</v>
      </c>
      <c r="D169" s="143" t="s">
        <v>382</v>
      </c>
      <c r="E169" s="145">
        <v>5503.45</v>
      </c>
      <c r="F169" s="145">
        <v>6954.43</v>
      </c>
      <c r="G169" s="145">
        <v>5524.98</v>
      </c>
      <c r="H169" s="145">
        <v>6219.24</v>
      </c>
      <c r="I169" s="145">
        <v>5633.97</v>
      </c>
      <c r="J169" s="145">
        <v>6847.41</v>
      </c>
      <c r="K169" s="145">
        <v>6641.52</v>
      </c>
      <c r="L169" s="145">
        <v>6590.76</v>
      </c>
      <c r="M169" s="145">
        <v>6993.74</v>
      </c>
      <c r="N169" s="145">
        <v>9059.3700000000008</v>
      </c>
      <c r="O169" s="145">
        <v>7245.65</v>
      </c>
      <c r="P169" s="145">
        <v>5551.53</v>
      </c>
      <c r="Q169" s="162"/>
      <c r="R169" s="162"/>
      <c r="S169" s="162"/>
    </row>
    <row r="170" spans="2:19" ht="45">
      <c r="B170" s="138"/>
      <c r="C170" s="144" t="s">
        <v>384</v>
      </c>
      <c r="D170" s="143" t="s">
        <v>382</v>
      </c>
      <c r="E170" s="145">
        <v>4116.1899999999996</v>
      </c>
      <c r="F170" s="145">
        <v>4717.2299999999996</v>
      </c>
      <c r="G170" s="145">
        <v>4192.72</v>
      </c>
      <c r="H170" s="145">
        <v>4699.8100000000004</v>
      </c>
      <c r="I170" s="145">
        <v>4231.1499999999996</v>
      </c>
      <c r="J170" s="145">
        <v>4604.49</v>
      </c>
      <c r="K170" s="145">
        <v>4824.78</v>
      </c>
      <c r="L170" s="146">
        <v>5074.2</v>
      </c>
      <c r="M170" s="145">
        <v>5104.29</v>
      </c>
      <c r="N170" s="145">
        <v>5324.31</v>
      </c>
      <c r="O170" s="145">
        <v>4046.32</v>
      </c>
      <c r="P170" s="145">
        <v>3963.57</v>
      </c>
      <c r="Q170" s="162"/>
      <c r="R170" s="162"/>
      <c r="S170" s="162"/>
    </row>
    <row r="171" spans="2:19" ht="18">
      <c r="B171" s="138"/>
      <c r="C171" s="224" t="s">
        <v>584</v>
      </c>
      <c r="D171" s="225"/>
      <c r="E171" s="225"/>
      <c r="F171" s="225"/>
      <c r="G171" s="225"/>
      <c r="H171" s="225"/>
      <c r="I171" s="225"/>
      <c r="J171" s="225"/>
      <c r="K171" s="225"/>
      <c r="L171" s="225"/>
      <c r="M171" s="225"/>
      <c r="N171" s="225"/>
      <c r="O171" s="225"/>
      <c r="P171" s="226" t="s">
        <v>382</v>
      </c>
      <c r="Q171" s="162"/>
      <c r="R171" s="162"/>
      <c r="S171" s="162"/>
    </row>
    <row r="172" spans="2:19" ht="45">
      <c r="B172" s="138"/>
      <c r="C172" s="144" t="s">
        <v>582</v>
      </c>
      <c r="D172" s="143" t="s">
        <v>382</v>
      </c>
      <c r="E172" s="145">
        <v>15539.06</v>
      </c>
      <c r="F172" s="145">
        <v>16724.18</v>
      </c>
      <c r="G172" s="145">
        <v>14571.88</v>
      </c>
      <c r="H172" s="147">
        <v>15129</v>
      </c>
      <c r="I172" s="145">
        <v>14742.91</v>
      </c>
      <c r="J172" s="145">
        <v>18214.810000000001</v>
      </c>
      <c r="K172" s="145">
        <v>16856.48</v>
      </c>
      <c r="L172" s="145">
        <v>16552.22</v>
      </c>
      <c r="M172" s="145">
        <v>15268.63</v>
      </c>
      <c r="N172" s="145">
        <v>20539.509999999998</v>
      </c>
      <c r="O172" s="145">
        <v>19167.560000000001</v>
      </c>
      <c r="P172" s="145">
        <v>27149.22</v>
      </c>
      <c r="Q172" s="162"/>
      <c r="R172" s="162"/>
      <c r="S172" s="162"/>
    </row>
    <row r="173" spans="2:19" ht="18">
      <c r="B173" s="138"/>
      <c r="C173" s="144" t="s">
        <v>583</v>
      </c>
      <c r="D173" s="143" t="s">
        <v>382</v>
      </c>
      <c r="E173" s="145">
        <v>5503.45</v>
      </c>
      <c r="F173" s="145">
        <v>6954.43</v>
      </c>
      <c r="G173" s="145">
        <v>5524.98</v>
      </c>
      <c r="H173" s="145">
        <v>6219.24</v>
      </c>
      <c r="I173" s="145">
        <v>5633.97</v>
      </c>
      <c r="J173" s="145">
        <v>6847.41</v>
      </c>
      <c r="K173" s="145">
        <v>6641.52</v>
      </c>
      <c r="L173" s="145">
        <v>6590.76</v>
      </c>
      <c r="M173" s="145">
        <v>6993.74</v>
      </c>
      <c r="N173" s="145">
        <v>9059.3700000000008</v>
      </c>
      <c r="O173" s="145">
        <v>7245.65</v>
      </c>
      <c r="P173" s="145">
        <v>5551.53</v>
      </c>
      <c r="Q173" s="162"/>
      <c r="R173" s="162"/>
      <c r="S173" s="162"/>
    </row>
    <row r="174" spans="2:19" ht="45">
      <c r="B174" s="138"/>
      <c r="C174" s="144" t="s">
        <v>384</v>
      </c>
      <c r="D174" s="143" t="s">
        <v>382</v>
      </c>
      <c r="E174" s="145">
        <v>4116.1899999999996</v>
      </c>
      <c r="F174" s="145">
        <v>4717.2299999999996</v>
      </c>
      <c r="G174" s="145">
        <v>4192.72</v>
      </c>
      <c r="H174" s="145">
        <v>4699.8100000000004</v>
      </c>
      <c r="I174" s="145">
        <v>4231.1499999999996</v>
      </c>
      <c r="J174" s="145">
        <v>4604.49</v>
      </c>
      <c r="K174" s="145">
        <v>4824.78</v>
      </c>
      <c r="L174" s="146">
        <v>5074.2</v>
      </c>
      <c r="M174" s="145">
        <v>5104.29</v>
      </c>
      <c r="N174" s="145">
        <v>5324.31</v>
      </c>
      <c r="O174" s="145">
        <v>4046.32</v>
      </c>
      <c r="P174" s="145">
        <v>3963.57</v>
      </c>
      <c r="Q174" s="162"/>
      <c r="R174" s="162"/>
      <c r="S174" s="162"/>
    </row>
    <row r="175" spans="2:19">
      <c r="N175" s="47"/>
      <c r="Q175" s="162"/>
      <c r="R175" s="162"/>
      <c r="S175" s="162"/>
    </row>
    <row r="176" spans="2:19" ht="18">
      <c r="B176" s="138"/>
      <c r="C176" s="148" t="s">
        <v>585</v>
      </c>
      <c r="D176" s="138"/>
      <c r="E176" s="138"/>
      <c r="F176" s="138"/>
      <c r="G176" s="138"/>
      <c r="H176" s="138"/>
      <c r="I176" s="138"/>
      <c r="J176" s="138"/>
      <c r="K176" s="138"/>
      <c r="L176" s="138"/>
      <c r="M176" s="138"/>
      <c r="N176" s="138"/>
      <c r="O176" s="138"/>
      <c r="P176" s="138"/>
      <c r="Q176" s="162"/>
      <c r="R176" s="162"/>
      <c r="S176" s="162"/>
    </row>
    <row r="177" spans="3:19">
      <c r="D177" s="141" t="s">
        <v>574</v>
      </c>
      <c r="E177" s="141" t="s">
        <v>575</v>
      </c>
      <c r="F177" s="141" t="s">
        <v>371</v>
      </c>
      <c r="G177" s="141" t="s">
        <v>372</v>
      </c>
      <c r="H177" s="141" t="s">
        <v>373</v>
      </c>
      <c r="I177" s="141" t="s">
        <v>374</v>
      </c>
      <c r="J177" s="141" t="s">
        <v>375</v>
      </c>
      <c r="K177" s="141" t="s">
        <v>376</v>
      </c>
      <c r="L177" s="141" t="s">
        <v>377</v>
      </c>
      <c r="M177" s="141" t="s">
        <v>378</v>
      </c>
      <c r="N177" s="141" t="s">
        <v>379</v>
      </c>
      <c r="O177" s="141" t="s">
        <v>380</v>
      </c>
      <c r="P177" s="83" t="s">
        <v>386</v>
      </c>
      <c r="Q177" s="162"/>
      <c r="R177" s="162"/>
      <c r="S177" s="162"/>
    </row>
    <row r="178" spans="3:19" ht="45">
      <c r="C178" s="144" t="s">
        <v>384</v>
      </c>
      <c r="N178" s="47"/>
      <c r="Q178" s="162"/>
      <c r="R178" s="162"/>
      <c r="S178" s="162"/>
    </row>
    <row r="179" spans="3:19" ht="15.75" customHeight="1">
      <c r="C179" s="149" t="s">
        <v>366</v>
      </c>
      <c r="D179" s="150">
        <f>E162/1000</f>
        <v>29.433919999999997</v>
      </c>
      <c r="E179" s="150">
        <f t="shared" ref="E179:O179" si="12">F162/1000</f>
        <v>28.199290000000001</v>
      </c>
      <c r="F179" s="150">
        <f t="shared" si="12"/>
        <v>27.750779999999999</v>
      </c>
      <c r="G179" s="150">
        <f t="shared" si="12"/>
        <v>26.410490000000003</v>
      </c>
      <c r="H179" s="150">
        <f t="shared" si="12"/>
        <v>26.739450000000001</v>
      </c>
      <c r="I179" s="150">
        <f t="shared" si="12"/>
        <v>27.085080000000001</v>
      </c>
      <c r="J179" s="150">
        <f t="shared" si="12"/>
        <v>29.084</v>
      </c>
      <c r="K179" s="150">
        <f t="shared" si="12"/>
        <v>28.300709999999999</v>
      </c>
      <c r="L179" s="150">
        <f t="shared" si="12"/>
        <v>27.575770000000002</v>
      </c>
      <c r="M179" s="150">
        <f t="shared" si="12"/>
        <v>30.824669999999998</v>
      </c>
      <c r="N179" s="150">
        <f t="shared" si="12"/>
        <v>31.957750000000001</v>
      </c>
      <c r="O179" s="150">
        <f t="shared" si="12"/>
        <v>29.06549</v>
      </c>
      <c r="P179">
        <v>30.41</v>
      </c>
      <c r="Q179" s="162"/>
      <c r="R179" s="162"/>
      <c r="S179" s="162"/>
    </row>
    <row r="180" spans="3:19" ht="15.75" customHeight="1">
      <c r="C180" s="149" t="s">
        <v>584</v>
      </c>
      <c r="D180" s="150">
        <f>E166/1000</f>
        <v>4.1161899999999996</v>
      </c>
      <c r="E180" s="150">
        <f t="shared" ref="E180:O180" si="13">F166/1000</f>
        <v>4.7172299999999998</v>
      </c>
      <c r="F180" s="150">
        <f t="shared" si="13"/>
        <v>4.1927200000000004</v>
      </c>
      <c r="G180" s="150">
        <f t="shared" si="13"/>
        <v>4.6998100000000003</v>
      </c>
      <c r="H180" s="150">
        <f t="shared" si="13"/>
        <v>4.2311499999999995</v>
      </c>
      <c r="I180" s="150">
        <f t="shared" si="13"/>
        <v>4.6044900000000002</v>
      </c>
      <c r="J180" s="150">
        <f t="shared" si="13"/>
        <v>4.8247799999999996</v>
      </c>
      <c r="K180" s="150">
        <f t="shared" si="13"/>
        <v>5.0741999999999994</v>
      </c>
      <c r="L180" s="150">
        <f t="shared" si="13"/>
        <v>5.1042899999999998</v>
      </c>
      <c r="M180" s="150">
        <f t="shared" si="13"/>
        <v>5.3243100000000005</v>
      </c>
      <c r="N180" s="150">
        <f t="shared" si="13"/>
        <v>4.0463200000000006</v>
      </c>
      <c r="O180" s="150">
        <f t="shared" si="13"/>
        <v>3.9635700000000003</v>
      </c>
      <c r="P180">
        <v>4.1348785357393689</v>
      </c>
      <c r="Q180" s="162"/>
      <c r="R180" s="162"/>
      <c r="S180" s="162"/>
    </row>
    <row r="181" spans="3:19">
      <c r="N181" s="47"/>
      <c r="Q181" s="162"/>
      <c r="R181" s="162"/>
      <c r="S181" s="162"/>
    </row>
    <row r="182" spans="3:19">
      <c r="N182" s="47"/>
      <c r="Q182" s="162"/>
      <c r="R182" s="162"/>
      <c r="S182" s="162"/>
    </row>
    <row r="183" spans="3:19">
      <c r="N183" s="47"/>
      <c r="Q183" s="162"/>
      <c r="R183" s="162"/>
      <c r="S183" s="162"/>
    </row>
    <row r="184" spans="3:19">
      <c r="N184" s="47"/>
      <c r="P184">
        <v>4491.59</v>
      </c>
      <c r="Q184" s="162"/>
      <c r="R184" s="162"/>
      <c r="S184" s="162"/>
    </row>
    <row r="185" spans="3:19">
      <c r="N185" s="47"/>
      <c r="P185">
        <v>108.626891</v>
      </c>
      <c r="Q185" s="162"/>
      <c r="R185" s="162"/>
      <c r="S185" s="162"/>
    </row>
    <row r="186" spans="3:19">
      <c r="N186" s="47"/>
      <c r="P186">
        <f>P185/100</f>
        <v>1.08626891</v>
      </c>
      <c r="Q186" s="162"/>
      <c r="R186" s="162"/>
      <c r="S186" s="162"/>
    </row>
    <row r="187" spans="3:19">
      <c r="N187" s="47"/>
      <c r="P187">
        <f>P184/P186</f>
        <v>4134.878535739369</v>
      </c>
      <c r="Q187" s="162"/>
      <c r="R187" s="162"/>
      <c r="S187" s="162"/>
    </row>
    <row r="188" spans="3:19">
      <c r="N188" s="47"/>
      <c r="P188">
        <f>P187/1000</f>
        <v>4.1348785357393689</v>
      </c>
      <c r="Q188" s="162"/>
      <c r="R188" s="162"/>
      <c r="S188" s="162"/>
    </row>
    <row r="189" spans="3:19">
      <c r="N189" s="47"/>
      <c r="Q189" s="162"/>
      <c r="R189" s="162"/>
      <c r="S189" s="162"/>
    </row>
    <row r="190" spans="3:19">
      <c r="N190" s="47"/>
      <c r="Q190" s="162"/>
      <c r="R190" s="162"/>
      <c r="S190" s="162"/>
    </row>
    <row r="191" spans="3:19">
      <c r="N191" s="47"/>
      <c r="Q191" s="162"/>
      <c r="R191" s="162"/>
      <c r="S191" s="162"/>
    </row>
    <row r="192" spans="3:19">
      <c r="N192" s="47"/>
      <c r="Q192" s="162"/>
      <c r="R192" s="162"/>
      <c r="S192" s="162"/>
    </row>
    <row r="193" spans="14:19">
      <c r="N193" s="47"/>
      <c r="Q193" s="162"/>
      <c r="R193" s="162"/>
      <c r="S193" s="162"/>
    </row>
    <row r="194" spans="14:19">
      <c r="N194" s="47"/>
      <c r="Q194" s="162"/>
      <c r="R194" s="162"/>
      <c r="S194" s="162"/>
    </row>
    <row r="195" spans="14:19">
      <c r="N195" s="47"/>
      <c r="Q195" s="162"/>
      <c r="R195" s="162"/>
      <c r="S195" s="162"/>
    </row>
    <row r="196" spans="14:19">
      <c r="N196" s="47"/>
      <c r="Q196" s="162"/>
      <c r="R196" s="162"/>
      <c r="S196" s="162"/>
    </row>
    <row r="197" spans="14:19">
      <c r="N197" s="47"/>
      <c r="Q197" s="162"/>
      <c r="R197" s="162"/>
      <c r="S197" s="162"/>
    </row>
    <row r="198" spans="14:19">
      <c r="N198" s="47"/>
      <c r="Q198" s="162"/>
      <c r="R198" s="162"/>
      <c r="S198" s="162"/>
    </row>
    <row r="199" spans="14:19">
      <c r="N199" s="47"/>
      <c r="Q199" s="162"/>
      <c r="R199" s="162"/>
      <c r="S199" s="162"/>
    </row>
    <row r="200" spans="14:19">
      <c r="N200" s="47"/>
      <c r="Q200" s="162"/>
      <c r="R200" s="162"/>
      <c r="S200" s="162"/>
    </row>
    <row r="201" spans="14:19">
      <c r="N201" s="47"/>
      <c r="Q201" s="162"/>
      <c r="R201" s="162"/>
      <c r="S201" s="162"/>
    </row>
    <row r="202" spans="14:19">
      <c r="N202" s="47"/>
      <c r="Q202" s="162"/>
      <c r="R202" s="162"/>
      <c r="S202" s="162"/>
    </row>
    <row r="203" spans="14:19">
      <c r="N203" s="47"/>
      <c r="Q203" s="162"/>
      <c r="R203" s="162"/>
      <c r="S203" s="162"/>
    </row>
    <row r="204" spans="14:19">
      <c r="N204" s="47"/>
      <c r="Q204" s="162"/>
      <c r="R204" s="162"/>
      <c r="S204" s="162"/>
    </row>
    <row r="205" spans="14:19">
      <c r="N205" s="47"/>
      <c r="Q205" s="162"/>
      <c r="R205" s="162"/>
      <c r="S205" s="162"/>
    </row>
    <row r="206" spans="14:19">
      <c r="N206" s="47"/>
      <c r="Q206" s="162"/>
      <c r="R206" s="162"/>
      <c r="S206" s="162"/>
    </row>
    <row r="207" spans="14:19">
      <c r="N207" s="47"/>
      <c r="Q207" s="162"/>
      <c r="R207" s="162"/>
      <c r="S207" s="162"/>
    </row>
    <row r="208" spans="14:19">
      <c r="N208" s="47"/>
      <c r="Q208" s="162"/>
      <c r="R208" s="162"/>
      <c r="S208" s="162"/>
    </row>
    <row r="209" spans="14:19">
      <c r="N209" s="47"/>
      <c r="Q209" s="162"/>
      <c r="R209" s="162"/>
      <c r="S209" s="162"/>
    </row>
    <row r="210" spans="14:19">
      <c r="N210" s="47"/>
      <c r="Q210" s="162"/>
      <c r="R210" s="162"/>
      <c r="S210" s="162"/>
    </row>
    <row r="211" spans="14:19">
      <c r="N211" s="47"/>
      <c r="Q211" s="162"/>
      <c r="R211" s="162"/>
      <c r="S211" s="162"/>
    </row>
    <row r="212" spans="14:19">
      <c r="N212" s="47"/>
      <c r="Q212" s="162"/>
      <c r="R212" s="162"/>
      <c r="S212" s="162"/>
    </row>
    <row r="213" spans="14:19">
      <c r="N213" s="47"/>
      <c r="Q213" s="162"/>
      <c r="R213" s="162"/>
      <c r="S213" s="162"/>
    </row>
    <row r="214" spans="14:19">
      <c r="N214" s="47"/>
      <c r="Q214" s="162"/>
      <c r="R214" s="162"/>
      <c r="S214" s="162"/>
    </row>
    <row r="215" spans="14:19">
      <c r="N215" s="47"/>
      <c r="Q215" s="162"/>
      <c r="R215" s="162"/>
      <c r="S215" s="162"/>
    </row>
    <row r="216" spans="14:19">
      <c r="N216" s="47"/>
      <c r="Q216" s="162"/>
      <c r="R216" s="162"/>
      <c r="S216" s="162"/>
    </row>
    <row r="217" spans="14:19">
      <c r="N217" s="47"/>
      <c r="Q217" s="162"/>
      <c r="R217" s="162"/>
      <c r="S217" s="162"/>
    </row>
    <row r="218" spans="14:19">
      <c r="N218" s="47"/>
      <c r="Q218" s="162"/>
      <c r="R218" s="162"/>
      <c r="S218" s="162"/>
    </row>
    <row r="219" spans="14:19">
      <c r="N219" s="47"/>
      <c r="Q219" s="162"/>
      <c r="R219" s="162"/>
      <c r="S219" s="162"/>
    </row>
    <row r="220" spans="14:19">
      <c r="N220" s="47"/>
      <c r="Q220" s="162"/>
      <c r="R220" s="162"/>
      <c r="S220" s="162"/>
    </row>
    <row r="221" spans="14:19">
      <c r="N221" s="47"/>
      <c r="Q221" s="162"/>
      <c r="R221" s="162"/>
      <c r="S221" s="162"/>
    </row>
    <row r="222" spans="14:19">
      <c r="N222" s="47"/>
      <c r="Q222" s="162"/>
      <c r="R222" s="162"/>
      <c r="S222" s="162"/>
    </row>
    <row r="223" spans="14:19">
      <c r="N223" s="47"/>
      <c r="Q223" s="162"/>
      <c r="R223" s="162"/>
      <c r="S223" s="162"/>
    </row>
    <row r="224" spans="14:19">
      <c r="N224" s="47"/>
      <c r="Q224" s="162"/>
      <c r="R224" s="162"/>
      <c r="S224" s="162"/>
    </row>
    <row r="225" spans="14:19">
      <c r="N225" s="47"/>
      <c r="Q225" s="162"/>
      <c r="R225" s="162"/>
      <c r="S225" s="162"/>
    </row>
    <row r="226" spans="14:19">
      <c r="N226" s="47"/>
      <c r="Q226" s="162"/>
      <c r="R226" s="162"/>
      <c r="S226" s="162"/>
    </row>
    <row r="227" spans="14:19">
      <c r="N227" s="47"/>
      <c r="Q227" s="162"/>
      <c r="R227" s="162"/>
      <c r="S227" s="162"/>
    </row>
    <row r="228" spans="14:19">
      <c r="N228" s="47"/>
      <c r="Q228" s="162"/>
      <c r="R228" s="162"/>
      <c r="S228" s="162"/>
    </row>
    <row r="229" spans="14:19">
      <c r="N229" s="47"/>
      <c r="Q229" s="162"/>
      <c r="R229" s="162"/>
      <c r="S229" s="162"/>
    </row>
    <row r="230" spans="14:19">
      <c r="N230" s="47"/>
      <c r="Q230" s="162"/>
      <c r="R230" s="162"/>
      <c r="S230" s="162"/>
    </row>
    <row r="231" spans="14:19">
      <c r="N231" s="47"/>
      <c r="Q231" s="162"/>
      <c r="R231" s="162"/>
      <c r="S231" s="162"/>
    </row>
    <row r="232" spans="14:19">
      <c r="N232" s="47"/>
      <c r="Q232" s="162"/>
      <c r="R232" s="162"/>
      <c r="S232" s="162"/>
    </row>
    <row r="233" spans="14:19">
      <c r="N233" s="47"/>
      <c r="Q233" s="162"/>
      <c r="R233" s="162"/>
      <c r="S233" s="162"/>
    </row>
    <row r="234" spans="14:19">
      <c r="N234" s="47"/>
      <c r="Q234" s="162"/>
      <c r="R234" s="162"/>
      <c r="S234" s="162"/>
    </row>
    <row r="235" spans="14:19">
      <c r="N235" s="47"/>
      <c r="Q235" s="162"/>
      <c r="R235" s="162"/>
      <c r="S235" s="162"/>
    </row>
    <row r="236" spans="14:19">
      <c r="N236" s="47"/>
      <c r="Q236" s="162"/>
      <c r="R236" s="162"/>
      <c r="S236" s="162"/>
    </row>
    <row r="237" spans="14:19">
      <c r="N237" s="47"/>
      <c r="Q237" s="162"/>
      <c r="R237" s="162"/>
      <c r="S237" s="162"/>
    </row>
    <row r="238" spans="14:19">
      <c r="N238" s="47"/>
      <c r="Q238" s="162"/>
      <c r="R238" s="162"/>
      <c r="S238" s="162"/>
    </row>
    <row r="239" spans="14:19">
      <c r="N239" s="47"/>
      <c r="Q239" s="162"/>
      <c r="R239" s="162"/>
      <c r="S239" s="162"/>
    </row>
    <row r="240" spans="14:19">
      <c r="N240" s="47"/>
      <c r="Q240" s="162"/>
      <c r="R240" s="162"/>
      <c r="S240" s="162"/>
    </row>
    <row r="241" spans="14:19">
      <c r="N241" s="47"/>
      <c r="Q241" s="162"/>
      <c r="R241" s="162"/>
      <c r="S241" s="162"/>
    </row>
    <row r="242" spans="14:19">
      <c r="N242" s="47"/>
      <c r="Q242" s="162"/>
      <c r="R242" s="162"/>
      <c r="S242" s="162"/>
    </row>
    <row r="243" spans="14:19">
      <c r="N243" s="47"/>
      <c r="Q243" s="162"/>
      <c r="R243" s="162"/>
      <c r="S243" s="162"/>
    </row>
    <row r="244" spans="14:19">
      <c r="N244" s="47"/>
      <c r="Q244" s="162"/>
      <c r="R244" s="162"/>
      <c r="S244" s="162"/>
    </row>
    <row r="245" spans="14:19">
      <c r="N245" s="47"/>
      <c r="Q245" s="162"/>
      <c r="R245" s="162"/>
      <c r="S245" s="162"/>
    </row>
    <row r="246" spans="14:19">
      <c r="N246" s="47"/>
      <c r="Q246" s="162"/>
      <c r="R246" s="162"/>
      <c r="S246" s="162"/>
    </row>
    <row r="247" spans="14:19">
      <c r="N247" s="47"/>
      <c r="Q247" s="162"/>
      <c r="R247" s="162"/>
      <c r="S247" s="162"/>
    </row>
    <row r="248" spans="14:19">
      <c r="N248" s="47"/>
      <c r="Q248" s="162"/>
      <c r="R248" s="162"/>
      <c r="S248" s="162"/>
    </row>
    <row r="249" spans="14:19">
      <c r="N249" s="47"/>
      <c r="Q249" s="162"/>
      <c r="R249" s="162"/>
      <c r="S249" s="162"/>
    </row>
    <row r="250" spans="14:19">
      <c r="N250" s="47"/>
      <c r="Q250" s="162"/>
      <c r="R250" s="162"/>
      <c r="S250" s="162"/>
    </row>
    <row r="251" spans="14:19">
      <c r="N251" s="47"/>
      <c r="Q251" s="162"/>
      <c r="R251" s="162"/>
      <c r="S251" s="162"/>
    </row>
    <row r="252" spans="14:19">
      <c r="N252" s="47"/>
      <c r="Q252" s="162"/>
      <c r="R252" s="162"/>
      <c r="S252" s="162"/>
    </row>
    <row r="253" spans="14:19">
      <c r="N253" s="47"/>
      <c r="Q253" s="162"/>
      <c r="R253" s="162"/>
      <c r="S253" s="162"/>
    </row>
    <row r="254" spans="14:19">
      <c r="N254" s="47"/>
      <c r="Q254" s="162"/>
      <c r="R254" s="162"/>
      <c r="S254" s="162"/>
    </row>
    <row r="255" spans="14:19">
      <c r="N255" s="47"/>
      <c r="Q255" s="162"/>
      <c r="R255" s="162"/>
      <c r="S255" s="162"/>
    </row>
    <row r="256" spans="14:19">
      <c r="N256" s="47"/>
      <c r="Q256" s="162"/>
      <c r="R256" s="162"/>
      <c r="S256" s="162"/>
    </row>
    <row r="257" spans="14:19">
      <c r="N257" s="47"/>
      <c r="Q257" s="162"/>
      <c r="R257" s="162"/>
      <c r="S257" s="162"/>
    </row>
    <row r="258" spans="14:19">
      <c r="N258" s="47"/>
      <c r="Q258" s="162"/>
      <c r="R258" s="162"/>
      <c r="S258" s="162"/>
    </row>
    <row r="259" spans="14:19">
      <c r="N259" s="47"/>
      <c r="Q259" s="162"/>
      <c r="R259" s="162"/>
      <c r="S259" s="162"/>
    </row>
    <row r="260" spans="14:19">
      <c r="N260" s="47"/>
      <c r="Q260" s="162"/>
      <c r="R260" s="162"/>
      <c r="S260" s="162"/>
    </row>
    <row r="261" spans="14:19">
      <c r="N261" s="47"/>
      <c r="Q261" s="162"/>
      <c r="R261" s="162"/>
      <c r="S261" s="162"/>
    </row>
    <row r="262" spans="14:19">
      <c r="N262" s="47"/>
      <c r="Q262" s="162"/>
      <c r="R262" s="162"/>
      <c r="S262" s="162"/>
    </row>
    <row r="263" spans="14:19">
      <c r="N263" s="47"/>
      <c r="Q263" s="162"/>
      <c r="R263" s="162"/>
      <c r="S263" s="162"/>
    </row>
    <row r="264" spans="14:19">
      <c r="N264" s="47"/>
      <c r="Q264" s="162"/>
      <c r="R264" s="162"/>
      <c r="S264" s="162"/>
    </row>
    <row r="265" spans="14:19">
      <c r="N265" s="47"/>
      <c r="Q265" s="162"/>
      <c r="R265" s="162"/>
      <c r="S265" s="162"/>
    </row>
    <row r="266" spans="14:19">
      <c r="N266" s="47"/>
      <c r="Q266" s="162"/>
      <c r="R266" s="162"/>
      <c r="S266" s="162"/>
    </row>
    <row r="267" spans="14:19">
      <c r="N267" s="47"/>
      <c r="Q267" s="162"/>
      <c r="R267" s="162"/>
      <c r="S267" s="162"/>
    </row>
    <row r="268" spans="14:19">
      <c r="N268" s="47"/>
      <c r="Q268" s="162"/>
      <c r="R268" s="162"/>
      <c r="S268" s="162"/>
    </row>
    <row r="269" spans="14:19">
      <c r="N269" s="47"/>
      <c r="Q269" s="162"/>
      <c r="R269" s="162"/>
      <c r="S269" s="162"/>
    </row>
    <row r="270" spans="14:19">
      <c r="N270" s="47"/>
      <c r="Q270" s="162"/>
      <c r="R270" s="162"/>
      <c r="S270" s="162"/>
    </row>
    <row r="271" spans="14:19">
      <c r="N271" s="47"/>
      <c r="Q271" s="162"/>
      <c r="R271" s="162"/>
      <c r="S271" s="162"/>
    </row>
    <row r="272" spans="14:19">
      <c r="N272" s="47"/>
      <c r="Q272" s="162"/>
      <c r="R272" s="162"/>
      <c r="S272" s="162"/>
    </row>
    <row r="273" spans="14:19">
      <c r="N273" s="47"/>
      <c r="Q273" s="162"/>
      <c r="R273" s="162"/>
      <c r="S273" s="162"/>
    </row>
    <row r="274" spans="14:19">
      <c r="N274" s="47"/>
      <c r="Q274" s="162"/>
      <c r="R274" s="162"/>
      <c r="S274" s="162"/>
    </row>
    <row r="275" spans="14:19">
      <c r="N275" s="47"/>
      <c r="Q275" s="162"/>
      <c r="R275" s="162"/>
      <c r="S275" s="162"/>
    </row>
    <row r="276" spans="14:19">
      <c r="N276" s="47"/>
      <c r="Q276" s="162"/>
      <c r="R276" s="162"/>
      <c r="S276" s="162"/>
    </row>
    <row r="277" spans="14:19">
      <c r="N277" s="47"/>
      <c r="Q277" s="162"/>
      <c r="R277" s="162"/>
      <c r="S277" s="162"/>
    </row>
    <row r="278" spans="14:19">
      <c r="N278" s="47"/>
      <c r="Q278" s="162"/>
      <c r="R278" s="162"/>
      <c r="S278" s="162"/>
    </row>
    <row r="279" spans="14:19">
      <c r="N279" s="47"/>
      <c r="Q279" s="162"/>
      <c r="R279" s="162"/>
      <c r="S279" s="162"/>
    </row>
    <row r="280" spans="14:19">
      <c r="N280" s="47"/>
      <c r="Q280" s="162"/>
      <c r="R280" s="162"/>
      <c r="S280" s="162"/>
    </row>
    <row r="281" spans="14:19">
      <c r="N281" s="47"/>
      <c r="Q281" s="162"/>
      <c r="R281" s="162"/>
      <c r="S281" s="162"/>
    </row>
    <row r="282" spans="14:19">
      <c r="N282" s="47"/>
      <c r="Q282" s="162"/>
      <c r="R282" s="162"/>
      <c r="S282" s="162"/>
    </row>
    <row r="283" spans="14:19">
      <c r="N283" s="47"/>
      <c r="Q283" s="162"/>
      <c r="R283" s="162"/>
      <c r="S283" s="162"/>
    </row>
    <row r="284" spans="14:19">
      <c r="N284" s="47"/>
      <c r="Q284" s="162"/>
      <c r="R284" s="162"/>
      <c r="S284" s="162"/>
    </row>
    <row r="285" spans="14:19">
      <c r="N285" s="47"/>
      <c r="Q285" s="162"/>
      <c r="R285" s="162"/>
      <c r="S285" s="162"/>
    </row>
    <row r="286" spans="14:19">
      <c r="N286" s="47"/>
      <c r="Q286" s="162"/>
      <c r="R286" s="162"/>
      <c r="S286" s="162"/>
    </row>
    <row r="287" spans="14:19">
      <c r="N287" s="47"/>
      <c r="Q287" s="162"/>
      <c r="R287" s="162"/>
      <c r="S287" s="162"/>
    </row>
    <row r="288" spans="14:19">
      <c r="N288" s="47"/>
      <c r="Q288" s="162"/>
      <c r="R288" s="162"/>
      <c r="S288" s="162"/>
    </row>
    <row r="289" spans="14:19">
      <c r="N289" s="47"/>
      <c r="Q289" s="162"/>
      <c r="R289" s="162"/>
      <c r="S289" s="162"/>
    </row>
    <row r="290" spans="14:19">
      <c r="N290" s="47"/>
      <c r="Q290" s="162"/>
      <c r="R290" s="162"/>
      <c r="S290" s="162"/>
    </row>
    <row r="291" spans="14:19">
      <c r="N291" s="47"/>
      <c r="Q291" s="162"/>
      <c r="R291" s="162"/>
      <c r="S291" s="162"/>
    </row>
    <row r="292" spans="14:19">
      <c r="N292" s="47"/>
      <c r="Q292" s="162"/>
      <c r="R292" s="162"/>
      <c r="S292" s="162"/>
    </row>
    <row r="293" spans="14:19">
      <c r="N293" s="47"/>
      <c r="Q293" s="162"/>
      <c r="R293" s="162"/>
      <c r="S293" s="162"/>
    </row>
    <row r="294" spans="14:19">
      <c r="N294" s="47"/>
      <c r="Q294" s="162"/>
      <c r="R294" s="162"/>
      <c r="S294" s="162"/>
    </row>
    <row r="295" spans="14:19">
      <c r="N295" s="47"/>
      <c r="Q295" s="162"/>
      <c r="R295" s="162"/>
      <c r="S295" s="162"/>
    </row>
    <row r="296" spans="14:19">
      <c r="N296" s="47"/>
      <c r="Q296" s="162"/>
      <c r="R296" s="162"/>
      <c r="S296" s="162"/>
    </row>
    <row r="297" spans="14:19">
      <c r="N297" s="47"/>
      <c r="Q297" s="162"/>
      <c r="R297" s="162"/>
      <c r="S297" s="162"/>
    </row>
    <row r="298" spans="14:19">
      <c r="N298" s="47"/>
      <c r="Q298" s="162"/>
      <c r="R298" s="162"/>
      <c r="S298" s="162"/>
    </row>
    <row r="299" spans="14:19">
      <c r="N299" s="47"/>
      <c r="Q299" s="162"/>
      <c r="R299" s="162"/>
      <c r="S299" s="162"/>
    </row>
    <row r="300" spans="14:19">
      <c r="N300" s="47"/>
      <c r="Q300" s="162"/>
      <c r="R300" s="162"/>
      <c r="S300" s="162"/>
    </row>
    <row r="301" spans="14:19">
      <c r="N301" s="47"/>
      <c r="Q301" s="162"/>
      <c r="R301" s="162"/>
      <c r="S301" s="162"/>
    </row>
    <row r="302" spans="14:19">
      <c r="N302" s="47"/>
      <c r="Q302" s="162"/>
      <c r="R302" s="162"/>
      <c r="S302" s="162"/>
    </row>
    <row r="303" spans="14:19">
      <c r="N303" s="47"/>
      <c r="Q303" s="162"/>
      <c r="R303" s="162"/>
      <c r="S303" s="162"/>
    </row>
    <row r="304" spans="14:19">
      <c r="N304" s="47"/>
      <c r="Q304" s="162"/>
      <c r="R304" s="162"/>
      <c r="S304" s="162"/>
    </row>
    <row r="305" spans="14:19">
      <c r="N305" s="47"/>
      <c r="Q305" s="162"/>
      <c r="R305" s="162"/>
      <c r="S305" s="162"/>
    </row>
    <row r="306" spans="14:19">
      <c r="N306" s="47"/>
      <c r="Q306" s="162"/>
      <c r="R306" s="162"/>
      <c r="S306" s="162"/>
    </row>
    <row r="307" spans="14:19">
      <c r="N307" s="47"/>
      <c r="Q307" s="162"/>
      <c r="R307" s="162"/>
      <c r="S307" s="162"/>
    </row>
    <row r="308" spans="14:19">
      <c r="N308" s="47"/>
      <c r="Q308" s="162"/>
      <c r="R308" s="162"/>
      <c r="S308" s="162"/>
    </row>
    <row r="309" spans="14:19">
      <c r="N309" s="47"/>
      <c r="Q309" s="162"/>
      <c r="R309" s="162"/>
      <c r="S309" s="162"/>
    </row>
    <row r="310" spans="14:19">
      <c r="N310" s="47"/>
      <c r="Q310" s="162"/>
      <c r="R310" s="162"/>
      <c r="S310" s="162"/>
    </row>
    <row r="311" spans="14:19">
      <c r="N311" s="47"/>
      <c r="Q311" s="162"/>
      <c r="R311" s="162"/>
      <c r="S311" s="162"/>
    </row>
    <row r="312" spans="14:19">
      <c r="N312" s="47"/>
      <c r="Q312" s="162"/>
      <c r="R312" s="162"/>
      <c r="S312" s="162"/>
    </row>
    <row r="313" spans="14:19">
      <c r="N313" s="47"/>
      <c r="Q313" s="162"/>
      <c r="R313" s="162"/>
      <c r="S313" s="162"/>
    </row>
    <row r="314" spans="14:19">
      <c r="N314" s="47"/>
      <c r="Q314" s="162"/>
      <c r="R314" s="162"/>
      <c r="S314" s="162"/>
    </row>
    <row r="315" spans="14:19">
      <c r="N315" s="47"/>
      <c r="Q315" s="162"/>
      <c r="R315" s="162"/>
      <c r="S315" s="162"/>
    </row>
    <row r="316" spans="14:19">
      <c r="N316" s="47"/>
      <c r="Q316" s="162"/>
      <c r="R316" s="162"/>
      <c r="S316" s="162"/>
    </row>
    <row r="317" spans="14:19">
      <c r="N317" s="47"/>
      <c r="Q317" s="162"/>
      <c r="R317" s="162"/>
      <c r="S317" s="162"/>
    </row>
    <row r="318" spans="14:19">
      <c r="N318" s="47"/>
      <c r="Q318" s="162"/>
      <c r="R318" s="162"/>
      <c r="S318" s="162"/>
    </row>
    <row r="319" spans="14:19">
      <c r="N319" s="47"/>
      <c r="Q319" s="162"/>
      <c r="R319" s="162"/>
      <c r="S319" s="162"/>
    </row>
    <row r="320" spans="14:19">
      <c r="N320" s="47"/>
      <c r="Q320" s="162"/>
      <c r="R320" s="162"/>
      <c r="S320" s="162"/>
    </row>
    <row r="321" spans="14:19">
      <c r="N321" s="47"/>
      <c r="Q321" s="162"/>
      <c r="R321" s="162"/>
      <c r="S321" s="162"/>
    </row>
    <row r="322" spans="14:19">
      <c r="N322" s="47"/>
      <c r="Q322" s="162"/>
      <c r="R322" s="162"/>
      <c r="S322" s="162"/>
    </row>
    <row r="323" spans="14:19">
      <c r="N323" s="47"/>
      <c r="Q323" s="162"/>
      <c r="R323" s="162"/>
      <c r="S323" s="162"/>
    </row>
    <row r="324" spans="14:19">
      <c r="N324" s="47"/>
      <c r="Q324" s="162"/>
      <c r="R324" s="162"/>
      <c r="S324" s="162"/>
    </row>
    <row r="325" spans="14:19">
      <c r="N325" s="47"/>
      <c r="Q325" s="162"/>
      <c r="R325" s="162"/>
      <c r="S325" s="162"/>
    </row>
    <row r="326" spans="14:19">
      <c r="N326" s="47"/>
      <c r="Q326" s="162"/>
      <c r="R326" s="162"/>
      <c r="S326" s="162"/>
    </row>
    <row r="327" spans="14:19">
      <c r="N327" s="47"/>
      <c r="Q327" s="162"/>
      <c r="R327" s="162"/>
      <c r="S327" s="162"/>
    </row>
    <row r="328" spans="14:19">
      <c r="N328" s="47"/>
      <c r="Q328" s="162"/>
      <c r="R328" s="162"/>
      <c r="S328" s="162"/>
    </row>
    <row r="329" spans="14:19">
      <c r="N329" s="47"/>
      <c r="Q329" s="162"/>
      <c r="R329" s="162"/>
      <c r="S329" s="162"/>
    </row>
    <row r="330" spans="14:19">
      <c r="N330" s="47"/>
      <c r="Q330" s="162"/>
      <c r="R330" s="162"/>
      <c r="S330" s="162"/>
    </row>
    <row r="331" spans="14:19">
      <c r="N331" s="47"/>
      <c r="Q331" s="162"/>
      <c r="R331" s="162"/>
      <c r="S331" s="162"/>
    </row>
    <row r="332" spans="14:19">
      <c r="N332" s="47"/>
      <c r="Q332" s="162"/>
      <c r="R332" s="162"/>
      <c r="S332" s="162"/>
    </row>
    <row r="333" spans="14:19">
      <c r="N333" s="47"/>
      <c r="Q333" s="162"/>
      <c r="R333" s="162"/>
      <c r="S333" s="162"/>
    </row>
    <row r="334" spans="14:19">
      <c r="N334" s="47"/>
      <c r="Q334" s="162"/>
      <c r="R334" s="162"/>
      <c r="S334" s="162"/>
    </row>
    <row r="335" spans="14:19">
      <c r="N335" s="47"/>
      <c r="Q335" s="162"/>
      <c r="R335" s="162"/>
      <c r="S335" s="162"/>
    </row>
    <row r="336" spans="14:19">
      <c r="N336" s="47"/>
      <c r="Q336" s="162"/>
      <c r="R336" s="162"/>
      <c r="S336" s="162"/>
    </row>
    <row r="337" spans="14:19">
      <c r="N337" s="47"/>
      <c r="Q337" s="162"/>
      <c r="R337" s="162"/>
      <c r="S337" s="162"/>
    </row>
    <row r="338" spans="14:19">
      <c r="N338" s="47"/>
      <c r="Q338" s="162"/>
      <c r="R338" s="162"/>
      <c r="S338" s="162"/>
    </row>
    <row r="339" spans="14:19">
      <c r="N339" s="47"/>
      <c r="Q339" s="162"/>
      <c r="R339" s="162"/>
      <c r="S339" s="162"/>
    </row>
    <row r="340" spans="14:19">
      <c r="N340" s="47"/>
      <c r="Q340" s="162"/>
      <c r="R340" s="162"/>
      <c r="S340" s="162"/>
    </row>
    <row r="341" spans="14:19">
      <c r="N341" s="47"/>
      <c r="Q341" s="162"/>
      <c r="R341" s="162"/>
      <c r="S341" s="162"/>
    </row>
    <row r="342" spans="14:19">
      <c r="N342" s="47"/>
      <c r="Q342" s="162"/>
      <c r="R342" s="162"/>
      <c r="S342" s="162"/>
    </row>
    <row r="343" spans="14:19">
      <c r="N343" s="47"/>
      <c r="Q343" s="162"/>
      <c r="R343" s="162"/>
      <c r="S343" s="162"/>
    </row>
    <row r="344" spans="14:19">
      <c r="N344" s="47"/>
      <c r="Q344" s="162"/>
      <c r="R344" s="162"/>
      <c r="S344" s="162"/>
    </row>
    <row r="345" spans="14:19">
      <c r="N345" s="47"/>
      <c r="Q345" s="162"/>
      <c r="R345" s="162"/>
      <c r="S345" s="162"/>
    </row>
    <row r="346" spans="14:19">
      <c r="N346" s="47"/>
      <c r="Q346" s="162"/>
      <c r="R346" s="162"/>
      <c r="S346" s="162"/>
    </row>
    <row r="347" spans="14:19">
      <c r="N347" s="47"/>
      <c r="Q347" s="162"/>
      <c r="R347" s="162"/>
      <c r="S347" s="162"/>
    </row>
    <row r="348" spans="14:19">
      <c r="N348" s="47"/>
      <c r="Q348" s="162"/>
      <c r="R348" s="162"/>
      <c r="S348" s="162"/>
    </row>
    <row r="349" spans="14:19">
      <c r="N349" s="47"/>
      <c r="Q349" s="162"/>
      <c r="R349" s="162"/>
      <c r="S349" s="162"/>
    </row>
    <row r="350" spans="14:19">
      <c r="N350" s="47"/>
      <c r="Q350" s="162"/>
      <c r="R350" s="162"/>
      <c r="S350" s="162"/>
    </row>
    <row r="351" spans="14:19">
      <c r="N351" s="47"/>
      <c r="Q351" s="162"/>
      <c r="R351" s="162"/>
      <c r="S351" s="162"/>
    </row>
    <row r="352" spans="14:19">
      <c r="N352" s="47"/>
      <c r="Q352" s="162"/>
      <c r="R352" s="162"/>
      <c r="S352" s="162"/>
    </row>
    <row r="353" spans="14:19">
      <c r="N353" s="47"/>
      <c r="Q353" s="162"/>
      <c r="R353" s="162"/>
      <c r="S353" s="162"/>
    </row>
    <row r="354" spans="14:19">
      <c r="N354" s="47"/>
      <c r="Q354" s="162"/>
      <c r="R354" s="162"/>
      <c r="S354" s="162"/>
    </row>
    <row r="355" spans="14:19">
      <c r="N355" s="47"/>
      <c r="Q355" s="162"/>
      <c r="R355" s="162"/>
      <c r="S355" s="162"/>
    </row>
    <row r="356" spans="14:19">
      <c r="N356" s="47"/>
      <c r="Q356" s="162"/>
      <c r="R356" s="162"/>
      <c r="S356" s="162"/>
    </row>
    <row r="357" spans="14:19">
      <c r="N357" s="47"/>
      <c r="Q357" s="162"/>
      <c r="R357" s="162"/>
      <c r="S357" s="162"/>
    </row>
    <row r="358" spans="14:19">
      <c r="N358" s="47"/>
      <c r="Q358" s="162"/>
      <c r="R358" s="162"/>
      <c r="S358" s="162"/>
    </row>
    <row r="359" spans="14:19">
      <c r="N359" s="47"/>
      <c r="Q359" s="162"/>
      <c r="R359" s="162"/>
      <c r="S359" s="162"/>
    </row>
    <row r="360" spans="14:19">
      <c r="N360" s="47"/>
      <c r="Q360" s="162"/>
      <c r="R360" s="162"/>
      <c r="S360" s="162"/>
    </row>
    <row r="361" spans="14:19">
      <c r="N361" s="47"/>
      <c r="Q361" s="162"/>
      <c r="R361" s="162"/>
      <c r="S361" s="162"/>
    </row>
    <row r="362" spans="14:19">
      <c r="N362" s="47"/>
      <c r="Q362" s="162"/>
      <c r="R362" s="162"/>
      <c r="S362" s="162"/>
    </row>
    <row r="363" spans="14:19">
      <c r="N363" s="47"/>
      <c r="Q363" s="162"/>
      <c r="R363" s="162"/>
      <c r="S363" s="162"/>
    </row>
    <row r="364" spans="14:19">
      <c r="N364" s="47"/>
      <c r="Q364" s="162"/>
      <c r="R364" s="162"/>
      <c r="S364" s="162"/>
    </row>
    <row r="365" spans="14:19">
      <c r="N365" s="47"/>
      <c r="Q365" s="162"/>
      <c r="R365" s="162"/>
      <c r="S365" s="162"/>
    </row>
    <row r="366" spans="14:19">
      <c r="N366" s="47"/>
      <c r="Q366" s="162"/>
      <c r="R366" s="162"/>
      <c r="S366" s="162"/>
    </row>
    <row r="367" spans="14:19">
      <c r="N367" s="47"/>
      <c r="Q367" s="162"/>
      <c r="R367" s="162"/>
      <c r="S367" s="162"/>
    </row>
    <row r="368" spans="14:19">
      <c r="N368" s="47"/>
      <c r="Q368" s="162"/>
      <c r="R368" s="162"/>
      <c r="S368" s="162"/>
    </row>
    <row r="369" spans="14:19">
      <c r="N369" s="47"/>
      <c r="Q369" s="162"/>
      <c r="R369" s="162"/>
      <c r="S369" s="162"/>
    </row>
    <row r="370" spans="14:19">
      <c r="N370" s="47"/>
      <c r="Q370" s="162"/>
      <c r="R370" s="162"/>
      <c r="S370" s="162"/>
    </row>
    <row r="371" spans="14:19">
      <c r="N371" s="47"/>
      <c r="Q371" s="162"/>
      <c r="R371" s="162"/>
      <c r="S371" s="162"/>
    </row>
    <row r="372" spans="14:19">
      <c r="N372" s="47"/>
      <c r="Q372" s="162"/>
      <c r="R372" s="162"/>
      <c r="S372" s="162"/>
    </row>
    <row r="373" spans="14:19">
      <c r="N373" s="47"/>
      <c r="Q373" s="162"/>
      <c r="R373" s="162"/>
      <c r="S373" s="162"/>
    </row>
    <row r="374" spans="14:19">
      <c r="N374" s="47"/>
      <c r="Q374" s="162"/>
      <c r="R374" s="162"/>
      <c r="S374" s="162"/>
    </row>
    <row r="375" spans="14:19">
      <c r="N375" s="47"/>
      <c r="Q375" s="162"/>
      <c r="R375" s="162"/>
      <c r="S375" s="162"/>
    </row>
    <row r="376" spans="14:19">
      <c r="N376" s="47"/>
      <c r="Q376" s="162"/>
      <c r="R376" s="162"/>
      <c r="S376" s="162"/>
    </row>
    <row r="377" spans="14:19">
      <c r="N377" s="47"/>
      <c r="Q377" s="162"/>
      <c r="R377" s="162"/>
      <c r="S377" s="162"/>
    </row>
    <row r="378" spans="14:19">
      <c r="N378" s="47"/>
      <c r="Q378" s="162"/>
      <c r="R378" s="162"/>
      <c r="S378" s="162"/>
    </row>
    <row r="379" spans="14:19">
      <c r="N379" s="47"/>
      <c r="Q379" s="162"/>
      <c r="R379" s="162"/>
      <c r="S379" s="162"/>
    </row>
    <row r="380" spans="14:19">
      <c r="N380" s="47"/>
      <c r="Q380" s="162"/>
      <c r="R380" s="162"/>
      <c r="S380" s="162"/>
    </row>
    <row r="381" spans="14:19">
      <c r="N381" s="47"/>
      <c r="Q381" s="162"/>
      <c r="R381" s="162"/>
      <c r="S381" s="162"/>
    </row>
    <row r="382" spans="14:19">
      <c r="N382" s="47"/>
      <c r="Q382" s="162"/>
      <c r="R382" s="162"/>
      <c r="S382" s="162"/>
    </row>
    <row r="383" spans="14:19">
      <c r="N383" s="47"/>
      <c r="Q383" s="162"/>
      <c r="R383" s="162"/>
      <c r="S383" s="162"/>
    </row>
    <row r="384" spans="14:19">
      <c r="N384" s="47"/>
      <c r="Q384" s="162"/>
      <c r="R384" s="162"/>
      <c r="S384" s="162"/>
    </row>
    <row r="385" spans="14:19">
      <c r="N385" s="47"/>
      <c r="Q385" s="162"/>
      <c r="R385" s="162"/>
      <c r="S385" s="162"/>
    </row>
    <row r="386" spans="14:19">
      <c r="N386" s="47"/>
      <c r="Q386" s="162"/>
      <c r="R386" s="162"/>
      <c r="S386" s="162"/>
    </row>
    <row r="387" spans="14:19">
      <c r="N387" s="47"/>
      <c r="Q387" s="162"/>
      <c r="R387" s="162"/>
      <c r="S387" s="162"/>
    </row>
    <row r="388" spans="14:19">
      <c r="N388" s="47"/>
      <c r="Q388" s="162"/>
      <c r="R388" s="162"/>
      <c r="S388" s="162"/>
    </row>
    <row r="389" spans="14:19">
      <c r="N389" s="47"/>
      <c r="Q389" s="162"/>
      <c r="R389" s="162"/>
      <c r="S389" s="162"/>
    </row>
    <row r="390" spans="14:19">
      <c r="N390" s="47"/>
      <c r="Q390" s="162"/>
      <c r="R390" s="162"/>
      <c r="S390" s="162"/>
    </row>
    <row r="391" spans="14:19">
      <c r="N391" s="47"/>
      <c r="Q391" s="162"/>
      <c r="R391" s="162"/>
      <c r="S391" s="162"/>
    </row>
    <row r="392" spans="14:19">
      <c r="N392" s="47"/>
      <c r="Q392" s="162"/>
      <c r="R392" s="162"/>
      <c r="S392" s="162"/>
    </row>
    <row r="393" spans="14:19">
      <c r="N393" s="47"/>
      <c r="Q393" s="162"/>
      <c r="R393" s="162"/>
      <c r="S393" s="162"/>
    </row>
    <row r="394" spans="14:19">
      <c r="N394" s="47"/>
      <c r="Q394" s="162"/>
      <c r="R394" s="162"/>
      <c r="S394" s="162"/>
    </row>
    <row r="395" spans="14:19">
      <c r="N395" s="47"/>
      <c r="Q395" s="162"/>
      <c r="R395" s="162"/>
      <c r="S395" s="162"/>
    </row>
    <row r="396" spans="14:19">
      <c r="N396" s="47"/>
      <c r="Q396" s="162"/>
      <c r="R396" s="162"/>
      <c r="S396" s="162"/>
    </row>
    <row r="397" spans="14:19">
      <c r="N397" s="47"/>
      <c r="Q397" s="162"/>
      <c r="R397" s="162"/>
      <c r="S397" s="162"/>
    </row>
    <row r="398" spans="14:19">
      <c r="N398" s="47"/>
      <c r="Q398" s="162"/>
      <c r="R398" s="162"/>
      <c r="S398" s="162"/>
    </row>
    <row r="399" spans="14:19">
      <c r="N399" s="47"/>
      <c r="Q399" s="162"/>
      <c r="R399" s="162"/>
      <c r="S399" s="162"/>
    </row>
    <row r="400" spans="14:19">
      <c r="N400" s="47"/>
      <c r="Q400" s="162"/>
      <c r="R400" s="162"/>
      <c r="S400" s="162"/>
    </row>
    <row r="401" spans="14:19">
      <c r="N401" s="47"/>
      <c r="Q401" s="162"/>
      <c r="R401" s="162"/>
      <c r="S401" s="162"/>
    </row>
    <row r="402" spans="14:19">
      <c r="N402" s="47"/>
      <c r="Q402" s="162"/>
      <c r="R402" s="162"/>
      <c r="S402" s="162"/>
    </row>
    <row r="403" spans="14:19">
      <c r="N403" s="47"/>
      <c r="Q403" s="162"/>
      <c r="R403" s="162"/>
      <c r="S403" s="162"/>
    </row>
    <row r="404" spans="14:19">
      <c r="N404" s="47"/>
      <c r="Q404" s="162"/>
      <c r="R404" s="162"/>
      <c r="S404" s="162"/>
    </row>
    <row r="405" spans="14:19">
      <c r="N405" s="47"/>
      <c r="Q405" s="162"/>
      <c r="R405" s="162"/>
      <c r="S405" s="162"/>
    </row>
    <row r="406" spans="14:19">
      <c r="N406" s="47"/>
      <c r="Q406" s="162"/>
      <c r="R406" s="162"/>
      <c r="S406" s="162"/>
    </row>
    <row r="407" spans="14:19">
      <c r="N407" s="47"/>
      <c r="Q407" s="162"/>
      <c r="R407" s="162"/>
      <c r="S407" s="162"/>
    </row>
    <row r="408" spans="14:19">
      <c r="N408" s="47"/>
      <c r="Q408" s="162"/>
      <c r="R408" s="162"/>
      <c r="S408" s="162"/>
    </row>
    <row r="409" spans="14:19">
      <c r="N409" s="47"/>
      <c r="Q409" s="162"/>
      <c r="R409" s="162"/>
      <c r="S409" s="162"/>
    </row>
    <row r="410" spans="14:19">
      <c r="N410" s="47"/>
      <c r="Q410" s="162"/>
      <c r="R410" s="162"/>
      <c r="S410" s="162"/>
    </row>
    <row r="411" spans="14:19">
      <c r="N411" s="47"/>
      <c r="Q411" s="162"/>
      <c r="R411" s="162"/>
      <c r="S411" s="162"/>
    </row>
    <row r="412" spans="14:19">
      <c r="N412" s="47"/>
      <c r="Q412" s="162"/>
      <c r="R412" s="162"/>
      <c r="S412" s="162"/>
    </row>
    <row r="413" spans="14:19">
      <c r="N413" s="47"/>
      <c r="Q413" s="162"/>
      <c r="R413" s="162"/>
      <c r="S413" s="162"/>
    </row>
    <row r="414" spans="14:19">
      <c r="N414" s="47"/>
      <c r="Q414" s="162"/>
      <c r="R414" s="162"/>
      <c r="S414" s="162"/>
    </row>
    <row r="415" spans="14:19">
      <c r="N415" s="47"/>
      <c r="Q415" s="162"/>
      <c r="R415" s="162"/>
      <c r="S415" s="162"/>
    </row>
    <row r="416" spans="14:19">
      <c r="N416" s="47"/>
      <c r="Q416" s="162"/>
      <c r="R416" s="162"/>
      <c r="S416" s="162"/>
    </row>
    <row r="417" spans="14:19">
      <c r="N417" s="47"/>
      <c r="Q417" s="162"/>
      <c r="R417" s="162"/>
      <c r="S417" s="162"/>
    </row>
    <row r="418" spans="14:19">
      <c r="N418" s="47"/>
      <c r="Q418" s="162"/>
      <c r="R418" s="162"/>
      <c r="S418" s="162"/>
    </row>
    <row r="419" spans="14:19">
      <c r="N419" s="47"/>
      <c r="Q419" s="162"/>
      <c r="R419" s="162"/>
      <c r="S419" s="162"/>
    </row>
    <row r="420" spans="14:19">
      <c r="N420" s="47"/>
      <c r="Q420" s="162"/>
      <c r="R420" s="162"/>
      <c r="S420" s="162"/>
    </row>
    <row r="421" spans="14:19">
      <c r="N421" s="47"/>
      <c r="Q421" s="162"/>
      <c r="R421" s="162"/>
      <c r="S421" s="162"/>
    </row>
    <row r="422" spans="14:19">
      <c r="N422" s="47"/>
      <c r="Q422" s="162"/>
      <c r="R422" s="162"/>
      <c r="S422" s="162"/>
    </row>
    <row r="423" spans="14:19">
      <c r="N423" s="47"/>
      <c r="Q423" s="162"/>
      <c r="R423" s="162"/>
      <c r="S423" s="162"/>
    </row>
    <row r="424" spans="14:19">
      <c r="N424" s="47"/>
      <c r="Q424" s="162"/>
      <c r="R424" s="162"/>
      <c r="S424" s="162"/>
    </row>
    <row r="425" spans="14:19">
      <c r="N425" s="47"/>
      <c r="Q425" s="162"/>
      <c r="R425" s="162"/>
      <c r="S425" s="162"/>
    </row>
    <row r="426" spans="14:19">
      <c r="N426" s="47"/>
      <c r="Q426" s="162"/>
      <c r="R426" s="162"/>
      <c r="S426" s="162"/>
    </row>
    <row r="427" spans="14:19">
      <c r="N427" s="47"/>
      <c r="Q427" s="162"/>
      <c r="R427" s="162"/>
      <c r="S427" s="162"/>
    </row>
    <row r="428" spans="14:19">
      <c r="N428" s="47"/>
      <c r="Q428" s="162"/>
      <c r="R428" s="162"/>
      <c r="S428" s="162"/>
    </row>
    <row r="429" spans="14:19">
      <c r="N429" s="47"/>
      <c r="Q429" s="162"/>
      <c r="R429" s="162"/>
      <c r="S429" s="162"/>
    </row>
    <row r="430" spans="14:19">
      <c r="N430" s="47"/>
      <c r="Q430" s="162"/>
      <c r="R430" s="162"/>
      <c r="S430" s="162"/>
    </row>
    <row r="431" spans="14:19">
      <c r="N431" s="47"/>
      <c r="Q431" s="162"/>
      <c r="R431" s="162"/>
      <c r="S431" s="162"/>
    </row>
    <row r="432" spans="14:19">
      <c r="N432" s="47"/>
      <c r="Q432" s="162"/>
      <c r="R432" s="162"/>
      <c r="S432" s="162"/>
    </row>
    <row r="433" spans="14:19">
      <c r="N433" s="47"/>
      <c r="Q433" s="162"/>
      <c r="R433" s="162"/>
      <c r="S433" s="162"/>
    </row>
    <row r="434" spans="14:19">
      <c r="N434" s="47"/>
      <c r="Q434" s="162"/>
      <c r="R434" s="162"/>
      <c r="S434" s="162"/>
    </row>
    <row r="435" spans="14:19">
      <c r="N435" s="47"/>
      <c r="Q435" s="162"/>
      <c r="R435" s="162"/>
      <c r="S435" s="162"/>
    </row>
    <row r="436" spans="14:19">
      <c r="N436" s="47"/>
      <c r="Q436" s="162"/>
      <c r="R436" s="162"/>
      <c r="S436" s="162"/>
    </row>
    <row r="437" spans="14:19">
      <c r="N437" s="47"/>
      <c r="Q437" s="162"/>
      <c r="R437" s="162"/>
      <c r="S437" s="162"/>
    </row>
    <row r="438" spans="14:19">
      <c r="N438" s="47"/>
      <c r="Q438" s="162"/>
      <c r="R438" s="162"/>
      <c r="S438" s="162"/>
    </row>
    <row r="439" spans="14:19">
      <c r="N439" s="47"/>
      <c r="Q439" s="162"/>
      <c r="R439" s="162"/>
      <c r="S439" s="162"/>
    </row>
    <row r="440" spans="14:19">
      <c r="N440" s="47"/>
      <c r="Q440" s="162"/>
      <c r="R440" s="162"/>
      <c r="S440" s="162"/>
    </row>
    <row r="441" spans="14:19">
      <c r="N441" s="47"/>
      <c r="Q441" s="162"/>
      <c r="R441" s="162"/>
      <c r="S441" s="162"/>
    </row>
    <row r="442" spans="14:19">
      <c r="N442" s="47"/>
      <c r="Q442" s="162"/>
      <c r="R442" s="162"/>
      <c r="S442" s="162"/>
    </row>
    <row r="443" spans="14:19">
      <c r="N443" s="47"/>
      <c r="Q443" s="162"/>
      <c r="R443" s="162"/>
      <c r="S443" s="162"/>
    </row>
    <row r="444" spans="14:19">
      <c r="N444" s="47"/>
      <c r="Q444" s="162"/>
      <c r="R444" s="162"/>
      <c r="S444" s="162"/>
    </row>
    <row r="445" spans="14:19">
      <c r="N445" s="47"/>
      <c r="Q445" s="162"/>
      <c r="R445" s="162"/>
      <c r="S445" s="162"/>
    </row>
    <row r="446" spans="14:19">
      <c r="N446" s="47"/>
      <c r="Q446" s="162"/>
      <c r="R446" s="162"/>
      <c r="S446" s="162"/>
    </row>
    <row r="447" spans="14:19">
      <c r="N447" s="47"/>
      <c r="Q447" s="162"/>
      <c r="R447" s="162"/>
      <c r="S447" s="162"/>
    </row>
    <row r="448" spans="14:19">
      <c r="N448" s="47"/>
      <c r="Q448" s="162"/>
      <c r="R448" s="162"/>
      <c r="S448" s="162"/>
    </row>
    <row r="449" spans="14:19">
      <c r="N449" s="47"/>
      <c r="Q449" s="162"/>
      <c r="R449" s="162"/>
      <c r="S449" s="162"/>
    </row>
    <row r="450" spans="14:19">
      <c r="N450" s="47"/>
      <c r="Q450" s="162"/>
      <c r="R450" s="162"/>
      <c r="S450" s="162"/>
    </row>
    <row r="451" spans="14:19">
      <c r="N451" s="47"/>
      <c r="Q451" s="162"/>
      <c r="R451" s="162"/>
      <c r="S451" s="162"/>
    </row>
    <row r="452" spans="14:19">
      <c r="N452" s="47"/>
      <c r="Q452" s="162"/>
      <c r="R452" s="162"/>
      <c r="S452" s="162"/>
    </row>
    <row r="453" spans="14:19">
      <c r="N453" s="47"/>
      <c r="Q453" s="162"/>
      <c r="R453" s="162"/>
      <c r="S453" s="162"/>
    </row>
    <row r="454" spans="14:19">
      <c r="N454" s="47"/>
      <c r="Q454" s="162"/>
      <c r="R454" s="162"/>
      <c r="S454" s="162"/>
    </row>
    <row r="455" spans="14:19">
      <c r="N455" s="47"/>
      <c r="Q455" s="162"/>
      <c r="R455" s="162"/>
      <c r="S455" s="162"/>
    </row>
    <row r="456" spans="14:19">
      <c r="N456" s="47"/>
      <c r="Q456" s="162"/>
      <c r="R456" s="162"/>
      <c r="S456" s="162"/>
    </row>
    <row r="457" spans="14:19">
      <c r="N457" s="47"/>
      <c r="Q457" s="162"/>
      <c r="R457" s="162"/>
      <c r="S457" s="162"/>
    </row>
    <row r="458" spans="14:19">
      <c r="N458" s="47"/>
      <c r="Q458" s="162"/>
      <c r="R458" s="162"/>
      <c r="S458" s="162"/>
    </row>
    <row r="459" spans="14:19">
      <c r="N459" s="47"/>
      <c r="Q459" s="162"/>
      <c r="R459" s="162"/>
      <c r="S459" s="162"/>
    </row>
    <row r="460" spans="14:19">
      <c r="N460" s="47"/>
      <c r="Q460" s="162"/>
      <c r="R460" s="162"/>
      <c r="S460" s="162"/>
    </row>
    <row r="461" spans="14:19">
      <c r="N461" s="47"/>
      <c r="Q461" s="162"/>
      <c r="R461" s="162"/>
      <c r="S461" s="162"/>
    </row>
    <row r="462" spans="14:19">
      <c r="N462" s="47"/>
      <c r="Q462" s="162"/>
      <c r="R462" s="162"/>
      <c r="S462" s="162"/>
    </row>
    <row r="463" spans="14:19">
      <c r="N463" s="47"/>
      <c r="Q463" s="162"/>
      <c r="R463" s="162"/>
      <c r="S463" s="162"/>
    </row>
    <row r="464" spans="14:19">
      <c r="N464" s="47"/>
      <c r="Q464" s="162"/>
      <c r="R464" s="162"/>
      <c r="S464" s="162"/>
    </row>
    <row r="465" spans="14:19">
      <c r="N465" s="47"/>
      <c r="Q465" s="162"/>
      <c r="R465" s="162"/>
      <c r="S465" s="162"/>
    </row>
    <row r="466" spans="14:19">
      <c r="N466" s="47"/>
      <c r="Q466" s="162"/>
      <c r="R466" s="162"/>
      <c r="S466" s="162"/>
    </row>
    <row r="467" spans="14:19">
      <c r="N467" s="47"/>
      <c r="Q467" s="162"/>
      <c r="R467" s="162"/>
      <c r="S467" s="162"/>
    </row>
    <row r="468" spans="14:19">
      <c r="N468" s="47"/>
      <c r="Q468" s="162"/>
      <c r="R468" s="162"/>
      <c r="S468" s="162"/>
    </row>
    <row r="469" spans="14:19">
      <c r="N469" s="47"/>
      <c r="Q469" s="162"/>
      <c r="R469" s="162"/>
      <c r="S469" s="162"/>
    </row>
    <row r="470" spans="14:19">
      <c r="N470" s="47"/>
      <c r="Q470" s="162"/>
      <c r="R470" s="162"/>
      <c r="S470" s="162"/>
    </row>
    <row r="471" spans="14:19">
      <c r="N471" s="47"/>
      <c r="Q471" s="162"/>
      <c r="R471" s="162"/>
      <c r="S471" s="162"/>
    </row>
    <row r="472" spans="14:19">
      <c r="N472" s="47"/>
      <c r="Q472" s="162"/>
      <c r="R472" s="162"/>
      <c r="S472" s="162"/>
    </row>
    <row r="473" spans="14:19">
      <c r="N473" s="47"/>
      <c r="Q473" s="162"/>
      <c r="R473" s="162"/>
      <c r="S473" s="162"/>
    </row>
    <row r="474" spans="14:19">
      <c r="N474" s="47"/>
      <c r="Q474" s="162"/>
      <c r="R474" s="162"/>
      <c r="S474" s="162"/>
    </row>
    <row r="475" spans="14:19">
      <c r="N475" s="47"/>
      <c r="Q475" s="162"/>
      <c r="R475" s="162"/>
      <c r="S475" s="162"/>
    </row>
    <row r="476" spans="14:19">
      <c r="N476" s="47"/>
      <c r="Q476" s="162"/>
      <c r="R476" s="162"/>
      <c r="S476" s="162"/>
    </row>
    <row r="477" spans="14:19">
      <c r="N477" s="47"/>
      <c r="Q477" s="162"/>
      <c r="R477" s="162"/>
      <c r="S477" s="162"/>
    </row>
    <row r="478" spans="14:19">
      <c r="N478" s="47"/>
      <c r="Q478" s="162"/>
      <c r="R478" s="162"/>
      <c r="S478" s="162"/>
    </row>
    <row r="479" spans="14:19">
      <c r="N479" s="47"/>
      <c r="Q479" s="162"/>
      <c r="R479" s="162"/>
      <c r="S479" s="162"/>
    </row>
    <row r="480" spans="14:19">
      <c r="N480" s="47"/>
      <c r="Q480" s="162"/>
      <c r="R480" s="162"/>
      <c r="S480" s="162"/>
    </row>
    <row r="481" spans="14:19">
      <c r="N481" s="47"/>
      <c r="Q481" s="162"/>
      <c r="R481" s="162"/>
      <c r="S481" s="162"/>
    </row>
    <row r="482" spans="14:19">
      <c r="N482" s="47"/>
      <c r="Q482" s="162"/>
      <c r="R482" s="162"/>
      <c r="S482" s="162"/>
    </row>
    <row r="483" spans="14:19">
      <c r="N483" s="47"/>
      <c r="Q483" s="162"/>
      <c r="R483" s="162"/>
      <c r="S483" s="162"/>
    </row>
    <row r="484" spans="14:19">
      <c r="N484" s="47"/>
      <c r="Q484" s="162"/>
      <c r="R484" s="162"/>
      <c r="S484" s="162"/>
    </row>
    <row r="485" spans="14:19">
      <c r="N485" s="47"/>
      <c r="Q485" s="162"/>
      <c r="R485" s="162"/>
      <c r="S485" s="162"/>
    </row>
    <row r="486" spans="14:19">
      <c r="N486" s="47"/>
      <c r="Q486" s="162"/>
      <c r="R486" s="162"/>
      <c r="S486" s="162"/>
    </row>
    <row r="487" spans="14:19">
      <c r="N487" s="47"/>
      <c r="Q487" s="162"/>
      <c r="R487" s="162"/>
      <c r="S487" s="162"/>
    </row>
    <row r="488" spans="14:19">
      <c r="N488" s="47"/>
      <c r="Q488" s="162"/>
      <c r="R488" s="162"/>
      <c r="S488" s="162"/>
    </row>
    <row r="489" spans="14:19">
      <c r="N489" s="47"/>
      <c r="Q489" s="162"/>
      <c r="R489" s="162"/>
      <c r="S489" s="162"/>
    </row>
    <row r="490" spans="14:19">
      <c r="N490" s="47"/>
      <c r="Q490" s="162"/>
      <c r="R490" s="162"/>
      <c r="S490" s="162"/>
    </row>
    <row r="491" spans="14:19">
      <c r="N491" s="47"/>
      <c r="Q491" s="162"/>
      <c r="R491" s="162"/>
      <c r="S491" s="162"/>
    </row>
    <row r="492" spans="14:19">
      <c r="N492" s="47"/>
      <c r="Q492" s="162"/>
      <c r="R492" s="162"/>
      <c r="S492" s="162"/>
    </row>
    <row r="493" spans="14:19">
      <c r="N493" s="47"/>
      <c r="Q493" s="162"/>
      <c r="R493" s="162"/>
      <c r="S493" s="162"/>
    </row>
    <row r="494" spans="14:19">
      <c r="N494" s="47"/>
      <c r="Q494" s="162"/>
      <c r="R494" s="162"/>
      <c r="S494" s="162"/>
    </row>
    <row r="495" spans="14:19">
      <c r="N495" s="47"/>
      <c r="Q495" s="162"/>
      <c r="R495" s="162"/>
      <c r="S495" s="162"/>
    </row>
    <row r="496" spans="14:19">
      <c r="N496" s="47"/>
      <c r="Q496" s="162"/>
      <c r="R496" s="162"/>
      <c r="S496" s="162"/>
    </row>
    <row r="497" spans="14:19">
      <c r="N497" s="47"/>
      <c r="Q497" s="162"/>
      <c r="R497" s="162"/>
      <c r="S497" s="162"/>
    </row>
    <row r="498" spans="14:19">
      <c r="N498" s="47"/>
      <c r="Q498" s="162"/>
      <c r="R498" s="162"/>
      <c r="S498" s="162"/>
    </row>
    <row r="499" spans="14:19">
      <c r="N499" s="47"/>
      <c r="Q499" s="162"/>
      <c r="R499" s="162"/>
      <c r="S499" s="162"/>
    </row>
    <row r="500" spans="14:19">
      <c r="N500" s="47"/>
      <c r="Q500" s="162"/>
      <c r="R500" s="162"/>
      <c r="S500" s="162"/>
    </row>
    <row r="501" spans="14:19">
      <c r="N501" s="47"/>
      <c r="Q501" s="162"/>
      <c r="R501" s="162"/>
      <c r="S501" s="162"/>
    </row>
    <row r="502" spans="14:19">
      <c r="N502" s="47"/>
      <c r="Q502" s="162"/>
      <c r="R502" s="162"/>
      <c r="S502" s="162"/>
    </row>
    <row r="503" spans="14:19">
      <c r="N503" s="47"/>
      <c r="Q503" s="162"/>
      <c r="R503" s="162"/>
      <c r="S503" s="162"/>
    </row>
    <row r="504" spans="14:19">
      <c r="N504" s="47"/>
      <c r="Q504" s="162"/>
      <c r="R504" s="162"/>
      <c r="S504" s="162"/>
    </row>
    <row r="505" spans="14:19">
      <c r="N505" s="47"/>
      <c r="Q505" s="162"/>
      <c r="R505" s="162"/>
      <c r="S505" s="162"/>
    </row>
    <row r="506" spans="14:19">
      <c r="N506" s="47"/>
      <c r="Q506" s="162"/>
      <c r="R506" s="162"/>
      <c r="S506" s="162"/>
    </row>
    <row r="507" spans="14:19">
      <c r="N507" s="47"/>
      <c r="Q507" s="162"/>
      <c r="R507" s="162"/>
      <c r="S507" s="162"/>
    </row>
    <row r="508" spans="14:19">
      <c r="N508" s="47"/>
      <c r="Q508" s="162"/>
      <c r="R508" s="162"/>
      <c r="S508" s="162"/>
    </row>
    <row r="509" spans="14:19">
      <c r="N509" s="47"/>
      <c r="Q509" s="162"/>
      <c r="R509" s="162"/>
      <c r="S509" s="162"/>
    </row>
    <row r="510" spans="14:19">
      <c r="N510" s="47"/>
      <c r="Q510" s="162"/>
      <c r="R510" s="162"/>
      <c r="S510" s="162"/>
    </row>
    <row r="511" spans="14:19">
      <c r="N511" s="47"/>
      <c r="Q511" s="162"/>
      <c r="R511" s="162"/>
      <c r="S511" s="162"/>
    </row>
    <row r="512" spans="14:19">
      <c r="N512" s="47"/>
      <c r="Q512" s="162"/>
      <c r="R512" s="162"/>
      <c r="S512" s="162"/>
    </row>
    <row r="513" spans="14:19">
      <c r="N513" s="47"/>
      <c r="Q513" s="162"/>
      <c r="R513" s="162"/>
      <c r="S513" s="162"/>
    </row>
    <row r="514" spans="14:19">
      <c r="N514" s="47"/>
      <c r="Q514" s="162"/>
      <c r="R514" s="162"/>
      <c r="S514" s="162"/>
    </row>
    <row r="515" spans="14:19">
      <c r="N515" s="47"/>
      <c r="Q515" s="162"/>
      <c r="R515" s="162"/>
      <c r="S515" s="162"/>
    </row>
    <row r="516" spans="14:19">
      <c r="N516" s="47"/>
      <c r="Q516" s="162"/>
      <c r="R516" s="162"/>
      <c r="S516" s="162"/>
    </row>
    <row r="517" spans="14:19">
      <c r="N517" s="47"/>
      <c r="Q517" s="162"/>
      <c r="R517" s="162"/>
      <c r="S517" s="162"/>
    </row>
    <row r="518" spans="14:19">
      <c r="N518" s="47"/>
      <c r="Q518" s="162"/>
      <c r="R518" s="162"/>
      <c r="S518" s="162"/>
    </row>
    <row r="519" spans="14:19">
      <c r="N519" s="47"/>
      <c r="Q519" s="162"/>
      <c r="R519" s="162"/>
      <c r="S519" s="162"/>
    </row>
    <row r="520" spans="14:19">
      <c r="N520" s="47"/>
      <c r="Q520" s="162"/>
      <c r="R520" s="162"/>
      <c r="S520" s="162"/>
    </row>
    <row r="521" spans="14:19">
      <c r="N521" s="47"/>
      <c r="Q521" s="162"/>
      <c r="R521" s="162"/>
      <c r="S521" s="162"/>
    </row>
    <row r="522" spans="14:19">
      <c r="N522" s="47"/>
      <c r="Q522" s="162"/>
      <c r="R522" s="162"/>
      <c r="S522" s="162"/>
    </row>
    <row r="523" spans="14:19">
      <c r="N523" s="47"/>
      <c r="Q523" s="162"/>
      <c r="R523" s="162"/>
      <c r="S523" s="162"/>
    </row>
    <row r="524" spans="14:19">
      <c r="N524" s="47"/>
      <c r="Q524" s="162"/>
      <c r="R524" s="162"/>
      <c r="S524" s="162"/>
    </row>
    <row r="525" spans="14:19">
      <c r="N525" s="47"/>
      <c r="Q525" s="162"/>
      <c r="R525" s="162"/>
      <c r="S525" s="162"/>
    </row>
    <row r="526" spans="14:19">
      <c r="N526" s="47"/>
      <c r="Q526" s="162"/>
      <c r="R526" s="162"/>
      <c r="S526" s="162"/>
    </row>
    <row r="527" spans="14:19">
      <c r="N527" s="47"/>
      <c r="Q527" s="162"/>
      <c r="R527" s="162"/>
      <c r="S527" s="162"/>
    </row>
    <row r="528" spans="14:19">
      <c r="N528" s="47"/>
      <c r="Q528" s="162"/>
      <c r="R528" s="162"/>
      <c r="S528" s="162"/>
    </row>
    <row r="529" spans="14:19">
      <c r="N529" s="47"/>
      <c r="Q529" s="162"/>
      <c r="R529" s="162"/>
      <c r="S529" s="162"/>
    </row>
    <row r="530" spans="14:19">
      <c r="N530" s="47"/>
      <c r="Q530" s="162"/>
      <c r="R530" s="162"/>
      <c r="S530" s="162"/>
    </row>
    <row r="531" spans="14:19">
      <c r="N531" s="47"/>
      <c r="Q531" s="162"/>
      <c r="R531" s="162"/>
      <c r="S531" s="162"/>
    </row>
    <row r="532" spans="14:19">
      <c r="N532" s="47"/>
      <c r="Q532" s="162"/>
      <c r="R532" s="162"/>
      <c r="S532" s="162"/>
    </row>
    <row r="533" spans="14:19">
      <c r="N533" s="47"/>
      <c r="Q533" s="162"/>
      <c r="R533" s="162"/>
      <c r="S533" s="162"/>
    </row>
    <row r="534" spans="14:19">
      <c r="N534" s="47"/>
      <c r="Q534" s="162"/>
      <c r="R534" s="162"/>
      <c r="S534" s="162"/>
    </row>
    <row r="535" spans="14:19">
      <c r="N535" s="47"/>
      <c r="Q535" s="162"/>
      <c r="R535" s="162"/>
      <c r="S535" s="162"/>
    </row>
    <row r="536" spans="14:19">
      <c r="N536" s="47"/>
      <c r="Q536" s="162"/>
      <c r="R536" s="162"/>
      <c r="S536" s="162"/>
    </row>
    <row r="537" spans="14:19">
      <c r="N537" s="47"/>
      <c r="Q537" s="162"/>
      <c r="R537" s="162"/>
      <c r="S537" s="162"/>
    </row>
    <row r="538" spans="14:19">
      <c r="N538" s="47"/>
      <c r="Q538" s="162"/>
      <c r="R538" s="162"/>
      <c r="S538" s="162"/>
    </row>
    <row r="539" spans="14:19">
      <c r="N539" s="47"/>
      <c r="Q539" s="162"/>
      <c r="R539" s="162"/>
      <c r="S539" s="162"/>
    </row>
    <row r="540" spans="14:19">
      <c r="N540" s="47"/>
      <c r="Q540" s="162"/>
      <c r="R540" s="162"/>
      <c r="S540" s="162"/>
    </row>
    <row r="541" spans="14:19">
      <c r="N541" s="47"/>
      <c r="Q541" s="162"/>
      <c r="R541" s="162"/>
      <c r="S541" s="162"/>
    </row>
    <row r="542" spans="14:19">
      <c r="N542" s="47"/>
      <c r="Q542" s="162"/>
      <c r="R542" s="162"/>
      <c r="S542" s="162"/>
    </row>
    <row r="543" spans="14:19">
      <c r="N543" s="47"/>
      <c r="Q543" s="162"/>
      <c r="R543" s="162"/>
      <c r="S543" s="162"/>
    </row>
    <row r="544" spans="14:19">
      <c r="N544" s="47"/>
      <c r="Q544" s="162"/>
      <c r="R544" s="162"/>
      <c r="S544" s="162"/>
    </row>
    <row r="545" spans="14:19">
      <c r="N545" s="47"/>
      <c r="Q545" s="162"/>
      <c r="R545" s="162"/>
      <c r="S545" s="162"/>
    </row>
    <row r="546" spans="14:19">
      <c r="N546" s="47"/>
      <c r="Q546" s="162"/>
      <c r="R546" s="162"/>
      <c r="S546" s="162"/>
    </row>
    <row r="547" spans="14:19">
      <c r="N547" s="47"/>
      <c r="Q547" s="162"/>
      <c r="R547" s="162"/>
      <c r="S547" s="162"/>
    </row>
    <row r="548" spans="14:19">
      <c r="N548" s="47"/>
      <c r="Q548" s="162"/>
      <c r="R548" s="162"/>
      <c r="S548" s="162"/>
    </row>
    <row r="549" spans="14:19">
      <c r="N549" s="47"/>
      <c r="Q549" s="162"/>
      <c r="R549" s="162"/>
      <c r="S549" s="162"/>
    </row>
    <row r="550" spans="14:19">
      <c r="N550" s="47"/>
      <c r="Q550" s="162"/>
      <c r="R550" s="162"/>
      <c r="S550" s="162"/>
    </row>
    <row r="551" spans="14:19">
      <c r="N551" s="47"/>
      <c r="Q551" s="162"/>
      <c r="R551" s="162"/>
      <c r="S551" s="162"/>
    </row>
    <row r="552" spans="14:19">
      <c r="N552" s="47"/>
      <c r="Q552" s="162"/>
      <c r="R552" s="162"/>
      <c r="S552" s="162"/>
    </row>
    <row r="553" spans="14:19">
      <c r="N553" s="47"/>
      <c r="Q553" s="162"/>
      <c r="R553" s="162"/>
      <c r="S553" s="162"/>
    </row>
    <row r="554" spans="14:19">
      <c r="N554" s="47"/>
      <c r="Q554" s="162"/>
      <c r="R554" s="162"/>
      <c r="S554" s="162"/>
    </row>
    <row r="555" spans="14:19">
      <c r="N555" s="47"/>
      <c r="Q555" s="162"/>
      <c r="R555" s="162"/>
      <c r="S555" s="162"/>
    </row>
    <row r="556" spans="14:19">
      <c r="N556" s="47"/>
      <c r="Q556" s="162"/>
      <c r="R556" s="162"/>
      <c r="S556" s="162"/>
    </row>
    <row r="557" spans="14:19">
      <c r="N557" s="47"/>
      <c r="Q557" s="162"/>
      <c r="R557" s="162"/>
      <c r="S557" s="162"/>
    </row>
    <row r="558" spans="14:19">
      <c r="N558" s="47"/>
      <c r="Q558" s="162"/>
      <c r="R558" s="162"/>
      <c r="S558" s="162"/>
    </row>
    <row r="559" spans="14:19">
      <c r="N559" s="47"/>
      <c r="Q559" s="162"/>
      <c r="R559" s="162"/>
      <c r="S559" s="162"/>
    </row>
    <row r="560" spans="14:19">
      <c r="N560" s="47"/>
      <c r="Q560" s="162"/>
      <c r="R560" s="162"/>
      <c r="S560" s="162"/>
    </row>
    <row r="561" spans="14:19">
      <c r="N561" s="47"/>
      <c r="Q561" s="162"/>
      <c r="R561" s="162"/>
      <c r="S561" s="162"/>
    </row>
    <row r="562" spans="14:19">
      <c r="N562" s="47"/>
      <c r="Q562" s="162"/>
      <c r="R562" s="162"/>
      <c r="S562" s="162"/>
    </row>
    <row r="563" spans="14:19">
      <c r="N563" s="47"/>
      <c r="Q563" s="162"/>
      <c r="R563" s="162"/>
      <c r="S563" s="162"/>
    </row>
    <row r="564" spans="14:19">
      <c r="N564" s="47"/>
      <c r="Q564" s="162"/>
      <c r="R564" s="162"/>
      <c r="S564" s="162"/>
    </row>
    <row r="565" spans="14:19">
      <c r="N565" s="47"/>
      <c r="Q565" s="162"/>
      <c r="R565" s="162"/>
      <c r="S565" s="162"/>
    </row>
    <row r="566" spans="14:19">
      <c r="N566" s="47"/>
      <c r="Q566" s="162"/>
      <c r="R566" s="162"/>
      <c r="S566" s="162"/>
    </row>
    <row r="567" spans="14:19">
      <c r="N567" s="47"/>
      <c r="Q567" s="162"/>
      <c r="R567" s="162"/>
      <c r="S567" s="162"/>
    </row>
    <row r="568" spans="14:19">
      <c r="N568" s="47"/>
      <c r="Q568" s="162"/>
      <c r="R568" s="162"/>
      <c r="S568" s="162"/>
    </row>
    <row r="569" spans="14:19">
      <c r="N569" s="47"/>
      <c r="Q569" s="162"/>
      <c r="R569" s="162"/>
      <c r="S569" s="162"/>
    </row>
    <row r="570" spans="14:19">
      <c r="N570" s="47"/>
      <c r="Q570" s="162"/>
      <c r="R570" s="162"/>
      <c r="S570" s="162"/>
    </row>
    <row r="571" spans="14:19">
      <c r="N571" s="47"/>
      <c r="Q571" s="162"/>
      <c r="R571" s="162"/>
      <c r="S571" s="162"/>
    </row>
    <row r="572" spans="14:19">
      <c r="N572" s="47"/>
      <c r="Q572" s="162"/>
      <c r="R572" s="162"/>
      <c r="S572" s="162"/>
    </row>
    <row r="573" spans="14:19">
      <c r="N573" s="47"/>
      <c r="Q573" s="162"/>
      <c r="R573" s="162"/>
      <c r="S573" s="162"/>
    </row>
    <row r="574" spans="14:19">
      <c r="N574" s="47"/>
      <c r="Q574" s="162"/>
      <c r="R574" s="162"/>
      <c r="S574" s="162"/>
    </row>
    <row r="575" spans="14:19">
      <c r="N575" s="47"/>
      <c r="Q575" s="162"/>
      <c r="R575" s="162"/>
      <c r="S575" s="162"/>
    </row>
    <row r="576" spans="14:19">
      <c r="N576" s="47"/>
      <c r="Q576" s="162"/>
      <c r="R576" s="162"/>
      <c r="S576" s="162"/>
    </row>
    <row r="577" spans="14:19">
      <c r="N577" s="47"/>
      <c r="Q577" s="162"/>
      <c r="R577" s="162"/>
      <c r="S577" s="162"/>
    </row>
    <row r="578" spans="14:19">
      <c r="N578" s="47"/>
      <c r="Q578" s="162"/>
      <c r="R578" s="162"/>
      <c r="S578" s="162"/>
    </row>
    <row r="579" spans="14:19">
      <c r="N579" s="47"/>
      <c r="Q579" s="162"/>
      <c r="R579" s="162"/>
      <c r="S579" s="162"/>
    </row>
    <row r="580" spans="14:19">
      <c r="N580" s="47"/>
      <c r="Q580" s="162"/>
      <c r="R580" s="162"/>
      <c r="S580" s="162"/>
    </row>
    <row r="581" spans="14:19">
      <c r="N581" s="47"/>
      <c r="Q581" s="162"/>
      <c r="R581" s="162"/>
      <c r="S581" s="162"/>
    </row>
    <row r="582" spans="14:19">
      <c r="N582" s="47"/>
      <c r="Q582" s="162"/>
      <c r="R582" s="162"/>
      <c r="S582" s="162"/>
    </row>
    <row r="583" spans="14:19">
      <c r="N583" s="47"/>
      <c r="Q583" s="162"/>
      <c r="R583" s="162"/>
      <c r="S583" s="162"/>
    </row>
    <row r="584" spans="14:19">
      <c r="N584" s="47"/>
      <c r="Q584" s="162"/>
      <c r="R584" s="162"/>
      <c r="S584" s="162"/>
    </row>
    <row r="585" spans="14:19">
      <c r="N585" s="47"/>
      <c r="Q585" s="162"/>
      <c r="R585" s="162"/>
      <c r="S585" s="162"/>
    </row>
    <row r="586" spans="14:19">
      <c r="N586" s="47"/>
      <c r="Q586" s="162"/>
      <c r="R586" s="162"/>
      <c r="S586" s="162"/>
    </row>
    <row r="587" spans="14:19">
      <c r="N587" s="47"/>
      <c r="Q587" s="162"/>
      <c r="R587" s="162"/>
      <c r="S587" s="162"/>
    </row>
    <row r="588" spans="14:19">
      <c r="N588" s="47"/>
      <c r="Q588" s="162"/>
      <c r="R588" s="162"/>
      <c r="S588" s="162"/>
    </row>
    <row r="589" spans="14:19">
      <c r="N589" s="47"/>
      <c r="Q589" s="162"/>
      <c r="R589" s="162"/>
      <c r="S589" s="162"/>
    </row>
    <row r="590" spans="14:19">
      <c r="N590" s="47"/>
      <c r="Q590" s="162"/>
      <c r="R590" s="162"/>
      <c r="S590" s="162"/>
    </row>
    <row r="591" spans="14:19">
      <c r="N591" s="47"/>
      <c r="Q591" s="162"/>
      <c r="R591" s="162"/>
      <c r="S591" s="162"/>
    </row>
    <row r="592" spans="14:19">
      <c r="N592" s="47"/>
      <c r="Q592" s="162"/>
      <c r="R592" s="162"/>
      <c r="S592" s="162"/>
    </row>
    <row r="593" spans="14:19">
      <c r="N593" s="47"/>
      <c r="Q593" s="162"/>
      <c r="R593" s="162"/>
      <c r="S593" s="162"/>
    </row>
    <row r="594" spans="14:19">
      <c r="N594" s="47"/>
      <c r="Q594" s="162"/>
      <c r="R594" s="162"/>
      <c r="S594" s="162"/>
    </row>
    <row r="595" spans="14:19">
      <c r="N595" s="47"/>
      <c r="Q595" s="162"/>
      <c r="R595" s="162"/>
      <c r="S595" s="162"/>
    </row>
    <row r="596" spans="14:19">
      <c r="N596" s="47"/>
      <c r="Q596" s="162"/>
      <c r="R596" s="162"/>
      <c r="S596" s="162"/>
    </row>
    <row r="597" spans="14:19">
      <c r="N597" s="47"/>
      <c r="Q597" s="162"/>
      <c r="R597" s="162"/>
      <c r="S597" s="162"/>
    </row>
    <row r="598" spans="14:19">
      <c r="N598" s="47"/>
      <c r="Q598" s="162"/>
      <c r="R598" s="162"/>
      <c r="S598" s="162"/>
    </row>
    <row r="599" spans="14:19">
      <c r="N599" s="47"/>
      <c r="Q599" s="162"/>
      <c r="R599" s="162"/>
      <c r="S599" s="162"/>
    </row>
    <row r="600" spans="14:19">
      <c r="N600" s="47"/>
      <c r="Q600" s="162"/>
      <c r="R600" s="162"/>
      <c r="S600" s="162"/>
    </row>
    <row r="601" spans="14:19">
      <c r="N601" s="47"/>
      <c r="Q601" s="162"/>
      <c r="R601" s="162"/>
      <c r="S601" s="162"/>
    </row>
    <row r="602" spans="14:19">
      <c r="N602" s="47"/>
      <c r="Q602" s="162"/>
      <c r="R602" s="162"/>
      <c r="S602" s="162"/>
    </row>
    <row r="603" spans="14:19">
      <c r="N603" s="47"/>
      <c r="Q603" s="162"/>
      <c r="R603" s="162"/>
      <c r="S603" s="162"/>
    </row>
    <row r="604" spans="14:19">
      <c r="N604" s="47"/>
      <c r="Q604" s="162"/>
      <c r="R604" s="162"/>
      <c r="S604" s="162"/>
    </row>
    <row r="605" spans="14:19">
      <c r="N605" s="47"/>
      <c r="Q605" s="162"/>
      <c r="R605" s="162"/>
      <c r="S605" s="162"/>
    </row>
    <row r="606" spans="14:19">
      <c r="N606" s="47"/>
      <c r="Q606" s="162"/>
      <c r="R606" s="162"/>
      <c r="S606" s="162"/>
    </row>
    <row r="607" spans="14:19">
      <c r="N607" s="47"/>
      <c r="Q607" s="162"/>
      <c r="R607" s="162"/>
      <c r="S607" s="162"/>
    </row>
    <row r="608" spans="14:19">
      <c r="N608" s="47"/>
      <c r="Q608" s="162"/>
      <c r="R608" s="162"/>
      <c r="S608" s="162"/>
    </row>
    <row r="609" spans="14:19">
      <c r="N609" s="47"/>
      <c r="Q609" s="162"/>
      <c r="R609" s="162"/>
      <c r="S609" s="162"/>
    </row>
    <row r="610" spans="14:19">
      <c r="N610" s="47"/>
      <c r="Q610" s="162"/>
      <c r="R610" s="162"/>
      <c r="S610" s="162"/>
    </row>
    <row r="611" spans="14:19">
      <c r="N611" s="47"/>
      <c r="Q611" s="162"/>
      <c r="R611" s="162"/>
      <c r="S611" s="162"/>
    </row>
    <row r="612" spans="14:19">
      <c r="N612" s="47"/>
      <c r="Q612" s="162"/>
      <c r="R612" s="162"/>
      <c r="S612" s="162"/>
    </row>
    <row r="613" spans="14:19">
      <c r="N613" s="47"/>
      <c r="Q613" s="162"/>
      <c r="R613" s="162"/>
      <c r="S613" s="162"/>
    </row>
    <row r="614" spans="14:19">
      <c r="N614" s="47"/>
      <c r="Q614" s="162"/>
      <c r="R614" s="162"/>
      <c r="S614" s="162"/>
    </row>
    <row r="615" spans="14:19">
      <c r="N615" s="47"/>
      <c r="Q615" s="162"/>
      <c r="R615" s="162"/>
      <c r="S615" s="162"/>
    </row>
    <row r="616" spans="14:19">
      <c r="N616" s="47"/>
      <c r="Q616" s="162"/>
      <c r="R616" s="162"/>
      <c r="S616" s="162"/>
    </row>
    <row r="617" spans="14:19">
      <c r="N617" s="47"/>
      <c r="Q617" s="162"/>
      <c r="R617" s="162"/>
      <c r="S617" s="162"/>
    </row>
    <row r="618" spans="14:19">
      <c r="N618" s="47"/>
      <c r="Q618" s="162"/>
      <c r="R618" s="162"/>
      <c r="S618" s="162"/>
    </row>
    <row r="619" spans="14:19">
      <c r="N619" s="47"/>
      <c r="Q619" s="162"/>
      <c r="R619" s="162"/>
      <c r="S619" s="162"/>
    </row>
    <row r="620" spans="14:19">
      <c r="N620" s="47"/>
      <c r="Q620" s="162"/>
      <c r="R620" s="162"/>
      <c r="S620" s="162"/>
    </row>
    <row r="621" spans="14:19">
      <c r="N621" s="47"/>
      <c r="Q621" s="162"/>
      <c r="R621" s="162"/>
      <c r="S621" s="162"/>
    </row>
    <row r="622" spans="14:19">
      <c r="N622" s="47"/>
      <c r="Q622" s="162"/>
      <c r="R622" s="162"/>
      <c r="S622" s="162"/>
    </row>
    <row r="623" spans="14:19">
      <c r="N623" s="47"/>
      <c r="Q623" s="162"/>
      <c r="R623" s="162"/>
      <c r="S623" s="162"/>
    </row>
    <row r="624" spans="14:19">
      <c r="N624" s="47"/>
      <c r="Q624" s="162"/>
      <c r="R624" s="162"/>
      <c r="S624" s="162"/>
    </row>
    <row r="625" spans="14:19">
      <c r="N625" s="47"/>
      <c r="Q625" s="162"/>
      <c r="R625" s="162"/>
      <c r="S625" s="162"/>
    </row>
    <row r="626" spans="14:19">
      <c r="N626" s="47"/>
      <c r="Q626" s="162"/>
      <c r="R626" s="162"/>
      <c r="S626" s="162"/>
    </row>
    <row r="627" spans="14:19">
      <c r="N627" s="47"/>
      <c r="Q627" s="162"/>
      <c r="R627" s="162"/>
      <c r="S627" s="162"/>
    </row>
    <row r="628" spans="14:19">
      <c r="N628" s="47"/>
      <c r="Q628" s="162"/>
      <c r="R628" s="162"/>
      <c r="S628" s="162"/>
    </row>
    <row r="629" spans="14:19">
      <c r="N629" s="47"/>
      <c r="Q629" s="162"/>
      <c r="R629" s="162"/>
      <c r="S629" s="162"/>
    </row>
    <row r="630" spans="14:19">
      <c r="N630" s="47"/>
      <c r="Q630" s="162"/>
      <c r="R630" s="162"/>
      <c r="S630" s="162"/>
    </row>
    <row r="631" spans="14:19">
      <c r="N631" s="47"/>
      <c r="Q631" s="162"/>
      <c r="R631" s="162"/>
      <c r="S631" s="162"/>
    </row>
    <row r="632" spans="14:19">
      <c r="N632" s="47"/>
      <c r="Q632" s="162"/>
      <c r="R632" s="162"/>
      <c r="S632" s="162"/>
    </row>
    <row r="633" spans="14:19">
      <c r="N633" s="47"/>
      <c r="Q633" s="162"/>
      <c r="R633" s="162"/>
      <c r="S633" s="162"/>
    </row>
    <row r="634" spans="14:19">
      <c r="N634" s="47"/>
      <c r="Q634" s="162"/>
      <c r="R634" s="162"/>
      <c r="S634" s="162"/>
    </row>
    <row r="635" spans="14:19">
      <c r="N635" s="47"/>
      <c r="Q635" s="162"/>
      <c r="R635" s="162"/>
      <c r="S635" s="162"/>
    </row>
    <row r="636" spans="14:19">
      <c r="N636" s="47"/>
      <c r="Q636" s="162"/>
      <c r="R636" s="162"/>
      <c r="S636" s="162"/>
    </row>
    <row r="637" spans="14:19">
      <c r="N637" s="47"/>
      <c r="Q637" s="162"/>
      <c r="R637" s="162"/>
      <c r="S637" s="162"/>
    </row>
    <row r="638" spans="14:19">
      <c r="N638" s="47"/>
      <c r="Q638" s="162"/>
      <c r="R638" s="162"/>
      <c r="S638" s="162"/>
    </row>
    <row r="639" spans="14:19">
      <c r="N639" s="47"/>
      <c r="Q639" s="162"/>
      <c r="R639" s="162"/>
      <c r="S639" s="162"/>
    </row>
    <row r="640" spans="14:19">
      <c r="N640" s="47"/>
      <c r="Q640" s="162"/>
      <c r="R640" s="162"/>
      <c r="S640" s="162"/>
    </row>
    <row r="641" spans="14:19">
      <c r="N641" s="47"/>
      <c r="Q641" s="162"/>
      <c r="R641" s="162"/>
      <c r="S641" s="162"/>
    </row>
    <row r="642" spans="14:19">
      <c r="N642" s="47"/>
      <c r="Q642" s="162"/>
      <c r="R642" s="162"/>
      <c r="S642" s="162"/>
    </row>
    <row r="643" spans="14:19">
      <c r="N643" s="47"/>
      <c r="Q643" s="162"/>
      <c r="R643" s="162"/>
      <c r="S643" s="162"/>
    </row>
    <row r="644" spans="14:19">
      <c r="N644" s="47"/>
      <c r="Q644" s="162"/>
      <c r="R644" s="162"/>
      <c r="S644" s="162"/>
    </row>
    <row r="645" spans="14:19">
      <c r="N645" s="47"/>
      <c r="Q645" s="162"/>
      <c r="R645" s="162"/>
      <c r="S645" s="162"/>
    </row>
    <row r="646" spans="14:19">
      <c r="N646" s="47"/>
      <c r="Q646" s="162"/>
      <c r="R646" s="162"/>
      <c r="S646" s="162"/>
    </row>
    <row r="647" spans="14:19">
      <c r="N647" s="47"/>
      <c r="Q647" s="162"/>
      <c r="R647" s="162"/>
      <c r="S647" s="162"/>
    </row>
    <row r="648" spans="14:19">
      <c r="N648" s="47"/>
      <c r="Q648" s="162"/>
      <c r="R648" s="162"/>
      <c r="S648" s="162"/>
    </row>
    <row r="649" spans="14:19">
      <c r="N649" s="47"/>
      <c r="Q649" s="162"/>
      <c r="R649" s="162"/>
      <c r="S649" s="162"/>
    </row>
    <row r="650" spans="14:19">
      <c r="N650" s="47"/>
      <c r="Q650" s="162"/>
      <c r="R650" s="162"/>
      <c r="S650" s="162"/>
    </row>
    <row r="651" spans="14:19">
      <c r="N651" s="47"/>
      <c r="Q651" s="162"/>
      <c r="R651" s="162"/>
      <c r="S651" s="162"/>
    </row>
    <row r="652" spans="14:19">
      <c r="N652" s="47"/>
      <c r="Q652" s="162"/>
      <c r="R652" s="162"/>
      <c r="S652" s="162"/>
    </row>
    <row r="653" spans="14:19">
      <c r="N653" s="47"/>
      <c r="Q653" s="162"/>
      <c r="R653" s="162"/>
      <c r="S653" s="162"/>
    </row>
    <row r="654" spans="14:19">
      <c r="N654" s="47"/>
      <c r="Q654" s="162"/>
      <c r="R654" s="162"/>
      <c r="S654" s="162"/>
    </row>
    <row r="655" spans="14:19">
      <c r="N655" s="47"/>
      <c r="Q655" s="162"/>
      <c r="R655" s="162"/>
      <c r="S655" s="162"/>
    </row>
    <row r="656" spans="14:19">
      <c r="N656" s="47"/>
      <c r="Q656" s="162"/>
      <c r="R656" s="162"/>
      <c r="S656" s="162"/>
    </row>
    <row r="657" spans="14:19">
      <c r="N657" s="47"/>
      <c r="Q657" s="162"/>
      <c r="R657" s="162"/>
      <c r="S657" s="162"/>
    </row>
    <row r="658" spans="14:19">
      <c r="N658" s="47"/>
      <c r="Q658" s="162"/>
      <c r="R658" s="162"/>
      <c r="S658" s="162"/>
    </row>
    <row r="659" spans="14:19">
      <c r="N659" s="47"/>
      <c r="Q659" s="162"/>
      <c r="R659" s="162"/>
      <c r="S659" s="162"/>
    </row>
    <row r="660" spans="14:19">
      <c r="N660" s="47"/>
      <c r="Q660" s="162"/>
      <c r="R660" s="162"/>
      <c r="S660" s="162"/>
    </row>
    <row r="661" spans="14:19">
      <c r="N661" s="47"/>
      <c r="Q661" s="162"/>
      <c r="R661" s="162"/>
      <c r="S661" s="162"/>
    </row>
    <row r="662" spans="14:19">
      <c r="N662" s="47"/>
      <c r="Q662" s="162"/>
      <c r="R662" s="162"/>
      <c r="S662" s="162"/>
    </row>
    <row r="663" spans="14:19">
      <c r="N663" s="47"/>
      <c r="Q663" s="162"/>
      <c r="R663" s="162"/>
      <c r="S663" s="162"/>
    </row>
    <row r="664" spans="14:19">
      <c r="N664" s="47"/>
      <c r="Q664" s="162"/>
      <c r="R664" s="162"/>
      <c r="S664" s="162"/>
    </row>
    <row r="665" spans="14:19">
      <c r="N665" s="47"/>
      <c r="Q665" s="162"/>
      <c r="R665" s="162"/>
      <c r="S665" s="162"/>
    </row>
    <row r="666" spans="14:19">
      <c r="N666" s="47"/>
      <c r="Q666" s="162"/>
      <c r="R666" s="162"/>
      <c r="S666" s="162"/>
    </row>
    <row r="667" spans="14:19">
      <c r="N667" s="47"/>
      <c r="Q667" s="162"/>
      <c r="R667" s="162"/>
      <c r="S667" s="162"/>
    </row>
    <row r="668" spans="14:19">
      <c r="N668" s="47"/>
      <c r="Q668" s="162"/>
      <c r="R668" s="162"/>
      <c r="S668" s="162"/>
    </row>
    <row r="669" spans="14:19">
      <c r="N669" s="47"/>
      <c r="Q669" s="162"/>
      <c r="R669" s="162"/>
      <c r="S669" s="162"/>
    </row>
    <row r="670" spans="14:19">
      <c r="N670" s="47"/>
      <c r="Q670" s="162"/>
      <c r="R670" s="162"/>
      <c r="S670" s="162"/>
    </row>
    <row r="671" spans="14:19">
      <c r="N671" s="47"/>
      <c r="Q671" s="162"/>
      <c r="R671" s="162"/>
      <c r="S671" s="162"/>
    </row>
    <row r="672" spans="14:19">
      <c r="N672" s="47"/>
      <c r="Q672" s="162"/>
      <c r="R672" s="162"/>
      <c r="S672" s="162"/>
    </row>
    <row r="673" spans="14:19">
      <c r="N673" s="47"/>
      <c r="Q673" s="162"/>
      <c r="R673" s="162"/>
      <c r="S673" s="162"/>
    </row>
    <row r="674" spans="14:19">
      <c r="N674" s="47"/>
      <c r="Q674" s="162"/>
      <c r="R674" s="162"/>
      <c r="S674" s="162"/>
    </row>
    <row r="675" spans="14:19">
      <c r="N675" s="47"/>
      <c r="Q675" s="162"/>
      <c r="R675" s="162"/>
      <c r="S675" s="162"/>
    </row>
    <row r="676" spans="14:19">
      <c r="N676" s="47"/>
      <c r="Q676" s="162"/>
      <c r="R676" s="162"/>
      <c r="S676" s="162"/>
    </row>
    <row r="677" spans="14:19">
      <c r="N677" s="47"/>
      <c r="Q677" s="162"/>
      <c r="R677" s="162"/>
      <c r="S677" s="162"/>
    </row>
    <row r="678" spans="14:19">
      <c r="N678" s="47"/>
      <c r="Q678" s="162"/>
      <c r="R678" s="162"/>
      <c r="S678" s="162"/>
    </row>
    <row r="679" spans="14:19">
      <c r="N679" s="47"/>
      <c r="Q679" s="162"/>
      <c r="R679" s="162"/>
      <c r="S679" s="162"/>
    </row>
    <row r="680" spans="14:19">
      <c r="N680" s="47"/>
      <c r="Q680" s="162"/>
      <c r="R680" s="162"/>
      <c r="S680" s="162"/>
    </row>
    <row r="681" spans="14:19">
      <c r="N681" s="47"/>
      <c r="Q681" s="162"/>
      <c r="R681" s="162"/>
      <c r="S681" s="162"/>
    </row>
    <row r="682" spans="14:19">
      <c r="N682" s="47"/>
      <c r="Q682" s="162"/>
      <c r="R682" s="162"/>
      <c r="S682" s="162"/>
    </row>
    <row r="683" spans="14:19">
      <c r="N683" s="47"/>
      <c r="Q683" s="162"/>
      <c r="R683" s="162"/>
      <c r="S683" s="162"/>
    </row>
    <row r="684" spans="14:19">
      <c r="N684" s="47"/>
      <c r="Q684" s="162"/>
      <c r="R684" s="162"/>
      <c r="S684" s="162"/>
    </row>
    <row r="685" spans="14:19">
      <c r="N685" s="47"/>
      <c r="Q685" s="162"/>
      <c r="R685" s="162"/>
      <c r="S685" s="162"/>
    </row>
    <row r="686" spans="14:19">
      <c r="N686" s="47"/>
      <c r="Q686" s="162"/>
      <c r="R686" s="162"/>
      <c r="S686" s="162"/>
    </row>
    <row r="687" spans="14:19">
      <c r="N687" s="47"/>
      <c r="Q687" s="162"/>
      <c r="R687" s="162"/>
      <c r="S687" s="162"/>
    </row>
    <row r="688" spans="14:19">
      <c r="N688" s="47"/>
      <c r="Q688" s="162"/>
      <c r="R688" s="162"/>
      <c r="S688" s="162"/>
    </row>
    <row r="689" spans="14:19">
      <c r="N689" s="47"/>
      <c r="Q689" s="162"/>
      <c r="R689" s="162"/>
      <c r="S689" s="162"/>
    </row>
    <row r="690" spans="14:19">
      <c r="N690" s="47"/>
      <c r="Q690" s="162"/>
      <c r="R690" s="162"/>
      <c r="S690" s="162"/>
    </row>
    <row r="691" spans="14:19">
      <c r="N691" s="47"/>
      <c r="Q691" s="162"/>
      <c r="R691" s="162"/>
      <c r="S691" s="162"/>
    </row>
    <row r="692" spans="14:19">
      <c r="N692" s="47"/>
      <c r="Q692" s="162"/>
      <c r="R692" s="162"/>
      <c r="S692" s="162"/>
    </row>
    <row r="693" spans="14:19">
      <c r="N693" s="47"/>
      <c r="Q693" s="162"/>
      <c r="R693" s="162"/>
      <c r="S693" s="162"/>
    </row>
    <row r="694" spans="14:19">
      <c r="N694" s="47"/>
      <c r="Q694" s="162"/>
      <c r="R694" s="162"/>
      <c r="S694" s="162"/>
    </row>
    <row r="695" spans="14:19">
      <c r="N695" s="47"/>
      <c r="Q695" s="162"/>
      <c r="R695" s="162"/>
      <c r="S695" s="162"/>
    </row>
    <row r="696" spans="14:19">
      <c r="N696" s="47"/>
      <c r="Q696" s="162"/>
      <c r="R696" s="162"/>
      <c r="S696" s="162"/>
    </row>
    <row r="697" spans="14:19">
      <c r="N697" s="47"/>
      <c r="Q697" s="162"/>
      <c r="R697" s="162"/>
      <c r="S697" s="162"/>
    </row>
    <row r="698" spans="14:19">
      <c r="N698" s="47"/>
      <c r="Q698" s="162"/>
      <c r="R698" s="162"/>
      <c r="S698" s="162"/>
    </row>
    <row r="699" spans="14:19">
      <c r="N699" s="47"/>
      <c r="Q699" s="162"/>
      <c r="R699" s="162"/>
      <c r="S699" s="162"/>
    </row>
    <row r="700" spans="14:19">
      <c r="N700" s="47"/>
      <c r="Q700" s="162"/>
      <c r="R700" s="162"/>
      <c r="S700" s="162"/>
    </row>
    <row r="701" spans="14:19">
      <c r="N701" s="47"/>
      <c r="Q701" s="162"/>
      <c r="R701" s="162"/>
      <c r="S701" s="162"/>
    </row>
    <row r="702" spans="14:19">
      <c r="N702" s="47"/>
      <c r="Q702" s="162"/>
      <c r="R702" s="162"/>
      <c r="S702" s="162"/>
    </row>
    <row r="703" spans="14:19">
      <c r="N703" s="47"/>
      <c r="Q703" s="162"/>
      <c r="R703" s="162"/>
      <c r="S703" s="162"/>
    </row>
    <row r="704" spans="14:19">
      <c r="N704" s="47"/>
      <c r="Q704" s="162"/>
      <c r="R704" s="162"/>
      <c r="S704" s="162"/>
    </row>
    <row r="705" spans="14:19">
      <c r="N705" s="47"/>
      <c r="Q705" s="162"/>
      <c r="R705" s="162"/>
      <c r="S705" s="162"/>
    </row>
    <row r="706" spans="14:19">
      <c r="N706" s="47"/>
      <c r="Q706" s="162"/>
      <c r="R706" s="162"/>
      <c r="S706" s="162"/>
    </row>
    <row r="707" spans="14:19">
      <c r="N707" s="47"/>
      <c r="Q707" s="162"/>
      <c r="R707" s="162"/>
      <c r="S707" s="162"/>
    </row>
    <row r="708" spans="14:19">
      <c r="N708" s="47"/>
      <c r="Q708" s="162"/>
      <c r="R708" s="162"/>
      <c r="S708" s="162"/>
    </row>
    <row r="709" spans="14:19">
      <c r="N709" s="47"/>
      <c r="Q709" s="162"/>
      <c r="R709" s="162"/>
      <c r="S709" s="162"/>
    </row>
    <row r="710" spans="14:19">
      <c r="N710" s="47"/>
      <c r="Q710" s="162"/>
      <c r="R710" s="162"/>
      <c r="S710" s="162"/>
    </row>
    <row r="711" spans="14:19">
      <c r="N711" s="47"/>
      <c r="Q711" s="162"/>
      <c r="R711" s="162"/>
      <c r="S711" s="162"/>
    </row>
    <row r="712" spans="14:19">
      <c r="N712" s="47"/>
      <c r="Q712" s="162"/>
      <c r="R712" s="162"/>
      <c r="S712" s="162"/>
    </row>
    <row r="713" spans="14:19">
      <c r="N713" s="47"/>
      <c r="Q713" s="162"/>
      <c r="R713" s="162"/>
      <c r="S713" s="162"/>
    </row>
    <row r="714" spans="14:19">
      <c r="N714" s="47"/>
      <c r="Q714" s="162"/>
      <c r="R714" s="162"/>
      <c r="S714" s="162"/>
    </row>
    <row r="715" spans="14:19">
      <c r="N715" s="47"/>
      <c r="Q715" s="162"/>
      <c r="R715" s="162"/>
      <c r="S715" s="162"/>
    </row>
    <row r="716" spans="14:19">
      <c r="N716" s="47"/>
      <c r="Q716" s="162"/>
      <c r="R716" s="162"/>
      <c r="S716" s="162"/>
    </row>
    <row r="717" spans="14:19">
      <c r="N717" s="47"/>
      <c r="Q717" s="162"/>
      <c r="R717" s="162"/>
      <c r="S717" s="162"/>
    </row>
    <row r="718" spans="14:19">
      <c r="N718" s="47"/>
      <c r="Q718" s="162"/>
      <c r="R718" s="162"/>
      <c r="S718" s="162"/>
    </row>
    <row r="719" spans="14:19">
      <c r="N719" s="47"/>
      <c r="Q719" s="162"/>
      <c r="R719" s="162"/>
      <c r="S719" s="162"/>
    </row>
    <row r="720" spans="14:19">
      <c r="N720" s="47"/>
      <c r="Q720" s="162"/>
      <c r="R720" s="162"/>
      <c r="S720" s="162"/>
    </row>
    <row r="721" spans="14:19">
      <c r="N721" s="47"/>
      <c r="Q721" s="162"/>
      <c r="R721" s="162"/>
      <c r="S721" s="162"/>
    </row>
    <row r="722" spans="14:19">
      <c r="N722" s="47"/>
      <c r="Q722" s="162"/>
      <c r="R722" s="162"/>
      <c r="S722" s="162"/>
    </row>
    <row r="723" spans="14:19">
      <c r="N723" s="47"/>
      <c r="Q723" s="162"/>
      <c r="R723" s="162"/>
      <c r="S723" s="162"/>
    </row>
    <row r="724" spans="14:19">
      <c r="N724" s="47"/>
      <c r="Q724" s="162"/>
      <c r="R724" s="162"/>
      <c r="S724" s="162"/>
    </row>
    <row r="725" spans="14:19">
      <c r="N725" s="47"/>
      <c r="Q725" s="162"/>
      <c r="R725" s="162"/>
      <c r="S725" s="162"/>
    </row>
    <row r="726" spans="14:19">
      <c r="N726" s="47"/>
      <c r="Q726" s="162"/>
      <c r="R726" s="162"/>
      <c r="S726" s="162"/>
    </row>
    <row r="727" spans="14:19">
      <c r="N727" s="47"/>
      <c r="Q727" s="162"/>
      <c r="R727" s="162"/>
      <c r="S727" s="162"/>
    </row>
    <row r="728" spans="14:19">
      <c r="N728" s="47"/>
      <c r="Q728" s="162"/>
      <c r="R728" s="162"/>
      <c r="S728" s="162"/>
    </row>
    <row r="729" spans="14:19">
      <c r="N729" s="47"/>
      <c r="Q729" s="162"/>
      <c r="R729" s="162"/>
      <c r="S729" s="162"/>
    </row>
    <row r="730" spans="14:19">
      <c r="N730" s="47"/>
      <c r="Q730" s="162"/>
      <c r="R730" s="162"/>
      <c r="S730" s="162"/>
    </row>
    <row r="731" spans="14:19">
      <c r="N731" s="47"/>
      <c r="Q731" s="162"/>
      <c r="R731" s="162"/>
      <c r="S731" s="162"/>
    </row>
    <row r="732" spans="14:19">
      <c r="N732" s="47"/>
      <c r="Q732" s="162"/>
      <c r="R732" s="162"/>
      <c r="S732" s="162"/>
    </row>
    <row r="733" spans="14:19">
      <c r="N733" s="47"/>
      <c r="Q733" s="162"/>
      <c r="R733" s="162"/>
      <c r="S733" s="162"/>
    </row>
    <row r="734" spans="14:19">
      <c r="N734" s="47"/>
      <c r="Q734" s="162"/>
      <c r="R734" s="162"/>
      <c r="S734" s="162"/>
    </row>
    <row r="735" spans="14:19">
      <c r="N735" s="47"/>
      <c r="Q735" s="162"/>
      <c r="R735" s="162"/>
      <c r="S735" s="162"/>
    </row>
    <row r="736" spans="14:19">
      <c r="N736" s="47"/>
      <c r="Q736" s="162"/>
      <c r="R736" s="162"/>
      <c r="S736" s="162"/>
    </row>
    <row r="737" spans="14:19">
      <c r="N737" s="47"/>
      <c r="Q737" s="162"/>
      <c r="R737" s="162"/>
      <c r="S737" s="162"/>
    </row>
    <row r="738" spans="14:19">
      <c r="N738" s="47"/>
      <c r="Q738" s="162"/>
      <c r="R738" s="162"/>
      <c r="S738" s="162"/>
    </row>
    <row r="739" spans="14:19">
      <c r="N739" s="47"/>
      <c r="Q739" s="162"/>
      <c r="R739" s="162"/>
      <c r="S739" s="162"/>
    </row>
    <row r="740" spans="14:19">
      <c r="N740" s="47"/>
      <c r="Q740" s="162"/>
      <c r="R740" s="162"/>
      <c r="S740" s="162"/>
    </row>
    <row r="741" spans="14:19">
      <c r="N741" s="47"/>
      <c r="Q741" s="162"/>
      <c r="R741" s="162"/>
      <c r="S741" s="162"/>
    </row>
    <row r="742" spans="14:19">
      <c r="N742" s="47"/>
      <c r="Q742" s="162"/>
      <c r="R742" s="162"/>
      <c r="S742" s="162"/>
    </row>
    <row r="743" spans="14:19">
      <c r="N743" s="47"/>
      <c r="Q743" s="162"/>
      <c r="R743" s="162"/>
      <c r="S743" s="162"/>
    </row>
    <row r="744" spans="14:19">
      <c r="N744" s="47"/>
      <c r="Q744" s="162"/>
      <c r="R744" s="162"/>
      <c r="S744" s="162"/>
    </row>
    <row r="745" spans="14:19">
      <c r="N745" s="47"/>
      <c r="Q745" s="162"/>
      <c r="R745" s="162"/>
      <c r="S745" s="162"/>
    </row>
    <row r="746" spans="14:19">
      <c r="N746" s="47"/>
      <c r="Q746" s="162"/>
      <c r="R746" s="162"/>
      <c r="S746" s="162"/>
    </row>
    <row r="747" spans="14:19">
      <c r="N747" s="47"/>
      <c r="Q747" s="162"/>
      <c r="R747" s="162"/>
      <c r="S747" s="162"/>
    </row>
    <row r="748" spans="14:19">
      <c r="N748" s="47"/>
      <c r="Q748" s="162"/>
      <c r="R748" s="162"/>
      <c r="S748" s="162"/>
    </row>
    <row r="749" spans="14:19">
      <c r="N749" s="47"/>
      <c r="Q749" s="162"/>
      <c r="R749" s="162"/>
      <c r="S749" s="162"/>
    </row>
    <row r="750" spans="14:19">
      <c r="N750" s="47"/>
      <c r="Q750" s="162"/>
      <c r="R750" s="162"/>
      <c r="S750" s="162"/>
    </row>
    <row r="751" spans="14:19">
      <c r="N751" s="47"/>
      <c r="Q751" s="162"/>
      <c r="R751" s="162"/>
      <c r="S751" s="162"/>
    </row>
    <row r="752" spans="14:19">
      <c r="N752" s="47"/>
      <c r="Q752" s="162"/>
      <c r="R752" s="162"/>
      <c r="S752" s="162"/>
    </row>
    <row r="753" spans="14:19">
      <c r="N753" s="47"/>
      <c r="Q753" s="162"/>
      <c r="R753" s="162"/>
      <c r="S753" s="162"/>
    </row>
    <row r="754" spans="14:19">
      <c r="N754" s="47"/>
      <c r="Q754" s="162"/>
      <c r="R754" s="162"/>
      <c r="S754" s="162"/>
    </row>
    <row r="755" spans="14:19">
      <c r="N755" s="47"/>
      <c r="Q755" s="162"/>
      <c r="R755" s="162"/>
      <c r="S755" s="162"/>
    </row>
    <row r="756" spans="14:19">
      <c r="N756" s="47"/>
      <c r="Q756" s="162"/>
      <c r="R756" s="162"/>
      <c r="S756" s="162"/>
    </row>
    <row r="757" spans="14:19">
      <c r="N757" s="47"/>
      <c r="Q757" s="162"/>
      <c r="R757" s="162"/>
      <c r="S757" s="162"/>
    </row>
    <row r="758" spans="14:19">
      <c r="N758" s="47"/>
      <c r="Q758" s="162"/>
      <c r="R758" s="162"/>
      <c r="S758" s="162"/>
    </row>
    <row r="759" spans="14:19">
      <c r="N759" s="47"/>
      <c r="Q759" s="162"/>
      <c r="R759" s="162"/>
      <c r="S759" s="162"/>
    </row>
    <row r="760" spans="14:19">
      <c r="N760" s="47"/>
      <c r="Q760" s="162"/>
      <c r="R760" s="162"/>
      <c r="S760" s="162"/>
    </row>
    <row r="761" spans="14:19">
      <c r="N761" s="47"/>
      <c r="Q761" s="162"/>
      <c r="R761" s="162"/>
      <c r="S761" s="162"/>
    </row>
    <row r="762" spans="14:19">
      <c r="N762" s="47"/>
      <c r="Q762" s="162"/>
      <c r="R762" s="162"/>
      <c r="S762" s="162"/>
    </row>
    <row r="763" spans="14:19">
      <c r="N763" s="47"/>
      <c r="Q763" s="162"/>
      <c r="R763" s="162"/>
      <c r="S763" s="162"/>
    </row>
    <row r="764" spans="14:19">
      <c r="N764" s="47"/>
      <c r="Q764" s="162"/>
      <c r="R764" s="162"/>
      <c r="S764" s="162"/>
    </row>
    <row r="765" spans="14:19">
      <c r="N765" s="47"/>
      <c r="Q765" s="162"/>
      <c r="R765" s="162"/>
      <c r="S765" s="162"/>
    </row>
    <row r="766" spans="14:19">
      <c r="N766" s="47"/>
      <c r="Q766" s="162"/>
      <c r="R766" s="162"/>
      <c r="S766" s="162"/>
    </row>
    <row r="767" spans="14:19">
      <c r="N767" s="47"/>
      <c r="Q767" s="162"/>
      <c r="R767" s="162"/>
      <c r="S767" s="162"/>
    </row>
    <row r="768" spans="14:19">
      <c r="N768" s="47"/>
      <c r="Q768" s="162"/>
      <c r="R768" s="162"/>
      <c r="S768" s="162"/>
    </row>
    <row r="769" spans="14:19">
      <c r="N769" s="47"/>
      <c r="Q769" s="162"/>
      <c r="R769" s="162"/>
      <c r="S769" s="162"/>
    </row>
    <row r="770" spans="14:19">
      <c r="N770" s="47"/>
      <c r="Q770" s="162"/>
      <c r="R770" s="162"/>
      <c r="S770" s="162"/>
    </row>
    <row r="771" spans="14:19">
      <c r="N771" s="47"/>
      <c r="Q771" s="162"/>
      <c r="R771" s="162"/>
      <c r="S771" s="162"/>
    </row>
    <row r="772" spans="14:19">
      <c r="N772" s="47"/>
      <c r="Q772" s="162"/>
      <c r="R772" s="162"/>
      <c r="S772" s="162"/>
    </row>
    <row r="773" spans="14:19">
      <c r="N773" s="47"/>
      <c r="Q773" s="162"/>
      <c r="R773" s="162"/>
      <c r="S773" s="162"/>
    </row>
    <row r="774" spans="14:19">
      <c r="N774" s="47"/>
      <c r="Q774" s="162"/>
      <c r="R774" s="162"/>
      <c r="S774" s="162"/>
    </row>
    <row r="775" spans="14:19">
      <c r="N775" s="47"/>
      <c r="Q775" s="162"/>
      <c r="R775" s="162"/>
      <c r="S775" s="162"/>
    </row>
    <row r="776" spans="14:19">
      <c r="N776" s="47"/>
      <c r="Q776" s="162"/>
      <c r="R776" s="162"/>
      <c r="S776" s="162"/>
    </row>
    <row r="777" spans="14:19">
      <c r="N777" s="47"/>
      <c r="Q777" s="162"/>
      <c r="R777" s="162"/>
      <c r="S777" s="162"/>
    </row>
    <row r="778" spans="14:19">
      <c r="N778" s="47"/>
      <c r="Q778" s="162"/>
      <c r="R778" s="162"/>
      <c r="S778" s="162"/>
    </row>
    <row r="779" spans="14:19">
      <c r="N779" s="47"/>
      <c r="Q779" s="162"/>
      <c r="R779" s="162"/>
      <c r="S779" s="162"/>
    </row>
    <row r="780" spans="14:19">
      <c r="N780" s="47"/>
      <c r="Q780" s="162"/>
      <c r="R780" s="162"/>
      <c r="S780" s="162"/>
    </row>
    <row r="781" spans="14:19">
      <c r="N781" s="47"/>
      <c r="Q781" s="162"/>
      <c r="R781" s="162"/>
      <c r="S781" s="162"/>
    </row>
    <row r="782" spans="14:19">
      <c r="N782" s="47"/>
      <c r="Q782" s="162"/>
      <c r="R782" s="162"/>
      <c r="S782" s="162"/>
    </row>
    <row r="783" spans="14:19">
      <c r="N783" s="47"/>
      <c r="Q783" s="162"/>
      <c r="R783" s="162"/>
      <c r="S783" s="162"/>
    </row>
    <row r="784" spans="14:19">
      <c r="N784" s="47"/>
      <c r="Q784" s="162"/>
      <c r="R784" s="162"/>
      <c r="S784" s="162"/>
    </row>
    <row r="785" spans="14:19">
      <c r="N785" s="47"/>
      <c r="Q785" s="162"/>
      <c r="R785" s="162"/>
      <c r="S785" s="162"/>
    </row>
    <row r="786" spans="14:19">
      <c r="N786" s="47"/>
      <c r="Q786" s="162"/>
      <c r="R786" s="162"/>
      <c r="S786" s="162"/>
    </row>
    <row r="787" spans="14:19">
      <c r="N787" s="47"/>
      <c r="Q787" s="162"/>
      <c r="R787" s="162"/>
      <c r="S787" s="162"/>
    </row>
    <row r="788" spans="14:19">
      <c r="N788" s="47"/>
      <c r="Q788" s="162"/>
      <c r="R788" s="162"/>
      <c r="S788" s="162"/>
    </row>
    <row r="789" spans="14:19">
      <c r="N789" s="47"/>
      <c r="Q789" s="162"/>
      <c r="R789" s="162"/>
      <c r="S789" s="162"/>
    </row>
    <row r="790" spans="14:19">
      <c r="N790" s="47"/>
      <c r="Q790" s="162"/>
      <c r="R790" s="162"/>
      <c r="S790" s="162"/>
    </row>
    <row r="791" spans="14:19">
      <c r="N791" s="47"/>
      <c r="Q791" s="162"/>
      <c r="R791" s="162"/>
      <c r="S791" s="162"/>
    </row>
    <row r="792" spans="14:19">
      <c r="N792" s="47"/>
      <c r="Q792" s="162"/>
      <c r="R792" s="162"/>
      <c r="S792" s="162"/>
    </row>
    <row r="793" spans="14:19">
      <c r="N793" s="47"/>
      <c r="Q793" s="162"/>
      <c r="R793" s="162"/>
      <c r="S793" s="162"/>
    </row>
    <row r="794" spans="14:19">
      <c r="N794" s="47"/>
      <c r="Q794" s="162"/>
      <c r="R794" s="162"/>
      <c r="S794" s="162"/>
    </row>
    <row r="795" spans="14:19">
      <c r="N795" s="47"/>
      <c r="Q795" s="162"/>
      <c r="R795" s="162"/>
      <c r="S795" s="162"/>
    </row>
    <row r="796" spans="14:19">
      <c r="N796" s="47"/>
      <c r="Q796" s="162"/>
      <c r="R796" s="162"/>
      <c r="S796" s="162"/>
    </row>
    <row r="797" spans="14:19">
      <c r="N797" s="47"/>
      <c r="Q797" s="162"/>
      <c r="R797" s="162"/>
      <c r="S797" s="162"/>
    </row>
    <row r="798" spans="14:19">
      <c r="N798" s="47"/>
      <c r="Q798" s="162"/>
      <c r="R798" s="162"/>
      <c r="S798" s="162"/>
    </row>
    <row r="799" spans="14:19">
      <c r="N799" s="47"/>
      <c r="Q799" s="162"/>
      <c r="R799" s="162"/>
      <c r="S799" s="162"/>
    </row>
    <row r="800" spans="14:19">
      <c r="N800" s="47"/>
      <c r="Q800" s="162"/>
      <c r="R800" s="162"/>
      <c r="S800" s="162"/>
    </row>
    <row r="801" spans="14:19">
      <c r="N801" s="47"/>
      <c r="Q801" s="162"/>
      <c r="R801" s="162"/>
      <c r="S801" s="162"/>
    </row>
    <row r="802" spans="14:19">
      <c r="N802" s="47"/>
      <c r="Q802" s="162"/>
      <c r="R802" s="162"/>
      <c r="S802" s="162"/>
    </row>
    <row r="803" spans="14:19">
      <c r="N803" s="47"/>
      <c r="Q803" s="162"/>
      <c r="R803" s="162"/>
      <c r="S803" s="162"/>
    </row>
    <row r="804" spans="14:19">
      <c r="N804" s="47"/>
      <c r="Q804" s="162"/>
      <c r="R804" s="162"/>
      <c r="S804" s="162"/>
    </row>
    <row r="805" spans="14:19">
      <c r="N805" s="47"/>
      <c r="Q805" s="162"/>
      <c r="R805" s="162"/>
      <c r="S805" s="162"/>
    </row>
    <row r="806" spans="14:19">
      <c r="N806" s="47"/>
      <c r="Q806" s="162"/>
      <c r="R806" s="162"/>
      <c r="S806" s="162"/>
    </row>
    <row r="807" spans="14:19">
      <c r="N807" s="47"/>
      <c r="Q807" s="162"/>
      <c r="R807" s="162"/>
      <c r="S807" s="162"/>
    </row>
    <row r="808" spans="14:19">
      <c r="N808" s="47"/>
      <c r="Q808" s="162"/>
      <c r="R808" s="162"/>
      <c r="S808" s="162"/>
    </row>
    <row r="809" spans="14:19">
      <c r="N809" s="47"/>
      <c r="Q809" s="162"/>
      <c r="R809" s="162"/>
      <c r="S809" s="162"/>
    </row>
    <row r="810" spans="14:19">
      <c r="N810" s="47"/>
      <c r="Q810" s="162"/>
      <c r="R810" s="162"/>
      <c r="S810" s="162"/>
    </row>
    <row r="811" spans="14:19">
      <c r="N811" s="47"/>
      <c r="Q811" s="162"/>
      <c r="R811" s="162"/>
      <c r="S811" s="162"/>
    </row>
    <row r="812" spans="14:19">
      <c r="N812" s="47"/>
      <c r="Q812" s="162"/>
      <c r="R812" s="162"/>
      <c r="S812" s="162"/>
    </row>
    <row r="813" spans="14:19">
      <c r="N813" s="47"/>
      <c r="Q813" s="162"/>
      <c r="R813" s="162"/>
      <c r="S813" s="162"/>
    </row>
    <row r="814" spans="14:19">
      <c r="N814" s="47"/>
      <c r="Q814" s="162"/>
      <c r="R814" s="162"/>
      <c r="S814" s="162"/>
    </row>
    <row r="815" spans="14:19">
      <c r="N815" s="47"/>
      <c r="Q815" s="162"/>
      <c r="R815" s="162"/>
      <c r="S815" s="162"/>
    </row>
    <row r="816" spans="14:19">
      <c r="N816" s="47"/>
      <c r="Q816" s="162"/>
      <c r="R816" s="162"/>
      <c r="S816" s="162"/>
    </row>
    <row r="817" spans="14:19">
      <c r="N817" s="47"/>
      <c r="Q817" s="162"/>
      <c r="R817" s="162"/>
      <c r="S817" s="162"/>
    </row>
    <row r="818" spans="14:19">
      <c r="N818" s="47"/>
      <c r="Q818" s="162"/>
      <c r="R818" s="162"/>
      <c r="S818" s="162"/>
    </row>
    <row r="819" spans="14:19">
      <c r="N819" s="47"/>
      <c r="Q819" s="162"/>
      <c r="R819" s="162"/>
      <c r="S819" s="162"/>
    </row>
    <row r="820" spans="14:19">
      <c r="N820" s="47"/>
      <c r="Q820" s="162"/>
      <c r="R820" s="162"/>
      <c r="S820" s="162"/>
    </row>
    <row r="821" spans="14:19">
      <c r="N821" s="47"/>
      <c r="Q821" s="162"/>
      <c r="R821" s="162"/>
      <c r="S821" s="162"/>
    </row>
    <row r="822" spans="14:19">
      <c r="N822" s="47"/>
      <c r="Q822" s="162"/>
      <c r="R822" s="162"/>
      <c r="S822" s="162"/>
    </row>
    <row r="823" spans="14:19">
      <c r="N823" s="47"/>
      <c r="Q823" s="162"/>
      <c r="R823" s="162"/>
      <c r="S823" s="162"/>
    </row>
    <row r="824" spans="14:19">
      <c r="N824" s="47"/>
      <c r="Q824" s="162"/>
      <c r="R824" s="162"/>
      <c r="S824" s="162"/>
    </row>
    <row r="825" spans="14:19">
      <c r="N825" s="47"/>
      <c r="Q825" s="162"/>
      <c r="R825" s="162"/>
      <c r="S825" s="162"/>
    </row>
    <row r="826" spans="14:19">
      <c r="N826" s="47"/>
      <c r="Q826" s="162"/>
      <c r="R826" s="162"/>
      <c r="S826" s="162"/>
    </row>
    <row r="827" spans="14:19">
      <c r="N827" s="47"/>
      <c r="Q827" s="162"/>
      <c r="R827" s="162"/>
      <c r="S827" s="162"/>
    </row>
    <row r="828" spans="14:19">
      <c r="N828" s="47"/>
      <c r="Q828" s="162"/>
      <c r="R828" s="162"/>
      <c r="S828" s="162"/>
    </row>
    <row r="829" spans="14:19">
      <c r="N829" s="47"/>
      <c r="Q829" s="162"/>
      <c r="R829" s="162"/>
      <c r="S829" s="162"/>
    </row>
    <row r="830" spans="14:19">
      <c r="N830" s="47"/>
      <c r="Q830" s="162"/>
      <c r="R830" s="162"/>
      <c r="S830" s="162"/>
    </row>
    <row r="831" spans="14:19">
      <c r="N831" s="47"/>
      <c r="Q831" s="162"/>
      <c r="R831" s="162"/>
      <c r="S831" s="162"/>
    </row>
    <row r="832" spans="14:19">
      <c r="N832" s="47"/>
      <c r="Q832" s="162"/>
      <c r="R832" s="162"/>
      <c r="S832" s="162"/>
    </row>
    <row r="833" spans="14:19">
      <c r="N833" s="47"/>
      <c r="Q833" s="162"/>
      <c r="R833" s="162"/>
      <c r="S833" s="162"/>
    </row>
    <row r="834" spans="14:19">
      <c r="N834" s="47"/>
      <c r="Q834" s="162"/>
      <c r="R834" s="162"/>
      <c r="S834" s="162"/>
    </row>
    <row r="835" spans="14:19">
      <c r="N835" s="47"/>
      <c r="Q835" s="162"/>
      <c r="R835" s="162"/>
      <c r="S835" s="162"/>
    </row>
    <row r="836" spans="14:19">
      <c r="N836" s="47"/>
      <c r="Q836" s="162"/>
      <c r="R836" s="162"/>
      <c r="S836" s="162"/>
    </row>
    <row r="837" spans="14:19">
      <c r="N837" s="47"/>
      <c r="Q837" s="162"/>
      <c r="R837" s="162"/>
      <c r="S837" s="162"/>
    </row>
    <row r="838" spans="14:19">
      <c r="N838" s="47"/>
      <c r="Q838" s="162"/>
      <c r="R838" s="162"/>
      <c r="S838" s="162"/>
    </row>
    <row r="839" spans="14:19">
      <c r="N839" s="47"/>
      <c r="Q839" s="162"/>
      <c r="R839" s="162"/>
      <c r="S839" s="162"/>
    </row>
    <row r="840" spans="14:19">
      <c r="N840" s="47"/>
      <c r="Q840" s="162"/>
      <c r="R840" s="162"/>
      <c r="S840" s="162"/>
    </row>
    <row r="841" spans="14:19">
      <c r="N841" s="47"/>
      <c r="Q841" s="162"/>
      <c r="R841" s="162"/>
      <c r="S841" s="162"/>
    </row>
    <row r="842" spans="14:19">
      <c r="N842" s="47"/>
      <c r="Q842" s="162"/>
      <c r="R842" s="162"/>
      <c r="S842" s="162"/>
    </row>
    <row r="843" spans="14:19">
      <c r="N843" s="47"/>
      <c r="Q843" s="162"/>
      <c r="R843" s="162"/>
      <c r="S843" s="162"/>
    </row>
    <row r="844" spans="14:19">
      <c r="N844" s="47"/>
      <c r="Q844" s="162"/>
      <c r="R844" s="162"/>
      <c r="S844" s="162"/>
    </row>
    <row r="845" spans="14:19">
      <c r="N845" s="47"/>
      <c r="Q845" s="162"/>
      <c r="R845" s="162"/>
      <c r="S845" s="162"/>
    </row>
    <row r="846" spans="14:19">
      <c r="N846" s="47"/>
      <c r="Q846" s="162"/>
      <c r="R846" s="162"/>
      <c r="S846" s="162"/>
    </row>
    <row r="847" spans="14:19">
      <c r="N847" s="47"/>
      <c r="Q847" s="162"/>
      <c r="R847" s="162"/>
      <c r="S847" s="162"/>
    </row>
    <row r="848" spans="14:19">
      <c r="N848" s="47"/>
      <c r="Q848" s="162"/>
      <c r="R848" s="162"/>
      <c r="S848" s="162"/>
    </row>
    <row r="849" spans="14:19">
      <c r="N849" s="47"/>
      <c r="Q849" s="162"/>
      <c r="R849" s="162"/>
      <c r="S849" s="162"/>
    </row>
    <row r="850" spans="14:19">
      <c r="N850" s="47"/>
      <c r="Q850" s="162"/>
      <c r="R850" s="162"/>
      <c r="S850" s="162"/>
    </row>
    <row r="851" spans="14:19">
      <c r="N851" s="47"/>
      <c r="Q851" s="162"/>
      <c r="R851" s="162"/>
      <c r="S851" s="162"/>
    </row>
    <row r="852" spans="14:19">
      <c r="N852" s="47"/>
      <c r="Q852" s="162"/>
      <c r="R852" s="162"/>
      <c r="S852" s="162"/>
    </row>
    <row r="853" spans="14:19">
      <c r="N853" s="47"/>
      <c r="Q853" s="162"/>
      <c r="R853" s="162"/>
      <c r="S853" s="162"/>
    </row>
    <row r="854" spans="14:19">
      <c r="N854" s="47"/>
      <c r="Q854" s="162"/>
      <c r="R854" s="162"/>
      <c r="S854" s="162"/>
    </row>
    <row r="855" spans="14:19">
      <c r="N855" s="47"/>
      <c r="Q855" s="162"/>
      <c r="R855" s="162"/>
      <c r="S855" s="162"/>
    </row>
    <row r="856" spans="14:19">
      <c r="N856" s="47"/>
      <c r="Q856" s="162"/>
      <c r="R856" s="162"/>
      <c r="S856" s="162"/>
    </row>
    <row r="857" spans="14:19">
      <c r="N857" s="47"/>
      <c r="Q857" s="162"/>
      <c r="R857" s="162"/>
      <c r="S857" s="162"/>
    </row>
    <row r="858" spans="14:19">
      <c r="N858" s="47"/>
      <c r="Q858" s="162"/>
      <c r="R858" s="162"/>
      <c r="S858" s="162"/>
    </row>
    <row r="859" spans="14:19">
      <c r="N859" s="47"/>
      <c r="Q859" s="162"/>
      <c r="R859" s="162"/>
      <c r="S859" s="162"/>
    </row>
    <row r="860" spans="14:19">
      <c r="N860" s="47"/>
      <c r="Q860" s="162"/>
      <c r="R860" s="162"/>
      <c r="S860" s="162"/>
    </row>
    <row r="861" spans="14:19">
      <c r="N861" s="47"/>
      <c r="Q861" s="162"/>
      <c r="R861" s="162"/>
      <c r="S861" s="162"/>
    </row>
    <row r="862" spans="14:19">
      <c r="N862" s="47"/>
      <c r="Q862" s="162"/>
      <c r="R862" s="162"/>
      <c r="S862" s="162"/>
    </row>
    <row r="863" spans="14:19">
      <c r="N863" s="47"/>
      <c r="Q863" s="162"/>
      <c r="R863" s="162"/>
      <c r="S863" s="162"/>
    </row>
    <row r="864" spans="14:19">
      <c r="N864" s="47"/>
      <c r="Q864" s="162"/>
      <c r="R864" s="162"/>
      <c r="S864" s="162"/>
    </row>
    <row r="865" spans="14:19">
      <c r="N865" s="47"/>
      <c r="Q865" s="162"/>
      <c r="R865" s="162"/>
      <c r="S865" s="162"/>
    </row>
    <row r="866" spans="14:19">
      <c r="N866" s="47"/>
      <c r="Q866" s="162"/>
      <c r="R866" s="162"/>
      <c r="S866" s="162"/>
    </row>
    <row r="867" spans="14:19">
      <c r="N867" s="47"/>
      <c r="Q867" s="162"/>
      <c r="R867" s="162"/>
      <c r="S867" s="162"/>
    </row>
    <row r="868" spans="14:19">
      <c r="N868" s="47"/>
      <c r="Q868" s="162"/>
      <c r="R868" s="162"/>
      <c r="S868" s="162"/>
    </row>
    <row r="869" spans="14:19">
      <c r="N869" s="47"/>
      <c r="Q869" s="162"/>
      <c r="R869" s="162"/>
      <c r="S869" s="162"/>
    </row>
    <row r="870" spans="14:19">
      <c r="N870" s="47"/>
      <c r="Q870" s="162"/>
      <c r="R870" s="162"/>
      <c r="S870" s="162"/>
    </row>
    <row r="871" spans="14:19">
      <c r="N871" s="47"/>
      <c r="Q871" s="162"/>
      <c r="R871" s="162"/>
      <c r="S871" s="162"/>
    </row>
    <row r="872" spans="14:19">
      <c r="N872" s="47"/>
      <c r="Q872" s="162"/>
      <c r="R872" s="162"/>
      <c r="S872" s="162"/>
    </row>
    <row r="873" spans="14:19">
      <c r="N873" s="47"/>
      <c r="Q873" s="162"/>
      <c r="R873" s="162"/>
      <c r="S873" s="162"/>
    </row>
    <row r="874" spans="14:19">
      <c r="N874" s="47"/>
      <c r="Q874" s="162"/>
      <c r="R874" s="162"/>
      <c r="S874" s="162"/>
    </row>
    <row r="875" spans="14:19">
      <c r="N875" s="47"/>
      <c r="Q875" s="162"/>
      <c r="R875" s="162"/>
      <c r="S875" s="162"/>
    </row>
    <row r="876" spans="14:19">
      <c r="N876" s="47"/>
      <c r="Q876" s="162"/>
      <c r="R876" s="162"/>
      <c r="S876" s="162"/>
    </row>
    <row r="877" spans="14:19">
      <c r="N877" s="47"/>
      <c r="Q877" s="162"/>
      <c r="R877" s="162"/>
      <c r="S877" s="162"/>
    </row>
    <row r="878" spans="14:19">
      <c r="N878" s="47"/>
      <c r="Q878" s="162"/>
      <c r="R878" s="162"/>
      <c r="S878" s="162"/>
    </row>
    <row r="879" spans="14:19">
      <c r="N879" s="47"/>
      <c r="Q879" s="162"/>
      <c r="R879" s="162"/>
      <c r="S879" s="162"/>
    </row>
    <row r="880" spans="14:19">
      <c r="N880" s="47"/>
      <c r="Q880" s="162"/>
      <c r="R880" s="162"/>
      <c r="S880" s="162"/>
    </row>
    <row r="881" spans="14:19">
      <c r="N881" s="47"/>
      <c r="Q881" s="162"/>
      <c r="R881" s="162"/>
      <c r="S881" s="162"/>
    </row>
    <row r="882" spans="14:19">
      <c r="N882" s="47"/>
      <c r="Q882" s="162"/>
      <c r="R882" s="162"/>
      <c r="S882" s="162"/>
    </row>
    <row r="883" spans="14:19">
      <c r="N883" s="47"/>
      <c r="Q883" s="162"/>
      <c r="R883" s="162"/>
      <c r="S883" s="162"/>
    </row>
    <row r="884" spans="14:19">
      <c r="N884" s="47"/>
      <c r="Q884" s="162"/>
      <c r="R884" s="162"/>
      <c r="S884" s="162"/>
    </row>
    <row r="885" spans="14:19">
      <c r="N885" s="47"/>
      <c r="Q885" s="162"/>
      <c r="R885" s="162"/>
      <c r="S885" s="162"/>
    </row>
    <row r="886" spans="14:19">
      <c r="N886" s="47"/>
      <c r="Q886" s="162"/>
      <c r="R886" s="162"/>
      <c r="S886" s="162"/>
    </row>
    <row r="887" spans="14:19">
      <c r="N887" s="47"/>
      <c r="Q887" s="162"/>
      <c r="R887" s="162"/>
      <c r="S887" s="162"/>
    </row>
    <row r="888" spans="14:19">
      <c r="N888" s="47"/>
      <c r="Q888" s="162"/>
      <c r="R888" s="162"/>
      <c r="S888" s="162"/>
    </row>
    <row r="889" spans="14:19">
      <c r="N889" s="47"/>
      <c r="Q889" s="162"/>
      <c r="R889" s="162"/>
      <c r="S889" s="162"/>
    </row>
    <row r="890" spans="14:19">
      <c r="N890" s="47"/>
      <c r="Q890" s="162"/>
      <c r="R890" s="162"/>
      <c r="S890" s="162"/>
    </row>
    <row r="891" spans="14:19">
      <c r="N891" s="47"/>
      <c r="Q891" s="162"/>
      <c r="R891" s="162"/>
      <c r="S891" s="162"/>
    </row>
    <row r="892" spans="14:19">
      <c r="N892" s="47"/>
      <c r="Q892" s="162"/>
      <c r="R892" s="162"/>
      <c r="S892" s="162"/>
    </row>
    <row r="893" spans="14:19">
      <c r="N893" s="47"/>
      <c r="Q893" s="162"/>
      <c r="R893" s="162"/>
      <c r="S893" s="162"/>
    </row>
    <row r="894" spans="14:19">
      <c r="N894" s="47"/>
      <c r="Q894" s="162"/>
      <c r="R894" s="162"/>
      <c r="S894" s="162"/>
    </row>
    <row r="895" spans="14:19">
      <c r="N895" s="47"/>
      <c r="Q895" s="162"/>
      <c r="R895" s="162"/>
      <c r="S895" s="162"/>
    </row>
    <row r="896" spans="14:19">
      <c r="N896" s="47"/>
      <c r="Q896" s="162"/>
      <c r="R896" s="162"/>
      <c r="S896" s="162"/>
    </row>
    <row r="897" spans="14:19">
      <c r="N897" s="47"/>
      <c r="Q897" s="162"/>
      <c r="R897" s="162"/>
      <c r="S897" s="162"/>
    </row>
    <row r="898" spans="14:19">
      <c r="N898" s="47"/>
      <c r="Q898" s="162"/>
      <c r="R898" s="162"/>
      <c r="S898" s="162"/>
    </row>
    <row r="899" spans="14:19">
      <c r="N899" s="47"/>
      <c r="Q899" s="162"/>
      <c r="R899" s="162"/>
      <c r="S899" s="162"/>
    </row>
    <row r="900" spans="14:19">
      <c r="N900" s="47"/>
      <c r="Q900" s="162"/>
      <c r="R900" s="162"/>
      <c r="S900" s="162"/>
    </row>
    <row r="901" spans="14:19">
      <c r="N901" s="47"/>
      <c r="Q901" s="162"/>
      <c r="R901" s="162"/>
      <c r="S901" s="162"/>
    </row>
    <row r="902" spans="14:19">
      <c r="N902" s="47"/>
      <c r="Q902" s="162"/>
      <c r="R902" s="162"/>
      <c r="S902" s="162"/>
    </row>
    <row r="903" spans="14:19">
      <c r="N903" s="47"/>
      <c r="Q903" s="162"/>
      <c r="R903" s="162"/>
      <c r="S903" s="162"/>
    </row>
    <row r="904" spans="14:19">
      <c r="N904" s="47"/>
      <c r="Q904" s="162"/>
      <c r="R904" s="162"/>
      <c r="S904" s="162"/>
    </row>
    <row r="905" spans="14:19">
      <c r="N905" s="47"/>
      <c r="Q905" s="162"/>
      <c r="R905" s="162"/>
      <c r="S905" s="162"/>
    </row>
    <row r="906" spans="14:19">
      <c r="N906" s="47"/>
      <c r="Q906" s="162"/>
      <c r="R906" s="162"/>
      <c r="S906" s="162"/>
    </row>
    <row r="907" spans="14:19">
      <c r="N907" s="47"/>
      <c r="Q907" s="162"/>
      <c r="R907" s="162"/>
      <c r="S907" s="162"/>
    </row>
    <row r="908" spans="14:19">
      <c r="N908" s="47"/>
      <c r="Q908" s="162"/>
      <c r="R908" s="162"/>
      <c r="S908" s="162"/>
    </row>
    <row r="909" spans="14:19">
      <c r="N909" s="47"/>
      <c r="Q909" s="162"/>
      <c r="R909" s="162"/>
      <c r="S909" s="162"/>
    </row>
    <row r="910" spans="14:19">
      <c r="N910" s="47"/>
      <c r="Q910" s="162"/>
      <c r="R910" s="162"/>
      <c r="S910" s="162"/>
    </row>
    <row r="911" spans="14:19">
      <c r="N911" s="47"/>
      <c r="Q911" s="162"/>
      <c r="R911" s="162"/>
      <c r="S911" s="162"/>
    </row>
    <row r="912" spans="14:19">
      <c r="N912" s="47"/>
      <c r="Q912" s="162"/>
      <c r="R912" s="162"/>
      <c r="S912" s="162"/>
    </row>
    <row r="913" spans="14:19">
      <c r="N913" s="47"/>
      <c r="Q913" s="162"/>
      <c r="R913" s="162"/>
      <c r="S913" s="162"/>
    </row>
    <row r="914" spans="14:19">
      <c r="N914" s="47"/>
      <c r="Q914" s="162"/>
      <c r="R914" s="162"/>
      <c r="S914" s="162"/>
    </row>
    <row r="915" spans="14:19">
      <c r="N915" s="47"/>
      <c r="Q915" s="162"/>
      <c r="R915" s="162"/>
      <c r="S915" s="162"/>
    </row>
    <row r="916" spans="14:19">
      <c r="N916" s="47"/>
      <c r="Q916" s="162"/>
      <c r="R916" s="162"/>
      <c r="S916" s="162"/>
    </row>
    <row r="917" spans="14:19">
      <c r="N917" s="47"/>
      <c r="Q917" s="162"/>
      <c r="R917" s="162"/>
      <c r="S917" s="162"/>
    </row>
    <row r="918" spans="14:19">
      <c r="N918" s="47"/>
      <c r="Q918" s="162"/>
      <c r="R918" s="162"/>
      <c r="S918" s="162"/>
    </row>
    <row r="919" spans="14:19">
      <c r="N919" s="47"/>
      <c r="Q919" s="162"/>
      <c r="R919" s="162"/>
      <c r="S919" s="162"/>
    </row>
    <row r="920" spans="14:19">
      <c r="N920" s="47"/>
      <c r="Q920" s="162"/>
      <c r="R920" s="162"/>
      <c r="S920" s="162"/>
    </row>
    <row r="921" spans="14:19">
      <c r="N921" s="47"/>
      <c r="Q921" s="162"/>
      <c r="R921" s="162"/>
      <c r="S921" s="162"/>
    </row>
    <row r="922" spans="14:19">
      <c r="N922" s="47"/>
      <c r="Q922" s="162"/>
      <c r="R922" s="162"/>
      <c r="S922" s="162"/>
    </row>
    <row r="923" spans="14:19">
      <c r="N923" s="47"/>
      <c r="Q923" s="162"/>
      <c r="R923" s="162"/>
      <c r="S923" s="162"/>
    </row>
    <row r="924" spans="14:19">
      <c r="N924" s="47"/>
      <c r="Q924" s="162"/>
      <c r="R924" s="162"/>
      <c r="S924" s="162"/>
    </row>
    <row r="925" spans="14:19">
      <c r="N925" s="47"/>
      <c r="Q925" s="162"/>
      <c r="R925" s="162"/>
      <c r="S925" s="162"/>
    </row>
    <row r="926" spans="14:19">
      <c r="N926" s="47"/>
      <c r="Q926" s="162"/>
      <c r="R926" s="162"/>
      <c r="S926" s="162"/>
    </row>
    <row r="927" spans="14:19">
      <c r="N927" s="47"/>
      <c r="Q927" s="162"/>
      <c r="R927" s="162"/>
      <c r="S927" s="162"/>
    </row>
    <row r="928" spans="14:19">
      <c r="N928" s="47"/>
      <c r="Q928" s="162"/>
      <c r="R928" s="162"/>
      <c r="S928" s="162"/>
    </row>
    <row r="929" spans="14:19">
      <c r="N929" s="47"/>
      <c r="Q929" s="162"/>
      <c r="R929" s="162"/>
      <c r="S929" s="162"/>
    </row>
    <row r="930" spans="14:19">
      <c r="N930" s="47"/>
      <c r="Q930" s="162"/>
      <c r="R930" s="162"/>
      <c r="S930" s="162"/>
    </row>
    <row r="931" spans="14:19">
      <c r="N931" s="47"/>
      <c r="Q931" s="162"/>
      <c r="R931" s="162"/>
      <c r="S931" s="162"/>
    </row>
    <row r="932" spans="14:19">
      <c r="N932" s="47"/>
      <c r="Q932" s="162"/>
      <c r="R932" s="162"/>
      <c r="S932" s="162"/>
    </row>
    <row r="933" spans="14:19">
      <c r="N933" s="47"/>
      <c r="Q933" s="162"/>
      <c r="R933" s="162"/>
      <c r="S933" s="162"/>
    </row>
    <row r="934" spans="14:19">
      <c r="N934" s="47"/>
      <c r="Q934" s="162"/>
      <c r="R934" s="162"/>
      <c r="S934" s="162"/>
    </row>
    <row r="935" spans="14:19">
      <c r="N935" s="47"/>
      <c r="Q935" s="162"/>
      <c r="R935" s="162"/>
      <c r="S935" s="162"/>
    </row>
    <row r="936" spans="14:19">
      <c r="N936" s="47"/>
      <c r="Q936" s="162"/>
      <c r="R936" s="162"/>
      <c r="S936" s="162"/>
    </row>
    <row r="937" spans="14:19">
      <c r="N937" s="47"/>
      <c r="Q937" s="162"/>
      <c r="R937" s="162"/>
      <c r="S937" s="162"/>
    </row>
    <row r="938" spans="14:19">
      <c r="N938" s="47"/>
      <c r="Q938" s="162"/>
      <c r="R938" s="162"/>
      <c r="S938" s="162"/>
    </row>
    <row r="939" spans="14:19">
      <c r="N939" s="47"/>
      <c r="Q939" s="162"/>
      <c r="R939" s="162"/>
      <c r="S939" s="162"/>
    </row>
    <row r="940" spans="14:19">
      <c r="N940" s="47"/>
      <c r="Q940" s="162"/>
      <c r="R940" s="162"/>
      <c r="S940" s="162"/>
    </row>
    <row r="941" spans="14:19">
      <c r="N941" s="47"/>
      <c r="Q941" s="162"/>
      <c r="R941" s="162"/>
      <c r="S941" s="162"/>
    </row>
    <row r="942" spans="14:19">
      <c r="N942" s="47"/>
      <c r="Q942" s="162"/>
      <c r="R942" s="162"/>
      <c r="S942" s="162"/>
    </row>
    <row r="943" spans="14:19">
      <c r="N943" s="47"/>
      <c r="Q943" s="162"/>
      <c r="R943" s="162"/>
      <c r="S943" s="162"/>
    </row>
    <row r="944" spans="14:19">
      <c r="N944" s="47"/>
      <c r="Q944" s="162"/>
      <c r="R944" s="162"/>
      <c r="S944" s="162"/>
    </row>
    <row r="945" spans="14:19">
      <c r="N945" s="47"/>
      <c r="Q945" s="162"/>
      <c r="R945" s="162"/>
      <c r="S945" s="162"/>
    </row>
    <row r="946" spans="14:19">
      <c r="N946" s="47"/>
      <c r="Q946" s="162"/>
      <c r="R946" s="162"/>
      <c r="S946" s="162"/>
    </row>
    <row r="947" spans="14:19">
      <c r="N947" s="47"/>
      <c r="Q947" s="162"/>
      <c r="R947" s="162"/>
      <c r="S947" s="162"/>
    </row>
    <row r="948" spans="14:19">
      <c r="N948" s="47"/>
      <c r="Q948" s="162"/>
      <c r="R948" s="162"/>
      <c r="S948" s="162"/>
    </row>
    <row r="949" spans="14:19">
      <c r="N949" s="47"/>
      <c r="Q949" s="162"/>
      <c r="R949" s="162"/>
      <c r="S949" s="162"/>
    </row>
    <row r="950" spans="14:19">
      <c r="N950" s="47"/>
      <c r="Q950" s="162"/>
      <c r="R950" s="162"/>
      <c r="S950" s="162"/>
    </row>
    <row r="951" spans="14:19">
      <c r="N951" s="47"/>
      <c r="Q951" s="162"/>
      <c r="R951" s="162"/>
      <c r="S951" s="162"/>
    </row>
    <row r="952" spans="14:19">
      <c r="N952" s="47"/>
      <c r="Q952" s="162"/>
      <c r="R952" s="162"/>
      <c r="S952" s="162"/>
    </row>
    <row r="953" spans="14:19">
      <c r="N953" s="47"/>
      <c r="Q953" s="162"/>
      <c r="R953" s="162"/>
      <c r="S953" s="162"/>
    </row>
    <row r="954" spans="14:19">
      <c r="N954" s="47"/>
      <c r="Q954" s="162"/>
      <c r="R954" s="162"/>
      <c r="S954" s="162"/>
    </row>
    <row r="955" spans="14:19">
      <c r="N955" s="47"/>
      <c r="Q955" s="162"/>
      <c r="R955" s="162"/>
      <c r="S955" s="162"/>
    </row>
    <row r="956" spans="14:19">
      <c r="N956" s="47"/>
      <c r="Q956" s="162"/>
      <c r="R956" s="162"/>
      <c r="S956" s="162"/>
    </row>
    <row r="957" spans="14:19">
      <c r="N957" s="47"/>
      <c r="Q957" s="162"/>
      <c r="R957" s="162"/>
      <c r="S957" s="162"/>
    </row>
    <row r="958" spans="14:19">
      <c r="N958" s="47"/>
      <c r="Q958" s="162"/>
      <c r="R958" s="162"/>
      <c r="S958" s="162"/>
    </row>
    <row r="959" spans="14:19">
      <c r="N959" s="47"/>
      <c r="Q959" s="162"/>
      <c r="R959" s="162"/>
      <c r="S959" s="162"/>
    </row>
    <row r="960" spans="14:19">
      <c r="N960" s="47"/>
      <c r="Q960" s="162"/>
      <c r="R960" s="162"/>
      <c r="S960" s="162"/>
    </row>
    <row r="961" spans="14:19">
      <c r="N961" s="47"/>
      <c r="Q961" s="162"/>
      <c r="R961" s="162"/>
      <c r="S961" s="162"/>
    </row>
    <row r="962" spans="14:19">
      <c r="N962" s="47"/>
      <c r="Q962" s="162"/>
      <c r="R962" s="162"/>
      <c r="S962" s="162"/>
    </row>
    <row r="963" spans="14:19">
      <c r="N963" s="47"/>
      <c r="Q963" s="162"/>
      <c r="R963" s="162"/>
      <c r="S963" s="162"/>
    </row>
    <row r="964" spans="14:19">
      <c r="N964" s="47"/>
      <c r="Q964" s="162"/>
      <c r="R964" s="162"/>
      <c r="S964" s="162"/>
    </row>
    <row r="965" spans="14:19">
      <c r="N965" s="47"/>
      <c r="Q965" s="162"/>
      <c r="R965" s="162"/>
      <c r="S965" s="162"/>
    </row>
    <row r="966" spans="14:19">
      <c r="N966" s="47"/>
      <c r="Q966" s="162"/>
      <c r="R966" s="162"/>
      <c r="S966" s="162"/>
    </row>
    <row r="967" spans="14:19">
      <c r="N967" s="47"/>
      <c r="Q967" s="162"/>
      <c r="R967" s="162"/>
      <c r="S967" s="162"/>
    </row>
    <row r="968" spans="14:19">
      <c r="N968" s="47"/>
      <c r="Q968" s="162"/>
      <c r="R968" s="162"/>
      <c r="S968" s="162"/>
    </row>
    <row r="969" spans="14:19">
      <c r="N969" s="47"/>
      <c r="Q969" s="162"/>
      <c r="R969" s="162"/>
      <c r="S969" s="162"/>
    </row>
    <row r="970" spans="14:19">
      <c r="N970" s="47"/>
      <c r="Q970" s="162"/>
      <c r="R970" s="162"/>
      <c r="S970" s="162"/>
    </row>
    <row r="971" spans="14:19">
      <c r="N971" s="47"/>
      <c r="Q971" s="162"/>
      <c r="R971" s="162"/>
      <c r="S971" s="162"/>
    </row>
    <row r="972" spans="14:19">
      <c r="N972" s="47"/>
      <c r="Q972" s="162"/>
      <c r="R972" s="162"/>
      <c r="S972" s="162"/>
    </row>
    <row r="973" spans="14:19">
      <c r="N973" s="47"/>
      <c r="Q973" s="162"/>
      <c r="R973" s="162"/>
      <c r="S973" s="162"/>
    </row>
    <row r="974" spans="14:19">
      <c r="N974" s="47"/>
      <c r="Q974" s="162"/>
      <c r="R974" s="162"/>
      <c r="S974" s="162"/>
    </row>
    <row r="975" spans="14:19">
      <c r="N975" s="47"/>
      <c r="Q975" s="162"/>
      <c r="R975" s="162"/>
      <c r="S975" s="162"/>
    </row>
    <row r="976" spans="14:19">
      <c r="N976" s="47"/>
      <c r="Q976" s="162"/>
      <c r="R976" s="162"/>
      <c r="S976" s="162"/>
    </row>
    <row r="977" spans="14:19">
      <c r="N977" s="47"/>
      <c r="Q977" s="162"/>
      <c r="R977" s="162"/>
      <c r="S977" s="162"/>
    </row>
    <row r="978" spans="14:19">
      <c r="N978" s="47"/>
      <c r="Q978" s="162"/>
      <c r="R978" s="162"/>
      <c r="S978" s="162"/>
    </row>
    <row r="979" spans="14:19">
      <c r="N979" s="47"/>
      <c r="Q979" s="162"/>
      <c r="R979" s="162"/>
      <c r="S979" s="162"/>
    </row>
    <row r="980" spans="14:19">
      <c r="N980" s="47"/>
      <c r="Q980" s="162"/>
      <c r="R980" s="162"/>
      <c r="S980" s="162"/>
    </row>
    <row r="981" spans="14:19">
      <c r="N981" s="47"/>
      <c r="Q981" s="162"/>
      <c r="R981" s="162"/>
      <c r="S981" s="162"/>
    </row>
    <row r="982" spans="14:19">
      <c r="N982" s="47"/>
      <c r="Q982" s="162"/>
      <c r="R982" s="162"/>
      <c r="S982" s="162"/>
    </row>
    <row r="983" spans="14:19">
      <c r="N983" s="47"/>
      <c r="Q983" s="162"/>
      <c r="R983" s="162"/>
      <c r="S983" s="162"/>
    </row>
    <row r="984" spans="14:19">
      <c r="N984" s="47"/>
      <c r="Q984" s="162"/>
      <c r="R984" s="162"/>
      <c r="S984" s="162"/>
    </row>
    <row r="985" spans="14:19">
      <c r="N985" s="47"/>
      <c r="Q985" s="162"/>
      <c r="R985" s="162"/>
      <c r="S985" s="162"/>
    </row>
    <row r="986" spans="14:19">
      <c r="N986" s="47"/>
      <c r="Q986" s="162"/>
      <c r="R986" s="162"/>
      <c r="S986" s="162"/>
    </row>
    <row r="987" spans="14:19">
      <c r="N987" s="47"/>
      <c r="Q987" s="162"/>
      <c r="R987" s="162"/>
      <c r="S987" s="162"/>
    </row>
    <row r="988" spans="14:19">
      <c r="N988" s="47"/>
      <c r="Q988" s="162"/>
      <c r="R988" s="162"/>
      <c r="S988" s="162"/>
    </row>
    <row r="989" spans="14:19">
      <c r="N989" s="47"/>
      <c r="Q989" s="162"/>
      <c r="R989" s="162"/>
      <c r="S989" s="162"/>
    </row>
    <row r="990" spans="14:19">
      <c r="N990" s="47"/>
      <c r="Q990" s="162"/>
      <c r="R990" s="162"/>
      <c r="S990" s="162"/>
    </row>
    <row r="991" spans="14:19">
      <c r="N991" s="47"/>
      <c r="Q991" s="162"/>
      <c r="R991" s="162"/>
      <c r="S991" s="162"/>
    </row>
    <row r="992" spans="14:19">
      <c r="N992" s="47"/>
      <c r="Q992" s="162"/>
      <c r="R992" s="162"/>
      <c r="S992" s="162"/>
    </row>
    <row r="993" spans="14:19">
      <c r="N993" s="47"/>
      <c r="Q993" s="162"/>
      <c r="R993" s="162"/>
      <c r="S993" s="162"/>
    </row>
    <row r="994" spans="14:19">
      <c r="N994" s="47"/>
      <c r="Q994" s="162"/>
      <c r="R994" s="162"/>
      <c r="S994" s="162"/>
    </row>
    <row r="995" spans="14:19">
      <c r="N995" s="47"/>
      <c r="Q995" s="162"/>
      <c r="R995" s="162"/>
      <c r="S995" s="162"/>
    </row>
    <row r="996" spans="14:19">
      <c r="N996" s="47"/>
      <c r="Q996" s="162"/>
      <c r="R996" s="162"/>
      <c r="S996" s="162"/>
    </row>
    <row r="997" spans="14:19">
      <c r="N997" s="47"/>
      <c r="Q997" s="162"/>
      <c r="R997" s="162"/>
      <c r="S997" s="162"/>
    </row>
    <row r="998" spans="14:19">
      <c r="N998" s="47"/>
      <c r="Q998" s="162"/>
      <c r="R998" s="162"/>
      <c r="S998" s="162"/>
    </row>
    <row r="999" spans="14:19">
      <c r="N999" s="47"/>
      <c r="Q999" s="162"/>
      <c r="R999" s="162"/>
      <c r="S999" s="162"/>
    </row>
    <row r="1000" spans="14:19">
      <c r="N1000" s="47"/>
      <c r="Q1000" s="162"/>
      <c r="R1000" s="162"/>
      <c r="S1000" s="162"/>
    </row>
    <row r="1001" spans="14:19">
      <c r="N1001" s="47"/>
      <c r="Q1001" s="162"/>
      <c r="R1001" s="162"/>
      <c r="S1001" s="162"/>
    </row>
    <row r="1002" spans="14:19">
      <c r="N1002" s="47"/>
      <c r="Q1002" s="162"/>
      <c r="R1002" s="162"/>
      <c r="S1002" s="162"/>
    </row>
    <row r="1003" spans="14:19">
      <c r="N1003" s="47"/>
      <c r="Q1003" s="162"/>
      <c r="R1003" s="162"/>
      <c r="S1003" s="162"/>
    </row>
    <row r="1004" spans="14:19">
      <c r="N1004" s="47"/>
      <c r="Q1004" s="162"/>
      <c r="R1004" s="162"/>
      <c r="S1004" s="162"/>
    </row>
    <row r="1005" spans="14:19">
      <c r="N1005" s="47"/>
      <c r="Q1005" s="162"/>
      <c r="R1005" s="162"/>
      <c r="S1005" s="162"/>
    </row>
    <row r="1006" spans="14:19">
      <c r="N1006" s="47"/>
      <c r="Q1006" s="162"/>
      <c r="R1006" s="162"/>
      <c r="S1006" s="162"/>
    </row>
    <row r="1007" spans="14:19">
      <c r="N1007" s="47"/>
      <c r="Q1007" s="162"/>
      <c r="R1007" s="162"/>
      <c r="S1007" s="162"/>
    </row>
    <row r="1008" spans="14:19">
      <c r="N1008" s="47"/>
      <c r="Q1008" s="162"/>
      <c r="R1008" s="162"/>
      <c r="S1008" s="162"/>
    </row>
    <row r="1009" spans="14:19">
      <c r="N1009" s="47"/>
      <c r="Q1009" s="162"/>
      <c r="R1009" s="162"/>
      <c r="S1009" s="162"/>
    </row>
    <row r="1010" spans="14:19">
      <c r="N1010" s="47"/>
      <c r="Q1010" s="162"/>
      <c r="R1010" s="162"/>
      <c r="S1010" s="162"/>
    </row>
    <row r="1011" spans="14:19">
      <c r="N1011" s="47"/>
      <c r="Q1011" s="162"/>
      <c r="R1011" s="162"/>
      <c r="S1011" s="162"/>
    </row>
    <row r="1012" spans="14:19">
      <c r="N1012" s="47"/>
      <c r="Q1012" s="162"/>
      <c r="R1012" s="162"/>
      <c r="S1012" s="162"/>
    </row>
    <row r="1013" spans="14:19">
      <c r="N1013" s="47"/>
      <c r="Q1013" s="162"/>
      <c r="R1013" s="162"/>
      <c r="S1013" s="162"/>
    </row>
    <row r="1014" spans="14:19">
      <c r="N1014" s="47"/>
      <c r="Q1014" s="162"/>
      <c r="R1014" s="162"/>
      <c r="S1014" s="162"/>
    </row>
    <row r="1015" spans="14:19">
      <c r="N1015" s="47"/>
      <c r="Q1015" s="162"/>
      <c r="R1015" s="162"/>
      <c r="S1015" s="162"/>
    </row>
    <row r="1016" spans="14:19">
      <c r="N1016" s="47"/>
      <c r="Q1016" s="162"/>
      <c r="R1016" s="162"/>
      <c r="S1016" s="162"/>
    </row>
    <row r="1017" spans="14:19">
      <c r="N1017" s="47"/>
      <c r="Q1017" s="162"/>
      <c r="R1017" s="162"/>
      <c r="S1017" s="162"/>
    </row>
    <row r="1018" spans="14:19">
      <c r="N1018" s="47"/>
      <c r="Q1018" s="162"/>
      <c r="R1018" s="162"/>
      <c r="S1018" s="162"/>
    </row>
    <row r="1019" spans="14:19">
      <c r="N1019" s="47"/>
      <c r="Q1019" s="162"/>
      <c r="R1019" s="162"/>
      <c r="S1019" s="162"/>
    </row>
    <row r="1020" spans="14:19">
      <c r="N1020" s="47"/>
      <c r="Q1020" s="162"/>
      <c r="R1020" s="162"/>
      <c r="S1020" s="162"/>
    </row>
    <row r="1021" spans="14:19">
      <c r="N1021" s="47"/>
      <c r="Q1021" s="162"/>
      <c r="R1021" s="162"/>
      <c r="S1021" s="162"/>
    </row>
    <row r="1022" spans="14:19">
      <c r="N1022" s="47"/>
      <c r="Q1022" s="162"/>
      <c r="R1022" s="162"/>
      <c r="S1022" s="162"/>
    </row>
    <row r="1023" spans="14:19">
      <c r="N1023" s="47"/>
      <c r="Q1023" s="162"/>
      <c r="R1023" s="162"/>
      <c r="S1023" s="162"/>
    </row>
    <row r="1024" spans="14:19">
      <c r="N1024" s="47"/>
      <c r="Q1024" s="162"/>
      <c r="R1024" s="162"/>
      <c r="S1024" s="162"/>
    </row>
    <row r="1025" spans="14:19">
      <c r="N1025" s="47"/>
      <c r="Q1025" s="162"/>
      <c r="R1025" s="162"/>
      <c r="S1025" s="162"/>
    </row>
    <row r="1026" spans="14:19">
      <c r="N1026" s="47"/>
      <c r="Q1026" s="162"/>
      <c r="R1026" s="162"/>
      <c r="S1026" s="162"/>
    </row>
    <row r="1027" spans="14:19">
      <c r="N1027" s="47"/>
      <c r="Q1027" s="162"/>
      <c r="R1027" s="162"/>
      <c r="S1027" s="162"/>
    </row>
    <row r="1028" spans="14:19">
      <c r="N1028" s="47"/>
      <c r="Q1028" s="162"/>
      <c r="R1028" s="162"/>
      <c r="S1028" s="162"/>
    </row>
    <row r="1029" spans="14:19">
      <c r="N1029" s="47"/>
      <c r="Q1029" s="162"/>
      <c r="R1029" s="162"/>
      <c r="S1029" s="162"/>
    </row>
    <row r="1030" spans="14:19">
      <c r="N1030" s="47"/>
      <c r="Q1030" s="162"/>
      <c r="R1030" s="162"/>
      <c r="S1030" s="162"/>
    </row>
    <row r="1031" spans="14:19">
      <c r="N1031" s="47"/>
      <c r="Q1031" s="162"/>
      <c r="R1031" s="162"/>
      <c r="S1031" s="162"/>
    </row>
    <row r="1032" spans="14:19">
      <c r="N1032" s="47"/>
      <c r="Q1032" s="162"/>
      <c r="R1032" s="162"/>
      <c r="S1032" s="162"/>
    </row>
    <row r="1033" spans="14:19">
      <c r="N1033" s="47"/>
      <c r="Q1033" s="162"/>
      <c r="R1033" s="162"/>
      <c r="S1033" s="162"/>
    </row>
    <row r="1034" spans="14:19">
      <c r="N1034" s="47"/>
      <c r="Q1034" s="162"/>
      <c r="R1034" s="162"/>
      <c r="S1034" s="162"/>
    </row>
    <row r="1035" spans="14:19">
      <c r="N1035" s="47"/>
      <c r="Q1035" s="162"/>
      <c r="R1035" s="162"/>
      <c r="S1035" s="162"/>
    </row>
    <row r="1036" spans="14:19">
      <c r="N1036" s="47"/>
      <c r="Q1036" s="162"/>
      <c r="R1036" s="162"/>
      <c r="S1036" s="162"/>
    </row>
    <row r="1037" spans="14:19">
      <c r="N1037" s="47"/>
      <c r="Q1037" s="162"/>
      <c r="R1037" s="162"/>
      <c r="S1037" s="162"/>
    </row>
    <row r="1038" spans="14:19">
      <c r="N1038" s="47"/>
      <c r="Q1038" s="162"/>
      <c r="R1038" s="162"/>
      <c r="S1038" s="162"/>
    </row>
    <row r="1039" spans="14:19">
      <c r="N1039" s="47"/>
      <c r="Q1039" s="162"/>
      <c r="R1039" s="162"/>
      <c r="S1039" s="162"/>
    </row>
    <row r="1040" spans="14:19">
      <c r="N1040" s="47"/>
      <c r="Q1040" s="162"/>
      <c r="R1040" s="162"/>
      <c r="S1040" s="162"/>
    </row>
    <row r="1041" spans="14:19">
      <c r="N1041" s="47"/>
      <c r="Q1041" s="162"/>
      <c r="R1041" s="162"/>
      <c r="S1041" s="162"/>
    </row>
    <row r="1042" spans="14:19">
      <c r="N1042" s="47"/>
      <c r="Q1042" s="162"/>
      <c r="R1042" s="162"/>
      <c r="S1042" s="162"/>
    </row>
    <row r="1043" spans="14:19">
      <c r="N1043" s="47"/>
      <c r="Q1043" s="162"/>
      <c r="R1043" s="162"/>
      <c r="S1043" s="162"/>
    </row>
    <row r="1044" spans="14:19">
      <c r="N1044" s="47"/>
      <c r="Q1044" s="162"/>
      <c r="R1044" s="162"/>
      <c r="S1044" s="162"/>
    </row>
    <row r="1045" spans="14:19">
      <c r="N1045" s="47"/>
      <c r="Q1045" s="162"/>
      <c r="R1045" s="162"/>
      <c r="S1045" s="162"/>
    </row>
    <row r="1046" spans="14:19">
      <c r="N1046" s="47"/>
      <c r="Q1046" s="162"/>
      <c r="R1046" s="162"/>
      <c r="S1046" s="162"/>
    </row>
    <row r="1047" spans="14:19">
      <c r="N1047" s="47"/>
      <c r="Q1047" s="162"/>
      <c r="R1047" s="162"/>
      <c r="S1047" s="162"/>
    </row>
    <row r="1048" spans="14:19">
      <c r="N1048" s="47"/>
      <c r="Q1048" s="162"/>
      <c r="R1048" s="162"/>
      <c r="S1048" s="162"/>
    </row>
    <row r="1049" spans="14:19">
      <c r="N1049" s="47"/>
      <c r="Q1049" s="162"/>
      <c r="R1049" s="162"/>
      <c r="S1049" s="162"/>
    </row>
    <row r="1050" spans="14:19">
      <c r="N1050" s="47"/>
      <c r="Q1050" s="162"/>
      <c r="R1050" s="162"/>
      <c r="S1050" s="162"/>
    </row>
    <row r="1051" spans="14:19">
      <c r="N1051" s="47"/>
      <c r="Q1051" s="162"/>
      <c r="R1051" s="162"/>
      <c r="S1051" s="162"/>
    </row>
    <row r="1052" spans="14:19">
      <c r="N1052" s="47"/>
      <c r="Q1052" s="162"/>
      <c r="R1052" s="162"/>
      <c r="S1052" s="162"/>
    </row>
    <row r="1053" spans="14:19">
      <c r="N1053" s="47"/>
      <c r="Q1053" s="162"/>
      <c r="R1053" s="162"/>
      <c r="S1053" s="162"/>
    </row>
    <row r="1054" spans="14:19">
      <c r="N1054" s="47"/>
      <c r="Q1054" s="162"/>
      <c r="R1054" s="162"/>
      <c r="S1054" s="162"/>
    </row>
    <row r="1055" spans="14:19">
      <c r="N1055" s="47"/>
      <c r="Q1055" s="162"/>
      <c r="R1055" s="162"/>
      <c r="S1055" s="162"/>
    </row>
    <row r="1056" spans="14:19">
      <c r="N1056" s="47"/>
      <c r="Q1056" s="162"/>
      <c r="R1056" s="162"/>
      <c r="S1056" s="162"/>
    </row>
    <row r="1057" spans="14:19">
      <c r="N1057" s="47"/>
      <c r="Q1057" s="162"/>
      <c r="R1057" s="162"/>
      <c r="S1057" s="162"/>
    </row>
    <row r="1058" spans="14:19">
      <c r="N1058" s="47"/>
      <c r="Q1058" s="162"/>
      <c r="R1058" s="162"/>
      <c r="S1058" s="162"/>
    </row>
    <row r="1059" spans="14:19">
      <c r="N1059" s="47"/>
      <c r="Q1059" s="162"/>
      <c r="R1059" s="162"/>
      <c r="S1059" s="162"/>
    </row>
    <row r="1060" spans="14:19">
      <c r="N1060" s="47"/>
      <c r="Q1060" s="162"/>
      <c r="R1060" s="162"/>
      <c r="S1060" s="162"/>
    </row>
    <row r="1061" spans="14:19">
      <c r="N1061" s="47"/>
      <c r="Q1061" s="162"/>
      <c r="R1061" s="162"/>
      <c r="S1061" s="162"/>
    </row>
    <row r="1062" spans="14:19">
      <c r="N1062" s="47"/>
      <c r="Q1062" s="162"/>
      <c r="R1062" s="162"/>
      <c r="S1062" s="162"/>
    </row>
    <row r="1063" spans="14:19">
      <c r="N1063" s="47"/>
      <c r="Q1063" s="162"/>
      <c r="R1063" s="162"/>
      <c r="S1063" s="162"/>
    </row>
    <row r="1064" spans="14:19">
      <c r="N1064" s="47"/>
      <c r="Q1064" s="162"/>
      <c r="R1064" s="162"/>
      <c r="S1064" s="162"/>
    </row>
    <row r="1065" spans="14:19">
      <c r="N1065" s="47"/>
      <c r="Q1065" s="162"/>
      <c r="R1065" s="162"/>
      <c r="S1065" s="162"/>
    </row>
    <row r="1066" spans="14:19">
      <c r="N1066" s="47"/>
      <c r="Q1066" s="162"/>
      <c r="R1066" s="162"/>
      <c r="S1066" s="162"/>
    </row>
    <row r="1067" spans="14:19">
      <c r="N1067" s="47"/>
      <c r="Q1067" s="162"/>
      <c r="R1067" s="162"/>
      <c r="S1067" s="162"/>
    </row>
    <row r="1068" spans="14:19">
      <c r="N1068" s="47"/>
      <c r="Q1068" s="162"/>
      <c r="R1068" s="162"/>
      <c r="S1068" s="162"/>
    </row>
    <row r="1069" spans="14:19">
      <c r="N1069" s="47"/>
      <c r="Q1069" s="162"/>
      <c r="R1069" s="162"/>
      <c r="S1069" s="162"/>
    </row>
    <row r="1070" spans="14:19">
      <c r="N1070" s="47"/>
      <c r="Q1070" s="162"/>
      <c r="R1070" s="162"/>
      <c r="S1070" s="162"/>
    </row>
    <row r="1071" spans="14:19">
      <c r="N1071" s="47"/>
      <c r="Q1071" s="162"/>
      <c r="R1071" s="162"/>
      <c r="S1071" s="162"/>
    </row>
    <row r="1072" spans="14:19">
      <c r="N1072" s="47"/>
      <c r="Q1072" s="162"/>
      <c r="R1072" s="162"/>
      <c r="S1072" s="162"/>
    </row>
    <row r="1073" spans="14:19">
      <c r="N1073" s="47"/>
      <c r="Q1073" s="162"/>
      <c r="R1073" s="162"/>
      <c r="S1073" s="162"/>
    </row>
    <row r="1074" spans="14:19">
      <c r="N1074" s="47"/>
      <c r="Q1074" s="162"/>
      <c r="R1074" s="162"/>
      <c r="S1074" s="162"/>
    </row>
    <row r="1075" spans="14:19">
      <c r="N1075" s="47"/>
      <c r="Q1075" s="162"/>
      <c r="R1075" s="162"/>
      <c r="S1075" s="162"/>
    </row>
    <row r="1076" spans="14:19">
      <c r="N1076" s="47"/>
      <c r="Q1076" s="162"/>
      <c r="R1076" s="162"/>
      <c r="S1076" s="162"/>
    </row>
    <row r="1077" spans="14:19">
      <c r="N1077" s="47"/>
      <c r="Q1077" s="162"/>
      <c r="R1077" s="162"/>
      <c r="S1077" s="162"/>
    </row>
    <row r="1078" spans="14:19">
      <c r="N1078" s="47"/>
      <c r="Q1078" s="162"/>
      <c r="R1078" s="162"/>
      <c r="S1078" s="162"/>
    </row>
    <row r="1079" spans="14:19">
      <c r="N1079" s="47"/>
      <c r="Q1079" s="162"/>
      <c r="R1079" s="162"/>
      <c r="S1079" s="162"/>
    </row>
    <row r="1080" spans="14:19">
      <c r="N1080" s="47"/>
      <c r="Q1080" s="162"/>
      <c r="R1080" s="162"/>
      <c r="S1080" s="162"/>
    </row>
    <row r="1081" spans="14:19">
      <c r="N1081" s="47"/>
      <c r="Q1081" s="162"/>
      <c r="R1081" s="162"/>
      <c r="S1081" s="162"/>
    </row>
    <row r="1082" spans="14:19">
      <c r="N1082" s="47"/>
      <c r="Q1082" s="162"/>
      <c r="R1082" s="162"/>
      <c r="S1082" s="162"/>
    </row>
    <row r="1083" spans="14:19">
      <c r="N1083" s="47"/>
      <c r="Q1083" s="162"/>
      <c r="R1083" s="162"/>
      <c r="S1083" s="162"/>
    </row>
    <row r="1084" spans="14:19">
      <c r="N1084" s="47"/>
      <c r="Q1084" s="162"/>
      <c r="R1084" s="162"/>
      <c r="S1084" s="162"/>
    </row>
    <row r="1085" spans="14:19">
      <c r="N1085" s="47"/>
      <c r="Q1085" s="162"/>
      <c r="R1085" s="162"/>
      <c r="S1085" s="162"/>
    </row>
    <row r="1086" spans="14:19">
      <c r="N1086" s="47"/>
      <c r="Q1086" s="162"/>
      <c r="R1086" s="162"/>
      <c r="S1086" s="162"/>
    </row>
    <row r="1087" spans="14:19">
      <c r="N1087" s="47"/>
      <c r="Q1087" s="162"/>
      <c r="R1087" s="162"/>
      <c r="S1087" s="162"/>
    </row>
    <row r="1088" spans="14:19">
      <c r="N1088" s="47"/>
      <c r="Q1088" s="162"/>
      <c r="R1088" s="162"/>
      <c r="S1088" s="162"/>
    </row>
    <row r="1089" spans="14:19">
      <c r="N1089" s="47"/>
      <c r="Q1089" s="162"/>
      <c r="R1089" s="162"/>
      <c r="S1089" s="162"/>
    </row>
    <row r="1090" spans="14:19">
      <c r="N1090" s="47"/>
      <c r="Q1090" s="162"/>
      <c r="R1090" s="162"/>
      <c r="S1090" s="162"/>
    </row>
    <row r="1091" spans="14:19">
      <c r="N1091" s="47"/>
      <c r="Q1091" s="162"/>
      <c r="R1091" s="162"/>
      <c r="S1091" s="162"/>
    </row>
    <row r="1092" spans="14:19">
      <c r="N1092" s="47"/>
      <c r="Q1092" s="162"/>
      <c r="R1092" s="162"/>
      <c r="S1092" s="162"/>
    </row>
    <row r="1093" spans="14:19">
      <c r="N1093" s="47"/>
      <c r="Q1093" s="162"/>
      <c r="R1093" s="162"/>
      <c r="S1093" s="162"/>
    </row>
    <row r="1094" spans="14:19">
      <c r="N1094" s="47"/>
      <c r="Q1094" s="162"/>
      <c r="R1094" s="162"/>
      <c r="S1094" s="162"/>
    </row>
    <row r="1095" spans="14:19">
      <c r="N1095" s="47"/>
      <c r="Q1095" s="162"/>
      <c r="R1095" s="162"/>
      <c r="S1095" s="162"/>
    </row>
    <row r="1096" spans="14:19">
      <c r="N1096" s="47"/>
      <c r="Q1096" s="162"/>
      <c r="R1096" s="162"/>
      <c r="S1096" s="162"/>
    </row>
    <row r="1097" spans="14:19">
      <c r="N1097" s="47"/>
      <c r="Q1097" s="162"/>
      <c r="R1097" s="162"/>
      <c r="S1097" s="162"/>
    </row>
    <row r="1098" spans="14:19">
      <c r="N1098" s="47"/>
      <c r="Q1098" s="162"/>
      <c r="R1098" s="162"/>
      <c r="S1098" s="162"/>
    </row>
    <row r="1099" spans="14:19">
      <c r="N1099" s="47"/>
      <c r="Q1099" s="162"/>
      <c r="R1099" s="162"/>
      <c r="S1099" s="162"/>
    </row>
    <row r="1100" spans="14:19">
      <c r="N1100" s="47"/>
      <c r="Q1100" s="162"/>
      <c r="R1100" s="162"/>
      <c r="S1100" s="162"/>
    </row>
    <row r="1101" spans="14:19">
      <c r="N1101" s="47"/>
      <c r="Q1101" s="162"/>
      <c r="R1101" s="162"/>
      <c r="S1101" s="162"/>
    </row>
    <row r="1102" spans="14:19">
      <c r="N1102" s="47"/>
      <c r="Q1102" s="162"/>
      <c r="R1102" s="162"/>
      <c r="S1102" s="162"/>
    </row>
    <row r="1103" spans="14:19">
      <c r="N1103" s="47"/>
      <c r="Q1103" s="162"/>
      <c r="R1103" s="162"/>
      <c r="S1103" s="162"/>
    </row>
    <row r="1104" spans="14:19">
      <c r="N1104" s="47"/>
      <c r="Q1104" s="162"/>
      <c r="R1104" s="162"/>
      <c r="S1104" s="162"/>
    </row>
    <row r="1105" spans="14:19">
      <c r="N1105" s="47"/>
      <c r="Q1105" s="162"/>
      <c r="R1105" s="162"/>
      <c r="S1105" s="162"/>
    </row>
    <row r="1106" spans="14:19">
      <c r="N1106" s="47"/>
      <c r="Q1106" s="162"/>
      <c r="R1106" s="162"/>
      <c r="S1106" s="162"/>
    </row>
    <row r="1107" spans="14:19">
      <c r="N1107" s="47"/>
      <c r="Q1107" s="162"/>
      <c r="R1107" s="162"/>
      <c r="S1107" s="162"/>
    </row>
    <row r="1108" spans="14:19">
      <c r="N1108" s="47"/>
      <c r="Q1108" s="162"/>
      <c r="R1108" s="162"/>
      <c r="S1108" s="162"/>
    </row>
    <row r="1109" spans="14:19">
      <c r="N1109" s="47"/>
      <c r="Q1109" s="162"/>
      <c r="R1109" s="162"/>
      <c r="S1109" s="162"/>
    </row>
    <row r="1110" spans="14:19">
      <c r="N1110" s="47"/>
      <c r="Q1110" s="162"/>
      <c r="R1110" s="162"/>
      <c r="S1110" s="162"/>
    </row>
    <row r="1111" spans="14:19">
      <c r="N1111" s="47"/>
      <c r="Q1111" s="162"/>
      <c r="R1111" s="162"/>
      <c r="S1111" s="162"/>
    </row>
    <row r="1112" spans="14:19">
      <c r="N1112" s="47"/>
      <c r="Q1112" s="162"/>
      <c r="R1112" s="162"/>
      <c r="S1112" s="162"/>
    </row>
    <row r="1113" spans="14:19">
      <c r="N1113" s="47"/>
      <c r="Q1113" s="162"/>
      <c r="R1113" s="162"/>
      <c r="S1113" s="162"/>
    </row>
    <row r="1114" spans="14:19">
      <c r="N1114" s="47"/>
      <c r="Q1114" s="162"/>
      <c r="R1114" s="162"/>
      <c r="S1114" s="162"/>
    </row>
    <row r="1115" spans="14:19">
      <c r="N1115" s="47"/>
      <c r="Q1115" s="162"/>
      <c r="R1115" s="162"/>
      <c r="S1115" s="162"/>
    </row>
    <row r="1116" spans="14:19">
      <c r="N1116" s="47"/>
      <c r="Q1116" s="162"/>
      <c r="R1116" s="162"/>
      <c r="S1116" s="162"/>
    </row>
    <row r="1117" spans="14:19">
      <c r="N1117" s="47"/>
      <c r="Q1117" s="162"/>
      <c r="R1117" s="162"/>
      <c r="S1117" s="162"/>
    </row>
    <row r="1118" spans="14:19">
      <c r="N1118" s="47"/>
      <c r="Q1118" s="162"/>
      <c r="R1118" s="162"/>
      <c r="S1118" s="162"/>
    </row>
    <row r="1119" spans="14:19">
      <c r="N1119" s="47"/>
      <c r="Q1119" s="162"/>
      <c r="R1119" s="162"/>
      <c r="S1119" s="162"/>
    </row>
    <row r="1120" spans="14:19">
      <c r="N1120" s="47"/>
      <c r="Q1120" s="162"/>
      <c r="R1120" s="162"/>
      <c r="S1120" s="162"/>
    </row>
    <row r="1121" spans="14:19">
      <c r="N1121" s="47"/>
      <c r="Q1121" s="162"/>
      <c r="R1121" s="162"/>
      <c r="S1121" s="162"/>
    </row>
    <row r="1122" spans="14:19">
      <c r="N1122" s="47"/>
      <c r="Q1122" s="162"/>
      <c r="R1122" s="162"/>
      <c r="S1122" s="162"/>
    </row>
    <row r="1123" spans="14:19">
      <c r="N1123" s="47"/>
      <c r="Q1123" s="162"/>
      <c r="R1123" s="162"/>
      <c r="S1123" s="162"/>
    </row>
    <row r="1124" spans="14:19">
      <c r="N1124" s="47"/>
      <c r="Q1124" s="162"/>
      <c r="R1124" s="162"/>
      <c r="S1124" s="162"/>
    </row>
    <row r="1125" spans="14:19">
      <c r="N1125" s="47"/>
      <c r="Q1125" s="162"/>
      <c r="R1125" s="162"/>
      <c r="S1125" s="162"/>
    </row>
    <row r="1126" spans="14:19">
      <c r="N1126" s="47"/>
      <c r="Q1126" s="162"/>
      <c r="R1126" s="162"/>
      <c r="S1126" s="162"/>
    </row>
    <row r="1127" spans="14:19">
      <c r="N1127" s="47"/>
      <c r="Q1127" s="162"/>
      <c r="R1127" s="162"/>
      <c r="S1127" s="162"/>
    </row>
    <row r="1128" spans="14:19">
      <c r="N1128" s="47"/>
      <c r="Q1128" s="162"/>
      <c r="R1128" s="162"/>
      <c r="S1128" s="162"/>
    </row>
    <row r="1129" spans="14:19">
      <c r="N1129" s="47"/>
      <c r="Q1129" s="162"/>
      <c r="R1129" s="162"/>
      <c r="S1129" s="162"/>
    </row>
    <row r="1130" spans="14:19">
      <c r="N1130" s="47"/>
      <c r="Q1130" s="162"/>
      <c r="R1130" s="162"/>
      <c r="S1130" s="162"/>
    </row>
    <row r="1131" spans="14:19">
      <c r="N1131" s="47"/>
      <c r="Q1131" s="162"/>
      <c r="R1131" s="162"/>
      <c r="S1131" s="162"/>
    </row>
    <row r="1132" spans="14:19">
      <c r="N1132" s="47"/>
      <c r="Q1132" s="162"/>
      <c r="R1132" s="162"/>
      <c r="S1132" s="162"/>
    </row>
    <row r="1133" spans="14:19">
      <c r="N1133" s="47"/>
      <c r="Q1133" s="162"/>
      <c r="R1133" s="162"/>
      <c r="S1133" s="162"/>
    </row>
    <row r="1134" spans="14:19">
      <c r="N1134" s="47"/>
      <c r="Q1134" s="162"/>
      <c r="R1134" s="162"/>
      <c r="S1134" s="162"/>
    </row>
    <row r="1135" spans="14:19">
      <c r="N1135" s="47"/>
      <c r="Q1135" s="162"/>
      <c r="R1135" s="162"/>
      <c r="S1135" s="162"/>
    </row>
    <row r="1136" spans="14:19">
      <c r="N1136" s="47"/>
      <c r="Q1136" s="162"/>
      <c r="R1136" s="162"/>
      <c r="S1136" s="162"/>
    </row>
    <row r="1137" spans="14:19">
      <c r="N1137" s="47"/>
      <c r="Q1137" s="162"/>
      <c r="R1137" s="162"/>
      <c r="S1137" s="162"/>
    </row>
    <row r="1138" spans="14:19">
      <c r="N1138" s="47"/>
      <c r="Q1138" s="162"/>
      <c r="R1138" s="162"/>
      <c r="S1138" s="162"/>
    </row>
    <row r="1139" spans="14:19">
      <c r="N1139" s="47"/>
      <c r="Q1139" s="162"/>
      <c r="R1139" s="162"/>
      <c r="S1139" s="162"/>
    </row>
    <row r="1140" spans="14:19">
      <c r="N1140" s="47"/>
      <c r="Q1140" s="162"/>
      <c r="R1140" s="162"/>
      <c r="S1140" s="162"/>
    </row>
    <row r="1141" spans="14:19">
      <c r="N1141" s="47"/>
      <c r="Q1141" s="162"/>
      <c r="R1141" s="162"/>
      <c r="S1141" s="162"/>
    </row>
    <row r="1142" spans="14:19">
      <c r="N1142" s="47"/>
      <c r="Q1142" s="162"/>
      <c r="R1142" s="162"/>
      <c r="S1142" s="162"/>
    </row>
    <row r="1143" spans="14:19">
      <c r="N1143" s="47"/>
      <c r="Q1143" s="162"/>
      <c r="R1143" s="162"/>
      <c r="S1143" s="162"/>
    </row>
    <row r="1144" spans="14:19">
      <c r="N1144" s="47"/>
      <c r="Q1144" s="162"/>
      <c r="R1144" s="162"/>
      <c r="S1144" s="162"/>
    </row>
    <row r="1145" spans="14:19">
      <c r="N1145" s="47"/>
      <c r="Q1145" s="162"/>
      <c r="R1145" s="162"/>
      <c r="S1145" s="162"/>
    </row>
    <row r="1146" spans="14:19">
      <c r="N1146" s="47"/>
      <c r="Q1146" s="162"/>
      <c r="R1146" s="162"/>
      <c r="S1146" s="162"/>
    </row>
    <row r="1147" spans="14:19">
      <c r="N1147" s="47"/>
      <c r="Q1147" s="162"/>
      <c r="R1147" s="162"/>
      <c r="S1147" s="162"/>
    </row>
    <row r="1148" spans="14:19">
      <c r="N1148" s="47"/>
      <c r="Q1148" s="162"/>
      <c r="R1148" s="162"/>
      <c r="S1148" s="162"/>
    </row>
    <row r="1149" spans="14:19">
      <c r="N1149" s="47"/>
      <c r="Q1149" s="162"/>
      <c r="R1149" s="162"/>
      <c r="S1149" s="162"/>
    </row>
    <row r="1150" spans="14:19">
      <c r="N1150" s="47"/>
      <c r="Q1150" s="162"/>
      <c r="R1150" s="162"/>
      <c r="S1150" s="162"/>
    </row>
    <row r="1151" spans="14:19">
      <c r="N1151" s="47"/>
      <c r="Q1151" s="162"/>
      <c r="R1151" s="162"/>
      <c r="S1151" s="162"/>
    </row>
    <row r="1152" spans="14:19">
      <c r="N1152" s="47"/>
      <c r="Q1152" s="162"/>
      <c r="R1152" s="162"/>
      <c r="S1152" s="162"/>
    </row>
    <row r="1153" spans="14:19">
      <c r="N1153" s="47"/>
      <c r="Q1153" s="162"/>
      <c r="R1153" s="162"/>
      <c r="S1153" s="162"/>
    </row>
    <row r="1154" spans="14:19">
      <c r="N1154" s="47"/>
      <c r="Q1154" s="162"/>
      <c r="R1154" s="162"/>
      <c r="S1154" s="162"/>
    </row>
    <row r="1155" spans="14:19">
      <c r="N1155" s="47"/>
      <c r="Q1155" s="162"/>
      <c r="R1155" s="162"/>
      <c r="S1155" s="162"/>
    </row>
    <row r="1156" spans="14:19">
      <c r="N1156" s="47"/>
      <c r="Q1156" s="162"/>
      <c r="R1156" s="162"/>
      <c r="S1156" s="162"/>
    </row>
    <row r="1157" spans="14:19">
      <c r="N1157" s="47"/>
      <c r="Q1157" s="162"/>
      <c r="R1157" s="162"/>
      <c r="S1157" s="162"/>
    </row>
    <row r="1158" spans="14:19">
      <c r="N1158" s="47"/>
      <c r="Q1158" s="162"/>
      <c r="R1158" s="162"/>
      <c r="S1158" s="162"/>
    </row>
    <row r="1159" spans="14:19">
      <c r="N1159" s="47"/>
      <c r="Q1159" s="162"/>
      <c r="R1159" s="162"/>
      <c r="S1159" s="162"/>
    </row>
    <row r="1160" spans="14:19">
      <c r="N1160" s="47"/>
      <c r="Q1160" s="162"/>
      <c r="R1160" s="162"/>
      <c r="S1160" s="162"/>
    </row>
    <row r="1161" spans="14:19">
      <c r="N1161" s="47"/>
      <c r="Q1161" s="162"/>
      <c r="R1161" s="162"/>
      <c r="S1161" s="162"/>
    </row>
    <row r="1162" spans="14:19">
      <c r="N1162" s="47"/>
      <c r="Q1162" s="162"/>
      <c r="R1162" s="162"/>
      <c r="S1162" s="162"/>
    </row>
    <row r="1163" spans="14:19">
      <c r="N1163" s="47"/>
      <c r="Q1163" s="162"/>
      <c r="R1163" s="162"/>
      <c r="S1163" s="162"/>
    </row>
    <row r="1164" spans="14:19">
      <c r="N1164" s="47"/>
      <c r="Q1164" s="162"/>
      <c r="R1164" s="162"/>
      <c r="S1164" s="162"/>
    </row>
    <row r="1165" spans="14:19">
      <c r="N1165" s="47"/>
      <c r="Q1165" s="162"/>
      <c r="R1165" s="162"/>
      <c r="S1165" s="162"/>
    </row>
    <row r="1166" spans="14:19">
      <c r="N1166" s="47"/>
      <c r="Q1166" s="162"/>
      <c r="R1166" s="162"/>
      <c r="S1166" s="162"/>
    </row>
    <row r="1167" spans="14:19">
      <c r="N1167" s="47"/>
      <c r="Q1167" s="162"/>
      <c r="R1167" s="162"/>
      <c r="S1167" s="162"/>
    </row>
    <row r="1168" spans="14:19">
      <c r="N1168" s="47"/>
      <c r="Q1168" s="162"/>
      <c r="R1168" s="162"/>
      <c r="S1168" s="162"/>
    </row>
    <row r="1169" spans="14:19">
      <c r="N1169" s="47"/>
      <c r="Q1169" s="162"/>
      <c r="R1169" s="162"/>
      <c r="S1169" s="162"/>
    </row>
    <row r="1170" spans="14:19">
      <c r="N1170" s="47"/>
      <c r="Q1170" s="162"/>
      <c r="R1170" s="162"/>
      <c r="S1170" s="162"/>
    </row>
    <row r="1171" spans="14:19">
      <c r="N1171" s="47"/>
      <c r="Q1171" s="162"/>
      <c r="R1171" s="162"/>
      <c r="S1171" s="162"/>
    </row>
    <row r="1172" spans="14:19">
      <c r="N1172" s="47"/>
      <c r="Q1172" s="162"/>
      <c r="R1172" s="162"/>
      <c r="S1172" s="162"/>
    </row>
    <row r="1173" spans="14:19">
      <c r="N1173" s="47"/>
      <c r="Q1173" s="162"/>
      <c r="R1173" s="162"/>
      <c r="S1173" s="162"/>
    </row>
    <row r="1174" spans="14:19">
      <c r="N1174" s="47"/>
      <c r="Q1174" s="162"/>
      <c r="R1174" s="162"/>
      <c r="S1174" s="162"/>
    </row>
    <row r="1175" spans="14:19">
      <c r="N1175" s="47"/>
      <c r="Q1175" s="162"/>
      <c r="R1175" s="162"/>
      <c r="S1175" s="162"/>
    </row>
    <row r="1176" spans="14:19">
      <c r="N1176" s="47"/>
      <c r="Q1176" s="162"/>
      <c r="R1176" s="162"/>
      <c r="S1176" s="162"/>
    </row>
    <row r="1177" spans="14:19">
      <c r="N1177" s="47"/>
      <c r="Q1177" s="162"/>
      <c r="R1177" s="162"/>
      <c r="S1177" s="162"/>
    </row>
    <row r="1178" spans="14:19">
      <c r="N1178" s="47"/>
      <c r="Q1178" s="162"/>
      <c r="R1178" s="162"/>
      <c r="S1178" s="162"/>
    </row>
    <row r="1179" spans="14:19">
      <c r="N1179" s="47"/>
      <c r="Q1179" s="162"/>
      <c r="R1179" s="162"/>
      <c r="S1179" s="162"/>
    </row>
    <row r="1180" spans="14:19">
      <c r="N1180" s="47"/>
      <c r="Q1180" s="162"/>
      <c r="R1180" s="162"/>
      <c r="S1180" s="162"/>
    </row>
    <row r="1181" spans="14:19">
      <c r="N1181" s="47"/>
      <c r="Q1181" s="162"/>
      <c r="R1181" s="162"/>
      <c r="S1181" s="162"/>
    </row>
    <row r="1182" spans="14:19">
      <c r="N1182" s="47"/>
      <c r="Q1182" s="162"/>
      <c r="R1182" s="162"/>
      <c r="S1182" s="162"/>
    </row>
    <row r="1183" spans="14:19">
      <c r="N1183" s="47"/>
      <c r="Q1183" s="162"/>
      <c r="R1183" s="162"/>
      <c r="S1183" s="162"/>
    </row>
    <row r="1184" spans="14:19">
      <c r="N1184" s="47"/>
      <c r="Q1184" s="162"/>
      <c r="R1184" s="162"/>
      <c r="S1184" s="162"/>
    </row>
    <row r="1185" spans="14:19">
      <c r="N1185" s="47"/>
      <c r="Q1185" s="162"/>
      <c r="R1185" s="162"/>
      <c r="S1185" s="162"/>
    </row>
    <row r="1186" spans="14:19">
      <c r="N1186" s="47"/>
      <c r="Q1186" s="162"/>
      <c r="R1186" s="162"/>
      <c r="S1186" s="162"/>
    </row>
    <row r="1187" spans="14:19">
      <c r="N1187" s="47"/>
      <c r="Q1187" s="162"/>
      <c r="R1187" s="162"/>
      <c r="S1187" s="162"/>
    </row>
    <row r="1188" spans="14:19">
      <c r="N1188" s="47"/>
      <c r="Q1188" s="162"/>
      <c r="R1188" s="162"/>
      <c r="S1188" s="162"/>
    </row>
    <row r="1189" spans="14:19">
      <c r="N1189" s="47"/>
      <c r="Q1189" s="162"/>
      <c r="R1189" s="162"/>
      <c r="S1189" s="162"/>
    </row>
    <row r="1190" spans="14:19">
      <c r="N1190" s="47"/>
      <c r="Q1190" s="162"/>
      <c r="R1190" s="162"/>
      <c r="S1190" s="162"/>
    </row>
    <row r="1191" spans="14:19">
      <c r="N1191" s="47"/>
      <c r="Q1191" s="162"/>
      <c r="R1191" s="162"/>
      <c r="S1191" s="162"/>
    </row>
    <row r="1192" spans="14:19">
      <c r="N1192" s="47"/>
      <c r="Q1192" s="162"/>
      <c r="R1192" s="162"/>
      <c r="S1192" s="162"/>
    </row>
    <row r="1193" spans="14:19">
      <c r="N1193" s="47"/>
      <c r="Q1193" s="162"/>
      <c r="R1193" s="162"/>
      <c r="S1193" s="162"/>
    </row>
    <row r="1194" spans="14:19">
      <c r="N1194" s="47"/>
      <c r="Q1194" s="162"/>
      <c r="R1194" s="162"/>
      <c r="S1194" s="162"/>
    </row>
    <row r="1195" spans="14:19">
      <c r="N1195" s="47"/>
      <c r="Q1195" s="162"/>
      <c r="R1195" s="162"/>
      <c r="S1195" s="162"/>
    </row>
    <row r="1196" spans="14:19">
      <c r="N1196" s="47"/>
      <c r="Q1196" s="162"/>
      <c r="R1196" s="162"/>
      <c r="S1196" s="162"/>
    </row>
    <row r="1197" spans="14:19">
      <c r="N1197" s="47"/>
      <c r="Q1197" s="162"/>
      <c r="R1197" s="162"/>
      <c r="S1197" s="162"/>
    </row>
    <row r="1198" spans="14:19">
      <c r="N1198" s="47"/>
      <c r="Q1198" s="162"/>
      <c r="R1198" s="162"/>
      <c r="S1198" s="162"/>
    </row>
    <row r="1199" spans="14:19">
      <c r="N1199" s="47"/>
      <c r="Q1199" s="162"/>
      <c r="R1199" s="162"/>
      <c r="S1199" s="162"/>
    </row>
    <row r="1200" spans="14:19">
      <c r="N1200" s="47"/>
      <c r="Q1200" s="162"/>
      <c r="R1200" s="162"/>
      <c r="S1200" s="162"/>
    </row>
    <row r="1201" spans="14:19">
      <c r="N1201" s="47"/>
      <c r="Q1201" s="162"/>
      <c r="R1201" s="162"/>
      <c r="S1201" s="162"/>
    </row>
    <row r="1202" spans="14:19">
      <c r="N1202" s="47"/>
      <c r="Q1202" s="162"/>
      <c r="R1202" s="162"/>
      <c r="S1202" s="162"/>
    </row>
    <row r="1203" spans="14:19">
      <c r="N1203" s="47"/>
      <c r="Q1203" s="162"/>
      <c r="R1203" s="162"/>
      <c r="S1203" s="162"/>
    </row>
    <row r="1204" spans="14:19">
      <c r="N1204" s="47"/>
      <c r="Q1204" s="162"/>
      <c r="R1204" s="162"/>
      <c r="S1204" s="162"/>
    </row>
    <row r="1205" spans="14:19">
      <c r="N1205" s="47"/>
      <c r="Q1205" s="162"/>
      <c r="R1205" s="162"/>
      <c r="S1205" s="162"/>
    </row>
    <row r="1206" spans="14:19">
      <c r="N1206" s="47"/>
      <c r="Q1206" s="162"/>
      <c r="R1206" s="162"/>
      <c r="S1206" s="162"/>
    </row>
    <row r="1207" spans="14:19">
      <c r="N1207" s="47"/>
      <c r="Q1207" s="162"/>
      <c r="R1207" s="162"/>
      <c r="S1207" s="162"/>
    </row>
    <row r="1208" spans="14:19">
      <c r="N1208" s="47"/>
      <c r="Q1208" s="162"/>
      <c r="R1208" s="162"/>
      <c r="S1208" s="162"/>
    </row>
    <row r="1209" spans="14:19">
      <c r="N1209" s="47"/>
      <c r="Q1209" s="162"/>
      <c r="R1209" s="162"/>
      <c r="S1209" s="162"/>
    </row>
    <row r="1210" spans="14:19">
      <c r="N1210" s="47"/>
      <c r="Q1210" s="162"/>
      <c r="R1210" s="162"/>
      <c r="S1210" s="162"/>
    </row>
    <row r="1211" spans="14:19">
      <c r="N1211" s="47"/>
      <c r="Q1211" s="162"/>
      <c r="R1211" s="162"/>
      <c r="S1211" s="162"/>
    </row>
    <row r="1212" spans="14:19">
      <c r="N1212" s="47"/>
      <c r="Q1212" s="162"/>
      <c r="R1212" s="162"/>
      <c r="S1212" s="162"/>
    </row>
    <row r="1213" spans="14:19">
      <c r="N1213" s="47"/>
      <c r="Q1213" s="162"/>
      <c r="R1213" s="162"/>
      <c r="S1213" s="162"/>
    </row>
    <row r="1214" spans="14:19">
      <c r="N1214" s="47"/>
      <c r="Q1214" s="162"/>
      <c r="R1214" s="162"/>
      <c r="S1214" s="162"/>
    </row>
    <row r="1215" spans="14:19">
      <c r="N1215" s="47"/>
      <c r="Q1215" s="162"/>
      <c r="R1215" s="162"/>
      <c r="S1215" s="162"/>
    </row>
    <row r="1216" spans="14:19">
      <c r="N1216" s="47"/>
      <c r="Q1216" s="162"/>
      <c r="R1216" s="162"/>
      <c r="S1216" s="162"/>
    </row>
    <row r="1217" spans="14:19">
      <c r="N1217" s="47"/>
      <c r="Q1217" s="162"/>
      <c r="R1217" s="162"/>
      <c r="S1217" s="162"/>
    </row>
    <row r="1218" spans="14:19">
      <c r="N1218" s="47"/>
      <c r="Q1218" s="162"/>
      <c r="R1218" s="162"/>
      <c r="S1218" s="162"/>
    </row>
    <row r="1219" spans="14:19">
      <c r="N1219" s="47"/>
      <c r="Q1219" s="162"/>
      <c r="R1219" s="162"/>
      <c r="S1219" s="162"/>
    </row>
    <row r="1220" spans="14:19">
      <c r="N1220" s="47"/>
      <c r="Q1220" s="162"/>
      <c r="R1220" s="162"/>
      <c r="S1220" s="162"/>
    </row>
    <row r="1221" spans="14:19">
      <c r="N1221" s="47"/>
      <c r="Q1221" s="162"/>
      <c r="R1221" s="162"/>
      <c r="S1221" s="162"/>
    </row>
    <row r="1222" spans="14:19">
      <c r="N1222" s="47"/>
      <c r="Q1222" s="162"/>
      <c r="R1222" s="162"/>
      <c r="S1222" s="162"/>
    </row>
    <row r="1223" spans="14:19">
      <c r="N1223" s="47"/>
      <c r="Q1223" s="162"/>
      <c r="R1223" s="162"/>
      <c r="S1223" s="162"/>
    </row>
    <row r="1224" spans="14:19">
      <c r="N1224" s="47"/>
      <c r="Q1224" s="162"/>
      <c r="R1224" s="162"/>
      <c r="S1224" s="162"/>
    </row>
    <row r="1225" spans="14:19">
      <c r="N1225" s="47"/>
      <c r="Q1225" s="162"/>
      <c r="R1225" s="162"/>
      <c r="S1225" s="162"/>
    </row>
    <row r="1226" spans="14:19">
      <c r="N1226" s="47"/>
      <c r="Q1226" s="162"/>
      <c r="R1226" s="162"/>
      <c r="S1226" s="162"/>
    </row>
    <row r="1227" spans="14:19">
      <c r="N1227" s="47"/>
      <c r="Q1227" s="162"/>
      <c r="R1227" s="162"/>
      <c r="S1227" s="162"/>
    </row>
    <row r="1228" spans="14:19">
      <c r="N1228" s="47"/>
      <c r="Q1228" s="162"/>
      <c r="R1228" s="162"/>
      <c r="S1228" s="162"/>
    </row>
    <row r="1229" spans="14:19">
      <c r="N1229" s="47"/>
      <c r="Q1229" s="162"/>
      <c r="R1229" s="162"/>
      <c r="S1229" s="162"/>
    </row>
    <row r="1230" spans="14:19">
      <c r="N1230" s="47"/>
      <c r="Q1230" s="162"/>
      <c r="R1230" s="162"/>
      <c r="S1230" s="162"/>
    </row>
    <row r="1231" spans="14:19">
      <c r="N1231" s="47"/>
      <c r="Q1231" s="162"/>
      <c r="R1231" s="162"/>
      <c r="S1231" s="162"/>
    </row>
    <row r="1232" spans="14:19">
      <c r="N1232" s="47"/>
      <c r="Q1232" s="162"/>
      <c r="R1232" s="162"/>
      <c r="S1232" s="162"/>
    </row>
    <row r="1233" spans="14:19">
      <c r="N1233" s="47"/>
      <c r="Q1233" s="162"/>
      <c r="R1233" s="162"/>
      <c r="S1233" s="162"/>
    </row>
    <row r="1234" spans="14:19">
      <c r="N1234" s="47"/>
      <c r="Q1234" s="162"/>
      <c r="R1234" s="162"/>
      <c r="S1234" s="162"/>
    </row>
    <row r="1235" spans="14:19">
      <c r="N1235" s="47"/>
      <c r="Q1235" s="162"/>
      <c r="R1235" s="162"/>
      <c r="S1235" s="162"/>
    </row>
    <row r="1236" spans="14:19">
      <c r="N1236" s="47"/>
      <c r="Q1236" s="162"/>
      <c r="R1236" s="162"/>
      <c r="S1236" s="162"/>
    </row>
    <row r="1237" spans="14:19">
      <c r="N1237" s="47"/>
      <c r="Q1237" s="162"/>
      <c r="R1237" s="162"/>
      <c r="S1237" s="162"/>
    </row>
    <row r="1238" spans="14:19">
      <c r="N1238" s="47"/>
      <c r="Q1238" s="162"/>
      <c r="R1238" s="162"/>
      <c r="S1238" s="162"/>
    </row>
    <row r="1239" spans="14:19">
      <c r="N1239" s="47"/>
      <c r="Q1239" s="162"/>
      <c r="R1239" s="162"/>
      <c r="S1239" s="162"/>
    </row>
    <row r="1240" spans="14:19">
      <c r="N1240" s="47"/>
      <c r="Q1240" s="162"/>
      <c r="R1240" s="162"/>
      <c r="S1240" s="162"/>
    </row>
    <row r="1241" spans="14:19">
      <c r="N1241" s="47"/>
      <c r="Q1241" s="162"/>
      <c r="R1241" s="162"/>
      <c r="S1241" s="162"/>
    </row>
    <row r="1242" spans="14:19">
      <c r="N1242" s="47"/>
      <c r="Q1242" s="162"/>
      <c r="R1242" s="162"/>
      <c r="S1242" s="162"/>
    </row>
    <row r="1243" spans="14:19">
      <c r="N1243" s="47"/>
      <c r="Q1243" s="162"/>
      <c r="R1243" s="162"/>
      <c r="S1243" s="162"/>
    </row>
    <row r="1244" spans="14:19">
      <c r="N1244" s="47"/>
      <c r="Q1244" s="162"/>
      <c r="R1244" s="162"/>
      <c r="S1244" s="162"/>
    </row>
    <row r="1245" spans="14:19">
      <c r="N1245" s="47"/>
      <c r="Q1245" s="162"/>
      <c r="R1245" s="162"/>
      <c r="S1245" s="162"/>
    </row>
    <row r="1246" spans="14:19">
      <c r="N1246" s="47"/>
      <c r="Q1246" s="162"/>
      <c r="R1246" s="162"/>
      <c r="S1246" s="162"/>
    </row>
    <row r="1247" spans="14:19">
      <c r="N1247" s="47"/>
      <c r="Q1247" s="162"/>
      <c r="R1247" s="162"/>
      <c r="S1247" s="162"/>
    </row>
    <row r="1248" spans="14:19">
      <c r="N1248" s="47"/>
      <c r="Q1248" s="162"/>
      <c r="R1248" s="162"/>
      <c r="S1248" s="162"/>
    </row>
    <row r="1249" spans="14:19">
      <c r="N1249" s="47"/>
      <c r="Q1249" s="162"/>
      <c r="R1249" s="162"/>
      <c r="S1249" s="162"/>
    </row>
    <row r="1250" spans="14:19">
      <c r="N1250" s="47"/>
      <c r="Q1250" s="162"/>
      <c r="R1250" s="162"/>
      <c r="S1250" s="162"/>
    </row>
    <row r="1251" spans="14:19">
      <c r="N1251" s="47"/>
      <c r="Q1251" s="162"/>
      <c r="R1251" s="162"/>
      <c r="S1251" s="162"/>
    </row>
    <row r="1252" spans="14:19">
      <c r="N1252" s="47"/>
      <c r="Q1252" s="162"/>
      <c r="R1252" s="162"/>
      <c r="S1252" s="162"/>
    </row>
    <row r="1253" spans="14:19">
      <c r="N1253" s="47"/>
      <c r="Q1253" s="162"/>
      <c r="R1253" s="162"/>
      <c r="S1253" s="162"/>
    </row>
    <row r="1254" spans="14:19">
      <c r="N1254" s="47"/>
      <c r="Q1254" s="162"/>
      <c r="R1254" s="162"/>
      <c r="S1254" s="162"/>
    </row>
    <row r="1255" spans="14:19">
      <c r="N1255" s="47"/>
      <c r="Q1255" s="162"/>
      <c r="R1255" s="162"/>
      <c r="S1255" s="162"/>
    </row>
    <row r="1256" spans="14:19">
      <c r="N1256" s="47"/>
      <c r="Q1256" s="162"/>
      <c r="R1256" s="162"/>
      <c r="S1256" s="162"/>
    </row>
    <row r="1257" spans="14:19">
      <c r="N1257" s="47"/>
      <c r="Q1257" s="162"/>
      <c r="R1257" s="162"/>
      <c r="S1257" s="162"/>
    </row>
    <row r="1258" spans="14:19">
      <c r="N1258" s="47"/>
      <c r="Q1258" s="162"/>
      <c r="R1258" s="162"/>
      <c r="S1258" s="162"/>
    </row>
    <row r="1259" spans="14:19">
      <c r="N1259" s="47"/>
      <c r="Q1259" s="162"/>
      <c r="R1259" s="162"/>
      <c r="S1259" s="162"/>
    </row>
    <row r="1260" spans="14:19">
      <c r="N1260" s="47"/>
      <c r="Q1260" s="162"/>
      <c r="R1260" s="162"/>
      <c r="S1260" s="162"/>
    </row>
    <row r="1261" spans="14:19">
      <c r="N1261" s="47"/>
      <c r="Q1261" s="162"/>
      <c r="R1261" s="162"/>
      <c r="S1261" s="162"/>
    </row>
    <row r="1262" spans="14:19">
      <c r="N1262" s="47"/>
      <c r="Q1262" s="162"/>
      <c r="R1262" s="162"/>
      <c r="S1262" s="162"/>
    </row>
    <row r="1263" spans="14:19">
      <c r="N1263" s="47"/>
      <c r="Q1263" s="162"/>
      <c r="R1263" s="162"/>
      <c r="S1263" s="162"/>
    </row>
    <row r="1264" spans="14:19">
      <c r="N1264" s="47"/>
      <c r="Q1264" s="162"/>
      <c r="R1264" s="162"/>
      <c r="S1264" s="162"/>
    </row>
    <row r="1265" spans="14:19">
      <c r="N1265" s="47"/>
      <c r="Q1265" s="162"/>
      <c r="R1265" s="162"/>
      <c r="S1265" s="162"/>
    </row>
    <row r="1266" spans="14:19">
      <c r="N1266" s="47"/>
      <c r="Q1266" s="162"/>
      <c r="R1266" s="162"/>
      <c r="S1266" s="162"/>
    </row>
    <row r="1267" spans="14:19">
      <c r="N1267" s="47"/>
      <c r="Q1267" s="162"/>
      <c r="R1267" s="162"/>
      <c r="S1267" s="162"/>
    </row>
    <row r="1268" spans="14:19">
      <c r="N1268" s="47"/>
      <c r="Q1268" s="162"/>
      <c r="R1268" s="162"/>
      <c r="S1268" s="162"/>
    </row>
    <row r="1269" spans="14:19">
      <c r="N1269" s="47"/>
      <c r="Q1269" s="162"/>
      <c r="R1269" s="162"/>
      <c r="S1269" s="162"/>
    </row>
    <row r="1270" spans="14:19">
      <c r="N1270" s="47"/>
      <c r="Q1270" s="162"/>
      <c r="R1270" s="162"/>
      <c r="S1270" s="162"/>
    </row>
    <row r="1271" spans="14:19">
      <c r="N1271" s="47"/>
      <c r="Q1271" s="162"/>
      <c r="R1271" s="162"/>
      <c r="S1271" s="162"/>
    </row>
    <row r="1272" spans="14:19">
      <c r="N1272" s="47"/>
      <c r="Q1272" s="162"/>
      <c r="R1272" s="162"/>
      <c r="S1272" s="162"/>
    </row>
    <row r="1273" spans="14:19">
      <c r="N1273" s="47"/>
      <c r="Q1273" s="162"/>
      <c r="R1273" s="162"/>
      <c r="S1273" s="162"/>
    </row>
    <row r="1274" spans="14:19">
      <c r="N1274" s="47"/>
      <c r="Q1274" s="162"/>
      <c r="R1274" s="162"/>
      <c r="S1274" s="162"/>
    </row>
    <row r="1275" spans="14:19">
      <c r="N1275" s="47"/>
      <c r="Q1275" s="162"/>
      <c r="R1275" s="162"/>
      <c r="S1275" s="162"/>
    </row>
    <row r="1276" spans="14:19">
      <c r="N1276" s="47"/>
      <c r="Q1276" s="162"/>
      <c r="R1276" s="162"/>
      <c r="S1276" s="162"/>
    </row>
    <row r="1277" spans="14:19">
      <c r="N1277" s="47"/>
      <c r="Q1277" s="162"/>
      <c r="R1277" s="162"/>
      <c r="S1277" s="162"/>
    </row>
    <row r="1278" spans="14:19">
      <c r="N1278" s="47"/>
      <c r="Q1278" s="162"/>
      <c r="R1278" s="162"/>
      <c r="S1278" s="162"/>
    </row>
    <row r="1279" spans="14:19">
      <c r="N1279" s="47"/>
      <c r="Q1279" s="162"/>
      <c r="R1279" s="162"/>
      <c r="S1279" s="162"/>
    </row>
    <row r="1280" spans="14:19">
      <c r="N1280" s="47"/>
      <c r="Q1280" s="162"/>
      <c r="R1280" s="162"/>
      <c r="S1280" s="162"/>
    </row>
    <row r="1281" spans="14:19">
      <c r="N1281" s="47"/>
      <c r="Q1281" s="162"/>
      <c r="R1281" s="162"/>
      <c r="S1281" s="162"/>
    </row>
    <row r="1282" spans="14:19">
      <c r="N1282" s="47"/>
      <c r="Q1282" s="162"/>
      <c r="R1282" s="162"/>
      <c r="S1282" s="162"/>
    </row>
    <row r="1283" spans="14:19">
      <c r="N1283" s="47"/>
      <c r="Q1283" s="162"/>
      <c r="R1283" s="162"/>
      <c r="S1283" s="162"/>
    </row>
    <row r="1284" spans="14:19">
      <c r="N1284" s="47"/>
      <c r="Q1284" s="162"/>
      <c r="R1284" s="162"/>
      <c r="S1284" s="162"/>
    </row>
    <row r="1285" spans="14:19">
      <c r="N1285" s="47"/>
      <c r="Q1285" s="162"/>
      <c r="R1285" s="162"/>
      <c r="S1285" s="162"/>
    </row>
    <row r="1286" spans="14:19">
      <c r="N1286" s="47"/>
      <c r="Q1286" s="162"/>
      <c r="R1286" s="162"/>
      <c r="S1286" s="162"/>
    </row>
    <row r="1287" spans="14:19">
      <c r="N1287" s="47"/>
      <c r="Q1287" s="162"/>
      <c r="R1287" s="162"/>
      <c r="S1287" s="162"/>
    </row>
    <row r="1288" spans="14:19">
      <c r="N1288" s="47"/>
      <c r="Q1288" s="162"/>
      <c r="R1288" s="162"/>
      <c r="S1288" s="162"/>
    </row>
    <row r="1289" spans="14:19">
      <c r="N1289" s="47"/>
      <c r="Q1289" s="162"/>
      <c r="R1289" s="162"/>
      <c r="S1289" s="162"/>
    </row>
    <row r="1290" spans="14:19">
      <c r="N1290" s="47"/>
      <c r="Q1290" s="162"/>
      <c r="R1290" s="162"/>
      <c r="S1290" s="162"/>
    </row>
    <row r="1291" spans="14:19">
      <c r="N1291" s="47"/>
      <c r="Q1291" s="162"/>
      <c r="R1291" s="162"/>
      <c r="S1291" s="162"/>
    </row>
    <row r="1292" spans="14:19">
      <c r="N1292" s="47"/>
      <c r="Q1292" s="162"/>
      <c r="R1292" s="162"/>
      <c r="S1292" s="162"/>
    </row>
    <row r="1293" spans="14:19">
      <c r="N1293" s="47"/>
      <c r="Q1293" s="162"/>
      <c r="R1293" s="162"/>
      <c r="S1293" s="162"/>
    </row>
    <row r="1294" spans="14:19">
      <c r="N1294" s="47"/>
      <c r="Q1294" s="162"/>
      <c r="R1294" s="162"/>
      <c r="S1294" s="162"/>
    </row>
    <row r="1295" spans="14:19">
      <c r="N1295" s="47"/>
      <c r="Q1295" s="162"/>
      <c r="R1295" s="162"/>
      <c r="S1295" s="162"/>
    </row>
    <row r="1296" spans="14:19">
      <c r="N1296" s="47"/>
      <c r="Q1296" s="162"/>
      <c r="R1296" s="162"/>
      <c r="S1296" s="162"/>
    </row>
    <row r="1297" spans="14:19">
      <c r="N1297" s="47"/>
      <c r="Q1297" s="162"/>
      <c r="R1297" s="162"/>
      <c r="S1297" s="162"/>
    </row>
    <row r="1298" spans="14:19">
      <c r="N1298" s="47"/>
      <c r="Q1298" s="162"/>
      <c r="R1298" s="162"/>
      <c r="S1298" s="162"/>
    </row>
    <row r="1299" spans="14:19">
      <c r="N1299" s="47"/>
      <c r="Q1299" s="162"/>
      <c r="R1299" s="162"/>
      <c r="S1299" s="162"/>
    </row>
    <row r="1300" spans="14:19">
      <c r="N1300" s="47"/>
      <c r="Q1300" s="162"/>
      <c r="R1300" s="162"/>
      <c r="S1300" s="162"/>
    </row>
    <row r="1301" spans="14:19">
      <c r="N1301" s="47"/>
      <c r="Q1301" s="162"/>
      <c r="R1301" s="162"/>
      <c r="S1301" s="162"/>
    </row>
    <row r="1302" spans="14:19">
      <c r="N1302" s="47"/>
      <c r="Q1302" s="162"/>
      <c r="R1302" s="162"/>
      <c r="S1302" s="162"/>
    </row>
    <row r="1303" spans="14:19">
      <c r="N1303" s="47"/>
      <c r="Q1303" s="162"/>
      <c r="R1303" s="162"/>
      <c r="S1303" s="162"/>
    </row>
    <row r="1304" spans="14:19">
      <c r="N1304" s="47"/>
      <c r="Q1304" s="162"/>
      <c r="R1304" s="162"/>
      <c r="S1304" s="162"/>
    </row>
    <row r="1305" spans="14:19">
      <c r="N1305" s="47"/>
      <c r="Q1305" s="162"/>
      <c r="R1305" s="162"/>
      <c r="S1305" s="162"/>
    </row>
    <row r="1306" spans="14:19">
      <c r="N1306" s="47"/>
      <c r="Q1306" s="162"/>
      <c r="R1306" s="162"/>
      <c r="S1306" s="162"/>
    </row>
    <row r="1307" spans="14:19">
      <c r="N1307" s="47"/>
      <c r="Q1307" s="162"/>
      <c r="R1307" s="162"/>
      <c r="S1307" s="162"/>
    </row>
    <row r="1308" spans="14:19">
      <c r="N1308" s="47"/>
      <c r="Q1308" s="162"/>
      <c r="R1308" s="162"/>
      <c r="S1308" s="162"/>
    </row>
    <row r="1309" spans="14:19">
      <c r="N1309" s="47"/>
      <c r="Q1309" s="162"/>
      <c r="R1309" s="162"/>
      <c r="S1309" s="162"/>
    </row>
    <row r="1310" spans="14:19">
      <c r="N1310" s="47"/>
      <c r="Q1310" s="162"/>
      <c r="R1310" s="162"/>
      <c r="S1310" s="162"/>
    </row>
    <row r="1311" spans="14:19">
      <c r="N1311" s="47"/>
      <c r="Q1311" s="162"/>
      <c r="R1311" s="162"/>
      <c r="S1311" s="162"/>
    </row>
    <row r="1312" spans="14:19">
      <c r="N1312" s="47"/>
      <c r="Q1312" s="162"/>
      <c r="R1312" s="162"/>
      <c r="S1312" s="162"/>
    </row>
    <row r="1313" spans="14:19">
      <c r="N1313" s="47"/>
      <c r="Q1313" s="162"/>
      <c r="R1313" s="162"/>
      <c r="S1313" s="162"/>
    </row>
    <row r="1314" spans="14:19">
      <c r="N1314" s="47"/>
      <c r="Q1314" s="162"/>
      <c r="R1314" s="162"/>
      <c r="S1314" s="162"/>
    </row>
    <row r="1315" spans="14:19">
      <c r="N1315" s="47"/>
      <c r="Q1315" s="162"/>
      <c r="R1315" s="162"/>
      <c r="S1315" s="162"/>
    </row>
    <row r="1316" spans="14:19">
      <c r="N1316" s="47"/>
      <c r="Q1316" s="162"/>
      <c r="R1316" s="162"/>
      <c r="S1316" s="162"/>
    </row>
    <row r="1317" spans="14:19">
      <c r="N1317" s="47"/>
      <c r="Q1317" s="162"/>
      <c r="R1317" s="162"/>
      <c r="S1317" s="162"/>
    </row>
    <row r="1318" spans="14:19">
      <c r="N1318" s="47"/>
      <c r="Q1318" s="162"/>
      <c r="R1318" s="162"/>
      <c r="S1318" s="162"/>
    </row>
    <row r="1319" spans="14:19">
      <c r="N1319" s="47"/>
      <c r="Q1319" s="162"/>
      <c r="R1319" s="162"/>
      <c r="S1319" s="162"/>
    </row>
    <row r="1320" spans="14:19">
      <c r="N1320" s="47"/>
      <c r="Q1320" s="162"/>
      <c r="R1320" s="162"/>
      <c r="S1320" s="162"/>
    </row>
    <row r="1321" spans="14:19">
      <c r="N1321" s="47"/>
      <c r="Q1321" s="162"/>
      <c r="R1321" s="162"/>
      <c r="S1321" s="162"/>
    </row>
    <row r="1322" spans="14:19">
      <c r="N1322" s="47"/>
      <c r="Q1322" s="162"/>
      <c r="R1322" s="162"/>
      <c r="S1322" s="162"/>
    </row>
    <row r="1323" spans="14:19">
      <c r="N1323" s="47"/>
      <c r="Q1323" s="162"/>
      <c r="R1323" s="162"/>
      <c r="S1323" s="162"/>
    </row>
    <row r="1324" spans="14:19">
      <c r="N1324" s="47"/>
      <c r="Q1324" s="162"/>
      <c r="R1324" s="162"/>
      <c r="S1324" s="162"/>
    </row>
    <row r="1325" spans="14:19">
      <c r="N1325" s="47"/>
      <c r="Q1325" s="162"/>
      <c r="R1325" s="162"/>
      <c r="S1325" s="162"/>
    </row>
    <row r="1326" spans="14:19">
      <c r="N1326" s="47"/>
      <c r="Q1326" s="162"/>
      <c r="R1326" s="162"/>
      <c r="S1326" s="162"/>
    </row>
    <row r="1327" spans="14:19">
      <c r="N1327" s="47"/>
      <c r="Q1327" s="162"/>
      <c r="R1327" s="162"/>
      <c r="S1327" s="162"/>
    </row>
    <row r="1328" spans="14:19">
      <c r="N1328" s="47"/>
      <c r="Q1328" s="162"/>
      <c r="R1328" s="162"/>
      <c r="S1328" s="162"/>
    </row>
    <row r="1329" spans="14:19">
      <c r="N1329" s="47"/>
      <c r="Q1329" s="162"/>
      <c r="R1329" s="162"/>
      <c r="S1329" s="162"/>
    </row>
    <row r="1330" spans="14:19">
      <c r="N1330" s="47"/>
      <c r="Q1330" s="162"/>
      <c r="R1330" s="162"/>
      <c r="S1330" s="162"/>
    </row>
    <row r="1331" spans="14:19">
      <c r="N1331" s="47"/>
      <c r="Q1331" s="162"/>
      <c r="R1331" s="162"/>
      <c r="S1331" s="162"/>
    </row>
    <row r="1332" spans="14:19">
      <c r="N1332" s="47"/>
      <c r="Q1332" s="162"/>
      <c r="R1332" s="162"/>
      <c r="S1332" s="162"/>
    </row>
    <row r="1333" spans="14:19">
      <c r="N1333" s="47"/>
      <c r="Q1333" s="162"/>
      <c r="R1333" s="162"/>
      <c r="S1333" s="162"/>
    </row>
    <row r="1334" spans="14:19">
      <c r="N1334" s="47"/>
      <c r="Q1334" s="162"/>
      <c r="R1334" s="162"/>
      <c r="S1334" s="162"/>
    </row>
    <row r="1335" spans="14:19">
      <c r="N1335" s="47"/>
      <c r="Q1335" s="162"/>
      <c r="R1335" s="162"/>
      <c r="S1335" s="162"/>
    </row>
    <row r="1336" spans="14:19">
      <c r="N1336" s="47"/>
      <c r="Q1336" s="162"/>
      <c r="R1336" s="162"/>
      <c r="S1336" s="162"/>
    </row>
    <row r="1337" spans="14:19">
      <c r="N1337" s="47"/>
      <c r="Q1337" s="162"/>
      <c r="R1337" s="162"/>
      <c r="S1337" s="162"/>
    </row>
    <row r="1338" spans="14:19">
      <c r="N1338" s="47"/>
      <c r="Q1338" s="162"/>
      <c r="R1338" s="162"/>
      <c r="S1338" s="162"/>
    </row>
    <row r="1339" spans="14:19">
      <c r="N1339" s="47"/>
      <c r="Q1339" s="162"/>
      <c r="R1339" s="162"/>
      <c r="S1339" s="162"/>
    </row>
    <row r="1340" spans="14:19">
      <c r="N1340" s="47"/>
      <c r="Q1340" s="162"/>
      <c r="R1340" s="162"/>
      <c r="S1340" s="162"/>
    </row>
    <row r="1341" spans="14:19">
      <c r="N1341" s="47"/>
      <c r="Q1341" s="162"/>
      <c r="R1341" s="162"/>
      <c r="S1341" s="162"/>
    </row>
    <row r="1342" spans="14:19">
      <c r="N1342" s="47"/>
      <c r="Q1342" s="162"/>
      <c r="R1342" s="162"/>
      <c r="S1342" s="162"/>
    </row>
    <row r="1343" spans="14:19">
      <c r="N1343" s="47"/>
      <c r="Q1343" s="162"/>
      <c r="R1343" s="162"/>
      <c r="S1343" s="162"/>
    </row>
    <row r="1344" spans="14:19">
      <c r="N1344" s="47"/>
      <c r="Q1344" s="162"/>
      <c r="R1344" s="162"/>
      <c r="S1344" s="162"/>
    </row>
    <row r="1345" spans="14:19">
      <c r="N1345" s="47"/>
      <c r="Q1345" s="162"/>
      <c r="R1345" s="162"/>
      <c r="S1345" s="162"/>
    </row>
    <row r="1346" spans="14:19">
      <c r="N1346" s="47"/>
      <c r="Q1346" s="162"/>
      <c r="R1346" s="162"/>
      <c r="S1346" s="162"/>
    </row>
    <row r="1347" spans="14:19">
      <c r="N1347" s="47"/>
      <c r="Q1347" s="162"/>
      <c r="R1347" s="162"/>
      <c r="S1347" s="162"/>
    </row>
    <row r="1348" spans="14:19">
      <c r="N1348" s="47"/>
      <c r="Q1348" s="162"/>
      <c r="R1348" s="162"/>
      <c r="S1348" s="162"/>
    </row>
    <row r="1349" spans="14:19">
      <c r="N1349" s="47"/>
      <c r="Q1349" s="162"/>
      <c r="R1349" s="162"/>
      <c r="S1349" s="162"/>
    </row>
    <row r="1350" spans="14:19">
      <c r="N1350" s="47"/>
      <c r="Q1350" s="162"/>
      <c r="R1350" s="162"/>
      <c r="S1350" s="162"/>
    </row>
    <row r="1351" spans="14:19">
      <c r="N1351" s="47"/>
      <c r="Q1351" s="162"/>
      <c r="R1351" s="162"/>
      <c r="S1351" s="162"/>
    </row>
    <row r="1352" spans="14:19">
      <c r="N1352" s="47"/>
      <c r="Q1352" s="162"/>
      <c r="R1352" s="162"/>
      <c r="S1352" s="162"/>
    </row>
    <row r="1353" spans="14:19">
      <c r="N1353" s="47"/>
      <c r="Q1353" s="162"/>
      <c r="R1353" s="162"/>
      <c r="S1353" s="162"/>
    </row>
    <row r="1354" spans="14:19">
      <c r="N1354" s="47"/>
      <c r="Q1354" s="162"/>
      <c r="R1354" s="162"/>
      <c r="S1354" s="162"/>
    </row>
    <row r="1355" spans="14:19">
      <c r="N1355" s="47"/>
      <c r="Q1355" s="162"/>
      <c r="R1355" s="162"/>
      <c r="S1355" s="162"/>
    </row>
    <row r="1356" spans="14:19">
      <c r="N1356" s="47"/>
      <c r="Q1356" s="162"/>
      <c r="R1356" s="162"/>
      <c r="S1356" s="162"/>
    </row>
    <row r="1357" spans="14:19">
      <c r="N1357" s="47"/>
      <c r="Q1357" s="162"/>
      <c r="R1357" s="162"/>
      <c r="S1357" s="162"/>
    </row>
    <row r="1358" spans="14:19">
      <c r="N1358" s="47"/>
      <c r="Q1358" s="162"/>
      <c r="R1358" s="162"/>
      <c r="S1358" s="162"/>
    </row>
    <row r="1359" spans="14:19">
      <c r="N1359" s="47"/>
      <c r="Q1359" s="162"/>
      <c r="R1359" s="162"/>
      <c r="S1359" s="162"/>
    </row>
    <row r="1360" spans="14:19">
      <c r="N1360" s="47"/>
      <c r="Q1360" s="162"/>
      <c r="R1360" s="162"/>
      <c r="S1360" s="162"/>
    </row>
    <row r="1361" spans="14:19">
      <c r="N1361" s="47"/>
      <c r="Q1361" s="162"/>
      <c r="R1361" s="162"/>
      <c r="S1361" s="162"/>
    </row>
    <row r="1362" spans="14:19">
      <c r="N1362" s="47"/>
      <c r="Q1362" s="162"/>
      <c r="R1362" s="162"/>
      <c r="S1362" s="162"/>
    </row>
    <row r="1363" spans="14:19">
      <c r="N1363" s="47"/>
      <c r="Q1363" s="162"/>
      <c r="R1363" s="162"/>
      <c r="S1363" s="162"/>
    </row>
    <row r="1364" spans="14:19">
      <c r="N1364" s="47"/>
      <c r="Q1364" s="162"/>
      <c r="R1364" s="162"/>
      <c r="S1364" s="162"/>
    </row>
    <row r="1365" spans="14:19">
      <c r="N1365" s="47"/>
      <c r="Q1365" s="162"/>
      <c r="R1365" s="162"/>
      <c r="S1365" s="162"/>
    </row>
    <row r="1366" spans="14:19">
      <c r="N1366" s="47"/>
      <c r="Q1366" s="162"/>
      <c r="R1366" s="162"/>
      <c r="S1366" s="162"/>
    </row>
    <row r="1367" spans="14:19">
      <c r="N1367" s="47"/>
      <c r="Q1367" s="162"/>
      <c r="R1367" s="162"/>
      <c r="S1367" s="162"/>
    </row>
    <row r="1368" spans="14:19">
      <c r="N1368" s="47"/>
      <c r="Q1368" s="162"/>
      <c r="R1368" s="162"/>
      <c r="S1368" s="162"/>
    </row>
    <row r="1369" spans="14:19">
      <c r="N1369" s="47"/>
      <c r="Q1369" s="162"/>
      <c r="R1369" s="162"/>
      <c r="S1369" s="162"/>
    </row>
    <row r="1370" spans="14:19">
      <c r="N1370" s="47"/>
      <c r="Q1370" s="162"/>
      <c r="R1370" s="162"/>
      <c r="S1370" s="162"/>
    </row>
    <row r="1371" spans="14:19">
      <c r="N1371" s="47"/>
      <c r="Q1371" s="162"/>
      <c r="R1371" s="162"/>
      <c r="S1371" s="162"/>
    </row>
    <row r="1372" spans="14:19">
      <c r="N1372" s="47"/>
      <c r="Q1372" s="162"/>
      <c r="R1372" s="162"/>
      <c r="S1372" s="162"/>
    </row>
    <row r="1373" spans="14:19">
      <c r="N1373" s="47"/>
      <c r="Q1373" s="162"/>
      <c r="R1373" s="162"/>
      <c r="S1373" s="162"/>
    </row>
    <row r="1374" spans="14:19">
      <c r="N1374" s="47"/>
      <c r="Q1374" s="162"/>
      <c r="R1374" s="162"/>
      <c r="S1374" s="162"/>
    </row>
    <row r="1375" spans="14:19">
      <c r="N1375" s="47"/>
      <c r="Q1375" s="162"/>
      <c r="R1375" s="162"/>
      <c r="S1375" s="162"/>
    </row>
    <row r="1376" spans="14:19">
      <c r="N1376" s="47"/>
      <c r="Q1376" s="162"/>
      <c r="R1376" s="162"/>
      <c r="S1376" s="162"/>
    </row>
    <row r="1377" spans="14:19">
      <c r="N1377" s="47"/>
      <c r="Q1377" s="162"/>
      <c r="R1377" s="162"/>
      <c r="S1377" s="162"/>
    </row>
    <row r="1378" spans="14:19">
      <c r="N1378" s="47"/>
      <c r="Q1378" s="162"/>
      <c r="R1378" s="162"/>
      <c r="S1378" s="162"/>
    </row>
    <row r="1379" spans="14:19">
      <c r="N1379" s="47"/>
      <c r="Q1379" s="162"/>
      <c r="R1379" s="162"/>
      <c r="S1379" s="162"/>
    </row>
    <row r="1380" spans="14:19">
      <c r="N1380" s="47"/>
      <c r="Q1380" s="162"/>
      <c r="R1380" s="162"/>
      <c r="S1380" s="162"/>
    </row>
    <row r="1381" spans="14:19">
      <c r="N1381" s="47"/>
      <c r="Q1381" s="162"/>
      <c r="R1381" s="162"/>
      <c r="S1381" s="162"/>
    </row>
    <row r="1382" spans="14:19">
      <c r="N1382" s="47"/>
      <c r="Q1382" s="162"/>
      <c r="R1382" s="162"/>
      <c r="S1382" s="162"/>
    </row>
    <row r="1383" spans="14:19">
      <c r="N1383" s="47"/>
      <c r="Q1383" s="162"/>
      <c r="R1383" s="162"/>
      <c r="S1383" s="162"/>
    </row>
    <row r="1384" spans="14:19">
      <c r="N1384" s="47"/>
      <c r="Q1384" s="162"/>
      <c r="R1384" s="162"/>
      <c r="S1384" s="162"/>
    </row>
    <row r="1385" spans="14:19">
      <c r="N1385" s="47"/>
      <c r="Q1385" s="162"/>
      <c r="R1385" s="162"/>
      <c r="S1385" s="162"/>
    </row>
    <row r="1386" spans="14:19">
      <c r="N1386" s="47"/>
      <c r="Q1386" s="162"/>
      <c r="R1386" s="162"/>
      <c r="S1386" s="162"/>
    </row>
    <row r="1387" spans="14:19">
      <c r="N1387" s="47"/>
      <c r="Q1387" s="162"/>
      <c r="R1387" s="162"/>
      <c r="S1387" s="162"/>
    </row>
    <row r="1388" spans="14:19">
      <c r="N1388" s="47"/>
      <c r="Q1388" s="162"/>
      <c r="R1388" s="162"/>
      <c r="S1388" s="162"/>
    </row>
    <row r="1389" spans="14:19">
      <c r="N1389" s="47"/>
      <c r="Q1389" s="162"/>
      <c r="R1389" s="162"/>
      <c r="S1389" s="162"/>
    </row>
    <row r="1390" spans="14:19">
      <c r="N1390" s="47"/>
      <c r="Q1390" s="162"/>
      <c r="R1390" s="162"/>
      <c r="S1390" s="162"/>
    </row>
    <row r="1391" spans="14:19">
      <c r="N1391" s="47"/>
      <c r="Q1391" s="162"/>
      <c r="R1391" s="162"/>
      <c r="S1391" s="162"/>
    </row>
    <row r="1392" spans="14:19">
      <c r="N1392" s="47"/>
      <c r="Q1392" s="162"/>
      <c r="R1392" s="162"/>
      <c r="S1392" s="162"/>
    </row>
    <row r="1393" spans="14:19">
      <c r="N1393" s="47"/>
      <c r="Q1393" s="162"/>
      <c r="R1393" s="162"/>
      <c r="S1393" s="162"/>
    </row>
    <row r="1394" spans="14:19">
      <c r="N1394" s="47"/>
      <c r="Q1394" s="162"/>
      <c r="R1394" s="162"/>
      <c r="S1394" s="162"/>
    </row>
    <row r="1395" spans="14:19">
      <c r="N1395" s="47"/>
      <c r="Q1395" s="162"/>
      <c r="R1395" s="162"/>
      <c r="S1395" s="162"/>
    </row>
    <row r="1396" spans="14:19">
      <c r="N1396" s="47"/>
      <c r="Q1396" s="162"/>
      <c r="R1396" s="162"/>
      <c r="S1396" s="162"/>
    </row>
    <row r="1397" spans="14:19">
      <c r="N1397" s="47"/>
      <c r="Q1397" s="162"/>
      <c r="R1397" s="162"/>
      <c r="S1397" s="162"/>
    </row>
    <row r="1398" spans="14:19">
      <c r="N1398" s="47"/>
      <c r="Q1398" s="162"/>
      <c r="R1398" s="162"/>
      <c r="S1398" s="162"/>
    </row>
    <row r="1399" spans="14:19">
      <c r="N1399" s="47"/>
      <c r="Q1399" s="162"/>
      <c r="R1399" s="162"/>
      <c r="S1399" s="162"/>
    </row>
    <row r="1400" spans="14:19">
      <c r="N1400" s="47"/>
      <c r="Q1400" s="162"/>
      <c r="R1400" s="162"/>
      <c r="S1400" s="162"/>
    </row>
    <row r="1401" spans="14:19">
      <c r="N1401" s="47"/>
      <c r="Q1401" s="162"/>
      <c r="R1401" s="162"/>
      <c r="S1401" s="162"/>
    </row>
    <row r="1402" spans="14:19">
      <c r="N1402" s="47"/>
      <c r="Q1402" s="162"/>
      <c r="R1402" s="162"/>
      <c r="S1402" s="162"/>
    </row>
    <row r="1403" spans="14:19">
      <c r="N1403" s="47"/>
      <c r="Q1403" s="162"/>
      <c r="R1403" s="162"/>
      <c r="S1403" s="162"/>
    </row>
    <row r="1404" spans="14:19">
      <c r="N1404" s="47"/>
      <c r="Q1404" s="162"/>
      <c r="R1404" s="162"/>
      <c r="S1404" s="162"/>
    </row>
    <row r="1405" spans="14:19">
      <c r="N1405" s="47"/>
      <c r="Q1405" s="162"/>
      <c r="R1405" s="162"/>
      <c r="S1405" s="162"/>
    </row>
    <row r="1406" spans="14:19">
      <c r="N1406" s="47"/>
      <c r="Q1406" s="162"/>
      <c r="R1406" s="162"/>
      <c r="S1406" s="162"/>
    </row>
    <row r="1407" spans="14:19">
      <c r="N1407" s="47"/>
      <c r="Q1407" s="162"/>
      <c r="R1407" s="162"/>
      <c r="S1407" s="162"/>
    </row>
    <row r="1408" spans="14:19">
      <c r="N1408" s="47"/>
      <c r="Q1408" s="162"/>
      <c r="R1408" s="162"/>
      <c r="S1408" s="162"/>
    </row>
    <row r="1409" spans="14:19">
      <c r="N1409" s="47"/>
      <c r="Q1409" s="162"/>
      <c r="R1409" s="162"/>
      <c r="S1409" s="162"/>
    </row>
    <row r="1410" spans="14:19">
      <c r="N1410" s="47"/>
      <c r="Q1410" s="162"/>
      <c r="R1410" s="162"/>
      <c r="S1410" s="162"/>
    </row>
    <row r="1411" spans="14:19">
      <c r="N1411" s="47"/>
      <c r="Q1411" s="162"/>
      <c r="R1411" s="162"/>
      <c r="S1411" s="162"/>
    </row>
    <row r="1412" spans="14:19">
      <c r="N1412" s="47"/>
      <c r="Q1412" s="162"/>
      <c r="R1412" s="162"/>
      <c r="S1412" s="162"/>
    </row>
    <row r="1413" spans="14:19">
      <c r="N1413" s="47"/>
      <c r="Q1413" s="162"/>
      <c r="R1413" s="162"/>
      <c r="S1413" s="162"/>
    </row>
    <row r="1414" spans="14:19">
      <c r="N1414" s="47"/>
      <c r="Q1414" s="162"/>
      <c r="R1414" s="162"/>
      <c r="S1414" s="162"/>
    </row>
    <row r="1415" spans="14:19">
      <c r="N1415" s="47"/>
      <c r="Q1415" s="162"/>
      <c r="R1415" s="162"/>
      <c r="S1415" s="162"/>
    </row>
    <row r="1416" spans="14:19">
      <c r="N1416" s="47"/>
      <c r="Q1416" s="162"/>
      <c r="R1416" s="162"/>
      <c r="S1416" s="162"/>
    </row>
    <row r="1417" spans="14:19">
      <c r="N1417" s="47"/>
      <c r="Q1417" s="162"/>
      <c r="R1417" s="162"/>
      <c r="S1417" s="162"/>
    </row>
    <row r="1418" spans="14:19">
      <c r="N1418" s="47"/>
      <c r="Q1418" s="162"/>
      <c r="R1418" s="162"/>
      <c r="S1418" s="162"/>
    </row>
    <row r="1419" spans="14:19">
      <c r="N1419" s="47"/>
      <c r="Q1419" s="162"/>
      <c r="R1419" s="162"/>
      <c r="S1419" s="162"/>
    </row>
    <row r="1420" spans="14:19">
      <c r="N1420" s="47"/>
      <c r="Q1420" s="162"/>
      <c r="R1420" s="162"/>
      <c r="S1420" s="162"/>
    </row>
    <row r="1421" spans="14:19">
      <c r="N1421" s="47"/>
      <c r="Q1421" s="162"/>
      <c r="R1421" s="162"/>
      <c r="S1421" s="162"/>
    </row>
    <row r="1422" spans="14:19">
      <c r="N1422" s="47"/>
      <c r="Q1422" s="162"/>
      <c r="R1422" s="162"/>
      <c r="S1422" s="162"/>
    </row>
    <row r="1423" spans="14:19">
      <c r="N1423" s="47"/>
      <c r="Q1423" s="162"/>
      <c r="R1423" s="162"/>
      <c r="S1423" s="162"/>
    </row>
    <row r="1424" spans="14:19">
      <c r="N1424" s="47"/>
      <c r="Q1424" s="162"/>
      <c r="R1424" s="162"/>
      <c r="S1424" s="162"/>
    </row>
    <row r="1425" spans="14:19">
      <c r="N1425" s="47"/>
      <c r="Q1425" s="162"/>
      <c r="R1425" s="162"/>
      <c r="S1425" s="162"/>
    </row>
    <row r="1426" spans="14:19">
      <c r="N1426" s="47"/>
      <c r="Q1426" s="162"/>
      <c r="R1426" s="162"/>
      <c r="S1426" s="162"/>
    </row>
    <row r="1427" spans="14:19">
      <c r="N1427" s="47"/>
      <c r="Q1427" s="162"/>
      <c r="R1427" s="162"/>
      <c r="S1427" s="162"/>
    </row>
    <row r="1428" spans="14:19">
      <c r="N1428" s="47"/>
      <c r="Q1428" s="162"/>
      <c r="R1428" s="162"/>
      <c r="S1428" s="162"/>
    </row>
    <row r="1429" spans="14:19">
      <c r="N1429" s="47"/>
      <c r="Q1429" s="162"/>
      <c r="R1429" s="162"/>
      <c r="S1429" s="162"/>
    </row>
    <row r="1430" spans="14:19">
      <c r="N1430" s="47"/>
      <c r="Q1430" s="162"/>
      <c r="R1430" s="162"/>
      <c r="S1430" s="162"/>
    </row>
    <row r="1431" spans="14:19">
      <c r="N1431" s="47"/>
      <c r="Q1431" s="162"/>
      <c r="R1431" s="162"/>
      <c r="S1431" s="162"/>
    </row>
    <row r="1432" spans="14:19">
      <c r="N1432" s="47"/>
      <c r="Q1432" s="162"/>
      <c r="R1432" s="162"/>
      <c r="S1432" s="162"/>
    </row>
    <row r="1433" spans="14:19">
      <c r="N1433" s="47"/>
      <c r="Q1433" s="162"/>
      <c r="R1433" s="162"/>
      <c r="S1433" s="162"/>
    </row>
    <row r="1434" spans="14:19">
      <c r="N1434" s="47"/>
      <c r="Q1434" s="162"/>
      <c r="R1434" s="162"/>
      <c r="S1434" s="162"/>
    </row>
    <row r="1435" spans="14:19">
      <c r="N1435" s="47"/>
      <c r="Q1435" s="162"/>
      <c r="R1435" s="162"/>
      <c r="S1435" s="162"/>
    </row>
    <row r="1436" spans="14:19">
      <c r="N1436" s="47"/>
      <c r="Q1436" s="162"/>
      <c r="R1436" s="162"/>
      <c r="S1436" s="162"/>
    </row>
    <row r="1437" spans="14:19">
      <c r="N1437" s="47"/>
      <c r="Q1437" s="162"/>
      <c r="R1437" s="162"/>
      <c r="S1437" s="162"/>
    </row>
    <row r="1438" spans="14:19">
      <c r="N1438" s="47"/>
      <c r="Q1438" s="162"/>
      <c r="R1438" s="162"/>
      <c r="S1438" s="162"/>
    </row>
    <row r="1439" spans="14:19">
      <c r="N1439" s="47"/>
      <c r="Q1439" s="162"/>
      <c r="R1439" s="162"/>
      <c r="S1439" s="162"/>
    </row>
    <row r="1440" spans="14:19">
      <c r="N1440" s="47"/>
      <c r="Q1440" s="162"/>
      <c r="R1440" s="162"/>
      <c r="S1440" s="162"/>
    </row>
    <row r="1441" spans="14:19">
      <c r="N1441" s="47"/>
      <c r="Q1441" s="162"/>
      <c r="R1441" s="162"/>
      <c r="S1441" s="162"/>
    </row>
    <row r="1442" spans="14:19">
      <c r="N1442" s="47"/>
      <c r="Q1442" s="162"/>
      <c r="R1442" s="162"/>
      <c r="S1442" s="162"/>
    </row>
    <row r="1443" spans="14:19">
      <c r="N1443" s="47"/>
      <c r="Q1443" s="162"/>
      <c r="R1443" s="162"/>
      <c r="S1443" s="162"/>
    </row>
    <row r="1444" spans="14:19">
      <c r="N1444" s="47"/>
      <c r="Q1444" s="162"/>
      <c r="R1444" s="162"/>
      <c r="S1444" s="162"/>
    </row>
    <row r="1445" spans="14:19">
      <c r="N1445" s="47"/>
      <c r="Q1445" s="162"/>
      <c r="R1445" s="162"/>
      <c r="S1445" s="162"/>
    </row>
    <row r="1446" spans="14:19">
      <c r="N1446" s="47"/>
      <c r="Q1446" s="162"/>
      <c r="R1446" s="162"/>
      <c r="S1446" s="162"/>
    </row>
    <row r="1447" spans="14:19">
      <c r="N1447" s="47"/>
      <c r="Q1447" s="162"/>
      <c r="R1447" s="162"/>
      <c r="S1447" s="162"/>
    </row>
    <row r="1448" spans="14:19">
      <c r="N1448" s="47"/>
      <c r="Q1448" s="162"/>
      <c r="R1448" s="162"/>
      <c r="S1448" s="162"/>
    </row>
    <row r="1449" spans="14:19">
      <c r="N1449" s="47"/>
      <c r="Q1449" s="162"/>
      <c r="R1449" s="162"/>
      <c r="S1449" s="162"/>
    </row>
    <row r="1450" spans="14:19">
      <c r="N1450" s="47"/>
      <c r="Q1450" s="162"/>
      <c r="R1450" s="162"/>
      <c r="S1450" s="162"/>
    </row>
    <row r="1451" spans="14:19">
      <c r="N1451" s="47"/>
      <c r="Q1451" s="162"/>
      <c r="R1451" s="162"/>
      <c r="S1451" s="162"/>
    </row>
    <row r="1452" spans="14:19">
      <c r="N1452" s="47"/>
      <c r="Q1452" s="162"/>
      <c r="R1452" s="162"/>
      <c r="S1452" s="162"/>
    </row>
    <row r="1453" spans="14:19">
      <c r="N1453" s="47"/>
      <c r="Q1453" s="162"/>
      <c r="R1453" s="162"/>
      <c r="S1453" s="162"/>
    </row>
    <row r="1454" spans="14:19">
      <c r="N1454" s="47"/>
      <c r="Q1454" s="162"/>
      <c r="R1454" s="162"/>
      <c r="S1454" s="162"/>
    </row>
    <row r="1455" spans="14:19">
      <c r="N1455" s="47"/>
      <c r="Q1455" s="162"/>
      <c r="R1455" s="162"/>
      <c r="S1455" s="162"/>
    </row>
    <row r="1456" spans="14:19">
      <c r="N1456" s="47"/>
      <c r="Q1456" s="162"/>
      <c r="R1456" s="162"/>
      <c r="S1456" s="162"/>
    </row>
    <row r="1457" spans="14:19">
      <c r="N1457" s="47"/>
      <c r="Q1457" s="162"/>
      <c r="R1457" s="162"/>
      <c r="S1457" s="162"/>
    </row>
    <row r="1458" spans="14:19">
      <c r="N1458" s="47"/>
      <c r="Q1458" s="162"/>
      <c r="R1458" s="162"/>
      <c r="S1458" s="162"/>
    </row>
    <row r="1459" spans="14:19">
      <c r="N1459" s="47"/>
      <c r="Q1459" s="162"/>
      <c r="R1459" s="162"/>
      <c r="S1459" s="162"/>
    </row>
    <row r="1460" spans="14:19">
      <c r="N1460" s="47"/>
      <c r="Q1460" s="162"/>
      <c r="R1460" s="162"/>
      <c r="S1460" s="162"/>
    </row>
    <row r="1461" spans="14:19">
      <c r="N1461" s="47"/>
      <c r="Q1461" s="162"/>
      <c r="R1461" s="162"/>
      <c r="S1461" s="162"/>
    </row>
    <row r="1462" spans="14:19">
      <c r="N1462" s="47"/>
      <c r="Q1462" s="162"/>
      <c r="R1462" s="162"/>
      <c r="S1462" s="162"/>
    </row>
    <row r="1463" spans="14:19">
      <c r="N1463" s="47"/>
      <c r="Q1463" s="162"/>
      <c r="R1463" s="162"/>
      <c r="S1463" s="162"/>
    </row>
    <row r="1464" spans="14:19">
      <c r="N1464" s="47"/>
      <c r="Q1464" s="162"/>
      <c r="R1464" s="162"/>
      <c r="S1464" s="162"/>
    </row>
    <row r="1465" spans="14:19">
      <c r="N1465" s="47"/>
      <c r="Q1465" s="162"/>
      <c r="R1465" s="162"/>
      <c r="S1465" s="162"/>
    </row>
    <row r="1466" spans="14:19">
      <c r="N1466" s="47"/>
      <c r="Q1466" s="162"/>
      <c r="R1466" s="162"/>
      <c r="S1466" s="162"/>
    </row>
    <row r="1467" spans="14:19">
      <c r="N1467" s="47"/>
      <c r="Q1467" s="162"/>
      <c r="R1467" s="162"/>
      <c r="S1467" s="162"/>
    </row>
    <row r="1468" spans="14:19">
      <c r="N1468" s="47"/>
      <c r="Q1468" s="162"/>
      <c r="R1468" s="162"/>
      <c r="S1468" s="162"/>
    </row>
    <row r="1469" spans="14:19">
      <c r="N1469" s="47"/>
      <c r="Q1469" s="162"/>
      <c r="R1469" s="162"/>
      <c r="S1469" s="162"/>
    </row>
    <row r="1470" spans="14:19">
      <c r="N1470" s="47"/>
      <c r="Q1470" s="162"/>
      <c r="R1470" s="162"/>
      <c r="S1470" s="162"/>
    </row>
    <row r="1471" spans="14:19">
      <c r="N1471" s="47"/>
      <c r="Q1471" s="162"/>
      <c r="R1471" s="162"/>
      <c r="S1471" s="162"/>
    </row>
    <row r="1472" spans="14:19">
      <c r="N1472" s="47"/>
      <c r="Q1472" s="162"/>
      <c r="R1472" s="162"/>
      <c r="S1472" s="162"/>
    </row>
    <row r="1473" spans="14:19">
      <c r="N1473" s="47"/>
      <c r="Q1473" s="162"/>
      <c r="R1473" s="162"/>
      <c r="S1473" s="162"/>
    </row>
    <row r="1474" spans="14:19">
      <c r="N1474" s="47"/>
      <c r="Q1474" s="162"/>
      <c r="R1474" s="162"/>
      <c r="S1474" s="162"/>
    </row>
    <row r="1475" spans="14:19">
      <c r="N1475" s="47"/>
      <c r="Q1475" s="162"/>
      <c r="R1475" s="162"/>
      <c r="S1475" s="162"/>
    </row>
    <row r="1476" spans="14:19">
      <c r="N1476" s="47"/>
      <c r="Q1476" s="162"/>
      <c r="R1476" s="162"/>
      <c r="S1476" s="162"/>
    </row>
    <row r="1477" spans="14:19">
      <c r="N1477" s="47"/>
      <c r="Q1477" s="162"/>
      <c r="R1477" s="162"/>
      <c r="S1477" s="162"/>
    </row>
    <row r="1478" spans="14:19">
      <c r="N1478" s="47"/>
      <c r="Q1478" s="162"/>
      <c r="R1478" s="162"/>
      <c r="S1478" s="162"/>
    </row>
    <row r="1479" spans="14:19">
      <c r="N1479" s="47"/>
      <c r="Q1479" s="162"/>
      <c r="R1479" s="162"/>
      <c r="S1479" s="162"/>
    </row>
    <row r="1480" spans="14:19">
      <c r="N1480" s="47"/>
      <c r="Q1480" s="162"/>
      <c r="R1480" s="162"/>
      <c r="S1480" s="162"/>
    </row>
    <row r="1481" spans="14:19">
      <c r="N1481" s="47"/>
      <c r="Q1481" s="162"/>
      <c r="R1481" s="162"/>
      <c r="S1481" s="162"/>
    </row>
    <row r="1482" spans="14:19">
      <c r="N1482" s="47"/>
      <c r="Q1482" s="162"/>
      <c r="R1482" s="162"/>
      <c r="S1482" s="162"/>
    </row>
    <row r="1483" spans="14:19">
      <c r="N1483" s="47"/>
      <c r="Q1483" s="162"/>
      <c r="R1483" s="162"/>
      <c r="S1483" s="162"/>
    </row>
    <row r="1484" spans="14:19">
      <c r="N1484" s="47"/>
      <c r="Q1484" s="162"/>
      <c r="R1484" s="162"/>
      <c r="S1484" s="162"/>
    </row>
    <row r="1485" spans="14:19">
      <c r="N1485" s="47"/>
      <c r="Q1485" s="162"/>
      <c r="R1485" s="162"/>
      <c r="S1485" s="162"/>
    </row>
    <row r="1486" spans="14:19">
      <c r="N1486" s="47"/>
      <c r="Q1486" s="162"/>
      <c r="R1486" s="162"/>
      <c r="S1486" s="162"/>
    </row>
    <row r="1487" spans="14:19">
      <c r="N1487" s="47"/>
      <c r="Q1487" s="162"/>
      <c r="R1487" s="162"/>
      <c r="S1487" s="162"/>
    </row>
    <row r="1488" spans="14:19">
      <c r="N1488" s="47"/>
      <c r="Q1488" s="162"/>
      <c r="R1488" s="162"/>
      <c r="S1488" s="162"/>
    </row>
    <row r="1489" spans="14:19">
      <c r="N1489" s="47"/>
      <c r="Q1489" s="162"/>
      <c r="R1489" s="162"/>
      <c r="S1489" s="162"/>
    </row>
    <row r="1490" spans="14:19">
      <c r="N1490" s="47"/>
      <c r="Q1490" s="162"/>
      <c r="R1490" s="162"/>
      <c r="S1490" s="162"/>
    </row>
    <row r="1491" spans="14:19">
      <c r="N1491" s="47"/>
      <c r="Q1491" s="162"/>
      <c r="R1491" s="162"/>
      <c r="S1491" s="162"/>
    </row>
    <row r="1492" spans="14:19">
      <c r="N1492" s="47"/>
      <c r="Q1492" s="162"/>
      <c r="R1492" s="162"/>
      <c r="S1492" s="162"/>
    </row>
    <row r="1493" spans="14:19">
      <c r="N1493" s="47"/>
      <c r="Q1493" s="162"/>
      <c r="R1493" s="162"/>
      <c r="S1493" s="162"/>
    </row>
    <row r="1494" spans="14:19">
      <c r="N1494" s="47"/>
      <c r="Q1494" s="162"/>
      <c r="R1494" s="162"/>
      <c r="S1494" s="162"/>
    </row>
    <row r="1495" spans="14:19">
      <c r="N1495" s="47"/>
      <c r="Q1495" s="162"/>
      <c r="R1495" s="162"/>
      <c r="S1495" s="162"/>
    </row>
    <row r="1496" spans="14:19">
      <c r="N1496" s="47"/>
      <c r="Q1496" s="162"/>
      <c r="R1496" s="162"/>
      <c r="S1496" s="162"/>
    </row>
    <row r="1497" spans="14:19">
      <c r="N1497" s="47"/>
      <c r="Q1497" s="162"/>
      <c r="R1497" s="162"/>
      <c r="S1497" s="162"/>
    </row>
    <row r="1498" spans="14:19">
      <c r="N1498" s="47"/>
      <c r="Q1498" s="162"/>
      <c r="R1498" s="162"/>
      <c r="S1498" s="162"/>
    </row>
    <row r="1499" spans="14:19">
      <c r="N1499" s="47"/>
      <c r="Q1499" s="162"/>
      <c r="R1499" s="162"/>
      <c r="S1499" s="162"/>
    </row>
    <row r="1500" spans="14:19">
      <c r="N1500" s="47"/>
      <c r="Q1500" s="162"/>
      <c r="R1500" s="162"/>
      <c r="S1500" s="162"/>
    </row>
    <row r="1501" spans="14:19">
      <c r="N1501" s="47"/>
      <c r="Q1501" s="162"/>
      <c r="R1501" s="162"/>
      <c r="S1501" s="162"/>
    </row>
    <row r="1502" spans="14:19">
      <c r="N1502" s="47"/>
      <c r="Q1502" s="162"/>
      <c r="R1502" s="162"/>
      <c r="S1502" s="162"/>
    </row>
    <row r="1503" spans="14:19">
      <c r="N1503" s="47"/>
      <c r="Q1503" s="162"/>
      <c r="R1503" s="162"/>
      <c r="S1503" s="162"/>
    </row>
    <row r="1504" spans="14:19">
      <c r="N1504" s="47"/>
      <c r="Q1504" s="162"/>
      <c r="R1504" s="162"/>
      <c r="S1504" s="162"/>
    </row>
    <row r="1505" spans="14:19">
      <c r="N1505" s="47"/>
      <c r="Q1505" s="162"/>
      <c r="R1505" s="162"/>
      <c r="S1505" s="162"/>
    </row>
    <row r="1506" spans="14:19">
      <c r="N1506" s="47"/>
      <c r="Q1506" s="162"/>
      <c r="R1506" s="162"/>
      <c r="S1506" s="162"/>
    </row>
    <row r="1507" spans="14:19">
      <c r="N1507" s="47"/>
      <c r="Q1507" s="162"/>
      <c r="R1507" s="162"/>
      <c r="S1507" s="162"/>
    </row>
    <row r="1508" spans="14:19">
      <c r="N1508" s="47"/>
      <c r="Q1508" s="162"/>
      <c r="R1508" s="162"/>
      <c r="S1508" s="162"/>
    </row>
    <row r="1509" spans="14:19">
      <c r="N1509" s="47"/>
      <c r="Q1509" s="162"/>
      <c r="R1509" s="162"/>
      <c r="S1509" s="162"/>
    </row>
    <row r="1510" spans="14:19">
      <c r="N1510" s="47"/>
      <c r="Q1510" s="162"/>
      <c r="R1510" s="162"/>
      <c r="S1510" s="162"/>
    </row>
    <row r="1511" spans="14:19">
      <c r="N1511" s="47"/>
      <c r="Q1511" s="162"/>
      <c r="R1511" s="162"/>
      <c r="S1511" s="162"/>
    </row>
    <row r="1512" spans="14:19">
      <c r="N1512" s="47"/>
      <c r="Q1512" s="162"/>
      <c r="R1512" s="162"/>
      <c r="S1512" s="162"/>
    </row>
    <row r="1513" spans="14:19">
      <c r="N1513" s="47"/>
      <c r="Q1513" s="162"/>
      <c r="R1513" s="162"/>
      <c r="S1513" s="162"/>
    </row>
    <row r="1514" spans="14:19">
      <c r="N1514" s="47"/>
      <c r="Q1514" s="162"/>
      <c r="R1514" s="162"/>
      <c r="S1514" s="162"/>
    </row>
    <row r="1515" spans="14:19">
      <c r="N1515" s="47"/>
      <c r="Q1515" s="162"/>
      <c r="R1515" s="162"/>
      <c r="S1515" s="162"/>
    </row>
    <row r="1516" spans="14:19">
      <c r="N1516" s="47"/>
      <c r="Q1516" s="162"/>
      <c r="R1516" s="162"/>
      <c r="S1516" s="162"/>
    </row>
    <row r="1517" spans="14:19">
      <c r="N1517" s="47"/>
      <c r="Q1517" s="162"/>
      <c r="R1517" s="162"/>
      <c r="S1517" s="162"/>
    </row>
    <row r="1518" spans="14:19">
      <c r="N1518" s="47"/>
      <c r="Q1518" s="162"/>
      <c r="R1518" s="162"/>
      <c r="S1518" s="162"/>
    </row>
    <row r="1519" spans="14:19">
      <c r="N1519" s="47"/>
      <c r="Q1519" s="162"/>
      <c r="R1519" s="162"/>
      <c r="S1519" s="162"/>
    </row>
    <row r="1520" spans="14:19">
      <c r="N1520" s="47"/>
      <c r="Q1520" s="162"/>
      <c r="R1520" s="162"/>
      <c r="S1520" s="162"/>
    </row>
    <row r="1521" spans="14:19">
      <c r="N1521" s="47"/>
      <c r="Q1521" s="162"/>
      <c r="R1521" s="162"/>
      <c r="S1521" s="162"/>
    </row>
    <row r="1522" spans="14:19">
      <c r="N1522" s="47"/>
      <c r="Q1522" s="162"/>
      <c r="R1522" s="162"/>
      <c r="S1522" s="162"/>
    </row>
    <row r="1523" spans="14:19">
      <c r="N1523" s="47"/>
      <c r="Q1523" s="162"/>
      <c r="R1523" s="162"/>
      <c r="S1523" s="162"/>
    </row>
    <row r="1524" spans="14:19">
      <c r="N1524" s="47"/>
      <c r="Q1524" s="162"/>
      <c r="R1524" s="162"/>
      <c r="S1524" s="162"/>
    </row>
    <row r="1525" spans="14:19">
      <c r="N1525" s="47"/>
      <c r="Q1525" s="162"/>
      <c r="R1525" s="162"/>
      <c r="S1525" s="162"/>
    </row>
    <row r="1526" spans="14:19">
      <c r="N1526" s="47"/>
      <c r="Q1526" s="162"/>
      <c r="R1526" s="162"/>
      <c r="S1526" s="162"/>
    </row>
    <row r="1527" spans="14:19">
      <c r="N1527" s="47"/>
      <c r="Q1527" s="162"/>
      <c r="R1527" s="162"/>
      <c r="S1527" s="162"/>
    </row>
    <row r="1528" spans="14:19">
      <c r="N1528" s="47"/>
      <c r="Q1528" s="162"/>
      <c r="R1528" s="162"/>
      <c r="S1528" s="162"/>
    </row>
    <row r="1529" spans="14:19">
      <c r="N1529" s="47"/>
      <c r="Q1529" s="162"/>
      <c r="R1529" s="162"/>
      <c r="S1529" s="162"/>
    </row>
    <row r="1530" spans="14:19">
      <c r="N1530" s="47"/>
      <c r="Q1530" s="162"/>
      <c r="R1530" s="162"/>
      <c r="S1530" s="162"/>
    </row>
    <row r="1531" spans="14:19">
      <c r="N1531" s="47"/>
      <c r="Q1531" s="162"/>
      <c r="R1531" s="162"/>
      <c r="S1531" s="162"/>
    </row>
    <row r="1532" spans="14:19">
      <c r="N1532" s="47"/>
      <c r="Q1532" s="162"/>
      <c r="R1532" s="162"/>
      <c r="S1532" s="162"/>
    </row>
    <row r="1533" spans="14:19">
      <c r="N1533" s="47"/>
      <c r="Q1533" s="162"/>
      <c r="R1533" s="162"/>
      <c r="S1533" s="162"/>
    </row>
    <row r="1534" spans="14:19">
      <c r="N1534" s="47"/>
      <c r="Q1534" s="162"/>
      <c r="R1534" s="162"/>
      <c r="S1534" s="162"/>
    </row>
    <row r="1535" spans="14:19">
      <c r="N1535" s="47"/>
      <c r="Q1535" s="162"/>
      <c r="R1535" s="162"/>
      <c r="S1535" s="162"/>
    </row>
    <row r="1536" spans="14:19">
      <c r="N1536" s="47"/>
      <c r="Q1536" s="162"/>
      <c r="R1536" s="162"/>
      <c r="S1536" s="162"/>
    </row>
    <row r="1537" spans="14:19">
      <c r="N1537" s="47"/>
      <c r="Q1537" s="162"/>
      <c r="R1537" s="162"/>
      <c r="S1537" s="162"/>
    </row>
    <row r="1538" spans="14:19">
      <c r="N1538" s="47"/>
      <c r="Q1538" s="162"/>
      <c r="R1538" s="162"/>
      <c r="S1538" s="162"/>
    </row>
    <row r="1539" spans="14:19">
      <c r="N1539" s="47"/>
      <c r="Q1539" s="162"/>
      <c r="R1539" s="162"/>
      <c r="S1539" s="162"/>
    </row>
    <row r="1540" spans="14:19">
      <c r="N1540" s="47"/>
      <c r="Q1540" s="162"/>
      <c r="R1540" s="162"/>
      <c r="S1540" s="162"/>
    </row>
    <row r="1541" spans="14:19">
      <c r="N1541" s="47"/>
      <c r="Q1541" s="162"/>
      <c r="R1541" s="162"/>
      <c r="S1541" s="162"/>
    </row>
    <row r="1542" spans="14:19">
      <c r="N1542" s="47"/>
      <c r="Q1542" s="162"/>
      <c r="R1542" s="162"/>
      <c r="S1542" s="162"/>
    </row>
    <row r="1543" spans="14:19">
      <c r="N1543" s="47"/>
      <c r="Q1543" s="162"/>
      <c r="R1543" s="162"/>
      <c r="S1543" s="162"/>
    </row>
    <row r="1544" spans="14:19">
      <c r="N1544" s="47"/>
      <c r="Q1544" s="162"/>
      <c r="R1544" s="162"/>
      <c r="S1544" s="162"/>
    </row>
    <row r="1545" spans="14:19">
      <c r="N1545" s="47"/>
      <c r="Q1545" s="162"/>
      <c r="R1545" s="162"/>
      <c r="S1545" s="162"/>
    </row>
    <row r="1546" spans="14:19">
      <c r="N1546" s="47"/>
      <c r="Q1546" s="162"/>
      <c r="R1546" s="162"/>
      <c r="S1546" s="162"/>
    </row>
    <row r="1547" spans="14:19">
      <c r="N1547" s="47"/>
      <c r="Q1547" s="162"/>
      <c r="R1547" s="162"/>
      <c r="S1547" s="162"/>
    </row>
    <row r="1548" spans="14:19">
      <c r="N1548" s="47"/>
      <c r="Q1548" s="162"/>
      <c r="R1548" s="162"/>
      <c r="S1548" s="162"/>
    </row>
    <row r="1549" spans="14:19">
      <c r="N1549" s="47"/>
      <c r="Q1549" s="162"/>
      <c r="R1549" s="162"/>
      <c r="S1549" s="162"/>
    </row>
    <row r="1550" spans="14:19">
      <c r="N1550" s="47"/>
      <c r="Q1550" s="162"/>
      <c r="R1550" s="162"/>
      <c r="S1550" s="162"/>
    </row>
    <row r="1551" spans="14:19">
      <c r="N1551" s="47"/>
      <c r="Q1551" s="162"/>
      <c r="R1551" s="162"/>
      <c r="S1551" s="162"/>
    </row>
    <row r="1552" spans="14:19">
      <c r="N1552" s="47"/>
      <c r="Q1552" s="162"/>
      <c r="R1552" s="162"/>
      <c r="S1552" s="162"/>
    </row>
    <row r="1553" spans="14:19">
      <c r="N1553" s="47"/>
      <c r="Q1553" s="162"/>
      <c r="R1553" s="162"/>
      <c r="S1553" s="162"/>
    </row>
    <row r="1554" spans="14:19">
      <c r="N1554" s="47"/>
      <c r="Q1554" s="162"/>
      <c r="R1554" s="162"/>
      <c r="S1554" s="162"/>
    </row>
    <row r="1555" spans="14:19">
      <c r="N1555" s="47"/>
      <c r="Q1555" s="162"/>
      <c r="R1555" s="162"/>
      <c r="S1555" s="162"/>
    </row>
    <row r="1556" spans="14:19">
      <c r="N1556" s="47"/>
      <c r="Q1556" s="162"/>
      <c r="R1556" s="162"/>
      <c r="S1556" s="162"/>
    </row>
    <row r="1557" spans="14:19">
      <c r="N1557" s="47"/>
      <c r="Q1557" s="162"/>
      <c r="R1557" s="162"/>
      <c r="S1557" s="162"/>
    </row>
    <row r="1558" spans="14:19">
      <c r="N1558" s="47"/>
      <c r="Q1558" s="162"/>
      <c r="R1558" s="162"/>
      <c r="S1558" s="162"/>
    </row>
    <row r="1559" spans="14:19">
      <c r="N1559" s="47"/>
      <c r="Q1559" s="162"/>
      <c r="R1559" s="162"/>
      <c r="S1559" s="162"/>
    </row>
    <row r="1560" spans="14:19">
      <c r="N1560" s="47"/>
      <c r="Q1560" s="162"/>
      <c r="R1560" s="162"/>
      <c r="S1560" s="162"/>
    </row>
    <row r="1561" spans="14:19">
      <c r="N1561" s="47"/>
      <c r="Q1561" s="162"/>
      <c r="R1561" s="162"/>
      <c r="S1561" s="162"/>
    </row>
    <row r="1562" spans="14:19">
      <c r="N1562" s="47"/>
      <c r="Q1562" s="162"/>
      <c r="R1562" s="162"/>
      <c r="S1562" s="162"/>
    </row>
    <row r="1563" spans="14:19">
      <c r="N1563" s="47"/>
      <c r="Q1563" s="162"/>
      <c r="R1563" s="162"/>
      <c r="S1563" s="162"/>
    </row>
    <row r="1564" spans="14:19">
      <c r="N1564" s="47"/>
      <c r="Q1564" s="162"/>
      <c r="R1564" s="162"/>
      <c r="S1564" s="162"/>
    </row>
    <row r="1565" spans="14:19">
      <c r="N1565" s="47"/>
      <c r="Q1565" s="162"/>
      <c r="R1565" s="162"/>
      <c r="S1565" s="162"/>
    </row>
    <row r="1566" spans="14:19">
      <c r="N1566" s="47"/>
      <c r="Q1566" s="162"/>
      <c r="R1566" s="162"/>
      <c r="S1566" s="162"/>
    </row>
    <row r="1567" spans="14:19">
      <c r="N1567" s="47"/>
      <c r="Q1567" s="162"/>
      <c r="R1567" s="162"/>
      <c r="S1567" s="162"/>
    </row>
    <row r="1568" spans="14:19">
      <c r="N1568" s="47"/>
      <c r="Q1568" s="162"/>
      <c r="R1568" s="162"/>
      <c r="S1568" s="162"/>
    </row>
    <row r="1569" spans="14:19">
      <c r="N1569" s="47"/>
      <c r="Q1569" s="162"/>
      <c r="R1569" s="162"/>
      <c r="S1569" s="162"/>
    </row>
    <row r="1570" spans="14:19">
      <c r="N1570" s="47"/>
      <c r="Q1570" s="162"/>
      <c r="R1570" s="162"/>
      <c r="S1570" s="162"/>
    </row>
    <row r="1571" spans="14:19">
      <c r="N1571" s="47"/>
      <c r="Q1571" s="162"/>
      <c r="R1571" s="162"/>
      <c r="S1571" s="162"/>
    </row>
    <row r="1572" spans="14:19">
      <c r="N1572" s="47"/>
      <c r="Q1572" s="162"/>
      <c r="R1572" s="162"/>
      <c r="S1572" s="162"/>
    </row>
    <row r="1573" spans="14:19">
      <c r="N1573" s="47"/>
      <c r="Q1573" s="162"/>
      <c r="R1573" s="162"/>
      <c r="S1573" s="162"/>
    </row>
    <row r="1574" spans="14:19">
      <c r="N1574" s="47"/>
      <c r="Q1574" s="162"/>
      <c r="R1574" s="162"/>
      <c r="S1574" s="162"/>
    </row>
    <row r="1575" spans="14:19">
      <c r="N1575" s="47"/>
      <c r="Q1575" s="162"/>
      <c r="R1575" s="162"/>
      <c r="S1575" s="162"/>
    </row>
    <row r="1576" spans="14:19">
      <c r="N1576" s="47"/>
      <c r="Q1576" s="162"/>
      <c r="R1576" s="162"/>
      <c r="S1576" s="162"/>
    </row>
    <row r="1577" spans="14:19">
      <c r="N1577" s="47"/>
      <c r="Q1577" s="162"/>
      <c r="R1577" s="162"/>
      <c r="S1577" s="162"/>
    </row>
    <row r="1578" spans="14:19">
      <c r="N1578" s="47"/>
      <c r="Q1578" s="162"/>
      <c r="R1578" s="162"/>
      <c r="S1578" s="162"/>
    </row>
    <row r="1579" spans="14:19">
      <c r="N1579" s="47"/>
      <c r="Q1579" s="162"/>
      <c r="R1579" s="162"/>
      <c r="S1579" s="162"/>
    </row>
    <row r="1580" spans="14:19">
      <c r="N1580" s="47"/>
      <c r="Q1580" s="162"/>
      <c r="R1580" s="162"/>
      <c r="S1580" s="162"/>
    </row>
    <row r="1581" spans="14:19">
      <c r="N1581" s="47"/>
      <c r="Q1581" s="162"/>
      <c r="R1581" s="162"/>
      <c r="S1581" s="162"/>
    </row>
    <row r="1582" spans="14:19">
      <c r="N1582" s="47"/>
      <c r="Q1582" s="162"/>
      <c r="R1582" s="162"/>
      <c r="S1582" s="162"/>
    </row>
    <row r="1583" spans="14:19">
      <c r="N1583" s="47"/>
      <c r="Q1583" s="162"/>
      <c r="R1583" s="162"/>
      <c r="S1583" s="162"/>
    </row>
    <row r="1584" spans="14:19">
      <c r="N1584" s="47"/>
      <c r="Q1584" s="162"/>
      <c r="R1584" s="162"/>
      <c r="S1584" s="162"/>
    </row>
    <row r="1585" spans="14:19">
      <c r="N1585" s="47"/>
      <c r="Q1585" s="162"/>
      <c r="R1585" s="162"/>
      <c r="S1585" s="162"/>
    </row>
    <row r="1586" spans="14:19">
      <c r="N1586" s="47"/>
      <c r="Q1586" s="162"/>
      <c r="R1586" s="162"/>
      <c r="S1586" s="162"/>
    </row>
    <row r="1587" spans="14:19">
      <c r="N1587" s="47"/>
      <c r="Q1587" s="162"/>
      <c r="R1587" s="162"/>
      <c r="S1587" s="162"/>
    </row>
    <row r="1588" spans="14:19">
      <c r="N1588" s="47"/>
      <c r="Q1588" s="162"/>
      <c r="R1588" s="162"/>
      <c r="S1588" s="162"/>
    </row>
    <row r="1589" spans="14:19">
      <c r="N1589" s="47"/>
      <c r="Q1589" s="162"/>
      <c r="R1589" s="162"/>
      <c r="S1589" s="162"/>
    </row>
    <row r="1590" spans="14:19">
      <c r="N1590" s="47"/>
      <c r="Q1590" s="162"/>
      <c r="R1590" s="162"/>
      <c r="S1590" s="162"/>
    </row>
    <row r="1591" spans="14:19">
      <c r="N1591" s="47"/>
      <c r="Q1591" s="162"/>
      <c r="R1591" s="162"/>
      <c r="S1591" s="162"/>
    </row>
    <row r="1592" spans="14:19">
      <c r="N1592" s="47"/>
      <c r="Q1592" s="162"/>
      <c r="R1592" s="162"/>
      <c r="S1592" s="162"/>
    </row>
    <row r="1593" spans="14:19">
      <c r="N1593" s="47"/>
      <c r="Q1593" s="162"/>
      <c r="R1593" s="162"/>
      <c r="S1593" s="162"/>
    </row>
    <row r="1594" spans="14:19">
      <c r="N1594" s="47"/>
      <c r="Q1594" s="162"/>
      <c r="R1594" s="162"/>
      <c r="S1594" s="162"/>
    </row>
    <row r="1595" spans="14:19">
      <c r="N1595" s="47"/>
      <c r="Q1595" s="162"/>
      <c r="R1595" s="162"/>
      <c r="S1595" s="162"/>
    </row>
    <row r="1596" spans="14:19">
      <c r="N1596" s="47"/>
      <c r="Q1596" s="162"/>
      <c r="R1596" s="162"/>
      <c r="S1596" s="162"/>
    </row>
    <row r="1597" spans="14:19">
      <c r="N1597" s="47"/>
      <c r="Q1597" s="162"/>
      <c r="R1597" s="162"/>
      <c r="S1597" s="162"/>
    </row>
    <row r="1598" spans="14:19">
      <c r="N1598" s="47"/>
      <c r="Q1598" s="162"/>
      <c r="R1598" s="162"/>
      <c r="S1598" s="162"/>
    </row>
    <row r="1599" spans="14:19">
      <c r="N1599" s="47"/>
      <c r="Q1599" s="162"/>
      <c r="R1599" s="162"/>
      <c r="S1599" s="162"/>
    </row>
    <row r="1600" spans="14:19">
      <c r="N1600" s="47"/>
      <c r="Q1600" s="162"/>
      <c r="R1600" s="162"/>
      <c r="S1600" s="162"/>
    </row>
    <row r="1601" spans="14:19">
      <c r="N1601" s="47"/>
      <c r="Q1601" s="162"/>
      <c r="R1601" s="162"/>
      <c r="S1601" s="162"/>
    </row>
    <row r="1602" spans="14:19">
      <c r="N1602" s="47"/>
      <c r="Q1602" s="162"/>
      <c r="R1602" s="162"/>
      <c r="S1602" s="162"/>
    </row>
    <row r="1603" spans="14:19">
      <c r="N1603" s="47"/>
      <c r="Q1603" s="162"/>
      <c r="R1603" s="162"/>
      <c r="S1603" s="162"/>
    </row>
    <row r="1604" spans="14:19">
      <c r="N1604" s="47"/>
      <c r="Q1604" s="162"/>
      <c r="R1604" s="162"/>
      <c r="S1604" s="162"/>
    </row>
    <row r="1605" spans="14:19">
      <c r="N1605" s="47"/>
      <c r="Q1605" s="162"/>
      <c r="R1605" s="162"/>
      <c r="S1605" s="162"/>
    </row>
    <row r="1606" spans="14:19">
      <c r="N1606" s="47"/>
      <c r="Q1606" s="162"/>
      <c r="R1606" s="162"/>
      <c r="S1606" s="162"/>
    </row>
    <row r="1607" spans="14:19">
      <c r="N1607" s="47"/>
      <c r="Q1607" s="162"/>
      <c r="R1607" s="162"/>
      <c r="S1607" s="162"/>
    </row>
    <row r="1608" spans="14:19">
      <c r="N1608" s="47"/>
      <c r="Q1608" s="162"/>
      <c r="R1608" s="162"/>
      <c r="S1608" s="162"/>
    </row>
    <row r="1609" spans="14:19">
      <c r="N1609" s="47"/>
      <c r="Q1609" s="162"/>
      <c r="R1609" s="162"/>
      <c r="S1609" s="162"/>
    </row>
    <row r="1610" spans="14:19">
      <c r="N1610" s="47"/>
      <c r="Q1610" s="162"/>
      <c r="R1610" s="162"/>
      <c r="S1610" s="162"/>
    </row>
    <row r="1611" spans="14:19">
      <c r="N1611" s="47"/>
      <c r="Q1611" s="162"/>
      <c r="R1611" s="162"/>
      <c r="S1611" s="162"/>
    </row>
    <row r="1612" spans="14:19">
      <c r="N1612" s="47"/>
      <c r="Q1612" s="162"/>
      <c r="R1612" s="162"/>
      <c r="S1612" s="162"/>
    </row>
    <row r="1613" spans="14:19">
      <c r="N1613" s="47"/>
      <c r="Q1613" s="162"/>
      <c r="R1613" s="162"/>
      <c r="S1613" s="162"/>
    </row>
    <row r="1614" spans="14:19">
      <c r="N1614" s="47"/>
      <c r="Q1614" s="162"/>
      <c r="R1614" s="162"/>
      <c r="S1614" s="162"/>
    </row>
    <row r="1615" spans="14:19">
      <c r="N1615" s="47"/>
      <c r="Q1615" s="162"/>
      <c r="R1615" s="162"/>
      <c r="S1615" s="162"/>
    </row>
    <row r="1616" spans="14:19">
      <c r="N1616" s="47"/>
      <c r="Q1616" s="162"/>
      <c r="R1616" s="162"/>
      <c r="S1616" s="162"/>
    </row>
    <row r="1617" spans="14:19">
      <c r="N1617" s="47"/>
      <c r="Q1617" s="162"/>
      <c r="R1617" s="162"/>
      <c r="S1617" s="162"/>
    </row>
    <row r="1618" spans="14:19">
      <c r="N1618" s="47"/>
      <c r="Q1618" s="162"/>
      <c r="R1618" s="162"/>
      <c r="S1618" s="162"/>
    </row>
    <row r="1619" spans="14:19">
      <c r="N1619" s="47"/>
      <c r="Q1619" s="162"/>
      <c r="R1619" s="162"/>
      <c r="S1619" s="162"/>
    </row>
    <row r="1620" spans="14:19">
      <c r="N1620" s="47"/>
      <c r="Q1620" s="162"/>
      <c r="R1620" s="162"/>
      <c r="S1620" s="162"/>
    </row>
    <row r="1621" spans="14:19">
      <c r="N1621" s="47"/>
      <c r="Q1621" s="162"/>
      <c r="R1621" s="162"/>
      <c r="S1621" s="162"/>
    </row>
    <row r="1622" spans="14:19">
      <c r="N1622" s="47"/>
      <c r="Q1622" s="162"/>
      <c r="R1622" s="162"/>
      <c r="S1622" s="162"/>
    </row>
    <row r="1623" spans="14:19">
      <c r="N1623" s="47"/>
      <c r="Q1623" s="162"/>
      <c r="R1623" s="162"/>
      <c r="S1623" s="162"/>
    </row>
    <row r="1624" spans="14:19">
      <c r="N1624" s="47"/>
      <c r="Q1624" s="162"/>
      <c r="R1624" s="162"/>
      <c r="S1624" s="162"/>
    </row>
    <row r="1625" spans="14:19">
      <c r="N1625" s="47"/>
      <c r="Q1625" s="162"/>
      <c r="R1625" s="162"/>
      <c r="S1625" s="162"/>
    </row>
    <row r="1626" spans="14:19">
      <c r="N1626" s="47"/>
      <c r="Q1626" s="162"/>
      <c r="R1626" s="162"/>
      <c r="S1626" s="162"/>
    </row>
    <row r="1627" spans="14:19">
      <c r="N1627" s="47"/>
      <c r="Q1627" s="162"/>
      <c r="R1627" s="162"/>
      <c r="S1627" s="162"/>
    </row>
    <row r="1628" spans="14:19">
      <c r="N1628" s="47"/>
      <c r="Q1628" s="162"/>
      <c r="R1628" s="162"/>
      <c r="S1628" s="162"/>
    </row>
    <row r="1629" spans="14:19">
      <c r="N1629" s="47"/>
      <c r="Q1629" s="162"/>
      <c r="R1629" s="162"/>
      <c r="S1629" s="162"/>
    </row>
    <row r="1630" spans="14:19">
      <c r="N1630" s="47"/>
      <c r="Q1630" s="162"/>
      <c r="R1630" s="162"/>
      <c r="S1630" s="162"/>
    </row>
    <row r="1631" spans="14:19">
      <c r="N1631" s="47"/>
      <c r="Q1631" s="162"/>
      <c r="R1631" s="162"/>
      <c r="S1631" s="162"/>
    </row>
    <row r="1632" spans="14:19">
      <c r="N1632" s="47"/>
      <c r="Q1632" s="162"/>
      <c r="R1632" s="162"/>
      <c r="S1632" s="162"/>
    </row>
    <row r="1633" spans="14:19">
      <c r="N1633" s="47"/>
      <c r="Q1633" s="162"/>
      <c r="R1633" s="162"/>
      <c r="S1633" s="162"/>
    </row>
    <row r="1634" spans="14:19">
      <c r="N1634" s="47"/>
      <c r="Q1634" s="162"/>
      <c r="R1634" s="162"/>
      <c r="S1634" s="162"/>
    </row>
    <row r="1635" spans="14:19">
      <c r="N1635" s="47"/>
      <c r="Q1635" s="162"/>
      <c r="R1635" s="162"/>
      <c r="S1635" s="162"/>
    </row>
    <row r="1636" spans="14:19">
      <c r="N1636" s="47"/>
      <c r="Q1636" s="162"/>
      <c r="R1636" s="162"/>
      <c r="S1636" s="162"/>
    </row>
    <row r="1637" spans="14:19">
      <c r="N1637" s="47"/>
      <c r="Q1637" s="162"/>
      <c r="R1637" s="162"/>
      <c r="S1637" s="162"/>
    </row>
    <row r="1638" spans="14:19">
      <c r="N1638" s="47"/>
      <c r="Q1638" s="162"/>
      <c r="R1638" s="162"/>
      <c r="S1638" s="162"/>
    </row>
    <row r="1639" spans="14:19">
      <c r="N1639" s="47"/>
      <c r="Q1639" s="162"/>
      <c r="R1639" s="162"/>
      <c r="S1639" s="162"/>
    </row>
    <row r="1640" spans="14:19">
      <c r="N1640" s="47"/>
      <c r="Q1640" s="162"/>
      <c r="R1640" s="162"/>
      <c r="S1640" s="162"/>
    </row>
    <row r="1641" spans="14:19">
      <c r="N1641" s="47"/>
      <c r="Q1641" s="162"/>
      <c r="R1641" s="162"/>
      <c r="S1641" s="162"/>
    </row>
    <row r="1642" spans="14:19">
      <c r="N1642" s="47"/>
      <c r="Q1642" s="162"/>
      <c r="R1642" s="162"/>
      <c r="S1642" s="162"/>
    </row>
    <row r="1643" spans="14:19">
      <c r="N1643" s="47"/>
      <c r="Q1643" s="162"/>
      <c r="R1643" s="162"/>
      <c r="S1643" s="162"/>
    </row>
    <row r="1644" spans="14:19">
      <c r="N1644" s="47"/>
      <c r="Q1644" s="162"/>
      <c r="R1644" s="162"/>
      <c r="S1644" s="162"/>
    </row>
    <row r="1645" spans="14:19">
      <c r="N1645" s="47"/>
      <c r="Q1645" s="162"/>
      <c r="R1645" s="162"/>
      <c r="S1645" s="162"/>
    </row>
    <row r="1646" spans="14:19">
      <c r="N1646" s="47"/>
      <c r="Q1646" s="162"/>
      <c r="R1646" s="162"/>
      <c r="S1646" s="162"/>
    </row>
    <row r="1647" spans="14:19">
      <c r="N1647" s="47"/>
      <c r="Q1647" s="162"/>
      <c r="R1647" s="162"/>
      <c r="S1647" s="162"/>
    </row>
    <row r="1648" spans="14:19">
      <c r="N1648" s="47"/>
      <c r="Q1648" s="162"/>
      <c r="R1648" s="162"/>
      <c r="S1648" s="162"/>
    </row>
    <row r="1649" spans="14:19">
      <c r="N1649" s="47"/>
      <c r="Q1649" s="162"/>
      <c r="R1649" s="162"/>
      <c r="S1649" s="162"/>
    </row>
    <row r="1650" spans="14:19">
      <c r="N1650" s="47"/>
      <c r="Q1650" s="162"/>
      <c r="R1650" s="162"/>
      <c r="S1650" s="162"/>
    </row>
    <row r="1651" spans="14:19">
      <c r="N1651" s="47"/>
      <c r="Q1651" s="162"/>
      <c r="R1651" s="162"/>
      <c r="S1651" s="162"/>
    </row>
    <row r="1652" spans="14:19">
      <c r="N1652" s="47"/>
      <c r="Q1652" s="162"/>
      <c r="R1652" s="162"/>
      <c r="S1652" s="162"/>
    </row>
    <row r="1653" spans="14:19">
      <c r="N1653" s="47"/>
      <c r="Q1653" s="162"/>
      <c r="R1653" s="162"/>
      <c r="S1653" s="162"/>
    </row>
    <row r="1654" spans="14:19">
      <c r="N1654" s="47"/>
      <c r="Q1654" s="162"/>
      <c r="R1654" s="162"/>
      <c r="S1654" s="162"/>
    </row>
    <row r="1655" spans="14:19">
      <c r="N1655" s="47"/>
      <c r="Q1655" s="162"/>
      <c r="R1655" s="162"/>
      <c r="S1655" s="162"/>
    </row>
    <row r="1656" spans="14:19">
      <c r="N1656" s="47"/>
      <c r="Q1656" s="162"/>
      <c r="R1656" s="162"/>
      <c r="S1656" s="162"/>
    </row>
    <row r="1657" spans="14:19">
      <c r="N1657" s="47"/>
      <c r="Q1657" s="162"/>
      <c r="R1657" s="162"/>
      <c r="S1657" s="162"/>
    </row>
    <row r="1658" spans="14:19">
      <c r="N1658" s="47"/>
      <c r="Q1658" s="162"/>
      <c r="R1658" s="162"/>
      <c r="S1658" s="162"/>
    </row>
    <row r="1659" spans="14:19">
      <c r="N1659" s="47"/>
      <c r="Q1659" s="162"/>
      <c r="R1659" s="162"/>
      <c r="S1659" s="162"/>
    </row>
    <row r="1660" spans="14:19">
      <c r="N1660" s="47"/>
      <c r="Q1660" s="162"/>
      <c r="R1660" s="162"/>
      <c r="S1660" s="162"/>
    </row>
    <row r="1661" spans="14:19">
      <c r="N1661" s="47"/>
      <c r="Q1661" s="162"/>
      <c r="R1661" s="162"/>
      <c r="S1661" s="162"/>
    </row>
    <row r="1662" spans="14:19">
      <c r="N1662" s="47"/>
      <c r="Q1662" s="162"/>
      <c r="R1662" s="162"/>
      <c r="S1662" s="162"/>
    </row>
    <row r="1663" spans="14:19">
      <c r="N1663" s="47"/>
      <c r="Q1663" s="162"/>
      <c r="R1663" s="162"/>
      <c r="S1663" s="162"/>
    </row>
    <row r="1664" spans="14:19">
      <c r="N1664" s="47"/>
      <c r="Q1664" s="162"/>
      <c r="R1664" s="162"/>
      <c r="S1664" s="162"/>
    </row>
    <row r="1665" spans="14:19">
      <c r="N1665" s="47"/>
      <c r="Q1665" s="162"/>
      <c r="R1665" s="162"/>
      <c r="S1665" s="162"/>
    </row>
    <row r="1666" spans="14:19">
      <c r="N1666" s="47"/>
      <c r="Q1666" s="162"/>
      <c r="R1666" s="162"/>
      <c r="S1666" s="162"/>
    </row>
    <row r="1667" spans="14:19">
      <c r="N1667" s="47"/>
      <c r="Q1667" s="162"/>
      <c r="R1667" s="162"/>
      <c r="S1667" s="162"/>
    </row>
    <row r="1668" spans="14:19">
      <c r="N1668" s="47"/>
      <c r="Q1668" s="162"/>
      <c r="R1668" s="162"/>
      <c r="S1668" s="162"/>
    </row>
    <row r="1669" spans="14:19">
      <c r="N1669" s="47"/>
      <c r="Q1669" s="162"/>
      <c r="R1669" s="162"/>
      <c r="S1669" s="162"/>
    </row>
    <row r="1670" spans="14:19">
      <c r="N1670" s="47"/>
      <c r="Q1670" s="162"/>
      <c r="R1670" s="162"/>
      <c r="S1670" s="162"/>
    </row>
    <row r="1671" spans="14:19">
      <c r="N1671" s="47"/>
      <c r="Q1671" s="162"/>
      <c r="R1671" s="162"/>
      <c r="S1671" s="162"/>
    </row>
    <row r="1672" spans="14:19">
      <c r="N1672" s="47"/>
      <c r="Q1672" s="162"/>
      <c r="R1672" s="162"/>
      <c r="S1672" s="162"/>
    </row>
    <row r="1673" spans="14:19">
      <c r="N1673" s="47"/>
      <c r="Q1673" s="162"/>
      <c r="R1673" s="162"/>
      <c r="S1673" s="162"/>
    </row>
    <row r="1674" spans="14:19">
      <c r="N1674" s="47"/>
      <c r="Q1674" s="162"/>
      <c r="R1674" s="162"/>
      <c r="S1674" s="162"/>
    </row>
    <row r="1675" spans="14:19">
      <c r="N1675" s="47"/>
      <c r="Q1675" s="162"/>
      <c r="R1675" s="162"/>
      <c r="S1675" s="162"/>
    </row>
    <row r="1676" spans="14:19">
      <c r="N1676" s="47"/>
      <c r="Q1676" s="162"/>
      <c r="R1676" s="162"/>
      <c r="S1676" s="162"/>
    </row>
    <row r="1677" spans="14:19">
      <c r="N1677" s="47"/>
      <c r="Q1677" s="162"/>
      <c r="R1677" s="162"/>
      <c r="S1677" s="162"/>
    </row>
    <row r="1678" spans="14:19">
      <c r="N1678" s="47"/>
      <c r="Q1678" s="162"/>
      <c r="R1678" s="162"/>
      <c r="S1678" s="162"/>
    </row>
    <row r="1679" spans="14:19">
      <c r="N1679" s="47"/>
      <c r="Q1679" s="162"/>
      <c r="R1679" s="162"/>
      <c r="S1679" s="162"/>
    </row>
    <row r="1680" spans="14:19">
      <c r="N1680" s="47"/>
      <c r="Q1680" s="162"/>
      <c r="R1680" s="162"/>
      <c r="S1680" s="162"/>
    </row>
    <row r="1681" spans="14:19">
      <c r="N1681" s="47"/>
      <c r="Q1681" s="162"/>
      <c r="R1681" s="162"/>
      <c r="S1681" s="162"/>
    </row>
    <row r="1682" spans="14:19">
      <c r="N1682" s="47"/>
      <c r="Q1682" s="162"/>
      <c r="R1682" s="162"/>
      <c r="S1682" s="162"/>
    </row>
    <row r="1683" spans="14:19">
      <c r="N1683" s="47"/>
      <c r="Q1683" s="162"/>
      <c r="R1683" s="162"/>
      <c r="S1683" s="162"/>
    </row>
    <row r="1684" spans="14:19">
      <c r="N1684" s="47"/>
      <c r="Q1684" s="162"/>
      <c r="R1684" s="162"/>
      <c r="S1684" s="162"/>
    </row>
    <row r="1685" spans="14:19">
      <c r="N1685" s="47"/>
      <c r="Q1685" s="162"/>
      <c r="R1685" s="162"/>
      <c r="S1685" s="162"/>
    </row>
    <row r="1686" spans="14:19">
      <c r="N1686" s="47"/>
      <c r="Q1686" s="162"/>
      <c r="R1686" s="162"/>
      <c r="S1686" s="162"/>
    </row>
    <row r="1687" spans="14:19">
      <c r="N1687" s="47"/>
      <c r="Q1687" s="162"/>
      <c r="R1687" s="162"/>
      <c r="S1687" s="162"/>
    </row>
    <row r="1688" spans="14:19">
      <c r="N1688" s="47"/>
      <c r="Q1688" s="162"/>
      <c r="R1688" s="162"/>
      <c r="S1688" s="162"/>
    </row>
    <row r="1689" spans="14:19">
      <c r="N1689" s="47"/>
      <c r="Q1689" s="162"/>
      <c r="R1689" s="162"/>
      <c r="S1689" s="162"/>
    </row>
    <row r="1690" spans="14:19">
      <c r="N1690" s="47"/>
      <c r="Q1690" s="162"/>
      <c r="R1690" s="162"/>
      <c r="S1690" s="162"/>
    </row>
    <row r="1691" spans="14:19">
      <c r="N1691" s="47"/>
      <c r="Q1691" s="162"/>
      <c r="R1691" s="162"/>
      <c r="S1691" s="162"/>
    </row>
    <row r="1692" spans="14:19">
      <c r="N1692" s="47"/>
      <c r="Q1692" s="162"/>
      <c r="R1692" s="162"/>
      <c r="S1692" s="162"/>
    </row>
    <row r="1693" spans="14:19">
      <c r="N1693" s="47"/>
      <c r="Q1693" s="162"/>
      <c r="R1693" s="162"/>
      <c r="S1693" s="162"/>
    </row>
    <row r="1694" spans="14:19">
      <c r="N1694" s="47"/>
      <c r="Q1694" s="162"/>
      <c r="R1694" s="162"/>
      <c r="S1694" s="162"/>
    </row>
    <row r="1695" spans="14:19">
      <c r="N1695" s="47"/>
      <c r="Q1695" s="162"/>
      <c r="R1695" s="162"/>
      <c r="S1695" s="162"/>
    </row>
    <row r="1696" spans="14:19">
      <c r="N1696" s="47"/>
      <c r="Q1696" s="162"/>
      <c r="R1696" s="162"/>
      <c r="S1696" s="162"/>
    </row>
    <row r="1697" spans="14:19">
      <c r="N1697" s="47"/>
      <c r="Q1697" s="162"/>
      <c r="R1697" s="162"/>
      <c r="S1697" s="162"/>
    </row>
    <row r="1698" spans="14:19">
      <c r="N1698" s="47"/>
      <c r="Q1698" s="162"/>
      <c r="R1698" s="162"/>
      <c r="S1698" s="162"/>
    </row>
    <row r="1699" spans="14:19">
      <c r="N1699" s="47"/>
      <c r="Q1699" s="162"/>
      <c r="R1699" s="162"/>
      <c r="S1699" s="162"/>
    </row>
    <row r="1700" spans="14:19">
      <c r="N1700" s="47"/>
      <c r="Q1700" s="162"/>
      <c r="R1700" s="162"/>
      <c r="S1700" s="162"/>
    </row>
    <row r="1701" spans="14:19">
      <c r="N1701" s="47"/>
      <c r="Q1701" s="162"/>
      <c r="R1701" s="162"/>
      <c r="S1701" s="162"/>
    </row>
    <row r="1702" spans="14:19">
      <c r="N1702" s="47"/>
      <c r="Q1702" s="162"/>
      <c r="R1702" s="162"/>
      <c r="S1702" s="162"/>
    </row>
    <row r="1703" spans="14:19">
      <c r="N1703" s="47"/>
      <c r="Q1703" s="162"/>
      <c r="R1703" s="162"/>
      <c r="S1703" s="162"/>
    </row>
    <row r="1704" spans="14:19">
      <c r="N1704" s="47"/>
      <c r="Q1704" s="162"/>
      <c r="R1704" s="162"/>
      <c r="S1704" s="162"/>
    </row>
    <row r="1705" spans="14:19">
      <c r="N1705" s="47"/>
      <c r="Q1705" s="162"/>
      <c r="R1705" s="162"/>
      <c r="S1705" s="162"/>
    </row>
    <row r="1706" spans="14:19">
      <c r="N1706" s="47"/>
      <c r="Q1706" s="162"/>
      <c r="R1706" s="162"/>
      <c r="S1706" s="162"/>
    </row>
    <row r="1707" spans="14:19">
      <c r="N1707" s="47"/>
      <c r="Q1707" s="162"/>
      <c r="R1707" s="162"/>
      <c r="S1707" s="162"/>
    </row>
    <row r="1708" spans="14:19">
      <c r="N1708" s="47"/>
      <c r="Q1708" s="162"/>
      <c r="R1708" s="162"/>
      <c r="S1708" s="162"/>
    </row>
    <row r="1709" spans="14:19">
      <c r="N1709" s="47"/>
      <c r="Q1709" s="162"/>
      <c r="R1709" s="162"/>
      <c r="S1709" s="162"/>
    </row>
    <row r="1710" spans="14:19">
      <c r="N1710" s="47"/>
      <c r="Q1710" s="162"/>
      <c r="R1710" s="162"/>
      <c r="S1710" s="162"/>
    </row>
    <row r="1711" spans="14:19">
      <c r="N1711" s="47"/>
      <c r="Q1711" s="162"/>
      <c r="R1711" s="162"/>
      <c r="S1711" s="162"/>
    </row>
    <row r="1712" spans="14:19">
      <c r="N1712" s="47"/>
      <c r="Q1712" s="162"/>
      <c r="R1712" s="162"/>
      <c r="S1712" s="162"/>
    </row>
    <row r="1713" spans="14:19">
      <c r="N1713" s="47"/>
      <c r="Q1713" s="162"/>
      <c r="R1713" s="162"/>
      <c r="S1713" s="162"/>
    </row>
    <row r="1714" spans="14:19">
      <c r="N1714" s="47"/>
      <c r="Q1714" s="162"/>
      <c r="R1714" s="162"/>
      <c r="S1714" s="162"/>
    </row>
    <row r="1715" spans="14:19">
      <c r="N1715" s="47"/>
      <c r="Q1715" s="162"/>
      <c r="R1715" s="162"/>
      <c r="S1715" s="162"/>
    </row>
    <row r="1716" spans="14:19">
      <c r="N1716" s="47"/>
      <c r="Q1716" s="162"/>
      <c r="R1716" s="162"/>
      <c r="S1716" s="162"/>
    </row>
    <row r="1717" spans="14:19">
      <c r="N1717" s="47"/>
      <c r="Q1717" s="162"/>
      <c r="R1717" s="162"/>
      <c r="S1717" s="162"/>
    </row>
    <row r="1718" spans="14:19">
      <c r="N1718" s="47"/>
      <c r="Q1718" s="162"/>
      <c r="R1718" s="162"/>
      <c r="S1718" s="162"/>
    </row>
    <row r="1719" spans="14:19">
      <c r="N1719" s="47"/>
      <c r="Q1719" s="162"/>
      <c r="R1719" s="162"/>
      <c r="S1719" s="162"/>
    </row>
    <row r="1720" spans="14:19">
      <c r="N1720" s="47"/>
      <c r="Q1720" s="162"/>
      <c r="R1720" s="162"/>
      <c r="S1720" s="162"/>
    </row>
    <row r="1721" spans="14:19">
      <c r="N1721" s="47"/>
      <c r="Q1721" s="162"/>
      <c r="R1721" s="162"/>
      <c r="S1721" s="162"/>
    </row>
    <row r="1722" spans="14:19">
      <c r="N1722" s="47"/>
      <c r="Q1722" s="162"/>
      <c r="R1722" s="162"/>
      <c r="S1722" s="162"/>
    </row>
    <row r="1723" spans="14:19">
      <c r="N1723" s="47"/>
      <c r="Q1723" s="162"/>
      <c r="R1723" s="162"/>
      <c r="S1723" s="162"/>
    </row>
    <row r="1724" spans="14:19">
      <c r="N1724" s="47"/>
      <c r="Q1724" s="162"/>
      <c r="R1724" s="162"/>
      <c r="S1724" s="162"/>
    </row>
    <row r="1725" spans="14:19">
      <c r="N1725" s="47"/>
      <c r="Q1725" s="162"/>
      <c r="R1725" s="162"/>
      <c r="S1725" s="162"/>
    </row>
    <row r="1726" spans="14:19">
      <c r="N1726" s="47"/>
      <c r="Q1726" s="162"/>
      <c r="R1726" s="162"/>
      <c r="S1726" s="162"/>
    </row>
    <row r="1727" spans="14:19">
      <c r="N1727" s="47"/>
      <c r="Q1727" s="162"/>
      <c r="R1727" s="162"/>
      <c r="S1727" s="162"/>
    </row>
    <row r="1728" spans="14:19">
      <c r="N1728" s="47"/>
      <c r="Q1728" s="162"/>
      <c r="R1728" s="162"/>
      <c r="S1728" s="162"/>
    </row>
    <row r="1729" spans="14:19">
      <c r="N1729" s="47"/>
      <c r="Q1729" s="162"/>
      <c r="R1729" s="162"/>
      <c r="S1729" s="162"/>
    </row>
    <row r="1730" spans="14:19">
      <c r="N1730" s="47"/>
      <c r="Q1730" s="162"/>
      <c r="R1730" s="162"/>
      <c r="S1730" s="162"/>
    </row>
    <row r="1731" spans="14:19">
      <c r="N1731" s="47"/>
      <c r="Q1731" s="162"/>
      <c r="R1731" s="162"/>
      <c r="S1731" s="162"/>
    </row>
    <row r="1732" spans="14:19">
      <c r="N1732" s="47"/>
      <c r="Q1732" s="162"/>
      <c r="R1732" s="162"/>
      <c r="S1732" s="162"/>
    </row>
    <row r="1733" spans="14:19">
      <c r="N1733" s="47"/>
      <c r="Q1733" s="162"/>
      <c r="R1733" s="162"/>
      <c r="S1733" s="162"/>
    </row>
    <row r="1734" spans="14:19">
      <c r="N1734" s="47"/>
      <c r="Q1734" s="162"/>
      <c r="R1734" s="162"/>
      <c r="S1734" s="162"/>
    </row>
    <row r="1735" spans="14:19">
      <c r="N1735" s="47"/>
      <c r="Q1735" s="162"/>
      <c r="R1735" s="162"/>
      <c r="S1735" s="162"/>
    </row>
    <row r="1736" spans="14:19">
      <c r="N1736" s="47"/>
      <c r="Q1736" s="162"/>
      <c r="R1736" s="162"/>
      <c r="S1736" s="162"/>
    </row>
    <row r="1737" spans="14:19">
      <c r="N1737" s="47"/>
      <c r="Q1737" s="162"/>
      <c r="R1737" s="162"/>
      <c r="S1737" s="162"/>
    </row>
    <row r="1738" spans="14:19">
      <c r="N1738" s="47"/>
      <c r="Q1738" s="162"/>
      <c r="R1738" s="162"/>
      <c r="S1738" s="162"/>
    </row>
    <row r="1739" spans="14:19">
      <c r="N1739" s="47"/>
      <c r="Q1739" s="162"/>
      <c r="R1739" s="162"/>
      <c r="S1739" s="162"/>
    </row>
    <row r="1740" spans="14:19">
      <c r="N1740" s="47"/>
      <c r="Q1740" s="162"/>
      <c r="R1740" s="162"/>
      <c r="S1740" s="162"/>
    </row>
    <row r="1741" spans="14:19">
      <c r="N1741" s="47"/>
      <c r="Q1741" s="162"/>
      <c r="R1741" s="162"/>
      <c r="S1741" s="162"/>
    </row>
    <row r="1742" spans="14:19">
      <c r="N1742" s="47"/>
      <c r="Q1742" s="162"/>
      <c r="R1742" s="162"/>
      <c r="S1742" s="162"/>
    </row>
    <row r="1743" spans="14:19">
      <c r="N1743" s="47"/>
      <c r="Q1743" s="162"/>
      <c r="R1743" s="162"/>
      <c r="S1743" s="162"/>
    </row>
    <row r="1744" spans="14:19">
      <c r="N1744" s="47"/>
      <c r="Q1744" s="162"/>
      <c r="R1744" s="162"/>
      <c r="S1744" s="162"/>
    </row>
    <row r="1745" spans="14:19">
      <c r="N1745" s="47"/>
      <c r="Q1745" s="162"/>
      <c r="R1745" s="162"/>
      <c r="S1745" s="162"/>
    </row>
    <row r="1746" spans="14:19">
      <c r="N1746" s="47"/>
      <c r="Q1746" s="162"/>
      <c r="R1746" s="162"/>
      <c r="S1746" s="162"/>
    </row>
    <row r="1747" spans="14:19">
      <c r="N1747" s="47"/>
      <c r="Q1747" s="162"/>
      <c r="R1747" s="162"/>
      <c r="S1747" s="162"/>
    </row>
    <row r="1748" spans="14:19">
      <c r="N1748" s="47"/>
      <c r="Q1748" s="162"/>
      <c r="R1748" s="162"/>
      <c r="S1748" s="162"/>
    </row>
    <row r="1749" spans="14:19">
      <c r="N1749" s="47"/>
      <c r="Q1749" s="162"/>
      <c r="R1749" s="162"/>
      <c r="S1749" s="162"/>
    </row>
    <row r="1750" spans="14:19">
      <c r="N1750" s="47"/>
      <c r="Q1750" s="162"/>
      <c r="R1750" s="162"/>
      <c r="S1750" s="162"/>
    </row>
    <row r="1751" spans="14:19">
      <c r="N1751" s="47"/>
      <c r="Q1751" s="162"/>
      <c r="R1751" s="162"/>
      <c r="S1751" s="162"/>
    </row>
    <row r="1752" spans="14:19">
      <c r="N1752" s="47"/>
      <c r="Q1752" s="162"/>
      <c r="R1752" s="162"/>
      <c r="S1752" s="162"/>
    </row>
    <row r="1753" spans="14:19">
      <c r="N1753" s="47"/>
      <c r="Q1753" s="162"/>
      <c r="R1753" s="162"/>
      <c r="S1753" s="162"/>
    </row>
    <row r="1754" spans="14:19">
      <c r="N1754" s="47"/>
      <c r="Q1754" s="162"/>
      <c r="R1754" s="162"/>
      <c r="S1754" s="162"/>
    </row>
    <row r="1755" spans="14:19">
      <c r="N1755" s="47"/>
      <c r="Q1755" s="162"/>
      <c r="R1755" s="162"/>
      <c r="S1755" s="162"/>
    </row>
    <row r="1756" spans="14:19">
      <c r="N1756" s="47"/>
      <c r="Q1756" s="162"/>
      <c r="R1756" s="162"/>
      <c r="S1756" s="162"/>
    </row>
    <row r="1757" spans="14:19">
      <c r="N1757" s="47"/>
      <c r="Q1757" s="162"/>
      <c r="R1757" s="162"/>
      <c r="S1757" s="162"/>
    </row>
    <row r="1758" spans="14:19">
      <c r="N1758" s="47"/>
      <c r="Q1758" s="162"/>
      <c r="R1758" s="162"/>
      <c r="S1758" s="162"/>
    </row>
    <row r="1759" spans="14:19">
      <c r="N1759" s="47"/>
      <c r="Q1759" s="162"/>
      <c r="R1759" s="162"/>
      <c r="S1759" s="162"/>
    </row>
    <row r="1760" spans="14:19">
      <c r="N1760" s="47"/>
      <c r="Q1760" s="162"/>
      <c r="R1760" s="162"/>
      <c r="S1760" s="162"/>
    </row>
    <row r="1761" spans="14:19">
      <c r="N1761" s="47"/>
      <c r="Q1761" s="162"/>
      <c r="R1761" s="162"/>
      <c r="S1761" s="162"/>
    </row>
    <row r="1762" spans="14:19">
      <c r="N1762" s="47"/>
      <c r="Q1762" s="162"/>
      <c r="R1762" s="162"/>
      <c r="S1762" s="162"/>
    </row>
    <row r="1763" spans="14:19">
      <c r="N1763" s="47"/>
      <c r="Q1763" s="162"/>
      <c r="R1763" s="162"/>
      <c r="S1763" s="162"/>
    </row>
    <row r="1764" spans="14:19">
      <c r="N1764" s="47"/>
      <c r="Q1764" s="162"/>
      <c r="R1764" s="162"/>
      <c r="S1764" s="162"/>
    </row>
    <row r="1765" spans="14:19">
      <c r="N1765" s="47"/>
      <c r="Q1765" s="162"/>
      <c r="R1765" s="162"/>
      <c r="S1765" s="162"/>
    </row>
    <row r="1766" spans="14:19">
      <c r="N1766" s="47"/>
      <c r="Q1766" s="162"/>
      <c r="R1766" s="162"/>
      <c r="S1766" s="162"/>
    </row>
    <row r="1767" spans="14:19">
      <c r="N1767" s="47"/>
      <c r="Q1767" s="162"/>
      <c r="R1767" s="162"/>
      <c r="S1767" s="162"/>
    </row>
    <row r="1768" spans="14:19">
      <c r="N1768" s="47"/>
      <c r="Q1768" s="162"/>
      <c r="R1768" s="162"/>
      <c r="S1768" s="162"/>
    </row>
    <row r="1769" spans="14:19">
      <c r="N1769" s="47"/>
      <c r="Q1769" s="162"/>
      <c r="R1769" s="162"/>
      <c r="S1769" s="162"/>
    </row>
    <row r="1770" spans="14:19">
      <c r="N1770" s="47"/>
      <c r="Q1770" s="162"/>
      <c r="R1770" s="162"/>
      <c r="S1770" s="162"/>
    </row>
    <row r="1771" spans="14:19">
      <c r="N1771" s="47"/>
      <c r="Q1771" s="162"/>
      <c r="R1771" s="162"/>
      <c r="S1771" s="162"/>
    </row>
    <row r="1772" spans="14:19">
      <c r="N1772" s="47"/>
      <c r="Q1772" s="162"/>
      <c r="R1772" s="162"/>
      <c r="S1772" s="162"/>
    </row>
    <row r="1773" spans="14:19">
      <c r="N1773" s="47"/>
      <c r="Q1773" s="162"/>
      <c r="R1773" s="162"/>
      <c r="S1773" s="162"/>
    </row>
    <row r="1774" spans="14:19">
      <c r="N1774" s="47"/>
      <c r="Q1774" s="162"/>
      <c r="R1774" s="162"/>
      <c r="S1774" s="162"/>
    </row>
    <row r="1775" spans="14:19">
      <c r="N1775" s="47"/>
      <c r="Q1775" s="162"/>
      <c r="R1775" s="162"/>
      <c r="S1775" s="162"/>
    </row>
    <row r="1776" spans="14:19">
      <c r="N1776" s="47"/>
      <c r="Q1776" s="162"/>
      <c r="R1776" s="162"/>
      <c r="S1776" s="162"/>
    </row>
    <row r="1777" spans="14:19">
      <c r="N1777" s="47"/>
      <c r="Q1777" s="162"/>
      <c r="R1777" s="162"/>
      <c r="S1777" s="162"/>
    </row>
    <row r="1778" spans="14:19">
      <c r="N1778" s="47"/>
      <c r="Q1778" s="162"/>
      <c r="R1778" s="162"/>
      <c r="S1778" s="162"/>
    </row>
    <row r="1779" spans="14:19">
      <c r="N1779" s="47"/>
      <c r="Q1779" s="162"/>
      <c r="R1779" s="162"/>
      <c r="S1779" s="162"/>
    </row>
    <row r="1780" spans="14:19">
      <c r="N1780" s="47"/>
      <c r="Q1780" s="162"/>
      <c r="R1780" s="162"/>
      <c r="S1780" s="162"/>
    </row>
    <row r="1781" spans="14:19">
      <c r="N1781" s="47"/>
      <c r="Q1781" s="162"/>
      <c r="R1781" s="162"/>
      <c r="S1781" s="162"/>
    </row>
    <row r="1782" spans="14:19">
      <c r="N1782" s="47"/>
      <c r="Q1782" s="162"/>
      <c r="R1782" s="162"/>
      <c r="S1782" s="162"/>
    </row>
    <row r="1783" spans="14:19">
      <c r="N1783" s="47"/>
      <c r="Q1783" s="162"/>
      <c r="R1783" s="162"/>
      <c r="S1783" s="162"/>
    </row>
    <row r="1784" spans="14:19">
      <c r="N1784" s="47"/>
      <c r="Q1784" s="162"/>
      <c r="R1784" s="162"/>
      <c r="S1784" s="162"/>
    </row>
    <row r="1785" spans="14:19">
      <c r="N1785" s="47"/>
      <c r="Q1785" s="162"/>
      <c r="R1785" s="162"/>
      <c r="S1785" s="162"/>
    </row>
    <row r="1786" spans="14:19">
      <c r="N1786" s="47"/>
      <c r="Q1786" s="162"/>
      <c r="R1786" s="162"/>
      <c r="S1786" s="162"/>
    </row>
    <row r="1787" spans="14:19">
      <c r="N1787" s="47"/>
      <c r="Q1787" s="162"/>
      <c r="R1787" s="162"/>
      <c r="S1787" s="162"/>
    </row>
    <row r="1788" spans="14:19">
      <c r="N1788" s="47"/>
      <c r="Q1788" s="162"/>
      <c r="R1788" s="162"/>
      <c r="S1788" s="162"/>
    </row>
    <row r="1789" spans="14:19">
      <c r="N1789" s="47"/>
      <c r="Q1789" s="162"/>
      <c r="R1789" s="162"/>
      <c r="S1789" s="162"/>
    </row>
    <row r="1790" spans="14:19">
      <c r="N1790" s="47"/>
      <c r="Q1790" s="162"/>
      <c r="R1790" s="162"/>
      <c r="S1790" s="162"/>
    </row>
    <row r="1791" spans="14:19">
      <c r="N1791" s="47"/>
      <c r="Q1791" s="162"/>
      <c r="R1791" s="162"/>
      <c r="S1791" s="162"/>
    </row>
    <row r="1792" spans="14:19">
      <c r="N1792" s="47"/>
      <c r="Q1792" s="162"/>
      <c r="R1792" s="162"/>
      <c r="S1792" s="162"/>
    </row>
    <row r="1793" spans="14:19">
      <c r="N1793" s="47"/>
      <c r="Q1793" s="162"/>
      <c r="R1793" s="162"/>
      <c r="S1793" s="162"/>
    </row>
    <row r="1794" spans="14:19">
      <c r="N1794" s="47"/>
      <c r="Q1794" s="162"/>
      <c r="R1794" s="162"/>
      <c r="S1794" s="162"/>
    </row>
    <row r="1795" spans="14:19">
      <c r="N1795" s="47"/>
      <c r="Q1795" s="162"/>
      <c r="R1795" s="162"/>
      <c r="S1795" s="162"/>
    </row>
    <row r="1796" spans="14:19">
      <c r="N1796" s="47"/>
      <c r="Q1796" s="162"/>
      <c r="R1796" s="162"/>
      <c r="S1796" s="162"/>
    </row>
    <row r="1797" spans="14:19">
      <c r="N1797" s="47"/>
      <c r="Q1797" s="162"/>
      <c r="R1797" s="162"/>
      <c r="S1797" s="162"/>
    </row>
    <row r="1798" spans="14:19">
      <c r="N1798" s="47"/>
      <c r="Q1798" s="162"/>
      <c r="R1798" s="162"/>
      <c r="S1798" s="162"/>
    </row>
    <row r="1799" spans="14:19">
      <c r="N1799" s="47"/>
      <c r="Q1799" s="162"/>
      <c r="R1799" s="162"/>
      <c r="S1799" s="162"/>
    </row>
    <row r="1800" spans="14:19">
      <c r="N1800" s="47"/>
      <c r="Q1800" s="162"/>
      <c r="R1800" s="162"/>
      <c r="S1800" s="162"/>
    </row>
    <row r="1801" spans="14:19">
      <c r="N1801" s="47"/>
      <c r="Q1801" s="162"/>
      <c r="R1801" s="162"/>
      <c r="S1801" s="162"/>
    </row>
    <row r="1802" spans="14:19">
      <c r="N1802" s="47"/>
      <c r="Q1802" s="162"/>
      <c r="R1802" s="162"/>
      <c r="S1802" s="162"/>
    </row>
    <row r="1803" spans="14:19">
      <c r="N1803" s="47"/>
      <c r="Q1803" s="162"/>
      <c r="R1803" s="162"/>
      <c r="S1803" s="162"/>
    </row>
    <row r="1804" spans="14:19">
      <c r="N1804" s="47"/>
      <c r="Q1804" s="162"/>
      <c r="R1804" s="162"/>
      <c r="S1804" s="162"/>
    </row>
    <row r="1805" spans="14:19">
      <c r="N1805" s="47"/>
      <c r="Q1805" s="162"/>
      <c r="R1805" s="162"/>
      <c r="S1805" s="162"/>
    </row>
    <row r="1806" spans="14:19">
      <c r="N1806" s="47"/>
      <c r="Q1806" s="162"/>
      <c r="R1806" s="162"/>
      <c r="S1806" s="162"/>
    </row>
    <row r="1807" spans="14:19">
      <c r="N1807" s="47"/>
      <c r="Q1807" s="162"/>
      <c r="R1807" s="162"/>
      <c r="S1807" s="162"/>
    </row>
    <row r="1808" spans="14:19">
      <c r="N1808" s="47"/>
      <c r="Q1808" s="162"/>
      <c r="R1808" s="162"/>
      <c r="S1808" s="162"/>
    </row>
    <row r="1809" spans="14:19">
      <c r="N1809" s="47"/>
      <c r="Q1809" s="162"/>
      <c r="R1809" s="162"/>
      <c r="S1809" s="162"/>
    </row>
    <row r="1810" spans="14:19">
      <c r="N1810" s="47"/>
      <c r="Q1810" s="162"/>
      <c r="R1810" s="162"/>
      <c r="S1810" s="162"/>
    </row>
    <row r="1811" spans="14:19">
      <c r="N1811" s="47"/>
      <c r="Q1811" s="162"/>
      <c r="R1811" s="162"/>
      <c r="S1811" s="162"/>
    </row>
    <row r="1812" spans="14:19">
      <c r="N1812" s="47"/>
      <c r="Q1812" s="162"/>
      <c r="R1812" s="162"/>
      <c r="S1812" s="162"/>
    </row>
    <row r="1813" spans="14:19">
      <c r="N1813" s="47"/>
      <c r="Q1813" s="162"/>
      <c r="R1813" s="162"/>
      <c r="S1813" s="162"/>
    </row>
    <row r="1814" spans="14:19">
      <c r="N1814" s="47"/>
      <c r="Q1814" s="162"/>
      <c r="R1814" s="162"/>
      <c r="S1814" s="162"/>
    </row>
    <row r="1815" spans="14:19">
      <c r="N1815" s="47"/>
      <c r="Q1815" s="162"/>
      <c r="R1815" s="162"/>
      <c r="S1815" s="162"/>
    </row>
    <row r="1816" spans="14:19">
      <c r="N1816" s="47"/>
      <c r="Q1816" s="162"/>
      <c r="R1816" s="162"/>
      <c r="S1816" s="162"/>
    </row>
    <row r="1817" spans="14:19">
      <c r="N1817" s="47"/>
      <c r="Q1817" s="162"/>
      <c r="R1817" s="162"/>
      <c r="S1817" s="162"/>
    </row>
    <row r="1818" spans="14:19">
      <c r="N1818" s="47"/>
      <c r="Q1818" s="162"/>
      <c r="R1818" s="162"/>
      <c r="S1818" s="162"/>
    </row>
    <row r="1819" spans="14:19">
      <c r="N1819" s="47"/>
      <c r="Q1819" s="162"/>
      <c r="R1819" s="162"/>
      <c r="S1819" s="162"/>
    </row>
    <row r="1820" spans="14:19">
      <c r="N1820" s="47"/>
      <c r="Q1820" s="162"/>
      <c r="R1820" s="162"/>
      <c r="S1820" s="162"/>
    </row>
    <row r="1821" spans="14:19">
      <c r="N1821" s="47"/>
      <c r="Q1821" s="162"/>
      <c r="R1821" s="162"/>
      <c r="S1821" s="162"/>
    </row>
    <row r="1822" spans="14:19">
      <c r="N1822" s="47"/>
      <c r="Q1822" s="162"/>
      <c r="R1822" s="162"/>
      <c r="S1822" s="162"/>
    </row>
    <row r="1823" spans="14:19">
      <c r="N1823" s="47"/>
      <c r="Q1823" s="162"/>
      <c r="R1823" s="162"/>
      <c r="S1823" s="162"/>
    </row>
    <row r="1824" spans="14:19">
      <c r="N1824" s="47"/>
      <c r="Q1824" s="162"/>
      <c r="R1824" s="162"/>
      <c r="S1824" s="162"/>
    </row>
    <row r="1825" spans="14:19">
      <c r="N1825" s="47"/>
      <c r="Q1825" s="162"/>
      <c r="R1825" s="162"/>
      <c r="S1825" s="162"/>
    </row>
    <row r="1826" spans="14:19">
      <c r="N1826" s="47"/>
      <c r="Q1826" s="162"/>
      <c r="R1826" s="162"/>
      <c r="S1826" s="162"/>
    </row>
    <row r="1827" spans="14:19">
      <c r="N1827" s="47"/>
      <c r="Q1827" s="162"/>
      <c r="R1827" s="162"/>
      <c r="S1827" s="162"/>
    </row>
    <row r="1828" spans="14:19">
      <c r="N1828" s="47"/>
      <c r="Q1828" s="162"/>
      <c r="R1828" s="162"/>
      <c r="S1828" s="162"/>
    </row>
    <row r="1829" spans="14:19">
      <c r="N1829" s="47"/>
      <c r="Q1829" s="162"/>
      <c r="R1829" s="162"/>
      <c r="S1829" s="162"/>
    </row>
    <row r="1830" spans="14:19">
      <c r="N1830" s="47"/>
      <c r="Q1830" s="162"/>
      <c r="R1830" s="162"/>
      <c r="S1830" s="162"/>
    </row>
    <row r="1831" spans="14:19">
      <c r="N1831" s="47"/>
      <c r="Q1831" s="162"/>
      <c r="R1831" s="162"/>
      <c r="S1831" s="162"/>
    </row>
    <row r="1832" spans="14:19">
      <c r="N1832" s="47"/>
      <c r="Q1832" s="162"/>
      <c r="R1832" s="162"/>
      <c r="S1832" s="162"/>
    </row>
    <row r="1833" spans="14:19">
      <c r="N1833" s="47"/>
      <c r="Q1833" s="162"/>
      <c r="R1833" s="162"/>
      <c r="S1833" s="162"/>
    </row>
    <row r="1834" spans="14:19">
      <c r="N1834" s="47"/>
      <c r="Q1834" s="162"/>
      <c r="R1834" s="162"/>
      <c r="S1834" s="162"/>
    </row>
    <row r="1835" spans="14:19">
      <c r="N1835" s="47"/>
      <c r="Q1835" s="162"/>
      <c r="R1835" s="162"/>
      <c r="S1835" s="162"/>
    </row>
    <row r="1836" spans="14:19">
      <c r="N1836" s="47"/>
      <c r="Q1836" s="162"/>
      <c r="R1836" s="162"/>
      <c r="S1836" s="162"/>
    </row>
    <row r="1837" spans="14:19">
      <c r="N1837" s="47"/>
      <c r="Q1837" s="162"/>
      <c r="R1837" s="162"/>
      <c r="S1837" s="162"/>
    </row>
    <row r="1838" spans="14:19">
      <c r="N1838" s="47"/>
      <c r="Q1838" s="162"/>
      <c r="R1838" s="162"/>
      <c r="S1838" s="162"/>
    </row>
    <row r="1839" spans="14:19">
      <c r="N1839" s="47"/>
      <c r="Q1839" s="162"/>
      <c r="R1839" s="162"/>
      <c r="S1839" s="162"/>
    </row>
    <row r="1840" spans="14:19">
      <c r="N1840" s="47"/>
      <c r="Q1840" s="162"/>
      <c r="R1840" s="162"/>
      <c r="S1840" s="162"/>
    </row>
    <row r="1841" spans="14:19">
      <c r="N1841" s="47"/>
      <c r="Q1841" s="162"/>
      <c r="R1841" s="162"/>
      <c r="S1841" s="162"/>
    </row>
    <row r="1842" spans="14:19">
      <c r="N1842" s="47"/>
      <c r="Q1842" s="162"/>
      <c r="R1842" s="162"/>
      <c r="S1842" s="162"/>
    </row>
    <row r="1843" spans="14:19">
      <c r="N1843" s="47"/>
      <c r="Q1843" s="162"/>
      <c r="R1843" s="162"/>
      <c r="S1843" s="162"/>
    </row>
    <row r="1844" spans="14:19">
      <c r="N1844" s="47"/>
      <c r="Q1844" s="162"/>
      <c r="R1844" s="162"/>
      <c r="S1844" s="162"/>
    </row>
    <row r="1845" spans="14:19">
      <c r="N1845" s="47"/>
      <c r="Q1845" s="162"/>
      <c r="R1845" s="162"/>
      <c r="S1845" s="162"/>
    </row>
    <row r="1846" spans="14:19">
      <c r="N1846" s="47"/>
      <c r="Q1846" s="162"/>
      <c r="R1846" s="162"/>
      <c r="S1846" s="162"/>
    </row>
    <row r="1847" spans="14:19">
      <c r="N1847" s="47"/>
      <c r="Q1847" s="162"/>
      <c r="R1847" s="162"/>
      <c r="S1847" s="162"/>
    </row>
    <row r="1848" spans="14:19">
      <c r="N1848" s="47"/>
      <c r="Q1848" s="162"/>
      <c r="R1848" s="162"/>
      <c r="S1848" s="162"/>
    </row>
    <row r="1849" spans="14:19">
      <c r="N1849" s="47"/>
      <c r="Q1849" s="162"/>
      <c r="R1849" s="162"/>
      <c r="S1849" s="162"/>
    </row>
    <row r="1850" spans="14:19">
      <c r="N1850" s="47"/>
      <c r="Q1850" s="162"/>
      <c r="R1850" s="162"/>
      <c r="S1850" s="162"/>
    </row>
    <row r="1851" spans="14:19">
      <c r="N1851" s="47"/>
      <c r="Q1851" s="162"/>
      <c r="R1851" s="162"/>
      <c r="S1851" s="162"/>
    </row>
    <row r="1852" spans="14:19">
      <c r="N1852" s="47"/>
      <c r="Q1852" s="162"/>
      <c r="R1852" s="162"/>
      <c r="S1852" s="162"/>
    </row>
    <row r="1853" spans="14:19">
      <c r="N1853" s="47"/>
      <c r="Q1853" s="162"/>
      <c r="R1853" s="162"/>
      <c r="S1853" s="162"/>
    </row>
    <row r="1854" spans="14:19">
      <c r="N1854" s="47"/>
      <c r="Q1854" s="162"/>
      <c r="R1854" s="162"/>
      <c r="S1854" s="162"/>
    </row>
    <row r="1855" spans="14:19">
      <c r="N1855" s="47"/>
      <c r="Q1855" s="162"/>
      <c r="R1855" s="162"/>
      <c r="S1855" s="162"/>
    </row>
    <row r="1856" spans="14:19">
      <c r="N1856" s="47"/>
      <c r="Q1856" s="162"/>
      <c r="R1856" s="162"/>
      <c r="S1856" s="162"/>
    </row>
    <row r="1857" spans="14:19">
      <c r="N1857" s="47"/>
      <c r="Q1857" s="162"/>
      <c r="R1857" s="162"/>
      <c r="S1857" s="162"/>
    </row>
    <row r="1858" spans="14:19">
      <c r="N1858" s="47"/>
      <c r="Q1858" s="162"/>
      <c r="R1858" s="162"/>
      <c r="S1858" s="162"/>
    </row>
    <row r="1859" spans="14:19">
      <c r="N1859" s="47"/>
      <c r="Q1859" s="162"/>
      <c r="R1859" s="162"/>
      <c r="S1859" s="162"/>
    </row>
    <row r="1860" spans="14:19">
      <c r="N1860" s="47"/>
      <c r="Q1860" s="162"/>
      <c r="R1860" s="162"/>
      <c r="S1860" s="162"/>
    </row>
    <row r="1861" spans="14:19">
      <c r="N1861" s="47"/>
      <c r="Q1861" s="162"/>
      <c r="R1861" s="162"/>
      <c r="S1861" s="162"/>
    </row>
    <row r="1862" spans="14:19">
      <c r="N1862" s="47"/>
      <c r="Q1862" s="162"/>
      <c r="R1862" s="162"/>
      <c r="S1862" s="162"/>
    </row>
    <row r="1863" spans="14:19">
      <c r="N1863" s="47"/>
      <c r="Q1863" s="162"/>
      <c r="R1863" s="162"/>
      <c r="S1863" s="162"/>
    </row>
    <row r="1864" spans="14:19">
      <c r="N1864" s="47"/>
      <c r="Q1864" s="162"/>
      <c r="R1864" s="162"/>
      <c r="S1864" s="162"/>
    </row>
    <row r="1865" spans="14:19">
      <c r="N1865" s="47"/>
      <c r="Q1865" s="162"/>
      <c r="R1865" s="162"/>
      <c r="S1865" s="162"/>
    </row>
    <row r="1866" spans="14:19">
      <c r="N1866" s="47"/>
      <c r="Q1866" s="162"/>
      <c r="R1866" s="162"/>
      <c r="S1866" s="162"/>
    </row>
    <row r="1867" spans="14:19">
      <c r="N1867" s="47"/>
      <c r="Q1867" s="162"/>
      <c r="R1867" s="162"/>
      <c r="S1867" s="162"/>
    </row>
    <row r="1868" spans="14:19">
      <c r="N1868" s="47"/>
      <c r="Q1868" s="162"/>
      <c r="R1868" s="162"/>
      <c r="S1868" s="162"/>
    </row>
    <row r="1869" spans="14:19">
      <c r="N1869" s="47"/>
      <c r="Q1869" s="162"/>
      <c r="R1869" s="162"/>
      <c r="S1869" s="162"/>
    </row>
    <row r="1870" spans="14:19">
      <c r="N1870" s="47"/>
      <c r="Q1870" s="162"/>
      <c r="R1870" s="162"/>
      <c r="S1870" s="162"/>
    </row>
    <row r="1871" spans="14:19">
      <c r="N1871" s="47"/>
      <c r="Q1871" s="162"/>
      <c r="R1871" s="162"/>
      <c r="S1871" s="162"/>
    </row>
    <row r="1872" spans="14:19">
      <c r="N1872" s="47"/>
      <c r="Q1872" s="162"/>
      <c r="R1872" s="162"/>
      <c r="S1872" s="162"/>
    </row>
    <row r="1873" spans="14:19">
      <c r="N1873" s="47"/>
      <c r="Q1873" s="162"/>
      <c r="R1873" s="162"/>
      <c r="S1873" s="162"/>
    </row>
    <row r="1874" spans="14:19">
      <c r="N1874" s="47"/>
      <c r="Q1874" s="162"/>
      <c r="R1874" s="162"/>
      <c r="S1874" s="162"/>
    </row>
    <row r="1875" spans="14:19">
      <c r="N1875" s="47"/>
      <c r="Q1875" s="162"/>
      <c r="R1875" s="162"/>
      <c r="S1875" s="162"/>
    </row>
    <row r="1876" spans="14:19">
      <c r="N1876" s="47"/>
      <c r="Q1876" s="162"/>
      <c r="R1876" s="162"/>
      <c r="S1876" s="162"/>
    </row>
    <row r="1877" spans="14:19">
      <c r="N1877" s="47"/>
      <c r="Q1877" s="162"/>
      <c r="R1877" s="162"/>
      <c r="S1877" s="162"/>
    </row>
    <row r="1878" spans="14:19">
      <c r="N1878" s="47"/>
      <c r="Q1878" s="162"/>
      <c r="R1878" s="162"/>
      <c r="S1878" s="162"/>
    </row>
    <row r="1879" spans="14:19">
      <c r="N1879" s="47"/>
      <c r="Q1879" s="162"/>
      <c r="R1879" s="162"/>
      <c r="S1879" s="162"/>
    </row>
    <row r="1880" spans="14:19">
      <c r="N1880" s="47"/>
      <c r="Q1880" s="162"/>
      <c r="R1880" s="162"/>
      <c r="S1880" s="162"/>
    </row>
    <row r="1881" spans="14:19">
      <c r="N1881" s="47"/>
      <c r="Q1881" s="162"/>
      <c r="R1881" s="162"/>
      <c r="S1881" s="162"/>
    </row>
    <row r="1882" spans="14:19">
      <c r="N1882" s="47"/>
      <c r="Q1882" s="162"/>
      <c r="R1882" s="162"/>
      <c r="S1882" s="162"/>
    </row>
    <row r="1883" spans="14:19">
      <c r="N1883" s="47"/>
      <c r="Q1883" s="162"/>
      <c r="R1883" s="162"/>
      <c r="S1883" s="162"/>
    </row>
    <row r="1884" spans="14:19">
      <c r="N1884" s="47"/>
      <c r="Q1884" s="162"/>
      <c r="R1884" s="162"/>
      <c r="S1884" s="162"/>
    </row>
    <row r="1885" spans="14:19">
      <c r="N1885" s="47"/>
      <c r="Q1885" s="162"/>
      <c r="R1885" s="162"/>
      <c r="S1885" s="162"/>
    </row>
    <row r="1886" spans="14:19">
      <c r="N1886" s="47"/>
      <c r="Q1886" s="162"/>
      <c r="R1886" s="162"/>
      <c r="S1886" s="162"/>
    </row>
    <row r="1887" spans="14:19">
      <c r="N1887" s="47"/>
      <c r="Q1887" s="162"/>
      <c r="R1887" s="162"/>
      <c r="S1887" s="162"/>
    </row>
    <row r="1888" spans="14:19">
      <c r="N1888" s="47"/>
      <c r="Q1888" s="162"/>
      <c r="R1888" s="162"/>
      <c r="S1888" s="162"/>
    </row>
    <row r="1889" spans="14:19">
      <c r="N1889" s="47"/>
      <c r="Q1889" s="162"/>
      <c r="R1889" s="162"/>
      <c r="S1889" s="162"/>
    </row>
    <row r="1890" spans="14:19">
      <c r="N1890" s="47"/>
      <c r="Q1890" s="162"/>
      <c r="R1890" s="162"/>
      <c r="S1890" s="162"/>
    </row>
    <row r="1891" spans="14:19">
      <c r="N1891" s="47"/>
      <c r="Q1891" s="162"/>
      <c r="R1891" s="162"/>
      <c r="S1891" s="162"/>
    </row>
    <row r="1892" spans="14:19">
      <c r="N1892" s="47"/>
      <c r="Q1892" s="162"/>
      <c r="R1892" s="162"/>
      <c r="S1892" s="162"/>
    </row>
    <row r="1893" spans="14:19">
      <c r="N1893" s="47"/>
      <c r="Q1893" s="162"/>
      <c r="R1893" s="162"/>
      <c r="S1893" s="162"/>
    </row>
    <row r="1894" spans="14:19">
      <c r="N1894" s="47"/>
      <c r="Q1894" s="162"/>
      <c r="R1894" s="162"/>
      <c r="S1894" s="162"/>
    </row>
    <row r="1895" spans="14:19">
      <c r="N1895" s="47"/>
      <c r="Q1895" s="162"/>
      <c r="R1895" s="162"/>
      <c r="S1895" s="162"/>
    </row>
    <row r="1896" spans="14:19">
      <c r="N1896" s="47"/>
      <c r="Q1896" s="162"/>
      <c r="R1896" s="162"/>
      <c r="S1896" s="162"/>
    </row>
    <row r="1897" spans="14:19">
      <c r="N1897" s="47"/>
      <c r="Q1897" s="162"/>
      <c r="R1897" s="162"/>
      <c r="S1897" s="162"/>
    </row>
    <row r="1898" spans="14:19">
      <c r="N1898" s="47"/>
      <c r="Q1898" s="162"/>
      <c r="R1898" s="162"/>
      <c r="S1898" s="162"/>
    </row>
    <row r="1899" spans="14:19">
      <c r="N1899" s="47"/>
      <c r="Q1899" s="162"/>
      <c r="R1899" s="162"/>
      <c r="S1899" s="162"/>
    </row>
    <row r="1900" spans="14:19">
      <c r="N1900" s="47"/>
      <c r="Q1900" s="162"/>
      <c r="R1900" s="162"/>
      <c r="S1900" s="162"/>
    </row>
    <row r="1901" spans="14:19">
      <c r="N1901" s="47"/>
      <c r="Q1901" s="162"/>
      <c r="R1901" s="162"/>
      <c r="S1901" s="162"/>
    </row>
    <row r="1902" spans="14:19">
      <c r="N1902" s="47"/>
      <c r="Q1902" s="162"/>
      <c r="R1902" s="162"/>
      <c r="S1902" s="162"/>
    </row>
    <row r="1903" spans="14:19">
      <c r="N1903" s="47"/>
      <c r="Q1903" s="162"/>
      <c r="R1903" s="162"/>
      <c r="S1903" s="162"/>
    </row>
    <row r="1904" spans="14:19">
      <c r="N1904" s="47"/>
      <c r="Q1904" s="162"/>
      <c r="R1904" s="162"/>
      <c r="S1904" s="162"/>
    </row>
    <row r="1905" spans="14:19">
      <c r="N1905" s="47"/>
      <c r="Q1905" s="162"/>
      <c r="R1905" s="162"/>
      <c r="S1905" s="162"/>
    </row>
    <row r="1906" spans="14:19">
      <c r="N1906" s="47"/>
      <c r="Q1906" s="162"/>
      <c r="R1906" s="162"/>
      <c r="S1906" s="162"/>
    </row>
    <row r="1907" spans="14:19">
      <c r="N1907" s="47"/>
      <c r="Q1907" s="162"/>
      <c r="R1907" s="162"/>
      <c r="S1907" s="162"/>
    </row>
    <row r="1908" spans="14:19">
      <c r="N1908" s="47"/>
      <c r="Q1908" s="162"/>
      <c r="R1908" s="162"/>
      <c r="S1908" s="162"/>
    </row>
    <row r="1909" spans="14:19">
      <c r="N1909" s="47"/>
      <c r="Q1909" s="162"/>
      <c r="R1909" s="162"/>
      <c r="S1909" s="162"/>
    </row>
    <row r="1910" spans="14:19">
      <c r="N1910" s="47"/>
      <c r="Q1910" s="162"/>
      <c r="R1910" s="162"/>
      <c r="S1910" s="162"/>
    </row>
    <row r="1911" spans="14:19">
      <c r="N1911" s="47"/>
      <c r="Q1911" s="162"/>
      <c r="R1911" s="162"/>
      <c r="S1911" s="162"/>
    </row>
    <row r="1912" spans="14:19">
      <c r="N1912" s="47"/>
      <c r="Q1912" s="162"/>
      <c r="R1912" s="162"/>
      <c r="S1912" s="162"/>
    </row>
    <row r="1913" spans="14:19">
      <c r="N1913" s="47"/>
      <c r="Q1913" s="162"/>
      <c r="R1913" s="162"/>
      <c r="S1913" s="162"/>
    </row>
    <row r="1914" spans="14:19">
      <c r="N1914" s="47"/>
      <c r="Q1914" s="162"/>
      <c r="R1914" s="162"/>
      <c r="S1914" s="162"/>
    </row>
    <row r="1915" spans="14:19">
      <c r="N1915" s="47"/>
      <c r="Q1915" s="162"/>
      <c r="R1915" s="162"/>
      <c r="S1915" s="162"/>
    </row>
    <row r="1916" spans="14:19">
      <c r="N1916" s="47"/>
      <c r="Q1916" s="162"/>
      <c r="R1916" s="162"/>
      <c r="S1916" s="162"/>
    </row>
    <row r="1917" spans="14:19">
      <c r="N1917" s="47"/>
      <c r="Q1917" s="162"/>
      <c r="R1917" s="162"/>
      <c r="S1917" s="162"/>
    </row>
    <row r="1918" spans="14:19">
      <c r="N1918" s="47"/>
      <c r="Q1918" s="162"/>
      <c r="R1918" s="162"/>
      <c r="S1918" s="162"/>
    </row>
    <row r="1919" spans="14:19">
      <c r="N1919" s="47"/>
      <c r="Q1919" s="162"/>
      <c r="R1919" s="162"/>
      <c r="S1919" s="162"/>
    </row>
    <row r="1920" spans="14:19">
      <c r="N1920" s="47"/>
      <c r="Q1920" s="162"/>
      <c r="R1920" s="162"/>
      <c r="S1920" s="162"/>
    </row>
    <row r="1921" spans="14:19">
      <c r="N1921" s="47"/>
      <c r="Q1921" s="162"/>
      <c r="R1921" s="162"/>
      <c r="S1921" s="162"/>
    </row>
    <row r="1922" spans="14:19">
      <c r="N1922" s="47"/>
      <c r="Q1922" s="162"/>
      <c r="R1922" s="162"/>
      <c r="S1922" s="162"/>
    </row>
    <row r="1923" spans="14:19">
      <c r="N1923" s="47"/>
      <c r="Q1923" s="162"/>
      <c r="R1923" s="162"/>
      <c r="S1923" s="162"/>
    </row>
    <row r="1924" spans="14:19">
      <c r="N1924" s="47"/>
      <c r="Q1924" s="162"/>
      <c r="R1924" s="162"/>
      <c r="S1924" s="162"/>
    </row>
    <row r="1925" spans="14:19">
      <c r="N1925" s="47"/>
      <c r="Q1925" s="162"/>
      <c r="R1925" s="162"/>
      <c r="S1925" s="162"/>
    </row>
    <row r="1926" spans="14:19">
      <c r="N1926" s="47"/>
      <c r="Q1926" s="162"/>
      <c r="R1926" s="162"/>
      <c r="S1926" s="162"/>
    </row>
    <row r="1927" spans="14:19">
      <c r="N1927" s="47"/>
      <c r="Q1927" s="162"/>
      <c r="R1927" s="162"/>
      <c r="S1927" s="162"/>
    </row>
    <row r="1928" spans="14:19">
      <c r="N1928" s="47"/>
      <c r="Q1928" s="162"/>
      <c r="R1928" s="162"/>
      <c r="S1928" s="162"/>
    </row>
    <row r="1929" spans="14:19">
      <c r="N1929" s="47"/>
      <c r="Q1929" s="162"/>
      <c r="R1929" s="162"/>
      <c r="S1929" s="162"/>
    </row>
    <row r="1930" spans="14:19">
      <c r="N1930" s="47"/>
      <c r="Q1930" s="162"/>
      <c r="R1930" s="162"/>
      <c r="S1930" s="162"/>
    </row>
    <row r="1931" spans="14:19">
      <c r="N1931" s="47"/>
      <c r="Q1931" s="162"/>
      <c r="R1931" s="162"/>
      <c r="S1931" s="162"/>
    </row>
    <row r="1932" spans="14:19">
      <c r="N1932" s="47"/>
      <c r="Q1932" s="162"/>
      <c r="R1932" s="162"/>
      <c r="S1932" s="162"/>
    </row>
    <row r="1933" spans="14:19">
      <c r="N1933" s="47"/>
      <c r="Q1933" s="162"/>
      <c r="R1933" s="162"/>
      <c r="S1933" s="162"/>
    </row>
    <row r="1934" spans="14:19">
      <c r="N1934" s="47"/>
      <c r="Q1934" s="162"/>
      <c r="R1934" s="162"/>
      <c r="S1934" s="162"/>
    </row>
    <row r="1935" spans="14:19">
      <c r="N1935" s="47"/>
      <c r="Q1935" s="162"/>
      <c r="R1935" s="162"/>
      <c r="S1935" s="162"/>
    </row>
    <row r="1936" spans="14:19">
      <c r="N1936" s="47"/>
      <c r="Q1936" s="162"/>
      <c r="R1936" s="162"/>
      <c r="S1936" s="162"/>
    </row>
    <row r="1937" spans="14:19">
      <c r="N1937" s="47"/>
      <c r="Q1937" s="162"/>
      <c r="R1937" s="162"/>
      <c r="S1937" s="162"/>
    </row>
    <row r="1938" spans="14:19">
      <c r="N1938" s="47"/>
      <c r="Q1938" s="162"/>
      <c r="R1938" s="162"/>
      <c r="S1938" s="162"/>
    </row>
    <row r="1939" spans="14:19">
      <c r="N1939" s="47"/>
      <c r="Q1939" s="162"/>
      <c r="R1939" s="162"/>
      <c r="S1939" s="162"/>
    </row>
    <row r="1940" spans="14:19">
      <c r="N1940" s="47"/>
      <c r="Q1940" s="162"/>
      <c r="R1940" s="162"/>
      <c r="S1940" s="162"/>
    </row>
    <row r="1941" spans="14:19">
      <c r="N1941" s="47"/>
      <c r="Q1941" s="162"/>
      <c r="R1941" s="162"/>
      <c r="S1941" s="162"/>
    </row>
    <row r="1942" spans="14:19">
      <c r="N1942" s="47"/>
      <c r="Q1942" s="162"/>
      <c r="R1942" s="162"/>
      <c r="S1942" s="162"/>
    </row>
    <row r="1943" spans="14:19">
      <c r="N1943" s="47"/>
      <c r="Q1943" s="162"/>
      <c r="R1943" s="162"/>
      <c r="S1943" s="162"/>
    </row>
    <row r="1944" spans="14:19">
      <c r="N1944" s="47"/>
      <c r="Q1944" s="162"/>
      <c r="R1944" s="162"/>
      <c r="S1944" s="162"/>
    </row>
    <row r="1945" spans="14:19">
      <c r="N1945" s="47"/>
      <c r="Q1945" s="162"/>
      <c r="R1945" s="162"/>
      <c r="S1945" s="162"/>
    </row>
    <row r="1946" spans="14:19">
      <c r="N1946" s="47"/>
      <c r="Q1946" s="162"/>
      <c r="R1946" s="162"/>
      <c r="S1946" s="162"/>
    </row>
    <row r="1947" spans="14:19">
      <c r="N1947" s="47"/>
      <c r="Q1947" s="162"/>
      <c r="R1947" s="162"/>
      <c r="S1947" s="162"/>
    </row>
    <row r="1948" spans="14:19">
      <c r="N1948" s="47"/>
      <c r="Q1948" s="162"/>
      <c r="R1948" s="162"/>
      <c r="S1948" s="162"/>
    </row>
    <row r="1949" spans="14:19">
      <c r="N1949" s="47"/>
      <c r="Q1949" s="162"/>
      <c r="R1949" s="162"/>
      <c r="S1949" s="162"/>
    </row>
    <row r="1950" spans="14:19">
      <c r="N1950" s="47"/>
      <c r="Q1950" s="162"/>
      <c r="R1950" s="162"/>
      <c r="S1950" s="162"/>
    </row>
    <row r="1951" spans="14:19">
      <c r="N1951" s="47"/>
      <c r="Q1951" s="162"/>
      <c r="R1951" s="162"/>
      <c r="S1951" s="162"/>
    </row>
    <row r="1952" spans="14:19">
      <c r="N1952" s="47"/>
      <c r="Q1952" s="162"/>
      <c r="R1952" s="162"/>
      <c r="S1952" s="162"/>
    </row>
    <row r="1953" spans="14:19">
      <c r="N1953" s="47"/>
      <c r="Q1953" s="162"/>
      <c r="R1953" s="162"/>
      <c r="S1953" s="162"/>
    </row>
    <row r="1954" spans="14:19">
      <c r="N1954" s="47"/>
      <c r="Q1954" s="162"/>
      <c r="R1954" s="162"/>
      <c r="S1954" s="162"/>
    </row>
    <row r="1955" spans="14:19">
      <c r="N1955" s="47"/>
      <c r="Q1955" s="162"/>
      <c r="R1955" s="162"/>
      <c r="S1955" s="162"/>
    </row>
    <row r="1956" spans="14:19">
      <c r="N1956" s="47"/>
      <c r="Q1956" s="162"/>
      <c r="R1956" s="162"/>
      <c r="S1956" s="162"/>
    </row>
    <row r="1957" spans="14:19">
      <c r="N1957" s="47"/>
      <c r="Q1957" s="162"/>
      <c r="R1957" s="162"/>
      <c r="S1957" s="162"/>
    </row>
    <row r="1958" spans="14:19">
      <c r="N1958" s="47"/>
      <c r="Q1958" s="162"/>
      <c r="R1958" s="162"/>
      <c r="S1958" s="162"/>
    </row>
    <row r="1959" spans="14:19">
      <c r="N1959" s="47"/>
      <c r="Q1959" s="162"/>
      <c r="R1959" s="162"/>
      <c r="S1959" s="162"/>
    </row>
    <row r="1960" spans="14:19">
      <c r="N1960" s="47"/>
      <c r="Q1960" s="162"/>
      <c r="R1960" s="162"/>
      <c r="S1960" s="162"/>
    </row>
    <row r="1961" spans="14:19">
      <c r="N1961" s="47"/>
      <c r="Q1961" s="162"/>
      <c r="R1961" s="162"/>
      <c r="S1961" s="162"/>
    </row>
    <row r="1962" spans="14:19">
      <c r="N1962" s="47"/>
      <c r="Q1962" s="162"/>
      <c r="R1962" s="162"/>
      <c r="S1962" s="162"/>
    </row>
    <row r="1963" spans="14:19">
      <c r="N1963" s="47"/>
      <c r="Q1963" s="162"/>
      <c r="R1963" s="162"/>
      <c r="S1963" s="162"/>
    </row>
    <row r="1964" spans="14:19">
      <c r="N1964" s="47"/>
      <c r="Q1964" s="162"/>
      <c r="R1964" s="162"/>
      <c r="S1964" s="162"/>
    </row>
    <row r="1965" spans="14:19">
      <c r="N1965" s="47"/>
      <c r="Q1965" s="162"/>
      <c r="R1965" s="162"/>
      <c r="S1965" s="162"/>
    </row>
    <row r="1966" spans="14:19">
      <c r="N1966" s="47"/>
      <c r="Q1966" s="162"/>
      <c r="R1966" s="162"/>
      <c r="S1966" s="162"/>
    </row>
    <row r="1967" spans="14:19">
      <c r="N1967" s="47"/>
      <c r="Q1967" s="162"/>
      <c r="R1967" s="162"/>
      <c r="S1967" s="162"/>
    </row>
    <row r="1968" spans="14:19">
      <c r="N1968" s="47"/>
      <c r="Q1968" s="162"/>
      <c r="R1968" s="162"/>
      <c r="S1968" s="162"/>
    </row>
    <row r="1969" spans="14:19">
      <c r="N1969" s="47"/>
      <c r="Q1969" s="162"/>
      <c r="R1969" s="162"/>
      <c r="S1969" s="162"/>
    </row>
    <row r="1970" spans="14:19">
      <c r="N1970" s="47"/>
      <c r="Q1970" s="162"/>
      <c r="R1970" s="162"/>
      <c r="S1970" s="162"/>
    </row>
    <row r="1971" spans="14:19">
      <c r="N1971" s="47"/>
      <c r="Q1971" s="162"/>
      <c r="R1971" s="162"/>
      <c r="S1971" s="162"/>
    </row>
    <row r="1972" spans="14:19">
      <c r="N1972" s="47"/>
      <c r="Q1972" s="162"/>
      <c r="R1972" s="162"/>
      <c r="S1972" s="162"/>
    </row>
    <row r="1973" spans="14:19">
      <c r="N1973" s="47"/>
      <c r="Q1973" s="162"/>
      <c r="R1973" s="162"/>
      <c r="S1973" s="162"/>
    </row>
    <row r="1974" spans="14:19">
      <c r="N1974" s="47"/>
      <c r="Q1974" s="162"/>
      <c r="R1974" s="162"/>
      <c r="S1974" s="162"/>
    </row>
    <row r="1975" spans="14:19">
      <c r="N1975" s="47"/>
      <c r="Q1975" s="162"/>
      <c r="R1975" s="162"/>
      <c r="S1975" s="162"/>
    </row>
    <row r="1976" spans="14:19">
      <c r="N1976" s="47"/>
      <c r="Q1976" s="162"/>
      <c r="R1976" s="162"/>
      <c r="S1976" s="162"/>
    </row>
    <row r="1977" spans="14:19">
      <c r="N1977" s="47"/>
      <c r="Q1977" s="162"/>
      <c r="R1977" s="162"/>
      <c r="S1977" s="162"/>
    </row>
    <row r="1978" spans="14:19">
      <c r="N1978" s="47"/>
      <c r="Q1978" s="162"/>
      <c r="R1978" s="162"/>
      <c r="S1978" s="162"/>
    </row>
    <row r="1979" spans="14:19">
      <c r="N1979" s="47"/>
      <c r="Q1979" s="162"/>
      <c r="R1979" s="162"/>
      <c r="S1979" s="162"/>
    </row>
    <row r="1980" spans="14:19">
      <c r="N1980" s="47"/>
      <c r="Q1980" s="162"/>
      <c r="R1980" s="162"/>
      <c r="S1980" s="162"/>
    </row>
    <row r="1981" spans="14:19">
      <c r="N1981" s="47"/>
      <c r="Q1981" s="162"/>
      <c r="R1981" s="162"/>
      <c r="S1981" s="162"/>
    </row>
    <row r="1982" spans="14:19">
      <c r="N1982" s="47"/>
      <c r="Q1982" s="162"/>
      <c r="R1982" s="162"/>
      <c r="S1982" s="162"/>
    </row>
    <row r="1983" spans="14:19">
      <c r="N1983" s="47"/>
      <c r="Q1983" s="162"/>
      <c r="R1983" s="162"/>
      <c r="S1983" s="162"/>
    </row>
    <row r="1984" spans="14:19">
      <c r="N1984" s="47"/>
      <c r="Q1984" s="162"/>
      <c r="R1984" s="162"/>
      <c r="S1984" s="162"/>
    </row>
    <row r="1985" spans="14:19">
      <c r="N1985" s="47"/>
      <c r="Q1985" s="162"/>
      <c r="R1985" s="162"/>
      <c r="S1985" s="162"/>
    </row>
    <row r="1986" spans="14:19">
      <c r="N1986" s="47"/>
      <c r="Q1986" s="162"/>
      <c r="R1986" s="162"/>
      <c r="S1986" s="162"/>
    </row>
    <row r="1987" spans="14:19">
      <c r="N1987" s="47"/>
      <c r="Q1987" s="162"/>
      <c r="R1987" s="162"/>
      <c r="S1987" s="162"/>
    </row>
    <row r="1988" spans="14:19">
      <c r="N1988" s="47"/>
      <c r="Q1988" s="162"/>
      <c r="R1988" s="162"/>
      <c r="S1988" s="162"/>
    </row>
    <row r="1989" spans="14:19">
      <c r="N1989" s="47"/>
      <c r="Q1989" s="162"/>
      <c r="R1989" s="162"/>
      <c r="S1989" s="162"/>
    </row>
    <row r="1990" spans="14:19">
      <c r="N1990" s="47"/>
      <c r="Q1990" s="162"/>
      <c r="R1990" s="162"/>
      <c r="S1990" s="162"/>
    </row>
    <row r="1991" spans="14:19">
      <c r="N1991" s="47"/>
      <c r="Q1991" s="162"/>
      <c r="R1991" s="162"/>
      <c r="S1991" s="162"/>
    </row>
    <row r="1992" spans="14:19">
      <c r="N1992" s="47"/>
      <c r="Q1992" s="162"/>
      <c r="R1992" s="162"/>
      <c r="S1992" s="162"/>
    </row>
    <row r="1993" spans="14:19">
      <c r="N1993" s="47"/>
      <c r="Q1993" s="162"/>
      <c r="R1993" s="162"/>
      <c r="S1993" s="162"/>
    </row>
    <row r="1994" spans="14:19">
      <c r="N1994" s="47"/>
      <c r="Q1994" s="162"/>
      <c r="R1994" s="162"/>
      <c r="S1994" s="162"/>
    </row>
    <row r="1995" spans="14:19">
      <c r="N1995" s="47"/>
      <c r="Q1995" s="162"/>
      <c r="R1995" s="162"/>
      <c r="S1995" s="162"/>
    </row>
    <row r="1996" spans="14:19">
      <c r="N1996" s="47"/>
      <c r="Q1996" s="162"/>
      <c r="R1996" s="162"/>
      <c r="S1996" s="162"/>
    </row>
    <row r="1997" spans="14:19">
      <c r="N1997" s="47"/>
      <c r="Q1997" s="162"/>
      <c r="R1997" s="162"/>
      <c r="S1997" s="162"/>
    </row>
    <row r="1998" spans="14:19">
      <c r="N1998" s="47"/>
      <c r="Q1998" s="162"/>
      <c r="R1998" s="162"/>
      <c r="S1998" s="162"/>
    </row>
    <row r="1999" spans="14:19">
      <c r="N1999" s="47"/>
      <c r="Q1999" s="162"/>
      <c r="R1999" s="162"/>
      <c r="S1999" s="162"/>
    </row>
    <row r="2000" spans="14:19">
      <c r="N2000" s="47"/>
      <c r="Q2000" s="162"/>
      <c r="R2000" s="162"/>
      <c r="S2000" s="162"/>
    </row>
    <row r="2001" spans="14:19">
      <c r="N2001" s="47"/>
      <c r="Q2001" s="162"/>
      <c r="R2001" s="162"/>
      <c r="S2001" s="162"/>
    </row>
    <row r="2002" spans="14:19">
      <c r="N2002" s="47"/>
      <c r="Q2002" s="162"/>
      <c r="R2002" s="162"/>
      <c r="S2002" s="162"/>
    </row>
    <row r="2003" spans="14:19">
      <c r="N2003" s="47"/>
      <c r="Q2003" s="162"/>
      <c r="R2003" s="162"/>
      <c r="S2003" s="162"/>
    </row>
    <row r="2004" spans="14:19">
      <c r="N2004" s="47"/>
      <c r="Q2004" s="162"/>
      <c r="R2004" s="162"/>
      <c r="S2004" s="162"/>
    </row>
    <row r="2005" spans="14:19">
      <c r="N2005" s="47"/>
      <c r="Q2005" s="162"/>
      <c r="R2005" s="162"/>
      <c r="S2005" s="162"/>
    </row>
    <row r="2006" spans="14:19">
      <c r="N2006" s="47"/>
      <c r="Q2006" s="162"/>
      <c r="R2006" s="162"/>
      <c r="S2006" s="162"/>
    </row>
    <row r="2007" spans="14:19">
      <c r="N2007" s="47"/>
      <c r="Q2007" s="162"/>
      <c r="R2007" s="162"/>
      <c r="S2007" s="162"/>
    </row>
    <row r="2008" spans="14:19">
      <c r="N2008" s="47"/>
      <c r="Q2008" s="162"/>
      <c r="R2008" s="162"/>
      <c r="S2008" s="162"/>
    </row>
    <row r="2009" spans="14:19">
      <c r="N2009" s="47"/>
      <c r="Q2009" s="162"/>
      <c r="R2009" s="162"/>
      <c r="S2009" s="162"/>
    </row>
    <row r="2010" spans="14:19">
      <c r="N2010" s="47"/>
      <c r="Q2010" s="162"/>
      <c r="R2010" s="162"/>
      <c r="S2010" s="162"/>
    </row>
    <row r="2011" spans="14:19">
      <c r="N2011" s="47"/>
      <c r="Q2011" s="162"/>
      <c r="R2011" s="162"/>
      <c r="S2011" s="162"/>
    </row>
    <row r="2012" spans="14:19">
      <c r="N2012" s="47"/>
      <c r="Q2012" s="162"/>
      <c r="R2012" s="162"/>
      <c r="S2012" s="162"/>
    </row>
    <row r="2013" spans="14:19">
      <c r="N2013" s="47"/>
      <c r="Q2013" s="162"/>
      <c r="R2013" s="162"/>
      <c r="S2013" s="162"/>
    </row>
    <row r="2014" spans="14:19">
      <c r="N2014" s="47"/>
      <c r="Q2014" s="162"/>
      <c r="R2014" s="162"/>
      <c r="S2014" s="162"/>
    </row>
    <row r="2015" spans="14:19">
      <c r="N2015" s="47"/>
      <c r="Q2015" s="162"/>
      <c r="R2015" s="162"/>
      <c r="S2015" s="162"/>
    </row>
    <row r="2016" spans="14:19">
      <c r="N2016" s="47"/>
      <c r="Q2016" s="162"/>
      <c r="R2016" s="162"/>
      <c r="S2016" s="162"/>
    </row>
    <row r="2017" spans="14:19">
      <c r="N2017" s="47"/>
      <c r="Q2017" s="162"/>
      <c r="R2017" s="162"/>
      <c r="S2017" s="162"/>
    </row>
    <row r="2018" spans="14:19">
      <c r="N2018" s="47"/>
      <c r="Q2018" s="162"/>
      <c r="R2018" s="162"/>
      <c r="S2018" s="162"/>
    </row>
    <row r="2019" spans="14:19">
      <c r="N2019" s="47"/>
      <c r="Q2019" s="162"/>
      <c r="R2019" s="162"/>
      <c r="S2019" s="162"/>
    </row>
    <row r="2020" spans="14:19">
      <c r="N2020" s="47"/>
      <c r="Q2020" s="162"/>
      <c r="R2020" s="162"/>
      <c r="S2020" s="162"/>
    </row>
    <row r="2021" spans="14:19">
      <c r="N2021" s="47"/>
      <c r="Q2021" s="162"/>
      <c r="R2021" s="162"/>
      <c r="S2021" s="162"/>
    </row>
    <row r="2022" spans="14:19">
      <c r="N2022" s="47"/>
      <c r="Q2022" s="162"/>
      <c r="R2022" s="162"/>
      <c r="S2022" s="162"/>
    </row>
    <row r="2023" spans="14:19">
      <c r="N2023" s="47"/>
      <c r="Q2023" s="162"/>
      <c r="R2023" s="162"/>
      <c r="S2023" s="162"/>
    </row>
    <row r="2024" spans="14:19">
      <c r="N2024" s="47"/>
      <c r="Q2024" s="162"/>
      <c r="R2024" s="162"/>
      <c r="S2024" s="162"/>
    </row>
    <row r="2025" spans="14:19">
      <c r="N2025" s="47"/>
      <c r="Q2025" s="162"/>
      <c r="R2025" s="162"/>
      <c r="S2025" s="162"/>
    </row>
    <row r="2026" spans="14:19">
      <c r="N2026" s="47"/>
      <c r="Q2026" s="162"/>
      <c r="R2026" s="162"/>
      <c r="S2026" s="162"/>
    </row>
    <row r="2027" spans="14:19">
      <c r="N2027" s="47"/>
      <c r="Q2027" s="162"/>
      <c r="R2027" s="162"/>
      <c r="S2027" s="162"/>
    </row>
    <row r="2028" spans="14:19">
      <c r="N2028" s="47"/>
      <c r="Q2028" s="162"/>
      <c r="R2028" s="162"/>
      <c r="S2028" s="162"/>
    </row>
    <row r="2029" spans="14:19">
      <c r="N2029" s="47"/>
      <c r="Q2029" s="162"/>
      <c r="R2029" s="162"/>
      <c r="S2029" s="162"/>
    </row>
    <row r="2030" spans="14:19">
      <c r="N2030" s="47"/>
      <c r="Q2030" s="162"/>
      <c r="R2030" s="162"/>
      <c r="S2030" s="162"/>
    </row>
    <row r="2031" spans="14:19">
      <c r="N2031" s="47"/>
      <c r="Q2031" s="162"/>
      <c r="R2031" s="162"/>
      <c r="S2031" s="162"/>
    </row>
    <row r="2032" spans="14:19">
      <c r="N2032" s="47"/>
      <c r="Q2032" s="162"/>
      <c r="R2032" s="162"/>
      <c r="S2032" s="162"/>
    </row>
    <row r="2033" spans="14:19">
      <c r="N2033" s="47"/>
      <c r="Q2033" s="162"/>
      <c r="R2033" s="162"/>
      <c r="S2033" s="162"/>
    </row>
    <row r="2034" spans="14:19">
      <c r="N2034" s="47"/>
      <c r="Q2034" s="162"/>
      <c r="R2034" s="162"/>
      <c r="S2034" s="162"/>
    </row>
    <row r="2035" spans="14:19">
      <c r="N2035" s="47"/>
      <c r="Q2035" s="162"/>
      <c r="R2035" s="162"/>
      <c r="S2035" s="162"/>
    </row>
    <row r="2036" spans="14:19">
      <c r="N2036" s="47"/>
      <c r="Q2036" s="162"/>
      <c r="R2036" s="162"/>
      <c r="S2036" s="162"/>
    </row>
    <row r="2037" spans="14:19">
      <c r="N2037" s="47"/>
      <c r="Q2037" s="162"/>
      <c r="R2037" s="162"/>
      <c r="S2037" s="162"/>
    </row>
    <row r="2038" spans="14:19">
      <c r="N2038" s="47"/>
      <c r="Q2038" s="162"/>
      <c r="R2038" s="162"/>
      <c r="S2038" s="162"/>
    </row>
    <row r="2039" spans="14:19">
      <c r="N2039" s="47"/>
      <c r="Q2039" s="162"/>
      <c r="R2039" s="162"/>
      <c r="S2039" s="162"/>
    </row>
    <row r="2040" spans="14:19">
      <c r="N2040" s="47"/>
      <c r="Q2040" s="162"/>
      <c r="R2040" s="162"/>
      <c r="S2040" s="162"/>
    </row>
    <row r="2041" spans="14:19">
      <c r="N2041" s="47"/>
      <c r="Q2041" s="162"/>
      <c r="R2041" s="162"/>
      <c r="S2041" s="162"/>
    </row>
    <row r="2042" spans="14:19">
      <c r="N2042" s="47"/>
      <c r="Q2042" s="162"/>
      <c r="R2042" s="162"/>
      <c r="S2042" s="162"/>
    </row>
    <row r="2043" spans="14:19">
      <c r="N2043" s="47"/>
      <c r="Q2043" s="162"/>
      <c r="R2043" s="162"/>
      <c r="S2043" s="162"/>
    </row>
    <row r="2044" spans="14:19">
      <c r="N2044" s="47"/>
      <c r="Q2044" s="162"/>
      <c r="R2044" s="162"/>
      <c r="S2044" s="162"/>
    </row>
    <row r="2045" spans="14:19">
      <c r="N2045" s="47"/>
      <c r="Q2045" s="162"/>
      <c r="R2045" s="162"/>
      <c r="S2045" s="162"/>
    </row>
    <row r="2046" spans="14:19">
      <c r="N2046" s="47"/>
      <c r="Q2046" s="162"/>
      <c r="R2046" s="162"/>
      <c r="S2046" s="162"/>
    </row>
    <row r="2047" spans="14:19">
      <c r="N2047" s="47"/>
      <c r="Q2047" s="162"/>
      <c r="R2047" s="162"/>
      <c r="S2047" s="162"/>
    </row>
    <row r="2048" spans="14:19">
      <c r="N2048" s="47"/>
      <c r="Q2048" s="162"/>
      <c r="R2048" s="162"/>
      <c r="S2048" s="162"/>
    </row>
    <row r="2049" spans="14:19">
      <c r="N2049" s="47"/>
      <c r="Q2049" s="162"/>
      <c r="R2049" s="162"/>
      <c r="S2049" s="162"/>
    </row>
    <row r="2050" spans="14:19">
      <c r="N2050" s="47"/>
      <c r="Q2050" s="162"/>
      <c r="R2050" s="162"/>
      <c r="S2050" s="162"/>
    </row>
    <row r="2051" spans="14:19">
      <c r="N2051" s="47"/>
      <c r="Q2051" s="162"/>
      <c r="R2051" s="162"/>
      <c r="S2051" s="162"/>
    </row>
    <row r="2052" spans="14:19">
      <c r="N2052" s="47"/>
      <c r="Q2052" s="162"/>
      <c r="R2052" s="162"/>
      <c r="S2052" s="162"/>
    </row>
    <row r="2053" spans="14:19">
      <c r="N2053" s="47"/>
      <c r="Q2053" s="162"/>
      <c r="R2053" s="162"/>
      <c r="S2053" s="162"/>
    </row>
    <row r="2054" spans="14:19">
      <c r="N2054" s="47"/>
      <c r="Q2054" s="162"/>
      <c r="R2054" s="162"/>
      <c r="S2054" s="162"/>
    </row>
    <row r="2055" spans="14:19">
      <c r="N2055" s="47"/>
      <c r="Q2055" s="162"/>
      <c r="R2055" s="162"/>
      <c r="S2055" s="162"/>
    </row>
    <row r="2056" spans="14:19">
      <c r="N2056" s="47"/>
      <c r="Q2056" s="162"/>
      <c r="R2056" s="162"/>
      <c r="S2056" s="162"/>
    </row>
    <row r="2057" spans="14:19">
      <c r="N2057" s="47"/>
      <c r="Q2057" s="162"/>
      <c r="R2057" s="162"/>
      <c r="S2057" s="162"/>
    </row>
    <row r="2058" spans="14:19">
      <c r="N2058" s="47"/>
      <c r="Q2058" s="162"/>
      <c r="R2058" s="162"/>
      <c r="S2058" s="162"/>
    </row>
    <row r="2059" spans="14:19">
      <c r="N2059" s="47"/>
      <c r="Q2059" s="162"/>
      <c r="R2059" s="162"/>
      <c r="S2059" s="162"/>
    </row>
    <row r="2060" spans="14:19">
      <c r="N2060" s="47"/>
      <c r="Q2060" s="162"/>
      <c r="R2060" s="162"/>
      <c r="S2060" s="162"/>
    </row>
    <row r="2061" spans="14:19">
      <c r="N2061" s="47"/>
      <c r="Q2061" s="162"/>
      <c r="R2061" s="162"/>
      <c r="S2061" s="162"/>
    </row>
    <row r="2062" spans="14:19">
      <c r="N2062" s="47"/>
      <c r="Q2062" s="162"/>
      <c r="R2062" s="162"/>
      <c r="S2062" s="162"/>
    </row>
    <row r="2063" spans="14:19">
      <c r="N2063" s="47"/>
      <c r="Q2063" s="162"/>
      <c r="R2063" s="162"/>
      <c r="S2063" s="162"/>
    </row>
    <row r="2064" spans="14:19">
      <c r="N2064" s="47"/>
      <c r="Q2064" s="162"/>
      <c r="R2064" s="162"/>
      <c r="S2064" s="162"/>
    </row>
    <row r="2065" spans="14:19">
      <c r="N2065" s="47"/>
      <c r="Q2065" s="162"/>
      <c r="R2065" s="162"/>
      <c r="S2065" s="162"/>
    </row>
    <row r="2066" spans="14:19">
      <c r="N2066" s="47"/>
      <c r="Q2066" s="162"/>
      <c r="R2066" s="162"/>
      <c r="S2066" s="162"/>
    </row>
    <row r="2067" spans="14:19">
      <c r="N2067" s="47"/>
      <c r="Q2067" s="162"/>
      <c r="R2067" s="162"/>
      <c r="S2067" s="162"/>
    </row>
    <row r="2068" spans="14:19">
      <c r="N2068" s="47"/>
      <c r="Q2068" s="162"/>
      <c r="R2068" s="162"/>
      <c r="S2068" s="162"/>
    </row>
    <row r="2069" spans="14:19">
      <c r="N2069" s="47"/>
      <c r="Q2069" s="162"/>
      <c r="R2069" s="162"/>
      <c r="S2069" s="162"/>
    </row>
    <row r="2070" spans="14:19">
      <c r="N2070" s="47"/>
      <c r="Q2070" s="162"/>
      <c r="R2070" s="162"/>
      <c r="S2070" s="162"/>
    </row>
    <row r="2071" spans="14:19">
      <c r="N2071" s="47"/>
      <c r="Q2071" s="162"/>
      <c r="R2071" s="162"/>
      <c r="S2071" s="162"/>
    </row>
    <row r="2072" spans="14:19">
      <c r="N2072" s="47"/>
      <c r="Q2072" s="162"/>
      <c r="R2072" s="162"/>
      <c r="S2072" s="162"/>
    </row>
    <row r="2073" spans="14:19">
      <c r="N2073" s="47"/>
      <c r="Q2073" s="162"/>
      <c r="R2073" s="162"/>
      <c r="S2073" s="162"/>
    </row>
    <row r="2074" spans="14:19">
      <c r="N2074" s="47"/>
      <c r="Q2074" s="162"/>
      <c r="R2074" s="162"/>
      <c r="S2074" s="162"/>
    </row>
    <row r="2075" spans="14:19">
      <c r="N2075" s="47"/>
      <c r="Q2075" s="162"/>
      <c r="R2075" s="162"/>
      <c r="S2075" s="162"/>
    </row>
    <row r="2076" spans="14:19">
      <c r="N2076" s="47"/>
      <c r="Q2076" s="162"/>
      <c r="R2076" s="162"/>
      <c r="S2076" s="162"/>
    </row>
    <row r="2077" spans="14:19">
      <c r="N2077" s="47"/>
      <c r="Q2077" s="162"/>
      <c r="R2077" s="162"/>
      <c r="S2077" s="162"/>
    </row>
    <row r="2078" spans="14:19">
      <c r="N2078" s="47"/>
      <c r="Q2078" s="162"/>
      <c r="R2078" s="162"/>
      <c r="S2078" s="162"/>
    </row>
    <row r="2079" spans="14:19">
      <c r="N2079" s="47"/>
      <c r="Q2079" s="162"/>
      <c r="R2079" s="162"/>
      <c r="S2079" s="162"/>
    </row>
    <row r="2080" spans="14:19">
      <c r="N2080" s="47"/>
      <c r="Q2080" s="162"/>
      <c r="R2080" s="162"/>
      <c r="S2080" s="162"/>
    </row>
    <row r="2081" spans="14:19">
      <c r="N2081" s="47"/>
      <c r="Q2081" s="162"/>
      <c r="R2081" s="162"/>
      <c r="S2081" s="162"/>
    </row>
    <row r="2082" spans="14:19">
      <c r="N2082" s="47"/>
      <c r="Q2082" s="162"/>
      <c r="R2082" s="162"/>
      <c r="S2082" s="162"/>
    </row>
    <row r="2083" spans="14:19">
      <c r="N2083" s="47"/>
      <c r="Q2083" s="162"/>
      <c r="R2083" s="162"/>
      <c r="S2083" s="162"/>
    </row>
    <row r="2084" spans="14:19">
      <c r="N2084" s="47"/>
      <c r="Q2084" s="162"/>
      <c r="R2084" s="162"/>
      <c r="S2084" s="162"/>
    </row>
    <row r="2085" spans="14:19">
      <c r="N2085" s="47"/>
      <c r="Q2085" s="162"/>
      <c r="R2085" s="162"/>
      <c r="S2085" s="162"/>
    </row>
    <row r="2086" spans="14:19">
      <c r="N2086" s="47"/>
      <c r="Q2086" s="162"/>
      <c r="R2086" s="162"/>
      <c r="S2086" s="162"/>
    </row>
    <row r="2087" spans="14:19">
      <c r="N2087" s="47"/>
      <c r="Q2087" s="162"/>
      <c r="R2087" s="162"/>
      <c r="S2087" s="162"/>
    </row>
    <row r="2088" spans="14:19">
      <c r="N2088" s="47"/>
      <c r="Q2088" s="162"/>
      <c r="R2088" s="162"/>
      <c r="S2088" s="162"/>
    </row>
    <row r="2089" spans="14:19">
      <c r="N2089" s="47"/>
      <c r="Q2089" s="162"/>
      <c r="R2089" s="162"/>
      <c r="S2089" s="162"/>
    </row>
    <row r="2090" spans="14:19">
      <c r="N2090" s="47"/>
      <c r="Q2090" s="162"/>
      <c r="R2090" s="162"/>
      <c r="S2090" s="162"/>
    </row>
    <row r="2091" spans="14:19">
      <c r="N2091" s="47"/>
      <c r="Q2091" s="162"/>
      <c r="R2091" s="162"/>
      <c r="S2091" s="162"/>
    </row>
    <row r="2092" spans="14:19">
      <c r="N2092" s="47"/>
      <c r="Q2092" s="162"/>
      <c r="R2092" s="162"/>
      <c r="S2092" s="162"/>
    </row>
    <row r="2093" spans="14:19">
      <c r="N2093" s="47"/>
      <c r="Q2093" s="162"/>
      <c r="R2093" s="162"/>
      <c r="S2093" s="162"/>
    </row>
    <row r="2094" spans="14:19">
      <c r="N2094" s="47"/>
      <c r="Q2094" s="162"/>
      <c r="R2094" s="162"/>
      <c r="S2094" s="162"/>
    </row>
    <row r="2095" spans="14:19">
      <c r="N2095" s="47"/>
      <c r="Q2095" s="162"/>
      <c r="R2095" s="162"/>
      <c r="S2095" s="162"/>
    </row>
    <row r="2096" spans="14:19">
      <c r="N2096" s="47"/>
      <c r="Q2096" s="162"/>
      <c r="R2096" s="162"/>
      <c r="S2096" s="162"/>
    </row>
    <row r="2097" spans="14:19">
      <c r="N2097" s="47"/>
      <c r="Q2097" s="162"/>
      <c r="R2097" s="162"/>
      <c r="S2097" s="162"/>
    </row>
    <row r="2098" spans="14:19">
      <c r="N2098" s="47"/>
      <c r="Q2098" s="162"/>
      <c r="R2098" s="162"/>
      <c r="S2098" s="162"/>
    </row>
    <row r="2099" spans="14:19">
      <c r="N2099" s="47"/>
      <c r="Q2099" s="162"/>
      <c r="R2099" s="162"/>
      <c r="S2099" s="162"/>
    </row>
    <row r="2100" spans="14:19">
      <c r="N2100" s="47"/>
      <c r="Q2100" s="162"/>
      <c r="R2100" s="162"/>
      <c r="S2100" s="162"/>
    </row>
    <row r="2101" spans="14:19">
      <c r="N2101" s="47"/>
      <c r="Q2101" s="162"/>
      <c r="R2101" s="162"/>
      <c r="S2101" s="162"/>
    </row>
    <row r="2102" spans="14:19">
      <c r="N2102" s="47"/>
      <c r="Q2102" s="162"/>
      <c r="R2102" s="162"/>
      <c r="S2102" s="162"/>
    </row>
    <row r="2103" spans="14:19">
      <c r="N2103" s="47"/>
      <c r="Q2103" s="162"/>
      <c r="R2103" s="162"/>
      <c r="S2103" s="162"/>
    </row>
    <row r="2104" spans="14:19">
      <c r="N2104" s="47"/>
      <c r="Q2104" s="162"/>
      <c r="R2104" s="162"/>
      <c r="S2104" s="162"/>
    </row>
    <row r="2105" spans="14:19">
      <c r="N2105" s="47"/>
      <c r="Q2105" s="162"/>
      <c r="R2105" s="162"/>
      <c r="S2105" s="162"/>
    </row>
    <row r="2106" spans="14:19">
      <c r="N2106" s="47"/>
      <c r="Q2106" s="162"/>
      <c r="R2106" s="162"/>
      <c r="S2106" s="162"/>
    </row>
    <row r="2107" spans="14:19">
      <c r="N2107" s="47"/>
      <c r="Q2107" s="162"/>
      <c r="R2107" s="162"/>
      <c r="S2107" s="162"/>
    </row>
    <row r="2108" spans="14:19">
      <c r="N2108" s="47"/>
      <c r="Q2108" s="162"/>
      <c r="R2108" s="162"/>
      <c r="S2108" s="162"/>
    </row>
    <row r="2109" spans="14:19">
      <c r="N2109" s="47"/>
      <c r="Q2109" s="162"/>
      <c r="R2109" s="162"/>
      <c r="S2109" s="162"/>
    </row>
    <row r="2110" spans="14:19">
      <c r="N2110" s="47"/>
      <c r="Q2110" s="162"/>
      <c r="R2110" s="162"/>
      <c r="S2110" s="162"/>
    </row>
    <row r="2111" spans="14:19">
      <c r="N2111" s="47"/>
      <c r="Q2111" s="162"/>
      <c r="R2111" s="162"/>
      <c r="S2111" s="162"/>
    </row>
    <row r="2112" spans="14:19">
      <c r="N2112" s="47"/>
      <c r="Q2112" s="162"/>
      <c r="R2112" s="162"/>
      <c r="S2112" s="162"/>
    </row>
    <row r="2113" spans="14:19">
      <c r="N2113" s="47"/>
      <c r="Q2113" s="162"/>
      <c r="R2113" s="162"/>
      <c r="S2113" s="162"/>
    </row>
    <row r="2114" spans="14:19">
      <c r="N2114" s="47"/>
      <c r="Q2114" s="162"/>
      <c r="R2114" s="162"/>
      <c r="S2114" s="162"/>
    </row>
    <row r="2115" spans="14:19">
      <c r="N2115" s="47"/>
      <c r="Q2115" s="162"/>
      <c r="R2115" s="162"/>
      <c r="S2115" s="162"/>
    </row>
    <row r="2116" spans="14:19">
      <c r="N2116" s="47"/>
      <c r="Q2116" s="162"/>
      <c r="R2116" s="162"/>
      <c r="S2116" s="162"/>
    </row>
    <row r="2117" spans="14:19">
      <c r="N2117" s="47"/>
      <c r="Q2117" s="162"/>
      <c r="R2117" s="162"/>
      <c r="S2117" s="162"/>
    </row>
    <row r="2118" spans="14:19">
      <c r="N2118" s="47"/>
      <c r="Q2118" s="162"/>
      <c r="R2118" s="162"/>
      <c r="S2118" s="162"/>
    </row>
    <row r="2119" spans="14:19">
      <c r="N2119" s="47"/>
      <c r="Q2119" s="162"/>
      <c r="R2119" s="162"/>
      <c r="S2119" s="162"/>
    </row>
    <row r="2120" spans="14:19">
      <c r="N2120" s="47"/>
      <c r="Q2120" s="162"/>
      <c r="R2120" s="162"/>
      <c r="S2120" s="162"/>
    </row>
    <row r="2121" spans="14:19">
      <c r="N2121" s="47"/>
      <c r="Q2121" s="162"/>
      <c r="R2121" s="162"/>
      <c r="S2121" s="162"/>
    </row>
    <row r="2122" spans="14:19">
      <c r="N2122" s="47"/>
      <c r="Q2122" s="162"/>
      <c r="R2122" s="162"/>
      <c r="S2122" s="162"/>
    </row>
    <row r="2123" spans="14:19">
      <c r="N2123" s="47"/>
      <c r="Q2123" s="162"/>
      <c r="R2123" s="162"/>
      <c r="S2123" s="162"/>
    </row>
    <row r="2124" spans="14:19">
      <c r="N2124" s="47"/>
      <c r="Q2124" s="162"/>
      <c r="R2124" s="162"/>
      <c r="S2124" s="162"/>
    </row>
    <row r="2125" spans="14:19">
      <c r="N2125" s="47"/>
      <c r="Q2125" s="162"/>
      <c r="R2125" s="162"/>
      <c r="S2125" s="162"/>
    </row>
    <row r="2126" spans="14:19">
      <c r="N2126" s="47"/>
      <c r="Q2126" s="162"/>
      <c r="R2126" s="162"/>
      <c r="S2126" s="162"/>
    </row>
    <row r="2127" spans="14:19">
      <c r="N2127" s="47"/>
      <c r="Q2127" s="162"/>
      <c r="R2127" s="162"/>
      <c r="S2127" s="162"/>
    </row>
    <row r="2128" spans="14:19">
      <c r="N2128" s="47"/>
      <c r="Q2128" s="162"/>
      <c r="R2128" s="162"/>
      <c r="S2128" s="162"/>
    </row>
    <row r="2129" spans="14:19">
      <c r="N2129" s="47"/>
      <c r="Q2129" s="162"/>
      <c r="R2129" s="162"/>
      <c r="S2129" s="162"/>
    </row>
    <row r="2130" spans="14:19">
      <c r="N2130" s="47"/>
      <c r="Q2130" s="162"/>
      <c r="R2130" s="162"/>
      <c r="S2130" s="162"/>
    </row>
    <row r="2131" spans="14:19">
      <c r="N2131" s="47"/>
      <c r="Q2131" s="162"/>
      <c r="R2131" s="162"/>
      <c r="S2131" s="162"/>
    </row>
    <row r="2132" spans="14:19">
      <c r="N2132" s="47"/>
      <c r="Q2132" s="162"/>
      <c r="R2132" s="162"/>
      <c r="S2132" s="162"/>
    </row>
    <row r="2133" spans="14:19">
      <c r="N2133" s="47"/>
      <c r="Q2133" s="162"/>
      <c r="R2133" s="162"/>
      <c r="S2133" s="162"/>
    </row>
    <row r="2134" spans="14:19">
      <c r="N2134" s="47"/>
      <c r="Q2134" s="162"/>
      <c r="R2134" s="162"/>
      <c r="S2134" s="162"/>
    </row>
    <row r="2135" spans="14:19">
      <c r="N2135" s="47"/>
      <c r="Q2135" s="162"/>
      <c r="R2135" s="162"/>
      <c r="S2135" s="162"/>
    </row>
    <row r="2136" spans="14:19">
      <c r="N2136" s="47"/>
      <c r="Q2136" s="162"/>
      <c r="R2136" s="162"/>
      <c r="S2136" s="162"/>
    </row>
    <row r="2137" spans="14:19">
      <c r="N2137" s="47"/>
      <c r="Q2137" s="162"/>
      <c r="R2137" s="162"/>
      <c r="S2137" s="162"/>
    </row>
    <row r="2138" spans="14:19">
      <c r="N2138" s="47"/>
      <c r="Q2138" s="162"/>
      <c r="R2138" s="162"/>
      <c r="S2138" s="162"/>
    </row>
    <row r="2139" spans="14:19">
      <c r="N2139" s="47"/>
      <c r="Q2139" s="162"/>
      <c r="R2139" s="162"/>
      <c r="S2139" s="162"/>
    </row>
    <row r="2140" spans="14:19">
      <c r="N2140" s="47"/>
      <c r="Q2140" s="162"/>
      <c r="R2140" s="162"/>
      <c r="S2140" s="162"/>
    </row>
    <row r="2141" spans="14:19">
      <c r="N2141" s="47"/>
      <c r="Q2141" s="162"/>
      <c r="R2141" s="162"/>
      <c r="S2141" s="162"/>
    </row>
    <row r="2142" spans="14:19">
      <c r="N2142" s="47"/>
      <c r="Q2142" s="162"/>
      <c r="R2142" s="162"/>
      <c r="S2142" s="162"/>
    </row>
    <row r="2143" spans="14:19">
      <c r="N2143" s="47"/>
      <c r="Q2143" s="162"/>
      <c r="R2143" s="162"/>
      <c r="S2143" s="162"/>
    </row>
    <row r="2144" spans="14:19">
      <c r="N2144" s="47"/>
      <c r="Q2144" s="162"/>
      <c r="R2144" s="162"/>
      <c r="S2144" s="162"/>
    </row>
    <row r="2145" spans="14:19">
      <c r="N2145" s="47"/>
      <c r="Q2145" s="162"/>
      <c r="R2145" s="162"/>
      <c r="S2145" s="162"/>
    </row>
    <row r="2146" spans="14:19">
      <c r="N2146" s="47"/>
      <c r="Q2146" s="162"/>
      <c r="R2146" s="162"/>
      <c r="S2146" s="162"/>
    </row>
    <row r="2147" spans="14:19">
      <c r="N2147" s="47"/>
      <c r="Q2147" s="162"/>
      <c r="R2147" s="162"/>
      <c r="S2147" s="162"/>
    </row>
    <row r="2148" spans="14:19">
      <c r="N2148" s="47"/>
      <c r="Q2148" s="162"/>
      <c r="R2148" s="162"/>
      <c r="S2148" s="162"/>
    </row>
    <row r="2149" spans="14:19">
      <c r="N2149" s="47"/>
      <c r="Q2149" s="162"/>
      <c r="R2149" s="162"/>
      <c r="S2149" s="162"/>
    </row>
    <row r="2150" spans="14:19">
      <c r="N2150" s="47"/>
      <c r="Q2150" s="162"/>
      <c r="R2150" s="162"/>
      <c r="S2150" s="162"/>
    </row>
    <row r="2151" spans="14:19">
      <c r="N2151" s="47"/>
      <c r="Q2151" s="162"/>
      <c r="R2151" s="162"/>
      <c r="S2151" s="162"/>
    </row>
    <row r="2152" spans="14:19">
      <c r="N2152" s="47"/>
      <c r="Q2152" s="162"/>
      <c r="R2152" s="162"/>
      <c r="S2152" s="162"/>
    </row>
    <row r="2153" spans="14:19">
      <c r="N2153" s="47"/>
      <c r="Q2153" s="162"/>
      <c r="R2153" s="162"/>
      <c r="S2153" s="162"/>
    </row>
    <row r="2154" spans="14:19">
      <c r="N2154" s="47"/>
      <c r="Q2154" s="162"/>
      <c r="R2154" s="162"/>
      <c r="S2154" s="162"/>
    </row>
    <row r="2155" spans="14:19">
      <c r="N2155" s="47"/>
      <c r="Q2155" s="162"/>
      <c r="R2155" s="162"/>
      <c r="S2155" s="162"/>
    </row>
    <row r="2156" spans="14:19">
      <c r="N2156" s="47"/>
      <c r="Q2156" s="162"/>
      <c r="R2156" s="162"/>
      <c r="S2156" s="162"/>
    </row>
    <row r="2157" spans="14:19">
      <c r="N2157" s="47"/>
      <c r="Q2157" s="162"/>
      <c r="R2157" s="162"/>
      <c r="S2157" s="162"/>
    </row>
    <row r="2158" spans="14:19">
      <c r="N2158" s="47"/>
      <c r="Q2158" s="162"/>
      <c r="R2158" s="162"/>
      <c r="S2158" s="162"/>
    </row>
    <row r="2159" spans="14:19">
      <c r="N2159" s="47"/>
      <c r="Q2159" s="162"/>
      <c r="R2159" s="162"/>
      <c r="S2159" s="162"/>
    </row>
    <row r="2160" spans="14:19">
      <c r="N2160" s="47"/>
      <c r="Q2160" s="162"/>
      <c r="R2160" s="162"/>
      <c r="S2160" s="162"/>
    </row>
    <row r="2161" spans="14:19">
      <c r="N2161" s="47"/>
      <c r="Q2161" s="162"/>
      <c r="R2161" s="162"/>
      <c r="S2161" s="162"/>
    </row>
    <row r="2162" spans="14:19">
      <c r="N2162" s="47"/>
      <c r="Q2162" s="162"/>
      <c r="R2162" s="162"/>
      <c r="S2162" s="162"/>
    </row>
    <row r="2163" spans="14:19">
      <c r="N2163" s="47"/>
      <c r="Q2163" s="162"/>
      <c r="R2163" s="162"/>
      <c r="S2163" s="162"/>
    </row>
    <row r="2164" spans="14:19">
      <c r="N2164" s="47"/>
      <c r="Q2164" s="162"/>
      <c r="R2164" s="162"/>
      <c r="S2164" s="162"/>
    </row>
    <row r="2165" spans="14:19">
      <c r="N2165" s="47"/>
      <c r="Q2165" s="162"/>
      <c r="R2165" s="162"/>
      <c r="S2165" s="162"/>
    </row>
    <row r="2166" spans="14:19">
      <c r="N2166" s="47"/>
      <c r="Q2166" s="162"/>
      <c r="R2166" s="162"/>
      <c r="S2166" s="162"/>
    </row>
    <row r="2167" spans="14:19">
      <c r="N2167" s="47"/>
      <c r="Q2167" s="162"/>
      <c r="R2167" s="162"/>
      <c r="S2167" s="162"/>
    </row>
    <row r="2168" spans="14:19">
      <c r="N2168" s="47"/>
      <c r="Q2168" s="162"/>
      <c r="R2168" s="162"/>
      <c r="S2168" s="162"/>
    </row>
    <row r="2169" spans="14:19">
      <c r="N2169" s="47"/>
      <c r="Q2169" s="162"/>
      <c r="R2169" s="162"/>
      <c r="S2169" s="162"/>
    </row>
    <row r="2170" spans="14:19">
      <c r="N2170" s="47"/>
      <c r="Q2170" s="162"/>
      <c r="R2170" s="162"/>
      <c r="S2170" s="162"/>
    </row>
    <row r="2171" spans="14:19">
      <c r="N2171" s="47"/>
      <c r="Q2171" s="162"/>
      <c r="R2171" s="162"/>
      <c r="S2171" s="162"/>
    </row>
    <row r="2172" spans="14:19">
      <c r="N2172" s="47"/>
      <c r="Q2172" s="162"/>
      <c r="R2172" s="162"/>
      <c r="S2172" s="162"/>
    </row>
    <row r="2173" spans="14:19">
      <c r="N2173" s="47"/>
      <c r="Q2173" s="162"/>
      <c r="R2173" s="162"/>
      <c r="S2173" s="162"/>
    </row>
    <row r="2174" spans="14:19">
      <c r="N2174" s="47"/>
      <c r="Q2174" s="162"/>
      <c r="R2174" s="162"/>
      <c r="S2174" s="162"/>
    </row>
    <row r="2175" spans="14:19">
      <c r="N2175" s="47"/>
      <c r="Q2175" s="162"/>
      <c r="R2175" s="162"/>
      <c r="S2175" s="162"/>
    </row>
    <row r="2176" spans="14:19">
      <c r="N2176" s="47"/>
      <c r="Q2176" s="162"/>
      <c r="R2176" s="162"/>
      <c r="S2176" s="162"/>
    </row>
    <row r="2177" spans="14:19">
      <c r="N2177" s="47"/>
      <c r="Q2177" s="162"/>
      <c r="R2177" s="162"/>
      <c r="S2177" s="162"/>
    </row>
    <row r="2178" spans="14:19">
      <c r="N2178" s="47"/>
      <c r="Q2178" s="162"/>
      <c r="R2178" s="162"/>
      <c r="S2178" s="162"/>
    </row>
    <row r="2179" spans="14:19">
      <c r="N2179" s="47"/>
      <c r="Q2179" s="162"/>
      <c r="R2179" s="162"/>
      <c r="S2179" s="162"/>
    </row>
    <row r="2180" spans="14:19">
      <c r="N2180" s="47"/>
      <c r="Q2180" s="162"/>
      <c r="R2180" s="162"/>
      <c r="S2180" s="162"/>
    </row>
    <row r="2181" spans="14:19">
      <c r="N2181" s="47"/>
      <c r="Q2181" s="162"/>
      <c r="R2181" s="162"/>
      <c r="S2181" s="162"/>
    </row>
    <row r="2182" spans="14:19">
      <c r="N2182" s="47"/>
      <c r="Q2182" s="162"/>
      <c r="R2182" s="162"/>
      <c r="S2182" s="162"/>
    </row>
    <row r="2183" spans="14:19">
      <c r="N2183" s="47"/>
      <c r="Q2183" s="162"/>
      <c r="R2183" s="162"/>
      <c r="S2183" s="162"/>
    </row>
    <row r="2184" spans="14:19">
      <c r="N2184" s="47"/>
      <c r="Q2184" s="162"/>
      <c r="R2184" s="162"/>
      <c r="S2184" s="162"/>
    </row>
    <row r="2185" spans="14:19">
      <c r="N2185" s="47"/>
      <c r="Q2185" s="162"/>
      <c r="R2185" s="162"/>
      <c r="S2185" s="162"/>
    </row>
    <row r="2186" spans="14:19">
      <c r="N2186" s="47"/>
      <c r="Q2186" s="162"/>
      <c r="R2186" s="162"/>
      <c r="S2186" s="162"/>
    </row>
    <row r="2187" spans="14:19">
      <c r="N2187" s="47"/>
      <c r="Q2187" s="162"/>
      <c r="R2187" s="162"/>
      <c r="S2187" s="162"/>
    </row>
    <row r="2188" spans="14:19">
      <c r="N2188" s="47"/>
      <c r="Q2188" s="162"/>
      <c r="R2188" s="162"/>
      <c r="S2188" s="162"/>
    </row>
    <row r="2189" spans="14:19">
      <c r="N2189" s="47"/>
      <c r="Q2189" s="162"/>
      <c r="R2189" s="162"/>
      <c r="S2189" s="162"/>
    </row>
    <row r="2190" spans="14:19">
      <c r="N2190" s="47"/>
      <c r="Q2190" s="162"/>
      <c r="R2190" s="162"/>
      <c r="S2190" s="162"/>
    </row>
    <row r="2191" spans="14:19">
      <c r="N2191" s="47"/>
      <c r="Q2191" s="162"/>
      <c r="R2191" s="162"/>
      <c r="S2191" s="162"/>
    </row>
    <row r="2192" spans="14:19">
      <c r="N2192" s="47"/>
      <c r="Q2192" s="162"/>
      <c r="R2192" s="162"/>
      <c r="S2192" s="162"/>
    </row>
    <row r="2193" spans="14:19">
      <c r="N2193" s="47"/>
      <c r="Q2193" s="162"/>
      <c r="R2193" s="162"/>
      <c r="S2193" s="162"/>
    </row>
    <row r="2194" spans="14:19">
      <c r="N2194" s="47"/>
      <c r="Q2194" s="162"/>
      <c r="R2194" s="162"/>
      <c r="S2194" s="162"/>
    </row>
    <row r="2195" spans="14:19">
      <c r="N2195" s="47"/>
      <c r="Q2195" s="162"/>
      <c r="R2195" s="162"/>
      <c r="S2195" s="162"/>
    </row>
    <row r="2196" spans="14:19">
      <c r="N2196" s="47"/>
      <c r="Q2196" s="162"/>
      <c r="R2196" s="162"/>
      <c r="S2196" s="162"/>
    </row>
    <row r="2197" spans="14:19">
      <c r="N2197" s="47"/>
      <c r="Q2197" s="162"/>
      <c r="R2197" s="162"/>
      <c r="S2197" s="162"/>
    </row>
    <row r="2198" spans="14:19">
      <c r="N2198" s="47"/>
      <c r="Q2198" s="162"/>
      <c r="R2198" s="162"/>
      <c r="S2198" s="162"/>
    </row>
    <row r="2199" spans="14:19">
      <c r="N2199" s="47"/>
      <c r="Q2199" s="162"/>
      <c r="R2199" s="162"/>
      <c r="S2199" s="162"/>
    </row>
    <row r="2200" spans="14:19">
      <c r="N2200" s="47"/>
      <c r="Q2200" s="162"/>
      <c r="R2200" s="162"/>
      <c r="S2200" s="162"/>
    </row>
    <row r="2201" spans="14:19">
      <c r="N2201" s="47"/>
      <c r="Q2201" s="162"/>
      <c r="R2201" s="162"/>
      <c r="S2201" s="162"/>
    </row>
    <row r="2202" spans="14:19">
      <c r="N2202" s="47"/>
      <c r="Q2202" s="162"/>
      <c r="R2202" s="162"/>
      <c r="S2202" s="162"/>
    </row>
    <row r="2203" spans="14:19">
      <c r="N2203" s="47"/>
      <c r="Q2203" s="162"/>
      <c r="R2203" s="162"/>
      <c r="S2203" s="162"/>
    </row>
    <row r="2204" spans="14:19">
      <c r="N2204" s="47"/>
      <c r="Q2204" s="162"/>
      <c r="R2204" s="162"/>
      <c r="S2204" s="162"/>
    </row>
    <row r="2205" spans="14:19">
      <c r="N2205" s="47"/>
      <c r="Q2205" s="162"/>
      <c r="R2205" s="162"/>
      <c r="S2205" s="162"/>
    </row>
    <row r="2206" spans="14:19">
      <c r="N2206" s="47"/>
      <c r="Q2206" s="162"/>
      <c r="R2206" s="162"/>
      <c r="S2206" s="162"/>
    </row>
    <row r="2207" spans="14:19">
      <c r="N2207" s="47"/>
      <c r="Q2207" s="162"/>
      <c r="R2207" s="162"/>
      <c r="S2207" s="162"/>
    </row>
    <row r="2208" spans="14:19">
      <c r="N2208" s="47"/>
      <c r="Q2208" s="162"/>
      <c r="R2208" s="162"/>
      <c r="S2208" s="162"/>
    </row>
    <row r="2209" spans="14:19">
      <c r="N2209" s="47"/>
      <c r="Q2209" s="162"/>
      <c r="R2209" s="162"/>
      <c r="S2209" s="162"/>
    </row>
    <row r="2210" spans="14:19">
      <c r="N2210" s="47"/>
      <c r="Q2210" s="162"/>
      <c r="R2210" s="162"/>
      <c r="S2210" s="162"/>
    </row>
    <row r="2211" spans="14:19">
      <c r="N2211" s="47"/>
      <c r="Q2211" s="162"/>
      <c r="R2211" s="162"/>
      <c r="S2211" s="162"/>
    </row>
    <row r="2212" spans="14:19">
      <c r="N2212" s="47"/>
      <c r="Q2212" s="162"/>
      <c r="R2212" s="162"/>
      <c r="S2212" s="162"/>
    </row>
    <row r="2213" spans="14:19">
      <c r="N2213" s="47"/>
      <c r="Q2213" s="162"/>
      <c r="R2213" s="162"/>
      <c r="S2213" s="162"/>
    </row>
    <row r="2214" spans="14:19">
      <c r="N2214" s="47"/>
      <c r="Q2214" s="162"/>
      <c r="R2214" s="162"/>
      <c r="S2214" s="162"/>
    </row>
    <row r="2215" spans="14:19">
      <c r="N2215" s="47"/>
      <c r="Q2215" s="162"/>
      <c r="R2215" s="162"/>
      <c r="S2215" s="162"/>
    </row>
    <row r="2216" spans="14:19">
      <c r="N2216" s="47"/>
      <c r="Q2216" s="162"/>
      <c r="R2216" s="162"/>
      <c r="S2216" s="162"/>
    </row>
    <row r="2217" spans="14:19">
      <c r="N2217" s="47"/>
      <c r="Q2217" s="162"/>
      <c r="R2217" s="162"/>
      <c r="S2217" s="162"/>
    </row>
    <row r="2218" spans="14:19">
      <c r="N2218" s="47"/>
      <c r="Q2218" s="162"/>
      <c r="R2218" s="162"/>
      <c r="S2218" s="162"/>
    </row>
    <row r="2219" spans="14:19">
      <c r="N2219" s="47"/>
      <c r="Q2219" s="162"/>
      <c r="R2219" s="162"/>
      <c r="S2219" s="162"/>
    </row>
    <row r="2220" spans="14:19">
      <c r="N2220" s="47"/>
      <c r="Q2220" s="162"/>
      <c r="R2220" s="162"/>
      <c r="S2220" s="162"/>
    </row>
    <row r="2221" spans="14:19">
      <c r="N2221" s="47"/>
      <c r="Q2221" s="162"/>
      <c r="R2221" s="162"/>
      <c r="S2221" s="162"/>
    </row>
    <row r="2222" spans="14:19">
      <c r="N2222" s="47"/>
      <c r="Q2222" s="162"/>
      <c r="R2222" s="162"/>
      <c r="S2222" s="162"/>
    </row>
    <row r="2223" spans="14:19">
      <c r="N2223" s="47"/>
      <c r="Q2223" s="162"/>
      <c r="R2223" s="162"/>
      <c r="S2223" s="162"/>
    </row>
    <row r="2224" spans="14:19">
      <c r="N2224" s="47"/>
      <c r="Q2224" s="162"/>
      <c r="R2224" s="162"/>
      <c r="S2224" s="162"/>
    </row>
    <row r="2225" spans="14:19">
      <c r="N2225" s="47"/>
      <c r="Q2225" s="162"/>
      <c r="R2225" s="162"/>
      <c r="S2225" s="162"/>
    </row>
    <row r="2226" spans="14:19">
      <c r="N2226" s="47"/>
      <c r="Q2226" s="162"/>
      <c r="R2226" s="162"/>
      <c r="S2226" s="162"/>
    </row>
    <row r="2227" spans="14:19">
      <c r="N2227" s="47"/>
      <c r="Q2227" s="162"/>
      <c r="R2227" s="162"/>
      <c r="S2227" s="162"/>
    </row>
    <row r="2228" spans="14:19">
      <c r="N2228" s="47"/>
      <c r="Q2228" s="162"/>
      <c r="R2228" s="162"/>
      <c r="S2228" s="162"/>
    </row>
    <row r="2229" spans="14:19">
      <c r="N2229" s="47"/>
      <c r="Q2229" s="162"/>
      <c r="R2229" s="162"/>
      <c r="S2229" s="162"/>
    </row>
    <row r="2230" spans="14:19">
      <c r="N2230" s="47"/>
      <c r="Q2230" s="162"/>
      <c r="R2230" s="162"/>
      <c r="S2230" s="162"/>
    </row>
    <row r="2231" spans="14:19">
      <c r="N2231" s="47"/>
      <c r="Q2231" s="162"/>
      <c r="R2231" s="162"/>
      <c r="S2231" s="162"/>
    </row>
    <row r="2232" spans="14:19">
      <c r="N2232" s="47"/>
      <c r="Q2232" s="162"/>
      <c r="R2232" s="162"/>
      <c r="S2232" s="162"/>
    </row>
    <row r="2233" spans="14:19">
      <c r="N2233" s="47"/>
      <c r="Q2233" s="162"/>
      <c r="R2233" s="162"/>
      <c r="S2233" s="162"/>
    </row>
    <row r="2234" spans="14:19">
      <c r="N2234" s="47"/>
      <c r="Q2234" s="162"/>
      <c r="R2234" s="162"/>
      <c r="S2234" s="162"/>
    </row>
    <row r="2235" spans="14:19">
      <c r="N2235" s="47"/>
      <c r="Q2235" s="162"/>
      <c r="R2235" s="162"/>
      <c r="S2235" s="162"/>
    </row>
    <row r="2236" spans="14:19">
      <c r="N2236" s="47"/>
      <c r="Q2236" s="162"/>
      <c r="R2236" s="162"/>
      <c r="S2236" s="162"/>
    </row>
    <row r="2237" spans="14:19">
      <c r="N2237" s="47"/>
      <c r="Q2237" s="162"/>
      <c r="R2237" s="162"/>
      <c r="S2237" s="162"/>
    </row>
    <row r="2238" spans="14:19">
      <c r="N2238" s="47"/>
      <c r="Q2238" s="162"/>
      <c r="R2238" s="162"/>
      <c r="S2238" s="162"/>
    </row>
    <row r="2239" spans="14:19">
      <c r="N2239" s="47"/>
      <c r="Q2239" s="162"/>
      <c r="R2239" s="162"/>
      <c r="S2239" s="162"/>
    </row>
    <row r="2240" spans="14:19">
      <c r="N2240" s="47"/>
      <c r="Q2240" s="162"/>
      <c r="R2240" s="162"/>
      <c r="S2240" s="162"/>
    </row>
    <row r="2241" spans="14:19">
      <c r="N2241" s="47"/>
      <c r="Q2241" s="162"/>
      <c r="R2241" s="162"/>
      <c r="S2241" s="162"/>
    </row>
    <row r="2242" spans="14:19">
      <c r="N2242" s="47"/>
      <c r="Q2242" s="162"/>
      <c r="R2242" s="162"/>
      <c r="S2242" s="162"/>
    </row>
    <row r="2243" spans="14:19">
      <c r="N2243" s="47"/>
      <c r="Q2243" s="162"/>
      <c r="R2243" s="162"/>
      <c r="S2243" s="162"/>
    </row>
    <row r="2244" spans="14:19">
      <c r="N2244" s="47"/>
      <c r="Q2244" s="162"/>
      <c r="R2244" s="162"/>
      <c r="S2244" s="162"/>
    </row>
    <row r="2245" spans="14:19">
      <c r="N2245" s="47"/>
      <c r="Q2245" s="162"/>
      <c r="R2245" s="162"/>
      <c r="S2245" s="162"/>
    </row>
    <row r="2246" spans="14:19">
      <c r="N2246" s="47"/>
      <c r="Q2246" s="162"/>
      <c r="R2246" s="162"/>
      <c r="S2246" s="162"/>
    </row>
    <row r="2247" spans="14:19">
      <c r="N2247" s="47"/>
      <c r="Q2247" s="162"/>
      <c r="R2247" s="162"/>
      <c r="S2247" s="162"/>
    </row>
    <row r="2248" spans="14:19">
      <c r="N2248" s="47"/>
      <c r="Q2248" s="162"/>
      <c r="R2248" s="162"/>
      <c r="S2248" s="162"/>
    </row>
    <row r="2249" spans="14:19">
      <c r="N2249" s="47"/>
      <c r="Q2249" s="162"/>
      <c r="R2249" s="162"/>
      <c r="S2249" s="162"/>
    </row>
    <row r="2250" spans="14:19">
      <c r="N2250" s="47"/>
      <c r="Q2250" s="162"/>
      <c r="R2250" s="162"/>
      <c r="S2250" s="162"/>
    </row>
    <row r="2251" spans="14:19">
      <c r="N2251" s="47"/>
      <c r="Q2251" s="162"/>
      <c r="R2251" s="162"/>
      <c r="S2251" s="162"/>
    </row>
    <row r="2252" spans="14:19">
      <c r="N2252" s="47"/>
      <c r="Q2252" s="162"/>
      <c r="R2252" s="162"/>
      <c r="S2252" s="162"/>
    </row>
    <row r="2253" spans="14:19">
      <c r="N2253" s="47"/>
      <c r="Q2253" s="162"/>
      <c r="R2253" s="162"/>
      <c r="S2253" s="162"/>
    </row>
    <row r="2254" spans="14:19">
      <c r="N2254" s="47"/>
      <c r="Q2254" s="162"/>
      <c r="R2254" s="162"/>
      <c r="S2254" s="162"/>
    </row>
    <row r="2255" spans="14:19">
      <c r="N2255" s="47"/>
      <c r="Q2255" s="162"/>
      <c r="R2255" s="162"/>
      <c r="S2255" s="162"/>
    </row>
    <row r="2256" spans="14:19">
      <c r="N2256" s="47"/>
      <c r="Q2256" s="162"/>
      <c r="R2256" s="162"/>
      <c r="S2256" s="162"/>
    </row>
    <row r="2257" spans="14:19">
      <c r="N2257" s="47"/>
      <c r="Q2257" s="162"/>
      <c r="R2257" s="162"/>
      <c r="S2257" s="162"/>
    </row>
    <row r="2258" spans="14:19">
      <c r="N2258" s="47"/>
      <c r="Q2258" s="162"/>
      <c r="R2258" s="162"/>
      <c r="S2258" s="162"/>
    </row>
    <row r="2259" spans="14:19">
      <c r="N2259" s="47"/>
      <c r="Q2259" s="162"/>
      <c r="R2259" s="162"/>
      <c r="S2259" s="162"/>
    </row>
    <row r="2260" spans="14:19">
      <c r="N2260" s="47"/>
      <c r="Q2260" s="162"/>
      <c r="R2260" s="162"/>
      <c r="S2260" s="162"/>
    </row>
    <row r="2261" spans="14:19">
      <c r="N2261" s="47"/>
      <c r="Q2261" s="162"/>
      <c r="R2261" s="162"/>
      <c r="S2261" s="162"/>
    </row>
    <row r="2262" spans="14:19">
      <c r="N2262" s="47"/>
      <c r="Q2262" s="162"/>
      <c r="R2262" s="162"/>
      <c r="S2262" s="162"/>
    </row>
    <row r="2263" spans="14:19">
      <c r="N2263" s="47"/>
      <c r="Q2263" s="162"/>
      <c r="R2263" s="162"/>
      <c r="S2263" s="162"/>
    </row>
    <row r="2264" spans="14:19">
      <c r="N2264" s="47"/>
      <c r="Q2264" s="162"/>
      <c r="R2264" s="162"/>
      <c r="S2264" s="162"/>
    </row>
    <row r="2265" spans="14:19">
      <c r="N2265" s="47"/>
      <c r="Q2265" s="162"/>
      <c r="R2265" s="162"/>
      <c r="S2265" s="162"/>
    </row>
    <row r="2266" spans="14:19">
      <c r="N2266" s="47"/>
      <c r="Q2266" s="162"/>
      <c r="R2266" s="162"/>
      <c r="S2266" s="162"/>
    </row>
    <row r="2267" spans="14:19">
      <c r="N2267" s="47"/>
      <c r="Q2267" s="162"/>
      <c r="R2267" s="162"/>
      <c r="S2267" s="162"/>
    </row>
    <row r="2268" spans="14:19">
      <c r="N2268" s="47"/>
      <c r="Q2268" s="162"/>
      <c r="R2268" s="162"/>
      <c r="S2268" s="162"/>
    </row>
    <row r="2269" spans="14:19">
      <c r="N2269" s="47"/>
      <c r="Q2269" s="162"/>
      <c r="R2269" s="162"/>
      <c r="S2269" s="162"/>
    </row>
    <row r="2270" spans="14:19">
      <c r="N2270" s="47"/>
      <c r="Q2270" s="162"/>
      <c r="R2270" s="162"/>
      <c r="S2270" s="162"/>
    </row>
    <row r="2271" spans="14:19">
      <c r="N2271" s="47"/>
      <c r="Q2271" s="162"/>
      <c r="R2271" s="162"/>
      <c r="S2271" s="162"/>
    </row>
    <row r="2272" spans="14:19">
      <c r="N2272" s="47"/>
      <c r="Q2272" s="162"/>
      <c r="R2272" s="162"/>
      <c r="S2272" s="162"/>
    </row>
    <row r="2273" spans="14:19">
      <c r="N2273" s="47"/>
      <c r="Q2273" s="162"/>
      <c r="R2273" s="162"/>
      <c r="S2273" s="162"/>
    </row>
    <row r="2274" spans="14:19">
      <c r="N2274" s="47"/>
      <c r="Q2274" s="162"/>
      <c r="R2274" s="162"/>
      <c r="S2274" s="162"/>
    </row>
    <row r="2275" spans="14:19">
      <c r="N2275" s="47"/>
      <c r="Q2275" s="162"/>
      <c r="R2275" s="162"/>
      <c r="S2275" s="162"/>
    </row>
    <row r="2276" spans="14:19">
      <c r="N2276" s="47"/>
      <c r="Q2276" s="162"/>
      <c r="R2276" s="162"/>
      <c r="S2276" s="162"/>
    </row>
    <row r="2277" spans="14:19">
      <c r="N2277" s="47"/>
      <c r="Q2277" s="162"/>
      <c r="R2277" s="162"/>
      <c r="S2277" s="162"/>
    </row>
    <row r="2278" spans="14:19">
      <c r="N2278" s="47"/>
      <c r="Q2278" s="162"/>
      <c r="R2278" s="162"/>
      <c r="S2278" s="162"/>
    </row>
    <row r="2279" spans="14:19">
      <c r="N2279" s="47"/>
      <c r="Q2279" s="162"/>
      <c r="R2279" s="162"/>
      <c r="S2279" s="162"/>
    </row>
    <row r="2280" spans="14:19">
      <c r="N2280" s="47"/>
      <c r="Q2280" s="162"/>
      <c r="R2280" s="162"/>
      <c r="S2280" s="162"/>
    </row>
    <row r="2281" spans="14:19">
      <c r="N2281" s="47"/>
      <c r="Q2281" s="162"/>
      <c r="R2281" s="162"/>
      <c r="S2281" s="162"/>
    </row>
    <row r="2282" spans="14:19">
      <c r="N2282" s="47"/>
      <c r="Q2282" s="162"/>
      <c r="R2282" s="162"/>
      <c r="S2282" s="162"/>
    </row>
    <row r="2283" spans="14:19">
      <c r="N2283" s="47"/>
      <c r="Q2283" s="162"/>
      <c r="R2283" s="162"/>
      <c r="S2283" s="162"/>
    </row>
    <row r="2284" spans="14:19">
      <c r="N2284" s="47"/>
      <c r="Q2284" s="162"/>
      <c r="R2284" s="162"/>
      <c r="S2284" s="162"/>
    </row>
    <row r="2285" spans="14:19">
      <c r="N2285" s="47"/>
      <c r="Q2285" s="162"/>
      <c r="R2285" s="162"/>
      <c r="S2285" s="162"/>
    </row>
    <row r="2286" spans="14:19">
      <c r="N2286" s="47"/>
      <c r="Q2286" s="162"/>
      <c r="R2286" s="162"/>
      <c r="S2286" s="162"/>
    </row>
    <row r="2287" spans="14:19">
      <c r="N2287" s="47"/>
      <c r="Q2287" s="162"/>
      <c r="R2287" s="162"/>
      <c r="S2287" s="162"/>
    </row>
    <row r="2288" spans="14:19">
      <c r="N2288" s="47"/>
      <c r="Q2288" s="162"/>
      <c r="R2288" s="162"/>
      <c r="S2288" s="162"/>
    </row>
    <row r="2289" spans="14:19">
      <c r="N2289" s="47"/>
      <c r="Q2289" s="162"/>
      <c r="R2289" s="162"/>
      <c r="S2289" s="162"/>
    </row>
    <row r="2290" spans="14:19">
      <c r="N2290" s="47"/>
      <c r="Q2290" s="162"/>
      <c r="R2290" s="162"/>
      <c r="S2290" s="162"/>
    </row>
    <row r="2291" spans="14:19">
      <c r="N2291" s="47"/>
      <c r="Q2291" s="162"/>
      <c r="R2291" s="162"/>
      <c r="S2291" s="162"/>
    </row>
    <row r="2292" spans="14:19">
      <c r="N2292" s="47"/>
      <c r="Q2292" s="162"/>
      <c r="R2292" s="162"/>
      <c r="S2292" s="162"/>
    </row>
    <row r="2293" spans="14:19">
      <c r="N2293" s="47"/>
      <c r="Q2293" s="162"/>
      <c r="R2293" s="162"/>
      <c r="S2293" s="162"/>
    </row>
    <row r="2294" spans="14:19">
      <c r="N2294" s="47"/>
      <c r="Q2294" s="162"/>
      <c r="R2294" s="162"/>
      <c r="S2294" s="162"/>
    </row>
    <row r="2295" spans="14:19">
      <c r="N2295" s="47"/>
      <c r="Q2295" s="162"/>
      <c r="R2295" s="162"/>
      <c r="S2295" s="162"/>
    </row>
    <row r="2296" spans="14:19">
      <c r="N2296" s="47"/>
      <c r="Q2296" s="162"/>
      <c r="R2296" s="162"/>
      <c r="S2296" s="162"/>
    </row>
    <row r="2297" spans="14:19">
      <c r="N2297" s="47"/>
      <c r="Q2297" s="162"/>
      <c r="R2297" s="162"/>
      <c r="S2297" s="162"/>
    </row>
    <row r="2298" spans="14:19">
      <c r="N2298" s="47"/>
      <c r="Q2298" s="162"/>
      <c r="R2298" s="162"/>
      <c r="S2298" s="162"/>
    </row>
    <row r="2299" spans="14:19">
      <c r="N2299" s="47"/>
      <c r="Q2299" s="162"/>
      <c r="R2299" s="162"/>
      <c r="S2299" s="162"/>
    </row>
    <row r="2300" spans="14:19">
      <c r="N2300" s="47"/>
      <c r="Q2300" s="162"/>
      <c r="R2300" s="162"/>
      <c r="S2300" s="162"/>
    </row>
    <row r="2301" spans="14:19">
      <c r="N2301" s="47"/>
      <c r="Q2301" s="162"/>
      <c r="R2301" s="162"/>
      <c r="S2301" s="162"/>
    </row>
    <row r="2302" spans="14:19">
      <c r="N2302" s="47"/>
      <c r="Q2302" s="162"/>
      <c r="R2302" s="162"/>
      <c r="S2302" s="162"/>
    </row>
    <row r="2303" spans="14:19">
      <c r="N2303" s="47"/>
      <c r="Q2303" s="162"/>
      <c r="R2303" s="162"/>
      <c r="S2303" s="162"/>
    </row>
    <row r="2304" spans="14:19">
      <c r="N2304" s="47"/>
      <c r="Q2304" s="162"/>
      <c r="R2304" s="162"/>
      <c r="S2304" s="162"/>
    </row>
    <row r="2305" spans="14:19">
      <c r="N2305" s="47"/>
      <c r="Q2305" s="162"/>
      <c r="R2305" s="162"/>
      <c r="S2305" s="162"/>
    </row>
    <row r="2306" spans="14:19">
      <c r="N2306" s="47"/>
      <c r="Q2306" s="162"/>
      <c r="R2306" s="162"/>
      <c r="S2306" s="162"/>
    </row>
    <row r="2307" spans="14:19">
      <c r="N2307" s="47"/>
      <c r="Q2307" s="162"/>
      <c r="R2307" s="162"/>
      <c r="S2307" s="162"/>
    </row>
    <row r="2308" spans="14:19">
      <c r="N2308" s="47"/>
      <c r="Q2308" s="162"/>
      <c r="R2308" s="162"/>
      <c r="S2308" s="162"/>
    </row>
    <row r="2309" spans="14:19">
      <c r="N2309" s="47"/>
      <c r="Q2309" s="162"/>
      <c r="R2309" s="162"/>
      <c r="S2309" s="162"/>
    </row>
    <row r="2310" spans="14:19">
      <c r="N2310" s="47"/>
      <c r="Q2310" s="162"/>
      <c r="R2310" s="162"/>
      <c r="S2310" s="162"/>
    </row>
    <row r="2311" spans="14:19">
      <c r="N2311" s="47"/>
      <c r="Q2311" s="162"/>
      <c r="R2311" s="162"/>
      <c r="S2311" s="162"/>
    </row>
    <row r="2312" spans="14:19">
      <c r="N2312" s="47"/>
      <c r="Q2312" s="162"/>
      <c r="R2312" s="162"/>
      <c r="S2312" s="162"/>
    </row>
    <row r="2313" spans="14:19">
      <c r="N2313" s="47"/>
      <c r="Q2313" s="162"/>
      <c r="R2313" s="162"/>
      <c r="S2313" s="162"/>
    </row>
    <row r="2314" spans="14:19">
      <c r="N2314" s="47"/>
      <c r="Q2314" s="162"/>
      <c r="R2314" s="162"/>
      <c r="S2314" s="162"/>
    </row>
    <row r="2315" spans="14:19">
      <c r="N2315" s="47"/>
      <c r="Q2315" s="162"/>
      <c r="R2315" s="162"/>
      <c r="S2315" s="162"/>
    </row>
    <row r="2316" spans="14:19">
      <c r="N2316" s="47"/>
      <c r="Q2316" s="162"/>
      <c r="R2316" s="162"/>
      <c r="S2316" s="162"/>
    </row>
    <row r="2317" spans="14:19">
      <c r="N2317" s="47"/>
      <c r="Q2317" s="162"/>
      <c r="R2317" s="162"/>
      <c r="S2317" s="162"/>
    </row>
    <row r="2318" spans="14:19">
      <c r="N2318" s="47"/>
      <c r="Q2318" s="162"/>
      <c r="R2318" s="162"/>
      <c r="S2318" s="162"/>
    </row>
    <row r="2319" spans="14:19">
      <c r="N2319" s="47"/>
      <c r="Q2319" s="162"/>
      <c r="R2319" s="162"/>
      <c r="S2319" s="162"/>
    </row>
    <row r="2320" spans="14:19">
      <c r="N2320" s="47"/>
      <c r="Q2320" s="162"/>
      <c r="R2320" s="162"/>
      <c r="S2320" s="162"/>
    </row>
    <row r="2321" spans="14:19">
      <c r="N2321" s="47"/>
      <c r="Q2321" s="162"/>
      <c r="R2321" s="162"/>
      <c r="S2321" s="162"/>
    </row>
    <row r="2322" spans="14:19">
      <c r="N2322" s="47"/>
      <c r="Q2322" s="162"/>
      <c r="R2322" s="162"/>
      <c r="S2322" s="162"/>
    </row>
    <row r="2323" spans="14:19">
      <c r="N2323" s="47"/>
      <c r="Q2323" s="162"/>
      <c r="R2323" s="162"/>
      <c r="S2323" s="162"/>
    </row>
    <row r="2324" spans="14:19">
      <c r="N2324" s="47"/>
      <c r="Q2324" s="162"/>
      <c r="R2324" s="162"/>
      <c r="S2324" s="162"/>
    </row>
    <row r="2325" spans="14:19">
      <c r="N2325" s="47"/>
      <c r="Q2325" s="162"/>
      <c r="R2325" s="162"/>
      <c r="S2325" s="162"/>
    </row>
    <row r="2326" spans="14:19">
      <c r="N2326" s="47"/>
      <c r="Q2326" s="162"/>
      <c r="R2326" s="162"/>
      <c r="S2326" s="162"/>
    </row>
    <row r="2327" spans="14:19">
      <c r="N2327" s="47"/>
      <c r="Q2327" s="162"/>
      <c r="R2327" s="162"/>
      <c r="S2327" s="162"/>
    </row>
    <row r="2328" spans="14:19">
      <c r="N2328" s="47"/>
      <c r="Q2328" s="162"/>
      <c r="R2328" s="162"/>
      <c r="S2328" s="162"/>
    </row>
    <row r="2329" spans="14:19">
      <c r="N2329" s="47"/>
      <c r="Q2329" s="162"/>
      <c r="R2329" s="162"/>
      <c r="S2329" s="162"/>
    </row>
    <row r="2330" spans="14:19">
      <c r="N2330" s="47"/>
      <c r="Q2330" s="162"/>
      <c r="R2330" s="162"/>
      <c r="S2330" s="162"/>
    </row>
    <row r="2331" spans="14:19">
      <c r="N2331" s="47"/>
      <c r="Q2331" s="162"/>
      <c r="R2331" s="162"/>
      <c r="S2331" s="162"/>
    </row>
    <row r="2332" spans="14:19">
      <c r="N2332" s="47"/>
      <c r="Q2332" s="162"/>
      <c r="R2332" s="162"/>
      <c r="S2332" s="162"/>
    </row>
    <row r="2333" spans="14:19">
      <c r="N2333" s="47"/>
      <c r="Q2333" s="162"/>
      <c r="R2333" s="162"/>
      <c r="S2333" s="162"/>
    </row>
    <row r="2334" spans="14:19">
      <c r="N2334" s="47"/>
      <c r="Q2334" s="162"/>
      <c r="R2334" s="162"/>
      <c r="S2334" s="162"/>
    </row>
    <row r="2335" spans="14:19">
      <c r="N2335" s="47"/>
      <c r="Q2335" s="162"/>
      <c r="R2335" s="162"/>
      <c r="S2335" s="162"/>
    </row>
    <row r="2336" spans="14:19">
      <c r="N2336" s="47"/>
      <c r="Q2336" s="162"/>
      <c r="R2336" s="162"/>
      <c r="S2336" s="162"/>
    </row>
    <row r="2337" spans="14:19">
      <c r="N2337" s="47"/>
      <c r="Q2337" s="162"/>
      <c r="R2337" s="162"/>
      <c r="S2337" s="162"/>
    </row>
    <row r="2338" spans="14:19">
      <c r="N2338" s="47"/>
      <c r="Q2338" s="162"/>
      <c r="R2338" s="162"/>
      <c r="S2338" s="162"/>
    </row>
    <row r="2339" spans="14:19">
      <c r="N2339" s="47"/>
      <c r="Q2339" s="162"/>
      <c r="R2339" s="162"/>
      <c r="S2339" s="162"/>
    </row>
    <row r="2340" spans="14:19">
      <c r="N2340" s="47"/>
      <c r="Q2340" s="162"/>
      <c r="R2340" s="162"/>
      <c r="S2340" s="162"/>
    </row>
    <row r="2341" spans="14:19">
      <c r="N2341" s="47"/>
      <c r="Q2341" s="162"/>
      <c r="R2341" s="162"/>
      <c r="S2341" s="162"/>
    </row>
    <row r="2342" spans="14:19">
      <c r="N2342" s="47"/>
      <c r="Q2342" s="162"/>
      <c r="R2342" s="162"/>
      <c r="S2342" s="162"/>
    </row>
    <row r="2343" spans="14:19">
      <c r="N2343" s="47"/>
      <c r="Q2343" s="162"/>
      <c r="R2343" s="162"/>
      <c r="S2343" s="162"/>
    </row>
    <row r="2344" spans="14:19">
      <c r="N2344" s="47"/>
      <c r="Q2344" s="162"/>
      <c r="R2344" s="162"/>
      <c r="S2344" s="162"/>
    </row>
    <row r="2345" spans="14:19">
      <c r="N2345" s="47"/>
      <c r="Q2345" s="162"/>
      <c r="R2345" s="162"/>
      <c r="S2345" s="162"/>
    </row>
    <row r="2346" spans="14:19">
      <c r="N2346" s="47"/>
      <c r="Q2346" s="162"/>
      <c r="R2346" s="162"/>
      <c r="S2346" s="162"/>
    </row>
    <row r="2347" spans="14:19">
      <c r="N2347" s="47"/>
      <c r="Q2347" s="162"/>
      <c r="R2347" s="162"/>
      <c r="S2347" s="162"/>
    </row>
    <row r="2348" spans="14:19">
      <c r="N2348" s="47"/>
      <c r="Q2348" s="162"/>
      <c r="R2348" s="162"/>
      <c r="S2348" s="162"/>
    </row>
    <row r="2349" spans="14:19">
      <c r="N2349" s="47"/>
      <c r="Q2349" s="162"/>
      <c r="R2349" s="162"/>
      <c r="S2349" s="162"/>
    </row>
    <row r="2350" spans="14:19">
      <c r="N2350" s="47"/>
      <c r="Q2350" s="162"/>
      <c r="R2350" s="162"/>
      <c r="S2350" s="162"/>
    </row>
    <row r="2351" spans="14:19">
      <c r="N2351" s="47"/>
      <c r="Q2351" s="162"/>
      <c r="R2351" s="162"/>
      <c r="S2351" s="162"/>
    </row>
    <row r="2352" spans="14:19">
      <c r="N2352" s="47"/>
      <c r="Q2352" s="162"/>
      <c r="R2352" s="162"/>
      <c r="S2352" s="162"/>
    </row>
    <row r="2353" spans="14:19">
      <c r="N2353" s="47"/>
      <c r="Q2353" s="162"/>
      <c r="R2353" s="162"/>
      <c r="S2353" s="162"/>
    </row>
    <row r="2354" spans="14:19">
      <c r="N2354" s="47"/>
      <c r="Q2354" s="162"/>
      <c r="R2354" s="162"/>
      <c r="S2354" s="162"/>
    </row>
    <row r="2355" spans="14:19">
      <c r="N2355" s="47"/>
      <c r="Q2355" s="162"/>
      <c r="R2355" s="162"/>
      <c r="S2355" s="162"/>
    </row>
    <row r="2356" spans="14:19">
      <c r="N2356" s="47"/>
      <c r="Q2356" s="162"/>
      <c r="R2356" s="162"/>
      <c r="S2356" s="162"/>
    </row>
    <row r="2357" spans="14:19">
      <c r="N2357" s="47"/>
      <c r="Q2357" s="162"/>
      <c r="R2357" s="162"/>
      <c r="S2357" s="162"/>
    </row>
    <row r="2358" spans="14:19">
      <c r="N2358" s="47"/>
      <c r="Q2358" s="162"/>
      <c r="R2358" s="162"/>
      <c r="S2358" s="162"/>
    </row>
    <row r="2359" spans="14:19">
      <c r="N2359" s="47"/>
      <c r="Q2359" s="162"/>
      <c r="R2359" s="162"/>
      <c r="S2359" s="162"/>
    </row>
    <row r="2360" spans="14:19">
      <c r="N2360" s="47"/>
      <c r="Q2360" s="162"/>
      <c r="R2360" s="162"/>
      <c r="S2360" s="162"/>
    </row>
    <row r="2361" spans="14:19">
      <c r="N2361" s="47"/>
      <c r="Q2361" s="162"/>
      <c r="R2361" s="162"/>
      <c r="S2361" s="162"/>
    </row>
    <row r="2362" spans="14:19">
      <c r="N2362" s="47"/>
      <c r="Q2362" s="162"/>
      <c r="R2362" s="162"/>
      <c r="S2362" s="162"/>
    </row>
    <row r="2363" spans="14:19">
      <c r="N2363" s="47"/>
      <c r="Q2363" s="162"/>
      <c r="R2363" s="162"/>
      <c r="S2363" s="162"/>
    </row>
    <row r="2364" spans="14:19">
      <c r="N2364" s="47"/>
      <c r="Q2364" s="162"/>
      <c r="R2364" s="162"/>
      <c r="S2364" s="162"/>
    </row>
    <row r="2365" spans="14:19">
      <c r="N2365" s="47"/>
      <c r="Q2365" s="162"/>
      <c r="R2365" s="162"/>
      <c r="S2365" s="162"/>
    </row>
    <row r="2366" spans="14:19">
      <c r="N2366" s="47"/>
      <c r="Q2366" s="162"/>
      <c r="R2366" s="162"/>
      <c r="S2366" s="162"/>
    </row>
    <row r="2367" spans="14:19">
      <c r="N2367" s="47"/>
      <c r="Q2367" s="162"/>
      <c r="R2367" s="162"/>
      <c r="S2367" s="162"/>
    </row>
    <row r="2368" spans="14:19">
      <c r="N2368" s="47"/>
      <c r="Q2368" s="162"/>
      <c r="R2368" s="162"/>
      <c r="S2368" s="162"/>
    </row>
    <row r="2369" spans="14:19">
      <c r="N2369" s="47"/>
      <c r="Q2369" s="162"/>
      <c r="R2369" s="162"/>
      <c r="S2369" s="162"/>
    </row>
    <row r="2370" spans="14:19">
      <c r="N2370" s="47"/>
      <c r="Q2370" s="162"/>
      <c r="R2370" s="162"/>
      <c r="S2370" s="162"/>
    </row>
    <row r="2371" spans="14:19">
      <c r="N2371" s="47"/>
      <c r="Q2371" s="162"/>
      <c r="R2371" s="162"/>
      <c r="S2371" s="162"/>
    </row>
    <row r="2372" spans="14:19">
      <c r="N2372" s="47"/>
      <c r="Q2372" s="162"/>
      <c r="R2372" s="162"/>
      <c r="S2372" s="162"/>
    </row>
    <row r="2373" spans="14:19">
      <c r="N2373" s="47"/>
      <c r="Q2373" s="162"/>
      <c r="R2373" s="162"/>
      <c r="S2373" s="162"/>
    </row>
    <row r="2374" spans="14:19">
      <c r="N2374" s="47"/>
      <c r="Q2374" s="162"/>
      <c r="R2374" s="162"/>
      <c r="S2374" s="162"/>
    </row>
    <row r="2375" spans="14:19">
      <c r="N2375" s="47"/>
      <c r="Q2375" s="162"/>
      <c r="R2375" s="162"/>
      <c r="S2375" s="162"/>
    </row>
    <row r="2376" spans="14:19">
      <c r="N2376" s="47"/>
      <c r="Q2376" s="162"/>
      <c r="R2376" s="162"/>
      <c r="S2376" s="162"/>
    </row>
    <row r="2377" spans="14:19">
      <c r="N2377" s="47"/>
      <c r="Q2377" s="162"/>
      <c r="R2377" s="162"/>
      <c r="S2377" s="162"/>
    </row>
    <row r="2378" spans="14:19">
      <c r="N2378" s="47"/>
      <c r="Q2378" s="162"/>
      <c r="R2378" s="162"/>
      <c r="S2378" s="162"/>
    </row>
    <row r="2379" spans="14:19">
      <c r="N2379" s="47"/>
      <c r="Q2379" s="162"/>
      <c r="R2379" s="162"/>
      <c r="S2379" s="162"/>
    </row>
    <row r="2380" spans="14:19">
      <c r="N2380" s="47"/>
      <c r="Q2380" s="162"/>
      <c r="R2380" s="162"/>
      <c r="S2380" s="162"/>
    </row>
    <row r="2381" spans="14:19">
      <c r="N2381" s="47"/>
      <c r="Q2381" s="162"/>
      <c r="R2381" s="162"/>
      <c r="S2381" s="162"/>
    </row>
    <row r="2382" spans="14:19">
      <c r="N2382" s="47"/>
      <c r="Q2382" s="162"/>
      <c r="R2382" s="162"/>
      <c r="S2382" s="162"/>
    </row>
    <row r="2383" spans="14:19">
      <c r="N2383" s="47"/>
      <c r="Q2383" s="162"/>
      <c r="R2383" s="162"/>
      <c r="S2383" s="162"/>
    </row>
    <row r="2384" spans="14:19">
      <c r="N2384" s="47"/>
      <c r="Q2384" s="162"/>
      <c r="R2384" s="162"/>
      <c r="S2384" s="162"/>
    </row>
    <row r="2385" spans="14:19">
      <c r="N2385" s="47"/>
      <c r="Q2385" s="162"/>
      <c r="R2385" s="162"/>
      <c r="S2385" s="162"/>
    </row>
    <row r="2386" spans="14:19">
      <c r="N2386" s="47"/>
      <c r="Q2386" s="162"/>
      <c r="R2386" s="162"/>
      <c r="S2386" s="162"/>
    </row>
    <row r="2387" spans="14:19">
      <c r="N2387" s="47"/>
      <c r="Q2387" s="162"/>
      <c r="R2387" s="162"/>
      <c r="S2387" s="162"/>
    </row>
    <row r="2388" spans="14:19">
      <c r="N2388" s="47"/>
      <c r="Q2388" s="162"/>
      <c r="R2388" s="162"/>
      <c r="S2388" s="162"/>
    </row>
    <row r="2389" spans="14:19">
      <c r="N2389" s="47"/>
      <c r="Q2389" s="162"/>
      <c r="R2389" s="162"/>
      <c r="S2389" s="162"/>
    </row>
    <row r="2390" spans="14:19">
      <c r="N2390" s="47"/>
      <c r="Q2390" s="162"/>
      <c r="R2390" s="162"/>
      <c r="S2390" s="162"/>
    </row>
    <row r="2391" spans="14:19">
      <c r="N2391" s="47"/>
      <c r="Q2391" s="162"/>
      <c r="R2391" s="162"/>
      <c r="S2391" s="162"/>
    </row>
    <row r="2392" spans="14:19">
      <c r="N2392" s="47"/>
      <c r="Q2392" s="162"/>
      <c r="R2392" s="162"/>
      <c r="S2392" s="162"/>
    </row>
    <row r="2393" spans="14:19">
      <c r="N2393" s="47"/>
      <c r="Q2393" s="162"/>
      <c r="R2393" s="162"/>
      <c r="S2393" s="162"/>
    </row>
    <row r="2394" spans="14:19">
      <c r="N2394" s="47"/>
      <c r="Q2394" s="162"/>
      <c r="R2394" s="162"/>
      <c r="S2394" s="162"/>
    </row>
    <row r="2395" spans="14:19">
      <c r="N2395" s="47"/>
      <c r="Q2395" s="162"/>
      <c r="R2395" s="162"/>
      <c r="S2395" s="162"/>
    </row>
    <row r="2396" spans="14:19">
      <c r="N2396" s="47"/>
      <c r="Q2396" s="162"/>
      <c r="R2396" s="162"/>
      <c r="S2396" s="162"/>
    </row>
    <row r="2397" spans="14:19">
      <c r="N2397" s="47"/>
      <c r="Q2397" s="162"/>
      <c r="R2397" s="162"/>
      <c r="S2397" s="162"/>
    </row>
    <row r="2398" spans="14:19">
      <c r="N2398" s="47"/>
      <c r="Q2398" s="162"/>
      <c r="R2398" s="162"/>
      <c r="S2398" s="162"/>
    </row>
    <row r="2399" spans="14:19">
      <c r="N2399" s="47"/>
      <c r="Q2399" s="162"/>
      <c r="R2399" s="162"/>
      <c r="S2399" s="162"/>
    </row>
    <row r="2400" spans="14:19">
      <c r="N2400" s="47"/>
      <c r="Q2400" s="162"/>
      <c r="R2400" s="162"/>
      <c r="S2400" s="162"/>
    </row>
    <row r="2401" spans="14:19">
      <c r="N2401" s="47"/>
      <c r="Q2401" s="162"/>
      <c r="R2401" s="162"/>
      <c r="S2401" s="162"/>
    </row>
    <row r="2402" spans="14:19">
      <c r="N2402" s="47"/>
      <c r="Q2402" s="162"/>
      <c r="R2402" s="162"/>
      <c r="S2402" s="162"/>
    </row>
    <row r="2403" spans="14:19">
      <c r="N2403" s="47"/>
      <c r="Q2403" s="162"/>
      <c r="R2403" s="162"/>
      <c r="S2403" s="162"/>
    </row>
    <row r="2404" spans="14:19">
      <c r="N2404" s="47"/>
      <c r="Q2404" s="162"/>
      <c r="R2404" s="162"/>
      <c r="S2404" s="162"/>
    </row>
    <row r="2405" spans="14:19">
      <c r="N2405" s="47"/>
      <c r="Q2405" s="162"/>
      <c r="R2405" s="162"/>
      <c r="S2405" s="162"/>
    </row>
    <row r="2406" spans="14:19">
      <c r="N2406" s="47"/>
      <c r="Q2406" s="162"/>
      <c r="R2406" s="162"/>
      <c r="S2406" s="162"/>
    </row>
    <row r="2407" spans="14:19">
      <c r="N2407" s="47"/>
      <c r="Q2407" s="162"/>
      <c r="R2407" s="162"/>
      <c r="S2407" s="162"/>
    </row>
    <row r="2408" spans="14:19">
      <c r="N2408" s="47"/>
      <c r="Q2408" s="162"/>
      <c r="R2408" s="162"/>
      <c r="S2408" s="162"/>
    </row>
    <row r="2409" spans="14:19">
      <c r="N2409" s="47"/>
      <c r="Q2409" s="162"/>
      <c r="R2409" s="162"/>
      <c r="S2409" s="162"/>
    </row>
    <row r="2410" spans="14:19">
      <c r="N2410" s="47"/>
      <c r="Q2410" s="162"/>
      <c r="R2410" s="162"/>
      <c r="S2410" s="162"/>
    </row>
    <row r="2411" spans="14:19">
      <c r="N2411" s="47"/>
      <c r="Q2411" s="162"/>
      <c r="R2411" s="162"/>
      <c r="S2411" s="162"/>
    </row>
    <row r="2412" spans="14:19">
      <c r="N2412" s="47"/>
      <c r="Q2412" s="162"/>
      <c r="R2412" s="162"/>
      <c r="S2412" s="162"/>
    </row>
    <row r="2413" spans="14:19">
      <c r="N2413" s="47"/>
      <c r="Q2413" s="162"/>
      <c r="R2413" s="162"/>
      <c r="S2413" s="162"/>
    </row>
    <row r="2414" spans="14:19">
      <c r="N2414" s="47"/>
      <c r="Q2414" s="162"/>
      <c r="R2414" s="162"/>
      <c r="S2414" s="162"/>
    </row>
    <row r="2415" spans="14:19">
      <c r="N2415" s="47"/>
      <c r="Q2415" s="162"/>
      <c r="R2415" s="162"/>
      <c r="S2415" s="162"/>
    </row>
    <row r="2416" spans="14:19">
      <c r="N2416" s="47"/>
      <c r="Q2416" s="162"/>
      <c r="R2416" s="162"/>
      <c r="S2416" s="162"/>
    </row>
    <row r="2417" spans="14:19">
      <c r="N2417" s="47"/>
      <c r="Q2417" s="162"/>
      <c r="R2417" s="162"/>
      <c r="S2417" s="162"/>
    </row>
    <row r="2418" spans="14:19">
      <c r="N2418" s="47"/>
      <c r="Q2418" s="162"/>
      <c r="R2418" s="162"/>
      <c r="S2418" s="162"/>
    </row>
    <row r="2419" spans="14:19">
      <c r="N2419" s="47"/>
      <c r="Q2419" s="162"/>
      <c r="R2419" s="162"/>
      <c r="S2419" s="162"/>
    </row>
    <row r="2420" spans="14:19">
      <c r="N2420" s="47"/>
      <c r="Q2420" s="162"/>
      <c r="R2420" s="162"/>
      <c r="S2420" s="162"/>
    </row>
    <row r="2421" spans="14:19">
      <c r="N2421" s="47"/>
      <c r="Q2421" s="162"/>
      <c r="R2421" s="162"/>
      <c r="S2421" s="162"/>
    </row>
    <row r="2422" spans="14:19">
      <c r="N2422" s="47"/>
      <c r="Q2422" s="162"/>
      <c r="R2422" s="162"/>
      <c r="S2422" s="162"/>
    </row>
    <row r="2423" spans="14:19">
      <c r="N2423" s="47"/>
      <c r="Q2423" s="162"/>
      <c r="R2423" s="162"/>
      <c r="S2423" s="162"/>
    </row>
    <row r="2424" spans="14:19">
      <c r="N2424" s="47"/>
      <c r="Q2424" s="162"/>
      <c r="R2424" s="162"/>
      <c r="S2424" s="162"/>
    </row>
    <row r="2425" spans="14:19">
      <c r="N2425" s="47"/>
      <c r="Q2425" s="162"/>
      <c r="R2425" s="162"/>
      <c r="S2425" s="162"/>
    </row>
    <row r="2426" spans="14:19">
      <c r="N2426" s="47"/>
      <c r="Q2426" s="162"/>
      <c r="R2426" s="162"/>
      <c r="S2426" s="162"/>
    </row>
    <row r="2427" spans="14:19">
      <c r="N2427" s="47"/>
      <c r="Q2427" s="162"/>
      <c r="R2427" s="162"/>
      <c r="S2427" s="162"/>
    </row>
    <row r="2428" spans="14:19">
      <c r="N2428" s="47"/>
      <c r="Q2428" s="162"/>
      <c r="R2428" s="162"/>
      <c r="S2428" s="162"/>
    </row>
    <row r="2429" spans="14:19">
      <c r="N2429" s="47"/>
      <c r="Q2429" s="162"/>
      <c r="R2429" s="162"/>
      <c r="S2429" s="162"/>
    </row>
    <row r="2430" spans="14:19">
      <c r="N2430" s="47"/>
      <c r="Q2430" s="162"/>
      <c r="R2430" s="162"/>
      <c r="S2430" s="162"/>
    </row>
    <row r="2431" spans="14:19">
      <c r="N2431" s="47"/>
      <c r="Q2431" s="162"/>
      <c r="R2431" s="162"/>
      <c r="S2431" s="162"/>
    </row>
    <row r="2432" spans="14:19">
      <c r="N2432" s="47"/>
      <c r="Q2432" s="162"/>
      <c r="R2432" s="162"/>
      <c r="S2432" s="162"/>
    </row>
    <row r="2433" spans="14:19">
      <c r="N2433" s="47"/>
      <c r="Q2433" s="162"/>
      <c r="R2433" s="162"/>
      <c r="S2433" s="162"/>
    </row>
    <row r="2434" spans="14:19">
      <c r="N2434" s="47"/>
      <c r="Q2434" s="162"/>
      <c r="R2434" s="162"/>
      <c r="S2434" s="162"/>
    </row>
    <row r="2435" spans="14:19">
      <c r="N2435" s="47"/>
      <c r="Q2435" s="162"/>
      <c r="R2435" s="162"/>
      <c r="S2435" s="162"/>
    </row>
    <row r="2436" spans="14:19">
      <c r="N2436" s="47"/>
      <c r="Q2436" s="162"/>
      <c r="R2436" s="162"/>
      <c r="S2436" s="162"/>
    </row>
    <row r="2437" spans="14:19">
      <c r="N2437" s="47"/>
      <c r="Q2437" s="162"/>
      <c r="R2437" s="162"/>
      <c r="S2437" s="162"/>
    </row>
    <row r="2438" spans="14:19">
      <c r="N2438" s="47"/>
      <c r="Q2438" s="162"/>
      <c r="R2438" s="162"/>
      <c r="S2438" s="162"/>
    </row>
    <row r="2439" spans="14:19">
      <c r="N2439" s="47"/>
      <c r="Q2439" s="162"/>
      <c r="R2439" s="162"/>
      <c r="S2439" s="162"/>
    </row>
    <row r="2440" spans="14:19">
      <c r="N2440" s="47"/>
      <c r="Q2440" s="162"/>
      <c r="R2440" s="162"/>
      <c r="S2440" s="162"/>
    </row>
    <row r="2441" spans="14:19">
      <c r="N2441" s="47"/>
      <c r="Q2441" s="162"/>
      <c r="R2441" s="162"/>
      <c r="S2441" s="162"/>
    </row>
    <row r="2442" spans="14:19">
      <c r="N2442" s="47"/>
      <c r="Q2442" s="162"/>
      <c r="R2442" s="162"/>
      <c r="S2442" s="162"/>
    </row>
    <row r="2443" spans="14:19">
      <c r="N2443" s="47"/>
      <c r="Q2443" s="162"/>
      <c r="R2443" s="162"/>
      <c r="S2443" s="162"/>
    </row>
    <row r="2444" spans="14:19">
      <c r="N2444" s="47"/>
      <c r="Q2444" s="162"/>
      <c r="R2444" s="162"/>
      <c r="S2444" s="162"/>
    </row>
    <row r="2445" spans="14:19">
      <c r="N2445" s="47"/>
      <c r="Q2445" s="162"/>
      <c r="R2445" s="162"/>
      <c r="S2445" s="162"/>
    </row>
    <row r="2446" spans="14:19">
      <c r="N2446" s="47"/>
      <c r="Q2446" s="162"/>
      <c r="R2446" s="162"/>
      <c r="S2446" s="162"/>
    </row>
    <row r="2447" spans="14:19">
      <c r="N2447" s="47"/>
      <c r="Q2447" s="162"/>
      <c r="R2447" s="162"/>
      <c r="S2447" s="162"/>
    </row>
    <row r="2448" spans="14:19">
      <c r="N2448" s="47"/>
      <c r="Q2448" s="162"/>
      <c r="R2448" s="162"/>
      <c r="S2448" s="162"/>
    </row>
    <row r="2449" spans="14:19">
      <c r="N2449" s="47"/>
      <c r="Q2449" s="162"/>
      <c r="R2449" s="162"/>
      <c r="S2449" s="162"/>
    </row>
    <row r="2450" spans="14:19">
      <c r="N2450" s="47"/>
      <c r="Q2450" s="162"/>
      <c r="R2450" s="162"/>
      <c r="S2450" s="162"/>
    </row>
    <row r="2451" spans="14:19">
      <c r="N2451" s="47"/>
      <c r="Q2451" s="162"/>
      <c r="R2451" s="162"/>
      <c r="S2451" s="162"/>
    </row>
    <row r="2452" spans="14:19">
      <c r="N2452" s="47"/>
      <c r="Q2452" s="162"/>
      <c r="R2452" s="162"/>
      <c r="S2452" s="162"/>
    </row>
    <row r="2453" spans="14:19">
      <c r="N2453" s="47"/>
      <c r="Q2453" s="162"/>
      <c r="R2453" s="162"/>
      <c r="S2453" s="162"/>
    </row>
    <row r="2454" spans="14:19">
      <c r="N2454" s="47"/>
      <c r="Q2454" s="162"/>
      <c r="R2454" s="162"/>
      <c r="S2454" s="162"/>
    </row>
    <row r="2455" spans="14:19">
      <c r="N2455" s="47"/>
      <c r="Q2455" s="162"/>
      <c r="R2455" s="162"/>
      <c r="S2455" s="162"/>
    </row>
    <row r="2456" spans="14:19">
      <c r="N2456" s="47"/>
      <c r="Q2456" s="162"/>
      <c r="R2456" s="162"/>
      <c r="S2456" s="162"/>
    </row>
    <row r="2457" spans="14:19">
      <c r="N2457" s="47"/>
      <c r="Q2457" s="162"/>
      <c r="R2457" s="162"/>
      <c r="S2457" s="162"/>
    </row>
    <row r="2458" spans="14:19">
      <c r="N2458" s="47"/>
      <c r="Q2458" s="162"/>
      <c r="R2458" s="162"/>
      <c r="S2458" s="162"/>
    </row>
    <row r="2459" spans="14:19">
      <c r="N2459" s="47"/>
      <c r="Q2459" s="162"/>
      <c r="R2459" s="162"/>
      <c r="S2459" s="162"/>
    </row>
    <row r="2460" spans="14:19">
      <c r="N2460" s="47"/>
      <c r="Q2460" s="162"/>
      <c r="R2460" s="162"/>
      <c r="S2460" s="162"/>
    </row>
    <row r="2461" spans="14:19">
      <c r="N2461" s="47"/>
      <c r="Q2461" s="162"/>
      <c r="R2461" s="162"/>
      <c r="S2461" s="162"/>
    </row>
    <row r="2462" spans="14:19">
      <c r="N2462" s="47"/>
      <c r="Q2462" s="162"/>
      <c r="R2462" s="162"/>
      <c r="S2462" s="162"/>
    </row>
    <row r="2463" spans="14:19">
      <c r="N2463" s="47"/>
      <c r="Q2463" s="162"/>
      <c r="R2463" s="162"/>
      <c r="S2463" s="162"/>
    </row>
    <row r="2464" spans="14:19">
      <c r="N2464" s="47"/>
      <c r="Q2464" s="162"/>
      <c r="R2464" s="162"/>
      <c r="S2464" s="162"/>
    </row>
    <row r="2465" spans="14:19">
      <c r="N2465" s="47"/>
      <c r="Q2465" s="162"/>
      <c r="R2465" s="162"/>
      <c r="S2465" s="162"/>
    </row>
    <row r="2466" spans="14:19">
      <c r="N2466" s="47"/>
      <c r="Q2466" s="162"/>
      <c r="R2466" s="162"/>
      <c r="S2466" s="162"/>
    </row>
    <row r="2467" spans="14:19">
      <c r="N2467" s="47"/>
      <c r="Q2467" s="162"/>
      <c r="R2467" s="162"/>
      <c r="S2467" s="162"/>
    </row>
    <row r="2468" spans="14:19">
      <c r="N2468" s="47"/>
      <c r="Q2468" s="162"/>
      <c r="R2468" s="162"/>
      <c r="S2468" s="162"/>
    </row>
    <row r="2469" spans="14:19">
      <c r="N2469" s="47"/>
      <c r="Q2469" s="162"/>
      <c r="R2469" s="162"/>
      <c r="S2469" s="162"/>
    </row>
    <row r="2470" spans="14:19">
      <c r="N2470" s="47"/>
      <c r="Q2470" s="162"/>
      <c r="R2470" s="162"/>
      <c r="S2470" s="162"/>
    </row>
    <row r="2471" spans="14:19">
      <c r="N2471" s="47"/>
      <c r="Q2471" s="162"/>
      <c r="R2471" s="162"/>
      <c r="S2471" s="162"/>
    </row>
    <row r="2472" spans="14:19">
      <c r="N2472" s="47"/>
      <c r="Q2472" s="162"/>
      <c r="R2472" s="162"/>
      <c r="S2472" s="162"/>
    </row>
    <row r="2473" spans="14:19">
      <c r="N2473" s="47"/>
      <c r="Q2473" s="162"/>
      <c r="R2473" s="162"/>
      <c r="S2473" s="162"/>
    </row>
    <row r="2474" spans="14:19">
      <c r="N2474" s="47"/>
      <c r="Q2474" s="162"/>
      <c r="R2474" s="162"/>
      <c r="S2474" s="162"/>
    </row>
    <row r="2475" spans="14:19">
      <c r="N2475" s="47"/>
      <c r="Q2475" s="162"/>
      <c r="R2475" s="162"/>
      <c r="S2475" s="162"/>
    </row>
    <row r="2476" spans="14:19">
      <c r="N2476" s="47"/>
      <c r="Q2476" s="162"/>
      <c r="R2476" s="162"/>
      <c r="S2476" s="162"/>
    </row>
    <row r="2477" spans="14:19">
      <c r="N2477" s="47"/>
      <c r="Q2477" s="162"/>
      <c r="R2477" s="162"/>
      <c r="S2477" s="162"/>
    </row>
    <row r="2478" spans="14:19">
      <c r="N2478" s="47"/>
      <c r="Q2478" s="162"/>
      <c r="R2478" s="162"/>
      <c r="S2478" s="162"/>
    </row>
    <row r="2479" spans="14:19">
      <c r="N2479" s="47"/>
      <c r="Q2479" s="162"/>
      <c r="R2479" s="162"/>
      <c r="S2479" s="162"/>
    </row>
    <row r="2480" spans="14:19">
      <c r="N2480" s="47"/>
      <c r="Q2480" s="162"/>
      <c r="R2480" s="162"/>
      <c r="S2480" s="162"/>
    </row>
    <row r="2481" spans="14:19">
      <c r="N2481" s="47"/>
      <c r="Q2481" s="162"/>
      <c r="R2481" s="162"/>
      <c r="S2481" s="162"/>
    </row>
    <row r="2482" spans="14:19">
      <c r="N2482" s="47"/>
      <c r="Q2482" s="162"/>
      <c r="R2482" s="162"/>
      <c r="S2482" s="162"/>
    </row>
    <row r="2483" spans="14:19">
      <c r="N2483" s="47"/>
      <c r="Q2483" s="162"/>
      <c r="R2483" s="162"/>
      <c r="S2483" s="162"/>
    </row>
    <row r="2484" spans="14:19">
      <c r="N2484" s="47"/>
      <c r="Q2484" s="162"/>
      <c r="R2484" s="162"/>
      <c r="S2484" s="162"/>
    </row>
    <row r="2485" spans="14:19">
      <c r="N2485" s="47"/>
      <c r="Q2485" s="162"/>
      <c r="R2485" s="162"/>
      <c r="S2485" s="162"/>
    </row>
    <row r="2486" spans="14:19">
      <c r="N2486" s="47"/>
      <c r="Q2486" s="162"/>
      <c r="R2486" s="162"/>
      <c r="S2486" s="162"/>
    </row>
    <row r="2487" spans="14:19">
      <c r="N2487" s="47"/>
      <c r="Q2487" s="162"/>
      <c r="R2487" s="162"/>
      <c r="S2487" s="162"/>
    </row>
    <row r="2488" spans="14:19">
      <c r="N2488" s="47"/>
      <c r="Q2488" s="162"/>
      <c r="R2488" s="162"/>
      <c r="S2488" s="162"/>
    </row>
    <row r="2489" spans="14:19">
      <c r="N2489" s="47"/>
      <c r="Q2489" s="162"/>
      <c r="R2489" s="162"/>
      <c r="S2489" s="162"/>
    </row>
    <row r="2490" spans="14:19">
      <c r="N2490" s="47"/>
      <c r="Q2490" s="162"/>
      <c r="R2490" s="162"/>
      <c r="S2490" s="162"/>
    </row>
    <row r="2491" spans="14:19">
      <c r="N2491" s="47"/>
      <c r="Q2491" s="162"/>
      <c r="R2491" s="162"/>
      <c r="S2491" s="162"/>
    </row>
    <row r="2492" spans="14:19">
      <c r="N2492" s="47"/>
      <c r="Q2492" s="162"/>
      <c r="R2492" s="162"/>
      <c r="S2492" s="162"/>
    </row>
    <row r="2493" spans="14:19">
      <c r="N2493" s="47"/>
      <c r="Q2493" s="162"/>
      <c r="R2493" s="162"/>
      <c r="S2493" s="162"/>
    </row>
    <row r="2494" spans="14:19">
      <c r="N2494" s="47"/>
      <c r="Q2494" s="162"/>
      <c r="R2494" s="162"/>
      <c r="S2494" s="162"/>
    </row>
    <row r="2495" spans="14:19">
      <c r="N2495" s="47"/>
      <c r="Q2495" s="162"/>
      <c r="R2495" s="162"/>
      <c r="S2495" s="162"/>
    </row>
    <row r="2496" spans="14:19">
      <c r="N2496" s="47"/>
      <c r="Q2496" s="162"/>
      <c r="R2496" s="162"/>
      <c r="S2496" s="162"/>
    </row>
    <row r="2497" spans="14:19">
      <c r="N2497" s="47"/>
      <c r="Q2497" s="162"/>
      <c r="R2497" s="162"/>
      <c r="S2497" s="162"/>
    </row>
    <row r="2498" spans="14:19">
      <c r="N2498" s="47"/>
      <c r="Q2498" s="162"/>
      <c r="R2498" s="162"/>
      <c r="S2498" s="162"/>
    </row>
    <row r="2499" spans="14:19">
      <c r="N2499" s="47"/>
      <c r="Q2499" s="162"/>
      <c r="R2499" s="162"/>
      <c r="S2499" s="162"/>
    </row>
    <row r="2500" spans="14:19">
      <c r="N2500" s="47"/>
      <c r="Q2500" s="162"/>
      <c r="R2500" s="162"/>
      <c r="S2500" s="162"/>
    </row>
    <row r="2501" spans="14:19">
      <c r="N2501" s="47"/>
      <c r="Q2501" s="162"/>
      <c r="R2501" s="162"/>
      <c r="S2501" s="162"/>
    </row>
    <row r="2502" spans="14:19">
      <c r="N2502" s="47"/>
      <c r="Q2502" s="162"/>
      <c r="R2502" s="162"/>
      <c r="S2502" s="162"/>
    </row>
    <row r="2503" spans="14:19">
      <c r="N2503" s="47"/>
      <c r="Q2503" s="162"/>
      <c r="R2503" s="162"/>
      <c r="S2503" s="162"/>
    </row>
    <row r="2504" spans="14:19">
      <c r="N2504" s="47"/>
      <c r="Q2504" s="162"/>
      <c r="R2504" s="162"/>
      <c r="S2504" s="162"/>
    </row>
    <row r="2505" spans="14:19">
      <c r="N2505" s="47"/>
      <c r="Q2505" s="162"/>
      <c r="R2505" s="162"/>
      <c r="S2505" s="162"/>
    </row>
    <row r="2506" spans="14:19">
      <c r="N2506" s="47"/>
      <c r="Q2506" s="162"/>
      <c r="R2506" s="162"/>
      <c r="S2506" s="162"/>
    </row>
    <row r="2507" spans="14:19">
      <c r="N2507" s="47"/>
      <c r="Q2507" s="162"/>
      <c r="R2507" s="162"/>
      <c r="S2507" s="162"/>
    </row>
    <row r="2508" spans="14:19">
      <c r="N2508" s="47"/>
      <c r="Q2508" s="162"/>
      <c r="R2508" s="162"/>
      <c r="S2508" s="162"/>
    </row>
    <row r="2509" spans="14:19">
      <c r="N2509" s="47"/>
      <c r="Q2509" s="162"/>
      <c r="R2509" s="162"/>
      <c r="S2509" s="162"/>
    </row>
    <row r="2510" spans="14:19">
      <c r="N2510" s="47"/>
      <c r="Q2510" s="162"/>
      <c r="R2510" s="162"/>
      <c r="S2510" s="162"/>
    </row>
    <row r="2511" spans="14:19">
      <c r="N2511" s="47"/>
      <c r="Q2511" s="162"/>
      <c r="R2511" s="162"/>
      <c r="S2511" s="162"/>
    </row>
    <row r="2512" spans="14:19">
      <c r="N2512" s="47"/>
      <c r="Q2512" s="162"/>
      <c r="R2512" s="162"/>
      <c r="S2512" s="162"/>
    </row>
    <row r="2513" spans="14:19">
      <c r="N2513" s="47"/>
      <c r="Q2513" s="162"/>
      <c r="R2513" s="162"/>
      <c r="S2513" s="162"/>
    </row>
    <row r="2514" spans="14:19">
      <c r="N2514" s="47"/>
      <c r="Q2514" s="162"/>
      <c r="R2514" s="162"/>
      <c r="S2514" s="162"/>
    </row>
    <row r="2515" spans="14:19">
      <c r="N2515" s="47"/>
      <c r="Q2515" s="162"/>
      <c r="R2515" s="162"/>
      <c r="S2515" s="162"/>
    </row>
    <row r="2516" spans="14:19">
      <c r="N2516" s="47"/>
      <c r="Q2516" s="162"/>
      <c r="R2516" s="162"/>
      <c r="S2516" s="162"/>
    </row>
    <row r="2517" spans="14:19">
      <c r="N2517" s="47"/>
      <c r="Q2517" s="162"/>
      <c r="R2517" s="162"/>
      <c r="S2517" s="162"/>
    </row>
    <row r="2518" spans="14:19">
      <c r="N2518" s="47"/>
      <c r="Q2518" s="162"/>
      <c r="R2518" s="162"/>
      <c r="S2518" s="162"/>
    </row>
    <row r="2519" spans="14:19">
      <c r="N2519" s="47"/>
      <c r="Q2519" s="162"/>
      <c r="R2519" s="162"/>
      <c r="S2519" s="162"/>
    </row>
    <row r="2520" spans="14:19">
      <c r="N2520" s="47"/>
      <c r="Q2520" s="162"/>
      <c r="R2520" s="162"/>
      <c r="S2520" s="162"/>
    </row>
    <row r="2521" spans="14:19">
      <c r="N2521" s="47"/>
      <c r="Q2521" s="162"/>
      <c r="R2521" s="162"/>
      <c r="S2521" s="162"/>
    </row>
    <row r="2522" spans="14:19">
      <c r="N2522" s="47"/>
      <c r="Q2522" s="162"/>
      <c r="R2522" s="162"/>
      <c r="S2522" s="162"/>
    </row>
    <row r="2523" spans="14:19">
      <c r="N2523" s="47"/>
      <c r="Q2523" s="162"/>
      <c r="R2523" s="162"/>
      <c r="S2523" s="162"/>
    </row>
    <row r="2524" spans="14:19">
      <c r="N2524" s="47"/>
      <c r="Q2524" s="162"/>
      <c r="R2524" s="162"/>
      <c r="S2524" s="162"/>
    </row>
    <row r="2525" spans="14:19">
      <c r="N2525" s="47"/>
      <c r="Q2525" s="162"/>
      <c r="R2525" s="162"/>
      <c r="S2525" s="162"/>
    </row>
    <row r="2526" spans="14:19">
      <c r="N2526" s="47"/>
      <c r="Q2526" s="162"/>
      <c r="R2526" s="162"/>
      <c r="S2526" s="162"/>
    </row>
    <row r="2527" spans="14:19">
      <c r="N2527" s="47"/>
      <c r="Q2527" s="162"/>
      <c r="R2527" s="162"/>
      <c r="S2527" s="162"/>
    </row>
    <row r="2528" spans="14:19">
      <c r="N2528" s="47"/>
      <c r="Q2528" s="162"/>
      <c r="R2528" s="162"/>
      <c r="S2528" s="162"/>
    </row>
    <row r="2529" spans="14:19">
      <c r="N2529" s="47"/>
      <c r="Q2529" s="162"/>
      <c r="R2529" s="162"/>
      <c r="S2529" s="162"/>
    </row>
    <row r="2530" spans="14:19">
      <c r="N2530" s="47"/>
      <c r="Q2530" s="162"/>
      <c r="R2530" s="162"/>
      <c r="S2530" s="162"/>
    </row>
    <row r="2531" spans="14:19">
      <c r="N2531" s="47"/>
      <c r="Q2531" s="162"/>
      <c r="R2531" s="162"/>
      <c r="S2531" s="162"/>
    </row>
    <row r="2532" spans="14:19">
      <c r="N2532" s="47"/>
      <c r="Q2532" s="162"/>
      <c r="R2532" s="162"/>
      <c r="S2532" s="162"/>
    </row>
    <row r="2533" spans="14:19">
      <c r="N2533" s="47"/>
      <c r="Q2533" s="162"/>
      <c r="R2533" s="162"/>
      <c r="S2533" s="162"/>
    </row>
    <row r="2534" spans="14:19">
      <c r="N2534" s="47"/>
      <c r="Q2534" s="162"/>
      <c r="R2534" s="162"/>
      <c r="S2534" s="162"/>
    </row>
    <row r="2535" spans="14:19">
      <c r="N2535" s="47"/>
      <c r="Q2535" s="162"/>
      <c r="R2535" s="162"/>
      <c r="S2535" s="162"/>
    </row>
    <row r="2536" spans="14:19">
      <c r="N2536" s="47"/>
      <c r="Q2536" s="162"/>
      <c r="R2536" s="162"/>
      <c r="S2536" s="162"/>
    </row>
    <row r="2537" spans="14:19">
      <c r="N2537" s="47"/>
      <c r="Q2537" s="162"/>
      <c r="R2537" s="162"/>
      <c r="S2537" s="162"/>
    </row>
    <row r="2538" spans="14:19">
      <c r="N2538" s="47"/>
      <c r="Q2538" s="162"/>
      <c r="R2538" s="162"/>
      <c r="S2538" s="162"/>
    </row>
    <row r="2539" spans="14:19">
      <c r="N2539" s="47"/>
      <c r="Q2539" s="162"/>
      <c r="R2539" s="162"/>
      <c r="S2539" s="162"/>
    </row>
    <row r="2540" spans="14:19">
      <c r="N2540" s="47"/>
      <c r="Q2540" s="162"/>
      <c r="R2540" s="162"/>
      <c r="S2540" s="162"/>
    </row>
    <row r="2541" spans="14:19">
      <c r="N2541" s="47"/>
      <c r="Q2541" s="162"/>
      <c r="R2541" s="162"/>
      <c r="S2541" s="162"/>
    </row>
    <row r="2542" spans="14:19">
      <c r="N2542" s="47"/>
      <c r="Q2542" s="162"/>
      <c r="R2542" s="162"/>
      <c r="S2542" s="162"/>
    </row>
    <row r="2543" spans="14:19">
      <c r="N2543" s="47"/>
      <c r="Q2543" s="162"/>
      <c r="R2543" s="162"/>
      <c r="S2543" s="162"/>
    </row>
    <row r="2544" spans="14:19">
      <c r="N2544" s="47"/>
      <c r="Q2544" s="162"/>
      <c r="R2544" s="162"/>
      <c r="S2544" s="162"/>
    </row>
    <row r="2545" spans="14:19">
      <c r="N2545" s="47"/>
      <c r="Q2545" s="162"/>
      <c r="R2545" s="162"/>
      <c r="S2545" s="162"/>
    </row>
    <row r="2546" spans="14:19">
      <c r="N2546" s="47"/>
      <c r="Q2546" s="162"/>
      <c r="R2546" s="162"/>
      <c r="S2546" s="162"/>
    </row>
    <row r="2547" spans="14:19">
      <c r="N2547" s="47"/>
      <c r="Q2547" s="162"/>
      <c r="R2547" s="162"/>
      <c r="S2547" s="162"/>
    </row>
    <row r="2548" spans="14:19">
      <c r="N2548" s="47"/>
      <c r="Q2548" s="162"/>
      <c r="R2548" s="162"/>
      <c r="S2548" s="162"/>
    </row>
    <row r="2549" spans="14:19">
      <c r="N2549" s="47"/>
      <c r="Q2549" s="162"/>
      <c r="R2549" s="162"/>
      <c r="S2549" s="162"/>
    </row>
    <row r="2550" spans="14:19">
      <c r="N2550" s="47"/>
      <c r="Q2550" s="162"/>
      <c r="R2550" s="162"/>
      <c r="S2550" s="162"/>
    </row>
    <row r="2551" spans="14:19">
      <c r="N2551" s="47"/>
      <c r="Q2551" s="162"/>
      <c r="R2551" s="162"/>
      <c r="S2551" s="162"/>
    </row>
    <row r="2552" spans="14:19">
      <c r="N2552" s="47"/>
      <c r="Q2552" s="162"/>
      <c r="R2552" s="162"/>
      <c r="S2552" s="162"/>
    </row>
    <row r="2553" spans="14:19">
      <c r="N2553" s="47"/>
      <c r="Q2553" s="162"/>
      <c r="R2553" s="162"/>
      <c r="S2553" s="162"/>
    </row>
    <row r="2554" spans="14:19">
      <c r="N2554" s="47"/>
      <c r="Q2554" s="162"/>
      <c r="R2554" s="162"/>
      <c r="S2554" s="162"/>
    </row>
    <row r="2555" spans="14:19">
      <c r="N2555" s="47"/>
      <c r="Q2555" s="162"/>
      <c r="R2555" s="162"/>
      <c r="S2555" s="162"/>
    </row>
    <row r="2556" spans="14:19">
      <c r="N2556" s="47"/>
      <c r="Q2556" s="162"/>
      <c r="R2556" s="162"/>
      <c r="S2556" s="162"/>
    </row>
    <row r="2557" spans="14:19">
      <c r="N2557" s="47"/>
      <c r="Q2557" s="162"/>
      <c r="R2557" s="162"/>
      <c r="S2557" s="162"/>
    </row>
    <row r="2558" spans="14:19">
      <c r="N2558" s="47"/>
      <c r="Q2558" s="162"/>
      <c r="R2558" s="162"/>
      <c r="S2558" s="162"/>
    </row>
    <row r="2559" spans="14:19">
      <c r="N2559" s="47"/>
      <c r="Q2559" s="162"/>
      <c r="R2559" s="162"/>
      <c r="S2559" s="162"/>
    </row>
    <row r="2560" spans="14:19">
      <c r="N2560" s="47"/>
      <c r="Q2560" s="162"/>
      <c r="R2560" s="162"/>
      <c r="S2560" s="162"/>
    </row>
    <row r="2561" spans="14:19">
      <c r="N2561" s="47"/>
      <c r="Q2561" s="162"/>
      <c r="R2561" s="162"/>
      <c r="S2561" s="162"/>
    </row>
    <row r="2562" spans="14:19">
      <c r="N2562" s="47"/>
      <c r="Q2562" s="162"/>
      <c r="R2562" s="162"/>
      <c r="S2562" s="162"/>
    </row>
    <row r="2563" spans="14:19">
      <c r="N2563" s="47"/>
      <c r="Q2563" s="162"/>
      <c r="R2563" s="162"/>
      <c r="S2563" s="162"/>
    </row>
    <row r="2564" spans="14:19">
      <c r="N2564" s="47"/>
      <c r="Q2564" s="162"/>
      <c r="R2564" s="162"/>
      <c r="S2564" s="162"/>
    </row>
    <row r="2565" spans="14:19">
      <c r="N2565" s="47"/>
      <c r="Q2565" s="162"/>
      <c r="R2565" s="162"/>
      <c r="S2565" s="162"/>
    </row>
    <row r="2566" spans="14:19">
      <c r="N2566" s="47"/>
      <c r="Q2566" s="162"/>
      <c r="R2566" s="162"/>
      <c r="S2566" s="162"/>
    </row>
    <row r="2567" spans="14:19">
      <c r="N2567" s="47"/>
      <c r="Q2567" s="162"/>
      <c r="R2567" s="162"/>
      <c r="S2567" s="162"/>
    </row>
    <row r="2568" spans="14:19">
      <c r="N2568" s="47"/>
      <c r="Q2568" s="162"/>
      <c r="R2568" s="162"/>
      <c r="S2568" s="162"/>
    </row>
    <row r="2569" spans="14:19">
      <c r="N2569" s="47"/>
      <c r="Q2569" s="162"/>
      <c r="R2569" s="162"/>
      <c r="S2569" s="162"/>
    </row>
    <row r="2570" spans="14:19">
      <c r="N2570" s="47"/>
      <c r="Q2570" s="162"/>
      <c r="R2570" s="162"/>
      <c r="S2570" s="162"/>
    </row>
    <row r="2571" spans="14:19">
      <c r="N2571" s="47"/>
      <c r="Q2571" s="162"/>
      <c r="R2571" s="162"/>
      <c r="S2571" s="162"/>
    </row>
    <row r="2572" spans="14:19">
      <c r="N2572" s="47"/>
      <c r="Q2572" s="162"/>
      <c r="R2572" s="162"/>
      <c r="S2572" s="162"/>
    </row>
    <row r="2573" spans="14:19">
      <c r="N2573" s="47"/>
      <c r="Q2573" s="162"/>
      <c r="R2573" s="162"/>
      <c r="S2573" s="162"/>
    </row>
    <row r="2574" spans="14:19">
      <c r="N2574" s="47"/>
      <c r="Q2574" s="162"/>
      <c r="R2574" s="162"/>
      <c r="S2574" s="162"/>
    </row>
    <row r="2575" spans="14:19">
      <c r="N2575" s="47"/>
      <c r="Q2575" s="162"/>
      <c r="R2575" s="162"/>
      <c r="S2575" s="162"/>
    </row>
    <row r="2576" spans="14:19">
      <c r="N2576" s="47"/>
      <c r="Q2576" s="162"/>
      <c r="R2576" s="162"/>
      <c r="S2576" s="162"/>
    </row>
    <row r="2577" spans="14:19">
      <c r="N2577" s="47"/>
      <c r="Q2577" s="162"/>
      <c r="R2577" s="162"/>
      <c r="S2577" s="162"/>
    </row>
    <row r="2578" spans="14:19">
      <c r="N2578" s="47"/>
      <c r="Q2578" s="162"/>
      <c r="R2578" s="162"/>
      <c r="S2578" s="162"/>
    </row>
    <row r="2579" spans="14:19">
      <c r="N2579" s="47"/>
      <c r="Q2579" s="162"/>
      <c r="R2579" s="162"/>
      <c r="S2579" s="162"/>
    </row>
    <row r="2580" spans="14:19">
      <c r="N2580" s="47"/>
      <c r="Q2580" s="162"/>
      <c r="R2580" s="162"/>
      <c r="S2580" s="162"/>
    </row>
    <row r="2581" spans="14:19">
      <c r="N2581" s="47"/>
      <c r="Q2581" s="162"/>
      <c r="R2581" s="162"/>
      <c r="S2581" s="162"/>
    </row>
    <row r="2582" spans="14:19">
      <c r="N2582" s="47"/>
      <c r="Q2582" s="162"/>
      <c r="R2582" s="162"/>
      <c r="S2582" s="162"/>
    </row>
    <row r="2583" spans="14:19">
      <c r="N2583" s="47"/>
      <c r="Q2583" s="162"/>
      <c r="R2583" s="162"/>
      <c r="S2583" s="162"/>
    </row>
    <row r="2584" spans="14:19">
      <c r="N2584" s="47"/>
      <c r="Q2584" s="162"/>
      <c r="R2584" s="162"/>
      <c r="S2584" s="162"/>
    </row>
    <row r="2585" spans="14:19">
      <c r="N2585" s="47"/>
      <c r="Q2585" s="162"/>
      <c r="R2585" s="162"/>
      <c r="S2585" s="162"/>
    </row>
    <row r="2586" spans="14:19">
      <c r="N2586" s="47"/>
      <c r="Q2586" s="162"/>
      <c r="R2586" s="162"/>
      <c r="S2586" s="162"/>
    </row>
    <row r="2587" spans="14:19">
      <c r="N2587" s="47"/>
      <c r="Q2587" s="162"/>
      <c r="R2587" s="162"/>
      <c r="S2587" s="162"/>
    </row>
    <row r="2588" spans="14:19">
      <c r="N2588" s="47"/>
      <c r="Q2588" s="162"/>
      <c r="R2588" s="162"/>
      <c r="S2588" s="162"/>
    </row>
    <row r="2589" spans="14:19">
      <c r="N2589" s="47"/>
      <c r="Q2589" s="162"/>
      <c r="R2589" s="162"/>
      <c r="S2589" s="162"/>
    </row>
    <row r="2590" spans="14:19">
      <c r="N2590" s="47"/>
      <c r="Q2590" s="162"/>
      <c r="R2590" s="162"/>
      <c r="S2590" s="162"/>
    </row>
    <row r="2591" spans="14:19">
      <c r="N2591" s="47"/>
      <c r="Q2591" s="162"/>
      <c r="R2591" s="162"/>
      <c r="S2591" s="162"/>
    </row>
    <row r="2592" spans="14:19">
      <c r="N2592" s="47"/>
      <c r="Q2592" s="162"/>
      <c r="R2592" s="162"/>
      <c r="S2592" s="162"/>
    </row>
    <row r="2593" spans="14:19">
      <c r="N2593" s="47"/>
      <c r="Q2593" s="162"/>
      <c r="R2593" s="162"/>
      <c r="S2593" s="162"/>
    </row>
    <row r="2594" spans="14:19">
      <c r="N2594" s="47"/>
      <c r="Q2594" s="162"/>
      <c r="R2594" s="162"/>
      <c r="S2594" s="162"/>
    </row>
    <row r="2595" spans="14:19">
      <c r="N2595" s="47"/>
      <c r="Q2595" s="162"/>
      <c r="R2595" s="162"/>
      <c r="S2595" s="162"/>
    </row>
    <row r="2596" spans="14:19">
      <c r="N2596" s="47"/>
      <c r="Q2596" s="162"/>
      <c r="R2596" s="162"/>
      <c r="S2596" s="162"/>
    </row>
    <row r="2597" spans="14:19">
      <c r="N2597" s="47"/>
      <c r="Q2597" s="162"/>
      <c r="R2597" s="162"/>
      <c r="S2597" s="162"/>
    </row>
    <row r="2598" spans="14:19">
      <c r="N2598" s="47"/>
      <c r="Q2598" s="162"/>
      <c r="R2598" s="162"/>
      <c r="S2598" s="162"/>
    </row>
    <row r="2599" spans="14:19">
      <c r="N2599" s="47"/>
      <c r="Q2599" s="162"/>
      <c r="R2599" s="162"/>
      <c r="S2599" s="162"/>
    </row>
    <row r="2600" spans="14:19">
      <c r="N2600" s="47"/>
      <c r="Q2600" s="162"/>
      <c r="R2600" s="162"/>
      <c r="S2600" s="162"/>
    </row>
    <row r="2601" spans="14:19">
      <c r="N2601" s="47"/>
      <c r="Q2601" s="162"/>
      <c r="R2601" s="162"/>
      <c r="S2601" s="162"/>
    </row>
    <row r="2602" spans="14:19">
      <c r="N2602" s="47"/>
      <c r="Q2602" s="162"/>
      <c r="R2602" s="162"/>
      <c r="S2602" s="162"/>
    </row>
    <row r="2603" spans="14:19">
      <c r="N2603" s="47"/>
      <c r="Q2603" s="162"/>
      <c r="R2603" s="162"/>
      <c r="S2603" s="162"/>
    </row>
    <row r="2604" spans="14:19">
      <c r="N2604" s="47"/>
      <c r="Q2604" s="162"/>
      <c r="R2604" s="162"/>
      <c r="S2604" s="162"/>
    </row>
    <row r="2605" spans="14:19">
      <c r="N2605" s="47"/>
      <c r="Q2605" s="162"/>
      <c r="R2605" s="162"/>
      <c r="S2605" s="162"/>
    </row>
    <row r="2606" spans="14:19">
      <c r="N2606" s="47"/>
      <c r="Q2606" s="162"/>
      <c r="R2606" s="162"/>
      <c r="S2606" s="162"/>
    </row>
    <row r="2607" spans="14:19">
      <c r="N2607" s="47"/>
      <c r="Q2607" s="162"/>
      <c r="R2607" s="162"/>
      <c r="S2607" s="162"/>
    </row>
    <row r="2608" spans="14:19">
      <c r="N2608" s="47"/>
      <c r="Q2608" s="162"/>
      <c r="R2608" s="162"/>
      <c r="S2608" s="162"/>
    </row>
    <row r="2609" spans="14:19">
      <c r="N2609" s="47"/>
      <c r="Q2609" s="162"/>
      <c r="R2609" s="162"/>
      <c r="S2609" s="162"/>
    </row>
    <row r="2610" spans="14:19">
      <c r="N2610" s="47"/>
      <c r="Q2610" s="162"/>
      <c r="R2610" s="162"/>
      <c r="S2610" s="162"/>
    </row>
    <row r="2611" spans="14:19">
      <c r="N2611" s="47"/>
      <c r="Q2611" s="162"/>
      <c r="R2611" s="162"/>
      <c r="S2611" s="162"/>
    </row>
    <row r="2612" spans="14:19">
      <c r="N2612" s="47"/>
      <c r="Q2612" s="162"/>
      <c r="R2612" s="162"/>
      <c r="S2612" s="162"/>
    </row>
    <row r="2613" spans="14:19">
      <c r="N2613" s="47"/>
      <c r="Q2613" s="162"/>
      <c r="R2613" s="162"/>
      <c r="S2613" s="162"/>
    </row>
    <row r="2614" spans="14:19">
      <c r="N2614" s="47"/>
      <c r="Q2614" s="162"/>
      <c r="R2614" s="162"/>
      <c r="S2614" s="162"/>
    </row>
    <row r="2615" spans="14:19">
      <c r="N2615" s="47"/>
      <c r="Q2615" s="162"/>
      <c r="R2615" s="162"/>
      <c r="S2615" s="162"/>
    </row>
    <row r="2616" spans="14:19">
      <c r="N2616" s="47"/>
      <c r="Q2616" s="162"/>
      <c r="R2616" s="162"/>
      <c r="S2616" s="162"/>
    </row>
    <row r="2617" spans="14:19">
      <c r="N2617" s="47"/>
      <c r="Q2617" s="162"/>
      <c r="R2617" s="162"/>
      <c r="S2617" s="162"/>
    </row>
    <row r="2618" spans="14:19">
      <c r="N2618" s="47"/>
      <c r="Q2618" s="162"/>
      <c r="R2618" s="162"/>
      <c r="S2618" s="162"/>
    </row>
    <row r="2619" spans="14:19">
      <c r="N2619" s="47"/>
      <c r="Q2619" s="162"/>
      <c r="R2619" s="162"/>
      <c r="S2619" s="162"/>
    </row>
    <row r="2620" spans="14:19">
      <c r="N2620" s="47"/>
      <c r="Q2620" s="162"/>
      <c r="R2620" s="162"/>
      <c r="S2620" s="162"/>
    </row>
    <row r="2621" spans="14:19">
      <c r="N2621" s="47"/>
      <c r="Q2621" s="162"/>
      <c r="R2621" s="162"/>
      <c r="S2621" s="162"/>
    </row>
    <row r="2622" spans="14:19">
      <c r="N2622" s="47"/>
      <c r="Q2622" s="162"/>
      <c r="R2622" s="162"/>
      <c r="S2622" s="162"/>
    </row>
    <row r="2623" spans="14:19">
      <c r="N2623" s="47"/>
      <c r="Q2623" s="162"/>
      <c r="R2623" s="162"/>
      <c r="S2623" s="162"/>
    </row>
    <row r="2624" spans="14:19">
      <c r="N2624" s="47"/>
      <c r="Q2624" s="162"/>
      <c r="R2624" s="162"/>
      <c r="S2624" s="162"/>
    </row>
    <row r="2625" spans="14:19">
      <c r="N2625" s="47"/>
      <c r="Q2625" s="162"/>
      <c r="R2625" s="162"/>
      <c r="S2625" s="162"/>
    </row>
    <row r="2626" spans="14:19">
      <c r="N2626" s="47"/>
      <c r="Q2626" s="162"/>
      <c r="R2626" s="162"/>
      <c r="S2626" s="162"/>
    </row>
    <row r="2627" spans="14:19">
      <c r="N2627" s="47"/>
      <c r="Q2627" s="162"/>
      <c r="R2627" s="162"/>
      <c r="S2627" s="162"/>
    </row>
    <row r="2628" spans="14:19">
      <c r="N2628" s="47"/>
      <c r="Q2628" s="162"/>
      <c r="R2628" s="162"/>
      <c r="S2628" s="162"/>
    </row>
    <row r="2629" spans="14:19">
      <c r="N2629" s="47"/>
      <c r="Q2629" s="162"/>
      <c r="R2629" s="162"/>
      <c r="S2629" s="162"/>
    </row>
    <row r="2630" spans="14:19">
      <c r="N2630" s="47"/>
      <c r="Q2630" s="162"/>
      <c r="R2630" s="162"/>
      <c r="S2630" s="162"/>
    </row>
    <row r="2631" spans="14:19">
      <c r="N2631" s="47"/>
      <c r="Q2631" s="162"/>
      <c r="R2631" s="162"/>
      <c r="S2631" s="162"/>
    </row>
    <row r="2632" spans="14:19">
      <c r="N2632" s="47"/>
      <c r="Q2632" s="162"/>
      <c r="R2632" s="162"/>
      <c r="S2632" s="162"/>
    </row>
    <row r="2633" spans="14:19">
      <c r="N2633" s="47"/>
      <c r="Q2633" s="162"/>
      <c r="R2633" s="162"/>
      <c r="S2633" s="162"/>
    </row>
    <row r="2634" spans="14:19">
      <c r="N2634" s="47"/>
      <c r="Q2634" s="162"/>
      <c r="R2634" s="162"/>
      <c r="S2634" s="162"/>
    </row>
    <row r="2635" spans="14:19">
      <c r="N2635" s="47"/>
      <c r="Q2635" s="162"/>
      <c r="R2635" s="162"/>
      <c r="S2635" s="162"/>
    </row>
    <row r="2636" spans="14:19">
      <c r="N2636" s="47"/>
      <c r="Q2636" s="162"/>
      <c r="R2636" s="162"/>
      <c r="S2636" s="162"/>
    </row>
    <row r="2637" spans="14:19">
      <c r="N2637" s="47"/>
      <c r="Q2637" s="162"/>
      <c r="R2637" s="162"/>
      <c r="S2637" s="162"/>
    </row>
    <row r="2638" spans="14:19">
      <c r="N2638" s="47"/>
      <c r="Q2638" s="162"/>
      <c r="R2638" s="162"/>
      <c r="S2638" s="162"/>
    </row>
    <row r="2639" spans="14:19">
      <c r="N2639" s="47"/>
      <c r="Q2639" s="162"/>
      <c r="R2639" s="162"/>
      <c r="S2639" s="162"/>
    </row>
    <row r="2640" spans="14:19">
      <c r="N2640" s="47"/>
      <c r="Q2640" s="162"/>
      <c r="R2640" s="162"/>
      <c r="S2640" s="162"/>
    </row>
    <row r="2641" spans="14:19">
      <c r="N2641" s="47"/>
      <c r="Q2641" s="162"/>
      <c r="R2641" s="162"/>
      <c r="S2641" s="162"/>
    </row>
    <row r="2642" spans="14:19">
      <c r="N2642" s="47"/>
      <c r="Q2642" s="162"/>
      <c r="R2642" s="162"/>
      <c r="S2642" s="162"/>
    </row>
    <row r="2643" spans="14:19">
      <c r="N2643" s="47"/>
      <c r="Q2643" s="162"/>
      <c r="R2643" s="162"/>
      <c r="S2643" s="162"/>
    </row>
    <row r="2644" spans="14:19">
      <c r="N2644" s="47"/>
      <c r="Q2644" s="162"/>
      <c r="R2644" s="162"/>
      <c r="S2644" s="162"/>
    </row>
    <row r="2645" spans="14:19">
      <c r="N2645" s="47"/>
      <c r="Q2645" s="162"/>
      <c r="R2645" s="162"/>
      <c r="S2645" s="162"/>
    </row>
    <row r="2646" spans="14:19">
      <c r="N2646" s="47"/>
      <c r="Q2646" s="162"/>
      <c r="R2646" s="162"/>
      <c r="S2646" s="162"/>
    </row>
    <row r="2647" spans="14:19">
      <c r="N2647" s="47"/>
      <c r="Q2647" s="162"/>
      <c r="R2647" s="162"/>
      <c r="S2647" s="162"/>
    </row>
    <row r="2648" spans="14:19">
      <c r="N2648" s="47"/>
      <c r="Q2648" s="162"/>
      <c r="R2648" s="162"/>
      <c r="S2648" s="162"/>
    </row>
    <row r="2649" spans="14:19">
      <c r="N2649" s="47"/>
      <c r="Q2649" s="162"/>
      <c r="R2649" s="162"/>
      <c r="S2649" s="162"/>
    </row>
    <row r="2650" spans="14:19">
      <c r="N2650" s="47"/>
      <c r="Q2650" s="162"/>
      <c r="R2650" s="162"/>
      <c r="S2650" s="162"/>
    </row>
    <row r="2651" spans="14:19">
      <c r="N2651" s="47"/>
      <c r="Q2651" s="162"/>
      <c r="R2651" s="162"/>
      <c r="S2651" s="162"/>
    </row>
    <row r="2652" spans="14:19">
      <c r="N2652" s="47"/>
      <c r="Q2652" s="162"/>
      <c r="R2652" s="162"/>
      <c r="S2652" s="162"/>
    </row>
    <row r="2653" spans="14:19">
      <c r="N2653" s="47"/>
      <c r="Q2653" s="162"/>
      <c r="R2653" s="162"/>
      <c r="S2653" s="162"/>
    </row>
    <row r="2654" spans="14:19">
      <c r="N2654" s="47"/>
      <c r="Q2654" s="162"/>
      <c r="R2654" s="162"/>
      <c r="S2654" s="162"/>
    </row>
    <row r="2655" spans="14:19">
      <c r="N2655" s="47"/>
      <c r="Q2655" s="162"/>
      <c r="R2655" s="162"/>
      <c r="S2655" s="162"/>
    </row>
    <row r="2656" spans="14:19">
      <c r="N2656" s="47"/>
      <c r="Q2656" s="162"/>
      <c r="R2656" s="162"/>
      <c r="S2656" s="162"/>
    </row>
    <row r="2657" spans="14:19">
      <c r="N2657" s="47"/>
      <c r="Q2657" s="162"/>
      <c r="R2657" s="162"/>
      <c r="S2657" s="162"/>
    </row>
    <row r="2658" spans="14:19">
      <c r="N2658" s="47"/>
      <c r="Q2658" s="162"/>
      <c r="R2658" s="162"/>
      <c r="S2658" s="162"/>
    </row>
    <row r="2659" spans="14:19">
      <c r="N2659" s="47"/>
      <c r="Q2659" s="162"/>
      <c r="R2659" s="162"/>
      <c r="S2659" s="162"/>
    </row>
    <row r="2660" spans="14:19">
      <c r="N2660" s="47"/>
      <c r="Q2660" s="162"/>
      <c r="R2660" s="162"/>
      <c r="S2660" s="162"/>
    </row>
    <row r="2661" spans="14:19">
      <c r="N2661" s="47"/>
      <c r="Q2661" s="162"/>
      <c r="R2661" s="162"/>
      <c r="S2661" s="162"/>
    </row>
    <row r="2662" spans="14:19">
      <c r="N2662" s="47"/>
      <c r="Q2662" s="162"/>
      <c r="R2662" s="162"/>
      <c r="S2662" s="162"/>
    </row>
    <row r="2663" spans="14:19">
      <c r="N2663" s="47"/>
      <c r="Q2663" s="162"/>
      <c r="R2663" s="162"/>
      <c r="S2663" s="162"/>
    </row>
    <row r="2664" spans="14:19">
      <c r="N2664" s="47"/>
      <c r="Q2664" s="162"/>
      <c r="R2664" s="162"/>
      <c r="S2664" s="162"/>
    </row>
    <row r="2665" spans="14:19">
      <c r="N2665" s="47"/>
      <c r="Q2665" s="162"/>
      <c r="R2665" s="162"/>
      <c r="S2665" s="162"/>
    </row>
    <row r="2666" spans="14:19">
      <c r="N2666" s="47"/>
      <c r="Q2666" s="162"/>
      <c r="R2666" s="162"/>
      <c r="S2666" s="162"/>
    </row>
    <row r="2667" spans="14:19">
      <c r="N2667" s="47"/>
      <c r="Q2667" s="162"/>
      <c r="R2667" s="162"/>
      <c r="S2667" s="162"/>
    </row>
    <row r="2668" spans="14:19">
      <c r="N2668" s="47"/>
      <c r="Q2668" s="162"/>
      <c r="R2668" s="162"/>
      <c r="S2668" s="162"/>
    </row>
    <row r="2669" spans="14:19">
      <c r="N2669" s="47"/>
      <c r="Q2669" s="162"/>
      <c r="R2669" s="162"/>
      <c r="S2669" s="162"/>
    </row>
    <row r="2670" spans="14:19">
      <c r="N2670" s="47"/>
      <c r="Q2670" s="162"/>
      <c r="R2670" s="162"/>
      <c r="S2670" s="162"/>
    </row>
    <row r="2671" spans="14:19">
      <c r="N2671" s="47"/>
      <c r="Q2671" s="162"/>
      <c r="R2671" s="162"/>
      <c r="S2671" s="162"/>
    </row>
    <row r="2672" spans="14:19">
      <c r="N2672" s="47"/>
      <c r="Q2672" s="162"/>
      <c r="R2672" s="162"/>
      <c r="S2672" s="162"/>
    </row>
    <row r="2673" spans="14:19">
      <c r="N2673" s="47"/>
      <c r="Q2673" s="162"/>
      <c r="R2673" s="162"/>
      <c r="S2673" s="162"/>
    </row>
    <row r="2674" spans="14:19">
      <c r="N2674" s="47"/>
      <c r="Q2674" s="162"/>
      <c r="R2674" s="162"/>
      <c r="S2674" s="162"/>
    </row>
    <row r="2675" spans="14:19">
      <c r="N2675" s="47"/>
      <c r="Q2675" s="162"/>
      <c r="R2675" s="162"/>
      <c r="S2675" s="162"/>
    </row>
    <row r="2676" spans="14:19">
      <c r="N2676" s="47"/>
      <c r="Q2676" s="162"/>
      <c r="R2676" s="162"/>
      <c r="S2676" s="162"/>
    </row>
    <row r="2677" spans="14:19">
      <c r="N2677" s="47"/>
      <c r="Q2677" s="162"/>
      <c r="R2677" s="162"/>
      <c r="S2677" s="162"/>
    </row>
    <row r="2678" spans="14:19">
      <c r="N2678" s="47"/>
      <c r="Q2678" s="162"/>
      <c r="R2678" s="162"/>
      <c r="S2678" s="162"/>
    </row>
    <row r="2679" spans="14:19">
      <c r="N2679" s="47"/>
      <c r="Q2679" s="162"/>
      <c r="R2679" s="162"/>
      <c r="S2679" s="162"/>
    </row>
    <row r="2680" spans="14:19">
      <c r="N2680" s="47"/>
      <c r="Q2680" s="162"/>
      <c r="R2680" s="162"/>
      <c r="S2680" s="162"/>
    </row>
    <row r="2681" spans="14:19">
      <c r="N2681" s="47"/>
      <c r="Q2681" s="162"/>
      <c r="R2681" s="162"/>
      <c r="S2681" s="162"/>
    </row>
    <row r="2682" spans="14:19">
      <c r="N2682" s="47"/>
      <c r="Q2682" s="162"/>
      <c r="R2682" s="162"/>
      <c r="S2682" s="162"/>
    </row>
    <row r="2683" spans="14:19">
      <c r="N2683" s="47"/>
      <c r="Q2683" s="162"/>
      <c r="R2683" s="162"/>
      <c r="S2683" s="162"/>
    </row>
    <row r="2684" spans="14:19">
      <c r="N2684" s="47"/>
      <c r="Q2684" s="162"/>
      <c r="R2684" s="162"/>
      <c r="S2684" s="162"/>
    </row>
    <row r="2685" spans="14:19">
      <c r="N2685" s="47"/>
      <c r="Q2685" s="162"/>
      <c r="R2685" s="162"/>
      <c r="S2685" s="162"/>
    </row>
    <row r="2686" spans="14:19">
      <c r="N2686" s="47"/>
      <c r="Q2686" s="162"/>
      <c r="R2686" s="162"/>
      <c r="S2686" s="162"/>
    </row>
    <row r="2687" spans="14:19">
      <c r="N2687" s="47"/>
      <c r="Q2687" s="162"/>
      <c r="R2687" s="162"/>
      <c r="S2687" s="162"/>
    </row>
    <row r="2688" spans="14:19">
      <c r="N2688" s="47"/>
      <c r="Q2688" s="162"/>
      <c r="R2688" s="162"/>
      <c r="S2688" s="162"/>
    </row>
    <row r="2689" spans="14:19">
      <c r="N2689" s="47"/>
      <c r="Q2689" s="162"/>
      <c r="R2689" s="162"/>
      <c r="S2689" s="162"/>
    </row>
    <row r="2690" spans="14:19">
      <c r="N2690" s="47"/>
      <c r="Q2690" s="162"/>
      <c r="R2690" s="162"/>
      <c r="S2690" s="162"/>
    </row>
    <row r="2691" spans="14:19">
      <c r="N2691" s="47"/>
      <c r="Q2691" s="162"/>
      <c r="R2691" s="162"/>
      <c r="S2691" s="162"/>
    </row>
    <row r="2692" spans="14:19">
      <c r="N2692" s="47"/>
      <c r="Q2692" s="162"/>
      <c r="R2692" s="162"/>
      <c r="S2692" s="162"/>
    </row>
    <row r="2693" spans="14:19">
      <c r="N2693" s="47"/>
      <c r="Q2693" s="162"/>
      <c r="R2693" s="162"/>
      <c r="S2693" s="162"/>
    </row>
    <row r="2694" spans="14:19">
      <c r="N2694" s="47"/>
      <c r="Q2694" s="162"/>
      <c r="R2694" s="162"/>
      <c r="S2694" s="162"/>
    </row>
    <row r="2695" spans="14:19">
      <c r="N2695" s="47"/>
      <c r="Q2695" s="162"/>
      <c r="R2695" s="162"/>
      <c r="S2695" s="162"/>
    </row>
    <row r="2696" spans="14:19">
      <c r="N2696" s="47"/>
      <c r="Q2696" s="162"/>
      <c r="R2696" s="162"/>
      <c r="S2696" s="162"/>
    </row>
    <row r="2697" spans="14:19">
      <c r="N2697" s="47"/>
      <c r="Q2697" s="162"/>
      <c r="R2697" s="162"/>
      <c r="S2697" s="162"/>
    </row>
    <row r="2698" spans="14:19">
      <c r="N2698" s="47"/>
      <c r="Q2698" s="162"/>
      <c r="R2698" s="162"/>
      <c r="S2698" s="162"/>
    </row>
    <row r="2699" spans="14:19">
      <c r="N2699" s="47"/>
      <c r="Q2699" s="162"/>
      <c r="R2699" s="162"/>
      <c r="S2699" s="162"/>
    </row>
    <row r="2700" spans="14:19">
      <c r="N2700" s="47"/>
      <c r="Q2700" s="162"/>
      <c r="R2700" s="162"/>
      <c r="S2700" s="162"/>
    </row>
    <row r="2701" spans="14:19">
      <c r="N2701" s="47"/>
      <c r="Q2701" s="162"/>
      <c r="R2701" s="162"/>
      <c r="S2701" s="162"/>
    </row>
    <row r="2702" spans="14:19">
      <c r="N2702" s="47"/>
      <c r="Q2702" s="162"/>
      <c r="R2702" s="162"/>
      <c r="S2702" s="162"/>
    </row>
    <row r="2703" spans="14:19">
      <c r="N2703" s="47"/>
      <c r="Q2703" s="162"/>
      <c r="R2703" s="162"/>
      <c r="S2703" s="162"/>
    </row>
    <row r="2704" spans="14:19">
      <c r="N2704" s="47"/>
      <c r="Q2704" s="162"/>
      <c r="R2704" s="162"/>
      <c r="S2704" s="162"/>
    </row>
    <row r="2705" spans="14:19">
      <c r="N2705" s="47"/>
      <c r="Q2705" s="162"/>
      <c r="R2705" s="162"/>
      <c r="S2705" s="162"/>
    </row>
    <row r="2706" spans="14:19">
      <c r="N2706" s="47"/>
      <c r="Q2706" s="162"/>
      <c r="R2706" s="162"/>
      <c r="S2706" s="162"/>
    </row>
    <row r="2707" spans="14:19">
      <c r="N2707" s="47"/>
      <c r="Q2707" s="162"/>
      <c r="R2707" s="162"/>
      <c r="S2707" s="162"/>
    </row>
    <row r="2708" spans="14:19">
      <c r="N2708" s="47"/>
      <c r="Q2708" s="162"/>
      <c r="R2708" s="162"/>
      <c r="S2708" s="162"/>
    </row>
    <row r="2709" spans="14:19">
      <c r="N2709" s="47"/>
      <c r="Q2709" s="162"/>
      <c r="R2709" s="162"/>
      <c r="S2709" s="162"/>
    </row>
    <row r="2710" spans="14:19">
      <c r="N2710" s="47"/>
      <c r="Q2710" s="162"/>
      <c r="R2710" s="162"/>
      <c r="S2710" s="162"/>
    </row>
    <row r="2711" spans="14:19">
      <c r="N2711" s="47"/>
      <c r="Q2711" s="162"/>
      <c r="R2711" s="162"/>
      <c r="S2711" s="162"/>
    </row>
    <row r="2712" spans="14:19">
      <c r="N2712" s="47"/>
      <c r="Q2712" s="162"/>
      <c r="R2712" s="162"/>
      <c r="S2712" s="162"/>
    </row>
    <row r="2713" spans="14:19">
      <c r="N2713" s="47"/>
      <c r="Q2713" s="162"/>
      <c r="R2713" s="162"/>
      <c r="S2713" s="162"/>
    </row>
    <row r="2714" spans="14:19">
      <c r="N2714" s="47"/>
      <c r="Q2714" s="162"/>
      <c r="R2714" s="162"/>
      <c r="S2714" s="162"/>
    </row>
    <row r="2715" spans="14:19">
      <c r="N2715" s="47"/>
      <c r="Q2715" s="162"/>
      <c r="R2715" s="162"/>
      <c r="S2715" s="162"/>
    </row>
    <row r="2716" spans="14:19">
      <c r="N2716" s="47"/>
      <c r="Q2716" s="162"/>
      <c r="R2716" s="162"/>
      <c r="S2716" s="162"/>
    </row>
    <row r="2717" spans="14:19">
      <c r="N2717" s="47"/>
      <c r="Q2717" s="162"/>
      <c r="R2717" s="162"/>
      <c r="S2717" s="162"/>
    </row>
    <row r="2718" spans="14:19">
      <c r="N2718" s="47"/>
      <c r="Q2718" s="162"/>
      <c r="R2718" s="162"/>
      <c r="S2718" s="162"/>
    </row>
    <row r="2719" spans="14:19">
      <c r="N2719" s="47"/>
      <c r="Q2719" s="162"/>
      <c r="R2719" s="162"/>
      <c r="S2719" s="162"/>
    </row>
    <row r="2720" spans="14:19">
      <c r="N2720" s="47"/>
      <c r="Q2720" s="162"/>
      <c r="R2720" s="162"/>
      <c r="S2720" s="162"/>
    </row>
    <row r="2721" spans="14:19">
      <c r="N2721" s="47"/>
      <c r="Q2721" s="162"/>
      <c r="R2721" s="162"/>
      <c r="S2721" s="162"/>
    </row>
    <row r="2722" spans="14:19">
      <c r="N2722" s="47"/>
      <c r="Q2722" s="162"/>
      <c r="R2722" s="162"/>
      <c r="S2722" s="162"/>
    </row>
    <row r="2723" spans="14:19">
      <c r="N2723" s="47"/>
      <c r="Q2723" s="162"/>
      <c r="R2723" s="162"/>
      <c r="S2723" s="162"/>
    </row>
    <row r="2724" spans="14:19">
      <c r="N2724" s="47"/>
      <c r="Q2724" s="162"/>
      <c r="R2724" s="162"/>
      <c r="S2724" s="162"/>
    </row>
    <row r="2725" spans="14:19">
      <c r="N2725" s="47"/>
      <c r="Q2725" s="162"/>
      <c r="R2725" s="162"/>
      <c r="S2725" s="162"/>
    </row>
    <row r="2726" spans="14:19">
      <c r="N2726" s="47"/>
      <c r="Q2726" s="162"/>
      <c r="R2726" s="162"/>
      <c r="S2726" s="162"/>
    </row>
    <row r="2727" spans="14:19">
      <c r="N2727" s="47"/>
      <c r="Q2727" s="162"/>
      <c r="R2727" s="162"/>
      <c r="S2727" s="162"/>
    </row>
    <row r="2728" spans="14:19">
      <c r="N2728" s="47"/>
      <c r="Q2728" s="162"/>
      <c r="R2728" s="162"/>
      <c r="S2728" s="162"/>
    </row>
    <row r="2729" spans="14:19">
      <c r="N2729" s="47"/>
      <c r="Q2729" s="162"/>
      <c r="R2729" s="162"/>
      <c r="S2729" s="162"/>
    </row>
    <row r="2730" spans="14:19">
      <c r="N2730" s="47"/>
      <c r="Q2730" s="162"/>
      <c r="R2730" s="162"/>
      <c r="S2730" s="162"/>
    </row>
    <row r="2731" spans="14:19">
      <c r="N2731" s="47"/>
      <c r="Q2731" s="162"/>
      <c r="R2731" s="162"/>
      <c r="S2731" s="162"/>
    </row>
    <row r="2732" spans="14:19">
      <c r="N2732" s="47"/>
      <c r="Q2732" s="162"/>
      <c r="R2732" s="162"/>
      <c r="S2732" s="162"/>
    </row>
    <row r="2733" spans="14:19">
      <c r="N2733" s="47"/>
      <c r="Q2733" s="162"/>
      <c r="R2733" s="162"/>
      <c r="S2733" s="162"/>
    </row>
    <row r="2734" spans="14:19">
      <c r="N2734" s="47"/>
      <c r="Q2734" s="162"/>
      <c r="R2734" s="162"/>
      <c r="S2734" s="162"/>
    </row>
    <row r="2735" spans="14:19">
      <c r="N2735" s="47"/>
      <c r="Q2735" s="162"/>
      <c r="R2735" s="162"/>
      <c r="S2735" s="162"/>
    </row>
    <row r="2736" spans="14:19">
      <c r="N2736" s="47"/>
      <c r="Q2736" s="162"/>
      <c r="R2736" s="162"/>
      <c r="S2736" s="162"/>
    </row>
    <row r="2737" spans="14:19">
      <c r="N2737" s="47"/>
      <c r="Q2737" s="162"/>
      <c r="R2737" s="162"/>
      <c r="S2737" s="162"/>
    </row>
    <row r="2738" spans="14:19">
      <c r="N2738" s="47"/>
      <c r="Q2738" s="162"/>
      <c r="R2738" s="162"/>
      <c r="S2738" s="162"/>
    </row>
    <row r="2739" spans="14:19">
      <c r="N2739" s="47"/>
      <c r="Q2739" s="162"/>
      <c r="R2739" s="162"/>
      <c r="S2739" s="162"/>
    </row>
    <row r="2740" spans="14:19">
      <c r="N2740" s="47"/>
      <c r="Q2740" s="162"/>
      <c r="R2740" s="162"/>
      <c r="S2740" s="162"/>
    </row>
    <row r="2741" spans="14:19">
      <c r="N2741" s="47"/>
      <c r="Q2741" s="162"/>
      <c r="R2741" s="162"/>
      <c r="S2741" s="162"/>
    </row>
    <row r="2742" spans="14:19">
      <c r="N2742" s="47"/>
      <c r="Q2742" s="162"/>
      <c r="R2742" s="162"/>
      <c r="S2742" s="162"/>
    </row>
    <row r="2743" spans="14:19">
      <c r="N2743" s="47"/>
      <c r="Q2743" s="162"/>
      <c r="R2743" s="162"/>
      <c r="S2743" s="162"/>
    </row>
    <row r="2744" spans="14:19">
      <c r="N2744" s="47"/>
      <c r="Q2744" s="162"/>
      <c r="R2744" s="162"/>
      <c r="S2744" s="162"/>
    </row>
    <row r="2745" spans="14:19">
      <c r="N2745" s="47"/>
      <c r="Q2745" s="162"/>
      <c r="R2745" s="162"/>
      <c r="S2745" s="162"/>
    </row>
    <row r="2746" spans="14:19">
      <c r="N2746" s="47"/>
      <c r="Q2746" s="162"/>
      <c r="R2746" s="162"/>
      <c r="S2746" s="162"/>
    </row>
    <row r="2747" spans="14:19">
      <c r="N2747" s="47"/>
      <c r="Q2747" s="162"/>
      <c r="R2747" s="162"/>
      <c r="S2747" s="162"/>
    </row>
    <row r="2748" spans="14:19">
      <c r="N2748" s="47"/>
      <c r="Q2748" s="162"/>
      <c r="R2748" s="162"/>
      <c r="S2748" s="162"/>
    </row>
    <row r="2749" spans="14:19">
      <c r="N2749" s="47"/>
      <c r="Q2749" s="162"/>
      <c r="R2749" s="162"/>
      <c r="S2749" s="162"/>
    </row>
    <row r="2750" spans="14:19">
      <c r="N2750" s="47"/>
      <c r="Q2750" s="162"/>
      <c r="R2750" s="162"/>
      <c r="S2750" s="162"/>
    </row>
    <row r="2751" spans="14:19">
      <c r="N2751" s="47"/>
      <c r="Q2751" s="162"/>
      <c r="R2751" s="162"/>
      <c r="S2751" s="162"/>
    </row>
    <row r="2752" spans="14:19">
      <c r="N2752" s="47"/>
      <c r="Q2752" s="162"/>
      <c r="R2752" s="162"/>
      <c r="S2752" s="162"/>
    </row>
    <row r="2753" spans="14:19">
      <c r="N2753" s="47"/>
      <c r="Q2753" s="162"/>
      <c r="R2753" s="162"/>
      <c r="S2753" s="162"/>
    </row>
    <row r="2754" spans="14:19">
      <c r="N2754" s="47"/>
      <c r="Q2754" s="162"/>
      <c r="R2754" s="162"/>
      <c r="S2754" s="162"/>
    </row>
    <row r="2755" spans="14:19">
      <c r="N2755" s="47"/>
      <c r="Q2755" s="162"/>
      <c r="R2755" s="162"/>
      <c r="S2755" s="162"/>
    </row>
    <row r="2756" spans="14:19">
      <c r="N2756" s="47"/>
      <c r="Q2756" s="162"/>
      <c r="R2756" s="162"/>
      <c r="S2756" s="162"/>
    </row>
    <row r="2757" spans="14:19">
      <c r="N2757" s="47"/>
      <c r="Q2757" s="162"/>
      <c r="R2757" s="162"/>
      <c r="S2757" s="162"/>
    </row>
    <row r="2758" spans="14:19">
      <c r="N2758" s="47"/>
      <c r="Q2758" s="162"/>
      <c r="R2758" s="162"/>
      <c r="S2758" s="162"/>
    </row>
    <row r="2759" spans="14:19">
      <c r="N2759" s="47"/>
      <c r="Q2759" s="162"/>
      <c r="R2759" s="162"/>
      <c r="S2759" s="162"/>
    </row>
    <row r="2760" spans="14:19">
      <c r="N2760" s="47"/>
      <c r="Q2760" s="162"/>
      <c r="R2760" s="162"/>
      <c r="S2760" s="162"/>
    </row>
    <row r="2761" spans="14:19">
      <c r="N2761" s="47"/>
      <c r="Q2761" s="162"/>
      <c r="R2761" s="162"/>
      <c r="S2761" s="162"/>
    </row>
    <row r="2762" spans="14:19">
      <c r="N2762" s="47"/>
      <c r="Q2762" s="162"/>
      <c r="R2762" s="162"/>
      <c r="S2762" s="162"/>
    </row>
    <row r="2763" spans="14:19">
      <c r="N2763" s="47"/>
      <c r="Q2763" s="162"/>
      <c r="R2763" s="162"/>
      <c r="S2763" s="162"/>
    </row>
    <row r="2764" spans="14:19">
      <c r="N2764" s="47"/>
      <c r="Q2764" s="162"/>
      <c r="R2764" s="162"/>
      <c r="S2764" s="162"/>
    </row>
    <row r="2765" spans="14:19">
      <c r="N2765" s="47"/>
      <c r="Q2765" s="162"/>
      <c r="R2765" s="162"/>
      <c r="S2765" s="162"/>
    </row>
    <row r="2766" spans="14:19">
      <c r="N2766" s="47"/>
      <c r="Q2766" s="162"/>
      <c r="R2766" s="162"/>
      <c r="S2766" s="162"/>
    </row>
    <row r="2767" spans="14:19">
      <c r="N2767" s="47"/>
      <c r="Q2767" s="162"/>
      <c r="R2767" s="162"/>
      <c r="S2767" s="162"/>
    </row>
    <row r="2768" spans="14:19">
      <c r="N2768" s="47"/>
      <c r="Q2768" s="162"/>
      <c r="R2768" s="162"/>
      <c r="S2768" s="162"/>
    </row>
    <row r="2769" spans="14:19">
      <c r="N2769" s="47"/>
      <c r="Q2769" s="162"/>
      <c r="R2769" s="162"/>
      <c r="S2769" s="162"/>
    </row>
    <row r="2770" spans="14:19">
      <c r="N2770" s="47"/>
      <c r="Q2770" s="162"/>
      <c r="R2770" s="162"/>
      <c r="S2770" s="162"/>
    </row>
    <row r="2771" spans="14:19">
      <c r="N2771" s="47"/>
      <c r="Q2771" s="162"/>
      <c r="R2771" s="162"/>
      <c r="S2771" s="162"/>
    </row>
    <row r="2772" spans="14:19">
      <c r="N2772" s="47"/>
      <c r="Q2772" s="162"/>
      <c r="R2772" s="162"/>
      <c r="S2772" s="162"/>
    </row>
    <row r="2773" spans="14:19">
      <c r="N2773" s="47"/>
      <c r="Q2773" s="162"/>
      <c r="R2773" s="162"/>
      <c r="S2773" s="162"/>
    </row>
    <row r="2774" spans="14:19">
      <c r="N2774" s="47"/>
      <c r="Q2774" s="162"/>
      <c r="R2774" s="162"/>
      <c r="S2774" s="162"/>
    </row>
    <row r="2775" spans="14:19">
      <c r="N2775" s="47"/>
      <c r="Q2775" s="162"/>
      <c r="R2775" s="162"/>
      <c r="S2775" s="162"/>
    </row>
    <row r="2776" spans="14:19">
      <c r="N2776" s="47"/>
      <c r="Q2776" s="162"/>
      <c r="R2776" s="162"/>
      <c r="S2776" s="162"/>
    </row>
    <row r="2777" spans="14:19">
      <c r="N2777" s="47"/>
      <c r="Q2777" s="162"/>
      <c r="R2777" s="162"/>
      <c r="S2777" s="162"/>
    </row>
    <row r="2778" spans="14:19">
      <c r="N2778" s="47"/>
      <c r="Q2778" s="162"/>
      <c r="R2778" s="162"/>
      <c r="S2778" s="162"/>
    </row>
    <row r="2779" spans="14:19">
      <c r="N2779" s="47"/>
      <c r="Q2779" s="162"/>
      <c r="R2779" s="162"/>
      <c r="S2779" s="162"/>
    </row>
    <row r="2780" spans="14:19">
      <c r="N2780" s="47"/>
      <c r="Q2780" s="162"/>
      <c r="R2780" s="162"/>
      <c r="S2780" s="162"/>
    </row>
    <row r="2781" spans="14:19">
      <c r="N2781" s="47"/>
      <c r="Q2781" s="162"/>
      <c r="R2781" s="162"/>
      <c r="S2781" s="162"/>
    </row>
    <row r="2782" spans="14:19">
      <c r="N2782" s="47"/>
      <c r="Q2782" s="162"/>
      <c r="R2782" s="162"/>
      <c r="S2782" s="162"/>
    </row>
    <row r="2783" spans="14:19">
      <c r="N2783" s="47"/>
      <c r="Q2783" s="162"/>
      <c r="R2783" s="162"/>
      <c r="S2783" s="162"/>
    </row>
    <row r="2784" spans="14:19">
      <c r="N2784" s="47"/>
      <c r="Q2784" s="162"/>
      <c r="R2784" s="162"/>
      <c r="S2784" s="162"/>
    </row>
    <row r="2785" spans="14:19">
      <c r="N2785" s="47"/>
      <c r="Q2785" s="162"/>
      <c r="R2785" s="162"/>
      <c r="S2785" s="162"/>
    </row>
    <row r="2786" spans="14:19">
      <c r="N2786" s="47"/>
      <c r="Q2786" s="162"/>
      <c r="R2786" s="162"/>
      <c r="S2786" s="162"/>
    </row>
    <row r="2787" spans="14:19">
      <c r="N2787" s="47"/>
      <c r="Q2787" s="162"/>
      <c r="R2787" s="162"/>
      <c r="S2787" s="162"/>
    </row>
    <row r="2788" spans="14:19">
      <c r="N2788" s="47"/>
      <c r="Q2788" s="162"/>
      <c r="R2788" s="162"/>
      <c r="S2788" s="162"/>
    </row>
    <row r="2789" spans="14:19">
      <c r="N2789" s="47"/>
      <c r="Q2789" s="162"/>
      <c r="R2789" s="162"/>
      <c r="S2789" s="162"/>
    </row>
    <row r="2790" spans="14:19">
      <c r="N2790" s="47"/>
      <c r="Q2790" s="162"/>
      <c r="R2790" s="162"/>
      <c r="S2790" s="162"/>
    </row>
    <row r="2791" spans="14:19">
      <c r="N2791" s="47"/>
      <c r="Q2791" s="162"/>
      <c r="R2791" s="162"/>
      <c r="S2791" s="162"/>
    </row>
    <row r="2792" spans="14:19">
      <c r="N2792" s="47"/>
      <c r="Q2792" s="162"/>
      <c r="R2792" s="162"/>
      <c r="S2792" s="162"/>
    </row>
    <row r="2793" spans="14:19">
      <c r="N2793" s="47"/>
      <c r="Q2793" s="162"/>
      <c r="R2793" s="162"/>
      <c r="S2793" s="162"/>
    </row>
    <row r="2794" spans="14:19">
      <c r="N2794" s="47"/>
      <c r="Q2794" s="162"/>
      <c r="R2794" s="162"/>
      <c r="S2794" s="162"/>
    </row>
    <row r="2795" spans="14:19">
      <c r="N2795" s="47"/>
      <c r="Q2795" s="162"/>
      <c r="R2795" s="162"/>
      <c r="S2795" s="162"/>
    </row>
    <row r="2796" spans="14:19">
      <c r="N2796" s="47"/>
      <c r="Q2796" s="162"/>
      <c r="R2796" s="162"/>
      <c r="S2796" s="162"/>
    </row>
    <row r="2797" spans="14:19">
      <c r="N2797" s="47"/>
      <c r="Q2797" s="162"/>
      <c r="R2797" s="162"/>
      <c r="S2797" s="162"/>
    </row>
    <row r="2798" spans="14:19">
      <c r="N2798" s="47"/>
      <c r="Q2798" s="162"/>
      <c r="R2798" s="162"/>
      <c r="S2798" s="162"/>
    </row>
    <row r="2799" spans="14:19">
      <c r="N2799" s="47"/>
      <c r="Q2799" s="162"/>
      <c r="R2799" s="162"/>
      <c r="S2799" s="162"/>
    </row>
    <row r="2800" spans="14:19">
      <c r="N2800" s="47"/>
      <c r="Q2800" s="162"/>
      <c r="R2800" s="162"/>
      <c r="S2800" s="162"/>
    </row>
    <row r="2801" spans="14:19">
      <c r="N2801" s="47"/>
      <c r="Q2801" s="162"/>
      <c r="R2801" s="162"/>
      <c r="S2801" s="162"/>
    </row>
    <row r="2802" spans="14:19">
      <c r="N2802" s="47"/>
      <c r="Q2802" s="162"/>
      <c r="R2802" s="162"/>
      <c r="S2802" s="162"/>
    </row>
    <row r="2803" spans="14:19">
      <c r="N2803" s="47"/>
      <c r="Q2803" s="162"/>
      <c r="R2803" s="162"/>
      <c r="S2803" s="162"/>
    </row>
    <row r="2804" spans="14:19">
      <c r="N2804" s="47"/>
      <c r="Q2804" s="162"/>
      <c r="R2804" s="162"/>
      <c r="S2804" s="162"/>
    </row>
    <row r="2805" spans="14:19">
      <c r="N2805" s="47"/>
      <c r="Q2805" s="162"/>
      <c r="R2805" s="162"/>
      <c r="S2805" s="162"/>
    </row>
    <row r="2806" spans="14:19">
      <c r="N2806" s="47"/>
      <c r="Q2806" s="162"/>
      <c r="R2806" s="162"/>
      <c r="S2806" s="162"/>
    </row>
    <row r="2807" spans="14:19">
      <c r="N2807" s="47"/>
      <c r="Q2807" s="162"/>
      <c r="R2807" s="162"/>
      <c r="S2807" s="162"/>
    </row>
    <row r="2808" spans="14:19">
      <c r="N2808" s="47"/>
      <c r="Q2808" s="162"/>
      <c r="R2808" s="162"/>
      <c r="S2808" s="162"/>
    </row>
    <row r="2809" spans="14:19">
      <c r="N2809" s="47"/>
      <c r="Q2809" s="162"/>
      <c r="R2809" s="162"/>
      <c r="S2809" s="162"/>
    </row>
    <row r="2810" spans="14:19">
      <c r="N2810" s="47"/>
      <c r="Q2810" s="162"/>
      <c r="R2810" s="162"/>
      <c r="S2810" s="162"/>
    </row>
    <row r="2811" spans="14:19">
      <c r="N2811" s="47"/>
      <c r="Q2811" s="162"/>
      <c r="R2811" s="162"/>
      <c r="S2811" s="162"/>
    </row>
    <row r="2812" spans="14:19">
      <c r="N2812" s="47"/>
      <c r="Q2812" s="162"/>
      <c r="R2812" s="162"/>
      <c r="S2812" s="162"/>
    </row>
    <row r="2813" spans="14:19">
      <c r="N2813" s="47"/>
      <c r="Q2813" s="162"/>
      <c r="R2813" s="162"/>
      <c r="S2813" s="162"/>
    </row>
    <row r="2814" spans="14:19">
      <c r="N2814" s="47"/>
      <c r="Q2814" s="162"/>
      <c r="R2814" s="162"/>
      <c r="S2814" s="162"/>
    </row>
    <row r="2815" spans="14:19">
      <c r="N2815" s="47"/>
      <c r="Q2815" s="162"/>
      <c r="R2815" s="162"/>
      <c r="S2815" s="162"/>
    </row>
    <row r="2816" spans="14:19">
      <c r="N2816" s="47"/>
      <c r="Q2816" s="162"/>
      <c r="R2816" s="162"/>
      <c r="S2816" s="162"/>
    </row>
    <row r="2817" spans="14:19">
      <c r="N2817" s="47"/>
      <c r="Q2817" s="162"/>
      <c r="R2817" s="162"/>
      <c r="S2817" s="162"/>
    </row>
    <row r="2818" spans="14:19">
      <c r="N2818" s="47"/>
      <c r="Q2818" s="162"/>
      <c r="R2818" s="162"/>
      <c r="S2818" s="162"/>
    </row>
    <row r="2819" spans="14:19">
      <c r="N2819" s="47"/>
      <c r="Q2819" s="162"/>
      <c r="R2819" s="162"/>
      <c r="S2819" s="162"/>
    </row>
    <row r="2820" spans="14:19">
      <c r="N2820" s="47"/>
      <c r="Q2820" s="162"/>
      <c r="R2820" s="162"/>
      <c r="S2820" s="162"/>
    </row>
    <row r="2821" spans="14:19">
      <c r="N2821" s="47"/>
      <c r="Q2821" s="162"/>
      <c r="R2821" s="162"/>
      <c r="S2821" s="162"/>
    </row>
    <row r="2822" spans="14:19">
      <c r="N2822" s="47"/>
      <c r="Q2822" s="162"/>
      <c r="R2822" s="162"/>
      <c r="S2822" s="162"/>
    </row>
    <row r="2823" spans="14:19">
      <c r="N2823" s="47"/>
      <c r="Q2823" s="162"/>
      <c r="R2823" s="162"/>
      <c r="S2823" s="162"/>
    </row>
    <row r="2824" spans="14:19">
      <c r="N2824" s="47"/>
      <c r="Q2824" s="162"/>
      <c r="R2824" s="162"/>
      <c r="S2824" s="162"/>
    </row>
    <row r="2825" spans="14:19">
      <c r="N2825" s="47"/>
      <c r="Q2825" s="162"/>
      <c r="R2825" s="162"/>
      <c r="S2825" s="162"/>
    </row>
    <row r="2826" spans="14:19">
      <c r="N2826" s="47"/>
      <c r="Q2826" s="162"/>
      <c r="R2826" s="162"/>
      <c r="S2826" s="162"/>
    </row>
    <row r="2827" spans="14:19">
      <c r="N2827" s="47"/>
      <c r="Q2827" s="162"/>
      <c r="R2827" s="162"/>
      <c r="S2827" s="162"/>
    </row>
    <row r="2828" spans="14:19">
      <c r="N2828" s="47"/>
      <c r="Q2828" s="162"/>
      <c r="R2828" s="162"/>
      <c r="S2828" s="162"/>
    </row>
    <row r="2829" spans="14:19">
      <c r="N2829" s="47"/>
      <c r="Q2829" s="162"/>
      <c r="R2829" s="162"/>
      <c r="S2829" s="162"/>
    </row>
    <row r="2830" spans="14:19">
      <c r="N2830" s="47"/>
      <c r="Q2830" s="162"/>
      <c r="R2830" s="162"/>
      <c r="S2830" s="162"/>
    </row>
    <row r="2831" spans="14:19">
      <c r="N2831" s="47"/>
      <c r="Q2831" s="162"/>
      <c r="R2831" s="162"/>
      <c r="S2831" s="162"/>
    </row>
    <row r="2832" spans="14:19">
      <c r="N2832" s="47"/>
      <c r="Q2832" s="162"/>
      <c r="R2832" s="162"/>
      <c r="S2832" s="162"/>
    </row>
    <row r="2833" spans="14:19">
      <c r="N2833" s="47"/>
      <c r="Q2833" s="162"/>
      <c r="R2833" s="162"/>
      <c r="S2833" s="162"/>
    </row>
    <row r="2834" spans="14:19">
      <c r="N2834" s="47"/>
      <c r="Q2834" s="162"/>
      <c r="R2834" s="162"/>
      <c r="S2834" s="162"/>
    </row>
    <row r="2835" spans="14:19">
      <c r="N2835" s="47"/>
      <c r="Q2835" s="162"/>
      <c r="R2835" s="162"/>
      <c r="S2835" s="162"/>
    </row>
    <row r="2836" spans="14:19">
      <c r="N2836" s="47"/>
      <c r="Q2836" s="162"/>
      <c r="R2836" s="162"/>
      <c r="S2836" s="162"/>
    </row>
    <row r="2837" spans="14:19">
      <c r="N2837" s="47"/>
      <c r="Q2837" s="162"/>
      <c r="R2837" s="162"/>
      <c r="S2837" s="162"/>
    </row>
    <row r="2838" spans="14:19">
      <c r="N2838" s="47"/>
      <c r="Q2838" s="162"/>
      <c r="R2838" s="162"/>
      <c r="S2838" s="162"/>
    </row>
    <row r="2839" spans="14:19">
      <c r="N2839" s="47"/>
      <c r="Q2839" s="162"/>
      <c r="R2839" s="162"/>
      <c r="S2839" s="162"/>
    </row>
    <row r="2840" spans="14:19">
      <c r="N2840" s="47"/>
      <c r="Q2840" s="162"/>
      <c r="R2840" s="162"/>
      <c r="S2840" s="162"/>
    </row>
    <row r="2841" spans="14:19">
      <c r="N2841" s="47"/>
      <c r="Q2841" s="162"/>
      <c r="R2841" s="162"/>
      <c r="S2841" s="162"/>
    </row>
    <row r="2842" spans="14:19">
      <c r="N2842" s="47"/>
      <c r="Q2842" s="162"/>
      <c r="R2842" s="162"/>
      <c r="S2842" s="162"/>
    </row>
    <row r="2843" spans="14:19">
      <c r="N2843" s="47"/>
      <c r="Q2843" s="162"/>
      <c r="R2843" s="162"/>
      <c r="S2843" s="162"/>
    </row>
    <row r="2844" spans="14:19">
      <c r="N2844" s="47"/>
      <c r="Q2844" s="162"/>
      <c r="R2844" s="162"/>
      <c r="S2844" s="162"/>
    </row>
    <row r="2845" spans="14:19">
      <c r="N2845" s="47"/>
      <c r="Q2845" s="162"/>
      <c r="R2845" s="162"/>
      <c r="S2845" s="162"/>
    </row>
    <row r="2846" spans="14:19">
      <c r="N2846" s="47"/>
      <c r="Q2846" s="162"/>
      <c r="R2846" s="162"/>
      <c r="S2846" s="162"/>
    </row>
    <row r="2847" spans="14:19">
      <c r="N2847" s="47"/>
      <c r="Q2847" s="162"/>
      <c r="R2847" s="162"/>
      <c r="S2847" s="162"/>
    </row>
    <row r="2848" spans="14:19">
      <c r="N2848" s="47"/>
      <c r="Q2848" s="162"/>
      <c r="R2848" s="162"/>
      <c r="S2848" s="162"/>
    </row>
    <row r="2849" spans="14:19">
      <c r="N2849" s="47"/>
      <c r="Q2849" s="162"/>
      <c r="R2849" s="162"/>
      <c r="S2849" s="162"/>
    </row>
    <row r="2850" spans="14:19">
      <c r="N2850" s="47"/>
      <c r="Q2850" s="162"/>
      <c r="R2850" s="162"/>
      <c r="S2850" s="162"/>
    </row>
    <row r="2851" spans="14:19">
      <c r="N2851" s="47"/>
      <c r="Q2851" s="162"/>
      <c r="R2851" s="162"/>
      <c r="S2851" s="162"/>
    </row>
    <row r="2852" spans="14:19">
      <c r="N2852" s="47"/>
      <c r="Q2852" s="162"/>
      <c r="R2852" s="162"/>
      <c r="S2852" s="162"/>
    </row>
    <row r="2853" spans="14:19">
      <c r="N2853" s="47"/>
      <c r="Q2853" s="162"/>
      <c r="R2853" s="162"/>
      <c r="S2853" s="162"/>
    </row>
    <row r="2854" spans="14:19">
      <c r="N2854" s="47"/>
      <c r="Q2854" s="162"/>
      <c r="R2854" s="162"/>
      <c r="S2854" s="162"/>
    </row>
    <row r="2855" spans="14:19">
      <c r="N2855" s="47"/>
      <c r="Q2855" s="162"/>
      <c r="R2855" s="162"/>
      <c r="S2855" s="162"/>
    </row>
    <row r="2856" spans="14:19">
      <c r="N2856" s="47"/>
      <c r="Q2856" s="162"/>
      <c r="R2856" s="162"/>
      <c r="S2856" s="162"/>
    </row>
    <row r="2857" spans="14:19">
      <c r="N2857" s="47"/>
      <c r="Q2857" s="162"/>
      <c r="R2857" s="162"/>
      <c r="S2857" s="162"/>
    </row>
    <row r="2858" spans="14:19">
      <c r="N2858" s="47"/>
      <c r="Q2858" s="162"/>
      <c r="R2858" s="162"/>
      <c r="S2858" s="162"/>
    </row>
    <row r="2859" spans="14:19">
      <c r="N2859" s="47"/>
      <c r="Q2859" s="162"/>
      <c r="R2859" s="162"/>
      <c r="S2859" s="162"/>
    </row>
    <row r="2860" spans="14:19">
      <c r="N2860" s="47"/>
      <c r="Q2860" s="162"/>
      <c r="R2860" s="162"/>
      <c r="S2860" s="162"/>
    </row>
    <row r="2861" spans="14:19">
      <c r="N2861" s="47"/>
      <c r="Q2861" s="162"/>
      <c r="R2861" s="162"/>
      <c r="S2861" s="162"/>
    </row>
    <row r="2862" spans="14:19">
      <c r="N2862" s="47"/>
      <c r="Q2862" s="162"/>
      <c r="R2862" s="162"/>
      <c r="S2862" s="162"/>
    </row>
    <row r="2863" spans="14:19">
      <c r="N2863" s="47"/>
      <c r="Q2863" s="162"/>
      <c r="R2863" s="162"/>
      <c r="S2863" s="162"/>
    </row>
    <row r="2864" spans="14:19">
      <c r="N2864" s="47"/>
      <c r="Q2864" s="162"/>
      <c r="R2864" s="162"/>
      <c r="S2864" s="162"/>
    </row>
    <row r="2865" spans="14:19">
      <c r="N2865" s="47"/>
      <c r="Q2865" s="162"/>
      <c r="R2865" s="162"/>
      <c r="S2865" s="162"/>
    </row>
    <row r="2866" spans="14:19">
      <c r="N2866" s="47"/>
      <c r="Q2866" s="162"/>
      <c r="R2866" s="162"/>
      <c r="S2866" s="162"/>
    </row>
    <row r="2867" spans="14:19">
      <c r="N2867" s="47"/>
      <c r="Q2867" s="162"/>
      <c r="R2867" s="162"/>
      <c r="S2867" s="162"/>
    </row>
    <row r="2868" spans="14:19">
      <c r="N2868" s="47"/>
      <c r="Q2868" s="162"/>
      <c r="R2868" s="162"/>
      <c r="S2868" s="162"/>
    </row>
    <row r="2869" spans="14:19">
      <c r="N2869" s="47"/>
      <c r="Q2869" s="162"/>
      <c r="R2869" s="162"/>
      <c r="S2869" s="162"/>
    </row>
    <row r="2870" spans="14:19">
      <c r="N2870" s="47"/>
      <c r="Q2870" s="162"/>
      <c r="R2870" s="162"/>
      <c r="S2870" s="162"/>
    </row>
    <row r="2871" spans="14:19">
      <c r="N2871" s="47"/>
      <c r="Q2871" s="162"/>
      <c r="R2871" s="162"/>
      <c r="S2871" s="162"/>
    </row>
    <row r="2872" spans="14:19">
      <c r="N2872" s="47"/>
      <c r="Q2872" s="162"/>
      <c r="R2872" s="162"/>
      <c r="S2872" s="162"/>
    </row>
    <row r="2873" spans="14:19">
      <c r="N2873" s="47"/>
      <c r="Q2873" s="162"/>
      <c r="R2873" s="162"/>
      <c r="S2873" s="162"/>
    </row>
    <row r="2874" spans="14:19">
      <c r="N2874" s="47"/>
      <c r="Q2874" s="162"/>
      <c r="R2874" s="162"/>
      <c r="S2874" s="162"/>
    </row>
    <row r="2875" spans="14:19">
      <c r="N2875" s="47"/>
      <c r="Q2875" s="162"/>
      <c r="R2875" s="162"/>
      <c r="S2875" s="162"/>
    </row>
    <row r="2876" spans="14:19">
      <c r="N2876" s="47"/>
      <c r="Q2876" s="162"/>
      <c r="R2876" s="162"/>
      <c r="S2876" s="162"/>
    </row>
    <row r="2877" spans="14:19">
      <c r="N2877" s="47"/>
      <c r="Q2877" s="162"/>
      <c r="R2877" s="162"/>
      <c r="S2877" s="162"/>
    </row>
    <row r="2878" spans="14:19">
      <c r="N2878" s="47"/>
      <c r="Q2878" s="162"/>
      <c r="R2878" s="162"/>
      <c r="S2878" s="162"/>
    </row>
    <row r="2879" spans="14:19">
      <c r="N2879" s="47"/>
      <c r="Q2879" s="162"/>
      <c r="R2879" s="162"/>
      <c r="S2879" s="162"/>
    </row>
    <row r="2880" spans="14:19">
      <c r="N2880" s="47"/>
      <c r="Q2880" s="162"/>
      <c r="R2880" s="162"/>
      <c r="S2880" s="162"/>
    </row>
    <row r="2881" spans="14:19">
      <c r="N2881" s="47"/>
      <c r="Q2881" s="162"/>
      <c r="R2881" s="162"/>
      <c r="S2881" s="162"/>
    </row>
    <row r="2882" spans="14:19">
      <c r="N2882" s="47"/>
      <c r="Q2882" s="162"/>
      <c r="R2882" s="162"/>
      <c r="S2882" s="162"/>
    </row>
    <row r="2883" spans="14:19">
      <c r="N2883" s="47"/>
      <c r="Q2883" s="162"/>
      <c r="R2883" s="162"/>
      <c r="S2883" s="162"/>
    </row>
    <row r="2884" spans="14:19">
      <c r="N2884" s="47"/>
      <c r="Q2884" s="162"/>
      <c r="R2884" s="162"/>
      <c r="S2884" s="162"/>
    </row>
    <row r="2885" spans="14:19">
      <c r="N2885" s="47"/>
      <c r="Q2885" s="162"/>
      <c r="R2885" s="162"/>
      <c r="S2885" s="162"/>
    </row>
    <row r="2886" spans="14:19">
      <c r="N2886" s="47"/>
      <c r="Q2886" s="162"/>
      <c r="R2886" s="162"/>
      <c r="S2886" s="162"/>
    </row>
    <row r="2887" spans="14:19">
      <c r="N2887" s="47"/>
      <c r="Q2887" s="162"/>
      <c r="R2887" s="162"/>
      <c r="S2887" s="162"/>
    </row>
    <row r="2888" spans="14:19">
      <c r="N2888" s="47"/>
      <c r="Q2888" s="162"/>
      <c r="R2888" s="162"/>
      <c r="S2888" s="162"/>
    </row>
    <row r="2889" spans="14:19">
      <c r="N2889" s="47"/>
      <c r="Q2889" s="162"/>
      <c r="R2889" s="162"/>
      <c r="S2889" s="162"/>
    </row>
    <row r="2890" spans="14:19">
      <c r="N2890" s="47"/>
      <c r="Q2890" s="162"/>
      <c r="R2890" s="162"/>
      <c r="S2890" s="162"/>
    </row>
    <row r="2891" spans="14:19">
      <c r="N2891" s="47"/>
      <c r="Q2891" s="162"/>
      <c r="R2891" s="162"/>
      <c r="S2891" s="162"/>
    </row>
    <row r="2892" spans="14:19">
      <c r="N2892" s="47"/>
      <c r="Q2892" s="162"/>
      <c r="R2892" s="162"/>
      <c r="S2892" s="162"/>
    </row>
    <row r="2893" spans="14:19">
      <c r="N2893" s="47"/>
      <c r="Q2893" s="162"/>
      <c r="R2893" s="162"/>
      <c r="S2893" s="162"/>
    </row>
    <row r="2894" spans="14:19">
      <c r="N2894" s="47"/>
      <c r="Q2894" s="162"/>
      <c r="R2894" s="162"/>
      <c r="S2894" s="162"/>
    </row>
    <row r="2895" spans="14:19">
      <c r="N2895" s="47"/>
      <c r="Q2895" s="162"/>
      <c r="R2895" s="162"/>
      <c r="S2895" s="162"/>
    </row>
    <row r="2896" spans="14:19">
      <c r="N2896" s="47"/>
      <c r="Q2896" s="162"/>
      <c r="R2896" s="162"/>
      <c r="S2896" s="162"/>
    </row>
    <row r="2897" spans="14:19">
      <c r="N2897" s="47"/>
      <c r="Q2897" s="162"/>
      <c r="R2897" s="162"/>
      <c r="S2897" s="162"/>
    </row>
    <row r="2898" spans="14:19">
      <c r="N2898" s="47"/>
      <c r="Q2898" s="162"/>
      <c r="R2898" s="162"/>
      <c r="S2898" s="162"/>
    </row>
    <row r="2899" spans="14:19">
      <c r="N2899" s="47"/>
      <c r="Q2899" s="162"/>
      <c r="R2899" s="162"/>
      <c r="S2899" s="162"/>
    </row>
    <row r="2900" spans="14:19">
      <c r="N2900" s="47"/>
      <c r="Q2900" s="162"/>
      <c r="R2900" s="162"/>
      <c r="S2900" s="162"/>
    </row>
    <row r="2901" spans="14:19">
      <c r="N2901" s="47"/>
      <c r="Q2901" s="162"/>
      <c r="R2901" s="162"/>
      <c r="S2901" s="162"/>
    </row>
    <row r="2902" spans="14:19">
      <c r="N2902" s="47"/>
      <c r="Q2902" s="162"/>
      <c r="R2902" s="162"/>
      <c r="S2902" s="162"/>
    </row>
    <row r="2903" spans="14:19">
      <c r="N2903" s="47"/>
      <c r="Q2903" s="162"/>
      <c r="R2903" s="162"/>
      <c r="S2903" s="162"/>
    </row>
    <row r="2904" spans="14:19">
      <c r="N2904" s="47"/>
      <c r="Q2904" s="162"/>
      <c r="R2904" s="162"/>
      <c r="S2904" s="162"/>
    </row>
    <row r="2905" spans="14:19">
      <c r="N2905" s="47"/>
      <c r="Q2905" s="162"/>
      <c r="R2905" s="162"/>
      <c r="S2905" s="162"/>
    </row>
    <row r="2906" spans="14:19">
      <c r="N2906" s="47"/>
      <c r="Q2906" s="162"/>
      <c r="R2906" s="162"/>
      <c r="S2906" s="162"/>
    </row>
    <row r="2907" spans="14:19">
      <c r="N2907" s="47"/>
      <c r="Q2907" s="162"/>
      <c r="R2907" s="162"/>
      <c r="S2907" s="162"/>
    </row>
    <row r="2908" spans="14:19">
      <c r="N2908" s="47"/>
      <c r="Q2908" s="162"/>
      <c r="R2908" s="162"/>
      <c r="S2908" s="162"/>
    </row>
    <row r="2909" spans="14:19">
      <c r="N2909" s="47"/>
      <c r="Q2909" s="162"/>
      <c r="R2909" s="162"/>
      <c r="S2909" s="162"/>
    </row>
    <row r="2910" spans="14:19">
      <c r="N2910" s="47"/>
      <c r="Q2910" s="162"/>
      <c r="R2910" s="162"/>
      <c r="S2910" s="162"/>
    </row>
    <row r="2911" spans="14:19">
      <c r="N2911" s="47"/>
      <c r="Q2911" s="162"/>
      <c r="R2911" s="162"/>
      <c r="S2911" s="162"/>
    </row>
    <row r="2912" spans="14:19">
      <c r="N2912" s="47"/>
      <c r="Q2912" s="162"/>
      <c r="R2912" s="162"/>
      <c r="S2912" s="162"/>
    </row>
    <row r="2913" spans="14:19">
      <c r="N2913" s="47"/>
      <c r="Q2913" s="162"/>
      <c r="R2913" s="162"/>
      <c r="S2913" s="162"/>
    </row>
    <row r="2914" spans="14:19">
      <c r="N2914" s="47"/>
      <c r="Q2914" s="162"/>
      <c r="R2914" s="162"/>
      <c r="S2914" s="162"/>
    </row>
    <row r="2915" spans="14:19">
      <c r="N2915" s="47"/>
      <c r="Q2915" s="162"/>
      <c r="R2915" s="162"/>
      <c r="S2915" s="162"/>
    </row>
    <row r="2916" spans="14:19">
      <c r="N2916" s="47"/>
      <c r="Q2916" s="162"/>
      <c r="R2916" s="162"/>
      <c r="S2916" s="162"/>
    </row>
    <row r="2917" spans="14:19">
      <c r="N2917" s="47"/>
      <c r="Q2917" s="162"/>
      <c r="R2917" s="162"/>
      <c r="S2917" s="162"/>
    </row>
    <row r="2918" spans="14:19">
      <c r="N2918" s="47"/>
      <c r="Q2918" s="162"/>
      <c r="R2918" s="162"/>
      <c r="S2918" s="162"/>
    </row>
    <row r="2919" spans="14:19">
      <c r="N2919" s="47"/>
      <c r="Q2919" s="162"/>
      <c r="R2919" s="162"/>
      <c r="S2919" s="162"/>
    </row>
    <row r="2920" spans="14:19">
      <c r="N2920" s="47"/>
      <c r="Q2920" s="162"/>
      <c r="R2920" s="162"/>
      <c r="S2920" s="162"/>
    </row>
    <row r="2921" spans="14:19">
      <c r="N2921" s="47"/>
      <c r="Q2921" s="162"/>
      <c r="R2921" s="162"/>
      <c r="S2921" s="162"/>
    </row>
    <row r="2922" spans="14:19">
      <c r="N2922" s="47"/>
      <c r="Q2922" s="162"/>
      <c r="R2922" s="162"/>
      <c r="S2922" s="162"/>
    </row>
    <row r="2923" spans="14:19">
      <c r="N2923" s="47"/>
      <c r="Q2923" s="162"/>
      <c r="R2923" s="162"/>
      <c r="S2923" s="162"/>
    </row>
    <row r="2924" spans="14:19">
      <c r="N2924" s="47"/>
      <c r="Q2924" s="162"/>
      <c r="R2924" s="162"/>
      <c r="S2924" s="162"/>
    </row>
    <row r="2925" spans="14:19">
      <c r="N2925" s="47"/>
      <c r="Q2925" s="162"/>
      <c r="R2925" s="162"/>
      <c r="S2925" s="162"/>
    </row>
    <row r="2926" spans="14:19">
      <c r="N2926" s="47"/>
      <c r="Q2926" s="162"/>
      <c r="R2926" s="162"/>
      <c r="S2926" s="162"/>
    </row>
    <row r="2927" spans="14:19">
      <c r="N2927" s="47"/>
      <c r="Q2927" s="162"/>
      <c r="R2927" s="162"/>
      <c r="S2927" s="162"/>
    </row>
    <row r="2928" spans="14:19">
      <c r="N2928" s="47"/>
      <c r="Q2928" s="162"/>
      <c r="R2928" s="162"/>
      <c r="S2928" s="162"/>
    </row>
    <row r="2929" spans="14:19">
      <c r="N2929" s="47"/>
      <c r="Q2929" s="162"/>
      <c r="R2929" s="162"/>
      <c r="S2929" s="162"/>
    </row>
    <row r="2930" spans="14:19">
      <c r="N2930" s="47"/>
      <c r="Q2930" s="162"/>
      <c r="R2930" s="162"/>
      <c r="S2930" s="162"/>
    </row>
    <row r="2931" spans="14:19">
      <c r="N2931" s="47"/>
      <c r="Q2931" s="162"/>
      <c r="R2931" s="162"/>
      <c r="S2931" s="162"/>
    </row>
    <row r="2932" spans="14:19">
      <c r="N2932" s="47"/>
      <c r="Q2932" s="162"/>
      <c r="R2932" s="162"/>
      <c r="S2932" s="162"/>
    </row>
    <row r="2933" spans="14:19">
      <c r="N2933" s="47"/>
      <c r="Q2933" s="162"/>
      <c r="R2933" s="162"/>
      <c r="S2933" s="162"/>
    </row>
    <row r="2934" spans="14:19">
      <c r="N2934" s="47"/>
      <c r="Q2934" s="162"/>
      <c r="R2934" s="162"/>
      <c r="S2934" s="162"/>
    </row>
    <row r="2935" spans="14:19">
      <c r="N2935" s="47"/>
      <c r="Q2935" s="162"/>
      <c r="R2935" s="162"/>
      <c r="S2935" s="162"/>
    </row>
    <row r="2936" spans="14:19">
      <c r="N2936" s="47"/>
      <c r="Q2936" s="162"/>
      <c r="R2936" s="162"/>
      <c r="S2936" s="162"/>
    </row>
    <row r="2937" spans="14:19">
      <c r="N2937" s="47"/>
      <c r="Q2937" s="162"/>
      <c r="R2937" s="162"/>
      <c r="S2937" s="162"/>
    </row>
    <row r="2938" spans="14:19">
      <c r="N2938" s="47"/>
      <c r="Q2938" s="162"/>
      <c r="R2938" s="162"/>
      <c r="S2938" s="162"/>
    </row>
    <row r="2939" spans="14:19">
      <c r="N2939" s="47"/>
      <c r="Q2939" s="162"/>
      <c r="R2939" s="162"/>
      <c r="S2939" s="162"/>
    </row>
    <row r="2940" spans="14:19">
      <c r="N2940" s="47"/>
      <c r="Q2940" s="162"/>
      <c r="R2940" s="162"/>
      <c r="S2940" s="162"/>
    </row>
    <row r="2941" spans="14:19">
      <c r="N2941" s="47"/>
      <c r="Q2941" s="162"/>
      <c r="R2941" s="162"/>
      <c r="S2941" s="162"/>
    </row>
    <row r="2942" spans="14:19">
      <c r="N2942" s="47"/>
      <c r="Q2942" s="162"/>
      <c r="R2942" s="162"/>
      <c r="S2942" s="162"/>
    </row>
    <row r="2943" spans="14:19">
      <c r="N2943" s="47"/>
      <c r="Q2943" s="162"/>
      <c r="R2943" s="162"/>
      <c r="S2943" s="162"/>
    </row>
    <row r="2944" spans="14:19">
      <c r="N2944" s="47"/>
      <c r="Q2944" s="162"/>
      <c r="R2944" s="162"/>
      <c r="S2944" s="162"/>
    </row>
    <row r="2945" spans="14:19">
      <c r="N2945" s="47"/>
      <c r="Q2945" s="162"/>
      <c r="R2945" s="162"/>
      <c r="S2945" s="162"/>
    </row>
    <row r="2946" spans="14:19">
      <c r="N2946" s="47"/>
      <c r="Q2946" s="162"/>
      <c r="R2946" s="162"/>
      <c r="S2946" s="162"/>
    </row>
    <row r="2947" spans="14:19">
      <c r="N2947" s="47"/>
      <c r="Q2947" s="162"/>
      <c r="R2947" s="162"/>
      <c r="S2947" s="162"/>
    </row>
    <row r="2948" spans="14:19">
      <c r="N2948" s="47"/>
      <c r="Q2948" s="162"/>
      <c r="R2948" s="162"/>
      <c r="S2948" s="162"/>
    </row>
    <row r="2949" spans="14:19">
      <c r="N2949" s="47"/>
      <c r="Q2949" s="162"/>
      <c r="R2949" s="162"/>
      <c r="S2949" s="162"/>
    </row>
    <row r="2950" spans="14:19">
      <c r="N2950" s="47"/>
      <c r="Q2950" s="162"/>
      <c r="R2950" s="162"/>
      <c r="S2950" s="162"/>
    </row>
    <row r="2951" spans="14:19">
      <c r="N2951" s="47"/>
      <c r="Q2951" s="162"/>
      <c r="R2951" s="162"/>
      <c r="S2951" s="162"/>
    </row>
    <row r="2952" spans="14:19">
      <c r="N2952" s="47"/>
      <c r="Q2952" s="162"/>
      <c r="R2952" s="162"/>
      <c r="S2952" s="162"/>
    </row>
    <row r="2953" spans="14:19">
      <c r="N2953" s="47"/>
      <c r="Q2953" s="162"/>
      <c r="R2953" s="162"/>
      <c r="S2953" s="162"/>
    </row>
    <row r="2954" spans="14:19">
      <c r="N2954" s="47"/>
      <c r="Q2954" s="162"/>
      <c r="R2954" s="162"/>
      <c r="S2954" s="162"/>
    </row>
    <row r="2955" spans="14:19">
      <c r="N2955" s="47"/>
      <c r="Q2955" s="162"/>
      <c r="R2955" s="162"/>
      <c r="S2955" s="162"/>
    </row>
    <row r="2956" spans="14:19">
      <c r="N2956" s="47"/>
      <c r="Q2956" s="162"/>
      <c r="R2956" s="162"/>
      <c r="S2956" s="162"/>
    </row>
    <row r="2957" spans="14:19">
      <c r="N2957" s="47"/>
      <c r="Q2957" s="162"/>
      <c r="R2957" s="162"/>
      <c r="S2957" s="162"/>
    </row>
    <row r="2958" spans="14:19">
      <c r="N2958" s="47"/>
      <c r="Q2958" s="162"/>
      <c r="R2958" s="162"/>
      <c r="S2958" s="162"/>
    </row>
    <row r="2959" spans="14:19">
      <c r="N2959" s="47"/>
      <c r="Q2959" s="162"/>
      <c r="R2959" s="162"/>
      <c r="S2959" s="162"/>
    </row>
    <row r="2960" spans="14:19">
      <c r="N2960" s="47"/>
      <c r="Q2960" s="162"/>
      <c r="R2960" s="162"/>
      <c r="S2960" s="162"/>
    </row>
    <row r="2961" spans="14:19">
      <c r="N2961" s="47"/>
      <c r="Q2961" s="162"/>
      <c r="R2961" s="162"/>
      <c r="S2961" s="162"/>
    </row>
    <row r="2962" spans="14:19">
      <c r="N2962" s="47"/>
      <c r="Q2962" s="162"/>
      <c r="R2962" s="162"/>
      <c r="S2962" s="162"/>
    </row>
    <row r="2963" spans="14:19">
      <c r="N2963" s="47"/>
      <c r="Q2963" s="162"/>
      <c r="R2963" s="162"/>
      <c r="S2963" s="162"/>
    </row>
    <row r="2964" spans="14:19">
      <c r="N2964" s="47"/>
      <c r="Q2964" s="162"/>
      <c r="R2964" s="162"/>
      <c r="S2964" s="162"/>
    </row>
    <row r="2965" spans="14:19">
      <c r="N2965" s="47"/>
      <c r="Q2965" s="162"/>
      <c r="R2965" s="162"/>
      <c r="S2965" s="162"/>
    </row>
    <row r="2966" spans="14:19">
      <c r="N2966" s="47"/>
      <c r="Q2966" s="162"/>
      <c r="R2966" s="162"/>
      <c r="S2966" s="162"/>
    </row>
    <row r="2967" spans="14:19">
      <c r="N2967" s="47"/>
      <c r="Q2967" s="162"/>
      <c r="R2967" s="162"/>
      <c r="S2967" s="162"/>
    </row>
    <row r="2968" spans="14:19">
      <c r="N2968" s="47"/>
      <c r="Q2968" s="162"/>
      <c r="R2968" s="162"/>
      <c r="S2968" s="162"/>
    </row>
    <row r="2969" spans="14:19">
      <c r="N2969" s="47"/>
      <c r="Q2969" s="162"/>
      <c r="R2969" s="162"/>
      <c r="S2969" s="162"/>
    </row>
    <row r="2970" spans="14:19">
      <c r="N2970" s="47"/>
      <c r="Q2970" s="162"/>
      <c r="R2970" s="162"/>
      <c r="S2970" s="162"/>
    </row>
    <row r="2971" spans="14:19">
      <c r="N2971" s="47"/>
      <c r="Q2971" s="162"/>
      <c r="R2971" s="162"/>
      <c r="S2971" s="162"/>
    </row>
    <row r="2972" spans="14:19">
      <c r="N2972" s="47"/>
      <c r="Q2972" s="162"/>
      <c r="R2972" s="162"/>
      <c r="S2972" s="162"/>
    </row>
    <row r="2973" spans="14:19">
      <c r="N2973" s="47"/>
      <c r="Q2973" s="162"/>
      <c r="R2973" s="162"/>
      <c r="S2973" s="162"/>
    </row>
    <row r="2974" spans="14:19">
      <c r="N2974" s="47"/>
      <c r="Q2974" s="162"/>
      <c r="R2974" s="162"/>
      <c r="S2974" s="162"/>
    </row>
    <row r="2975" spans="14:19">
      <c r="N2975" s="47"/>
      <c r="Q2975" s="162"/>
      <c r="R2975" s="162"/>
      <c r="S2975" s="162"/>
    </row>
    <row r="2976" spans="14:19">
      <c r="N2976" s="47"/>
      <c r="Q2976" s="162"/>
      <c r="R2976" s="162"/>
      <c r="S2976" s="162"/>
    </row>
    <row r="2977" spans="14:19">
      <c r="N2977" s="47"/>
      <c r="Q2977" s="162"/>
      <c r="R2977" s="162"/>
      <c r="S2977" s="162"/>
    </row>
    <row r="2978" spans="14:19">
      <c r="N2978" s="47"/>
      <c r="Q2978" s="162"/>
      <c r="R2978" s="162"/>
      <c r="S2978" s="162"/>
    </row>
    <row r="2979" spans="14:19">
      <c r="N2979" s="47"/>
      <c r="Q2979" s="162"/>
      <c r="R2979" s="162"/>
      <c r="S2979" s="162"/>
    </row>
    <row r="2980" spans="14:19">
      <c r="N2980" s="47"/>
      <c r="Q2980" s="162"/>
      <c r="R2980" s="162"/>
      <c r="S2980" s="162"/>
    </row>
    <row r="2981" spans="14:19">
      <c r="N2981" s="47"/>
      <c r="Q2981" s="162"/>
      <c r="R2981" s="162"/>
      <c r="S2981" s="162"/>
    </row>
    <row r="2982" spans="14:19">
      <c r="N2982" s="47"/>
      <c r="Q2982" s="162"/>
      <c r="R2982" s="162"/>
      <c r="S2982" s="162"/>
    </row>
    <row r="2983" spans="14:19">
      <c r="N2983" s="47"/>
      <c r="Q2983" s="162"/>
      <c r="R2983" s="162"/>
      <c r="S2983" s="162"/>
    </row>
    <row r="2984" spans="14:19">
      <c r="N2984" s="47"/>
      <c r="Q2984" s="162"/>
      <c r="R2984" s="162"/>
      <c r="S2984" s="162"/>
    </row>
    <row r="2985" spans="14:19">
      <c r="N2985" s="47"/>
      <c r="Q2985" s="162"/>
      <c r="R2985" s="162"/>
      <c r="S2985" s="162"/>
    </row>
    <row r="2986" spans="14:19">
      <c r="N2986" s="47"/>
      <c r="Q2986" s="162"/>
      <c r="R2986" s="162"/>
      <c r="S2986" s="162"/>
    </row>
    <row r="2987" spans="14:19">
      <c r="N2987" s="47"/>
      <c r="Q2987" s="162"/>
      <c r="R2987" s="162"/>
      <c r="S2987" s="162"/>
    </row>
    <row r="2988" spans="14:19">
      <c r="N2988" s="47"/>
      <c r="Q2988" s="162"/>
      <c r="R2988" s="162"/>
      <c r="S2988" s="162"/>
    </row>
    <row r="2989" spans="14:19">
      <c r="N2989" s="47"/>
      <c r="Q2989" s="162"/>
      <c r="R2989" s="162"/>
      <c r="S2989" s="162"/>
    </row>
    <row r="2990" spans="14:19">
      <c r="N2990" s="47"/>
      <c r="Q2990" s="162"/>
      <c r="R2990" s="162"/>
      <c r="S2990" s="162"/>
    </row>
    <row r="2991" spans="14:19">
      <c r="N2991" s="47"/>
      <c r="Q2991" s="162"/>
      <c r="R2991" s="162"/>
      <c r="S2991" s="162"/>
    </row>
    <row r="2992" spans="14:19">
      <c r="N2992" s="47"/>
      <c r="Q2992" s="162"/>
      <c r="R2992" s="162"/>
      <c r="S2992" s="162"/>
    </row>
    <row r="2993" spans="14:19">
      <c r="N2993" s="47"/>
      <c r="Q2993" s="162"/>
      <c r="R2993" s="162"/>
      <c r="S2993" s="162"/>
    </row>
    <row r="2994" spans="14:19">
      <c r="N2994" s="47"/>
      <c r="Q2994" s="162"/>
      <c r="R2994" s="162"/>
      <c r="S2994" s="162"/>
    </row>
    <row r="2995" spans="14:19">
      <c r="N2995" s="47"/>
      <c r="Q2995" s="162"/>
      <c r="R2995" s="162"/>
      <c r="S2995" s="162"/>
    </row>
    <row r="2996" spans="14:19">
      <c r="N2996" s="47"/>
      <c r="Q2996" s="162"/>
      <c r="R2996" s="162"/>
      <c r="S2996" s="162"/>
    </row>
    <row r="2997" spans="14:19">
      <c r="N2997" s="47"/>
      <c r="Q2997" s="162"/>
      <c r="R2997" s="162"/>
      <c r="S2997" s="162"/>
    </row>
    <row r="2998" spans="14:19">
      <c r="N2998" s="47"/>
      <c r="Q2998" s="162"/>
      <c r="R2998" s="162"/>
      <c r="S2998" s="162"/>
    </row>
    <row r="2999" spans="14:19">
      <c r="N2999" s="47"/>
      <c r="Q2999" s="162"/>
      <c r="R2999" s="162"/>
      <c r="S2999" s="162"/>
    </row>
    <row r="3000" spans="14:19">
      <c r="N3000" s="47"/>
      <c r="Q3000" s="162"/>
      <c r="R3000" s="162"/>
      <c r="S3000" s="162"/>
    </row>
    <row r="3001" spans="14:19">
      <c r="N3001" s="47"/>
      <c r="Q3001" s="162"/>
      <c r="R3001" s="162"/>
      <c r="S3001" s="162"/>
    </row>
    <row r="3002" spans="14:19">
      <c r="N3002" s="47"/>
      <c r="Q3002" s="162"/>
      <c r="R3002" s="162"/>
      <c r="S3002" s="162"/>
    </row>
    <row r="3003" spans="14:19">
      <c r="N3003" s="47"/>
      <c r="Q3003" s="162"/>
      <c r="R3003" s="162"/>
      <c r="S3003" s="162"/>
    </row>
    <row r="3004" spans="14:19">
      <c r="N3004" s="47"/>
      <c r="Q3004" s="162"/>
      <c r="R3004" s="162"/>
      <c r="S3004" s="162"/>
    </row>
    <row r="3005" spans="14:19">
      <c r="N3005" s="47"/>
      <c r="Q3005" s="162"/>
      <c r="R3005" s="162"/>
      <c r="S3005" s="162"/>
    </row>
    <row r="3006" spans="14:19">
      <c r="N3006" s="47"/>
      <c r="Q3006" s="162"/>
      <c r="R3006" s="162"/>
      <c r="S3006" s="162"/>
    </row>
    <row r="3007" spans="14:19">
      <c r="N3007" s="47"/>
      <c r="Q3007" s="162"/>
      <c r="R3007" s="162"/>
      <c r="S3007" s="162"/>
    </row>
    <row r="3008" spans="14:19">
      <c r="N3008" s="47"/>
      <c r="Q3008" s="162"/>
      <c r="R3008" s="162"/>
      <c r="S3008" s="162"/>
    </row>
    <row r="3009" spans="14:19">
      <c r="N3009" s="47"/>
      <c r="Q3009" s="162"/>
      <c r="R3009" s="162"/>
      <c r="S3009" s="162"/>
    </row>
    <row r="3010" spans="14:19">
      <c r="N3010" s="47"/>
      <c r="Q3010" s="162"/>
      <c r="R3010" s="162"/>
      <c r="S3010" s="162"/>
    </row>
    <row r="3011" spans="14:19">
      <c r="N3011" s="47"/>
      <c r="Q3011" s="162"/>
      <c r="R3011" s="162"/>
      <c r="S3011" s="162"/>
    </row>
    <row r="3012" spans="14:19">
      <c r="N3012" s="47"/>
      <c r="Q3012" s="162"/>
      <c r="R3012" s="162"/>
      <c r="S3012" s="162"/>
    </row>
    <row r="3013" spans="14:19">
      <c r="N3013" s="47"/>
      <c r="Q3013" s="162"/>
      <c r="R3013" s="162"/>
      <c r="S3013" s="162"/>
    </row>
    <row r="3014" spans="14:19">
      <c r="N3014" s="47"/>
      <c r="Q3014" s="162"/>
      <c r="R3014" s="162"/>
      <c r="S3014" s="162"/>
    </row>
    <row r="3015" spans="14:19">
      <c r="N3015" s="47"/>
      <c r="Q3015" s="162"/>
      <c r="R3015" s="162"/>
      <c r="S3015" s="162"/>
    </row>
    <row r="3016" spans="14:19">
      <c r="N3016" s="47"/>
      <c r="Q3016" s="162"/>
      <c r="R3016" s="162"/>
      <c r="S3016" s="162"/>
    </row>
    <row r="3017" spans="14:19">
      <c r="N3017" s="47"/>
      <c r="Q3017" s="162"/>
      <c r="R3017" s="162"/>
      <c r="S3017" s="162"/>
    </row>
    <row r="3018" spans="14:19">
      <c r="N3018" s="47"/>
      <c r="Q3018" s="162"/>
      <c r="R3018" s="162"/>
      <c r="S3018" s="162"/>
    </row>
    <row r="3019" spans="14:19">
      <c r="N3019" s="47"/>
      <c r="Q3019" s="162"/>
      <c r="R3019" s="162"/>
      <c r="S3019" s="162"/>
    </row>
    <row r="3020" spans="14:19">
      <c r="N3020" s="47"/>
      <c r="Q3020" s="162"/>
      <c r="R3020" s="162"/>
      <c r="S3020" s="162"/>
    </row>
    <row r="3021" spans="14:19">
      <c r="N3021" s="47"/>
      <c r="Q3021" s="162"/>
      <c r="R3021" s="162"/>
      <c r="S3021" s="162"/>
    </row>
    <row r="3022" spans="14:19">
      <c r="N3022" s="47"/>
      <c r="Q3022" s="162"/>
      <c r="R3022" s="162"/>
      <c r="S3022" s="162"/>
    </row>
    <row r="3023" spans="14:19">
      <c r="N3023" s="47"/>
      <c r="Q3023" s="162"/>
      <c r="R3023" s="162"/>
      <c r="S3023" s="162"/>
    </row>
    <row r="3024" spans="14:19">
      <c r="N3024" s="47"/>
      <c r="Q3024" s="162"/>
      <c r="R3024" s="162"/>
      <c r="S3024" s="162"/>
    </row>
    <row r="3025" spans="14:19">
      <c r="N3025" s="47"/>
      <c r="Q3025" s="162"/>
      <c r="R3025" s="162"/>
      <c r="S3025" s="162"/>
    </row>
    <row r="3026" spans="14:19">
      <c r="N3026" s="47"/>
      <c r="Q3026" s="162"/>
      <c r="R3026" s="162"/>
      <c r="S3026" s="162"/>
    </row>
    <row r="3027" spans="14:19">
      <c r="N3027" s="47"/>
      <c r="Q3027" s="162"/>
      <c r="R3027" s="162"/>
      <c r="S3027" s="162"/>
    </row>
    <row r="3028" spans="14:19">
      <c r="N3028" s="47"/>
      <c r="Q3028" s="162"/>
      <c r="R3028" s="162"/>
      <c r="S3028" s="162"/>
    </row>
    <row r="3029" spans="14:19">
      <c r="N3029" s="47"/>
      <c r="Q3029" s="162"/>
      <c r="R3029" s="162"/>
      <c r="S3029" s="162"/>
    </row>
    <row r="3030" spans="14:19">
      <c r="N3030" s="47"/>
      <c r="Q3030" s="162"/>
      <c r="R3030" s="162"/>
      <c r="S3030" s="162"/>
    </row>
    <row r="3031" spans="14:19">
      <c r="N3031" s="47"/>
      <c r="Q3031" s="162"/>
      <c r="R3031" s="162"/>
      <c r="S3031" s="162"/>
    </row>
    <row r="3032" spans="14:19">
      <c r="N3032" s="47"/>
      <c r="Q3032" s="162"/>
      <c r="R3032" s="162"/>
      <c r="S3032" s="162"/>
    </row>
    <row r="3033" spans="14:19">
      <c r="N3033" s="47"/>
      <c r="Q3033" s="162"/>
      <c r="R3033" s="162"/>
      <c r="S3033" s="162"/>
    </row>
    <row r="3034" spans="14:19">
      <c r="N3034" s="47"/>
      <c r="Q3034" s="162"/>
      <c r="R3034" s="162"/>
      <c r="S3034" s="162"/>
    </row>
    <row r="3035" spans="14:19">
      <c r="N3035" s="47"/>
      <c r="Q3035" s="162"/>
      <c r="R3035" s="162"/>
      <c r="S3035" s="162"/>
    </row>
    <row r="3036" spans="14:19">
      <c r="N3036" s="47"/>
      <c r="Q3036" s="162"/>
      <c r="R3036" s="162"/>
      <c r="S3036" s="162"/>
    </row>
    <row r="3037" spans="14:19">
      <c r="N3037" s="47"/>
      <c r="Q3037" s="162"/>
      <c r="R3037" s="162"/>
      <c r="S3037" s="162"/>
    </row>
    <row r="3038" spans="14:19">
      <c r="N3038" s="47"/>
      <c r="Q3038" s="162"/>
      <c r="R3038" s="162"/>
      <c r="S3038" s="162"/>
    </row>
    <row r="3039" spans="14:19">
      <c r="N3039" s="47"/>
      <c r="Q3039" s="162"/>
      <c r="R3039" s="162"/>
      <c r="S3039" s="162"/>
    </row>
    <row r="3040" spans="14:19">
      <c r="N3040" s="47"/>
      <c r="Q3040" s="162"/>
      <c r="R3040" s="162"/>
      <c r="S3040" s="162"/>
    </row>
    <row r="3041" spans="14:19">
      <c r="N3041" s="47"/>
      <c r="Q3041" s="162"/>
      <c r="R3041" s="162"/>
      <c r="S3041" s="162"/>
    </row>
    <row r="3042" spans="14:19">
      <c r="N3042" s="47"/>
      <c r="Q3042" s="162"/>
      <c r="R3042" s="162"/>
      <c r="S3042" s="162"/>
    </row>
    <row r="3043" spans="14:19">
      <c r="N3043" s="47"/>
      <c r="Q3043" s="162"/>
      <c r="R3043" s="162"/>
      <c r="S3043" s="162"/>
    </row>
    <row r="3044" spans="14:19">
      <c r="N3044" s="47"/>
      <c r="Q3044" s="162"/>
      <c r="R3044" s="162"/>
      <c r="S3044" s="162"/>
    </row>
    <row r="3045" spans="14:19">
      <c r="N3045" s="47"/>
      <c r="Q3045" s="162"/>
      <c r="R3045" s="162"/>
      <c r="S3045" s="162"/>
    </row>
    <row r="3046" spans="14:19">
      <c r="N3046" s="47"/>
      <c r="Q3046" s="162"/>
      <c r="R3046" s="162"/>
      <c r="S3046" s="162"/>
    </row>
    <row r="3047" spans="14:19">
      <c r="N3047" s="47"/>
      <c r="Q3047" s="162"/>
      <c r="R3047" s="162"/>
      <c r="S3047" s="162"/>
    </row>
    <row r="3048" spans="14:19">
      <c r="N3048" s="47"/>
      <c r="Q3048" s="162"/>
      <c r="R3048" s="162"/>
      <c r="S3048" s="162"/>
    </row>
    <row r="3049" spans="14:19">
      <c r="N3049" s="47"/>
      <c r="Q3049" s="162"/>
      <c r="R3049" s="162"/>
      <c r="S3049" s="162"/>
    </row>
    <row r="3050" spans="14:19">
      <c r="N3050" s="47"/>
      <c r="Q3050" s="162"/>
      <c r="R3050" s="162"/>
      <c r="S3050" s="162"/>
    </row>
    <row r="3051" spans="14:19">
      <c r="N3051" s="47"/>
      <c r="Q3051" s="162"/>
      <c r="R3051" s="162"/>
      <c r="S3051" s="162"/>
    </row>
    <row r="3052" spans="14:19">
      <c r="N3052" s="47"/>
      <c r="Q3052" s="162"/>
      <c r="R3052" s="162"/>
      <c r="S3052" s="162"/>
    </row>
    <row r="3053" spans="14:19">
      <c r="N3053" s="47"/>
      <c r="Q3053" s="162"/>
      <c r="R3053" s="162"/>
      <c r="S3053" s="162"/>
    </row>
    <row r="3054" spans="14:19">
      <c r="N3054" s="47"/>
      <c r="Q3054" s="162"/>
      <c r="R3054" s="162"/>
      <c r="S3054" s="162"/>
    </row>
    <row r="3055" spans="14:19">
      <c r="N3055" s="47"/>
      <c r="Q3055" s="162"/>
      <c r="R3055" s="162"/>
      <c r="S3055" s="162"/>
    </row>
    <row r="3056" spans="14:19">
      <c r="N3056" s="47"/>
      <c r="Q3056" s="162"/>
      <c r="R3056" s="162"/>
      <c r="S3056" s="162"/>
    </row>
    <row r="3057" spans="14:19">
      <c r="N3057" s="47"/>
      <c r="Q3057" s="162"/>
      <c r="R3057" s="162"/>
      <c r="S3057" s="162"/>
    </row>
    <row r="3058" spans="14:19">
      <c r="N3058" s="47"/>
      <c r="Q3058" s="162"/>
      <c r="R3058" s="162"/>
      <c r="S3058" s="162"/>
    </row>
    <row r="3059" spans="14:19">
      <c r="N3059" s="47"/>
      <c r="Q3059" s="162"/>
      <c r="R3059" s="162"/>
      <c r="S3059" s="162"/>
    </row>
    <row r="3060" spans="14:19">
      <c r="N3060" s="47"/>
      <c r="Q3060" s="162"/>
      <c r="R3060" s="162"/>
      <c r="S3060" s="162"/>
    </row>
    <row r="3061" spans="14:19">
      <c r="N3061" s="47"/>
      <c r="Q3061" s="162"/>
      <c r="R3061" s="162"/>
      <c r="S3061" s="162"/>
    </row>
    <row r="3062" spans="14:19">
      <c r="N3062" s="47"/>
      <c r="Q3062" s="162"/>
      <c r="R3062" s="162"/>
      <c r="S3062" s="162"/>
    </row>
    <row r="3063" spans="14:19">
      <c r="N3063" s="47"/>
      <c r="Q3063" s="162"/>
      <c r="R3063" s="162"/>
      <c r="S3063" s="162"/>
    </row>
    <row r="3064" spans="14:19">
      <c r="N3064" s="47"/>
      <c r="Q3064" s="162"/>
      <c r="R3064" s="162"/>
      <c r="S3064" s="162"/>
    </row>
    <row r="3065" spans="14:19">
      <c r="N3065" s="47"/>
      <c r="Q3065" s="162"/>
      <c r="R3065" s="162"/>
      <c r="S3065" s="162"/>
    </row>
    <row r="3066" spans="14:19">
      <c r="N3066" s="47"/>
      <c r="Q3066" s="162"/>
      <c r="R3066" s="162"/>
      <c r="S3066" s="162"/>
    </row>
    <row r="3067" spans="14:19">
      <c r="N3067" s="47"/>
      <c r="Q3067" s="162"/>
      <c r="R3067" s="162"/>
      <c r="S3067" s="162"/>
    </row>
    <row r="3068" spans="14:19">
      <c r="N3068" s="47"/>
      <c r="Q3068" s="162"/>
      <c r="R3068" s="162"/>
      <c r="S3068" s="162"/>
    </row>
    <row r="3069" spans="14:19">
      <c r="N3069" s="47"/>
      <c r="Q3069" s="162"/>
      <c r="R3069" s="162"/>
      <c r="S3069" s="162"/>
    </row>
    <row r="3070" spans="14:19">
      <c r="N3070" s="47"/>
      <c r="Q3070" s="162"/>
      <c r="R3070" s="162"/>
      <c r="S3070" s="162"/>
    </row>
    <row r="3071" spans="14:19">
      <c r="N3071" s="47"/>
      <c r="Q3071" s="162"/>
      <c r="R3071" s="162"/>
      <c r="S3071" s="162"/>
    </row>
    <row r="3072" spans="14:19">
      <c r="N3072" s="47"/>
      <c r="Q3072" s="162"/>
      <c r="R3072" s="162"/>
      <c r="S3072" s="162"/>
    </row>
    <row r="3073" spans="14:19">
      <c r="N3073" s="47"/>
      <c r="Q3073" s="162"/>
      <c r="R3073" s="162"/>
      <c r="S3073" s="162"/>
    </row>
    <row r="3074" spans="14:19">
      <c r="N3074" s="47"/>
      <c r="Q3074" s="162"/>
      <c r="R3074" s="162"/>
      <c r="S3074" s="162"/>
    </row>
    <row r="3075" spans="14:19">
      <c r="N3075" s="47"/>
      <c r="Q3075" s="162"/>
      <c r="R3075" s="162"/>
      <c r="S3075" s="162"/>
    </row>
    <row r="3076" spans="14:19">
      <c r="N3076" s="47"/>
      <c r="Q3076" s="162"/>
      <c r="R3076" s="162"/>
      <c r="S3076" s="162"/>
    </row>
    <row r="3077" spans="14:19">
      <c r="N3077" s="47"/>
      <c r="Q3077" s="162"/>
      <c r="R3077" s="162"/>
      <c r="S3077" s="162"/>
    </row>
    <row r="3078" spans="14:19">
      <c r="N3078" s="47"/>
      <c r="Q3078" s="162"/>
      <c r="R3078" s="162"/>
      <c r="S3078" s="162"/>
    </row>
    <row r="3079" spans="14:19">
      <c r="N3079" s="47"/>
      <c r="Q3079" s="162"/>
      <c r="R3079" s="162"/>
      <c r="S3079" s="162"/>
    </row>
    <row r="3080" spans="14:19">
      <c r="N3080" s="47"/>
      <c r="Q3080" s="162"/>
      <c r="R3080" s="162"/>
      <c r="S3080" s="162"/>
    </row>
    <row r="3081" spans="14:19">
      <c r="N3081" s="47"/>
      <c r="Q3081" s="162"/>
      <c r="R3081" s="162"/>
      <c r="S3081" s="162"/>
    </row>
    <row r="3082" spans="14:19">
      <c r="N3082" s="47"/>
      <c r="Q3082" s="162"/>
      <c r="R3082" s="162"/>
      <c r="S3082" s="162"/>
    </row>
    <row r="3083" spans="14:19">
      <c r="N3083" s="47"/>
      <c r="Q3083" s="162"/>
      <c r="R3083" s="162"/>
      <c r="S3083" s="162"/>
    </row>
    <row r="3084" spans="14:19">
      <c r="N3084" s="47"/>
      <c r="Q3084" s="162"/>
      <c r="R3084" s="162"/>
      <c r="S3084" s="162"/>
    </row>
    <row r="3085" spans="14:19">
      <c r="N3085" s="47"/>
      <c r="Q3085" s="162"/>
      <c r="R3085" s="162"/>
      <c r="S3085" s="162"/>
    </row>
    <row r="3086" spans="14:19">
      <c r="N3086" s="47"/>
      <c r="Q3086" s="162"/>
      <c r="R3086" s="162"/>
      <c r="S3086" s="162"/>
    </row>
    <row r="3087" spans="14:19">
      <c r="N3087" s="47"/>
      <c r="Q3087" s="162"/>
      <c r="R3087" s="162"/>
      <c r="S3087" s="162"/>
    </row>
    <row r="3088" spans="14:19">
      <c r="N3088" s="47"/>
      <c r="Q3088" s="162"/>
      <c r="R3088" s="162"/>
      <c r="S3088" s="162"/>
    </row>
    <row r="3089" spans="14:19">
      <c r="N3089" s="47"/>
      <c r="Q3089" s="162"/>
      <c r="R3089" s="162"/>
      <c r="S3089" s="162"/>
    </row>
    <row r="3090" spans="14:19">
      <c r="N3090" s="47"/>
      <c r="Q3090" s="162"/>
      <c r="R3090" s="162"/>
      <c r="S3090" s="162"/>
    </row>
    <row r="3091" spans="14:19">
      <c r="N3091" s="47"/>
      <c r="Q3091" s="162"/>
      <c r="R3091" s="162"/>
      <c r="S3091" s="162"/>
    </row>
    <row r="3092" spans="14:19">
      <c r="N3092" s="47"/>
      <c r="Q3092" s="162"/>
      <c r="R3092" s="162"/>
      <c r="S3092" s="162"/>
    </row>
    <row r="3093" spans="14:19">
      <c r="N3093" s="47"/>
      <c r="Q3093" s="162"/>
      <c r="R3093" s="162"/>
      <c r="S3093" s="162"/>
    </row>
    <row r="3094" spans="14:19">
      <c r="N3094" s="47"/>
      <c r="Q3094" s="162"/>
      <c r="R3094" s="162"/>
      <c r="S3094" s="162"/>
    </row>
    <row r="3095" spans="14:19">
      <c r="N3095" s="47"/>
      <c r="Q3095" s="162"/>
      <c r="R3095" s="162"/>
      <c r="S3095" s="162"/>
    </row>
    <row r="3096" spans="14:19">
      <c r="N3096" s="47"/>
      <c r="Q3096" s="162"/>
      <c r="R3096" s="162"/>
      <c r="S3096" s="162"/>
    </row>
    <row r="3097" spans="14:19">
      <c r="N3097" s="47"/>
      <c r="Q3097" s="162"/>
      <c r="R3097" s="162"/>
      <c r="S3097" s="162"/>
    </row>
    <row r="3098" spans="14:19">
      <c r="N3098" s="47"/>
      <c r="Q3098" s="162"/>
      <c r="R3098" s="162"/>
      <c r="S3098" s="162"/>
    </row>
    <row r="3099" spans="14:19">
      <c r="N3099" s="47"/>
      <c r="Q3099" s="162"/>
      <c r="R3099" s="162"/>
      <c r="S3099" s="162"/>
    </row>
    <row r="3100" spans="14:19">
      <c r="N3100" s="47"/>
      <c r="Q3100" s="162"/>
      <c r="R3100" s="162"/>
      <c r="S3100" s="162"/>
    </row>
    <row r="3101" spans="14:19">
      <c r="N3101" s="47"/>
      <c r="Q3101" s="162"/>
      <c r="R3101" s="162"/>
      <c r="S3101" s="162"/>
    </row>
    <row r="3102" spans="14:19">
      <c r="N3102" s="47"/>
      <c r="Q3102" s="162"/>
      <c r="R3102" s="162"/>
      <c r="S3102" s="162"/>
    </row>
    <row r="3103" spans="14:19">
      <c r="N3103" s="47"/>
      <c r="Q3103" s="162"/>
      <c r="R3103" s="162"/>
      <c r="S3103" s="162"/>
    </row>
    <row r="3104" spans="14:19">
      <c r="N3104" s="47"/>
      <c r="Q3104" s="162"/>
      <c r="R3104" s="162"/>
      <c r="S3104" s="162"/>
    </row>
    <row r="3105" spans="14:19">
      <c r="N3105" s="47"/>
      <c r="Q3105" s="162"/>
      <c r="R3105" s="162"/>
      <c r="S3105" s="162"/>
    </row>
    <row r="3106" spans="14:19">
      <c r="N3106" s="47"/>
      <c r="Q3106" s="162"/>
      <c r="R3106" s="162"/>
      <c r="S3106" s="162"/>
    </row>
    <row r="3107" spans="14:19">
      <c r="N3107" s="47"/>
      <c r="Q3107" s="162"/>
      <c r="R3107" s="162"/>
      <c r="S3107" s="162"/>
    </row>
    <row r="3108" spans="14:19">
      <c r="N3108" s="47"/>
      <c r="Q3108" s="162"/>
      <c r="R3108" s="162"/>
      <c r="S3108" s="162"/>
    </row>
    <row r="3109" spans="14:19">
      <c r="N3109" s="47"/>
      <c r="Q3109" s="162"/>
      <c r="R3109" s="162"/>
      <c r="S3109" s="162"/>
    </row>
    <row r="3110" spans="14:19">
      <c r="N3110" s="47"/>
      <c r="Q3110" s="162"/>
      <c r="R3110" s="162"/>
      <c r="S3110" s="162"/>
    </row>
    <row r="3111" spans="14:19">
      <c r="N3111" s="47"/>
      <c r="Q3111" s="162"/>
      <c r="R3111" s="162"/>
      <c r="S3111" s="162"/>
    </row>
    <row r="3112" spans="14:19">
      <c r="N3112" s="47"/>
      <c r="Q3112" s="162"/>
      <c r="R3112" s="162"/>
      <c r="S3112" s="162"/>
    </row>
    <row r="3113" spans="14:19">
      <c r="N3113" s="47"/>
      <c r="Q3113" s="162"/>
      <c r="R3113" s="162"/>
      <c r="S3113" s="162"/>
    </row>
    <row r="3114" spans="14:19">
      <c r="N3114" s="47"/>
      <c r="Q3114" s="162"/>
      <c r="R3114" s="162"/>
      <c r="S3114" s="162"/>
    </row>
    <row r="3115" spans="14:19">
      <c r="N3115" s="47"/>
      <c r="Q3115" s="162"/>
      <c r="R3115" s="162"/>
      <c r="S3115" s="162"/>
    </row>
    <row r="3116" spans="14:19">
      <c r="N3116" s="47"/>
      <c r="Q3116" s="162"/>
      <c r="R3116" s="162"/>
      <c r="S3116" s="162"/>
    </row>
    <row r="3117" spans="14:19">
      <c r="N3117" s="47"/>
      <c r="Q3117" s="162"/>
      <c r="R3117" s="162"/>
      <c r="S3117" s="162"/>
    </row>
    <row r="3118" spans="14:19">
      <c r="N3118" s="47"/>
      <c r="Q3118" s="162"/>
      <c r="R3118" s="162"/>
      <c r="S3118" s="162"/>
    </row>
    <row r="3119" spans="14:19">
      <c r="N3119" s="47"/>
      <c r="Q3119" s="162"/>
      <c r="R3119" s="162"/>
      <c r="S3119" s="162"/>
    </row>
    <row r="3120" spans="14:19">
      <c r="N3120" s="47"/>
      <c r="Q3120" s="162"/>
      <c r="R3120" s="162"/>
      <c r="S3120" s="162"/>
    </row>
    <row r="3121" spans="14:19">
      <c r="N3121" s="47"/>
      <c r="Q3121" s="162"/>
      <c r="R3121" s="162"/>
      <c r="S3121" s="162"/>
    </row>
    <row r="3122" spans="14:19">
      <c r="N3122" s="47"/>
      <c r="Q3122" s="162"/>
      <c r="R3122" s="162"/>
      <c r="S3122" s="162"/>
    </row>
    <row r="3123" spans="14:19">
      <c r="N3123" s="47"/>
      <c r="Q3123" s="162"/>
      <c r="R3123" s="162"/>
      <c r="S3123" s="162"/>
    </row>
    <row r="3124" spans="14:19">
      <c r="N3124" s="47"/>
      <c r="Q3124" s="162"/>
      <c r="R3124" s="162"/>
      <c r="S3124" s="162"/>
    </row>
    <row r="3125" spans="14:19">
      <c r="N3125" s="47"/>
      <c r="Q3125" s="162"/>
      <c r="R3125" s="162"/>
      <c r="S3125" s="162"/>
    </row>
    <row r="3126" spans="14:19">
      <c r="N3126" s="47"/>
      <c r="Q3126" s="162"/>
      <c r="R3126" s="162"/>
      <c r="S3126" s="162"/>
    </row>
    <row r="3127" spans="14:19">
      <c r="N3127" s="47"/>
      <c r="Q3127" s="162"/>
      <c r="R3127" s="162"/>
      <c r="S3127" s="162"/>
    </row>
    <row r="3128" spans="14:19">
      <c r="N3128" s="47"/>
      <c r="Q3128" s="162"/>
      <c r="R3128" s="162"/>
      <c r="S3128" s="162"/>
    </row>
    <row r="3129" spans="14:19">
      <c r="N3129" s="47"/>
      <c r="Q3129" s="162"/>
      <c r="R3129" s="162"/>
      <c r="S3129" s="162"/>
    </row>
    <row r="3130" spans="14:19">
      <c r="N3130" s="47"/>
      <c r="Q3130" s="162"/>
      <c r="R3130" s="162"/>
      <c r="S3130" s="162"/>
    </row>
    <row r="3131" spans="14:19">
      <c r="N3131" s="47"/>
      <c r="Q3131" s="162"/>
      <c r="R3131" s="162"/>
      <c r="S3131" s="162"/>
    </row>
    <row r="3132" spans="14:19">
      <c r="N3132" s="47"/>
      <c r="Q3132" s="162"/>
      <c r="R3132" s="162"/>
      <c r="S3132" s="162"/>
    </row>
    <row r="3133" spans="14:19">
      <c r="N3133" s="47"/>
      <c r="Q3133" s="162"/>
      <c r="R3133" s="162"/>
      <c r="S3133" s="162"/>
    </row>
    <row r="3134" spans="14:19">
      <c r="N3134" s="47"/>
      <c r="Q3134" s="162"/>
      <c r="R3134" s="162"/>
      <c r="S3134" s="162"/>
    </row>
    <row r="3135" spans="14:19">
      <c r="N3135" s="47"/>
      <c r="Q3135" s="162"/>
      <c r="R3135" s="162"/>
      <c r="S3135" s="162"/>
    </row>
    <row r="3136" spans="14:19">
      <c r="N3136" s="47"/>
      <c r="Q3136" s="162"/>
      <c r="R3136" s="162"/>
      <c r="S3136" s="162"/>
    </row>
    <row r="3137" spans="14:19">
      <c r="N3137" s="47"/>
      <c r="Q3137" s="162"/>
      <c r="R3137" s="162"/>
      <c r="S3137" s="162"/>
    </row>
    <row r="3138" spans="14:19">
      <c r="N3138" s="47"/>
      <c r="Q3138" s="162"/>
      <c r="R3138" s="162"/>
      <c r="S3138" s="162"/>
    </row>
    <row r="3139" spans="14:19">
      <c r="N3139" s="47"/>
      <c r="Q3139" s="162"/>
      <c r="R3139" s="162"/>
      <c r="S3139" s="162"/>
    </row>
    <row r="3140" spans="14:19">
      <c r="N3140" s="47"/>
      <c r="Q3140" s="162"/>
      <c r="R3140" s="162"/>
      <c r="S3140" s="162"/>
    </row>
    <row r="3141" spans="14:19">
      <c r="N3141" s="47"/>
      <c r="Q3141" s="162"/>
      <c r="R3141" s="162"/>
      <c r="S3141" s="162"/>
    </row>
    <row r="3142" spans="14:19">
      <c r="N3142" s="47"/>
      <c r="Q3142" s="162"/>
      <c r="R3142" s="162"/>
      <c r="S3142" s="162"/>
    </row>
    <row r="3143" spans="14:19">
      <c r="N3143" s="47"/>
      <c r="Q3143" s="162"/>
      <c r="R3143" s="162"/>
      <c r="S3143" s="162"/>
    </row>
    <row r="3144" spans="14:19">
      <c r="N3144" s="47"/>
      <c r="Q3144" s="162"/>
      <c r="R3144" s="162"/>
      <c r="S3144" s="162"/>
    </row>
    <row r="3145" spans="14:19">
      <c r="N3145" s="47"/>
      <c r="Q3145" s="162"/>
      <c r="R3145" s="162"/>
      <c r="S3145" s="162"/>
    </row>
    <row r="3146" spans="14:19">
      <c r="N3146" s="47"/>
      <c r="Q3146" s="162"/>
      <c r="R3146" s="162"/>
      <c r="S3146" s="162"/>
    </row>
    <row r="3147" spans="14:19">
      <c r="N3147" s="47"/>
      <c r="Q3147" s="162"/>
      <c r="R3147" s="162"/>
      <c r="S3147" s="162"/>
    </row>
    <row r="3148" spans="14:19">
      <c r="N3148" s="47"/>
      <c r="Q3148" s="162"/>
      <c r="R3148" s="162"/>
      <c r="S3148" s="162"/>
    </row>
    <row r="3149" spans="14:19">
      <c r="N3149" s="47"/>
      <c r="Q3149" s="162"/>
      <c r="R3149" s="162"/>
      <c r="S3149" s="162"/>
    </row>
    <row r="3150" spans="14:19">
      <c r="N3150" s="47"/>
      <c r="Q3150" s="162"/>
      <c r="R3150" s="162"/>
      <c r="S3150" s="162"/>
    </row>
    <row r="3151" spans="14:19">
      <c r="N3151" s="47"/>
      <c r="Q3151" s="162"/>
      <c r="R3151" s="162"/>
      <c r="S3151" s="162"/>
    </row>
    <row r="3152" spans="14:19">
      <c r="N3152" s="47"/>
      <c r="Q3152" s="162"/>
      <c r="R3152" s="162"/>
      <c r="S3152" s="162"/>
    </row>
    <row r="3153" spans="14:19">
      <c r="N3153" s="47"/>
      <c r="Q3153" s="162"/>
      <c r="R3153" s="162"/>
      <c r="S3153" s="162"/>
    </row>
    <row r="3154" spans="14:19">
      <c r="N3154" s="47"/>
      <c r="Q3154" s="162"/>
      <c r="R3154" s="162"/>
      <c r="S3154" s="162"/>
    </row>
    <row r="3155" spans="14:19">
      <c r="N3155" s="47"/>
      <c r="Q3155" s="162"/>
      <c r="R3155" s="162"/>
      <c r="S3155" s="162"/>
    </row>
    <row r="3156" spans="14:19">
      <c r="N3156" s="47"/>
      <c r="Q3156" s="162"/>
      <c r="R3156" s="162"/>
      <c r="S3156" s="162"/>
    </row>
    <row r="3157" spans="14:19">
      <c r="N3157" s="47"/>
      <c r="Q3157" s="162"/>
      <c r="R3157" s="162"/>
      <c r="S3157" s="162"/>
    </row>
    <row r="3158" spans="14:19">
      <c r="N3158" s="47"/>
      <c r="Q3158" s="162"/>
      <c r="R3158" s="162"/>
      <c r="S3158" s="162"/>
    </row>
    <row r="3159" spans="14:19">
      <c r="N3159" s="47"/>
      <c r="Q3159" s="162"/>
      <c r="R3159" s="162"/>
      <c r="S3159" s="162"/>
    </row>
    <row r="3160" spans="14:19">
      <c r="N3160" s="47"/>
      <c r="Q3160" s="162"/>
      <c r="R3160" s="162"/>
      <c r="S3160" s="162"/>
    </row>
    <row r="3161" spans="14:19">
      <c r="N3161" s="47"/>
      <c r="Q3161" s="162"/>
      <c r="R3161" s="162"/>
      <c r="S3161" s="162"/>
    </row>
    <row r="3162" spans="14:19">
      <c r="N3162" s="47"/>
      <c r="Q3162" s="162"/>
      <c r="R3162" s="162"/>
      <c r="S3162" s="162"/>
    </row>
    <row r="3163" spans="14:19">
      <c r="N3163" s="47"/>
      <c r="Q3163" s="162"/>
      <c r="R3163" s="162"/>
      <c r="S3163" s="162"/>
    </row>
    <row r="3164" spans="14:19">
      <c r="N3164" s="47"/>
      <c r="Q3164" s="162"/>
      <c r="R3164" s="162"/>
      <c r="S3164" s="162"/>
    </row>
    <row r="3165" spans="14:19">
      <c r="N3165" s="47"/>
      <c r="Q3165" s="162"/>
      <c r="R3165" s="162"/>
      <c r="S3165" s="162"/>
    </row>
    <row r="3166" spans="14:19">
      <c r="N3166" s="47"/>
      <c r="Q3166" s="162"/>
      <c r="R3166" s="162"/>
      <c r="S3166" s="162"/>
    </row>
    <row r="3167" spans="14:19">
      <c r="N3167" s="47"/>
      <c r="Q3167" s="162"/>
      <c r="R3167" s="162"/>
      <c r="S3167" s="162"/>
    </row>
    <row r="3168" spans="14:19">
      <c r="N3168" s="47"/>
      <c r="Q3168" s="162"/>
      <c r="R3168" s="162"/>
      <c r="S3168" s="162"/>
    </row>
    <row r="3169" spans="14:19">
      <c r="N3169" s="47"/>
      <c r="Q3169" s="162"/>
      <c r="R3169" s="162"/>
      <c r="S3169" s="162"/>
    </row>
    <row r="3170" spans="14:19">
      <c r="N3170" s="47"/>
      <c r="Q3170" s="162"/>
      <c r="R3170" s="162"/>
      <c r="S3170" s="162"/>
    </row>
    <row r="3171" spans="14:19">
      <c r="N3171" s="47"/>
      <c r="Q3171" s="162"/>
      <c r="R3171" s="162"/>
      <c r="S3171" s="162"/>
    </row>
    <row r="3172" spans="14:19">
      <c r="N3172" s="47"/>
      <c r="Q3172" s="162"/>
      <c r="R3172" s="162"/>
      <c r="S3172" s="162"/>
    </row>
    <row r="3173" spans="14:19">
      <c r="N3173" s="47"/>
      <c r="Q3173" s="162"/>
      <c r="R3173" s="162"/>
      <c r="S3173" s="162"/>
    </row>
    <row r="3174" spans="14:19">
      <c r="N3174" s="47"/>
      <c r="Q3174" s="162"/>
      <c r="R3174" s="162"/>
      <c r="S3174" s="162"/>
    </row>
    <row r="3175" spans="14:19">
      <c r="N3175" s="47"/>
      <c r="Q3175" s="162"/>
      <c r="R3175" s="162"/>
      <c r="S3175" s="162"/>
    </row>
    <row r="3176" spans="14:19">
      <c r="N3176" s="47"/>
      <c r="Q3176" s="162"/>
      <c r="R3176" s="162"/>
      <c r="S3176" s="162"/>
    </row>
    <row r="3177" spans="14:19">
      <c r="N3177" s="47"/>
      <c r="Q3177" s="162"/>
      <c r="R3177" s="162"/>
      <c r="S3177" s="162"/>
    </row>
    <row r="3178" spans="14:19">
      <c r="N3178" s="47"/>
      <c r="Q3178" s="162"/>
      <c r="R3178" s="162"/>
      <c r="S3178" s="162"/>
    </row>
    <row r="3179" spans="14:19">
      <c r="N3179" s="47"/>
      <c r="Q3179" s="162"/>
      <c r="R3179" s="162"/>
      <c r="S3179" s="162"/>
    </row>
    <row r="3180" spans="14:19">
      <c r="N3180" s="47"/>
      <c r="Q3180" s="162"/>
      <c r="R3180" s="162"/>
      <c r="S3180" s="162"/>
    </row>
    <row r="3181" spans="14:19">
      <c r="N3181" s="47"/>
      <c r="Q3181" s="162"/>
      <c r="R3181" s="162"/>
      <c r="S3181" s="162"/>
    </row>
    <row r="3182" spans="14:19">
      <c r="N3182" s="47"/>
      <c r="Q3182" s="162"/>
      <c r="R3182" s="162"/>
      <c r="S3182" s="162"/>
    </row>
    <row r="3183" spans="14:19">
      <c r="N3183" s="47"/>
      <c r="Q3183" s="162"/>
      <c r="R3183" s="162"/>
      <c r="S3183" s="162"/>
    </row>
    <row r="3184" spans="14:19">
      <c r="N3184" s="47"/>
      <c r="Q3184" s="162"/>
      <c r="R3184" s="162"/>
      <c r="S3184" s="162"/>
    </row>
    <row r="3185" spans="14:19">
      <c r="N3185" s="47"/>
      <c r="Q3185" s="162"/>
      <c r="R3185" s="162"/>
      <c r="S3185" s="162"/>
    </row>
    <row r="3186" spans="14:19">
      <c r="N3186" s="47"/>
      <c r="Q3186" s="162"/>
      <c r="R3186" s="162"/>
      <c r="S3186" s="162"/>
    </row>
    <row r="3187" spans="14:19">
      <c r="N3187" s="47"/>
      <c r="Q3187" s="162"/>
      <c r="R3187" s="162"/>
      <c r="S3187" s="162"/>
    </row>
    <row r="3188" spans="14:19">
      <c r="N3188" s="47"/>
      <c r="Q3188" s="162"/>
      <c r="R3188" s="162"/>
      <c r="S3188" s="162"/>
    </row>
    <row r="3189" spans="14:19">
      <c r="N3189" s="47"/>
      <c r="Q3189" s="162"/>
      <c r="R3189" s="162"/>
      <c r="S3189" s="162"/>
    </row>
    <row r="3190" spans="14:19">
      <c r="N3190" s="47"/>
      <c r="Q3190" s="162"/>
      <c r="R3190" s="162"/>
      <c r="S3190" s="162"/>
    </row>
    <row r="3191" spans="14:19">
      <c r="N3191" s="47"/>
      <c r="Q3191" s="162"/>
      <c r="R3191" s="162"/>
      <c r="S3191" s="162"/>
    </row>
    <row r="3192" spans="14:19">
      <c r="N3192" s="47"/>
      <c r="Q3192" s="162"/>
      <c r="R3192" s="162"/>
      <c r="S3192" s="162"/>
    </row>
    <row r="3193" spans="14:19">
      <c r="N3193" s="47"/>
      <c r="Q3193" s="162"/>
      <c r="R3193" s="162"/>
      <c r="S3193" s="162"/>
    </row>
    <row r="3194" spans="14:19">
      <c r="N3194" s="47"/>
      <c r="Q3194" s="162"/>
      <c r="R3194" s="162"/>
      <c r="S3194" s="162"/>
    </row>
    <row r="3195" spans="14:19">
      <c r="N3195" s="47"/>
      <c r="Q3195" s="162"/>
      <c r="R3195" s="162"/>
      <c r="S3195" s="162"/>
    </row>
    <row r="3196" spans="14:19">
      <c r="N3196" s="47"/>
      <c r="Q3196" s="162"/>
      <c r="R3196" s="162"/>
      <c r="S3196" s="162"/>
    </row>
    <row r="3197" spans="14:19">
      <c r="N3197" s="47"/>
      <c r="Q3197" s="162"/>
      <c r="R3197" s="162"/>
      <c r="S3197" s="162"/>
    </row>
    <row r="3198" spans="14:19">
      <c r="N3198" s="47"/>
      <c r="Q3198" s="162"/>
      <c r="R3198" s="162"/>
      <c r="S3198" s="162"/>
    </row>
    <row r="3199" spans="14:19">
      <c r="N3199" s="47"/>
      <c r="Q3199" s="162"/>
      <c r="R3199" s="162"/>
      <c r="S3199" s="162"/>
    </row>
    <row r="3200" spans="14:19">
      <c r="N3200" s="47"/>
      <c r="Q3200" s="162"/>
      <c r="R3200" s="162"/>
      <c r="S3200" s="162"/>
    </row>
    <row r="3201" spans="14:19">
      <c r="N3201" s="47"/>
      <c r="Q3201" s="162"/>
      <c r="R3201" s="162"/>
      <c r="S3201" s="162"/>
    </row>
    <row r="3202" spans="14:19">
      <c r="N3202" s="47"/>
      <c r="Q3202" s="162"/>
      <c r="R3202" s="162"/>
      <c r="S3202" s="162"/>
    </row>
    <row r="3203" spans="14:19">
      <c r="N3203" s="47"/>
      <c r="Q3203" s="162"/>
      <c r="R3203" s="162"/>
      <c r="S3203" s="162"/>
    </row>
    <row r="3204" spans="14:19">
      <c r="N3204" s="47"/>
      <c r="Q3204" s="162"/>
      <c r="R3204" s="162"/>
      <c r="S3204" s="162"/>
    </row>
    <row r="3205" spans="14:19">
      <c r="N3205" s="47"/>
      <c r="Q3205" s="162"/>
      <c r="R3205" s="162"/>
      <c r="S3205" s="162"/>
    </row>
    <row r="3206" spans="14:19">
      <c r="N3206" s="47"/>
      <c r="Q3206" s="162"/>
      <c r="R3206" s="162"/>
      <c r="S3206" s="162"/>
    </row>
    <row r="3207" spans="14:19">
      <c r="N3207" s="47"/>
      <c r="Q3207" s="162"/>
      <c r="R3207" s="162"/>
      <c r="S3207" s="162"/>
    </row>
    <row r="3208" spans="14:19">
      <c r="N3208" s="47"/>
      <c r="Q3208" s="162"/>
      <c r="R3208" s="162"/>
      <c r="S3208" s="162"/>
    </row>
    <row r="3209" spans="14:19">
      <c r="N3209" s="47"/>
      <c r="Q3209" s="162"/>
      <c r="R3209" s="162"/>
      <c r="S3209" s="162"/>
    </row>
    <row r="3210" spans="14:19">
      <c r="N3210" s="47"/>
      <c r="Q3210" s="162"/>
      <c r="R3210" s="162"/>
      <c r="S3210" s="162"/>
    </row>
    <row r="3211" spans="14:19">
      <c r="N3211" s="47"/>
      <c r="Q3211" s="162"/>
      <c r="R3211" s="162"/>
      <c r="S3211" s="162"/>
    </row>
    <row r="3212" spans="14:19">
      <c r="N3212" s="47"/>
      <c r="Q3212" s="162"/>
      <c r="R3212" s="162"/>
      <c r="S3212" s="162"/>
    </row>
    <row r="3213" spans="14:19">
      <c r="N3213" s="47"/>
      <c r="Q3213" s="162"/>
      <c r="R3213" s="162"/>
      <c r="S3213" s="162"/>
    </row>
    <row r="3214" spans="14:19">
      <c r="N3214" s="47"/>
      <c r="Q3214" s="162"/>
      <c r="R3214" s="162"/>
      <c r="S3214" s="162"/>
    </row>
    <row r="3215" spans="14:19">
      <c r="N3215" s="47"/>
      <c r="Q3215" s="162"/>
      <c r="R3215" s="162"/>
      <c r="S3215" s="162"/>
    </row>
    <row r="3216" spans="14:19">
      <c r="N3216" s="47"/>
      <c r="Q3216" s="162"/>
      <c r="R3216" s="162"/>
      <c r="S3216" s="162"/>
    </row>
    <row r="3217" spans="14:19">
      <c r="N3217" s="47"/>
      <c r="Q3217" s="162"/>
      <c r="R3217" s="162"/>
      <c r="S3217" s="162"/>
    </row>
    <row r="3218" spans="14:19">
      <c r="N3218" s="47"/>
      <c r="Q3218" s="162"/>
      <c r="R3218" s="162"/>
      <c r="S3218" s="162"/>
    </row>
    <row r="3219" spans="14:19">
      <c r="N3219" s="47"/>
      <c r="Q3219" s="162"/>
      <c r="R3219" s="162"/>
      <c r="S3219" s="162"/>
    </row>
    <row r="3220" spans="14:19">
      <c r="N3220" s="47"/>
      <c r="Q3220" s="162"/>
      <c r="R3220" s="162"/>
      <c r="S3220" s="162"/>
    </row>
    <row r="3221" spans="14:19">
      <c r="N3221" s="47"/>
      <c r="Q3221" s="162"/>
      <c r="R3221" s="162"/>
      <c r="S3221" s="162"/>
    </row>
    <row r="3222" spans="14:19">
      <c r="N3222" s="47"/>
      <c r="Q3222" s="162"/>
      <c r="R3222" s="162"/>
      <c r="S3222" s="162"/>
    </row>
    <row r="3223" spans="14:19">
      <c r="N3223" s="47"/>
      <c r="Q3223" s="162"/>
      <c r="R3223" s="162"/>
      <c r="S3223" s="162"/>
    </row>
    <row r="3224" spans="14:19">
      <c r="N3224" s="47"/>
      <c r="Q3224" s="162"/>
      <c r="R3224" s="162"/>
      <c r="S3224" s="162"/>
    </row>
    <row r="3225" spans="14:19">
      <c r="N3225" s="47"/>
      <c r="Q3225" s="162"/>
      <c r="R3225" s="162"/>
      <c r="S3225" s="162"/>
    </row>
    <row r="3226" spans="14:19">
      <c r="N3226" s="47"/>
      <c r="Q3226" s="162"/>
      <c r="R3226" s="162"/>
      <c r="S3226" s="162"/>
    </row>
    <row r="3227" spans="14:19">
      <c r="N3227" s="47"/>
      <c r="Q3227" s="162"/>
      <c r="R3227" s="162"/>
      <c r="S3227" s="162"/>
    </row>
    <row r="3228" spans="14:19">
      <c r="N3228" s="47"/>
      <c r="Q3228" s="162"/>
      <c r="R3228" s="162"/>
      <c r="S3228" s="162"/>
    </row>
    <row r="3229" spans="14:19">
      <c r="N3229" s="47"/>
      <c r="Q3229" s="162"/>
      <c r="R3229" s="162"/>
      <c r="S3229" s="162"/>
    </row>
    <row r="3230" spans="14:19">
      <c r="N3230" s="47"/>
      <c r="Q3230" s="162"/>
      <c r="R3230" s="162"/>
      <c r="S3230" s="162"/>
    </row>
    <row r="3231" spans="14:19">
      <c r="N3231" s="47"/>
      <c r="Q3231" s="162"/>
      <c r="R3231" s="162"/>
      <c r="S3231" s="162"/>
    </row>
    <row r="3232" spans="14:19">
      <c r="N3232" s="47"/>
      <c r="Q3232" s="162"/>
      <c r="R3232" s="162"/>
      <c r="S3232" s="162"/>
    </row>
    <row r="3233" spans="14:19">
      <c r="N3233" s="47"/>
      <c r="Q3233" s="162"/>
      <c r="R3233" s="162"/>
      <c r="S3233" s="162"/>
    </row>
    <row r="3234" spans="14:19">
      <c r="N3234" s="47"/>
      <c r="Q3234" s="162"/>
      <c r="R3234" s="162"/>
      <c r="S3234" s="162"/>
    </row>
    <row r="3235" spans="14:19">
      <c r="N3235" s="47"/>
      <c r="Q3235" s="162"/>
      <c r="R3235" s="162"/>
      <c r="S3235" s="162"/>
    </row>
    <row r="3236" spans="14:19">
      <c r="N3236" s="47"/>
      <c r="Q3236" s="162"/>
      <c r="R3236" s="162"/>
      <c r="S3236" s="162"/>
    </row>
    <row r="3237" spans="14:19">
      <c r="N3237" s="47"/>
      <c r="Q3237" s="162"/>
      <c r="R3237" s="162"/>
      <c r="S3237" s="162"/>
    </row>
    <row r="3238" spans="14:19">
      <c r="N3238" s="47"/>
      <c r="Q3238" s="162"/>
      <c r="R3238" s="162"/>
      <c r="S3238" s="162"/>
    </row>
    <row r="3239" spans="14:19">
      <c r="N3239" s="47"/>
      <c r="Q3239" s="162"/>
      <c r="R3239" s="162"/>
      <c r="S3239" s="162"/>
    </row>
    <row r="3240" spans="14:19">
      <c r="N3240" s="47"/>
      <c r="Q3240" s="162"/>
      <c r="R3240" s="162"/>
      <c r="S3240" s="162"/>
    </row>
    <row r="3241" spans="14:19">
      <c r="N3241" s="47"/>
      <c r="Q3241" s="162"/>
      <c r="R3241" s="162"/>
      <c r="S3241" s="162"/>
    </row>
    <row r="3242" spans="14:19">
      <c r="N3242" s="47"/>
      <c r="Q3242" s="162"/>
      <c r="R3242" s="162"/>
      <c r="S3242" s="162"/>
    </row>
    <row r="3243" spans="14:19">
      <c r="N3243" s="47"/>
      <c r="Q3243" s="162"/>
      <c r="R3243" s="162"/>
      <c r="S3243" s="162"/>
    </row>
    <row r="3244" spans="14:19">
      <c r="N3244" s="47"/>
      <c r="Q3244" s="162"/>
      <c r="R3244" s="162"/>
      <c r="S3244" s="162"/>
    </row>
    <row r="3245" spans="14:19">
      <c r="N3245" s="47"/>
      <c r="Q3245" s="162"/>
      <c r="R3245" s="162"/>
      <c r="S3245" s="162"/>
    </row>
    <row r="3246" spans="14:19">
      <c r="N3246" s="47"/>
      <c r="Q3246" s="162"/>
      <c r="R3246" s="162"/>
      <c r="S3246" s="162"/>
    </row>
    <row r="3247" spans="14:19">
      <c r="N3247" s="47"/>
      <c r="Q3247" s="162"/>
      <c r="R3247" s="162"/>
      <c r="S3247" s="162"/>
    </row>
    <row r="3248" spans="14:19">
      <c r="N3248" s="47"/>
      <c r="Q3248" s="162"/>
      <c r="R3248" s="162"/>
      <c r="S3248" s="162"/>
    </row>
    <row r="3249" spans="14:19">
      <c r="N3249" s="47"/>
      <c r="Q3249" s="162"/>
      <c r="R3249" s="162"/>
      <c r="S3249" s="162"/>
    </row>
    <row r="3250" spans="14:19">
      <c r="N3250" s="47"/>
      <c r="Q3250" s="162"/>
      <c r="R3250" s="162"/>
      <c r="S3250" s="162"/>
    </row>
    <row r="3251" spans="14:19">
      <c r="N3251" s="47"/>
      <c r="Q3251" s="162"/>
      <c r="R3251" s="162"/>
      <c r="S3251" s="162"/>
    </row>
    <row r="3252" spans="14:19">
      <c r="N3252" s="47"/>
      <c r="Q3252" s="162"/>
      <c r="R3252" s="162"/>
      <c r="S3252" s="162"/>
    </row>
    <row r="3253" spans="14:19">
      <c r="N3253" s="47"/>
      <c r="Q3253" s="162"/>
      <c r="R3253" s="162"/>
      <c r="S3253" s="162"/>
    </row>
    <row r="3254" spans="14:19">
      <c r="N3254" s="47"/>
      <c r="Q3254" s="162"/>
      <c r="R3254" s="162"/>
      <c r="S3254" s="162"/>
    </row>
    <row r="3255" spans="14:19">
      <c r="N3255" s="47"/>
      <c r="Q3255" s="162"/>
      <c r="R3255" s="162"/>
      <c r="S3255" s="162"/>
    </row>
    <row r="3256" spans="14:19">
      <c r="N3256" s="47"/>
      <c r="Q3256" s="162"/>
      <c r="R3256" s="162"/>
      <c r="S3256" s="162"/>
    </row>
    <row r="3257" spans="14:19">
      <c r="N3257" s="47"/>
      <c r="Q3257" s="162"/>
      <c r="R3257" s="162"/>
      <c r="S3257" s="162"/>
    </row>
    <row r="3258" spans="14:19">
      <c r="N3258" s="47"/>
      <c r="Q3258" s="162"/>
      <c r="R3258" s="162"/>
      <c r="S3258" s="162"/>
    </row>
    <row r="3259" spans="14:19">
      <c r="N3259" s="47"/>
      <c r="Q3259" s="162"/>
      <c r="R3259" s="162"/>
      <c r="S3259" s="162"/>
    </row>
    <row r="3260" spans="14:19">
      <c r="N3260" s="47"/>
      <c r="Q3260" s="162"/>
      <c r="R3260" s="162"/>
      <c r="S3260" s="162"/>
    </row>
    <row r="3261" spans="14:19">
      <c r="N3261" s="47"/>
      <c r="Q3261" s="162"/>
      <c r="R3261" s="162"/>
      <c r="S3261" s="162"/>
    </row>
    <row r="3262" spans="14:19">
      <c r="N3262" s="47"/>
      <c r="Q3262" s="162"/>
      <c r="R3262" s="162"/>
      <c r="S3262" s="162"/>
    </row>
    <row r="3263" spans="14:19">
      <c r="N3263" s="47"/>
      <c r="Q3263" s="162"/>
      <c r="R3263" s="162"/>
      <c r="S3263" s="162"/>
    </row>
    <row r="3264" spans="14:19">
      <c r="N3264" s="47"/>
      <c r="Q3264" s="162"/>
      <c r="R3264" s="162"/>
      <c r="S3264" s="162"/>
    </row>
    <row r="3265" spans="14:19">
      <c r="N3265" s="47"/>
      <c r="Q3265" s="162"/>
      <c r="R3265" s="162"/>
      <c r="S3265" s="162"/>
    </row>
    <row r="3266" spans="14:19">
      <c r="N3266" s="47"/>
      <c r="Q3266" s="162"/>
      <c r="R3266" s="162"/>
      <c r="S3266" s="162"/>
    </row>
    <row r="3267" spans="14:19">
      <c r="N3267" s="47"/>
      <c r="Q3267" s="162"/>
      <c r="R3267" s="162"/>
      <c r="S3267" s="162"/>
    </row>
    <row r="3268" spans="14:19">
      <c r="N3268" s="47"/>
      <c r="Q3268" s="162"/>
      <c r="R3268" s="162"/>
      <c r="S3268" s="162"/>
    </row>
    <row r="3269" spans="14:19">
      <c r="N3269" s="47"/>
      <c r="Q3269" s="162"/>
      <c r="R3269" s="162"/>
      <c r="S3269" s="162"/>
    </row>
    <row r="3270" spans="14:19">
      <c r="N3270" s="47"/>
      <c r="Q3270" s="162"/>
      <c r="R3270" s="162"/>
      <c r="S3270" s="162"/>
    </row>
    <row r="3271" spans="14:19">
      <c r="N3271" s="47"/>
      <c r="Q3271" s="162"/>
      <c r="R3271" s="162"/>
      <c r="S3271" s="162"/>
    </row>
    <row r="3272" spans="14:19">
      <c r="N3272" s="47"/>
      <c r="Q3272" s="162"/>
      <c r="R3272" s="162"/>
      <c r="S3272" s="162"/>
    </row>
    <row r="3273" spans="14:19">
      <c r="N3273" s="47"/>
      <c r="Q3273" s="162"/>
      <c r="R3273" s="162"/>
      <c r="S3273" s="162"/>
    </row>
    <row r="3274" spans="14:19">
      <c r="N3274" s="47"/>
      <c r="Q3274" s="162"/>
      <c r="R3274" s="162"/>
      <c r="S3274" s="162"/>
    </row>
    <row r="3275" spans="14:19">
      <c r="N3275" s="47"/>
      <c r="Q3275" s="162"/>
      <c r="R3275" s="162"/>
      <c r="S3275" s="162"/>
    </row>
    <row r="3276" spans="14:19">
      <c r="N3276" s="47"/>
      <c r="Q3276" s="162"/>
      <c r="R3276" s="162"/>
      <c r="S3276" s="162"/>
    </row>
    <row r="3277" spans="14:19">
      <c r="N3277" s="47"/>
      <c r="Q3277" s="162"/>
      <c r="R3277" s="162"/>
      <c r="S3277" s="162"/>
    </row>
    <row r="3278" spans="14:19">
      <c r="N3278" s="47"/>
      <c r="Q3278" s="162"/>
      <c r="R3278" s="162"/>
      <c r="S3278" s="162"/>
    </row>
    <row r="3279" spans="14:19">
      <c r="N3279" s="47"/>
      <c r="Q3279" s="162"/>
      <c r="R3279" s="162"/>
      <c r="S3279" s="162"/>
    </row>
    <row r="3280" spans="14:19">
      <c r="N3280" s="47"/>
      <c r="Q3280" s="162"/>
      <c r="R3280" s="162"/>
      <c r="S3280" s="162"/>
    </row>
    <row r="3281" spans="14:19">
      <c r="N3281" s="47"/>
      <c r="Q3281" s="162"/>
      <c r="R3281" s="162"/>
      <c r="S3281" s="162"/>
    </row>
    <row r="3282" spans="14:19">
      <c r="N3282" s="47"/>
      <c r="Q3282" s="162"/>
      <c r="R3282" s="162"/>
      <c r="S3282" s="162"/>
    </row>
    <row r="3283" spans="14:19">
      <c r="N3283" s="47"/>
      <c r="Q3283" s="162"/>
      <c r="R3283" s="162"/>
      <c r="S3283" s="162"/>
    </row>
    <row r="3284" spans="14:19">
      <c r="N3284" s="47"/>
      <c r="Q3284" s="162"/>
      <c r="R3284" s="162"/>
      <c r="S3284" s="162"/>
    </row>
    <row r="3285" spans="14:19">
      <c r="N3285" s="47"/>
      <c r="Q3285" s="162"/>
      <c r="R3285" s="162"/>
      <c r="S3285" s="162"/>
    </row>
    <row r="3286" spans="14:19">
      <c r="N3286" s="47"/>
      <c r="Q3286" s="162"/>
      <c r="R3286" s="162"/>
      <c r="S3286" s="162"/>
    </row>
    <row r="3287" spans="14:19">
      <c r="N3287" s="47"/>
      <c r="Q3287" s="162"/>
      <c r="R3287" s="162"/>
      <c r="S3287" s="162"/>
    </row>
    <row r="3288" spans="14:19">
      <c r="N3288" s="47"/>
      <c r="Q3288" s="162"/>
      <c r="R3288" s="162"/>
      <c r="S3288" s="162"/>
    </row>
    <row r="3289" spans="14:19">
      <c r="N3289" s="47"/>
      <c r="Q3289" s="162"/>
      <c r="R3289" s="162"/>
      <c r="S3289" s="162"/>
    </row>
    <row r="3290" spans="14:19">
      <c r="N3290" s="47"/>
      <c r="Q3290" s="162"/>
      <c r="R3290" s="162"/>
      <c r="S3290" s="162"/>
    </row>
    <row r="3291" spans="14:19">
      <c r="N3291" s="47"/>
      <c r="Q3291" s="162"/>
      <c r="R3291" s="162"/>
      <c r="S3291" s="162"/>
    </row>
    <row r="3292" spans="14:19">
      <c r="N3292" s="47"/>
      <c r="Q3292" s="162"/>
      <c r="R3292" s="162"/>
      <c r="S3292" s="162"/>
    </row>
    <row r="3293" spans="14:19">
      <c r="N3293" s="47"/>
      <c r="Q3293" s="162"/>
      <c r="R3293" s="162"/>
      <c r="S3293" s="162"/>
    </row>
    <row r="3294" spans="14:19">
      <c r="N3294" s="47"/>
      <c r="Q3294" s="162"/>
      <c r="R3294" s="162"/>
      <c r="S3294" s="162"/>
    </row>
    <row r="3295" spans="14:19">
      <c r="N3295" s="47"/>
      <c r="Q3295" s="162"/>
      <c r="R3295" s="162"/>
      <c r="S3295" s="162"/>
    </row>
    <row r="3296" spans="14:19">
      <c r="N3296" s="47"/>
      <c r="Q3296" s="162"/>
      <c r="R3296" s="162"/>
      <c r="S3296" s="162"/>
    </row>
    <row r="3297" spans="14:19">
      <c r="N3297" s="47"/>
      <c r="Q3297" s="162"/>
      <c r="R3297" s="162"/>
      <c r="S3297" s="162"/>
    </row>
    <row r="3298" spans="14:19">
      <c r="N3298" s="47"/>
      <c r="Q3298" s="162"/>
      <c r="R3298" s="162"/>
      <c r="S3298" s="162"/>
    </row>
    <row r="3299" spans="14:19">
      <c r="N3299" s="47"/>
      <c r="Q3299" s="162"/>
      <c r="R3299" s="162"/>
      <c r="S3299" s="162"/>
    </row>
    <row r="3300" spans="14:19">
      <c r="N3300" s="47"/>
      <c r="Q3300" s="162"/>
      <c r="R3300" s="162"/>
      <c r="S3300" s="162"/>
    </row>
    <row r="3301" spans="14:19">
      <c r="N3301" s="47"/>
      <c r="Q3301" s="162"/>
      <c r="R3301" s="162"/>
      <c r="S3301" s="162"/>
    </row>
    <row r="3302" spans="14:19">
      <c r="N3302" s="47"/>
      <c r="Q3302" s="162"/>
      <c r="R3302" s="162"/>
      <c r="S3302" s="162"/>
    </row>
    <row r="3303" spans="14:19">
      <c r="N3303" s="47"/>
      <c r="Q3303" s="162"/>
      <c r="R3303" s="162"/>
      <c r="S3303" s="162"/>
    </row>
    <row r="3304" spans="14:19">
      <c r="N3304" s="47"/>
      <c r="Q3304" s="162"/>
      <c r="R3304" s="162"/>
      <c r="S3304" s="162"/>
    </row>
    <row r="3305" spans="14:19">
      <c r="N3305" s="47"/>
      <c r="Q3305" s="162"/>
      <c r="R3305" s="162"/>
      <c r="S3305" s="162"/>
    </row>
    <row r="3306" spans="14:19">
      <c r="N3306" s="47"/>
      <c r="Q3306" s="162"/>
      <c r="R3306" s="162"/>
      <c r="S3306" s="162"/>
    </row>
    <row r="3307" spans="14:19">
      <c r="N3307" s="47"/>
      <c r="Q3307" s="162"/>
      <c r="R3307" s="162"/>
      <c r="S3307" s="162"/>
    </row>
    <row r="3308" spans="14:19">
      <c r="N3308" s="47"/>
      <c r="Q3308" s="162"/>
      <c r="R3308" s="162"/>
      <c r="S3308" s="162"/>
    </row>
    <row r="3309" spans="14:19">
      <c r="N3309" s="47"/>
      <c r="Q3309" s="162"/>
      <c r="R3309" s="162"/>
      <c r="S3309" s="162"/>
    </row>
    <row r="3310" spans="14:19">
      <c r="N3310" s="47"/>
      <c r="Q3310" s="162"/>
      <c r="R3310" s="162"/>
      <c r="S3310" s="162"/>
    </row>
    <row r="3311" spans="14:19">
      <c r="N3311" s="47"/>
      <c r="Q3311" s="162"/>
      <c r="R3311" s="162"/>
      <c r="S3311" s="162"/>
    </row>
    <row r="3312" spans="14:19">
      <c r="N3312" s="47"/>
      <c r="Q3312" s="162"/>
      <c r="R3312" s="162"/>
      <c r="S3312" s="162"/>
    </row>
    <row r="3313" spans="14:19">
      <c r="N3313" s="47"/>
      <c r="Q3313" s="162"/>
      <c r="R3313" s="162"/>
      <c r="S3313" s="162"/>
    </row>
    <row r="3314" spans="14:19">
      <c r="N3314" s="47"/>
      <c r="Q3314" s="162"/>
      <c r="R3314" s="162"/>
      <c r="S3314" s="162"/>
    </row>
    <row r="3315" spans="14:19">
      <c r="N3315" s="47"/>
      <c r="Q3315" s="162"/>
      <c r="R3315" s="162"/>
      <c r="S3315" s="162"/>
    </row>
    <row r="3316" spans="14:19">
      <c r="N3316" s="47"/>
      <c r="Q3316" s="162"/>
      <c r="R3316" s="162"/>
      <c r="S3316" s="162"/>
    </row>
    <row r="3317" spans="14:19">
      <c r="N3317" s="47"/>
      <c r="Q3317" s="162"/>
      <c r="R3317" s="162"/>
      <c r="S3317" s="162"/>
    </row>
    <row r="3318" spans="14:19">
      <c r="N3318" s="47"/>
      <c r="Q3318" s="162"/>
      <c r="R3318" s="162"/>
      <c r="S3318" s="162"/>
    </row>
    <row r="3319" spans="14:19">
      <c r="N3319" s="47"/>
      <c r="Q3319" s="162"/>
      <c r="R3319" s="162"/>
      <c r="S3319" s="162"/>
    </row>
    <row r="3320" spans="14:19">
      <c r="N3320" s="47"/>
      <c r="Q3320" s="162"/>
      <c r="R3320" s="162"/>
      <c r="S3320" s="162"/>
    </row>
    <row r="3321" spans="14:19">
      <c r="N3321" s="47"/>
      <c r="Q3321" s="162"/>
      <c r="R3321" s="162"/>
      <c r="S3321" s="162"/>
    </row>
    <row r="3322" spans="14:19">
      <c r="N3322" s="47"/>
      <c r="Q3322" s="162"/>
      <c r="R3322" s="162"/>
      <c r="S3322" s="162"/>
    </row>
    <row r="3323" spans="14:19">
      <c r="N3323" s="47"/>
      <c r="Q3323" s="162"/>
      <c r="R3323" s="162"/>
      <c r="S3323" s="162"/>
    </row>
    <row r="3324" spans="14:19">
      <c r="N3324" s="47"/>
      <c r="Q3324" s="162"/>
      <c r="R3324" s="162"/>
      <c r="S3324" s="162"/>
    </row>
    <row r="3325" spans="14:19">
      <c r="N3325" s="47"/>
      <c r="Q3325" s="162"/>
      <c r="R3325" s="162"/>
      <c r="S3325" s="162"/>
    </row>
    <row r="3326" spans="14:19">
      <c r="N3326" s="47"/>
      <c r="Q3326" s="162"/>
      <c r="R3326" s="162"/>
      <c r="S3326" s="162"/>
    </row>
    <row r="3327" spans="14:19">
      <c r="N3327" s="47"/>
      <c r="Q3327" s="162"/>
      <c r="R3327" s="162"/>
      <c r="S3327" s="162"/>
    </row>
    <row r="3328" spans="14:19">
      <c r="N3328" s="47"/>
      <c r="Q3328" s="162"/>
      <c r="R3328" s="162"/>
      <c r="S3328" s="162"/>
    </row>
    <row r="3329" spans="14:19">
      <c r="N3329" s="47"/>
      <c r="Q3329" s="162"/>
      <c r="R3329" s="162"/>
      <c r="S3329" s="162"/>
    </row>
    <row r="3330" spans="14:19">
      <c r="N3330" s="47"/>
      <c r="Q3330" s="162"/>
      <c r="R3330" s="162"/>
      <c r="S3330" s="162"/>
    </row>
    <row r="3331" spans="14:19">
      <c r="N3331" s="47"/>
      <c r="Q3331" s="162"/>
      <c r="R3331" s="162"/>
      <c r="S3331" s="162"/>
    </row>
    <row r="3332" spans="14:19">
      <c r="N3332" s="47"/>
      <c r="Q3332" s="162"/>
      <c r="R3332" s="162"/>
      <c r="S3332" s="162"/>
    </row>
    <row r="3333" spans="14:19">
      <c r="N3333" s="47"/>
      <c r="Q3333" s="162"/>
      <c r="R3333" s="162"/>
      <c r="S3333" s="162"/>
    </row>
    <row r="3334" spans="14:19">
      <c r="N3334" s="47"/>
      <c r="Q3334" s="162"/>
      <c r="R3334" s="162"/>
      <c r="S3334" s="162"/>
    </row>
    <row r="3335" spans="14:19">
      <c r="N3335" s="47"/>
      <c r="Q3335" s="162"/>
      <c r="R3335" s="162"/>
      <c r="S3335" s="162"/>
    </row>
    <row r="3336" spans="14:19">
      <c r="N3336" s="47"/>
      <c r="Q3336" s="162"/>
      <c r="R3336" s="162"/>
      <c r="S3336" s="162"/>
    </row>
    <row r="3337" spans="14:19">
      <c r="N3337" s="47"/>
      <c r="Q3337" s="162"/>
      <c r="R3337" s="162"/>
      <c r="S3337" s="162"/>
    </row>
    <row r="3338" spans="14:19">
      <c r="N3338" s="47"/>
      <c r="Q3338" s="162"/>
      <c r="R3338" s="162"/>
      <c r="S3338" s="162"/>
    </row>
    <row r="3339" spans="14:19">
      <c r="N3339" s="47"/>
      <c r="Q3339" s="162"/>
      <c r="R3339" s="162"/>
      <c r="S3339" s="162"/>
    </row>
    <row r="3340" spans="14:19">
      <c r="N3340" s="47"/>
      <c r="Q3340" s="162"/>
      <c r="R3340" s="162"/>
      <c r="S3340" s="162"/>
    </row>
    <row r="3341" spans="14:19">
      <c r="N3341" s="47"/>
      <c r="Q3341" s="162"/>
      <c r="R3341" s="162"/>
      <c r="S3341" s="162"/>
    </row>
    <row r="3342" spans="14:19">
      <c r="N3342" s="47"/>
      <c r="Q3342" s="162"/>
      <c r="R3342" s="162"/>
      <c r="S3342" s="162"/>
    </row>
    <row r="3343" spans="14:19">
      <c r="N3343" s="47"/>
      <c r="Q3343" s="162"/>
      <c r="R3343" s="162"/>
      <c r="S3343" s="162"/>
    </row>
    <row r="3344" spans="14:19">
      <c r="N3344" s="47"/>
      <c r="Q3344" s="162"/>
      <c r="R3344" s="162"/>
      <c r="S3344" s="162"/>
    </row>
    <row r="3345" spans="14:19">
      <c r="N3345" s="47"/>
      <c r="Q3345" s="162"/>
      <c r="R3345" s="162"/>
      <c r="S3345" s="162"/>
    </row>
    <row r="3346" spans="14:19">
      <c r="N3346" s="47"/>
      <c r="Q3346" s="162"/>
      <c r="R3346" s="162"/>
      <c r="S3346" s="162"/>
    </row>
    <row r="3347" spans="14:19">
      <c r="N3347" s="47"/>
      <c r="Q3347" s="162"/>
      <c r="R3347" s="162"/>
      <c r="S3347" s="162"/>
    </row>
    <row r="3348" spans="14:19">
      <c r="N3348" s="47"/>
      <c r="Q3348" s="162"/>
      <c r="R3348" s="162"/>
      <c r="S3348" s="162"/>
    </row>
    <row r="3349" spans="14:19">
      <c r="N3349" s="47"/>
      <c r="Q3349" s="162"/>
      <c r="R3349" s="162"/>
      <c r="S3349" s="162"/>
    </row>
    <row r="3350" spans="14:19">
      <c r="N3350" s="47"/>
      <c r="Q3350" s="162"/>
      <c r="R3350" s="162"/>
      <c r="S3350" s="162"/>
    </row>
    <row r="3351" spans="14:19">
      <c r="N3351" s="47"/>
      <c r="Q3351" s="162"/>
      <c r="R3351" s="162"/>
      <c r="S3351" s="162"/>
    </row>
    <row r="3352" spans="14:19">
      <c r="N3352" s="47"/>
      <c r="Q3352" s="162"/>
      <c r="R3352" s="162"/>
      <c r="S3352" s="162"/>
    </row>
    <row r="3353" spans="14:19">
      <c r="N3353" s="47"/>
      <c r="Q3353" s="162"/>
      <c r="R3353" s="162"/>
      <c r="S3353" s="162"/>
    </row>
    <row r="3354" spans="14:19">
      <c r="N3354" s="47"/>
      <c r="Q3354" s="162"/>
      <c r="R3354" s="162"/>
      <c r="S3354" s="162"/>
    </row>
    <row r="3355" spans="14:19">
      <c r="N3355" s="47"/>
      <c r="Q3355" s="162"/>
      <c r="R3355" s="162"/>
      <c r="S3355" s="162"/>
    </row>
    <row r="3356" spans="14:19">
      <c r="N3356" s="47"/>
      <c r="Q3356" s="162"/>
      <c r="R3356" s="162"/>
      <c r="S3356" s="162"/>
    </row>
    <row r="3357" spans="14:19">
      <c r="N3357" s="47"/>
      <c r="Q3357" s="162"/>
      <c r="R3357" s="162"/>
      <c r="S3357" s="162"/>
    </row>
    <row r="3358" spans="14:19">
      <c r="N3358" s="47"/>
      <c r="Q3358" s="162"/>
      <c r="R3358" s="162"/>
      <c r="S3358" s="162"/>
    </row>
    <row r="3359" spans="14:19">
      <c r="N3359" s="47"/>
      <c r="Q3359" s="162"/>
      <c r="R3359" s="162"/>
      <c r="S3359" s="162"/>
    </row>
    <row r="3360" spans="14:19">
      <c r="N3360" s="47"/>
      <c r="Q3360" s="162"/>
      <c r="R3360" s="162"/>
      <c r="S3360" s="162"/>
    </row>
    <row r="3361" spans="14:19">
      <c r="N3361" s="47"/>
      <c r="Q3361" s="162"/>
      <c r="R3361" s="162"/>
      <c r="S3361" s="162"/>
    </row>
    <row r="3362" spans="14:19">
      <c r="N3362" s="47"/>
      <c r="Q3362" s="162"/>
      <c r="R3362" s="162"/>
      <c r="S3362" s="162"/>
    </row>
    <row r="3363" spans="14:19">
      <c r="N3363" s="47"/>
      <c r="Q3363" s="162"/>
      <c r="R3363" s="162"/>
      <c r="S3363" s="162"/>
    </row>
    <row r="3364" spans="14:19">
      <c r="N3364" s="47"/>
      <c r="Q3364" s="162"/>
      <c r="R3364" s="162"/>
      <c r="S3364" s="162"/>
    </row>
    <row r="3365" spans="14:19">
      <c r="N3365" s="47"/>
      <c r="Q3365" s="162"/>
      <c r="R3365" s="162"/>
      <c r="S3365" s="162"/>
    </row>
    <row r="3366" spans="14:19">
      <c r="N3366" s="47"/>
      <c r="Q3366" s="162"/>
      <c r="R3366" s="162"/>
      <c r="S3366" s="162"/>
    </row>
    <row r="3367" spans="14:19">
      <c r="N3367" s="47"/>
      <c r="Q3367" s="162"/>
      <c r="R3367" s="162"/>
      <c r="S3367" s="162"/>
    </row>
    <row r="3368" spans="14:19">
      <c r="N3368" s="47"/>
      <c r="Q3368" s="162"/>
      <c r="R3368" s="162"/>
      <c r="S3368" s="162"/>
    </row>
    <row r="3369" spans="14:19">
      <c r="N3369" s="47"/>
      <c r="Q3369" s="162"/>
      <c r="R3369" s="162"/>
      <c r="S3369" s="162"/>
    </row>
    <row r="3370" spans="14:19">
      <c r="N3370" s="47"/>
      <c r="Q3370" s="162"/>
      <c r="R3370" s="162"/>
      <c r="S3370" s="162"/>
    </row>
    <row r="3371" spans="14:19">
      <c r="N3371" s="47"/>
      <c r="Q3371" s="162"/>
      <c r="R3371" s="162"/>
      <c r="S3371" s="162"/>
    </row>
    <row r="3372" spans="14:19">
      <c r="N3372" s="47"/>
      <c r="Q3372" s="162"/>
      <c r="R3372" s="162"/>
      <c r="S3372" s="162"/>
    </row>
    <row r="3373" spans="14:19">
      <c r="N3373" s="47"/>
      <c r="Q3373" s="162"/>
      <c r="R3373" s="162"/>
      <c r="S3373" s="162"/>
    </row>
    <row r="3374" spans="14:19">
      <c r="N3374" s="47"/>
      <c r="Q3374" s="162"/>
      <c r="R3374" s="162"/>
      <c r="S3374" s="162"/>
    </row>
    <row r="3375" spans="14:19">
      <c r="N3375" s="47"/>
      <c r="Q3375" s="162"/>
      <c r="R3375" s="162"/>
      <c r="S3375" s="162"/>
    </row>
    <row r="3376" spans="14:19">
      <c r="N3376" s="47"/>
      <c r="Q3376" s="162"/>
      <c r="R3376" s="162"/>
      <c r="S3376" s="162"/>
    </row>
    <row r="3377" spans="14:19">
      <c r="N3377" s="47"/>
      <c r="Q3377" s="162"/>
      <c r="R3377" s="162"/>
      <c r="S3377" s="162"/>
    </row>
    <row r="3378" spans="14:19">
      <c r="N3378" s="47"/>
      <c r="Q3378" s="162"/>
      <c r="R3378" s="162"/>
      <c r="S3378" s="162"/>
    </row>
    <row r="3379" spans="14:19">
      <c r="N3379" s="47"/>
      <c r="Q3379" s="162"/>
      <c r="R3379" s="162"/>
      <c r="S3379" s="162"/>
    </row>
    <row r="3380" spans="14:19">
      <c r="N3380" s="47"/>
      <c r="Q3380" s="162"/>
      <c r="R3380" s="162"/>
      <c r="S3380" s="162"/>
    </row>
    <row r="3381" spans="14:19">
      <c r="N3381" s="47"/>
      <c r="Q3381" s="162"/>
      <c r="R3381" s="162"/>
      <c r="S3381" s="162"/>
    </row>
    <row r="3382" spans="14:19">
      <c r="N3382" s="47"/>
      <c r="Q3382" s="162"/>
      <c r="R3382" s="162"/>
      <c r="S3382" s="162"/>
    </row>
    <row r="3383" spans="14:19">
      <c r="N3383" s="47"/>
      <c r="Q3383" s="162"/>
      <c r="R3383" s="162"/>
      <c r="S3383" s="162"/>
    </row>
    <row r="3384" spans="14:19">
      <c r="N3384" s="47"/>
      <c r="Q3384" s="162"/>
      <c r="R3384" s="162"/>
      <c r="S3384" s="162"/>
    </row>
    <row r="3385" spans="14:19">
      <c r="N3385" s="47"/>
      <c r="Q3385" s="162"/>
      <c r="R3385" s="162"/>
      <c r="S3385" s="162"/>
    </row>
    <row r="3386" spans="14:19">
      <c r="N3386" s="47"/>
      <c r="Q3386" s="162"/>
      <c r="R3386" s="162"/>
      <c r="S3386" s="162"/>
    </row>
    <row r="3387" spans="14:19">
      <c r="N3387" s="47"/>
      <c r="Q3387" s="162"/>
      <c r="R3387" s="162"/>
      <c r="S3387" s="162"/>
    </row>
    <row r="3388" spans="14:19">
      <c r="N3388" s="47"/>
      <c r="Q3388" s="162"/>
      <c r="R3388" s="162"/>
      <c r="S3388" s="162"/>
    </row>
    <row r="3389" spans="14:19">
      <c r="N3389" s="47"/>
      <c r="Q3389" s="162"/>
      <c r="R3389" s="162"/>
      <c r="S3389" s="162"/>
    </row>
    <row r="3390" spans="14:19">
      <c r="N3390" s="47"/>
      <c r="Q3390" s="162"/>
      <c r="R3390" s="162"/>
      <c r="S3390" s="162"/>
    </row>
    <row r="3391" spans="14:19">
      <c r="N3391" s="47"/>
      <c r="Q3391" s="162"/>
      <c r="R3391" s="162"/>
      <c r="S3391" s="162"/>
    </row>
    <row r="3392" spans="14:19">
      <c r="N3392" s="47"/>
      <c r="Q3392" s="162"/>
      <c r="R3392" s="162"/>
      <c r="S3392" s="162"/>
    </row>
    <row r="3393" spans="14:19">
      <c r="N3393" s="47"/>
      <c r="Q3393" s="162"/>
      <c r="R3393" s="162"/>
      <c r="S3393" s="162"/>
    </row>
    <row r="3394" spans="14:19">
      <c r="N3394" s="47"/>
      <c r="Q3394" s="162"/>
      <c r="R3394" s="162"/>
      <c r="S3394" s="162"/>
    </row>
    <row r="3395" spans="14:19">
      <c r="N3395" s="47"/>
      <c r="Q3395" s="162"/>
      <c r="R3395" s="162"/>
      <c r="S3395" s="162"/>
    </row>
    <row r="3396" spans="14:19">
      <c r="N3396" s="47"/>
      <c r="Q3396" s="162"/>
      <c r="R3396" s="162"/>
      <c r="S3396" s="162"/>
    </row>
    <row r="3397" spans="14:19">
      <c r="N3397" s="47"/>
      <c r="Q3397" s="162"/>
      <c r="R3397" s="162"/>
      <c r="S3397" s="162"/>
    </row>
    <row r="3398" spans="14:19">
      <c r="N3398" s="47"/>
      <c r="Q3398" s="162"/>
      <c r="R3398" s="162"/>
      <c r="S3398" s="162"/>
    </row>
    <row r="3399" spans="14:19">
      <c r="N3399" s="47"/>
      <c r="Q3399" s="162"/>
      <c r="R3399" s="162"/>
      <c r="S3399" s="162"/>
    </row>
    <row r="3400" spans="14:19">
      <c r="N3400" s="47"/>
      <c r="Q3400" s="162"/>
      <c r="R3400" s="162"/>
      <c r="S3400" s="162"/>
    </row>
    <row r="3401" spans="14:19">
      <c r="N3401" s="47"/>
      <c r="Q3401" s="162"/>
      <c r="R3401" s="162"/>
      <c r="S3401" s="162"/>
    </row>
    <row r="3402" spans="14:19">
      <c r="N3402" s="47"/>
      <c r="Q3402" s="162"/>
      <c r="R3402" s="162"/>
      <c r="S3402" s="162"/>
    </row>
    <row r="3403" spans="14:19">
      <c r="N3403" s="47"/>
      <c r="Q3403" s="162"/>
      <c r="R3403" s="162"/>
      <c r="S3403" s="162"/>
    </row>
    <row r="3404" spans="14:19">
      <c r="N3404" s="47"/>
      <c r="Q3404" s="162"/>
      <c r="R3404" s="162"/>
      <c r="S3404" s="162"/>
    </row>
    <row r="3405" spans="14:19">
      <c r="N3405" s="47"/>
      <c r="Q3405" s="162"/>
      <c r="R3405" s="162"/>
      <c r="S3405" s="162"/>
    </row>
    <row r="3406" spans="14:19">
      <c r="N3406" s="47"/>
      <c r="Q3406" s="162"/>
      <c r="R3406" s="162"/>
      <c r="S3406" s="162"/>
    </row>
    <row r="3407" spans="14:19">
      <c r="N3407" s="47"/>
      <c r="Q3407" s="162"/>
      <c r="R3407" s="162"/>
      <c r="S3407" s="162"/>
    </row>
    <row r="3408" spans="14:19">
      <c r="N3408" s="47"/>
      <c r="Q3408" s="162"/>
      <c r="R3408" s="162"/>
      <c r="S3408" s="162"/>
    </row>
    <row r="3409" spans="14:19">
      <c r="N3409" s="47"/>
      <c r="Q3409" s="162"/>
      <c r="R3409" s="162"/>
      <c r="S3409" s="162"/>
    </row>
    <row r="3410" spans="14:19">
      <c r="N3410" s="47"/>
      <c r="Q3410" s="162"/>
      <c r="R3410" s="162"/>
      <c r="S3410" s="162"/>
    </row>
    <row r="3411" spans="14:19">
      <c r="N3411" s="47"/>
      <c r="Q3411" s="162"/>
      <c r="R3411" s="162"/>
      <c r="S3411" s="162"/>
    </row>
    <row r="3412" spans="14:19">
      <c r="N3412" s="47"/>
      <c r="Q3412" s="162"/>
      <c r="R3412" s="162"/>
      <c r="S3412" s="162"/>
    </row>
    <row r="3413" spans="14:19">
      <c r="N3413" s="47"/>
      <c r="Q3413" s="162"/>
      <c r="R3413" s="162"/>
      <c r="S3413" s="162"/>
    </row>
    <row r="3414" spans="14:19">
      <c r="N3414" s="47"/>
      <c r="Q3414" s="162"/>
      <c r="R3414" s="162"/>
      <c r="S3414" s="162"/>
    </row>
    <row r="3415" spans="14:19">
      <c r="N3415" s="47"/>
      <c r="Q3415" s="162"/>
      <c r="R3415" s="162"/>
      <c r="S3415" s="162"/>
    </row>
    <row r="3416" spans="14:19">
      <c r="N3416" s="47"/>
      <c r="Q3416" s="162"/>
      <c r="R3416" s="162"/>
      <c r="S3416" s="162"/>
    </row>
    <row r="3417" spans="14:19">
      <c r="N3417" s="47"/>
      <c r="Q3417" s="162"/>
      <c r="R3417" s="162"/>
      <c r="S3417" s="162"/>
    </row>
    <row r="3418" spans="14:19">
      <c r="N3418" s="47"/>
      <c r="Q3418" s="162"/>
      <c r="R3418" s="162"/>
      <c r="S3418" s="162"/>
    </row>
    <row r="3419" spans="14:19">
      <c r="N3419" s="47"/>
      <c r="Q3419" s="162"/>
      <c r="R3419" s="162"/>
      <c r="S3419" s="162"/>
    </row>
    <row r="3420" spans="14:19">
      <c r="N3420" s="47"/>
      <c r="Q3420" s="162"/>
      <c r="R3420" s="162"/>
      <c r="S3420" s="162"/>
    </row>
    <row r="3421" spans="14:19">
      <c r="N3421" s="47"/>
      <c r="Q3421" s="162"/>
      <c r="R3421" s="162"/>
      <c r="S3421" s="162"/>
    </row>
    <row r="3422" spans="14:19">
      <c r="N3422" s="47"/>
      <c r="Q3422" s="162"/>
      <c r="R3422" s="162"/>
      <c r="S3422" s="162"/>
    </row>
    <row r="3423" spans="14:19">
      <c r="N3423" s="47"/>
      <c r="Q3423" s="162"/>
      <c r="R3423" s="162"/>
      <c r="S3423" s="162"/>
    </row>
    <row r="3424" spans="14:19">
      <c r="N3424" s="47"/>
      <c r="Q3424" s="162"/>
      <c r="R3424" s="162"/>
      <c r="S3424" s="162"/>
    </row>
    <row r="3425" spans="14:19">
      <c r="N3425" s="47"/>
      <c r="Q3425" s="162"/>
      <c r="R3425" s="162"/>
      <c r="S3425" s="162"/>
    </row>
    <row r="3426" spans="14:19">
      <c r="N3426" s="47"/>
      <c r="Q3426" s="162"/>
      <c r="R3426" s="162"/>
      <c r="S3426" s="162"/>
    </row>
    <row r="3427" spans="14:19">
      <c r="N3427" s="47"/>
      <c r="Q3427" s="162"/>
      <c r="R3427" s="162"/>
      <c r="S3427" s="162"/>
    </row>
    <row r="3428" spans="14:19">
      <c r="N3428" s="47"/>
      <c r="Q3428" s="162"/>
      <c r="R3428" s="162"/>
      <c r="S3428" s="162"/>
    </row>
    <row r="3429" spans="14:19">
      <c r="N3429" s="47"/>
      <c r="Q3429" s="162"/>
      <c r="R3429" s="162"/>
      <c r="S3429" s="162"/>
    </row>
    <row r="3430" spans="14:19">
      <c r="N3430" s="47"/>
      <c r="Q3430" s="162"/>
      <c r="R3430" s="162"/>
      <c r="S3430" s="162"/>
    </row>
    <row r="3431" spans="14:19">
      <c r="N3431" s="47"/>
      <c r="Q3431" s="162"/>
      <c r="R3431" s="162"/>
      <c r="S3431" s="162"/>
    </row>
    <row r="3432" spans="14:19">
      <c r="N3432" s="47"/>
      <c r="Q3432" s="162"/>
      <c r="R3432" s="162"/>
      <c r="S3432" s="162"/>
    </row>
    <row r="3433" spans="14:19">
      <c r="N3433" s="47"/>
      <c r="Q3433" s="162"/>
      <c r="R3433" s="162"/>
      <c r="S3433" s="162"/>
    </row>
    <row r="3434" spans="14:19">
      <c r="N3434" s="47"/>
      <c r="Q3434" s="162"/>
      <c r="R3434" s="162"/>
      <c r="S3434" s="162"/>
    </row>
    <row r="3435" spans="14:19">
      <c r="N3435" s="47"/>
      <c r="Q3435" s="162"/>
      <c r="R3435" s="162"/>
      <c r="S3435" s="162"/>
    </row>
    <row r="3436" spans="14:19">
      <c r="N3436" s="47"/>
      <c r="Q3436" s="162"/>
      <c r="R3436" s="162"/>
      <c r="S3436" s="162"/>
    </row>
    <row r="3437" spans="14:19">
      <c r="N3437" s="47"/>
      <c r="Q3437" s="162"/>
      <c r="R3437" s="162"/>
      <c r="S3437" s="162"/>
    </row>
    <row r="3438" spans="14:19">
      <c r="N3438" s="47"/>
      <c r="Q3438" s="162"/>
      <c r="R3438" s="162"/>
      <c r="S3438" s="162"/>
    </row>
    <row r="3439" spans="14:19">
      <c r="N3439" s="47"/>
      <c r="Q3439" s="162"/>
      <c r="R3439" s="162"/>
      <c r="S3439" s="162"/>
    </row>
    <row r="3440" spans="14:19">
      <c r="N3440" s="47"/>
      <c r="Q3440" s="162"/>
      <c r="R3440" s="162"/>
      <c r="S3440" s="162"/>
    </row>
    <row r="3441" spans="14:19">
      <c r="N3441" s="47"/>
      <c r="Q3441" s="162"/>
      <c r="R3441" s="162"/>
      <c r="S3441" s="162"/>
    </row>
    <row r="3442" spans="14:19">
      <c r="N3442" s="47"/>
      <c r="Q3442" s="162"/>
      <c r="R3442" s="162"/>
      <c r="S3442" s="162"/>
    </row>
    <row r="3443" spans="14:19">
      <c r="N3443" s="47"/>
      <c r="Q3443" s="162"/>
      <c r="R3443" s="162"/>
      <c r="S3443" s="162"/>
    </row>
    <row r="3444" spans="14:19">
      <c r="N3444" s="47"/>
      <c r="Q3444" s="162"/>
      <c r="R3444" s="162"/>
      <c r="S3444" s="162"/>
    </row>
    <row r="3445" spans="14:19">
      <c r="N3445" s="47"/>
      <c r="Q3445" s="162"/>
      <c r="R3445" s="162"/>
      <c r="S3445" s="162"/>
    </row>
    <row r="3446" spans="14:19">
      <c r="N3446" s="47"/>
      <c r="Q3446" s="162"/>
      <c r="R3446" s="162"/>
      <c r="S3446" s="162"/>
    </row>
    <row r="3447" spans="14:19">
      <c r="N3447" s="47"/>
      <c r="Q3447" s="162"/>
      <c r="R3447" s="162"/>
      <c r="S3447" s="162"/>
    </row>
    <row r="3448" spans="14:19">
      <c r="N3448" s="47"/>
      <c r="Q3448" s="162"/>
      <c r="R3448" s="162"/>
      <c r="S3448" s="162"/>
    </row>
    <row r="3449" spans="14:19">
      <c r="N3449" s="47"/>
      <c r="Q3449" s="162"/>
      <c r="R3449" s="162"/>
      <c r="S3449" s="162"/>
    </row>
    <row r="3450" spans="14:19">
      <c r="N3450" s="47"/>
      <c r="Q3450" s="162"/>
      <c r="R3450" s="162"/>
      <c r="S3450" s="162"/>
    </row>
    <row r="3451" spans="14:19">
      <c r="N3451" s="47"/>
      <c r="Q3451" s="162"/>
      <c r="R3451" s="162"/>
      <c r="S3451" s="162"/>
    </row>
    <row r="3452" spans="14:19">
      <c r="N3452" s="47"/>
      <c r="Q3452" s="162"/>
      <c r="R3452" s="162"/>
      <c r="S3452" s="162"/>
    </row>
    <row r="3453" spans="14:19">
      <c r="N3453" s="47"/>
      <c r="Q3453" s="162"/>
      <c r="R3453" s="162"/>
      <c r="S3453" s="162"/>
    </row>
    <row r="3454" spans="14:19">
      <c r="N3454" s="47"/>
      <c r="Q3454" s="162"/>
      <c r="R3454" s="162"/>
      <c r="S3454" s="162"/>
    </row>
    <row r="3455" spans="14:19">
      <c r="N3455" s="47"/>
      <c r="Q3455" s="162"/>
      <c r="R3455" s="162"/>
      <c r="S3455" s="162"/>
    </row>
    <row r="3456" spans="14:19">
      <c r="N3456" s="47"/>
      <c r="Q3456" s="162"/>
      <c r="R3456" s="162"/>
      <c r="S3456" s="162"/>
    </row>
    <row r="3457" spans="14:19">
      <c r="N3457" s="47"/>
      <c r="Q3457" s="162"/>
      <c r="R3457" s="162"/>
      <c r="S3457" s="162"/>
    </row>
    <row r="3458" spans="14:19">
      <c r="N3458" s="47"/>
      <c r="Q3458" s="162"/>
      <c r="R3458" s="162"/>
      <c r="S3458" s="162"/>
    </row>
    <row r="3459" spans="14:19">
      <c r="N3459" s="47"/>
      <c r="Q3459" s="162"/>
      <c r="R3459" s="162"/>
      <c r="S3459" s="162"/>
    </row>
    <row r="3460" spans="14:19">
      <c r="N3460" s="47"/>
      <c r="Q3460" s="162"/>
      <c r="R3460" s="162"/>
      <c r="S3460" s="162"/>
    </row>
    <row r="3461" spans="14:19">
      <c r="N3461" s="47"/>
      <c r="Q3461" s="162"/>
      <c r="R3461" s="162"/>
      <c r="S3461" s="162"/>
    </row>
    <row r="3462" spans="14:19">
      <c r="N3462" s="47"/>
      <c r="Q3462" s="162"/>
      <c r="R3462" s="162"/>
      <c r="S3462" s="162"/>
    </row>
    <row r="3463" spans="14:19">
      <c r="N3463" s="47"/>
      <c r="Q3463" s="162"/>
      <c r="R3463" s="162"/>
      <c r="S3463" s="162"/>
    </row>
    <row r="3464" spans="14:19">
      <c r="N3464" s="47"/>
      <c r="Q3464" s="162"/>
      <c r="R3464" s="162"/>
      <c r="S3464" s="162"/>
    </row>
    <row r="3465" spans="14:19">
      <c r="N3465" s="47"/>
      <c r="Q3465" s="162"/>
      <c r="R3465" s="162"/>
      <c r="S3465" s="162"/>
    </row>
    <row r="3466" spans="14:19">
      <c r="N3466" s="47"/>
      <c r="Q3466" s="162"/>
      <c r="R3466" s="162"/>
      <c r="S3466" s="162"/>
    </row>
    <row r="3467" spans="14:19">
      <c r="N3467" s="47"/>
      <c r="Q3467" s="162"/>
      <c r="R3467" s="162"/>
      <c r="S3467" s="162"/>
    </row>
    <row r="3468" spans="14:19">
      <c r="N3468" s="47"/>
      <c r="Q3468" s="162"/>
      <c r="R3468" s="162"/>
      <c r="S3468" s="162"/>
    </row>
    <row r="3469" spans="14:19">
      <c r="N3469" s="47"/>
      <c r="Q3469" s="162"/>
      <c r="R3469" s="162"/>
      <c r="S3469" s="162"/>
    </row>
    <row r="3470" spans="14:19">
      <c r="N3470" s="47"/>
      <c r="Q3470" s="162"/>
      <c r="R3470" s="162"/>
      <c r="S3470" s="162"/>
    </row>
    <row r="3471" spans="14:19">
      <c r="N3471" s="47"/>
      <c r="Q3471" s="162"/>
      <c r="R3471" s="162"/>
      <c r="S3471" s="162"/>
    </row>
    <row r="3472" spans="14:19">
      <c r="N3472" s="47"/>
      <c r="Q3472" s="162"/>
      <c r="R3472" s="162"/>
      <c r="S3472" s="162"/>
    </row>
    <row r="3473" spans="14:19">
      <c r="N3473" s="47"/>
      <c r="Q3473" s="162"/>
      <c r="R3473" s="162"/>
      <c r="S3473" s="162"/>
    </row>
    <row r="3474" spans="14:19">
      <c r="N3474" s="47"/>
      <c r="Q3474" s="162"/>
      <c r="R3474" s="162"/>
      <c r="S3474" s="162"/>
    </row>
    <row r="3475" spans="14:19">
      <c r="N3475" s="47"/>
      <c r="Q3475" s="162"/>
      <c r="R3475" s="162"/>
      <c r="S3475" s="162"/>
    </row>
    <row r="3476" spans="14:19">
      <c r="N3476" s="47"/>
      <c r="Q3476" s="162"/>
      <c r="R3476" s="162"/>
      <c r="S3476" s="162"/>
    </row>
    <row r="3477" spans="14:19">
      <c r="N3477" s="47"/>
      <c r="Q3477" s="162"/>
      <c r="R3477" s="162"/>
      <c r="S3477" s="162"/>
    </row>
    <row r="3478" spans="14:19">
      <c r="N3478" s="47"/>
      <c r="Q3478" s="162"/>
      <c r="R3478" s="162"/>
      <c r="S3478" s="162"/>
    </row>
    <row r="3479" spans="14:19">
      <c r="N3479" s="47"/>
      <c r="Q3479" s="162"/>
      <c r="R3479" s="162"/>
      <c r="S3479" s="162"/>
    </row>
    <row r="3480" spans="14:19">
      <c r="N3480" s="47"/>
      <c r="Q3480" s="162"/>
      <c r="R3480" s="162"/>
      <c r="S3480" s="162"/>
    </row>
    <row r="3481" spans="14:19">
      <c r="N3481" s="47"/>
      <c r="Q3481" s="162"/>
      <c r="R3481" s="162"/>
      <c r="S3481" s="162"/>
    </row>
    <row r="3482" spans="14:19">
      <c r="N3482" s="47"/>
      <c r="Q3482" s="162"/>
      <c r="R3482" s="162"/>
      <c r="S3482" s="162"/>
    </row>
    <row r="3483" spans="14:19">
      <c r="N3483" s="47"/>
      <c r="Q3483" s="162"/>
      <c r="R3483" s="162"/>
      <c r="S3483" s="162"/>
    </row>
    <row r="3484" spans="14:19">
      <c r="N3484" s="47"/>
      <c r="Q3484" s="162"/>
      <c r="R3484" s="162"/>
      <c r="S3484" s="162"/>
    </row>
    <row r="3485" spans="14:19">
      <c r="N3485" s="47"/>
      <c r="Q3485" s="162"/>
      <c r="R3485" s="162"/>
      <c r="S3485" s="162"/>
    </row>
    <row r="3486" spans="14:19">
      <c r="N3486" s="47"/>
      <c r="Q3486" s="162"/>
      <c r="R3486" s="162"/>
      <c r="S3486" s="162"/>
    </row>
    <row r="3487" spans="14:19">
      <c r="N3487" s="47"/>
      <c r="Q3487" s="162"/>
      <c r="R3487" s="162"/>
      <c r="S3487" s="162"/>
    </row>
    <row r="3488" spans="14:19">
      <c r="N3488" s="47"/>
      <c r="Q3488" s="162"/>
      <c r="R3488" s="162"/>
      <c r="S3488" s="162"/>
    </row>
    <row r="3489" spans="14:19">
      <c r="N3489" s="47"/>
      <c r="Q3489" s="162"/>
      <c r="R3489" s="162"/>
      <c r="S3489" s="162"/>
    </row>
    <row r="3490" spans="14:19">
      <c r="N3490" s="47"/>
      <c r="Q3490" s="162"/>
      <c r="R3490" s="162"/>
      <c r="S3490" s="162"/>
    </row>
    <row r="3491" spans="14:19">
      <c r="N3491" s="47"/>
      <c r="Q3491" s="162"/>
      <c r="R3491" s="162"/>
      <c r="S3491" s="162"/>
    </row>
    <row r="3492" spans="14:19">
      <c r="N3492" s="47"/>
      <c r="Q3492" s="162"/>
      <c r="R3492" s="162"/>
      <c r="S3492" s="162"/>
    </row>
    <row r="3493" spans="14:19">
      <c r="N3493" s="47"/>
      <c r="Q3493" s="162"/>
      <c r="R3493" s="162"/>
      <c r="S3493" s="162"/>
    </row>
    <row r="3494" spans="14:19">
      <c r="N3494" s="47"/>
      <c r="Q3494" s="162"/>
      <c r="R3494" s="162"/>
      <c r="S3494" s="162"/>
    </row>
    <row r="3495" spans="14:19">
      <c r="N3495" s="47"/>
      <c r="Q3495" s="162"/>
      <c r="R3495" s="162"/>
      <c r="S3495" s="162"/>
    </row>
    <row r="3496" spans="14:19">
      <c r="N3496" s="47"/>
      <c r="Q3496" s="162"/>
      <c r="R3496" s="162"/>
      <c r="S3496" s="162"/>
    </row>
    <row r="3497" spans="14:19">
      <c r="N3497" s="47"/>
      <c r="Q3497" s="162"/>
      <c r="R3497" s="162"/>
      <c r="S3497" s="162"/>
    </row>
    <row r="3498" spans="14:19">
      <c r="N3498" s="47"/>
      <c r="Q3498" s="162"/>
      <c r="R3498" s="162"/>
      <c r="S3498" s="162"/>
    </row>
    <row r="3499" spans="14:19">
      <c r="N3499" s="47"/>
      <c r="Q3499" s="162"/>
      <c r="R3499" s="162"/>
      <c r="S3499" s="162"/>
    </row>
    <row r="3500" spans="14:19">
      <c r="N3500" s="47"/>
      <c r="Q3500" s="162"/>
      <c r="R3500" s="162"/>
      <c r="S3500" s="162"/>
    </row>
    <row r="3501" spans="14:19">
      <c r="N3501" s="47"/>
      <c r="Q3501" s="162"/>
      <c r="R3501" s="162"/>
      <c r="S3501" s="162"/>
    </row>
    <row r="3502" spans="14:19">
      <c r="N3502" s="47"/>
      <c r="Q3502" s="162"/>
      <c r="R3502" s="162"/>
      <c r="S3502" s="162"/>
    </row>
    <row r="3503" spans="14:19">
      <c r="N3503" s="47"/>
      <c r="Q3503" s="162"/>
      <c r="R3503" s="162"/>
      <c r="S3503" s="162"/>
    </row>
    <row r="3504" spans="14:19">
      <c r="N3504" s="47"/>
      <c r="Q3504" s="162"/>
      <c r="R3504" s="162"/>
      <c r="S3504" s="162"/>
    </row>
    <row r="3505" spans="14:19">
      <c r="N3505" s="47"/>
      <c r="Q3505" s="162"/>
      <c r="R3505" s="162"/>
      <c r="S3505" s="162"/>
    </row>
    <row r="3506" spans="14:19">
      <c r="N3506" s="47"/>
      <c r="Q3506" s="162"/>
      <c r="R3506" s="162"/>
      <c r="S3506" s="162"/>
    </row>
    <row r="3507" spans="14:19">
      <c r="N3507" s="47"/>
      <c r="Q3507" s="162"/>
      <c r="R3507" s="162"/>
      <c r="S3507" s="162"/>
    </row>
    <row r="3508" spans="14:19">
      <c r="N3508" s="47"/>
      <c r="Q3508" s="162"/>
      <c r="R3508" s="162"/>
      <c r="S3508" s="162"/>
    </row>
    <row r="3509" spans="14:19">
      <c r="N3509" s="47"/>
      <c r="Q3509" s="162"/>
      <c r="R3509" s="162"/>
      <c r="S3509" s="162"/>
    </row>
    <row r="3510" spans="14:19">
      <c r="N3510" s="47"/>
      <c r="Q3510" s="162"/>
      <c r="R3510" s="162"/>
      <c r="S3510" s="162"/>
    </row>
    <row r="3511" spans="14:19">
      <c r="N3511" s="47"/>
      <c r="Q3511" s="162"/>
      <c r="R3511" s="162"/>
      <c r="S3511" s="162"/>
    </row>
    <row r="3512" spans="14:19">
      <c r="N3512" s="47"/>
      <c r="Q3512" s="162"/>
      <c r="R3512" s="162"/>
      <c r="S3512" s="162"/>
    </row>
    <row r="3513" spans="14:19">
      <c r="N3513" s="47"/>
      <c r="Q3513" s="162"/>
      <c r="R3513" s="162"/>
      <c r="S3513" s="162"/>
    </row>
    <row r="3514" spans="14:19">
      <c r="N3514" s="47"/>
      <c r="Q3514" s="162"/>
      <c r="R3514" s="162"/>
      <c r="S3514" s="162"/>
    </row>
    <row r="3515" spans="14:19">
      <c r="N3515" s="47"/>
      <c r="Q3515" s="162"/>
      <c r="R3515" s="162"/>
      <c r="S3515" s="162"/>
    </row>
    <row r="3516" spans="14:19">
      <c r="N3516" s="47"/>
      <c r="Q3516" s="162"/>
      <c r="R3516" s="162"/>
      <c r="S3516" s="162"/>
    </row>
    <row r="3517" spans="14:19">
      <c r="N3517" s="47"/>
      <c r="Q3517" s="162"/>
      <c r="R3517" s="162"/>
      <c r="S3517" s="162"/>
    </row>
    <row r="3518" spans="14:19">
      <c r="N3518" s="47"/>
      <c r="Q3518" s="162"/>
      <c r="R3518" s="162"/>
      <c r="S3518" s="162"/>
    </row>
    <row r="3519" spans="14:19">
      <c r="N3519" s="47"/>
      <c r="Q3519" s="162"/>
      <c r="R3519" s="162"/>
      <c r="S3519" s="162"/>
    </row>
    <row r="3520" spans="14:19">
      <c r="N3520" s="47"/>
      <c r="Q3520" s="162"/>
      <c r="R3520" s="162"/>
      <c r="S3520" s="162"/>
    </row>
    <row r="3521" spans="14:19">
      <c r="N3521" s="47"/>
      <c r="Q3521" s="162"/>
      <c r="R3521" s="162"/>
      <c r="S3521" s="162"/>
    </row>
    <row r="3522" spans="14:19">
      <c r="N3522" s="47"/>
      <c r="Q3522" s="162"/>
      <c r="R3522" s="162"/>
      <c r="S3522" s="162"/>
    </row>
    <row r="3523" spans="14:19">
      <c r="N3523" s="47"/>
      <c r="Q3523" s="162"/>
      <c r="R3523" s="162"/>
      <c r="S3523" s="162"/>
    </row>
    <row r="3524" spans="14:19">
      <c r="N3524" s="47"/>
      <c r="Q3524" s="162"/>
      <c r="R3524" s="162"/>
      <c r="S3524" s="162"/>
    </row>
    <row r="3525" spans="14:19">
      <c r="N3525" s="47"/>
      <c r="Q3525" s="162"/>
      <c r="R3525" s="162"/>
      <c r="S3525" s="162"/>
    </row>
    <row r="3526" spans="14:19">
      <c r="N3526" s="47"/>
      <c r="Q3526" s="162"/>
      <c r="R3526" s="162"/>
      <c r="S3526" s="162"/>
    </row>
    <row r="3527" spans="14:19">
      <c r="N3527" s="47"/>
      <c r="Q3527" s="162"/>
      <c r="R3527" s="162"/>
      <c r="S3527" s="162"/>
    </row>
    <row r="3528" spans="14:19">
      <c r="N3528" s="47"/>
      <c r="Q3528" s="162"/>
      <c r="R3528" s="162"/>
      <c r="S3528" s="162"/>
    </row>
    <row r="3529" spans="14:19">
      <c r="N3529" s="47"/>
      <c r="Q3529" s="162"/>
      <c r="R3529" s="162"/>
      <c r="S3529" s="162"/>
    </row>
    <row r="3530" spans="14:19">
      <c r="N3530" s="47"/>
      <c r="Q3530" s="162"/>
      <c r="R3530" s="162"/>
      <c r="S3530" s="162"/>
    </row>
    <row r="3531" spans="14:19">
      <c r="N3531" s="47"/>
      <c r="Q3531" s="162"/>
      <c r="R3531" s="162"/>
      <c r="S3531" s="162"/>
    </row>
    <row r="3532" spans="14:19">
      <c r="N3532" s="47"/>
      <c r="Q3532" s="162"/>
      <c r="R3532" s="162"/>
      <c r="S3532" s="162"/>
    </row>
    <row r="3533" spans="14:19">
      <c r="N3533" s="47"/>
      <c r="Q3533" s="162"/>
      <c r="R3533" s="162"/>
      <c r="S3533" s="162"/>
    </row>
    <row r="3534" spans="14:19">
      <c r="N3534" s="47"/>
      <c r="Q3534" s="162"/>
      <c r="R3534" s="162"/>
      <c r="S3534" s="162"/>
    </row>
    <row r="3535" spans="14:19">
      <c r="N3535" s="47"/>
      <c r="Q3535" s="162"/>
      <c r="R3535" s="162"/>
      <c r="S3535" s="162"/>
    </row>
    <row r="3536" spans="14:19">
      <c r="N3536" s="47"/>
      <c r="Q3536" s="162"/>
      <c r="R3536" s="162"/>
      <c r="S3536" s="162"/>
    </row>
    <row r="3537" spans="14:19">
      <c r="N3537" s="47"/>
      <c r="Q3537" s="162"/>
      <c r="R3537" s="162"/>
      <c r="S3537" s="162"/>
    </row>
    <row r="3538" spans="14:19">
      <c r="N3538" s="47"/>
      <c r="Q3538" s="162"/>
      <c r="R3538" s="162"/>
      <c r="S3538" s="162"/>
    </row>
    <row r="3539" spans="14:19">
      <c r="N3539" s="47"/>
      <c r="Q3539" s="162"/>
      <c r="R3539" s="162"/>
      <c r="S3539" s="162"/>
    </row>
    <row r="3540" spans="14:19">
      <c r="N3540" s="47"/>
      <c r="Q3540" s="162"/>
      <c r="R3540" s="162"/>
      <c r="S3540" s="162"/>
    </row>
    <row r="3541" spans="14:19">
      <c r="N3541" s="47"/>
      <c r="Q3541" s="162"/>
      <c r="R3541" s="162"/>
      <c r="S3541" s="162"/>
    </row>
    <row r="3542" spans="14:19">
      <c r="N3542" s="47"/>
      <c r="Q3542" s="162"/>
      <c r="R3542" s="162"/>
      <c r="S3542" s="162"/>
    </row>
    <row r="3543" spans="14:19">
      <c r="N3543" s="47"/>
      <c r="Q3543" s="162"/>
      <c r="R3543" s="162"/>
      <c r="S3543" s="162"/>
    </row>
    <row r="3544" spans="14:19">
      <c r="N3544" s="47"/>
      <c r="Q3544" s="162"/>
      <c r="R3544" s="162"/>
      <c r="S3544" s="162"/>
    </row>
    <row r="3545" spans="14:19">
      <c r="N3545" s="47"/>
      <c r="Q3545" s="162"/>
      <c r="R3545" s="162"/>
      <c r="S3545" s="162"/>
    </row>
    <row r="3546" spans="14:19">
      <c r="N3546" s="47"/>
      <c r="Q3546" s="162"/>
      <c r="R3546" s="162"/>
      <c r="S3546" s="162"/>
    </row>
    <row r="3547" spans="14:19">
      <c r="N3547" s="47"/>
      <c r="Q3547" s="162"/>
      <c r="R3547" s="162"/>
      <c r="S3547" s="162"/>
    </row>
    <row r="3548" spans="14:19">
      <c r="N3548" s="47"/>
      <c r="Q3548" s="162"/>
      <c r="R3548" s="162"/>
      <c r="S3548" s="162"/>
    </row>
    <row r="3549" spans="14:19">
      <c r="N3549" s="47"/>
      <c r="Q3549" s="162"/>
      <c r="R3549" s="162"/>
      <c r="S3549" s="162"/>
    </row>
    <row r="3550" spans="14:19">
      <c r="N3550" s="47"/>
      <c r="Q3550" s="162"/>
      <c r="R3550" s="162"/>
      <c r="S3550" s="162"/>
    </row>
    <row r="3551" spans="14:19">
      <c r="N3551" s="47"/>
      <c r="Q3551" s="162"/>
      <c r="R3551" s="162"/>
      <c r="S3551" s="162"/>
    </row>
    <row r="3552" spans="14:19">
      <c r="N3552" s="47"/>
      <c r="Q3552" s="162"/>
      <c r="R3552" s="162"/>
      <c r="S3552" s="162"/>
    </row>
    <row r="3553" spans="14:19">
      <c r="N3553" s="47"/>
      <c r="Q3553" s="162"/>
      <c r="R3553" s="162"/>
      <c r="S3553" s="162"/>
    </row>
    <row r="3554" spans="14:19">
      <c r="N3554" s="47"/>
      <c r="Q3554" s="162"/>
      <c r="R3554" s="162"/>
      <c r="S3554" s="162"/>
    </row>
    <row r="3555" spans="14:19">
      <c r="N3555" s="47"/>
      <c r="Q3555" s="162"/>
      <c r="R3555" s="162"/>
      <c r="S3555" s="162"/>
    </row>
    <row r="3556" spans="14:19">
      <c r="N3556" s="47"/>
      <c r="Q3556" s="162"/>
      <c r="R3556" s="162"/>
      <c r="S3556" s="162"/>
    </row>
    <row r="3557" spans="14:19">
      <c r="N3557" s="47"/>
      <c r="Q3557" s="162"/>
      <c r="R3557" s="162"/>
      <c r="S3557" s="162"/>
    </row>
    <row r="3558" spans="14:19">
      <c r="N3558" s="47"/>
      <c r="Q3558" s="162"/>
      <c r="R3558" s="162"/>
      <c r="S3558" s="162"/>
    </row>
    <row r="3559" spans="14:19">
      <c r="N3559" s="47"/>
      <c r="Q3559" s="162"/>
      <c r="R3559" s="162"/>
      <c r="S3559" s="162"/>
    </row>
    <row r="3560" spans="14:19">
      <c r="N3560" s="47"/>
      <c r="Q3560" s="162"/>
      <c r="R3560" s="162"/>
      <c r="S3560" s="162"/>
    </row>
    <row r="3561" spans="14:19">
      <c r="N3561" s="47"/>
      <c r="Q3561" s="162"/>
      <c r="R3561" s="162"/>
      <c r="S3561" s="162"/>
    </row>
    <row r="3562" spans="14:19">
      <c r="N3562" s="47"/>
      <c r="Q3562" s="162"/>
      <c r="R3562" s="162"/>
      <c r="S3562" s="162"/>
    </row>
    <row r="3563" spans="14:19">
      <c r="N3563" s="47"/>
      <c r="Q3563" s="162"/>
      <c r="R3563" s="162"/>
      <c r="S3563" s="162"/>
    </row>
    <row r="3564" spans="14:19">
      <c r="N3564" s="47"/>
      <c r="Q3564" s="162"/>
      <c r="R3564" s="162"/>
      <c r="S3564" s="162"/>
    </row>
    <row r="3565" spans="14:19">
      <c r="N3565" s="47"/>
      <c r="Q3565" s="162"/>
      <c r="R3565" s="162"/>
      <c r="S3565" s="162"/>
    </row>
    <row r="3566" spans="14:19">
      <c r="N3566" s="47"/>
      <c r="Q3566" s="162"/>
      <c r="R3566" s="162"/>
      <c r="S3566" s="162"/>
    </row>
    <row r="3567" spans="14:19">
      <c r="N3567" s="47"/>
      <c r="Q3567" s="162"/>
      <c r="R3567" s="162"/>
      <c r="S3567" s="162"/>
    </row>
    <row r="3568" spans="14:19">
      <c r="N3568" s="47"/>
      <c r="Q3568" s="162"/>
      <c r="R3568" s="162"/>
      <c r="S3568" s="162"/>
    </row>
    <row r="3569" spans="14:19">
      <c r="N3569" s="47"/>
      <c r="Q3569" s="162"/>
      <c r="R3569" s="162"/>
      <c r="S3569" s="162"/>
    </row>
    <row r="3570" spans="14:19">
      <c r="N3570" s="47"/>
      <c r="Q3570" s="162"/>
      <c r="R3570" s="162"/>
      <c r="S3570" s="162"/>
    </row>
    <row r="3571" spans="14:19">
      <c r="N3571" s="47"/>
      <c r="Q3571" s="162"/>
      <c r="R3571" s="162"/>
      <c r="S3571" s="162"/>
    </row>
    <row r="3572" spans="14:19">
      <c r="N3572" s="47"/>
      <c r="Q3572" s="162"/>
      <c r="R3572" s="162"/>
      <c r="S3572" s="162"/>
    </row>
    <row r="3573" spans="14:19">
      <c r="N3573" s="47"/>
      <c r="Q3573" s="162"/>
      <c r="R3573" s="162"/>
      <c r="S3573" s="162"/>
    </row>
    <row r="3574" spans="14:19">
      <c r="N3574" s="47"/>
      <c r="Q3574" s="162"/>
      <c r="R3574" s="162"/>
      <c r="S3574" s="162"/>
    </row>
    <row r="3575" spans="14:19">
      <c r="N3575" s="47"/>
      <c r="Q3575" s="162"/>
      <c r="R3575" s="162"/>
      <c r="S3575" s="162"/>
    </row>
    <row r="3576" spans="14:19">
      <c r="N3576" s="47"/>
      <c r="Q3576" s="162"/>
      <c r="R3576" s="162"/>
      <c r="S3576" s="162"/>
    </row>
    <row r="3577" spans="14:19">
      <c r="N3577" s="47"/>
      <c r="Q3577" s="162"/>
      <c r="R3577" s="162"/>
      <c r="S3577" s="162"/>
    </row>
    <row r="3578" spans="14:19">
      <c r="N3578" s="47"/>
      <c r="Q3578" s="162"/>
      <c r="R3578" s="162"/>
      <c r="S3578" s="162"/>
    </row>
    <row r="3579" spans="14:19">
      <c r="N3579" s="47"/>
      <c r="Q3579" s="162"/>
      <c r="R3579" s="162"/>
      <c r="S3579" s="162"/>
    </row>
    <row r="3580" spans="14:19">
      <c r="N3580" s="47"/>
      <c r="Q3580" s="162"/>
      <c r="R3580" s="162"/>
      <c r="S3580" s="162"/>
    </row>
    <row r="3581" spans="14:19">
      <c r="N3581" s="47"/>
      <c r="Q3581" s="162"/>
      <c r="R3581" s="162"/>
      <c r="S3581" s="162"/>
    </row>
    <row r="3582" spans="14:19">
      <c r="N3582" s="47"/>
      <c r="Q3582" s="162"/>
      <c r="R3582" s="162"/>
      <c r="S3582" s="162"/>
    </row>
    <row r="3583" spans="14:19">
      <c r="N3583" s="47"/>
      <c r="Q3583" s="162"/>
      <c r="R3583" s="162"/>
      <c r="S3583" s="162"/>
    </row>
    <row r="3584" spans="14:19">
      <c r="N3584" s="47"/>
      <c r="Q3584" s="162"/>
      <c r="R3584" s="162"/>
      <c r="S3584" s="162"/>
    </row>
    <row r="3585" spans="14:19">
      <c r="N3585" s="47"/>
      <c r="Q3585" s="162"/>
      <c r="R3585" s="162"/>
      <c r="S3585" s="162"/>
    </row>
    <row r="3586" spans="14:19">
      <c r="N3586" s="47"/>
      <c r="Q3586" s="162"/>
      <c r="R3586" s="162"/>
      <c r="S3586" s="162"/>
    </row>
    <row r="3587" spans="14:19">
      <c r="N3587" s="47"/>
      <c r="Q3587" s="162"/>
      <c r="R3587" s="162"/>
      <c r="S3587" s="162"/>
    </row>
    <row r="3588" spans="14:19">
      <c r="N3588" s="47"/>
      <c r="Q3588" s="162"/>
      <c r="R3588" s="162"/>
      <c r="S3588" s="162"/>
    </row>
    <row r="3589" spans="14:19">
      <c r="N3589" s="47"/>
      <c r="Q3589" s="162"/>
      <c r="R3589" s="162"/>
      <c r="S3589" s="162"/>
    </row>
    <row r="3590" spans="14:19">
      <c r="N3590" s="47"/>
      <c r="Q3590" s="162"/>
      <c r="R3590" s="162"/>
      <c r="S3590" s="162"/>
    </row>
    <row r="3591" spans="14:19">
      <c r="N3591" s="47"/>
      <c r="Q3591" s="162"/>
      <c r="R3591" s="162"/>
      <c r="S3591" s="162"/>
    </row>
    <row r="3592" spans="14:19">
      <c r="N3592" s="47"/>
      <c r="Q3592" s="162"/>
      <c r="R3592" s="162"/>
      <c r="S3592" s="162"/>
    </row>
    <row r="3593" spans="14:19">
      <c r="N3593" s="47"/>
      <c r="Q3593" s="162"/>
      <c r="R3593" s="162"/>
      <c r="S3593" s="162"/>
    </row>
    <row r="3594" spans="14:19">
      <c r="N3594" s="47"/>
      <c r="Q3594" s="162"/>
      <c r="R3594" s="162"/>
      <c r="S3594" s="162"/>
    </row>
    <row r="3595" spans="14:19">
      <c r="N3595" s="47"/>
      <c r="Q3595" s="162"/>
      <c r="R3595" s="162"/>
      <c r="S3595" s="162"/>
    </row>
    <row r="3596" spans="14:19">
      <c r="N3596" s="47"/>
      <c r="Q3596" s="162"/>
      <c r="R3596" s="162"/>
      <c r="S3596" s="162"/>
    </row>
    <row r="3597" spans="14:19">
      <c r="N3597" s="47"/>
      <c r="Q3597" s="162"/>
      <c r="R3597" s="162"/>
      <c r="S3597" s="162"/>
    </row>
    <row r="3598" spans="14:19">
      <c r="N3598" s="47"/>
      <c r="Q3598" s="162"/>
      <c r="R3598" s="162"/>
      <c r="S3598" s="162"/>
    </row>
    <row r="3599" spans="14:19">
      <c r="N3599" s="47"/>
      <c r="Q3599" s="162"/>
      <c r="R3599" s="162"/>
      <c r="S3599" s="162"/>
    </row>
    <row r="3600" spans="14:19">
      <c r="N3600" s="47"/>
      <c r="Q3600" s="162"/>
      <c r="R3600" s="162"/>
      <c r="S3600" s="162"/>
    </row>
    <row r="3601" spans="14:19">
      <c r="N3601" s="47"/>
      <c r="Q3601" s="162"/>
      <c r="R3601" s="162"/>
      <c r="S3601" s="162"/>
    </row>
    <row r="3602" spans="14:19">
      <c r="N3602" s="47"/>
      <c r="Q3602" s="162"/>
      <c r="R3602" s="162"/>
      <c r="S3602" s="162"/>
    </row>
    <row r="3603" spans="14:19">
      <c r="N3603" s="47"/>
      <c r="Q3603" s="162"/>
      <c r="R3603" s="162"/>
      <c r="S3603" s="162"/>
    </row>
    <row r="3604" spans="14:19">
      <c r="N3604" s="47"/>
      <c r="Q3604" s="162"/>
      <c r="R3604" s="162"/>
      <c r="S3604" s="162"/>
    </row>
    <row r="3605" spans="14:19">
      <c r="N3605" s="47"/>
      <c r="Q3605" s="162"/>
      <c r="R3605" s="162"/>
      <c r="S3605" s="162"/>
    </row>
    <row r="3606" spans="14:19">
      <c r="N3606" s="47"/>
      <c r="Q3606" s="162"/>
      <c r="R3606" s="162"/>
      <c r="S3606" s="162"/>
    </row>
    <row r="3607" spans="14:19">
      <c r="N3607" s="47"/>
      <c r="Q3607" s="162"/>
      <c r="R3607" s="162"/>
      <c r="S3607" s="162"/>
    </row>
    <row r="3608" spans="14:19">
      <c r="N3608" s="47"/>
      <c r="Q3608" s="162"/>
      <c r="R3608" s="162"/>
      <c r="S3608" s="162"/>
    </row>
    <row r="3609" spans="14:19">
      <c r="N3609" s="47"/>
      <c r="Q3609" s="162"/>
      <c r="R3609" s="162"/>
      <c r="S3609" s="162"/>
    </row>
    <row r="3610" spans="14:19">
      <c r="N3610" s="47"/>
      <c r="Q3610" s="162"/>
      <c r="R3610" s="162"/>
      <c r="S3610" s="162"/>
    </row>
    <row r="3611" spans="14:19">
      <c r="N3611" s="47"/>
      <c r="Q3611" s="162"/>
      <c r="R3611" s="162"/>
      <c r="S3611" s="162"/>
    </row>
    <row r="3612" spans="14:19">
      <c r="N3612" s="47"/>
      <c r="Q3612" s="162"/>
      <c r="R3612" s="162"/>
      <c r="S3612" s="162"/>
    </row>
    <row r="3613" spans="14:19">
      <c r="N3613" s="47"/>
      <c r="Q3613" s="162"/>
      <c r="R3613" s="162"/>
      <c r="S3613" s="162"/>
    </row>
    <row r="3614" spans="14:19">
      <c r="N3614" s="47"/>
      <c r="Q3614" s="162"/>
      <c r="R3614" s="162"/>
      <c r="S3614" s="162"/>
    </row>
    <row r="3615" spans="14:19">
      <c r="N3615" s="47"/>
      <c r="Q3615" s="162"/>
      <c r="R3615" s="162"/>
      <c r="S3615" s="162"/>
    </row>
    <row r="3616" spans="14:19">
      <c r="N3616" s="47"/>
      <c r="Q3616" s="162"/>
      <c r="R3616" s="162"/>
      <c r="S3616" s="162"/>
    </row>
    <row r="3617" spans="14:19">
      <c r="N3617" s="47"/>
      <c r="Q3617" s="162"/>
      <c r="R3617" s="162"/>
      <c r="S3617" s="162"/>
    </row>
    <row r="3618" spans="14:19">
      <c r="N3618" s="47"/>
      <c r="Q3618" s="162"/>
      <c r="R3618" s="162"/>
      <c r="S3618" s="162"/>
    </row>
    <row r="3619" spans="14:19">
      <c r="N3619" s="47"/>
      <c r="Q3619" s="162"/>
      <c r="R3619" s="162"/>
      <c r="S3619" s="162"/>
    </row>
    <row r="3620" spans="14:19">
      <c r="N3620" s="47"/>
      <c r="Q3620" s="162"/>
      <c r="R3620" s="162"/>
      <c r="S3620" s="162"/>
    </row>
    <row r="3621" spans="14:19">
      <c r="N3621" s="47"/>
      <c r="Q3621" s="162"/>
      <c r="R3621" s="162"/>
      <c r="S3621" s="162"/>
    </row>
    <row r="3622" spans="14:19">
      <c r="N3622" s="47"/>
      <c r="Q3622" s="162"/>
      <c r="R3622" s="162"/>
      <c r="S3622" s="162"/>
    </row>
    <row r="3623" spans="14:19">
      <c r="N3623" s="47"/>
      <c r="Q3623" s="162"/>
      <c r="R3623" s="162"/>
      <c r="S3623" s="162"/>
    </row>
    <row r="3624" spans="14:19">
      <c r="N3624" s="47"/>
      <c r="Q3624" s="162"/>
      <c r="R3624" s="162"/>
      <c r="S3624" s="162"/>
    </row>
    <row r="3625" spans="14:19">
      <c r="N3625" s="47"/>
      <c r="Q3625" s="162"/>
      <c r="R3625" s="162"/>
      <c r="S3625" s="162"/>
    </row>
    <row r="3626" spans="14:19">
      <c r="N3626" s="47"/>
      <c r="Q3626" s="162"/>
      <c r="R3626" s="162"/>
      <c r="S3626" s="162"/>
    </row>
    <row r="3627" spans="14:19">
      <c r="N3627" s="47"/>
      <c r="Q3627" s="162"/>
      <c r="R3627" s="162"/>
      <c r="S3627" s="162"/>
    </row>
    <row r="3628" spans="14:19">
      <c r="N3628" s="47"/>
      <c r="Q3628" s="162"/>
      <c r="R3628" s="162"/>
      <c r="S3628" s="162"/>
    </row>
    <row r="3629" spans="14:19">
      <c r="N3629" s="47"/>
      <c r="Q3629" s="162"/>
      <c r="R3629" s="162"/>
      <c r="S3629" s="162"/>
    </row>
    <row r="3630" spans="14:19">
      <c r="N3630" s="47"/>
      <c r="Q3630" s="162"/>
      <c r="R3630" s="162"/>
      <c r="S3630" s="162"/>
    </row>
    <row r="3631" spans="14:19">
      <c r="N3631" s="47"/>
      <c r="Q3631" s="162"/>
      <c r="R3631" s="162"/>
      <c r="S3631" s="162"/>
    </row>
    <row r="3632" spans="14:19">
      <c r="N3632" s="47"/>
      <c r="Q3632" s="162"/>
      <c r="R3632" s="162"/>
      <c r="S3632" s="162"/>
    </row>
    <row r="3633" spans="14:19">
      <c r="N3633" s="47"/>
      <c r="Q3633" s="162"/>
      <c r="R3633" s="162"/>
      <c r="S3633" s="162"/>
    </row>
    <row r="3634" spans="14:19">
      <c r="N3634" s="47"/>
      <c r="Q3634" s="162"/>
      <c r="R3634" s="162"/>
      <c r="S3634" s="162"/>
    </row>
    <row r="3635" spans="14:19">
      <c r="N3635" s="47"/>
      <c r="Q3635" s="162"/>
      <c r="R3635" s="162"/>
      <c r="S3635" s="162"/>
    </row>
    <row r="3636" spans="14:19">
      <c r="N3636" s="47"/>
      <c r="Q3636" s="162"/>
      <c r="R3636" s="162"/>
      <c r="S3636" s="162"/>
    </row>
    <row r="3637" spans="14:19">
      <c r="N3637" s="47"/>
      <c r="Q3637" s="162"/>
      <c r="R3637" s="162"/>
      <c r="S3637" s="162"/>
    </row>
    <row r="3638" spans="14:19">
      <c r="N3638" s="47"/>
      <c r="Q3638" s="162"/>
      <c r="R3638" s="162"/>
      <c r="S3638" s="162"/>
    </row>
    <row r="3639" spans="14:19">
      <c r="N3639" s="47"/>
      <c r="Q3639" s="162"/>
      <c r="R3639" s="162"/>
      <c r="S3639" s="162"/>
    </row>
    <row r="3640" spans="14:19">
      <c r="N3640" s="47"/>
      <c r="Q3640" s="162"/>
      <c r="R3640" s="162"/>
      <c r="S3640" s="162"/>
    </row>
    <row r="3641" spans="14:19">
      <c r="N3641" s="47"/>
      <c r="Q3641" s="162"/>
      <c r="R3641" s="162"/>
      <c r="S3641" s="162"/>
    </row>
    <row r="3642" spans="14:19">
      <c r="N3642" s="47"/>
      <c r="Q3642" s="162"/>
      <c r="R3642" s="162"/>
      <c r="S3642" s="162"/>
    </row>
    <row r="3643" spans="14:19">
      <c r="N3643" s="47"/>
      <c r="Q3643" s="162"/>
      <c r="R3643" s="162"/>
      <c r="S3643" s="162"/>
    </row>
    <row r="3644" spans="14:19">
      <c r="N3644" s="47"/>
      <c r="Q3644" s="162"/>
      <c r="R3644" s="162"/>
      <c r="S3644" s="162"/>
    </row>
    <row r="3645" spans="14:19">
      <c r="N3645" s="47"/>
      <c r="Q3645" s="162"/>
      <c r="R3645" s="162"/>
      <c r="S3645" s="162"/>
    </row>
    <row r="3646" spans="14:19">
      <c r="N3646" s="47"/>
      <c r="Q3646" s="162"/>
      <c r="R3646" s="162"/>
      <c r="S3646" s="162"/>
    </row>
    <row r="3647" spans="14:19">
      <c r="N3647" s="47"/>
      <c r="Q3647" s="162"/>
      <c r="R3647" s="162"/>
      <c r="S3647" s="162"/>
    </row>
    <row r="3648" spans="14:19">
      <c r="N3648" s="47"/>
      <c r="Q3648" s="162"/>
      <c r="R3648" s="162"/>
      <c r="S3648" s="162"/>
    </row>
    <row r="3649" spans="14:19">
      <c r="N3649" s="47"/>
      <c r="Q3649" s="162"/>
      <c r="R3649" s="162"/>
      <c r="S3649" s="162"/>
    </row>
    <row r="3650" spans="14:19">
      <c r="N3650" s="47"/>
      <c r="Q3650" s="162"/>
      <c r="R3650" s="162"/>
      <c r="S3650" s="162"/>
    </row>
    <row r="3651" spans="14:19">
      <c r="N3651" s="47"/>
      <c r="Q3651" s="162"/>
      <c r="R3651" s="162"/>
      <c r="S3651" s="162"/>
    </row>
    <row r="3652" spans="14:19">
      <c r="N3652" s="47"/>
      <c r="Q3652" s="162"/>
      <c r="R3652" s="162"/>
      <c r="S3652" s="162"/>
    </row>
    <row r="3653" spans="14:19">
      <c r="N3653" s="47"/>
      <c r="Q3653" s="162"/>
      <c r="R3653" s="162"/>
      <c r="S3653" s="162"/>
    </row>
    <row r="3654" spans="14:19">
      <c r="N3654" s="47"/>
      <c r="Q3654" s="162"/>
      <c r="R3654" s="162"/>
      <c r="S3654" s="162"/>
    </row>
    <row r="3655" spans="14:19">
      <c r="N3655" s="47"/>
      <c r="Q3655" s="162"/>
      <c r="R3655" s="162"/>
      <c r="S3655" s="162"/>
    </row>
    <row r="3656" spans="14:19">
      <c r="N3656" s="47"/>
      <c r="Q3656" s="162"/>
      <c r="R3656" s="162"/>
      <c r="S3656" s="162"/>
    </row>
    <row r="3657" spans="14:19">
      <c r="N3657" s="47"/>
      <c r="Q3657" s="162"/>
      <c r="R3657" s="162"/>
      <c r="S3657" s="162"/>
    </row>
    <row r="3658" spans="14:19">
      <c r="N3658" s="47"/>
      <c r="Q3658" s="162"/>
      <c r="R3658" s="162"/>
      <c r="S3658" s="162"/>
    </row>
    <row r="3659" spans="14:19">
      <c r="N3659" s="47"/>
      <c r="Q3659" s="162"/>
      <c r="R3659" s="162"/>
      <c r="S3659" s="162"/>
    </row>
    <row r="3660" spans="14:19">
      <c r="N3660" s="47"/>
      <c r="Q3660" s="162"/>
      <c r="R3660" s="162"/>
      <c r="S3660" s="162"/>
    </row>
    <row r="3661" spans="14:19">
      <c r="N3661" s="47"/>
      <c r="Q3661" s="162"/>
      <c r="R3661" s="162"/>
      <c r="S3661" s="162"/>
    </row>
    <row r="3662" spans="14:19">
      <c r="N3662" s="47"/>
      <c r="Q3662" s="162"/>
      <c r="R3662" s="162"/>
      <c r="S3662" s="162"/>
    </row>
    <row r="3663" spans="14:19">
      <c r="N3663" s="47"/>
      <c r="Q3663" s="162"/>
      <c r="R3663" s="162"/>
      <c r="S3663" s="162"/>
    </row>
    <row r="3664" spans="14:19">
      <c r="N3664" s="47"/>
      <c r="Q3664" s="162"/>
      <c r="R3664" s="162"/>
      <c r="S3664" s="162"/>
    </row>
    <row r="3665" spans="14:19">
      <c r="N3665" s="47"/>
      <c r="Q3665" s="162"/>
      <c r="R3665" s="162"/>
      <c r="S3665" s="162"/>
    </row>
    <row r="3666" spans="14:19">
      <c r="N3666" s="47"/>
      <c r="Q3666" s="162"/>
      <c r="R3666" s="162"/>
      <c r="S3666" s="162"/>
    </row>
    <row r="3667" spans="14:19">
      <c r="N3667" s="47"/>
      <c r="Q3667" s="162"/>
      <c r="R3667" s="162"/>
      <c r="S3667" s="162"/>
    </row>
    <row r="3668" spans="14:19">
      <c r="N3668" s="47"/>
      <c r="Q3668" s="162"/>
      <c r="R3668" s="162"/>
      <c r="S3668" s="162"/>
    </row>
    <row r="3669" spans="14:19">
      <c r="N3669" s="47"/>
      <c r="Q3669" s="162"/>
      <c r="R3669" s="162"/>
      <c r="S3669" s="162"/>
    </row>
    <row r="3670" spans="14:19">
      <c r="N3670" s="47"/>
      <c r="Q3670" s="162"/>
      <c r="R3670" s="162"/>
      <c r="S3670" s="162"/>
    </row>
    <row r="3671" spans="14:19">
      <c r="N3671" s="47"/>
      <c r="Q3671" s="162"/>
      <c r="R3671" s="162"/>
      <c r="S3671" s="162"/>
    </row>
    <row r="3672" spans="14:19">
      <c r="N3672" s="47"/>
      <c r="Q3672" s="162"/>
      <c r="R3672" s="162"/>
      <c r="S3672" s="162"/>
    </row>
    <row r="3673" spans="14:19">
      <c r="N3673" s="47"/>
      <c r="Q3673" s="162"/>
      <c r="R3673" s="162"/>
      <c r="S3673" s="162"/>
    </row>
    <row r="3674" spans="14:19">
      <c r="N3674" s="47"/>
      <c r="Q3674" s="162"/>
      <c r="R3674" s="162"/>
      <c r="S3674" s="162"/>
    </row>
    <row r="3675" spans="14:19">
      <c r="N3675" s="47"/>
      <c r="Q3675" s="162"/>
      <c r="R3675" s="162"/>
      <c r="S3675" s="162"/>
    </row>
    <row r="3676" spans="14:19">
      <c r="N3676" s="47"/>
      <c r="Q3676" s="162"/>
      <c r="R3676" s="162"/>
      <c r="S3676" s="162"/>
    </row>
    <row r="3677" spans="14:19">
      <c r="N3677" s="47"/>
      <c r="Q3677" s="162"/>
      <c r="R3677" s="162"/>
      <c r="S3677" s="162"/>
    </row>
    <row r="3678" spans="14:19">
      <c r="N3678" s="47"/>
      <c r="Q3678" s="162"/>
      <c r="R3678" s="162"/>
      <c r="S3678" s="162"/>
    </row>
    <row r="3679" spans="14:19">
      <c r="N3679" s="47"/>
      <c r="Q3679" s="162"/>
      <c r="R3679" s="162"/>
      <c r="S3679" s="162"/>
    </row>
    <row r="3680" spans="14:19">
      <c r="N3680" s="47"/>
      <c r="Q3680" s="162"/>
      <c r="R3680" s="162"/>
      <c r="S3680" s="162"/>
    </row>
    <row r="3681" spans="14:19">
      <c r="N3681" s="47"/>
      <c r="Q3681" s="162"/>
      <c r="R3681" s="162"/>
      <c r="S3681" s="162"/>
    </row>
    <row r="3682" spans="14:19">
      <c r="N3682" s="47"/>
      <c r="Q3682" s="162"/>
      <c r="R3682" s="162"/>
      <c r="S3682" s="162"/>
    </row>
    <row r="3683" spans="14:19">
      <c r="N3683" s="47"/>
      <c r="Q3683" s="162"/>
      <c r="R3683" s="162"/>
      <c r="S3683" s="162"/>
    </row>
    <row r="3684" spans="14:19">
      <c r="N3684" s="47"/>
      <c r="Q3684" s="162"/>
      <c r="R3684" s="162"/>
      <c r="S3684" s="162"/>
    </row>
    <row r="3685" spans="14:19">
      <c r="N3685" s="47"/>
      <c r="Q3685" s="162"/>
      <c r="R3685" s="162"/>
      <c r="S3685" s="162"/>
    </row>
    <row r="3686" spans="14:19">
      <c r="N3686" s="47"/>
      <c r="Q3686" s="162"/>
      <c r="R3686" s="162"/>
      <c r="S3686" s="162"/>
    </row>
    <row r="3687" spans="14:19">
      <c r="N3687" s="47"/>
      <c r="Q3687" s="162"/>
      <c r="R3687" s="162"/>
      <c r="S3687" s="162"/>
    </row>
    <row r="3688" spans="14:19">
      <c r="N3688" s="47"/>
      <c r="Q3688" s="162"/>
      <c r="R3688" s="162"/>
      <c r="S3688" s="162"/>
    </row>
    <row r="3689" spans="14:19">
      <c r="N3689" s="47"/>
      <c r="Q3689" s="162"/>
      <c r="R3689" s="162"/>
      <c r="S3689" s="162"/>
    </row>
    <row r="3690" spans="14:19">
      <c r="N3690" s="47"/>
      <c r="Q3690" s="162"/>
      <c r="R3690" s="162"/>
      <c r="S3690" s="162"/>
    </row>
    <row r="3691" spans="14:19">
      <c r="N3691" s="47"/>
      <c r="Q3691" s="162"/>
      <c r="R3691" s="162"/>
      <c r="S3691" s="162"/>
    </row>
    <row r="3692" spans="14:19">
      <c r="N3692" s="47"/>
      <c r="Q3692" s="162"/>
      <c r="R3692" s="162"/>
      <c r="S3692" s="162"/>
    </row>
    <row r="3693" spans="14:19">
      <c r="N3693" s="47"/>
      <c r="Q3693" s="162"/>
      <c r="R3693" s="162"/>
      <c r="S3693" s="162"/>
    </row>
    <row r="3694" spans="14:19">
      <c r="N3694" s="47"/>
      <c r="Q3694" s="162"/>
      <c r="R3694" s="162"/>
      <c r="S3694" s="162"/>
    </row>
    <row r="3695" spans="14:19">
      <c r="N3695" s="47"/>
      <c r="Q3695" s="162"/>
      <c r="R3695" s="162"/>
      <c r="S3695" s="162"/>
    </row>
    <row r="3696" spans="14:19">
      <c r="N3696" s="47"/>
      <c r="Q3696" s="162"/>
      <c r="R3696" s="162"/>
      <c r="S3696" s="162"/>
    </row>
    <row r="3697" spans="14:19">
      <c r="N3697" s="47"/>
      <c r="Q3697" s="162"/>
      <c r="R3697" s="162"/>
      <c r="S3697" s="162"/>
    </row>
    <row r="3698" spans="14:19">
      <c r="N3698" s="47"/>
      <c r="Q3698" s="162"/>
      <c r="R3698" s="162"/>
      <c r="S3698" s="162"/>
    </row>
    <row r="3699" spans="14:19">
      <c r="N3699" s="47"/>
      <c r="Q3699" s="162"/>
      <c r="R3699" s="162"/>
      <c r="S3699" s="162"/>
    </row>
    <row r="3700" spans="14:19">
      <c r="N3700" s="47"/>
      <c r="Q3700" s="162"/>
      <c r="R3700" s="162"/>
      <c r="S3700" s="162"/>
    </row>
    <row r="3701" spans="14:19">
      <c r="N3701" s="47"/>
      <c r="Q3701" s="162"/>
      <c r="R3701" s="162"/>
      <c r="S3701" s="162"/>
    </row>
    <row r="3702" spans="14:19">
      <c r="N3702" s="47"/>
      <c r="Q3702" s="162"/>
      <c r="R3702" s="162"/>
      <c r="S3702" s="162"/>
    </row>
    <row r="3703" spans="14:19">
      <c r="N3703" s="47"/>
      <c r="Q3703" s="162"/>
      <c r="R3703" s="162"/>
      <c r="S3703" s="162"/>
    </row>
    <row r="3704" spans="14:19">
      <c r="N3704" s="47"/>
      <c r="Q3704" s="162"/>
      <c r="R3704" s="162"/>
      <c r="S3704" s="162"/>
    </row>
    <row r="3705" spans="14:19">
      <c r="N3705" s="47"/>
      <c r="Q3705" s="162"/>
      <c r="R3705" s="162"/>
      <c r="S3705" s="162"/>
    </row>
    <row r="3706" spans="14:19">
      <c r="N3706" s="47"/>
      <c r="Q3706" s="162"/>
      <c r="R3706" s="162"/>
      <c r="S3706" s="162"/>
    </row>
    <row r="3707" spans="14:19">
      <c r="N3707" s="47"/>
      <c r="Q3707" s="162"/>
      <c r="R3707" s="162"/>
      <c r="S3707" s="162"/>
    </row>
    <row r="3708" spans="14:19">
      <c r="N3708" s="47"/>
      <c r="Q3708" s="162"/>
      <c r="R3708" s="162"/>
      <c r="S3708" s="162"/>
    </row>
    <row r="3709" spans="14:19">
      <c r="N3709" s="47"/>
      <c r="Q3709" s="162"/>
      <c r="R3709" s="162"/>
      <c r="S3709" s="162"/>
    </row>
    <row r="3710" spans="14:19">
      <c r="N3710" s="47"/>
      <c r="Q3710" s="162"/>
      <c r="R3710" s="162"/>
      <c r="S3710" s="162"/>
    </row>
    <row r="3711" spans="14:19">
      <c r="N3711" s="47"/>
      <c r="Q3711" s="162"/>
      <c r="R3711" s="162"/>
      <c r="S3711" s="162"/>
    </row>
    <row r="3712" spans="14:19">
      <c r="N3712" s="47"/>
      <c r="Q3712" s="162"/>
      <c r="R3712" s="162"/>
      <c r="S3712" s="162"/>
    </row>
    <row r="3713" spans="14:19">
      <c r="N3713" s="47"/>
      <c r="Q3713" s="162"/>
      <c r="R3713" s="162"/>
      <c r="S3713" s="162"/>
    </row>
    <row r="3714" spans="14:19">
      <c r="N3714" s="47"/>
      <c r="Q3714" s="162"/>
      <c r="R3714" s="162"/>
      <c r="S3714" s="162"/>
    </row>
    <row r="3715" spans="14:19">
      <c r="N3715" s="47"/>
      <c r="Q3715" s="162"/>
      <c r="R3715" s="162"/>
      <c r="S3715" s="162"/>
    </row>
    <row r="3716" spans="14:19">
      <c r="N3716" s="47"/>
      <c r="Q3716" s="162"/>
      <c r="R3716" s="162"/>
      <c r="S3716" s="162"/>
    </row>
    <row r="3717" spans="14:19">
      <c r="N3717" s="47"/>
      <c r="Q3717" s="162"/>
      <c r="R3717" s="162"/>
      <c r="S3717" s="162"/>
    </row>
    <row r="3718" spans="14:19">
      <c r="N3718" s="47"/>
      <c r="Q3718" s="162"/>
      <c r="R3718" s="162"/>
      <c r="S3718" s="162"/>
    </row>
    <row r="3719" spans="14:19">
      <c r="N3719" s="47"/>
      <c r="Q3719" s="162"/>
      <c r="R3719" s="162"/>
      <c r="S3719" s="162"/>
    </row>
    <row r="3720" spans="14:19">
      <c r="N3720" s="47"/>
      <c r="Q3720" s="162"/>
      <c r="R3720" s="162"/>
      <c r="S3720" s="162"/>
    </row>
    <row r="3721" spans="14:19">
      <c r="N3721" s="47"/>
      <c r="Q3721" s="162"/>
      <c r="R3721" s="162"/>
      <c r="S3721" s="162"/>
    </row>
    <row r="3722" spans="14:19">
      <c r="N3722" s="47"/>
      <c r="Q3722" s="162"/>
      <c r="R3722" s="162"/>
      <c r="S3722" s="162"/>
    </row>
    <row r="3723" spans="14:19">
      <c r="N3723" s="47"/>
      <c r="Q3723" s="162"/>
      <c r="R3723" s="162"/>
      <c r="S3723" s="162"/>
    </row>
    <row r="3724" spans="14:19">
      <c r="N3724" s="47"/>
      <c r="Q3724" s="162"/>
      <c r="R3724" s="162"/>
      <c r="S3724" s="162"/>
    </row>
    <row r="3725" spans="14:19">
      <c r="N3725" s="47"/>
      <c r="Q3725" s="162"/>
      <c r="R3725" s="162"/>
      <c r="S3725" s="162"/>
    </row>
    <row r="3726" spans="14:19">
      <c r="N3726" s="47"/>
      <c r="Q3726" s="162"/>
      <c r="R3726" s="162"/>
      <c r="S3726" s="162"/>
    </row>
    <row r="3727" spans="14:19">
      <c r="N3727" s="47"/>
      <c r="Q3727" s="162"/>
      <c r="R3727" s="162"/>
      <c r="S3727" s="162"/>
    </row>
    <row r="3728" spans="14:19">
      <c r="N3728" s="47"/>
      <c r="Q3728" s="162"/>
      <c r="R3728" s="162"/>
      <c r="S3728" s="162"/>
    </row>
    <row r="3729" spans="14:19">
      <c r="N3729" s="47"/>
      <c r="Q3729" s="162"/>
      <c r="R3729" s="162"/>
      <c r="S3729" s="162"/>
    </row>
    <row r="3730" spans="14:19">
      <c r="N3730" s="47"/>
      <c r="Q3730" s="162"/>
      <c r="R3730" s="162"/>
      <c r="S3730" s="162"/>
    </row>
    <row r="3731" spans="14:19">
      <c r="N3731" s="47"/>
      <c r="Q3731" s="162"/>
      <c r="R3731" s="162"/>
      <c r="S3731" s="162"/>
    </row>
    <row r="3732" spans="14:19">
      <c r="N3732" s="47"/>
      <c r="Q3732" s="162"/>
      <c r="R3732" s="162"/>
      <c r="S3732" s="162"/>
    </row>
    <row r="3733" spans="14:19">
      <c r="N3733" s="47"/>
      <c r="Q3733" s="162"/>
      <c r="R3733" s="162"/>
      <c r="S3733" s="162"/>
    </row>
    <row r="3734" spans="14:19">
      <c r="N3734" s="47"/>
      <c r="Q3734" s="162"/>
      <c r="R3734" s="162"/>
      <c r="S3734" s="162"/>
    </row>
    <row r="3735" spans="14:19">
      <c r="N3735" s="47"/>
      <c r="Q3735" s="162"/>
      <c r="R3735" s="162"/>
      <c r="S3735" s="162"/>
    </row>
    <row r="3736" spans="14:19">
      <c r="N3736" s="47"/>
      <c r="Q3736" s="162"/>
      <c r="R3736" s="162"/>
      <c r="S3736" s="162"/>
    </row>
    <row r="3737" spans="14:19">
      <c r="N3737" s="47"/>
      <c r="Q3737" s="162"/>
      <c r="R3737" s="162"/>
      <c r="S3737" s="162"/>
    </row>
    <row r="3738" spans="14:19">
      <c r="N3738" s="47"/>
      <c r="Q3738" s="162"/>
      <c r="R3738" s="162"/>
      <c r="S3738" s="162"/>
    </row>
    <row r="3739" spans="14:19">
      <c r="N3739" s="47"/>
      <c r="Q3739" s="162"/>
      <c r="R3739" s="162"/>
      <c r="S3739" s="162"/>
    </row>
    <row r="3740" spans="14:19">
      <c r="N3740" s="47"/>
      <c r="Q3740" s="162"/>
      <c r="R3740" s="162"/>
      <c r="S3740" s="162"/>
    </row>
    <row r="3741" spans="14:19">
      <c r="N3741" s="47"/>
      <c r="Q3741" s="162"/>
      <c r="R3741" s="162"/>
      <c r="S3741" s="162"/>
    </row>
    <row r="3742" spans="14:19">
      <c r="N3742" s="47"/>
      <c r="Q3742" s="162"/>
      <c r="R3742" s="162"/>
      <c r="S3742" s="162"/>
    </row>
    <row r="3743" spans="14:19">
      <c r="N3743" s="47"/>
      <c r="Q3743" s="162"/>
      <c r="R3743" s="162"/>
      <c r="S3743" s="162"/>
    </row>
    <row r="3744" spans="14:19">
      <c r="N3744" s="47"/>
      <c r="Q3744" s="162"/>
      <c r="R3744" s="162"/>
      <c r="S3744" s="162"/>
    </row>
    <row r="3745" spans="14:19">
      <c r="N3745" s="47"/>
      <c r="Q3745" s="162"/>
      <c r="R3745" s="162"/>
      <c r="S3745" s="162"/>
    </row>
    <row r="3746" spans="14:19">
      <c r="N3746" s="47"/>
      <c r="Q3746" s="162"/>
      <c r="R3746" s="162"/>
      <c r="S3746" s="162"/>
    </row>
    <row r="3747" spans="14:19">
      <c r="N3747" s="47"/>
      <c r="Q3747" s="162"/>
      <c r="R3747" s="162"/>
      <c r="S3747" s="162"/>
    </row>
    <row r="3748" spans="14:19">
      <c r="N3748" s="47"/>
      <c r="Q3748" s="162"/>
      <c r="R3748" s="162"/>
      <c r="S3748" s="162"/>
    </row>
    <row r="3749" spans="14:19">
      <c r="N3749" s="47"/>
      <c r="Q3749" s="162"/>
      <c r="R3749" s="162"/>
      <c r="S3749" s="162"/>
    </row>
    <row r="3750" spans="14:19">
      <c r="N3750" s="47"/>
      <c r="Q3750" s="162"/>
      <c r="R3750" s="162"/>
      <c r="S3750" s="162"/>
    </row>
    <row r="3751" spans="14:19">
      <c r="N3751" s="47"/>
      <c r="Q3751" s="162"/>
      <c r="R3751" s="162"/>
      <c r="S3751" s="162"/>
    </row>
    <row r="3752" spans="14:19">
      <c r="N3752" s="47"/>
      <c r="Q3752" s="162"/>
      <c r="R3752" s="162"/>
      <c r="S3752" s="162"/>
    </row>
    <row r="3753" spans="14:19">
      <c r="N3753" s="47"/>
      <c r="Q3753" s="162"/>
      <c r="R3753" s="162"/>
      <c r="S3753" s="162"/>
    </row>
    <row r="3754" spans="14:19">
      <c r="N3754" s="47"/>
      <c r="Q3754" s="162"/>
      <c r="R3754" s="162"/>
      <c r="S3754" s="162"/>
    </row>
    <row r="3755" spans="14:19">
      <c r="N3755" s="47"/>
      <c r="Q3755" s="162"/>
      <c r="R3755" s="162"/>
      <c r="S3755" s="162"/>
    </row>
    <row r="3756" spans="14:19">
      <c r="N3756" s="47"/>
      <c r="Q3756" s="162"/>
      <c r="R3756" s="162"/>
      <c r="S3756" s="162"/>
    </row>
    <row r="3757" spans="14:19">
      <c r="N3757" s="47"/>
      <c r="Q3757" s="162"/>
      <c r="R3757" s="162"/>
      <c r="S3757" s="162"/>
    </row>
    <row r="3758" spans="14:19">
      <c r="N3758" s="47"/>
      <c r="Q3758" s="162"/>
      <c r="R3758" s="162"/>
      <c r="S3758" s="162"/>
    </row>
    <row r="3759" spans="14:19">
      <c r="N3759" s="47"/>
      <c r="Q3759" s="162"/>
      <c r="R3759" s="162"/>
      <c r="S3759" s="162"/>
    </row>
    <row r="3760" spans="14:19">
      <c r="N3760" s="47"/>
      <c r="Q3760" s="162"/>
      <c r="R3760" s="162"/>
      <c r="S3760" s="162"/>
    </row>
    <row r="3761" spans="14:19">
      <c r="N3761" s="47"/>
      <c r="Q3761" s="162"/>
      <c r="R3761" s="162"/>
      <c r="S3761" s="162"/>
    </row>
    <row r="3762" spans="14:19">
      <c r="N3762" s="47"/>
      <c r="Q3762" s="162"/>
      <c r="R3762" s="162"/>
      <c r="S3762" s="162"/>
    </row>
    <row r="3763" spans="14:19">
      <c r="N3763" s="47"/>
      <c r="Q3763" s="162"/>
      <c r="R3763" s="162"/>
      <c r="S3763" s="162"/>
    </row>
    <row r="3764" spans="14:19">
      <c r="N3764" s="47"/>
      <c r="Q3764" s="162"/>
      <c r="R3764" s="162"/>
      <c r="S3764" s="162"/>
    </row>
    <row r="3765" spans="14:19">
      <c r="N3765" s="47"/>
      <c r="Q3765" s="162"/>
      <c r="R3765" s="162"/>
      <c r="S3765" s="162"/>
    </row>
    <row r="3766" spans="14:19">
      <c r="N3766" s="47"/>
      <c r="Q3766" s="162"/>
      <c r="R3766" s="162"/>
      <c r="S3766" s="162"/>
    </row>
    <row r="3767" spans="14:19">
      <c r="N3767" s="47"/>
      <c r="Q3767" s="162"/>
      <c r="R3767" s="162"/>
      <c r="S3767" s="162"/>
    </row>
    <row r="3768" spans="14:19">
      <c r="N3768" s="47"/>
      <c r="Q3768" s="162"/>
      <c r="R3768" s="162"/>
      <c r="S3768" s="162"/>
    </row>
    <row r="3769" spans="14:19">
      <c r="N3769" s="47"/>
      <c r="Q3769" s="162"/>
      <c r="R3769" s="162"/>
      <c r="S3769" s="162"/>
    </row>
    <row r="3770" spans="14:19">
      <c r="N3770" s="47"/>
      <c r="Q3770" s="162"/>
      <c r="R3770" s="162"/>
      <c r="S3770" s="162"/>
    </row>
    <row r="3771" spans="14:19">
      <c r="N3771" s="47"/>
      <c r="Q3771" s="162"/>
      <c r="R3771" s="162"/>
      <c r="S3771" s="162"/>
    </row>
    <row r="3772" spans="14:19">
      <c r="N3772" s="47"/>
      <c r="Q3772" s="162"/>
      <c r="R3772" s="162"/>
      <c r="S3772" s="162"/>
    </row>
    <row r="3773" spans="14:19">
      <c r="N3773" s="47"/>
      <c r="Q3773" s="162"/>
      <c r="R3773" s="162"/>
      <c r="S3773" s="162"/>
    </row>
    <row r="3774" spans="14:19">
      <c r="N3774" s="47"/>
      <c r="Q3774" s="162"/>
      <c r="R3774" s="162"/>
      <c r="S3774" s="162"/>
    </row>
    <row r="3775" spans="14:19">
      <c r="N3775" s="47"/>
      <c r="Q3775" s="162"/>
      <c r="R3775" s="162"/>
      <c r="S3775" s="162"/>
    </row>
    <row r="3776" spans="14:19">
      <c r="N3776" s="47"/>
      <c r="Q3776" s="162"/>
      <c r="R3776" s="162"/>
      <c r="S3776" s="162"/>
    </row>
    <row r="3777" spans="14:19">
      <c r="N3777" s="47"/>
      <c r="Q3777" s="162"/>
      <c r="R3777" s="162"/>
      <c r="S3777" s="162"/>
    </row>
    <row r="3778" spans="14:19">
      <c r="N3778" s="47"/>
      <c r="Q3778" s="162"/>
      <c r="R3778" s="162"/>
      <c r="S3778" s="162"/>
    </row>
    <row r="3779" spans="14:19">
      <c r="N3779" s="47"/>
      <c r="Q3779" s="162"/>
      <c r="R3779" s="162"/>
      <c r="S3779" s="162"/>
    </row>
    <row r="3780" spans="14:19">
      <c r="N3780" s="47"/>
      <c r="Q3780" s="162"/>
      <c r="R3780" s="162"/>
      <c r="S3780" s="162"/>
    </row>
    <row r="3781" spans="14:19">
      <c r="N3781" s="47"/>
      <c r="Q3781" s="162"/>
      <c r="R3781" s="162"/>
      <c r="S3781" s="162"/>
    </row>
    <row r="3782" spans="14:19">
      <c r="N3782" s="47"/>
      <c r="Q3782" s="162"/>
      <c r="R3782" s="162"/>
      <c r="S3782" s="162"/>
    </row>
    <row r="3783" spans="14:19">
      <c r="N3783" s="47"/>
      <c r="Q3783" s="162"/>
      <c r="R3783" s="162"/>
      <c r="S3783" s="162"/>
    </row>
    <row r="3784" spans="14:19">
      <c r="N3784" s="47"/>
      <c r="Q3784" s="162"/>
      <c r="R3784" s="162"/>
      <c r="S3784" s="162"/>
    </row>
    <row r="3785" spans="14:19">
      <c r="N3785" s="47"/>
      <c r="Q3785" s="162"/>
      <c r="R3785" s="162"/>
      <c r="S3785" s="162"/>
    </row>
    <row r="3786" spans="14:19">
      <c r="N3786" s="47"/>
      <c r="Q3786" s="162"/>
      <c r="R3786" s="162"/>
      <c r="S3786" s="162"/>
    </row>
    <row r="3787" spans="14:19">
      <c r="N3787" s="47"/>
      <c r="Q3787" s="162"/>
      <c r="R3787" s="162"/>
      <c r="S3787" s="162"/>
    </row>
    <row r="3788" spans="14:19">
      <c r="N3788" s="47"/>
      <c r="Q3788" s="162"/>
      <c r="R3788" s="162"/>
      <c r="S3788" s="162"/>
    </row>
    <row r="3789" spans="14:19">
      <c r="N3789" s="47"/>
      <c r="Q3789" s="162"/>
      <c r="R3789" s="162"/>
      <c r="S3789" s="162"/>
    </row>
    <row r="3790" spans="14:19">
      <c r="N3790" s="47"/>
      <c r="Q3790" s="162"/>
      <c r="R3790" s="162"/>
      <c r="S3790" s="162"/>
    </row>
    <row r="3791" spans="14:19">
      <c r="N3791" s="47"/>
      <c r="Q3791" s="162"/>
      <c r="R3791" s="162"/>
      <c r="S3791" s="162"/>
    </row>
    <row r="3792" spans="14:19">
      <c r="N3792" s="47"/>
      <c r="Q3792" s="162"/>
      <c r="R3792" s="162"/>
      <c r="S3792" s="162"/>
    </row>
    <row r="3793" spans="14:19">
      <c r="N3793" s="47"/>
      <c r="Q3793" s="162"/>
      <c r="R3793" s="162"/>
      <c r="S3793" s="162"/>
    </row>
    <row r="3794" spans="14:19">
      <c r="N3794" s="47"/>
      <c r="Q3794" s="162"/>
      <c r="R3794" s="162"/>
      <c r="S3794" s="162"/>
    </row>
    <row r="3795" spans="14:19">
      <c r="N3795" s="47"/>
      <c r="Q3795" s="162"/>
      <c r="R3795" s="162"/>
      <c r="S3795" s="162"/>
    </row>
    <row r="3796" spans="14:19">
      <c r="N3796" s="47"/>
      <c r="Q3796" s="162"/>
      <c r="R3796" s="162"/>
      <c r="S3796" s="162"/>
    </row>
    <row r="3797" spans="14:19">
      <c r="N3797" s="47"/>
      <c r="Q3797" s="162"/>
      <c r="R3797" s="162"/>
      <c r="S3797" s="162"/>
    </row>
    <row r="3798" spans="14:19">
      <c r="N3798" s="47"/>
      <c r="Q3798" s="162"/>
      <c r="R3798" s="162"/>
      <c r="S3798" s="162"/>
    </row>
    <row r="3799" spans="14:19">
      <c r="N3799" s="47"/>
      <c r="Q3799" s="162"/>
      <c r="R3799" s="162"/>
      <c r="S3799" s="162"/>
    </row>
    <row r="3800" spans="14:19">
      <c r="N3800" s="47"/>
      <c r="Q3800" s="162"/>
      <c r="R3800" s="162"/>
      <c r="S3800" s="162"/>
    </row>
    <row r="3801" spans="14:19">
      <c r="N3801" s="47"/>
      <c r="Q3801" s="162"/>
      <c r="R3801" s="162"/>
      <c r="S3801" s="162"/>
    </row>
    <row r="3802" spans="14:19">
      <c r="N3802" s="47"/>
      <c r="Q3802" s="162"/>
      <c r="R3802" s="162"/>
      <c r="S3802" s="162"/>
    </row>
    <row r="3803" spans="14:19">
      <c r="N3803" s="47"/>
      <c r="Q3803" s="162"/>
      <c r="R3803" s="162"/>
      <c r="S3803" s="162"/>
    </row>
    <row r="3804" spans="14:19">
      <c r="N3804" s="47"/>
      <c r="Q3804" s="162"/>
      <c r="R3804" s="162"/>
      <c r="S3804" s="162"/>
    </row>
    <row r="3805" spans="14:19">
      <c r="N3805" s="47"/>
      <c r="Q3805" s="162"/>
      <c r="R3805" s="162"/>
      <c r="S3805" s="162"/>
    </row>
    <row r="3806" spans="14:19">
      <c r="N3806" s="47"/>
      <c r="Q3806" s="162"/>
      <c r="R3806" s="162"/>
      <c r="S3806" s="162"/>
    </row>
    <row r="3807" spans="14:19">
      <c r="N3807" s="47"/>
      <c r="Q3807" s="162"/>
      <c r="R3807" s="162"/>
      <c r="S3807" s="162"/>
    </row>
    <row r="3808" spans="14:19">
      <c r="N3808" s="47"/>
      <c r="Q3808" s="162"/>
      <c r="R3808" s="162"/>
      <c r="S3808" s="162"/>
    </row>
    <row r="3809" spans="14:19">
      <c r="N3809" s="47"/>
      <c r="Q3809" s="162"/>
      <c r="R3809" s="162"/>
      <c r="S3809" s="162"/>
    </row>
    <row r="3810" spans="14:19">
      <c r="N3810" s="47"/>
      <c r="Q3810" s="162"/>
      <c r="R3810" s="162"/>
      <c r="S3810" s="162"/>
    </row>
    <row r="3811" spans="14:19">
      <c r="N3811" s="47"/>
      <c r="Q3811" s="162"/>
      <c r="R3811" s="162"/>
      <c r="S3811" s="162"/>
    </row>
    <row r="3812" spans="14:19">
      <c r="N3812" s="47"/>
      <c r="Q3812" s="162"/>
      <c r="R3812" s="162"/>
      <c r="S3812" s="162"/>
    </row>
    <row r="3813" spans="14:19">
      <c r="N3813" s="47"/>
      <c r="Q3813" s="162"/>
      <c r="R3813" s="162"/>
      <c r="S3813" s="162"/>
    </row>
    <row r="3814" spans="14:19">
      <c r="N3814" s="47"/>
      <c r="Q3814" s="162"/>
      <c r="R3814" s="162"/>
      <c r="S3814" s="162"/>
    </row>
    <row r="3815" spans="14:19">
      <c r="N3815" s="47"/>
      <c r="Q3815" s="162"/>
      <c r="R3815" s="162"/>
      <c r="S3815" s="162"/>
    </row>
    <row r="3816" spans="14:19">
      <c r="N3816" s="47"/>
      <c r="Q3816" s="162"/>
      <c r="R3816" s="162"/>
      <c r="S3816" s="162"/>
    </row>
    <row r="3817" spans="14:19">
      <c r="N3817" s="47"/>
      <c r="Q3817" s="162"/>
      <c r="R3817" s="162"/>
      <c r="S3817" s="162"/>
    </row>
    <row r="3818" spans="14:19">
      <c r="N3818" s="47"/>
      <c r="Q3818" s="162"/>
      <c r="R3818" s="162"/>
      <c r="S3818" s="162"/>
    </row>
    <row r="3819" spans="14:19">
      <c r="N3819" s="47"/>
      <c r="Q3819" s="162"/>
      <c r="R3819" s="162"/>
      <c r="S3819" s="162"/>
    </row>
    <row r="3820" spans="14:19">
      <c r="N3820" s="47"/>
      <c r="Q3820" s="162"/>
      <c r="R3820" s="162"/>
      <c r="S3820" s="162"/>
    </row>
    <row r="3821" spans="14:19">
      <c r="N3821" s="47"/>
      <c r="Q3821" s="162"/>
      <c r="R3821" s="162"/>
      <c r="S3821" s="162"/>
    </row>
    <row r="3822" spans="14:19">
      <c r="N3822" s="47"/>
      <c r="Q3822" s="162"/>
      <c r="R3822" s="162"/>
      <c r="S3822" s="162"/>
    </row>
    <row r="3823" spans="14:19">
      <c r="N3823" s="47"/>
      <c r="Q3823" s="162"/>
      <c r="R3823" s="162"/>
      <c r="S3823" s="162"/>
    </row>
    <row r="3824" spans="14:19">
      <c r="N3824" s="47"/>
      <c r="Q3824" s="162"/>
      <c r="R3824" s="162"/>
      <c r="S3824" s="162"/>
    </row>
    <row r="3825" spans="14:19">
      <c r="N3825" s="47"/>
      <c r="Q3825" s="162"/>
      <c r="R3825" s="162"/>
      <c r="S3825" s="162"/>
    </row>
    <row r="3826" spans="14:19">
      <c r="N3826" s="47"/>
      <c r="Q3826" s="162"/>
      <c r="R3826" s="162"/>
      <c r="S3826" s="162"/>
    </row>
    <row r="3827" spans="14:19">
      <c r="N3827" s="47"/>
      <c r="Q3827" s="162"/>
      <c r="R3827" s="162"/>
      <c r="S3827" s="162"/>
    </row>
    <row r="3828" spans="14:19">
      <c r="N3828" s="47"/>
      <c r="Q3828" s="162"/>
      <c r="R3828" s="162"/>
      <c r="S3828" s="162"/>
    </row>
    <row r="3829" spans="14:19">
      <c r="N3829" s="47"/>
      <c r="Q3829" s="162"/>
      <c r="R3829" s="162"/>
      <c r="S3829" s="162"/>
    </row>
    <row r="3830" spans="14:19">
      <c r="N3830" s="47"/>
      <c r="Q3830" s="162"/>
      <c r="R3830" s="162"/>
      <c r="S3830" s="162"/>
    </row>
    <row r="3831" spans="14:19">
      <c r="N3831" s="47"/>
      <c r="Q3831" s="162"/>
      <c r="R3831" s="162"/>
      <c r="S3831" s="162"/>
    </row>
    <row r="3832" spans="14:19">
      <c r="N3832" s="47"/>
      <c r="Q3832" s="162"/>
      <c r="R3832" s="162"/>
      <c r="S3832" s="162"/>
    </row>
    <row r="3833" spans="14:19">
      <c r="N3833" s="47"/>
      <c r="Q3833" s="162"/>
      <c r="R3833" s="162"/>
      <c r="S3833" s="162"/>
    </row>
    <row r="3834" spans="14:19">
      <c r="N3834" s="47"/>
      <c r="Q3834" s="162"/>
      <c r="R3834" s="162"/>
      <c r="S3834" s="162"/>
    </row>
    <row r="3835" spans="14:19">
      <c r="N3835" s="47"/>
      <c r="Q3835" s="162"/>
      <c r="R3835" s="162"/>
      <c r="S3835" s="162"/>
    </row>
    <row r="3836" spans="14:19">
      <c r="N3836" s="47"/>
      <c r="Q3836" s="162"/>
      <c r="R3836" s="162"/>
      <c r="S3836" s="162"/>
    </row>
    <row r="3837" spans="14:19">
      <c r="N3837" s="47"/>
      <c r="Q3837" s="162"/>
      <c r="R3837" s="162"/>
      <c r="S3837" s="162"/>
    </row>
    <row r="3838" spans="14:19">
      <c r="N3838" s="47"/>
      <c r="Q3838" s="162"/>
      <c r="R3838" s="162"/>
      <c r="S3838" s="162"/>
    </row>
    <row r="3839" spans="14:19">
      <c r="N3839" s="47"/>
      <c r="Q3839" s="162"/>
      <c r="R3839" s="162"/>
      <c r="S3839" s="162"/>
    </row>
    <row r="3840" spans="14:19">
      <c r="N3840" s="47"/>
      <c r="Q3840" s="162"/>
      <c r="R3840" s="162"/>
      <c r="S3840" s="162"/>
    </row>
    <row r="3841" spans="14:19">
      <c r="N3841" s="47"/>
      <c r="Q3841" s="162"/>
      <c r="R3841" s="162"/>
      <c r="S3841" s="162"/>
    </row>
    <row r="3842" spans="14:19">
      <c r="N3842" s="47"/>
      <c r="Q3842" s="162"/>
      <c r="R3842" s="162"/>
      <c r="S3842" s="162"/>
    </row>
    <row r="3843" spans="14:19">
      <c r="N3843" s="47"/>
      <c r="Q3843" s="162"/>
      <c r="R3843" s="162"/>
      <c r="S3843" s="162"/>
    </row>
    <row r="3844" spans="14:19">
      <c r="N3844" s="47"/>
      <c r="Q3844" s="162"/>
      <c r="R3844" s="162"/>
      <c r="S3844" s="162"/>
    </row>
    <row r="3845" spans="14:19">
      <c r="N3845" s="47"/>
      <c r="Q3845" s="162"/>
      <c r="R3845" s="162"/>
      <c r="S3845" s="162"/>
    </row>
    <row r="3846" spans="14:19">
      <c r="N3846" s="47"/>
      <c r="Q3846" s="162"/>
      <c r="R3846" s="162"/>
      <c r="S3846" s="162"/>
    </row>
    <row r="3847" spans="14:19">
      <c r="N3847" s="47"/>
      <c r="Q3847" s="162"/>
      <c r="R3847" s="162"/>
      <c r="S3847" s="162"/>
    </row>
    <row r="3848" spans="14:19">
      <c r="N3848" s="47"/>
      <c r="Q3848" s="162"/>
      <c r="R3848" s="162"/>
      <c r="S3848" s="162"/>
    </row>
    <row r="3849" spans="14:19">
      <c r="N3849" s="47"/>
      <c r="Q3849" s="162"/>
      <c r="R3849" s="162"/>
      <c r="S3849" s="162"/>
    </row>
    <row r="3850" spans="14:19">
      <c r="N3850" s="47"/>
      <c r="Q3850" s="162"/>
      <c r="R3850" s="162"/>
      <c r="S3850" s="162"/>
    </row>
    <row r="3851" spans="14:19">
      <c r="N3851" s="47"/>
      <c r="Q3851" s="162"/>
      <c r="R3851" s="162"/>
      <c r="S3851" s="162"/>
    </row>
    <row r="3852" spans="14:19">
      <c r="N3852" s="47"/>
      <c r="Q3852" s="162"/>
      <c r="R3852" s="162"/>
      <c r="S3852" s="162"/>
    </row>
    <row r="3853" spans="14:19">
      <c r="N3853" s="47"/>
      <c r="Q3853" s="162"/>
      <c r="R3853" s="162"/>
      <c r="S3853" s="162"/>
    </row>
    <row r="3854" spans="14:19">
      <c r="N3854" s="47"/>
      <c r="Q3854" s="162"/>
      <c r="R3854" s="162"/>
      <c r="S3854" s="162"/>
    </row>
    <row r="3855" spans="14:19">
      <c r="N3855" s="47"/>
      <c r="Q3855" s="162"/>
      <c r="R3855" s="162"/>
      <c r="S3855" s="162"/>
    </row>
    <row r="3856" spans="14:19">
      <c r="N3856" s="47"/>
      <c r="Q3856" s="162"/>
      <c r="R3856" s="162"/>
      <c r="S3856" s="162"/>
    </row>
    <row r="3857" spans="14:19">
      <c r="N3857" s="47"/>
      <c r="Q3857" s="162"/>
      <c r="R3857" s="162"/>
      <c r="S3857" s="162"/>
    </row>
    <row r="3858" spans="14:19">
      <c r="N3858" s="47"/>
      <c r="Q3858" s="162"/>
      <c r="R3858" s="162"/>
      <c r="S3858" s="162"/>
    </row>
    <row r="3859" spans="14:19">
      <c r="N3859" s="47"/>
      <c r="Q3859" s="162"/>
      <c r="R3859" s="162"/>
      <c r="S3859" s="162"/>
    </row>
    <row r="3860" spans="14:19">
      <c r="N3860" s="47"/>
      <c r="Q3860" s="162"/>
      <c r="R3860" s="162"/>
      <c r="S3860" s="162"/>
    </row>
    <row r="3861" spans="14:19">
      <c r="N3861" s="47"/>
      <c r="Q3861" s="162"/>
      <c r="R3861" s="162"/>
      <c r="S3861" s="162"/>
    </row>
    <row r="3862" spans="14:19">
      <c r="N3862" s="47"/>
      <c r="Q3862" s="162"/>
      <c r="R3862" s="162"/>
      <c r="S3862" s="162"/>
    </row>
    <row r="3863" spans="14:19">
      <c r="N3863" s="47"/>
      <c r="Q3863" s="162"/>
      <c r="R3863" s="162"/>
      <c r="S3863" s="162"/>
    </row>
    <row r="3864" spans="14:19">
      <c r="N3864" s="47"/>
      <c r="Q3864" s="162"/>
      <c r="R3864" s="162"/>
      <c r="S3864" s="162"/>
    </row>
    <row r="3865" spans="14:19">
      <c r="N3865" s="47"/>
      <c r="Q3865" s="162"/>
      <c r="R3865" s="162"/>
      <c r="S3865" s="162"/>
    </row>
    <row r="3866" spans="14:19">
      <c r="N3866" s="47"/>
      <c r="Q3866" s="162"/>
      <c r="R3866" s="162"/>
      <c r="S3866" s="162"/>
    </row>
    <row r="3867" spans="14:19">
      <c r="N3867" s="47"/>
      <c r="Q3867" s="162"/>
      <c r="R3867" s="162"/>
      <c r="S3867" s="162"/>
    </row>
    <row r="3868" spans="14:19">
      <c r="N3868" s="47"/>
      <c r="Q3868" s="162"/>
      <c r="R3868" s="162"/>
      <c r="S3868" s="162"/>
    </row>
    <row r="3869" spans="14:19">
      <c r="N3869" s="47"/>
      <c r="Q3869" s="162"/>
      <c r="R3869" s="162"/>
      <c r="S3869" s="162"/>
    </row>
    <row r="3870" spans="14:19">
      <c r="N3870" s="47"/>
      <c r="Q3870" s="162"/>
      <c r="R3870" s="162"/>
      <c r="S3870" s="162"/>
    </row>
    <row r="3871" spans="14:19">
      <c r="N3871" s="47"/>
      <c r="Q3871" s="162"/>
      <c r="R3871" s="162"/>
      <c r="S3871" s="162"/>
    </row>
    <row r="3872" spans="14:19">
      <c r="N3872" s="47"/>
      <c r="Q3872" s="162"/>
      <c r="R3872" s="162"/>
      <c r="S3872" s="162"/>
    </row>
    <row r="3873" spans="14:19">
      <c r="N3873" s="47"/>
      <c r="Q3873" s="162"/>
      <c r="R3873" s="162"/>
      <c r="S3873" s="162"/>
    </row>
    <row r="3874" spans="14:19">
      <c r="N3874" s="47"/>
      <c r="Q3874" s="162"/>
      <c r="R3874" s="162"/>
      <c r="S3874" s="162"/>
    </row>
    <row r="3875" spans="14:19">
      <c r="N3875" s="47"/>
      <c r="Q3875" s="162"/>
      <c r="R3875" s="162"/>
      <c r="S3875" s="162"/>
    </row>
    <row r="3876" spans="14:19">
      <c r="N3876" s="47"/>
      <c r="Q3876" s="162"/>
      <c r="R3876" s="162"/>
      <c r="S3876" s="162"/>
    </row>
    <row r="3877" spans="14:19">
      <c r="N3877" s="47"/>
      <c r="Q3877" s="162"/>
      <c r="R3877" s="162"/>
      <c r="S3877" s="162"/>
    </row>
    <row r="3878" spans="14:19">
      <c r="N3878" s="47"/>
      <c r="Q3878" s="162"/>
      <c r="R3878" s="162"/>
      <c r="S3878" s="162"/>
    </row>
    <row r="3879" spans="14:19">
      <c r="N3879" s="47"/>
      <c r="Q3879" s="162"/>
      <c r="R3879" s="162"/>
      <c r="S3879" s="162"/>
    </row>
    <row r="3880" spans="14:19">
      <c r="N3880" s="47"/>
      <c r="Q3880" s="162"/>
      <c r="R3880" s="162"/>
      <c r="S3880" s="162"/>
    </row>
    <row r="3881" spans="14:19">
      <c r="N3881" s="47"/>
      <c r="Q3881" s="162"/>
      <c r="R3881" s="162"/>
      <c r="S3881" s="162"/>
    </row>
    <row r="3882" spans="14:19">
      <c r="N3882" s="47"/>
      <c r="Q3882" s="162"/>
      <c r="R3882" s="162"/>
      <c r="S3882" s="162"/>
    </row>
    <row r="3883" spans="14:19">
      <c r="N3883" s="47"/>
      <c r="Q3883" s="162"/>
      <c r="R3883" s="162"/>
      <c r="S3883" s="162"/>
    </row>
    <row r="3884" spans="14:19">
      <c r="N3884" s="47"/>
      <c r="Q3884" s="162"/>
      <c r="R3884" s="162"/>
      <c r="S3884" s="162"/>
    </row>
    <row r="3885" spans="14:19">
      <c r="N3885" s="47"/>
      <c r="Q3885" s="162"/>
      <c r="R3885" s="162"/>
      <c r="S3885" s="162"/>
    </row>
    <row r="3886" spans="14:19">
      <c r="N3886" s="47"/>
      <c r="Q3886" s="162"/>
      <c r="R3886" s="162"/>
      <c r="S3886" s="162"/>
    </row>
    <row r="3887" spans="14:19">
      <c r="N3887" s="47"/>
      <c r="Q3887" s="162"/>
      <c r="R3887" s="162"/>
      <c r="S3887" s="162"/>
    </row>
    <row r="3888" spans="14:19">
      <c r="N3888" s="47"/>
      <c r="Q3888" s="162"/>
      <c r="R3888" s="162"/>
      <c r="S3888" s="162"/>
    </row>
    <row r="3889" spans="14:19">
      <c r="N3889" s="47"/>
      <c r="Q3889" s="162"/>
      <c r="R3889" s="162"/>
      <c r="S3889" s="162"/>
    </row>
    <row r="3890" spans="14:19">
      <c r="N3890" s="47"/>
      <c r="Q3890" s="162"/>
      <c r="R3890" s="162"/>
      <c r="S3890" s="162"/>
    </row>
    <row r="3891" spans="14:19">
      <c r="N3891" s="47"/>
      <c r="Q3891" s="162"/>
      <c r="R3891" s="162"/>
      <c r="S3891" s="162"/>
    </row>
    <row r="3892" spans="14:19">
      <c r="N3892" s="47"/>
      <c r="Q3892" s="162"/>
      <c r="R3892" s="162"/>
      <c r="S3892" s="162"/>
    </row>
    <row r="3893" spans="14:19">
      <c r="N3893" s="47"/>
      <c r="Q3893" s="162"/>
      <c r="R3893" s="162"/>
      <c r="S3893" s="162"/>
    </row>
    <row r="3894" spans="14:19">
      <c r="N3894" s="47"/>
      <c r="Q3894" s="162"/>
      <c r="R3894" s="162"/>
      <c r="S3894" s="162"/>
    </row>
    <row r="3895" spans="14:19">
      <c r="N3895" s="47"/>
      <c r="Q3895" s="162"/>
      <c r="R3895" s="162"/>
      <c r="S3895" s="162"/>
    </row>
    <row r="3896" spans="14:19">
      <c r="N3896" s="47"/>
      <c r="Q3896" s="162"/>
      <c r="R3896" s="162"/>
      <c r="S3896" s="162"/>
    </row>
    <row r="3897" spans="14:19">
      <c r="N3897" s="47"/>
      <c r="Q3897" s="162"/>
      <c r="R3897" s="162"/>
      <c r="S3897" s="162"/>
    </row>
    <row r="3898" spans="14:19">
      <c r="N3898" s="47"/>
      <c r="Q3898" s="162"/>
      <c r="R3898" s="162"/>
      <c r="S3898" s="162"/>
    </row>
    <row r="3899" spans="14:19">
      <c r="N3899" s="47"/>
      <c r="Q3899" s="162"/>
      <c r="R3899" s="162"/>
      <c r="S3899" s="162"/>
    </row>
    <row r="3900" spans="14:19">
      <c r="N3900" s="47"/>
      <c r="Q3900" s="162"/>
      <c r="R3900" s="162"/>
      <c r="S3900" s="162"/>
    </row>
    <row r="3901" spans="14:19">
      <c r="N3901" s="47"/>
      <c r="Q3901" s="162"/>
      <c r="R3901" s="162"/>
      <c r="S3901" s="162"/>
    </row>
    <row r="3902" spans="14:19">
      <c r="N3902" s="47"/>
      <c r="Q3902" s="162"/>
      <c r="R3902" s="162"/>
      <c r="S3902" s="162"/>
    </row>
    <row r="3903" spans="14:19">
      <c r="N3903" s="47"/>
      <c r="Q3903" s="162"/>
      <c r="R3903" s="162"/>
      <c r="S3903" s="162"/>
    </row>
    <row r="3904" spans="14:19">
      <c r="N3904" s="47"/>
      <c r="Q3904" s="162"/>
      <c r="R3904" s="162"/>
      <c r="S3904" s="162"/>
    </row>
    <row r="3905" spans="14:19">
      <c r="N3905" s="47"/>
      <c r="Q3905" s="162"/>
      <c r="R3905" s="162"/>
      <c r="S3905" s="162"/>
    </row>
    <row r="3906" spans="14:19">
      <c r="N3906" s="47"/>
      <c r="Q3906" s="162"/>
      <c r="R3906" s="162"/>
      <c r="S3906" s="162"/>
    </row>
    <row r="3907" spans="14:19">
      <c r="N3907" s="47"/>
      <c r="Q3907" s="162"/>
      <c r="R3907" s="162"/>
      <c r="S3907" s="162"/>
    </row>
    <row r="3908" spans="14:19">
      <c r="N3908" s="47"/>
      <c r="Q3908" s="162"/>
      <c r="R3908" s="162"/>
      <c r="S3908" s="162"/>
    </row>
    <row r="3909" spans="14:19">
      <c r="N3909" s="47"/>
      <c r="Q3909" s="162"/>
      <c r="R3909" s="162"/>
      <c r="S3909" s="162"/>
    </row>
    <row r="3910" spans="14:19">
      <c r="N3910" s="47"/>
      <c r="Q3910" s="162"/>
      <c r="R3910" s="162"/>
      <c r="S3910" s="162"/>
    </row>
    <row r="3911" spans="14:19">
      <c r="N3911" s="47"/>
      <c r="Q3911" s="162"/>
      <c r="R3911" s="162"/>
      <c r="S3911" s="162"/>
    </row>
    <row r="3912" spans="14:19">
      <c r="N3912" s="47"/>
      <c r="Q3912" s="162"/>
      <c r="R3912" s="162"/>
      <c r="S3912" s="162"/>
    </row>
    <row r="3913" spans="14:19">
      <c r="N3913" s="47"/>
      <c r="Q3913" s="162"/>
      <c r="R3913" s="162"/>
      <c r="S3913" s="162"/>
    </row>
    <row r="3914" spans="14:19">
      <c r="N3914" s="47"/>
      <c r="Q3914" s="162"/>
      <c r="R3914" s="162"/>
      <c r="S3914" s="162"/>
    </row>
    <row r="3915" spans="14:19">
      <c r="N3915" s="47"/>
      <c r="Q3915" s="162"/>
      <c r="R3915" s="162"/>
      <c r="S3915" s="162"/>
    </row>
    <row r="3916" spans="14:19">
      <c r="N3916" s="47"/>
      <c r="Q3916" s="162"/>
      <c r="R3916" s="162"/>
      <c r="S3916" s="162"/>
    </row>
    <row r="3917" spans="14:19">
      <c r="N3917" s="47"/>
      <c r="Q3917" s="162"/>
      <c r="R3917" s="162"/>
      <c r="S3917" s="162"/>
    </row>
    <row r="3918" spans="14:19">
      <c r="N3918" s="47"/>
      <c r="Q3918" s="162"/>
      <c r="R3918" s="162"/>
      <c r="S3918" s="162"/>
    </row>
    <row r="3919" spans="14:19">
      <c r="N3919" s="47"/>
      <c r="Q3919" s="162"/>
      <c r="R3919" s="162"/>
      <c r="S3919" s="162"/>
    </row>
    <row r="3920" spans="14:19">
      <c r="N3920" s="47"/>
      <c r="Q3920" s="162"/>
      <c r="R3920" s="162"/>
      <c r="S3920" s="162"/>
    </row>
    <row r="3921" spans="14:19">
      <c r="N3921" s="47"/>
      <c r="Q3921" s="162"/>
      <c r="R3921" s="162"/>
      <c r="S3921" s="162"/>
    </row>
    <row r="3922" spans="14:19">
      <c r="N3922" s="47"/>
      <c r="Q3922" s="162"/>
      <c r="R3922" s="162"/>
      <c r="S3922" s="162"/>
    </row>
    <row r="3923" spans="14:19">
      <c r="N3923" s="47"/>
      <c r="Q3923" s="162"/>
      <c r="R3923" s="162"/>
      <c r="S3923" s="162"/>
    </row>
    <row r="3924" spans="14:19">
      <c r="N3924" s="47"/>
      <c r="Q3924" s="162"/>
      <c r="R3924" s="162"/>
      <c r="S3924" s="162"/>
    </row>
    <row r="3925" spans="14:19">
      <c r="N3925" s="47"/>
      <c r="Q3925" s="162"/>
      <c r="R3925" s="162"/>
      <c r="S3925" s="162"/>
    </row>
    <row r="3926" spans="14:19">
      <c r="N3926" s="47"/>
      <c r="Q3926" s="162"/>
      <c r="R3926" s="162"/>
      <c r="S3926" s="162"/>
    </row>
    <row r="3927" spans="14:19">
      <c r="N3927" s="47"/>
      <c r="Q3927" s="162"/>
      <c r="R3927" s="162"/>
      <c r="S3927" s="162"/>
    </row>
    <row r="3928" spans="14:19">
      <c r="N3928" s="47"/>
      <c r="Q3928" s="162"/>
      <c r="R3928" s="162"/>
      <c r="S3928" s="162"/>
    </row>
    <row r="3929" spans="14:19">
      <c r="N3929" s="47"/>
      <c r="Q3929" s="162"/>
      <c r="R3929" s="162"/>
      <c r="S3929" s="162"/>
    </row>
    <row r="3930" spans="14:19">
      <c r="N3930" s="47"/>
      <c r="Q3930" s="162"/>
      <c r="R3930" s="162"/>
      <c r="S3930" s="162"/>
    </row>
    <row r="3931" spans="14:19">
      <c r="N3931" s="47"/>
      <c r="Q3931" s="162"/>
      <c r="R3931" s="162"/>
      <c r="S3931" s="162"/>
    </row>
    <row r="3932" spans="14:19">
      <c r="N3932" s="47"/>
      <c r="Q3932" s="162"/>
      <c r="R3932" s="162"/>
      <c r="S3932" s="162"/>
    </row>
    <row r="3933" spans="14:19">
      <c r="N3933" s="47"/>
      <c r="Q3933" s="162"/>
      <c r="R3933" s="162"/>
      <c r="S3933" s="162"/>
    </row>
    <row r="3934" spans="14:19">
      <c r="N3934" s="47"/>
      <c r="Q3934" s="162"/>
      <c r="R3934" s="162"/>
      <c r="S3934" s="162"/>
    </row>
    <row r="3935" spans="14:19">
      <c r="N3935" s="47"/>
      <c r="Q3935" s="162"/>
      <c r="R3935" s="162"/>
      <c r="S3935" s="162"/>
    </row>
    <row r="3936" spans="14:19">
      <c r="N3936" s="47"/>
      <c r="Q3936" s="162"/>
      <c r="R3936" s="162"/>
      <c r="S3936" s="162"/>
    </row>
    <row r="3937" spans="14:19">
      <c r="N3937" s="47"/>
      <c r="Q3937" s="162"/>
      <c r="R3937" s="162"/>
      <c r="S3937" s="162"/>
    </row>
    <row r="3938" spans="14:19">
      <c r="N3938" s="47"/>
      <c r="Q3938" s="162"/>
      <c r="R3938" s="162"/>
      <c r="S3938" s="162"/>
    </row>
    <row r="3939" spans="14:19">
      <c r="N3939" s="47"/>
      <c r="Q3939" s="162"/>
      <c r="R3939" s="162"/>
      <c r="S3939" s="162"/>
    </row>
    <row r="3940" spans="14:19">
      <c r="N3940" s="47"/>
      <c r="Q3940" s="162"/>
      <c r="R3940" s="162"/>
      <c r="S3940" s="162"/>
    </row>
    <row r="3941" spans="14:19">
      <c r="N3941" s="47"/>
      <c r="Q3941" s="162"/>
      <c r="R3941" s="162"/>
      <c r="S3941" s="162"/>
    </row>
    <row r="3942" spans="14:19">
      <c r="N3942" s="47"/>
      <c r="Q3942" s="162"/>
      <c r="R3942" s="162"/>
      <c r="S3942" s="162"/>
    </row>
    <row r="3943" spans="14:19">
      <c r="N3943" s="47"/>
      <c r="Q3943" s="162"/>
      <c r="R3943" s="162"/>
      <c r="S3943" s="162"/>
    </row>
    <row r="3944" spans="14:19">
      <c r="N3944" s="47"/>
      <c r="Q3944" s="162"/>
      <c r="R3944" s="162"/>
      <c r="S3944" s="162"/>
    </row>
    <row r="3945" spans="14:19">
      <c r="N3945" s="47"/>
      <c r="Q3945" s="162"/>
      <c r="R3945" s="162"/>
      <c r="S3945" s="162"/>
    </row>
    <row r="3946" spans="14:19">
      <c r="N3946" s="47"/>
      <c r="Q3946" s="162"/>
      <c r="R3946" s="162"/>
      <c r="S3946" s="162"/>
    </row>
    <row r="3947" spans="14:19">
      <c r="N3947" s="47"/>
      <c r="Q3947" s="162"/>
      <c r="R3947" s="162"/>
      <c r="S3947" s="162"/>
    </row>
    <row r="3948" spans="14:19">
      <c r="N3948" s="47"/>
      <c r="Q3948" s="162"/>
      <c r="R3948" s="162"/>
      <c r="S3948" s="162"/>
    </row>
    <row r="3949" spans="14:19">
      <c r="N3949" s="47"/>
      <c r="Q3949" s="162"/>
      <c r="R3949" s="162"/>
      <c r="S3949" s="162"/>
    </row>
    <row r="3950" spans="14:19">
      <c r="N3950" s="47"/>
      <c r="Q3950" s="162"/>
      <c r="R3950" s="162"/>
      <c r="S3950" s="162"/>
    </row>
    <row r="3951" spans="14:19">
      <c r="N3951" s="47"/>
      <c r="Q3951" s="162"/>
      <c r="R3951" s="162"/>
      <c r="S3951" s="162"/>
    </row>
    <row r="3952" spans="14:19">
      <c r="N3952" s="47"/>
      <c r="Q3952" s="162"/>
      <c r="R3952" s="162"/>
      <c r="S3952" s="162"/>
    </row>
    <row r="3953" spans="14:19">
      <c r="N3953" s="47"/>
      <c r="Q3953" s="162"/>
      <c r="R3953" s="162"/>
      <c r="S3953" s="162"/>
    </row>
    <row r="3954" spans="14:19">
      <c r="N3954" s="47"/>
      <c r="Q3954" s="162"/>
      <c r="R3954" s="162"/>
      <c r="S3954" s="162"/>
    </row>
    <row r="3955" spans="14:19">
      <c r="N3955" s="47"/>
      <c r="Q3955" s="162"/>
      <c r="R3955" s="162"/>
      <c r="S3955" s="162"/>
    </row>
    <row r="3956" spans="14:19">
      <c r="N3956" s="47"/>
      <c r="Q3956" s="162"/>
      <c r="R3956" s="162"/>
      <c r="S3956" s="162"/>
    </row>
    <row r="3957" spans="14:19">
      <c r="N3957" s="47"/>
      <c r="Q3957" s="162"/>
      <c r="R3957" s="162"/>
      <c r="S3957" s="162"/>
    </row>
    <row r="3958" spans="14:19">
      <c r="N3958" s="47"/>
      <c r="Q3958" s="162"/>
      <c r="R3958" s="162"/>
      <c r="S3958" s="162"/>
    </row>
    <row r="3959" spans="14:19">
      <c r="N3959" s="47"/>
      <c r="Q3959" s="162"/>
      <c r="R3959" s="162"/>
      <c r="S3959" s="162"/>
    </row>
    <row r="3960" spans="14:19">
      <c r="N3960" s="47"/>
      <c r="Q3960" s="162"/>
      <c r="R3960" s="162"/>
      <c r="S3960" s="162"/>
    </row>
    <row r="3961" spans="14:19">
      <c r="N3961" s="47"/>
      <c r="Q3961" s="162"/>
      <c r="R3961" s="162"/>
      <c r="S3961" s="162"/>
    </row>
    <row r="3962" spans="14:19">
      <c r="N3962" s="47"/>
      <c r="Q3962" s="162"/>
      <c r="R3962" s="162"/>
      <c r="S3962" s="162"/>
    </row>
    <row r="3963" spans="14:19">
      <c r="N3963" s="47"/>
      <c r="Q3963" s="162"/>
      <c r="R3963" s="162"/>
      <c r="S3963" s="162"/>
    </row>
    <row r="3964" spans="14:19">
      <c r="N3964" s="47"/>
      <c r="Q3964" s="162"/>
      <c r="R3964" s="162"/>
      <c r="S3964" s="162"/>
    </row>
    <row r="3965" spans="14:19">
      <c r="N3965" s="47"/>
      <c r="Q3965" s="162"/>
      <c r="R3965" s="162"/>
      <c r="S3965" s="162"/>
    </row>
    <row r="3966" spans="14:19">
      <c r="N3966" s="47"/>
      <c r="Q3966" s="162"/>
      <c r="R3966" s="162"/>
      <c r="S3966" s="162"/>
    </row>
    <row r="3967" spans="14:19">
      <c r="N3967" s="47"/>
      <c r="Q3967" s="162"/>
      <c r="R3967" s="162"/>
      <c r="S3967" s="162"/>
    </row>
    <row r="3968" spans="14:19">
      <c r="N3968" s="47"/>
      <c r="Q3968" s="162"/>
      <c r="R3968" s="162"/>
      <c r="S3968" s="162"/>
    </row>
    <row r="3969" spans="14:19">
      <c r="N3969" s="47"/>
      <c r="Q3969" s="162"/>
      <c r="R3969" s="162"/>
      <c r="S3969" s="162"/>
    </row>
    <row r="3970" spans="14:19">
      <c r="N3970" s="47"/>
      <c r="Q3970" s="162"/>
      <c r="R3970" s="162"/>
      <c r="S3970" s="162"/>
    </row>
    <row r="3971" spans="14:19">
      <c r="N3971" s="47"/>
      <c r="Q3971" s="162"/>
      <c r="R3971" s="162"/>
      <c r="S3971" s="162"/>
    </row>
    <row r="3972" spans="14:19">
      <c r="N3972" s="47"/>
      <c r="Q3972" s="162"/>
      <c r="R3972" s="162"/>
      <c r="S3972" s="162"/>
    </row>
    <row r="3973" spans="14:19">
      <c r="N3973" s="47"/>
      <c r="Q3973" s="162"/>
      <c r="R3973" s="162"/>
      <c r="S3973" s="162"/>
    </row>
    <row r="3974" spans="14:19">
      <c r="N3974" s="47"/>
      <c r="Q3974" s="162"/>
      <c r="R3974" s="162"/>
      <c r="S3974" s="162"/>
    </row>
    <row r="3975" spans="14:19">
      <c r="N3975" s="47"/>
      <c r="Q3975" s="162"/>
      <c r="R3975" s="162"/>
      <c r="S3975" s="162"/>
    </row>
    <row r="3976" spans="14:19">
      <c r="N3976" s="47"/>
      <c r="Q3976" s="162"/>
      <c r="R3976" s="162"/>
      <c r="S3976" s="162"/>
    </row>
    <row r="3977" spans="14:19">
      <c r="N3977" s="47"/>
      <c r="Q3977" s="162"/>
      <c r="R3977" s="162"/>
      <c r="S3977" s="162"/>
    </row>
    <row r="3978" spans="14:19">
      <c r="N3978" s="47"/>
      <c r="Q3978" s="162"/>
      <c r="R3978" s="162"/>
      <c r="S3978" s="162"/>
    </row>
    <row r="3979" spans="14:19">
      <c r="N3979" s="47"/>
      <c r="Q3979" s="162"/>
      <c r="R3979" s="162"/>
      <c r="S3979" s="162"/>
    </row>
    <row r="3980" spans="14:19">
      <c r="N3980" s="47"/>
      <c r="Q3980" s="162"/>
      <c r="R3980" s="162"/>
      <c r="S3980" s="162"/>
    </row>
    <row r="3981" spans="14:19">
      <c r="N3981" s="47"/>
      <c r="Q3981" s="162"/>
      <c r="R3981" s="162"/>
      <c r="S3981" s="162"/>
    </row>
    <row r="3982" spans="14:19">
      <c r="N3982" s="47"/>
      <c r="Q3982" s="162"/>
      <c r="R3982" s="162"/>
      <c r="S3982" s="162"/>
    </row>
    <row r="3983" spans="14:19">
      <c r="N3983" s="47"/>
      <c r="Q3983" s="162"/>
      <c r="R3983" s="162"/>
      <c r="S3983" s="162"/>
    </row>
    <row r="3984" spans="14:19">
      <c r="N3984" s="47"/>
      <c r="Q3984" s="162"/>
      <c r="R3984" s="162"/>
      <c r="S3984" s="162"/>
    </row>
    <row r="3985" spans="14:19">
      <c r="N3985" s="47"/>
      <c r="Q3985" s="162"/>
      <c r="R3985" s="162"/>
      <c r="S3985" s="162"/>
    </row>
    <row r="3986" spans="14:19">
      <c r="N3986" s="47"/>
      <c r="Q3986" s="162"/>
      <c r="R3986" s="162"/>
      <c r="S3986" s="162"/>
    </row>
    <row r="3987" spans="14:19">
      <c r="N3987" s="47"/>
      <c r="Q3987" s="162"/>
      <c r="R3987" s="162"/>
      <c r="S3987" s="162"/>
    </row>
    <row r="3988" spans="14:19">
      <c r="N3988" s="47"/>
      <c r="Q3988" s="162"/>
      <c r="R3988" s="162"/>
      <c r="S3988" s="162"/>
    </row>
    <row r="3989" spans="14:19">
      <c r="N3989" s="47"/>
      <c r="Q3989" s="162"/>
      <c r="R3989" s="162"/>
      <c r="S3989" s="162"/>
    </row>
    <row r="3990" spans="14:19">
      <c r="N3990" s="47"/>
      <c r="Q3990" s="162"/>
      <c r="R3990" s="162"/>
      <c r="S3990" s="162"/>
    </row>
    <row r="3991" spans="14:19">
      <c r="N3991" s="47"/>
      <c r="Q3991" s="162"/>
      <c r="R3991" s="162"/>
      <c r="S3991" s="162"/>
    </row>
    <row r="3992" spans="14:19">
      <c r="N3992" s="47"/>
      <c r="Q3992" s="162"/>
      <c r="R3992" s="162"/>
      <c r="S3992" s="162"/>
    </row>
    <row r="3993" spans="14:19">
      <c r="N3993" s="47"/>
      <c r="Q3993" s="162"/>
      <c r="R3993" s="162"/>
      <c r="S3993" s="162"/>
    </row>
    <row r="3994" spans="14:19">
      <c r="N3994" s="47"/>
      <c r="Q3994" s="162"/>
      <c r="R3994" s="162"/>
      <c r="S3994" s="162"/>
    </row>
    <row r="3995" spans="14:19">
      <c r="N3995" s="47"/>
      <c r="Q3995" s="162"/>
      <c r="R3995" s="162"/>
      <c r="S3995" s="162"/>
    </row>
    <row r="3996" spans="14:19">
      <c r="N3996" s="47"/>
      <c r="Q3996" s="162"/>
      <c r="R3996" s="162"/>
      <c r="S3996" s="162"/>
    </row>
    <row r="3997" spans="14:19">
      <c r="N3997" s="47"/>
      <c r="Q3997" s="162"/>
      <c r="R3997" s="162"/>
      <c r="S3997" s="162"/>
    </row>
    <row r="3998" spans="14:19">
      <c r="N3998" s="47"/>
      <c r="Q3998" s="162"/>
      <c r="R3998" s="162"/>
      <c r="S3998" s="162"/>
    </row>
    <row r="3999" spans="14:19">
      <c r="N3999" s="47"/>
      <c r="Q3999" s="162"/>
      <c r="R3999" s="162"/>
      <c r="S3999" s="162"/>
    </row>
    <row r="4000" spans="14:19">
      <c r="N4000" s="47"/>
      <c r="Q4000" s="162"/>
      <c r="R4000" s="162"/>
      <c r="S4000" s="162"/>
    </row>
    <row r="4001" spans="14:19">
      <c r="N4001" s="47"/>
      <c r="Q4001" s="162"/>
      <c r="R4001" s="162"/>
      <c r="S4001" s="162"/>
    </row>
    <row r="4002" spans="14:19">
      <c r="N4002" s="47"/>
      <c r="Q4002" s="162"/>
      <c r="R4002" s="162"/>
      <c r="S4002" s="162"/>
    </row>
    <row r="4003" spans="14:19">
      <c r="N4003" s="47"/>
      <c r="Q4003" s="162"/>
      <c r="R4003" s="162"/>
      <c r="S4003" s="162"/>
    </row>
    <row r="4004" spans="14:19">
      <c r="N4004" s="47"/>
      <c r="Q4004" s="162"/>
      <c r="R4004" s="162"/>
      <c r="S4004" s="162"/>
    </row>
    <row r="4005" spans="14:19">
      <c r="N4005" s="47"/>
      <c r="Q4005" s="162"/>
      <c r="R4005" s="162"/>
      <c r="S4005" s="162"/>
    </row>
    <row r="4006" spans="14:19">
      <c r="N4006" s="47"/>
      <c r="Q4006" s="162"/>
      <c r="R4006" s="162"/>
      <c r="S4006" s="162"/>
    </row>
    <row r="4007" spans="14:19">
      <c r="N4007" s="47"/>
      <c r="Q4007" s="162"/>
      <c r="R4007" s="162"/>
      <c r="S4007" s="162"/>
    </row>
    <row r="4008" spans="14:19">
      <c r="N4008" s="47"/>
      <c r="Q4008" s="162"/>
      <c r="R4008" s="162"/>
      <c r="S4008" s="162"/>
    </row>
    <row r="4009" spans="14:19">
      <c r="N4009" s="47"/>
      <c r="Q4009" s="162"/>
      <c r="R4009" s="162"/>
      <c r="S4009" s="162"/>
    </row>
    <row r="4010" spans="14:19">
      <c r="N4010" s="47"/>
      <c r="Q4010" s="162"/>
      <c r="R4010" s="162"/>
      <c r="S4010" s="162"/>
    </row>
    <row r="4011" spans="14:19">
      <c r="N4011" s="47"/>
      <c r="Q4011" s="162"/>
      <c r="R4011" s="162"/>
      <c r="S4011" s="162"/>
    </row>
    <row r="4012" spans="14:19">
      <c r="N4012" s="47"/>
      <c r="Q4012" s="162"/>
      <c r="R4012" s="162"/>
      <c r="S4012" s="162"/>
    </row>
    <row r="4013" spans="14:19">
      <c r="N4013" s="47"/>
      <c r="Q4013" s="162"/>
      <c r="R4013" s="162"/>
      <c r="S4013" s="162"/>
    </row>
    <row r="4014" spans="14:19">
      <c r="N4014" s="47"/>
      <c r="Q4014" s="162"/>
      <c r="R4014" s="162"/>
      <c r="S4014" s="162"/>
    </row>
    <row r="4015" spans="14:19">
      <c r="N4015" s="47"/>
      <c r="Q4015" s="162"/>
      <c r="R4015" s="162"/>
      <c r="S4015" s="162"/>
    </row>
    <row r="4016" spans="14:19">
      <c r="N4016" s="47"/>
      <c r="Q4016" s="162"/>
      <c r="R4016" s="162"/>
      <c r="S4016" s="162"/>
    </row>
    <row r="4017" spans="14:19">
      <c r="N4017" s="47"/>
      <c r="Q4017" s="162"/>
      <c r="R4017" s="162"/>
      <c r="S4017" s="162"/>
    </row>
    <row r="4018" spans="14:19">
      <c r="N4018" s="47"/>
      <c r="Q4018" s="162"/>
      <c r="R4018" s="162"/>
      <c r="S4018" s="162"/>
    </row>
    <row r="4019" spans="14:19">
      <c r="N4019" s="47"/>
      <c r="Q4019" s="162"/>
      <c r="R4019" s="162"/>
      <c r="S4019" s="162"/>
    </row>
    <row r="4020" spans="14:19">
      <c r="N4020" s="47"/>
      <c r="Q4020" s="162"/>
      <c r="R4020" s="162"/>
      <c r="S4020" s="162"/>
    </row>
    <row r="4021" spans="14:19">
      <c r="N4021" s="47"/>
      <c r="Q4021" s="162"/>
      <c r="R4021" s="162"/>
      <c r="S4021" s="162"/>
    </row>
    <row r="4022" spans="14:19">
      <c r="N4022" s="47"/>
      <c r="Q4022" s="162"/>
      <c r="R4022" s="162"/>
      <c r="S4022" s="162"/>
    </row>
    <row r="4023" spans="14:19">
      <c r="N4023" s="47"/>
      <c r="Q4023" s="162"/>
      <c r="R4023" s="162"/>
      <c r="S4023" s="162"/>
    </row>
    <row r="4024" spans="14:19">
      <c r="N4024" s="47"/>
      <c r="Q4024" s="162"/>
      <c r="R4024" s="162"/>
      <c r="S4024" s="162"/>
    </row>
    <row r="4025" spans="14:19">
      <c r="N4025" s="47"/>
      <c r="Q4025" s="162"/>
      <c r="R4025" s="162"/>
      <c r="S4025" s="162"/>
    </row>
    <row r="4026" spans="14:19">
      <c r="N4026" s="47"/>
      <c r="Q4026" s="162"/>
      <c r="R4026" s="162"/>
      <c r="S4026" s="162"/>
    </row>
    <row r="4027" spans="14:19">
      <c r="N4027" s="47"/>
      <c r="Q4027" s="162"/>
      <c r="R4027" s="162"/>
      <c r="S4027" s="162"/>
    </row>
    <row r="4028" spans="14:19">
      <c r="N4028" s="47"/>
      <c r="Q4028" s="162"/>
      <c r="R4028" s="162"/>
      <c r="S4028" s="162"/>
    </row>
    <row r="4029" spans="14:19">
      <c r="N4029" s="47"/>
      <c r="Q4029" s="162"/>
      <c r="R4029" s="162"/>
      <c r="S4029" s="162"/>
    </row>
    <row r="4030" spans="14:19">
      <c r="N4030" s="47"/>
      <c r="Q4030" s="162"/>
      <c r="R4030" s="162"/>
      <c r="S4030" s="162"/>
    </row>
    <row r="4031" spans="14:19">
      <c r="N4031" s="47"/>
      <c r="Q4031" s="162"/>
      <c r="R4031" s="162"/>
      <c r="S4031" s="162"/>
    </row>
    <row r="4032" spans="14:19">
      <c r="N4032" s="47"/>
      <c r="Q4032" s="162"/>
      <c r="R4032" s="162"/>
      <c r="S4032" s="162"/>
    </row>
    <row r="4033" spans="14:19">
      <c r="N4033" s="47"/>
      <c r="Q4033" s="162"/>
      <c r="R4033" s="162"/>
      <c r="S4033" s="162"/>
    </row>
    <row r="4034" spans="14:19">
      <c r="N4034" s="47"/>
      <c r="Q4034" s="162"/>
      <c r="R4034" s="162"/>
      <c r="S4034" s="162"/>
    </row>
    <row r="4035" spans="14:19">
      <c r="N4035" s="47"/>
      <c r="Q4035" s="162"/>
      <c r="R4035" s="162"/>
      <c r="S4035" s="162"/>
    </row>
    <row r="4036" spans="14:19">
      <c r="N4036" s="47"/>
      <c r="Q4036" s="162"/>
      <c r="R4036" s="162"/>
      <c r="S4036" s="162"/>
    </row>
    <row r="4037" spans="14:19">
      <c r="N4037" s="47"/>
      <c r="Q4037" s="162"/>
      <c r="R4037" s="162"/>
      <c r="S4037" s="162"/>
    </row>
    <row r="4038" spans="14:19">
      <c r="N4038" s="47"/>
      <c r="Q4038" s="162"/>
      <c r="R4038" s="162"/>
      <c r="S4038" s="162"/>
    </row>
    <row r="4039" spans="14:19">
      <c r="N4039" s="47"/>
      <c r="Q4039" s="162"/>
      <c r="R4039" s="162"/>
      <c r="S4039" s="162"/>
    </row>
    <row r="4040" spans="14:19">
      <c r="N4040" s="47"/>
      <c r="Q4040" s="162"/>
      <c r="R4040" s="162"/>
      <c r="S4040" s="162"/>
    </row>
    <row r="4041" spans="14:19">
      <c r="N4041" s="47"/>
      <c r="Q4041" s="162"/>
      <c r="R4041" s="162"/>
      <c r="S4041" s="162"/>
    </row>
    <row r="4042" spans="14:19">
      <c r="N4042" s="47"/>
      <c r="Q4042" s="162"/>
      <c r="R4042" s="162"/>
      <c r="S4042" s="162"/>
    </row>
    <row r="4043" spans="14:19">
      <c r="N4043" s="47"/>
      <c r="Q4043" s="162"/>
      <c r="R4043" s="162"/>
      <c r="S4043" s="162"/>
    </row>
    <row r="4044" spans="14:19">
      <c r="N4044" s="47"/>
      <c r="Q4044" s="162"/>
      <c r="R4044" s="162"/>
      <c r="S4044" s="162"/>
    </row>
    <row r="4045" spans="14:19">
      <c r="N4045" s="47"/>
      <c r="Q4045" s="162"/>
      <c r="R4045" s="162"/>
      <c r="S4045" s="162"/>
    </row>
    <row r="4046" spans="14:19">
      <c r="N4046" s="47"/>
      <c r="Q4046" s="162"/>
      <c r="R4046" s="162"/>
      <c r="S4046" s="162"/>
    </row>
    <row r="4047" spans="14:19">
      <c r="N4047" s="47"/>
      <c r="Q4047" s="162"/>
      <c r="R4047" s="162"/>
      <c r="S4047" s="162"/>
    </row>
    <row r="4048" spans="14:19">
      <c r="N4048" s="47"/>
      <c r="Q4048" s="162"/>
      <c r="R4048" s="162"/>
      <c r="S4048" s="162"/>
    </row>
    <row r="4049" spans="14:19">
      <c r="N4049" s="47"/>
      <c r="Q4049" s="162"/>
      <c r="R4049" s="162"/>
      <c r="S4049" s="162"/>
    </row>
    <row r="4050" spans="14:19">
      <c r="N4050" s="47"/>
      <c r="Q4050" s="162"/>
      <c r="R4050" s="162"/>
      <c r="S4050" s="162"/>
    </row>
    <row r="4051" spans="14:19">
      <c r="N4051" s="47"/>
      <c r="Q4051" s="162"/>
      <c r="R4051" s="162"/>
      <c r="S4051" s="162"/>
    </row>
    <row r="4052" spans="14:19">
      <c r="N4052" s="47"/>
      <c r="Q4052" s="162"/>
      <c r="R4052" s="162"/>
      <c r="S4052" s="162"/>
    </row>
    <row r="4053" spans="14:19">
      <c r="N4053" s="47"/>
      <c r="Q4053" s="162"/>
      <c r="R4053" s="162"/>
      <c r="S4053" s="162"/>
    </row>
    <row r="4054" spans="14:19">
      <c r="N4054" s="47"/>
      <c r="Q4054" s="162"/>
      <c r="R4054" s="162"/>
      <c r="S4054" s="162"/>
    </row>
    <row r="4055" spans="14:19">
      <c r="N4055" s="47"/>
      <c r="Q4055" s="162"/>
      <c r="R4055" s="162"/>
      <c r="S4055" s="162"/>
    </row>
    <row r="4056" spans="14:19">
      <c r="N4056" s="47"/>
      <c r="Q4056" s="162"/>
      <c r="R4056" s="162"/>
      <c r="S4056" s="162"/>
    </row>
    <row r="4057" spans="14:19">
      <c r="N4057" s="47"/>
      <c r="Q4057" s="162"/>
      <c r="R4057" s="162"/>
      <c r="S4057" s="162"/>
    </row>
    <row r="4058" spans="14:19">
      <c r="N4058" s="47"/>
      <c r="Q4058" s="162"/>
      <c r="R4058" s="162"/>
      <c r="S4058" s="162"/>
    </row>
    <row r="4059" spans="14:19">
      <c r="N4059" s="47"/>
      <c r="Q4059" s="162"/>
      <c r="R4059" s="162"/>
      <c r="S4059" s="162"/>
    </row>
    <row r="4060" spans="14:19">
      <c r="N4060" s="47"/>
      <c r="Q4060" s="162"/>
      <c r="R4060" s="162"/>
      <c r="S4060" s="162"/>
    </row>
    <row r="4061" spans="14:19">
      <c r="N4061" s="47"/>
      <c r="Q4061" s="162"/>
      <c r="R4061" s="162"/>
      <c r="S4061" s="162"/>
    </row>
    <row r="4062" spans="14:19">
      <c r="N4062" s="47"/>
      <c r="Q4062" s="162"/>
      <c r="R4062" s="162"/>
      <c r="S4062" s="162"/>
    </row>
    <row r="4063" spans="14:19">
      <c r="N4063" s="47"/>
      <c r="Q4063" s="162"/>
      <c r="R4063" s="162"/>
      <c r="S4063" s="162"/>
    </row>
    <row r="4064" spans="14:19">
      <c r="N4064" s="47"/>
      <c r="Q4064" s="162"/>
      <c r="R4064" s="162"/>
      <c r="S4064" s="162"/>
    </row>
    <row r="4065" spans="14:19">
      <c r="N4065" s="47"/>
      <c r="Q4065" s="162"/>
      <c r="R4065" s="162"/>
      <c r="S4065" s="162"/>
    </row>
    <row r="4066" spans="14:19">
      <c r="N4066" s="47"/>
      <c r="Q4066" s="162"/>
      <c r="R4066" s="162"/>
      <c r="S4066" s="162"/>
    </row>
    <row r="4067" spans="14:19">
      <c r="N4067" s="47"/>
      <c r="Q4067" s="162"/>
      <c r="R4067" s="162"/>
      <c r="S4067" s="162"/>
    </row>
    <row r="4068" spans="14:19">
      <c r="N4068" s="47"/>
      <c r="Q4068" s="162"/>
      <c r="R4068" s="162"/>
      <c r="S4068" s="162"/>
    </row>
    <row r="4069" spans="14:19">
      <c r="N4069" s="47"/>
      <c r="Q4069" s="162"/>
      <c r="R4069" s="162"/>
      <c r="S4069" s="162"/>
    </row>
    <row r="4070" spans="14:19">
      <c r="N4070" s="47"/>
      <c r="Q4070" s="162"/>
      <c r="R4070" s="162"/>
      <c r="S4070" s="162"/>
    </row>
    <row r="4071" spans="14:19">
      <c r="N4071" s="47"/>
      <c r="Q4071" s="162"/>
      <c r="R4071" s="162"/>
      <c r="S4071" s="162"/>
    </row>
    <row r="4072" spans="14:19">
      <c r="N4072" s="47"/>
      <c r="Q4072" s="162"/>
      <c r="R4072" s="162"/>
      <c r="S4072" s="162"/>
    </row>
    <row r="4073" spans="14:19">
      <c r="N4073" s="47"/>
      <c r="Q4073" s="162"/>
      <c r="R4073" s="162"/>
      <c r="S4073" s="162"/>
    </row>
    <row r="4074" spans="14:19">
      <c r="N4074" s="47"/>
      <c r="Q4074" s="162"/>
      <c r="R4074" s="162"/>
      <c r="S4074" s="162"/>
    </row>
    <row r="4075" spans="14:19">
      <c r="N4075" s="47"/>
      <c r="Q4075" s="162"/>
      <c r="R4075" s="162"/>
      <c r="S4075" s="162"/>
    </row>
    <row r="4076" spans="14:19">
      <c r="N4076" s="47"/>
      <c r="Q4076" s="162"/>
      <c r="R4076" s="162"/>
      <c r="S4076" s="162"/>
    </row>
    <row r="4077" spans="14:19">
      <c r="N4077" s="47"/>
      <c r="Q4077" s="162"/>
      <c r="R4077" s="162"/>
      <c r="S4077" s="162"/>
    </row>
    <row r="4078" spans="14:19">
      <c r="N4078" s="47"/>
      <c r="Q4078" s="162"/>
      <c r="R4078" s="162"/>
      <c r="S4078" s="162"/>
    </row>
    <row r="4079" spans="14:19">
      <c r="N4079" s="47"/>
      <c r="Q4079" s="162"/>
      <c r="R4079" s="162"/>
      <c r="S4079" s="162"/>
    </row>
    <row r="4080" spans="14:19">
      <c r="N4080" s="47"/>
      <c r="Q4080" s="162"/>
      <c r="R4080" s="162"/>
      <c r="S4080" s="162"/>
    </row>
    <row r="4081" spans="14:19">
      <c r="N4081" s="47"/>
      <c r="Q4081" s="162"/>
      <c r="R4081" s="162"/>
      <c r="S4081" s="162"/>
    </row>
    <row r="4082" spans="14:19">
      <c r="N4082" s="47"/>
      <c r="Q4082" s="162"/>
      <c r="R4082" s="162"/>
      <c r="S4082" s="162"/>
    </row>
    <row r="4083" spans="14:19">
      <c r="N4083" s="47"/>
      <c r="Q4083" s="162"/>
      <c r="R4083" s="162"/>
      <c r="S4083" s="162"/>
    </row>
    <row r="4084" spans="14:19">
      <c r="N4084" s="47"/>
      <c r="Q4084" s="162"/>
      <c r="R4084" s="162"/>
      <c r="S4084" s="162"/>
    </row>
    <row r="4085" spans="14:19">
      <c r="N4085" s="47"/>
      <c r="Q4085" s="162"/>
      <c r="R4085" s="162"/>
      <c r="S4085" s="162"/>
    </row>
    <row r="4086" spans="14:19">
      <c r="N4086" s="47"/>
      <c r="Q4086" s="162"/>
      <c r="R4086" s="162"/>
      <c r="S4086" s="162"/>
    </row>
    <row r="4087" spans="14:19">
      <c r="N4087" s="47"/>
      <c r="Q4087" s="162"/>
      <c r="R4087" s="162"/>
      <c r="S4087" s="162"/>
    </row>
    <row r="4088" spans="14:19">
      <c r="N4088" s="47"/>
      <c r="Q4088" s="162"/>
      <c r="R4088" s="162"/>
      <c r="S4088" s="162"/>
    </row>
    <row r="4089" spans="14:19">
      <c r="N4089" s="47"/>
      <c r="Q4089" s="162"/>
      <c r="R4089" s="162"/>
      <c r="S4089" s="162"/>
    </row>
    <row r="4090" spans="14:19">
      <c r="N4090" s="47"/>
      <c r="Q4090" s="162"/>
      <c r="R4090" s="162"/>
      <c r="S4090" s="162"/>
    </row>
    <row r="4091" spans="14:19">
      <c r="N4091" s="47"/>
      <c r="Q4091" s="162"/>
      <c r="R4091" s="162"/>
      <c r="S4091" s="162"/>
    </row>
    <row r="4092" spans="14:19">
      <c r="N4092" s="47"/>
      <c r="Q4092" s="162"/>
      <c r="R4092" s="162"/>
      <c r="S4092" s="162"/>
    </row>
    <row r="4093" spans="14:19">
      <c r="N4093" s="47"/>
      <c r="Q4093" s="162"/>
      <c r="R4093" s="162"/>
      <c r="S4093" s="162"/>
    </row>
    <row r="4094" spans="14:19">
      <c r="N4094" s="47"/>
      <c r="Q4094" s="162"/>
      <c r="R4094" s="162"/>
      <c r="S4094" s="162"/>
    </row>
    <row r="4095" spans="14:19">
      <c r="N4095" s="47"/>
      <c r="Q4095" s="162"/>
      <c r="R4095" s="162"/>
      <c r="S4095" s="162"/>
    </row>
    <row r="4096" spans="14:19">
      <c r="N4096" s="47"/>
      <c r="Q4096" s="162"/>
      <c r="R4096" s="162"/>
      <c r="S4096" s="162"/>
    </row>
    <row r="4097" spans="14:19">
      <c r="N4097" s="47"/>
      <c r="Q4097" s="162"/>
      <c r="R4097" s="162"/>
      <c r="S4097" s="162"/>
    </row>
    <row r="4098" spans="14:19">
      <c r="N4098" s="47"/>
      <c r="Q4098" s="162"/>
      <c r="R4098" s="162"/>
      <c r="S4098" s="162"/>
    </row>
    <row r="4099" spans="14:19">
      <c r="N4099" s="47"/>
      <c r="Q4099" s="162"/>
      <c r="R4099" s="162"/>
      <c r="S4099" s="162"/>
    </row>
    <row r="4100" spans="14:19">
      <c r="N4100" s="47"/>
      <c r="Q4100" s="162"/>
      <c r="R4100" s="162"/>
      <c r="S4100" s="162"/>
    </row>
    <row r="4101" spans="14:19">
      <c r="N4101" s="47"/>
      <c r="Q4101" s="162"/>
      <c r="R4101" s="162"/>
      <c r="S4101" s="162"/>
    </row>
    <row r="4102" spans="14:19">
      <c r="N4102" s="47"/>
      <c r="Q4102" s="162"/>
      <c r="R4102" s="162"/>
      <c r="S4102" s="162"/>
    </row>
    <row r="4103" spans="14:19">
      <c r="N4103" s="47"/>
      <c r="Q4103" s="162"/>
      <c r="R4103" s="162"/>
      <c r="S4103" s="162"/>
    </row>
    <row r="4104" spans="14:19">
      <c r="N4104" s="47"/>
      <c r="Q4104" s="162"/>
      <c r="R4104" s="162"/>
      <c r="S4104" s="162"/>
    </row>
    <row r="4105" spans="14:19">
      <c r="N4105" s="47"/>
      <c r="Q4105" s="162"/>
      <c r="R4105" s="162"/>
      <c r="S4105" s="162"/>
    </row>
    <row r="4106" spans="14:19">
      <c r="N4106" s="47"/>
      <c r="Q4106" s="162"/>
      <c r="R4106" s="162"/>
      <c r="S4106" s="162"/>
    </row>
    <row r="4107" spans="14:19">
      <c r="N4107" s="47"/>
      <c r="Q4107" s="162"/>
      <c r="R4107" s="162"/>
      <c r="S4107" s="162"/>
    </row>
    <row r="4108" spans="14:19">
      <c r="N4108" s="47"/>
      <c r="Q4108" s="162"/>
      <c r="R4108" s="162"/>
      <c r="S4108" s="162"/>
    </row>
    <row r="4109" spans="14:19">
      <c r="N4109" s="47"/>
      <c r="Q4109" s="162"/>
      <c r="R4109" s="162"/>
      <c r="S4109" s="162"/>
    </row>
    <row r="4110" spans="14:19">
      <c r="N4110" s="47"/>
      <c r="Q4110" s="162"/>
      <c r="R4110" s="162"/>
      <c r="S4110" s="162"/>
    </row>
    <row r="4111" spans="14:19">
      <c r="N4111" s="47"/>
      <c r="Q4111" s="162"/>
      <c r="R4111" s="162"/>
      <c r="S4111" s="162"/>
    </row>
    <row r="4112" spans="14:19">
      <c r="N4112" s="47"/>
      <c r="Q4112" s="162"/>
      <c r="R4112" s="162"/>
      <c r="S4112" s="162"/>
    </row>
    <row r="4113" spans="14:19">
      <c r="N4113" s="47"/>
      <c r="Q4113" s="162"/>
      <c r="R4113" s="162"/>
      <c r="S4113" s="162"/>
    </row>
    <row r="4114" spans="14:19">
      <c r="N4114" s="47"/>
      <c r="Q4114" s="162"/>
      <c r="R4114" s="162"/>
      <c r="S4114" s="162"/>
    </row>
    <row r="4115" spans="14:19">
      <c r="N4115" s="47"/>
      <c r="Q4115" s="162"/>
      <c r="R4115" s="162"/>
      <c r="S4115" s="162"/>
    </row>
    <row r="4116" spans="14:19">
      <c r="N4116" s="47"/>
      <c r="Q4116" s="162"/>
      <c r="R4116" s="162"/>
      <c r="S4116" s="162"/>
    </row>
    <row r="4117" spans="14:19">
      <c r="N4117" s="47"/>
      <c r="Q4117" s="162"/>
      <c r="R4117" s="162"/>
      <c r="S4117" s="162"/>
    </row>
    <row r="4118" spans="14:19">
      <c r="N4118" s="47"/>
      <c r="Q4118" s="162"/>
      <c r="R4118" s="162"/>
      <c r="S4118" s="162"/>
    </row>
    <row r="4119" spans="14:19">
      <c r="N4119" s="47"/>
      <c r="Q4119" s="162"/>
      <c r="R4119" s="162"/>
      <c r="S4119" s="162"/>
    </row>
    <row r="4120" spans="14:19">
      <c r="N4120" s="47"/>
      <c r="Q4120" s="162"/>
      <c r="R4120" s="162"/>
      <c r="S4120" s="162"/>
    </row>
    <row r="4121" spans="14:19">
      <c r="N4121" s="47"/>
      <c r="Q4121" s="162"/>
      <c r="R4121" s="162"/>
      <c r="S4121" s="162"/>
    </row>
    <row r="4122" spans="14:19">
      <c r="N4122" s="47"/>
      <c r="Q4122" s="162"/>
      <c r="R4122" s="162"/>
      <c r="S4122" s="162"/>
    </row>
    <row r="4123" spans="14:19">
      <c r="N4123" s="47"/>
      <c r="Q4123" s="162"/>
      <c r="R4123" s="162"/>
      <c r="S4123" s="162"/>
    </row>
    <row r="4124" spans="14:19">
      <c r="N4124" s="47"/>
      <c r="Q4124" s="162"/>
      <c r="R4124" s="162"/>
      <c r="S4124" s="162"/>
    </row>
    <row r="4125" spans="14:19">
      <c r="N4125" s="47"/>
      <c r="Q4125" s="162"/>
      <c r="R4125" s="162"/>
      <c r="S4125" s="162"/>
    </row>
    <row r="4126" spans="14:19">
      <c r="N4126" s="47"/>
      <c r="Q4126" s="162"/>
      <c r="R4126" s="162"/>
      <c r="S4126" s="162"/>
    </row>
    <row r="4127" spans="14:19">
      <c r="N4127" s="47"/>
      <c r="Q4127" s="162"/>
      <c r="R4127" s="162"/>
      <c r="S4127" s="162"/>
    </row>
    <row r="4128" spans="14:19">
      <c r="N4128" s="47"/>
      <c r="Q4128" s="162"/>
      <c r="R4128" s="162"/>
      <c r="S4128" s="162"/>
    </row>
    <row r="4129" spans="14:19">
      <c r="N4129" s="47"/>
      <c r="Q4129" s="162"/>
      <c r="R4129" s="162"/>
      <c r="S4129" s="162"/>
    </row>
    <row r="4130" spans="14:19">
      <c r="N4130" s="47"/>
      <c r="Q4130" s="162"/>
      <c r="R4130" s="162"/>
      <c r="S4130" s="162"/>
    </row>
    <row r="4131" spans="14:19">
      <c r="N4131" s="47"/>
      <c r="Q4131" s="162"/>
      <c r="R4131" s="162"/>
      <c r="S4131" s="162"/>
    </row>
    <row r="4132" spans="14:19">
      <c r="N4132" s="47"/>
      <c r="Q4132" s="162"/>
      <c r="R4132" s="162"/>
      <c r="S4132" s="162"/>
    </row>
    <row r="4133" spans="14:19">
      <c r="N4133" s="47"/>
      <c r="Q4133" s="162"/>
      <c r="R4133" s="162"/>
      <c r="S4133" s="162"/>
    </row>
    <row r="4134" spans="14:19">
      <c r="N4134" s="47"/>
      <c r="Q4134" s="162"/>
      <c r="R4134" s="162"/>
      <c r="S4134" s="162"/>
    </row>
    <row r="4135" spans="14:19">
      <c r="N4135" s="47"/>
      <c r="Q4135" s="162"/>
      <c r="R4135" s="162"/>
      <c r="S4135" s="162"/>
    </row>
    <row r="4136" spans="14:19">
      <c r="N4136" s="47"/>
      <c r="Q4136" s="162"/>
      <c r="R4136" s="162"/>
      <c r="S4136" s="162"/>
    </row>
    <row r="4137" spans="14:19">
      <c r="N4137" s="47"/>
      <c r="Q4137" s="162"/>
      <c r="R4137" s="162"/>
      <c r="S4137" s="162"/>
    </row>
    <row r="4138" spans="14:19">
      <c r="N4138" s="47"/>
      <c r="Q4138" s="162"/>
      <c r="R4138" s="162"/>
      <c r="S4138" s="162"/>
    </row>
    <row r="4139" spans="14:19">
      <c r="N4139" s="47"/>
      <c r="Q4139" s="162"/>
      <c r="R4139" s="162"/>
      <c r="S4139" s="162"/>
    </row>
    <row r="4140" spans="14:19">
      <c r="N4140" s="47"/>
      <c r="Q4140" s="162"/>
      <c r="R4140" s="162"/>
      <c r="S4140" s="162"/>
    </row>
    <row r="4141" spans="14:19">
      <c r="N4141" s="47"/>
      <c r="Q4141" s="162"/>
      <c r="R4141" s="162"/>
      <c r="S4141" s="162"/>
    </row>
    <row r="4142" spans="14:19">
      <c r="N4142" s="47"/>
      <c r="Q4142" s="162"/>
      <c r="R4142" s="162"/>
      <c r="S4142" s="162"/>
    </row>
    <row r="4143" spans="14:19">
      <c r="N4143" s="47"/>
      <c r="Q4143" s="162"/>
      <c r="R4143" s="162"/>
      <c r="S4143" s="162"/>
    </row>
    <row r="4144" spans="14:19">
      <c r="N4144" s="47"/>
      <c r="Q4144" s="162"/>
      <c r="R4144" s="162"/>
      <c r="S4144" s="162"/>
    </row>
    <row r="4145" spans="14:19">
      <c r="N4145" s="47"/>
      <c r="Q4145" s="162"/>
      <c r="R4145" s="162"/>
      <c r="S4145" s="162"/>
    </row>
    <row r="4146" spans="14:19">
      <c r="N4146" s="47"/>
      <c r="Q4146" s="162"/>
      <c r="R4146" s="162"/>
      <c r="S4146" s="162"/>
    </row>
    <row r="4147" spans="14:19">
      <c r="N4147" s="47"/>
      <c r="Q4147" s="162"/>
      <c r="R4147" s="162"/>
      <c r="S4147" s="162"/>
    </row>
    <row r="4148" spans="14:19">
      <c r="N4148" s="47"/>
      <c r="Q4148" s="162"/>
      <c r="R4148" s="162"/>
      <c r="S4148" s="162"/>
    </row>
    <row r="4149" spans="14:19">
      <c r="N4149" s="47"/>
      <c r="Q4149" s="162"/>
      <c r="R4149" s="162"/>
      <c r="S4149" s="162"/>
    </row>
    <row r="4150" spans="14:19">
      <c r="N4150" s="47"/>
      <c r="Q4150" s="162"/>
      <c r="R4150" s="162"/>
      <c r="S4150" s="162"/>
    </row>
    <row r="4151" spans="14:19">
      <c r="N4151" s="47"/>
      <c r="Q4151" s="162"/>
      <c r="R4151" s="162"/>
      <c r="S4151" s="162"/>
    </row>
    <row r="4152" spans="14:19">
      <c r="N4152" s="47"/>
      <c r="Q4152" s="162"/>
      <c r="R4152" s="162"/>
      <c r="S4152" s="162"/>
    </row>
    <row r="4153" spans="14:19">
      <c r="N4153" s="47"/>
      <c r="Q4153" s="162"/>
      <c r="R4153" s="162"/>
      <c r="S4153" s="162"/>
    </row>
    <row r="4154" spans="14:19">
      <c r="N4154" s="47"/>
      <c r="Q4154" s="162"/>
      <c r="R4154" s="162"/>
      <c r="S4154" s="162"/>
    </row>
    <row r="4155" spans="14:19">
      <c r="N4155" s="47"/>
      <c r="Q4155" s="162"/>
      <c r="R4155" s="162"/>
      <c r="S4155" s="162"/>
    </row>
    <row r="4156" spans="14:19">
      <c r="N4156" s="47"/>
      <c r="Q4156" s="162"/>
      <c r="R4156" s="162"/>
      <c r="S4156" s="162"/>
    </row>
    <row r="4157" spans="14:19">
      <c r="N4157" s="47"/>
      <c r="Q4157" s="162"/>
      <c r="R4157" s="162"/>
      <c r="S4157" s="162"/>
    </row>
    <row r="4158" spans="14:19">
      <c r="N4158" s="47"/>
      <c r="Q4158" s="162"/>
      <c r="R4158" s="162"/>
      <c r="S4158" s="162"/>
    </row>
    <row r="4159" spans="14:19">
      <c r="N4159" s="47"/>
      <c r="Q4159" s="162"/>
      <c r="R4159" s="162"/>
      <c r="S4159" s="162"/>
    </row>
    <row r="4160" spans="14:19">
      <c r="N4160" s="47"/>
      <c r="Q4160" s="162"/>
      <c r="R4160" s="162"/>
      <c r="S4160" s="162"/>
    </row>
    <row r="4161" spans="14:19">
      <c r="N4161" s="47"/>
      <c r="Q4161" s="162"/>
      <c r="R4161" s="162"/>
      <c r="S4161" s="162"/>
    </row>
    <row r="4162" spans="14:19">
      <c r="N4162" s="47"/>
      <c r="Q4162" s="162"/>
      <c r="R4162" s="162"/>
      <c r="S4162" s="162"/>
    </row>
    <row r="4163" spans="14:19">
      <c r="N4163" s="47"/>
      <c r="Q4163" s="162"/>
      <c r="R4163" s="162"/>
      <c r="S4163" s="162"/>
    </row>
    <row r="4164" spans="14:19">
      <c r="N4164" s="47"/>
      <c r="Q4164" s="162"/>
      <c r="R4164" s="162"/>
      <c r="S4164" s="162"/>
    </row>
    <row r="4165" spans="14:19">
      <c r="N4165" s="47"/>
      <c r="Q4165" s="162"/>
      <c r="R4165" s="162"/>
      <c r="S4165" s="162"/>
    </row>
    <row r="4166" spans="14:19">
      <c r="N4166" s="47"/>
      <c r="Q4166" s="162"/>
      <c r="R4166" s="162"/>
      <c r="S4166" s="162"/>
    </row>
    <row r="4167" spans="14:19">
      <c r="N4167" s="47"/>
      <c r="Q4167" s="162"/>
      <c r="R4167" s="162"/>
      <c r="S4167" s="162"/>
    </row>
    <row r="4168" spans="14:19">
      <c r="N4168" s="47"/>
      <c r="Q4168" s="162"/>
      <c r="R4168" s="162"/>
      <c r="S4168" s="162"/>
    </row>
    <row r="4169" spans="14:19">
      <c r="N4169" s="47"/>
      <c r="Q4169" s="162"/>
      <c r="R4169" s="162"/>
      <c r="S4169" s="162"/>
    </row>
    <row r="4170" spans="14:19">
      <c r="N4170" s="47"/>
      <c r="Q4170" s="162"/>
      <c r="R4170" s="162"/>
      <c r="S4170" s="162"/>
    </row>
    <row r="4171" spans="14:19">
      <c r="N4171" s="47"/>
      <c r="Q4171" s="162"/>
      <c r="R4171" s="162"/>
      <c r="S4171" s="162"/>
    </row>
    <row r="4172" spans="14:19">
      <c r="N4172" s="47"/>
      <c r="Q4172" s="162"/>
      <c r="R4172" s="162"/>
      <c r="S4172" s="162"/>
    </row>
    <row r="4173" spans="14:19">
      <c r="N4173" s="47"/>
      <c r="Q4173" s="162"/>
      <c r="R4173" s="162"/>
      <c r="S4173" s="162"/>
    </row>
    <row r="4174" spans="14:19">
      <c r="N4174" s="47"/>
      <c r="Q4174" s="162"/>
      <c r="R4174" s="162"/>
      <c r="S4174" s="162"/>
    </row>
    <row r="4175" spans="14:19">
      <c r="N4175" s="47"/>
      <c r="Q4175" s="162"/>
      <c r="R4175" s="162"/>
      <c r="S4175" s="162"/>
    </row>
    <row r="4176" spans="14:19">
      <c r="N4176" s="47"/>
      <c r="Q4176" s="162"/>
      <c r="R4176" s="162"/>
      <c r="S4176" s="162"/>
    </row>
    <row r="4177" spans="14:19">
      <c r="N4177" s="47"/>
      <c r="Q4177" s="162"/>
      <c r="R4177" s="162"/>
      <c r="S4177" s="162"/>
    </row>
    <row r="4178" spans="14:19">
      <c r="N4178" s="47"/>
      <c r="Q4178" s="162"/>
      <c r="R4178" s="162"/>
      <c r="S4178" s="162"/>
    </row>
    <row r="4179" spans="14:19">
      <c r="N4179" s="47"/>
      <c r="Q4179" s="162"/>
      <c r="R4179" s="162"/>
      <c r="S4179" s="162"/>
    </row>
    <row r="4180" spans="14:19">
      <c r="N4180" s="47"/>
      <c r="Q4180" s="162"/>
      <c r="R4180" s="162"/>
      <c r="S4180" s="162"/>
    </row>
    <row r="4181" spans="14:19">
      <c r="N4181" s="47"/>
      <c r="Q4181" s="162"/>
      <c r="R4181" s="162"/>
      <c r="S4181" s="162"/>
    </row>
    <row r="4182" spans="14:19">
      <c r="N4182" s="47"/>
      <c r="Q4182" s="162"/>
      <c r="R4182" s="162"/>
      <c r="S4182" s="162"/>
    </row>
    <row r="4183" spans="14:19">
      <c r="N4183" s="47"/>
      <c r="Q4183" s="162"/>
      <c r="R4183" s="162"/>
      <c r="S4183" s="162"/>
    </row>
    <row r="4184" spans="14:19">
      <c r="N4184" s="47"/>
      <c r="Q4184" s="162"/>
      <c r="R4184" s="162"/>
      <c r="S4184" s="162"/>
    </row>
    <row r="4185" spans="14:19">
      <c r="N4185" s="47"/>
      <c r="Q4185" s="162"/>
      <c r="R4185" s="162"/>
      <c r="S4185" s="162"/>
    </row>
    <row r="4186" spans="14:19">
      <c r="N4186" s="47"/>
      <c r="Q4186" s="162"/>
      <c r="R4186" s="162"/>
      <c r="S4186" s="162"/>
    </row>
    <row r="4187" spans="14:19">
      <c r="N4187" s="47"/>
      <c r="Q4187" s="162"/>
      <c r="R4187" s="162"/>
      <c r="S4187" s="162"/>
    </row>
    <row r="4188" spans="14:19">
      <c r="N4188" s="47"/>
      <c r="Q4188" s="162"/>
      <c r="R4188" s="162"/>
      <c r="S4188" s="162"/>
    </row>
    <row r="4189" spans="14:19">
      <c r="N4189" s="47"/>
      <c r="Q4189" s="162"/>
      <c r="R4189" s="162"/>
      <c r="S4189" s="162"/>
    </row>
    <row r="4190" spans="14:19">
      <c r="N4190" s="47"/>
      <c r="Q4190" s="162"/>
      <c r="R4190" s="162"/>
      <c r="S4190" s="162"/>
    </row>
    <row r="4191" spans="14:19">
      <c r="N4191" s="47"/>
      <c r="Q4191" s="162"/>
      <c r="R4191" s="162"/>
      <c r="S4191" s="162"/>
    </row>
    <row r="4192" spans="14:19">
      <c r="N4192" s="47"/>
      <c r="Q4192" s="162"/>
      <c r="R4192" s="162"/>
      <c r="S4192" s="162"/>
    </row>
    <row r="4193" spans="14:19">
      <c r="N4193" s="47"/>
      <c r="Q4193" s="162"/>
      <c r="R4193" s="162"/>
      <c r="S4193" s="162"/>
    </row>
    <row r="4194" spans="14:19">
      <c r="N4194" s="47"/>
      <c r="Q4194" s="162"/>
      <c r="R4194" s="162"/>
      <c r="S4194" s="162"/>
    </row>
    <row r="4195" spans="14:19">
      <c r="N4195" s="47"/>
      <c r="Q4195" s="162"/>
      <c r="R4195" s="162"/>
      <c r="S4195" s="162"/>
    </row>
    <row r="4196" spans="14:19">
      <c r="N4196" s="47"/>
      <c r="Q4196" s="162"/>
      <c r="R4196" s="162"/>
      <c r="S4196" s="162"/>
    </row>
    <row r="4197" spans="14:19">
      <c r="N4197" s="47"/>
      <c r="Q4197" s="162"/>
      <c r="R4197" s="162"/>
      <c r="S4197" s="162"/>
    </row>
    <row r="4198" spans="14:19">
      <c r="N4198" s="47"/>
      <c r="Q4198" s="162"/>
      <c r="R4198" s="162"/>
      <c r="S4198" s="162"/>
    </row>
    <row r="4199" spans="14:19">
      <c r="N4199" s="47"/>
      <c r="Q4199" s="162"/>
      <c r="R4199" s="162"/>
      <c r="S4199" s="162"/>
    </row>
    <row r="4200" spans="14:19">
      <c r="N4200" s="47"/>
      <c r="Q4200" s="162"/>
      <c r="R4200" s="162"/>
      <c r="S4200" s="162"/>
    </row>
    <row r="4201" spans="14:19">
      <c r="N4201" s="47"/>
      <c r="Q4201" s="162"/>
      <c r="R4201" s="162"/>
      <c r="S4201" s="162"/>
    </row>
    <row r="4202" spans="14:19">
      <c r="N4202" s="47"/>
      <c r="Q4202" s="162"/>
      <c r="R4202" s="162"/>
      <c r="S4202" s="162"/>
    </row>
    <row r="4203" spans="14:19">
      <c r="N4203" s="47"/>
      <c r="Q4203" s="162"/>
      <c r="R4203" s="162"/>
      <c r="S4203" s="162"/>
    </row>
    <row r="4204" spans="14:19">
      <c r="N4204" s="47"/>
      <c r="Q4204" s="162"/>
      <c r="R4204" s="162"/>
      <c r="S4204" s="162"/>
    </row>
    <row r="4205" spans="14:19">
      <c r="N4205" s="47"/>
      <c r="Q4205" s="162"/>
      <c r="R4205" s="162"/>
      <c r="S4205" s="162"/>
    </row>
    <row r="4206" spans="14:19">
      <c r="N4206" s="47"/>
      <c r="Q4206" s="162"/>
      <c r="R4206" s="162"/>
      <c r="S4206" s="162"/>
    </row>
    <row r="4207" spans="14:19">
      <c r="N4207" s="47"/>
      <c r="Q4207" s="162"/>
      <c r="R4207" s="162"/>
      <c r="S4207" s="162"/>
    </row>
    <row r="4208" spans="14:19">
      <c r="N4208" s="47"/>
      <c r="Q4208" s="162"/>
      <c r="R4208" s="162"/>
      <c r="S4208" s="162"/>
    </row>
    <row r="4209" spans="14:19">
      <c r="N4209" s="47"/>
      <c r="Q4209" s="162"/>
      <c r="R4209" s="162"/>
      <c r="S4209" s="162"/>
    </row>
    <row r="4210" spans="14:19">
      <c r="N4210" s="47"/>
      <c r="Q4210" s="162"/>
      <c r="R4210" s="162"/>
      <c r="S4210" s="162"/>
    </row>
    <row r="4211" spans="14:19">
      <c r="N4211" s="47"/>
      <c r="Q4211" s="162"/>
      <c r="R4211" s="162"/>
      <c r="S4211" s="162"/>
    </row>
    <row r="4212" spans="14:19">
      <c r="N4212" s="47"/>
      <c r="Q4212" s="162"/>
      <c r="R4212" s="162"/>
      <c r="S4212" s="162"/>
    </row>
    <row r="4213" spans="14:19">
      <c r="N4213" s="47"/>
      <c r="Q4213" s="162"/>
      <c r="R4213" s="162"/>
      <c r="S4213" s="162"/>
    </row>
    <row r="4214" spans="14:19">
      <c r="N4214" s="47"/>
      <c r="Q4214" s="162"/>
      <c r="R4214" s="162"/>
      <c r="S4214" s="162"/>
    </row>
    <row r="4215" spans="14:19">
      <c r="N4215" s="47"/>
      <c r="Q4215" s="162"/>
      <c r="R4215" s="162"/>
      <c r="S4215" s="162"/>
    </row>
    <row r="4216" spans="14:19">
      <c r="N4216" s="47"/>
      <c r="Q4216" s="162"/>
      <c r="R4216" s="162"/>
      <c r="S4216" s="162"/>
    </row>
    <row r="4217" spans="14:19">
      <c r="N4217" s="47"/>
      <c r="Q4217" s="162"/>
      <c r="R4217" s="162"/>
      <c r="S4217" s="162"/>
    </row>
    <row r="4218" spans="14:19">
      <c r="N4218" s="47"/>
      <c r="Q4218" s="162"/>
      <c r="R4218" s="162"/>
      <c r="S4218" s="162"/>
    </row>
    <row r="4219" spans="14:19">
      <c r="N4219" s="47"/>
      <c r="Q4219" s="162"/>
      <c r="R4219" s="162"/>
      <c r="S4219" s="162"/>
    </row>
    <row r="4220" spans="14:19">
      <c r="N4220" s="47"/>
      <c r="Q4220" s="162"/>
      <c r="R4220" s="162"/>
      <c r="S4220" s="162"/>
    </row>
    <row r="4221" spans="14:19">
      <c r="N4221" s="47"/>
      <c r="Q4221" s="162"/>
      <c r="R4221" s="162"/>
      <c r="S4221" s="162"/>
    </row>
    <row r="4222" spans="14:19">
      <c r="N4222" s="47"/>
      <c r="Q4222" s="162"/>
      <c r="R4222" s="162"/>
      <c r="S4222" s="162"/>
    </row>
    <row r="4223" spans="14:19">
      <c r="N4223" s="47"/>
      <c r="Q4223" s="162"/>
      <c r="R4223" s="162"/>
      <c r="S4223" s="162"/>
    </row>
    <row r="4224" spans="14:19">
      <c r="N4224" s="47"/>
      <c r="Q4224" s="162"/>
      <c r="R4224" s="162"/>
      <c r="S4224" s="162"/>
    </row>
    <row r="4225" spans="14:19">
      <c r="N4225" s="47"/>
      <c r="Q4225" s="162"/>
      <c r="R4225" s="162"/>
      <c r="S4225" s="162"/>
    </row>
    <row r="4226" spans="14:19">
      <c r="N4226" s="47"/>
      <c r="Q4226" s="162"/>
      <c r="R4226" s="162"/>
      <c r="S4226" s="162"/>
    </row>
    <row r="4227" spans="14:19">
      <c r="N4227" s="47"/>
      <c r="Q4227" s="162"/>
      <c r="R4227" s="162"/>
      <c r="S4227" s="162"/>
    </row>
    <row r="4228" spans="14:19">
      <c r="N4228" s="47"/>
      <c r="Q4228" s="162"/>
      <c r="R4228" s="162"/>
      <c r="S4228" s="162"/>
    </row>
    <row r="4229" spans="14:19">
      <c r="N4229" s="47"/>
      <c r="Q4229" s="162"/>
      <c r="R4229" s="162"/>
      <c r="S4229" s="162"/>
    </row>
    <row r="4230" spans="14:19">
      <c r="N4230" s="47"/>
      <c r="Q4230" s="162"/>
      <c r="R4230" s="162"/>
      <c r="S4230" s="162"/>
    </row>
    <row r="4231" spans="14:19">
      <c r="N4231" s="47"/>
      <c r="Q4231" s="162"/>
      <c r="R4231" s="162"/>
      <c r="S4231" s="162"/>
    </row>
    <row r="4232" spans="14:19">
      <c r="N4232" s="47"/>
      <c r="Q4232" s="162"/>
      <c r="R4232" s="162"/>
      <c r="S4232" s="162"/>
    </row>
    <row r="4233" spans="14:19">
      <c r="N4233" s="47"/>
      <c r="Q4233" s="162"/>
      <c r="R4233" s="162"/>
      <c r="S4233" s="162"/>
    </row>
    <row r="4234" spans="14:19">
      <c r="N4234" s="47"/>
      <c r="Q4234" s="162"/>
      <c r="R4234" s="162"/>
      <c r="S4234" s="162"/>
    </row>
    <row r="4235" spans="14:19">
      <c r="N4235" s="47"/>
      <c r="Q4235" s="162"/>
      <c r="R4235" s="162"/>
      <c r="S4235" s="162"/>
    </row>
    <row r="4236" spans="14:19">
      <c r="N4236" s="47"/>
      <c r="Q4236" s="162"/>
      <c r="R4236" s="162"/>
      <c r="S4236" s="162"/>
    </row>
    <row r="4237" spans="14:19">
      <c r="N4237" s="47"/>
      <c r="Q4237" s="162"/>
      <c r="R4237" s="162"/>
      <c r="S4237" s="162"/>
    </row>
    <row r="4238" spans="14:19">
      <c r="N4238" s="47"/>
      <c r="Q4238" s="162"/>
      <c r="R4238" s="162"/>
      <c r="S4238" s="162"/>
    </row>
    <row r="4239" spans="14:19">
      <c r="N4239" s="47"/>
      <c r="Q4239" s="162"/>
      <c r="R4239" s="162"/>
      <c r="S4239" s="162"/>
    </row>
    <row r="4240" spans="14:19">
      <c r="N4240" s="47"/>
      <c r="Q4240" s="162"/>
      <c r="R4240" s="162"/>
      <c r="S4240" s="162"/>
    </row>
    <row r="4241" spans="14:19">
      <c r="N4241" s="47"/>
      <c r="Q4241" s="162"/>
      <c r="R4241" s="162"/>
      <c r="S4241" s="162"/>
    </row>
    <row r="4242" spans="14:19">
      <c r="N4242" s="47"/>
      <c r="Q4242" s="162"/>
      <c r="R4242" s="162"/>
      <c r="S4242" s="162"/>
    </row>
    <row r="4243" spans="14:19">
      <c r="N4243" s="47"/>
      <c r="Q4243" s="162"/>
      <c r="R4243" s="162"/>
      <c r="S4243" s="162"/>
    </row>
    <row r="4244" spans="14:19">
      <c r="N4244" s="47"/>
      <c r="Q4244" s="162"/>
      <c r="R4244" s="162"/>
      <c r="S4244" s="162"/>
    </row>
    <row r="4245" spans="14:19">
      <c r="N4245" s="47"/>
      <c r="Q4245" s="162"/>
      <c r="R4245" s="162"/>
      <c r="S4245" s="162"/>
    </row>
    <row r="4246" spans="14:19">
      <c r="N4246" s="47"/>
      <c r="Q4246" s="162"/>
      <c r="R4246" s="162"/>
      <c r="S4246" s="162"/>
    </row>
    <row r="4247" spans="14:19">
      <c r="N4247" s="47"/>
      <c r="Q4247" s="162"/>
      <c r="R4247" s="162"/>
      <c r="S4247" s="162"/>
    </row>
    <row r="4248" spans="14:19">
      <c r="N4248" s="47"/>
      <c r="Q4248" s="162"/>
      <c r="R4248" s="162"/>
      <c r="S4248" s="162"/>
    </row>
    <row r="4249" spans="14:19">
      <c r="N4249" s="47"/>
      <c r="Q4249" s="162"/>
      <c r="R4249" s="162"/>
      <c r="S4249" s="162"/>
    </row>
    <row r="4250" spans="14:19">
      <c r="N4250" s="47"/>
      <c r="Q4250" s="162"/>
      <c r="R4250" s="162"/>
      <c r="S4250" s="162"/>
    </row>
    <row r="4251" spans="14:19">
      <c r="N4251" s="47"/>
      <c r="Q4251" s="162"/>
      <c r="R4251" s="162"/>
      <c r="S4251" s="162"/>
    </row>
    <row r="4252" spans="14:19">
      <c r="N4252" s="47"/>
      <c r="Q4252" s="162"/>
      <c r="R4252" s="162"/>
      <c r="S4252" s="162"/>
    </row>
    <row r="4253" spans="14:19">
      <c r="N4253" s="47"/>
      <c r="Q4253" s="162"/>
      <c r="R4253" s="162"/>
      <c r="S4253" s="162"/>
    </row>
    <row r="4254" spans="14:19">
      <c r="N4254" s="47"/>
      <c r="Q4254" s="162"/>
      <c r="R4254" s="162"/>
      <c r="S4254" s="162"/>
    </row>
    <row r="4255" spans="14:19">
      <c r="N4255" s="47"/>
      <c r="Q4255" s="162"/>
      <c r="R4255" s="162"/>
      <c r="S4255" s="162"/>
    </row>
    <row r="4256" spans="14:19">
      <c r="N4256" s="47"/>
      <c r="Q4256" s="162"/>
      <c r="R4256" s="162"/>
      <c r="S4256" s="162"/>
    </row>
    <row r="4257" spans="14:19">
      <c r="N4257" s="47"/>
      <c r="Q4257" s="162"/>
      <c r="R4257" s="162"/>
      <c r="S4257" s="162"/>
    </row>
    <row r="4258" spans="14:19">
      <c r="N4258" s="47"/>
      <c r="Q4258" s="162"/>
      <c r="R4258" s="162"/>
      <c r="S4258" s="162"/>
    </row>
    <row r="4259" spans="14:19">
      <c r="N4259" s="47"/>
      <c r="Q4259" s="162"/>
      <c r="R4259" s="162"/>
      <c r="S4259" s="162"/>
    </row>
    <row r="4260" spans="14:19">
      <c r="N4260" s="47"/>
      <c r="Q4260" s="162"/>
      <c r="R4260" s="162"/>
      <c r="S4260" s="162"/>
    </row>
    <row r="4261" spans="14:19">
      <c r="N4261" s="47"/>
      <c r="Q4261" s="162"/>
      <c r="R4261" s="162"/>
      <c r="S4261" s="162"/>
    </row>
    <row r="4262" spans="14:19">
      <c r="N4262" s="47"/>
      <c r="Q4262" s="162"/>
      <c r="R4262" s="162"/>
      <c r="S4262" s="162"/>
    </row>
    <row r="4263" spans="14:19">
      <c r="N4263" s="47"/>
      <c r="Q4263" s="162"/>
      <c r="R4263" s="162"/>
      <c r="S4263" s="162"/>
    </row>
    <row r="4264" spans="14:19">
      <c r="N4264" s="47"/>
      <c r="Q4264" s="162"/>
      <c r="R4264" s="162"/>
      <c r="S4264" s="162"/>
    </row>
    <row r="4265" spans="14:19">
      <c r="N4265" s="47"/>
      <c r="Q4265" s="162"/>
      <c r="R4265" s="162"/>
      <c r="S4265" s="162"/>
    </row>
    <row r="4266" spans="14:19">
      <c r="N4266" s="47"/>
      <c r="Q4266" s="162"/>
      <c r="R4266" s="162"/>
      <c r="S4266" s="162"/>
    </row>
    <row r="4267" spans="14:19">
      <c r="N4267" s="47"/>
      <c r="Q4267" s="162"/>
      <c r="R4267" s="162"/>
      <c r="S4267" s="162"/>
    </row>
    <row r="4268" spans="14:19">
      <c r="N4268" s="47"/>
      <c r="Q4268" s="162"/>
      <c r="R4268" s="162"/>
      <c r="S4268" s="162"/>
    </row>
    <row r="4269" spans="14:19">
      <c r="N4269" s="47"/>
      <c r="Q4269" s="162"/>
      <c r="R4269" s="162"/>
      <c r="S4269" s="162"/>
    </row>
    <row r="4270" spans="14:19">
      <c r="N4270" s="47"/>
      <c r="Q4270" s="162"/>
      <c r="R4270" s="162"/>
      <c r="S4270" s="162"/>
    </row>
    <row r="4271" spans="14:19">
      <c r="N4271" s="47"/>
      <c r="Q4271" s="162"/>
      <c r="R4271" s="162"/>
      <c r="S4271" s="162"/>
    </row>
    <row r="4272" spans="14:19">
      <c r="N4272" s="47"/>
      <c r="Q4272" s="162"/>
      <c r="R4272" s="162"/>
      <c r="S4272" s="162"/>
    </row>
    <row r="4273" spans="14:19">
      <c r="N4273" s="47"/>
      <c r="Q4273" s="162"/>
      <c r="R4273" s="162"/>
      <c r="S4273" s="162"/>
    </row>
    <row r="4274" spans="14:19">
      <c r="N4274" s="47"/>
      <c r="Q4274" s="162"/>
      <c r="R4274" s="162"/>
      <c r="S4274" s="162"/>
    </row>
    <row r="4275" spans="14:19">
      <c r="N4275" s="47"/>
      <c r="Q4275" s="162"/>
      <c r="R4275" s="162"/>
      <c r="S4275" s="162"/>
    </row>
    <row r="4276" spans="14:19">
      <c r="N4276" s="47"/>
      <c r="Q4276" s="162"/>
      <c r="R4276" s="162"/>
      <c r="S4276" s="162"/>
    </row>
    <row r="4277" spans="14:19">
      <c r="N4277" s="47"/>
      <c r="Q4277" s="162"/>
      <c r="R4277" s="162"/>
      <c r="S4277" s="162"/>
    </row>
    <row r="4278" spans="14:19">
      <c r="N4278" s="47"/>
      <c r="Q4278" s="162"/>
      <c r="R4278" s="162"/>
      <c r="S4278" s="162"/>
    </row>
    <row r="4279" spans="14:19">
      <c r="N4279" s="47"/>
      <c r="Q4279" s="162"/>
      <c r="R4279" s="162"/>
      <c r="S4279" s="162"/>
    </row>
    <row r="4280" spans="14:19">
      <c r="N4280" s="47"/>
      <c r="Q4280" s="162"/>
      <c r="R4280" s="162"/>
      <c r="S4280" s="162"/>
    </row>
    <row r="4281" spans="14:19">
      <c r="N4281" s="47"/>
      <c r="Q4281" s="162"/>
      <c r="R4281" s="162"/>
      <c r="S4281" s="162"/>
    </row>
    <row r="4282" spans="14:19">
      <c r="N4282" s="47"/>
      <c r="Q4282" s="162"/>
      <c r="R4282" s="162"/>
      <c r="S4282" s="162"/>
    </row>
    <row r="4283" spans="14:19">
      <c r="N4283" s="47"/>
      <c r="Q4283" s="162"/>
      <c r="R4283" s="162"/>
      <c r="S4283" s="162"/>
    </row>
    <row r="4284" spans="14:19">
      <c r="N4284" s="47"/>
      <c r="Q4284" s="162"/>
      <c r="R4284" s="162"/>
      <c r="S4284" s="162"/>
    </row>
    <row r="4285" spans="14:19">
      <c r="N4285" s="47"/>
      <c r="Q4285" s="162"/>
      <c r="R4285" s="162"/>
      <c r="S4285" s="162"/>
    </row>
    <row r="4286" spans="14:19">
      <c r="N4286" s="47"/>
      <c r="Q4286" s="162"/>
      <c r="R4286" s="162"/>
      <c r="S4286" s="162"/>
    </row>
    <row r="4287" spans="14:19">
      <c r="N4287" s="47"/>
      <c r="Q4287" s="162"/>
      <c r="R4287" s="162"/>
      <c r="S4287" s="162"/>
    </row>
    <row r="4288" spans="14:19">
      <c r="N4288" s="47"/>
      <c r="Q4288" s="162"/>
      <c r="R4288" s="162"/>
      <c r="S4288" s="162"/>
    </row>
    <row r="4289" spans="14:19">
      <c r="N4289" s="47"/>
      <c r="Q4289" s="162"/>
      <c r="R4289" s="162"/>
      <c r="S4289" s="162"/>
    </row>
    <row r="4290" spans="14:19">
      <c r="N4290" s="47"/>
      <c r="Q4290" s="162"/>
      <c r="R4290" s="162"/>
      <c r="S4290" s="162"/>
    </row>
    <row r="4291" spans="14:19">
      <c r="N4291" s="47"/>
      <c r="Q4291" s="162"/>
      <c r="R4291" s="162"/>
      <c r="S4291" s="162"/>
    </row>
    <row r="4292" spans="14:19">
      <c r="N4292" s="47"/>
      <c r="Q4292" s="162"/>
      <c r="R4292" s="162"/>
      <c r="S4292" s="162"/>
    </row>
    <row r="4293" spans="14:19">
      <c r="N4293" s="47"/>
      <c r="Q4293" s="162"/>
      <c r="R4293" s="162"/>
      <c r="S4293" s="162"/>
    </row>
    <row r="4294" spans="14:19">
      <c r="N4294" s="47"/>
      <c r="Q4294" s="162"/>
      <c r="R4294" s="162"/>
      <c r="S4294" s="162"/>
    </row>
    <row r="4295" spans="14:19">
      <c r="N4295" s="47"/>
      <c r="Q4295" s="162"/>
      <c r="R4295" s="162"/>
      <c r="S4295" s="162"/>
    </row>
    <row r="4296" spans="14:19">
      <c r="N4296" s="47"/>
      <c r="Q4296" s="162"/>
      <c r="R4296" s="162"/>
      <c r="S4296" s="162"/>
    </row>
    <row r="4297" spans="14:19">
      <c r="N4297" s="47"/>
      <c r="Q4297" s="162"/>
      <c r="R4297" s="162"/>
      <c r="S4297" s="162"/>
    </row>
    <row r="4298" spans="14:19">
      <c r="N4298" s="47"/>
      <c r="Q4298" s="162"/>
      <c r="R4298" s="162"/>
      <c r="S4298" s="162"/>
    </row>
    <row r="4299" spans="14:19">
      <c r="N4299" s="47"/>
      <c r="Q4299" s="162"/>
      <c r="R4299" s="162"/>
      <c r="S4299" s="162"/>
    </row>
    <row r="4300" spans="14:19">
      <c r="N4300" s="47"/>
      <c r="Q4300" s="162"/>
      <c r="R4300" s="162"/>
      <c r="S4300" s="162"/>
    </row>
    <row r="4301" spans="14:19">
      <c r="N4301" s="47"/>
      <c r="Q4301" s="162"/>
      <c r="R4301" s="162"/>
      <c r="S4301" s="162"/>
    </row>
    <row r="4302" spans="14:19">
      <c r="N4302" s="47"/>
      <c r="Q4302" s="162"/>
      <c r="R4302" s="162"/>
      <c r="S4302" s="162"/>
    </row>
    <row r="4303" spans="14:19">
      <c r="N4303" s="47"/>
      <c r="Q4303" s="162"/>
      <c r="R4303" s="162"/>
      <c r="S4303" s="162"/>
    </row>
    <row r="4304" spans="14:19">
      <c r="N4304" s="47"/>
      <c r="Q4304" s="162"/>
      <c r="R4304" s="162"/>
      <c r="S4304" s="162"/>
    </row>
    <row r="4305" spans="14:19">
      <c r="N4305" s="47"/>
      <c r="Q4305" s="162"/>
      <c r="R4305" s="162"/>
      <c r="S4305" s="162"/>
    </row>
    <row r="4306" spans="14:19">
      <c r="N4306" s="47"/>
      <c r="Q4306" s="162"/>
      <c r="R4306" s="162"/>
      <c r="S4306" s="162"/>
    </row>
    <row r="4307" spans="14:19">
      <c r="N4307" s="47"/>
      <c r="Q4307" s="162"/>
      <c r="R4307" s="162"/>
      <c r="S4307" s="162"/>
    </row>
    <row r="4308" spans="14:19">
      <c r="N4308" s="47"/>
      <c r="Q4308" s="162"/>
      <c r="R4308" s="162"/>
      <c r="S4308" s="162"/>
    </row>
    <row r="4309" spans="14:19">
      <c r="N4309" s="47"/>
      <c r="Q4309" s="162"/>
      <c r="R4309" s="162"/>
      <c r="S4309" s="162"/>
    </row>
    <row r="4310" spans="14:19">
      <c r="N4310" s="47"/>
      <c r="Q4310" s="162"/>
      <c r="R4310" s="162"/>
      <c r="S4310" s="162"/>
    </row>
    <row r="4311" spans="14:19">
      <c r="N4311" s="47"/>
      <c r="Q4311" s="162"/>
      <c r="R4311" s="162"/>
      <c r="S4311" s="162"/>
    </row>
    <row r="4312" spans="14:19">
      <c r="N4312" s="47"/>
      <c r="Q4312" s="162"/>
      <c r="R4312" s="162"/>
      <c r="S4312" s="162"/>
    </row>
    <row r="4313" spans="14:19">
      <c r="N4313" s="47"/>
      <c r="Q4313" s="162"/>
      <c r="R4313" s="162"/>
      <c r="S4313" s="162"/>
    </row>
    <row r="4314" spans="14:19">
      <c r="N4314" s="47"/>
      <c r="Q4314" s="162"/>
      <c r="R4314" s="162"/>
      <c r="S4314" s="162"/>
    </row>
    <row r="4315" spans="14:19">
      <c r="N4315" s="47"/>
      <c r="Q4315" s="162"/>
      <c r="R4315" s="162"/>
      <c r="S4315" s="162"/>
    </row>
    <row r="4316" spans="14:19">
      <c r="N4316" s="47"/>
      <c r="Q4316" s="162"/>
      <c r="R4316" s="162"/>
      <c r="S4316" s="162"/>
    </row>
    <row r="4317" spans="14:19">
      <c r="N4317" s="47"/>
      <c r="Q4317" s="162"/>
      <c r="R4317" s="162"/>
      <c r="S4317" s="162"/>
    </row>
    <row r="4318" spans="14:19">
      <c r="N4318" s="47"/>
      <c r="Q4318" s="162"/>
      <c r="R4318" s="162"/>
      <c r="S4318" s="162"/>
    </row>
    <row r="4319" spans="14:19">
      <c r="N4319" s="47"/>
      <c r="Q4319" s="162"/>
      <c r="R4319" s="162"/>
      <c r="S4319" s="162"/>
    </row>
    <row r="4320" spans="14:19">
      <c r="N4320" s="47"/>
      <c r="Q4320" s="162"/>
      <c r="R4320" s="162"/>
      <c r="S4320" s="162"/>
    </row>
    <row r="4321" spans="14:19">
      <c r="N4321" s="47"/>
      <c r="Q4321" s="162"/>
      <c r="R4321" s="162"/>
      <c r="S4321" s="162"/>
    </row>
    <row r="4322" spans="14:19">
      <c r="N4322" s="47"/>
      <c r="Q4322" s="162"/>
      <c r="R4322" s="162"/>
      <c r="S4322" s="162"/>
    </row>
    <row r="4323" spans="14:19">
      <c r="N4323" s="47"/>
      <c r="Q4323" s="162"/>
      <c r="R4323" s="162"/>
      <c r="S4323" s="162"/>
    </row>
    <row r="4324" spans="14:19">
      <c r="N4324" s="47"/>
      <c r="Q4324" s="162"/>
      <c r="R4324" s="162"/>
      <c r="S4324" s="162"/>
    </row>
    <row r="4325" spans="14:19">
      <c r="N4325" s="47"/>
      <c r="Q4325" s="162"/>
      <c r="R4325" s="162"/>
      <c r="S4325" s="162"/>
    </row>
    <row r="4326" spans="14:19">
      <c r="N4326" s="47"/>
      <c r="Q4326" s="162"/>
      <c r="R4326" s="162"/>
      <c r="S4326" s="162"/>
    </row>
    <row r="4327" spans="14:19">
      <c r="N4327" s="47"/>
      <c r="Q4327" s="162"/>
      <c r="R4327" s="162"/>
      <c r="S4327" s="162"/>
    </row>
    <row r="4328" spans="14:19">
      <c r="N4328" s="47"/>
      <c r="Q4328" s="162"/>
      <c r="R4328" s="162"/>
      <c r="S4328" s="162"/>
    </row>
    <row r="4329" spans="14:19">
      <c r="N4329" s="47"/>
      <c r="Q4329" s="162"/>
      <c r="R4329" s="162"/>
      <c r="S4329" s="162"/>
    </row>
    <row r="4330" spans="14:19">
      <c r="N4330" s="47"/>
      <c r="Q4330" s="162"/>
      <c r="R4330" s="162"/>
      <c r="S4330" s="162"/>
    </row>
    <row r="4331" spans="14:19">
      <c r="N4331" s="47"/>
      <c r="Q4331" s="162"/>
      <c r="R4331" s="162"/>
      <c r="S4331" s="162"/>
    </row>
    <row r="4332" spans="14:19">
      <c r="N4332" s="47"/>
      <c r="Q4332" s="162"/>
      <c r="R4332" s="162"/>
      <c r="S4332" s="162"/>
    </row>
    <row r="4333" spans="14:19">
      <c r="N4333" s="47"/>
      <c r="Q4333" s="162"/>
      <c r="R4333" s="162"/>
      <c r="S4333" s="162"/>
    </row>
    <row r="4334" spans="14:19">
      <c r="N4334" s="47"/>
      <c r="Q4334" s="162"/>
      <c r="R4334" s="162"/>
      <c r="S4334" s="162"/>
    </row>
    <row r="4335" spans="14:19">
      <c r="N4335" s="47"/>
      <c r="Q4335" s="162"/>
      <c r="R4335" s="162"/>
      <c r="S4335" s="162"/>
    </row>
    <row r="4336" spans="14:19">
      <c r="N4336" s="47"/>
      <c r="Q4336" s="162"/>
      <c r="R4336" s="162"/>
      <c r="S4336" s="162"/>
    </row>
    <row r="4337" spans="14:19">
      <c r="N4337" s="47"/>
      <c r="Q4337" s="162"/>
      <c r="R4337" s="162"/>
      <c r="S4337" s="162"/>
    </row>
    <row r="4338" spans="14:19">
      <c r="N4338" s="47"/>
      <c r="Q4338" s="162"/>
      <c r="R4338" s="162"/>
      <c r="S4338" s="162"/>
    </row>
    <row r="4339" spans="14:19">
      <c r="N4339" s="47"/>
      <c r="Q4339" s="162"/>
      <c r="R4339" s="162"/>
      <c r="S4339" s="162"/>
    </row>
    <row r="4340" spans="14:19">
      <c r="N4340" s="47"/>
      <c r="Q4340" s="162"/>
      <c r="R4340" s="162"/>
      <c r="S4340" s="162"/>
    </row>
    <row r="4341" spans="14:19">
      <c r="N4341" s="47"/>
      <c r="Q4341" s="162"/>
      <c r="R4341" s="162"/>
      <c r="S4341" s="162"/>
    </row>
    <row r="4342" spans="14:19">
      <c r="N4342" s="47"/>
      <c r="Q4342" s="162"/>
      <c r="R4342" s="162"/>
      <c r="S4342" s="162"/>
    </row>
    <row r="4343" spans="14:19">
      <c r="N4343" s="47"/>
      <c r="Q4343" s="162"/>
      <c r="R4343" s="162"/>
      <c r="S4343" s="162"/>
    </row>
    <row r="4344" spans="14:19">
      <c r="N4344" s="47"/>
      <c r="Q4344" s="162"/>
      <c r="R4344" s="162"/>
      <c r="S4344" s="162"/>
    </row>
    <row r="4345" spans="14:19">
      <c r="N4345" s="47"/>
      <c r="Q4345" s="162"/>
      <c r="R4345" s="162"/>
      <c r="S4345" s="162"/>
    </row>
    <row r="4346" spans="14:19">
      <c r="N4346" s="47"/>
      <c r="Q4346" s="162"/>
      <c r="R4346" s="162"/>
      <c r="S4346" s="162"/>
    </row>
    <row r="4347" spans="14:19">
      <c r="N4347" s="47"/>
      <c r="Q4347" s="162"/>
      <c r="R4347" s="162"/>
      <c r="S4347" s="162"/>
    </row>
    <row r="4348" spans="14:19">
      <c r="N4348" s="47"/>
      <c r="Q4348" s="162"/>
      <c r="R4348" s="162"/>
      <c r="S4348" s="162"/>
    </row>
    <row r="4349" spans="14:19">
      <c r="N4349" s="47"/>
      <c r="Q4349" s="162"/>
      <c r="R4349" s="162"/>
      <c r="S4349" s="162"/>
    </row>
    <row r="4350" spans="14:19">
      <c r="N4350" s="47"/>
      <c r="Q4350" s="162"/>
      <c r="R4350" s="162"/>
      <c r="S4350" s="162"/>
    </row>
    <row r="4351" spans="14:19">
      <c r="N4351" s="47"/>
      <c r="Q4351" s="162"/>
      <c r="R4351" s="162"/>
      <c r="S4351" s="162"/>
    </row>
    <row r="4352" spans="14:19">
      <c r="N4352" s="47"/>
      <c r="Q4352" s="162"/>
      <c r="R4352" s="162"/>
      <c r="S4352" s="162"/>
    </row>
    <row r="4353" spans="14:19">
      <c r="N4353" s="47"/>
      <c r="Q4353" s="162"/>
      <c r="R4353" s="162"/>
      <c r="S4353" s="162"/>
    </row>
    <row r="4354" spans="14:19">
      <c r="N4354" s="47"/>
      <c r="Q4354" s="162"/>
      <c r="R4354" s="162"/>
      <c r="S4354" s="162"/>
    </row>
    <row r="4355" spans="14:19">
      <c r="N4355" s="47"/>
      <c r="Q4355" s="162"/>
      <c r="R4355" s="162"/>
      <c r="S4355" s="162"/>
    </row>
    <row r="4356" spans="14:19">
      <c r="N4356" s="47"/>
      <c r="Q4356" s="162"/>
      <c r="R4356" s="162"/>
      <c r="S4356" s="162"/>
    </row>
    <row r="4357" spans="14:19">
      <c r="N4357" s="47"/>
      <c r="Q4357" s="162"/>
      <c r="R4357" s="162"/>
      <c r="S4357" s="162"/>
    </row>
    <row r="4358" spans="14:19">
      <c r="N4358" s="47"/>
      <c r="Q4358" s="162"/>
      <c r="R4358" s="162"/>
      <c r="S4358" s="162"/>
    </row>
    <row r="4359" spans="14:19">
      <c r="N4359" s="47"/>
      <c r="Q4359" s="162"/>
      <c r="R4359" s="162"/>
      <c r="S4359" s="162"/>
    </row>
    <row r="4360" spans="14:19">
      <c r="N4360" s="47"/>
      <c r="Q4360" s="162"/>
      <c r="R4360" s="162"/>
      <c r="S4360" s="162"/>
    </row>
    <row r="4361" spans="14:19">
      <c r="N4361" s="47"/>
      <c r="Q4361" s="162"/>
      <c r="R4361" s="162"/>
      <c r="S4361" s="162"/>
    </row>
    <row r="4362" spans="14:19">
      <c r="N4362" s="47"/>
      <c r="Q4362" s="162"/>
      <c r="R4362" s="162"/>
      <c r="S4362" s="162"/>
    </row>
    <row r="4363" spans="14:19">
      <c r="N4363" s="47"/>
      <c r="Q4363" s="162"/>
      <c r="R4363" s="162"/>
      <c r="S4363" s="162"/>
    </row>
    <row r="4364" spans="14:19">
      <c r="N4364" s="47"/>
      <c r="Q4364" s="162"/>
      <c r="R4364" s="162"/>
      <c r="S4364" s="162"/>
    </row>
    <row r="4365" spans="14:19">
      <c r="N4365" s="47"/>
      <c r="Q4365" s="162"/>
      <c r="R4365" s="162"/>
      <c r="S4365" s="162"/>
    </row>
    <row r="4366" spans="14:19">
      <c r="N4366" s="47"/>
      <c r="Q4366" s="162"/>
      <c r="R4366" s="162"/>
      <c r="S4366" s="162"/>
    </row>
    <row r="4367" spans="14:19">
      <c r="N4367" s="47"/>
      <c r="Q4367" s="162"/>
      <c r="R4367" s="162"/>
      <c r="S4367" s="162"/>
    </row>
    <row r="4368" spans="14:19">
      <c r="N4368" s="47"/>
      <c r="Q4368" s="162"/>
      <c r="R4368" s="162"/>
      <c r="S4368" s="162"/>
    </row>
    <row r="4369" spans="14:19">
      <c r="N4369" s="47"/>
      <c r="Q4369" s="162"/>
      <c r="R4369" s="162"/>
      <c r="S4369" s="162"/>
    </row>
    <row r="4370" spans="14:19">
      <c r="N4370" s="47"/>
      <c r="Q4370" s="162"/>
      <c r="R4370" s="162"/>
      <c r="S4370" s="162"/>
    </row>
    <row r="4371" spans="14:19">
      <c r="N4371" s="47"/>
      <c r="Q4371" s="162"/>
      <c r="R4371" s="162"/>
      <c r="S4371" s="162"/>
    </row>
    <row r="4372" spans="14:19">
      <c r="N4372" s="47"/>
      <c r="Q4372" s="162"/>
      <c r="R4372" s="162"/>
      <c r="S4372" s="162"/>
    </row>
    <row r="4373" spans="14:19">
      <c r="N4373" s="47"/>
      <c r="Q4373" s="162"/>
      <c r="R4373" s="162"/>
      <c r="S4373" s="162"/>
    </row>
    <row r="4374" spans="14:19">
      <c r="N4374" s="47"/>
      <c r="Q4374" s="162"/>
      <c r="R4374" s="162"/>
      <c r="S4374" s="162"/>
    </row>
    <row r="4375" spans="14:19">
      <c r="N4375" s="47"/>
      <c r="Q4375" s="162"/>
      <c r="R4375" s="162"/>
      <c r="S4375" s="162"/>
    </row>
    <row r="4376" spans="14:19">
      <c r="N4376" s="47"/>
      <c r="Q4376" s="162"/>
      <c r="R4376" s="162"/>
      <c r="S4376" s="162"/>
    </row>
    <row r="4377" spans="14:19">
      <c r="N4377" s="47"/>
      <c r="Q4377" s="162"/>
      <c r="R4377" s="162"/>
      <c r="S4377" s="162"/>
    </row>
    <row r="4378" spans="14:19">
      <c r="N4378" s="47"/>
      <c r="Q4378" s="162"/>
      <c r="R4378" s="162"/>
      <c r="S4378" s="162"/>
    </row>
    <row r="4379" spans="14:19">
      <c r="N4379" s="47"/>
      <c r="Q4379" s="162"/>
      <c r="R4379" s="162"/>
      <c r="S4379" s="162"/>
    </row>
    <row r="4380" spans="14:19">
      <c r="N4380" s="47"/>
      <c r="Q4380" s="162"/>
      <c r="R4380" s="162"/>
      <c r="S4380" s="162"/>
    </row>
    <row r="4381" spans="14:19">
      <c r="N4381" s="47"/>
      <c r="Q4381" s="162"/>
      <c r="R4381" s="162"/>
      <c r="S4381" s="162"/>
    </row>
    <row r="4382" spans="14:19">
      <c r="N4382" s="47"/>
      <c r="Q4382" s="162"/>
      <c r="R4382" s="162"/>
      <c r="S4382" s="162"/>
    </row>
    <row r="4383" spans="14:19">
      <c r="N4383" s="47"/>
      <c r="Q4383" s="162"/>
      <c r="R4383" s="162"/>
      <c r="S4383" s="162"/>
    </row>
    <row r="4384" spans="14:19">
      <c r="N4384" s="47"/>
      <c r="Q4384" s="162"/>
      <c r="R4384" s="162"/>
      <c r="S4384" s="162"/>
    </row>
    <row r="4385" spans="14:19">
      <c r="N4385" s="47"/>
      <c r="Q4385" s="162"/>
      <c r="R4385" s="162"/>
      <c r="S4385" s="162"/>
    </row>
    <row r="4386" spans="14:19">
      <c r="N4386" s="47"/>
      <c r="Q4386" s="162"/>
      <c r="R4386" s="162"/>
      <c r="S4386" s="162"/>
    </row>
    <row r="4387" spans="14:19">
      <c r="N4387" s="47"/>
      <c r="Q4387" s="162"/>
      <c r="R4387" s="162"/>
      <c r="S4387" s="162"/>
    </row>
    <row r="4388" spans="14:19">
      <c r="N4388" s="47"/>
      <c r="Q4388" s="162"/>
      <c r="R4388" s="162"/>
      <c r="S4388" s="162"/>
    </row>
    <row r="4389" spans="14:19">
      <c r="N4389" s="47"/>
      <c r="Q4389" s="162"/>
      <c r="R4389" s="162"/>
      <c r="S4389" s="162"/>
    </row>
    <row r="4390" spans="14:19">
      <c r="N4390" s="47"/>
      <c r="Q4390" s="162"/>
      <c r="R4390" s="162"/>
      <c r="S4390" s="162"/>
    </row>
    <row r="4391" spans="14:19">
      <c r="N4391" s="47"/>
      <c r="Q4391" s="162"/>
      <c r="R4391" s="162"/>
      <c r="S4391" s="162"/>
    </row>
    <row r="4392" spans="14:19">
      <c r="N4392" s="47"/>
      <c r="Q4392" s="162"/>
      <c r="R4392" s="162"/>
      <c r="S4392" s="162"/>
    </row>
    <row r="4393" spans="14:19">
      <c r="N4393" s="47"/>
      <c r="Q4393" s="162"/>
      <c r="R4393" s="162"/>
      <c r="S4393" s="162"/>
    </row>
    <row r="4394" spans="14:19">
      <c r="N4394" s="47"/>
      <c r="Q4394" s="162"/>
      <c r="R4394" s="162"/>
      <c r="S4394" s="162"/>
    </row>
    <row r="4395" spans="14:19">
      <c r="N4395" s="47"/>
      <c r="Q4395" s="162"/>
      <c r="R4395" s="162"/>
      <c r="S4395" s="162"/>
    </row>
    <row r="4396" spans="14:19">
      <c r="N4396" s="47"/>
      <c r="Q4396" s="162"/>
      <c r="R4396" s="162"/>
      <c r="S4396" s="162"/>
    </row>
    <row r="4397" spans="14:19">
      <c r="N4397" s="47"/>
      <c r="Q4397" s="162"/>
      <c r="R4397" s="162"/>
      <c r="S4397" s="162"/>
    </row>
    <row r="4398" spans="14:19">
      <c r="N4398" s="47"/>
      <c r="Q4398" s="162"/>
      <c r="R4398" s="162"/>
      <c r="S4398" s="162"/>
    </row>
    <row r="4399" spans="14:19">
      <c r="N4399" s="47"/>
      <c r="Q4399" s="162"/>
      <c r="R4399" s="162"/>
      <c r="S4399" s="162"/>
    </row>
    <row r="4400" spans="14:19">
      <c r="N4400" s="47"/>
      <c r="Q4400" s="162"/>
      <c r="R4400" s="162"/>
      <c r="S4400" s="162"/>
    </row>
    <row r="4401" spans="14:19">
      <c r="N4401" s="47"/>
      <c r="Q4401" s="162"/>
      <c r="R4401" s="162"/>
      <c r="S4401" s="162"/>
    </row>
    <row r="4402" spans="14:19">
      <c r="N4402" s="47"/>
      <c r="Q4402" s="162"/>
      <c r="R4402" s="162"/>
      <c r="S4402" s="162"/>
    </row>
    <row r="4403" spans="14:19">
      <c r="N4403" s="47"/>
      <c r="Q4403" s="162"/>
      <c r="R4403" s="162"/>
      <c r="S4403" s="162"/>
    </row>
    <row r="4404" spans="14:19">
      <c r="N4404" s="47"/>
      <c r="Q4404" s="162"/>
      <c r="R4404" s="162"/>
      <c r="S4404" s="162"/>
    </row>
    <row r="4405" spans="14:19">
      <c r="N4405" s="47"/>
      <c r="Q4405" s="162"/>
      <c r="R4405" s="162"/>
      <c r="S4405" s="162"/>
    </row>
    <row r="4406" spans="14:19">
      <c r="N4406" s="47"/>
      <c r="Q4406" s="162"/>
      <c r="R4406" s="162"/>
      <c r="S4406" s="162"/>
    </row>
    <row r="4407" spans="14:19">
      <c r="N4407" s="47"/>
      <c r="Q4407" s="162"/>
      <c r="R4407" s="162"/>
      <c r="S4407" s="162"/>
    </row>
    <row r="4408" spans="14:19">
      <c r="N4408" s="47"/>
      <c r="Q4408" s="162"/>
      <c r="R4408" s="162"/>
      <c r="S4408" s="162"/>
    </row>
    <row r="4409" spans="14:19">
      <c r="N4409" s="47"/>
      <c r="Q4409" s="162"/>
      <c r="R4409" s="162"/>
      <c r="S4409" s="162"/>
    </row>
    <row r="4410" spans="14:19">
      <c r="N4410" s="47"/>
      <c r="Q4410" s="162"/>
      <c r="R4410" s="162"/>
      <c r="S4410" s="162"/>
    </row>
    <row r="4411" spans="14:19">
      <c r="N4411" s="47"/>
      <c r="Q4411" s="162"/>
      <c r="R4411" s="162"/>
      <c r="S4411" s="162"/>
    </row>
    <row r="4412" spans="14:19">
      <c r="N4412" s="47"/>
      <c r="Q4412" s="162"/>
      <c r="R4412" s="162"/>
      <c r="S4412" s="162"/>
    </row>
    <row r="4413" spans="14:19">
      <c r="N4413" s="47"/>
      <c r="Q4413" s="162"/>
      <c r="R4413" s="162"/>
      <c r="S4413" s="162"/>
    </row>
    <row r="4414" spans="14:19">
      <c r="N4414" s="47"/>
      <c r="Q4414" s="162"/>
      <c r="R4414" s="162"/>
      <c r="S4414" s="162"/>
    </row>
    <row r="4415" spans="14:19">
      <c r="N4415" s="47"/>
      <c r="Q4415" s="162"/>
      <c r="R4415" s="162"/>
      <c r="S4415" s="162"/>
    </row>
    <row r="4416" spans="14:19">
      <c r="N4416" s="47"/>
      <c r="Q4416" s="162"/>
      <c r="R4416" s="162"/>
      <c r="S4416" s="162"/>
    </row>
    <row r="4417" spans="14:19">
      <c r="N4417" s="47"/>
      <c r="Q4417" s="162"/>
      <c r="R4417" s="162"/>
      <c r="S4417" s="162"/>
    </row>
    <row r="4418" spans="14:19">
      <c r="N4418" s="47"/>
      <c r="Q4418" s="162"/>
      <c r="R4418" s="162"/>
      <c r="S4418" s="162"/>
    </row>
    <row r="4419" spans="14:19">
      <c r="N4419" s="47"/>
      <c r="Q4419" s="162"/>
      <c r="R4419" s="162"/>
      <c r="S4419" s="162"/>
    </row>
    <row r="4420" spans="14:19">
      <c r="N4420" s="47"/>
      <c r="Q4420" s="162"/>
      <c r="R4420" s="162"/>
      <c r="S4420" s="162"/>
    </row>
    <row r="4421" spans="14:19">
      <c r="N4421" s="47"/>
      <c r="Q4421" s="162"/>
      <c r="R4421" s="162"/>
      <c r="S4421" s="162"/>
    </row>
    <row r="4422" spans="14:19">
      <c r="N4422" s="47"/>
      <c r="Q4422" s="162"/>
      <c r="R4422" s="162"/>
      <c r="S4422" s="162"/>
    </row>
    <row r="4423" spans="14:19">
      <c r="N4423" s="47"/>
      <c r="Q4423" s="162"/>
      <c r="R4423" s="162"/>
      <c r="S4423" s="162"/>
    </row>
    <row r="4424" spans="14:19">
      <c r="N4424" s="47"/>
      <c r="Q4424" s="162"/>
      <c r="R4424" s="162"/>
      <c r="S4424" s="162"/>
    </row>
    <row r="4425" spans="14:19">
      <c r="N4425" s="47"/>
      <c r="Q4425" s="162"/>
      <c r="R4425" s="162"/>
      <c r="S4425" s="162"/>
    </row>
    <row r="4426" spans="14:19">
      <c r="N4426" s="47"/>
      <c r="Q4426" s="162"/>
      <c r="R4426" s="162"/>
      <c r="S4426" s="162"/>
    </row>
    <row r="4427" spans="14:19">
      <c r="N4427" s="47"/>
      <c r="Q4427" s="162"/>
      <c r="R4427" s="162"/>
      <c r="S4427" s="162"/>
    </row>
    <row r="4428" spans="14:19">
      <c r="N4428" s="47"/>
      <c r="Q4428" s="162"/>
      <c r="R4428" s="162"/>
      <c r="S4428" s="162"/>
    </row>
    <row r="4429" spans="14:19">
      <c r="N4429" s="47"/>
      <c r="Q4429" s="162"/>
      <c r="R4429" s="162"/>
      <c r="S4429" s="162"/>
    </row>
    <row r="4430" spans="14:19">
      <c r="N4430" s="47"/>
      <c r="Q4430" s="162"/>
      <c r="R4430" s="162"/>
      <c r="S4430" s="162"/>
    </row>
    <row r="4431" spans="14:19">
      <c r="N4431" s="47"/>
      <c r="Q4431" s="162"/>
      <c r="R4431" s="162"/>
      <c r="S4431" s="162"/>
    </row>
    <row r="4432" spans="14:19">
      <c r="N4432" s="47"/>
      <c r="Q4432" s="162"/>
      <c r="R4432" s="162"/>
      <c r="S4432" s="162"/>
    </row>
    <row r="4433" spans="14:19">
      <c r="N4433" s="47"/>
      <c r="Q4433" s="162"/>
      <c r="R4433" s="162"/>
      <c r="S4433" s="162"/>
    </row>
    <row r="4434" spans="14:19">
      <c r="N4434" s="47"/>
      <c r="Q4434" s="162"/>
      <c r="R4434" s="162"/>
      <c r="S4434" s="162"/>
    </row>
    <row r="4435" spans="14:19">
      <c r="N4435" s="47"/>
      <c r="Q4435" s="162"/>
      <c r="R4435" s="162"/>
      <c r="S4435" s="162"/>
    </row>
    <row r="4436" spans="14:19">
      <c r="N4436" s="47"/>
      <c r="Q4436" s="162"/>
      <c r="R4436" s="162"/>
      <c r="S4436" s="162"/>
    </row>
    <row r="4437" spans="14:19">
      <c r="N4437" s="47"/>
      <c r="Q4437" s="162"/>
      <c r="R4437" s="162"/>
      <c r="S4437" s="162"/>
    </row>
    <row r="4438" spans="14:19">
      <c r="N4438" s="47"/>
      <c r="Q4438" s="162"/>
      <c r="R4438" s="162"/>
      <c r="S4438" s="162"/>
    </row>
    <row r="4439" spans="14:19">
      <c r="N4439" s="47"/>
      <c r="Q4439" s="162"/>
      <c r="R4439" s="162"/>
      <c r="S4439" s="162"/>
    </row>
    <row r="4440" spans="14:19">
      <c r="N4440" s="47"/>
      <c r="Q4440" s="162"/>
      <c r="R4440" s="162"/>
      <c r="S4440" s="162"/>
    </row>
    <row r="4441" spans="14:19">
      <c r="N4441" s="47"/>
      <c r="Q4441" s="162"/>
      <c r="R4441" s="162"/>
      <c r="S4441" s="162"/>
    </row>
    <row r="4442" spans="14:19">
      <c r="N4442" s="47"/>
      <c r="Q4442" s="162"/>
      <c r="R4442" s="162"/>
      <c r="S4442" s="162"/>
    </row>
    <row r="4443" spans="14:19">
      <c r="N4443" s="47"/>
      <c r="Q4443" s="162"/>
      <c r="R4443" s="162"/>
      <c r="S4443" s="162"/>
    </row>
    <row r="4444" spans="14:19">
      <c r="N4444" s="47"/>
      <c r="Q4444" s="162"/>
      <c r="R4444" s="162"/>
      <c r="S4444" s="162"/>
    </row>
    <row r="4445" spans="14:19">
      <c r="N4445" s="47"/>
      <c r="Q4445" s="162"/>
      <c r="R4445" s="162"/>
      <c r="S4445" s="162"/>
    </row>
    <row r="4446" spans="14:19">
      <c r="N4446" s="47"/>
      <c r="Q4446" s="162"/>
      <c r="R4446" s="162"/>
      <c r="S4446" s="162"/>
    </row>
    <row r="4447" spans="14:19">
      <c r="N4447" s="47"/>
      <c r="Q4447" s="162"/>
      <c r="R4447" s="162"/>
      <c r="S4447" s="162"/>
    </row>
    <row r="4448" spans="14:19">
      <c r="N4448" s="47"/>
      <c r="Q4448" s="162"/>
      <c r="R4448" s="162"/>
      <c r="S4448" s="162"/>
    </row>
    <row r="4449" spans="14:19">
      <c r="N4449" s="47"/>
      <c r="Q4449" s="162"/>
      <c r="R4449" s="162"/>
      <c r="S4449" s="162"/>
    </row>
    <row r="4450" spans="14:19">
      <c r="N4450" s="47"/>
      <c r="Q4450" s="162"/>
      <c r="R4450" s="162"/>
      <c r="S4450" s="162"/>
    </row>
    <row r="4451" spans="14:19">
      <c r="N4451" s="47"/>
      <c r="Q4451" s="162"/>
      <c r="R4451" s="162"/>
      <c r="S4451" s="162"/>
    </row>
    <row r="4452" spans="14:19">
      <c r="N4452" s="47"/>
      <c r="Q4452" s="162"/>
      <c r="R4452" s="162"/>
      <c r="S4452" s="162"/>
    </row>
    <row r="4453" spans="14:19">
      <c r="N4453" s="47"/>
      <c r="Q4453" s="162"/>
      <c r="R4453" s="162"/>
      <c r="S4453" s="162"/>
    </row>
    <row r="4454" spans="14:19">
      <c r="N4454" s="47"/>
      <c r="Q4454" s="162"/>
      <c r="R4454" s="162"/>
      <c r="S4454" s="162"/>
    </row>
    <row r="4455" spans="14:19">
      <c r="N4455" s="47"/>
      <c r="Q4455" s="162"/>
      <c r="R4455" s="162"/>
      <c r="S4455" s="162"/>
    </row>
    <row r="4456" spans="14:19">
      <c r="N4456" s="47"/>
      <c r="Q4456" s="162"/>
      <c r="R4456" s="162"/>
      <c r="S4456" s="162"/>
    </row>
    <row r="4457" spans="14:19">
      <c r="N4457" s="47"/>
      <c r="Q4457" s="162"/>
      <c r="R4457" s="162"/>
      <c r="S4457" s="162"/>
    </row>
    <row r="4458" spans="14:19">
      <c r="N4458" s="47"/>
      <c r="Q4458" s="162"/>
      <c r="R4458" s="162"/>
      <c r="S4458" s="162"/>
    </row>
    <row r="4459" spans="14:19">
      <c r="N4459" s="47"/>
      <c r="Q4459" s="162"/>
      <c r="R4459" s="162"/>
      <c r="S4459" s="162"/>
    </row>
    <row r="4460" spans="14:19">
      <c r="N4460" s="47"/>
      <c r="Q4460" s="162"/>
      <c r="R4460" s="162"/>
      <c r="S4460" s="162"/>
    </row>
    <row r="4461" spans="14:19">
      <c r="N4461" s="47"/>
      <c r="Q4461" s="162"/>
      <c r="R4461" s="162"/>
      <c r="S4461" s="162"/>
    </row>
    <row r="4462" spans="14:19">
      <c r="N4462" s="47"/>
      <c r="Q4462" s="162"/>
      <c r="R4462" s="162"/>
      <c r="S4462" s="162"/>
    </row>
    <row r="4463" spans="14:19">
      <c r="N4463" s="47"/>
      <c r="Q4463" s="162"/>
      <c r="R4463" s="162"/>
      <c r="S4463" s="162"/>
    </row>
    <row r="4464" spans="14:19">
      <c r="N4464" s="47"/>
      <c r="Q4464" s="162"/>
      <c r="R4464" s="162"/>
      <c r="S4464" s="162"/>
    </row>
    <row r="4465" spans="14:19">
      <c r="N4465" s="47"/>
      <c r="Q4465" s="162"/>
      <c r="R4465" s="162"/>
      <c r="S4465" s="162"/>
    </row>
    <row r="4466" spans="14:19">
      <c r="N4466" s="47"/>
      <c r="Q4466" s="162"/>
      <c r="R4466" s="162"/>
      <c r="S4466" s="162"/>
    </row>
    <row r="4467" spans="14:19">
      <c r="N4467" s="47"/>
      <c r="Q4467" s="162"/>
      <c r="R4467" s="162"/>
      <c r="S4467" s="162"/>
    </row>
    <row r="4468" spans="14:19">
      <c r="N4468" s="47"/>
      <c r="Q4468" s="162"/>
      <c r="R4468" s="162"/>
      <c r="S4468" s="162"/>
    </row>
    <row r="4469" spans="14:19">
      <c r="N4469" s="47"/>
      <c r="Q4469" s="162"/>
      <c r="R4469" s="162"/>
      <c r="S4469" s="162"/>
    </row>
    <row r="4470" spans="14:19">
      <c r="N4470" s="47"/>
      <c r="Q4470" s="162"/>
      <c r="R4470" s="162"/>
      <c r="S4470" s="162"/>
    </row>
    <row r="4471" spans="14:19">
      <c r="N4471" s="47"/>
      <c r="Q4471" s="162"/>
      <c r="R4471" s="162"/>
      <c r="S4471" s="162"/>
    </row>
    <row r="4472" spans="14:19">
      <c r="N4472" s="47"/>
      <c r="Q4472" s="162"/>
      <c r="R4472" s="162"/>
      <c r="S4472" s="162"/>
    </row>
    <row r="4473" spans="14:19">
      <c r="N4473" s="47"/>
      <c r="Q4473" s="162"/>
      <c r="R4473" s="162"/>
      <c r="S4473" s="162"/>
    </row>
    <row r="4474" spans="14:19">
      <c r="N4474" s="47"/>
      <c r="Q4474" s="162"/>
      <c r="R4474" s="162"/>
      <c r="S4474" s="162"/>
    </row>
    <row r="4475" spans="14:19">
      <c r="N4475" s="47"/>
      <c r="Q4475" s="162"/>
      <c r="R4475" s="162"/>
      <c r="S4475" s="162"/>
    </row>
    <row r="4476" spans="14:19">
      <c r="N4476" s="47"/>
      <c r="Q4476" s="162"/>
      <c r="R4476" s="162"/>
      <c r="S4476" s="162"/>
    </row>
    <row r="4477" spans="14:19">
      <c r="N4477" s="47"/>
      <c r="Q4477" s="162"/>
      <c r="R4477" s="162"/>
      <c r="S4477" s="162"/>
    </row>
    <row r="4478" spans="14:19">
      <c r="N4478" s="47"/>
      <c r="Q4478" s="162"/>
      <c r="R4478" s="162"/>
      <c r="S4478" s="162"/>
    </row>
    <row r="4479" spans="14:19">
      <c r="N4479" s="47"/>
      <c r="Q4479" s="162"/>
      <c r="R4479" s="162"/>
      <c r="S4479" s="162"/>
    </row>
    <row r="4480" spans="14:19">
      <c r="N4480" s="47"/>
      <c r="Q4480" s="162"/>
      <c r="R4480" s="162"/>
      <c r="S4480" s="162"/>
    </row>
    <row r="4481" spans="14:19">
      <c r="N4481" s="47"/>
      <c r="Q4481" s="162"/>
      <c r="R4481" s="162"/>
      <c r="S4481" s="162"/>
    </row>
    <row r="4482" spans="14:19">
      <c r="N4482" s="47"/>
      <c r="Q4482" s="162"/>
      <c r="R4482" s="162"/>
      <c r="S4482" s="162"/>
    </row>
    <row r="4483" spans="14:19">
      <c r="N4483" s="47"/>
      <c r="Q4483" s="162"/>
      <c r="R4483" s="162"/>
      <c r="S4483" s="162"/>
    </row>
    <row r="4484" spans="14:19">
      <c r="N4484" s="47"/>
      <c r="Q4484" s="162"/>
      <c r="R4484" s="162"/>
      <c r="S4484" s="162"/>
    </row>
    <row r="4485" spans="14:19">
      <c r="N4485" s="47"/>
      <c r="Q4485" s="162"/>
      <c r="R4485" s="162"/>
      <c r="S4485" s="162"/>
    </row>
    <row r="4486" spans="14:19">
      <c r="N4486" s="47"/>
      <c r="Q4486" s="162"/>
      <c r="R4486" s="162"/>
      <c r="S4486" s="162"/>
    </row>
    <row r="4487" spans="14:19">
      <c r="N4487" s="47"/>
      <c r="Q4487" s="162"/>
      <c r="R4487" s="162"/>
      <c r="S4487" s="162"/>
    </row>
    <row r="4488" spans="14:19">
      <c r="N4488" s="47"/>
      <c r="Q4488" s="162"/>
      <c r="R4488" s="162"/>
      <c r="S4488" s="162"/>
    </row>
    <row r="4489" spans="14:19">
      <c r="N4489" s="47"/>
      <c r="Q4489" s="162"/>
      <c r="R4489" s="162"/>
      <c r="S4489" s="162"/>
    </row>
    <row r="4490" spans="14:19">
      <c r="N4490" s="47"/>
      <c r="Q4490" s="162"/>
      <c r="R4490" s="162"/>
      <c r="S4490" s="162"/>
    </row>
    <row r="4491" spans="14:19">
      <c r="N4491" s="47"/>
      <c r="Q4491" s="162"/>
      <c r="R4491" s="162"/>
      <c r="S4491" s="162"/>
    </row>
    <row r="4492" spans="14:19">
      <c r="N4492" s="47"/>
      <c r="Q4492" s="162"/>
      <c r="R4492" s="162"/>
      <c r="S4492" s="162"/>
    </row>
    <row r="4493" spans="14:19">
      <c r="N4493" s="47"/>
      <c r="Q4493" s="162"/>
      <c r="R4493" s="162"/>
      <c r="S4493" s="162"/>
    </row>
    <row r="4494" spans="14:19">
      <c r="N4494" s="47"/>
      <c r="Q4494" s="162"/>
      <c r="R4494" s="162"/>
      <c r="S4494" s="162"/>
    </row>
    <row r="4495" spans="14:19">
      <c r="N4495" s="47"/>
      <c r="Q4495" s="162"/>
      <c r="R4495" s="162"/>
      <c r="S4495" s="162"/>
    </row>
    <row r="4496" spans="14:19">
      <c r="N4496" s="47"/>
      <c r="Q4496" s="162"/>
      <c r="R4496" s="162"/>
      <c r="S4496" s="162"/>
    </row>
    <row r="4497" spans="14:19">
      <c r="N4497" s="47"/>
      <c r="Q4497" s="162"/>
      <c r="R4497" s="162"/>
      <c r="S4497" s="162"/>
    </row>
    <row r="4498" spans="14:19">
      <c r="N4498" s="47"/>
      <c r="Q4498" s="162"/>
      <c r="R4498" s="162"/>
      <c r="S4498" s="162"/>
    </row>
    <row r="4499" spans="14:19">
      <c r="N4499" s="47"/>
      <c r="Q4499" s="162"/>
      <c r="R4499" s="162"/>
      <c r="S4499" s="162"/>
    </row>
    <row r="4500" spans="14:19">
      <c r="N4500" s="47"/>
      <c r="Q4500" s="162"/>
      <c r="R4500" s="162"/>
      <c r="S4500" s="162"/>
    </row>
    <row r="4501" spans="14:19">
      <c r="N4501" s="47"/>
      <c r="Q4501" s="162"/>
      <c r="R4501" s="162"/>
      <c r="S4501" s="162"/>
    </row>
    <row r="4502" spans="14:19">
      <c r="N4502" s="47"/>
      <c r="Q4502" s="162"/>
      <c r="R4502" s="162"/>
      <c r="S4502" s="162"/>
    </row>
    <row r="4503" spans="14:19">
      <c r="N4503" s="47"/>
      <c r="Q4503" s="162"/>
      <c r="R4503" s="162"/>
      <c r="S4503" s="162"/>
    </row>
    <row r="4504" spans="14:19">
      <c r="N4504" s="47"/>
      <c r="Q4504" s="162"/>
      <c r="R4504" s="162"/>
      <c r="S4504" s="162"/>
    </row>
    <row r="4505" spans="14:19">
      <c r="N4505" s="47"/>
      <c r="Q4505" s="162"/>
      <c r="R4505" s="162"/>
      <c r="S4505" s="162"/>
    </row>
    <row r="4506" spans="14:19">
      <c r="N4506" s="47"/>
      <c r="Q4506" s="162"/>
      <c r="R4506" s="162"/>
      <c r="S4506" s="162"/>
    </row>
    <row r="4507" spans="14:19">
      <c r="N4507" s="47"/>
      <c r="Q4507" s="162"/>
      <c r="R4507" s="162"/>
      <c r="S4507" s="162"/>
    </row>
    <row r="4508" spans="14:19">
      <c r="N4508" s="47"/>
      <c r="Q4508" s="162"/>
      <c r="R4508" s="162"/>
      <c r="S4508" s="162"/>
    </row>
    <row r="4509" spans="14:19">
      <c r="N4509" s="47"/>
      <c r="Q4509" s="162"/>
      <c r="R4509" s="162"/>
      <c r="S4509" s="162"/>
    </row>
    <row r="4510" spans="14:19">
      <c r="N4510" s="47"/>
      <c r="Q4510" s="162"/>
      <c r="R4510" s="162"/>
      <c r="S4510" s="162"/>
    </row>
    <row r="4511" spans="14:19">
      <c r="N4511" s="47"/>
      <c r="Q4511" s="162"/>
      <c r="R4511" s="162"/>
      <c r="S4511" s="162"/>
    </row>
    <row r="4512" spans="14:19">
      <c r="N4512" s="47"/>
      <c r="Q4512" s="162"/>
      <c r="R4512" s="162"/>
      <c r="S4512" s="162"/>
    </row>
    <row r="4513" spans="14:19">
      <c r="N4513" s="47"/>
      <c r="Q4513" s="162"/>
      <c r="R4513" s="162"/>
      <c r="S4513" s="162"/>
    </row>
    <row r="4514" spans="14:19">
      <c r="N4514" s="47"/>
      <c r="Q4514" s="162"/>
      <c r="R4514" s="162"/>
      <c r="S4514" s="162"/>
    </row>
    <row r="4515" spans="14:19">
      <c r="N4515" s="47"/>
      <c r="Q4515" s="162"/>
      <c r="R4515" s="162"/>
      <c r="S4515" s="162"/>
    </row>
    <row r="4516" spans="14:19">
      <c r="N4516" s="47"/>
      <c r="Q4516" s="162"/>
      <c r="R4516" s="162"/>
      <c r="S4516" s="162"/>
    </row>
    <row r="4517" spans="14:19">
      <c r="N4517" s="47"/>
      <c r="Q4517" s="162"/>
      <c r="R4517" s="162"/>
      <c r="S4517" s="162"/>
    </row>
    <row r="4518" spans="14:19">
      <c r="N4518" s="47"/>
      <c r="Q4518" s="162"/>
      <c r="R4518" s="162"/>
      <c r="S4518" s="162"/>
    </row>
    <row r="4519" spans="14:19">
      <c r="N4519" s="47"/>
      <c r="Q4519" s="162"/>
      <c r="R4519" s="162"/>
      <c r="S4519" s="162"/>
    </row>
    <row r="4520" spans="14:19">
      <c r="N4520" s="47"/>
      <c r="Q4520" s="162"/>
      <c r="R4520" s="162"/>
      <c r="S4520" s="162"/>
    </row>
    <row r="4521" spans="14:19">
      <c r="N4521" s="47"/>
      <c r="Q4521" s="162"/>
      <c r="R4521" s="162"/>
      <c r="S4521" s="162"/>
    </row>
    <row r="4522" spans="14:19">
      <c r="N4522" s="47"/>
      <c r="Q4522" s="162"/>
      <c r="R4522" s="162"/>
      <c r="S4522" s="162"/>
    </row>
    <row r="4523" spans="14:19">
      <c r="N4523" s="47"/>
      <c r="Q4523" s="162"/>
      <c r="R4523" s="162"/>
      <c r="S4523" s="162"/>
    </row>
    <row r="4524" spans="14:19">
      <c r="N4524" s="47"/>
      <c r="Q4524" s="162"/>
      <c r="R4524" s="162"/>
      <c r="S4524" s="162"/>
    </row>
    <row r="4525" spans="14:19">
      <c r="N4525" s="47"/>
      <c r="Q4525" s="162"/>
      <c r="R4525" s="162"/>
      <c r="S4525" s="162"/>
    </row>
    <row r="4526" spans="14:19">
      <c r="N4526" s="47"/>
      <c r="Q4526" s="162"/>
      <c r="R4526" s="162"/>
      <c r="S4526" s="162"/>
    </row>
    <row r="4527" spans="14:19">
      <c r="N4527" s="47"/>
      <c r="Q4527" s="162"/>
      <c r="R4527" s="162"/>
      <c r="S4527" s="162"/>
    </row>
    <row r="4528" spans="14:19">
      <c r="N4528" s="47"/>
      <c r="Q4528" s="162"/>
      <c r="R4528" s="162"/>
      <c r="S4528" s="162"/>
    </row>
    <row r="4529" spans="14:19">
      <c r="N4529" s="47"/>
      <c r="Q4529" s="162"/>
      <c r="R4529" s="162"/>
      <c r="S4529" s="162"/>
    </row>
    <row r="4530" spans="14:19">
      <c r="N4530" s="47"/>
      <c r="Q4530" s="162"/>
      <c r="R4530" s="162"/>
      <c r="S4530" s="162"/>
    </row>
    <row r="4531" spans="14:19">
      <c r="N4531" s="47"/>
      <c r="Q4531" s="162"/>
      <c r="R4531" s="162"/>
      <c r="S4531" s="162"/>
    </row>
    <row r="4532" spans="14:19">
      <c r="N4532" s="47"/>
      <c r="Q4532" s="162"/>
      <c r="R4532" s="162"/>
      <c r="S4532" s="162"/>
    </row>
    <row r="4533" spans="14:19">
      <c r="N4533" s="47"/>
      <c r="Q4533" s="162"/>
      <c r="R4533" s="162"/>
      <c r="S4533" s="162"/>
    </row>
    <row r="4534" spans="14:19">
      <c r="N4534" s="47"/>
      <c r="Q4534" s="162"/>
      <c r="R4534" s="162"/>
      <c r="S4534" s="162"/>
    </row>
    <row r="4535" spans="14:19">
      <c r="N4535" s="47"/>
      <c r="Q4535" s="162"/>
      <c r="R4535" s="162"/>
      <c r="S4535" s="162"/>
    </row>
    <row r="4536" spans="14:19">
      <c r="N4536" s="47"/>
      <c r="Q4536" s="162"/>
      <c r="R4536" s="162"/>
      <c r="S4536" s="162"/>
    </row>
    <row r="4537" spans="14:19">
      <c r="N4537" s="47"/>
      <c r="Q4537" s="162"/>
      <c r="R4537" s="162"/>
      <c r="S4537" s="162"/>
    </row>
    <row r="4538" spans="14:19">
      <c r="N4538" s="47"/>
      <c r="Q4538" s="162"/>
      <c r="R4538" s="162"/>
      <c r="S4538" s="162"/>
    </row>
    <row r="4539" spans="14:19">
      <c r="N4539" s="47"/>
      <c r="Q4539" s="162"/>
      <c r="R4539" s="162"/>
      <c r="S4539" s="162"/>
    </row>
    <row r="4540" spans="14:19">
      <c r="N4540" s="47"/>
      <c r="Q4540" s="162"/>
      <c r="R4540" s="162"/>
      <c r="S4540" s="162"/>
    </row>
    <row r="4541" spans="14:19">
      <c r="N4541" s="47"/>
      <c r="Q4541" s="162"/>
      <c r="R4541" s="162"/>
      <c r="S4541" s="162"/>
    </row>
    <row r="4542" spans="14:19">
      <c r="N4542" s="47"/>
      <c r="Q4542" s="162"/>
      <c r="R4542" s="162"/>
      <c r="S4542" s="162"/>
    </row>
    <row r="4543" spans="14:19">
      <c r="N4543" s="47"/>
      <c r="Q4543" s="162"/>
      <c r="R4543" s="162"/>
      <c r="S4543" s="162"/>
    </row>
    <row r="4544" spans="14:19">
      <c r="N4544" s="47"/>
      <c r="Q4544" s="162"/>
      <c r="R4544" s="162"/>
      <c r="S4544" s="162"/>
    </row>
    <row r="4545" spans="14:19">
      <c r="N4545" s="47"/>
      <c r="Q4545" s="162"/>
      <c r="R4545" s="162"/>
      <c r="S4545" s="162"/>
    </row>
    <row r="4546" spans="14:19">
      <c r="N4546" s="47"/>
      <c r="Q4546" s="162"/>
      <c r="R4546" s="162"/>
      <c r="S4546" s="162"/>
    </row>
    <row r="4547" spans="14:19">
      <c r="N4547" s="47"/>
      <c r="Q4547" s="162"/>
      <c r="R4547" s="162"/>
      <c r="S4547" s="162"/>
    </row>
    <row r="4548" spans="14:19">
      <c r="N4548" s="47"/>
      <c r="Q4548" s="162"/>
      <c r="R4548" s="162"/>
      <c r="S4548" s="162"/>
    </row>
    <row r="4549" spans="14:19">
      <c r="N4549" s="47"/>
      <c r="Q4549" s="162"/>
      <c r="R4549" s="162"/>
      <c r="S4549" s="162"/>
    </row>
    <row r="4550" spans="14:19">
      <c r="N4550" s="47"/>
      <c r="Q4550" s="162"/>
      <c r="R4550" s="162"/>
      <c r="S4550" s="162"/>
    </row>
    <row r="4551" spans="14:19">
      <c r="N4551" s="47"/>
      <c r="Q4551" s="162"/>
      <c r="R4551" s="162"/>
      <c r="S4551" s="162"/>
    </row>
    <row r="4552" spans="14:19">
      <c r="N4552" s="47"/>
      <c r="Q4552" s="162"/>
      <c r="R4552" s="162"/>
      <c r="S4552" s="162"/>
    </row>
    <row r="4553" spans="14:19">
      <c r="N4553" s="47"/>
      <c r="Q4553" s="162"/>
      <c r="R4553" s="162"/>
      <c r="S4553" s="162"/>
    </row>
    <row r="4554" spans="14:19">
      <c r="N4554" s="47"/>
      <c r="Q4554" s="162"/>
      <c r="R4554" s="162"/>
      <c r="S4554" s="162"/>
    </row>
    <row r="4555" spans="14:19">
      <c r="N4555" s="47"/>
      <c r="Q4555" s="162"/>
      <c r="R4555" s="162"/>
      <c r="S4555" s="162"/>
    </row>
    <row r="4556" spans="14:19">
      <c r="N4556" s="47"/>
      <c r="Q4556" s="162"/>
      <c r="R4556" s="162"/>
      <c r="S4556" s="162"/>
    </row>
    <row r="4557" spans="14:19">
      <c r="N4557" s="47"/>
      <c r="Q4557" s="162"/>
      <c r="R4557" s="162"/>
      <c r="S4557" s="162"/>
    </row>
    <row r="4558" spans="14:19">
      <c r="N4558" s="47"/>
      <c r="Q4558" s="162"/>
      <c r="R4558" s="162"/>
      <c r="S4558" s="162"/>
    </row>
    <row r="4559" spans="14:19">
      <c r="N4559" s="47"/>
      <c r="Q4559" s="162"/>
      <c r="R4559" s="162"/>
      <c r="S4559" s="162"/>
    </row>
    <row r="4560" spans="14:19">
      <c r="N4560" s="47"/>
      <c r="Q4560" s="162"/>
      <c r="R4560" s="162"/>
      <c r="S4560" s="162"/>
    </row>
    <row r="4561" spans="14:19">
      <c r="N4561" s="47"/>
      <c r="Q4561" s="162"/>
      <c r="R4561" s="162"/>
      <c r="S4561" s="162"/>
    </row>
    <row r="4562" spans="14:19">
      <c r="N4562" s="47"/>
      <c r="Q4562" s="162"/>
      <c r="R4562" s="162"/>
      <c r="S4562" s="162"/>
    </row>
    <row r="4563" spans="14:19">
      <c r="N4563" s="47"/>
      <c r="Q4563" s="162"/>
      <c r="R4563" s="162"/>
      <c r="S4563" s="162"/>
    </row>
    <row r="4564" spans="14:19">
      <c r="N4564" s="47"/>
      <c r="Q4564" s="162"/>
      <c r="R4564" s="162"/>
      <c r="S4564" s="162"/>
    </row>
    <row r="4565" spans="14:19">
      <c r="N4565" s="47"/>
      <c r="Q4565" s="162"/>
      <c r="R4565" s="162"/>
      <c r="S4565" s="162"/>
    </row>
    <row r="4566" spans="14:19">
      <c r="N4566" s="47"/>
      <c r="Q4566" s="162"/>
      <c r="R4566" s="162"/>
      <c r="S4566" s="162"/>
    </row>
    <row r="4567" spans="14:19">
      <c r="N4567" s="47"/>
      <c r="Q4567" s="162"/>
      <c r="R4567" s="162"/>
      <c r="S4567" s="162"/>
    </row>
    <row r="4568" spans="14:19">
      <c r="N4568" s="47"/>
      <c r="Q4568" s="162"/>
      <c r="R4568" s="162"/>
      <c r="S4568" s="162"/>
    </row>
    <row r="4569" spans="14:19">
      <c r="N4569" s="47"/>
      <c r="Q4569" s="162"/>
      <c r="R4569" s="162"/>
      <c r="S4569" s="162"/>
    </row>
    <row r="4570" spans="14:19">
      <c r="N4570" s="47"/>
      <c r="Q4570" s="162"/>
      <c r="R4570" s="162"/>
      <c r="S4570" s="162"/>
    </row>
    <row r="4571" spans="14:19">
      <c r="N4571" s="47"/>
      <c r="Q4571" s="162"/>
      <c r="R4571" s="162"/>
      <c r="S4571" s="162"/>
    </row>
    <row r="4572" spans="14:19">
      <c r="N4572" s="47"/>
      <c r="Q4572" s="162"/>
      <c r="R4572" s="162"/>
      <c r="S4572" s="162"/>
    </row>
    <row r="4573" spans="14:19">
      <c r="N4573" s="47"/>
      <c r="Q4573" s="162"/>
      <c r="R4573" s="162"/>
      <c r="S4573" s="162"/>
    </row>
    <row r="4574" spans="14:19">
      <c r="N4574" s="47"/>
      <c r="Q4574" s="162"/>
      <c r="R4574" s="162"/>
      <c r="S4574" s="162"/>
    </row>
    <row r="4575" spans="14:19">
      <c r="N4575" s="47"/>
      <c r="Q4575" s="162"/>
      <c r="R4575" s="162"/>
      <c r="S4575" s="162"/>
    </row>
    <row r="4576" spans="14:19">
      <c r="N4576" s="47"/>
      <c r="Q4576" s="162"/>
      <c r="R4576" s="162"/>
      <c r="S4576" s="162"/>
    </row>
    <row r="4577" spans="14:19">
      <c r="N4577" s="47"/>
      <c r="Q4577" s="162"/>
      <c r="R4577" s="162"/>
      <c r="S4577" s="162"/>
    </row>
    <row r="4578" spans="14:19">
      <c r="N4578" s="47"/>
      <c r="Q4578" s="162"/>
      <c r="R4578" s="162"/>
      <c r="S4578" s="162"/>
    </row>
    <row r="4579" spans="14:19">
      <c r="N4579" s="47"/>
      <c r="Q4579" s="162"/>
      <c r="R4579" s="162"/>
      <c r="S4579" s="162"/>
    </row>
    <row r="4580" spans="14:19">
      <c r="N4580" s="47"/>
      <c r="Q4580" s="162"/>
      <c r="R4580" s="162"/>
      <c r="S4580" s="162"/>
    </row>
    <row r="4581" spans="14:19">
      <c r="N4581" s="47"/>
      <c r="Q4581" s="162"/>
      <c r="R4581" s="162"/>
      <c r="S4581" s="162"/>
    </row>
    <row r="4582" spans="14:19">
      <c r="N4582" s="47"/>
      <c r="Q4582" s="162"/>
      <c r="R4582" s="162"/>
      <c r="S4582" s="162"/>
    </row>
    <row r="4583" spans="14:19">
      <c r="N4583" s="47"/>
      <c r="Q4583" s="162"/>
      <c r="R4583" s="162"/>
      <c r="S4583" s="162"/>
    </row>
    <row r="4584" spans="14:19">
      <c r="N4584" s="47"/>
      <c r="Q4584" s="162"/>
      <c r="R4584" s="162"/>
      <c r="S4584" s="162"/>
    </row>
    <row r="4585" spans="14:19">
      <c r="N4585" s="47"/>
      <c r="Q4585" s="162"/>
      <c r="R4585" s="162"/>
      <c r="S4585" s="162"/>
    </row>
    <row r="4586" spans="14:19">
      <c r="N4586" s="47"/>
      <c r="Q4586" s="162"/>
      <c r="R4586" s="162"/>
      <c r="S4586" s="162"/>
    </row>
    <row r="4587" spans="14:19">
      <c r="N4587" s="47"/>
      <c r="Q4587" s="162"/>
      <c r="R4587" s="162"/>
      <c r="S4587" s="162"/>
    </row>
    <row r="4588" spans="14:19">
      <c r="N4588" s="47"/>
      <c r="Q4588" s="162"/>
      <c r="R4588" s="162"/>
      <c r="S4588" s="162"/>
    </row>
    <row r="4589" spans="14:19">
      <c r="N4589" s="47"/>
      <c r="Q4589" s="162"/>
      <c r="R4589" s="162"/>
      <c r="S4589" s="162"/>
    </row>
    <row r="4590" spans="14:19">
      <c r="N4590" s="47"/>
      <c r="Q4590" s="162"/>
      <c r="R4590" s="162"/>
      <c r="S4590" s="162"/>
    </row>
    <row r="4591" spans="14:19">
      <c r="N4591" s="47"/>
      <c r="Q4591" s="162"/>
      <c r="R4591" s="162"/>
      <c r="S4591" s="162"/>
    </row>
    <row r="4592" spans="14:19">
      <c r="N4592" s="47"/>
      <c r="Q4592" s="162"/>
      <c r="R4592" s="162"/>
      <c r="S4592" s="162"/>
    </row>
    <row r="4593" spans="14:19">
      <c r="N4593" s="47"/>
      <c r="Q4593" s="162"/>
      <c r="R4593" s="162"/>
      <c r="S4593" s="162"/>
    </row>
    <row r="4594" spans="14:19">
      <c r="N4594" s="47"/>
      <c r="Q4594" s="162"/>
      <c r="R4594" s="162"/>
      <c r="S4594" s="162"/>
    </row>
    <row r="4595" spans="14:19">
      <c r="N4595" s="47"/>
      <c r="Q4595" s="162"/>
      <c r="R4595" s="162"/>
      <c r="S4595" s="162"/>
    </row>
    <row r="4596" spans="14:19">
      <c r="N4596" s="47"/>
      <c r="Q4596" s="162"/>
      <c r="R4596" s="162"/>
      <c r="S4596" s="162"/>
    </row>
    <row r="4597" spans="14:19">
      <c r="N4597" s="47"/>
      <c r="Q4597" s="162"/>
      <c r="R4597" s="162"/>
      <c r="S4597" s="162"/>
    </row>
    <row r="4598" spans="14:19">
      <c r="N4598" s="47"/>
      <c r="Q4598" s="162"/>
      <c r="R4598" s="162"/>
      <c r="S4598" s="162"/>
    </row>
    <row r="4599" spans="14:19">
      <c r="N4599" s="47"/>
      <c r="Q4599" s="162"/>
      <c r="R4599" s="162"/>
      <c r="S4599" s="162"/>
    </row>
    <row r="4600" spans="14:19">
      <c r="N4600" s="47"/>
      <c r="Q4600" s="162"/>
      <c r="R4600" s="162"/>
      <c r="S4600" s="162"/>
    </row>
    <row r="4601" spans="14:19">
      <c r="N4601" s="47"/>
      <c r="Q4601" s="162"/>
      <c r="R4601" s="162"/>
      <c r="S4601" s="162"/>
    </row>
    <row r="4602" spans="14:19">
      <c r="N4602" s="47"/>
      <c r="Q4602" s="162"/>
      <c r="R4602" s="162"/>
      <c r="S4602" s="162"/>
    </row>
    <row r="4603" spans="14:19">
      <c r="N4603" s="47"/>
      <c r="Q4603" s="162"/>
      <c r="R4603" s="162"/>
      <c r="S4603" s="162"/>
    </row>
    <row r="4604" spans="14:19">
      <c r="N4604" s="47"/>
      <c r="Q4604" s="162"/>
      <c r="R4604" s="162"/>
      <c r="S4604" s="162"/>
    </row>
    <row r="4605" spans="14:19">
      <c r="N4605" s="47"/>
      <c r="Q4605" s="162"/>
      <c r="R4605" s="162"/>
      <c r="S4605" s="162"/>
    </row>
    <row r="4606" spans="14:19">
      <c r="N4606" s="47"/>
      <c r="Q4606" s="162"/>
      <c r="R4606" s="162"/>
      <c r="S4606" s="162"/>
    </row>
    <row r="4607" spans="14:19">
      <c r="N4607" s="47"/>
      <c r="Q4607" s="162"/>
      <c r="R4607" s="162"/>
      <c r="S4607" s="162"/>
    </row>
    <row r="4608" spans="14:19">
      <c r="N4608" s="47"/>
      <c r="Q4608" s="162"/>
      <c r="R4608" s="162"/>
      <c r="S4608" s="162"/>
    </row>
    <row r="4609" spans="14:19">
      <c r="N4609" s="47"/>
      <c r="Q4609" s="162"/>
      <c r="R4609" s="162"/>
      <c r="S4609" s="162"/>
    </row>
    <row r="4610" spans="14:19">
      <c r="N4610" s="47"/>
      <c r="Q4610" s="162"/>
      <c r="R4610" s="162"/>
      <c r="S4610" s="162"/>
    </row>
    <row r="4611" spans="14:19">
      <c r="N4611" s="47"/>
      <c r="Q4611" s="162"/>
      <c r="R4611" s="162"/>
      <c r="S4611" s="162"/>
    </row>
    <row r="4612" spans="14:19">
      <c r="N4612" s="47"/>
      <c r="Q4612" s="162"/>
      <c r="R4612" s="162"/>
      <c r="S4612" s="162"/>
    </row>
    <row r="4613" spans="14:19">
      <c r="N4613" s="47"/>
      <c r="Q4613" s="162"/>
      <c r="R4613" s="162"/>
      <c r="S4613" s="162"/>
    </row>
    <row r="4614" spans="14:19">
      <c r="N4614" s="47"/>
      <c r="Q4614" s="162"/>
      <c r="R4614" s="162"/>
      <c r="S4614" s="162"/>
    </row>
    <row r="4615" spans="14:19">
      <c r="N4615" s="47"/>
      <c r="Q4615" s="162"/>
      <c r="R4615" s="162"/>
      <c r="S4615" s="162"/>
    </row>
    <row r="4616" spans="14:19">
      <c r="N4616" s="47"/>
      <c r="Q4616" s="162"/>
      <c r="R4616" s="162"/>
      <c r="S4616" s="162"/>
    </row>
    <row r="4617" spans="14:19">
      <c r="N4617" s="47"/>
      <c r="Q4617" s="162"/>
      <c r="R4617" s="162"/>
      <c r="S4617" s="162"/>
    </row>
    <row r="4618" spans="14:19">
      <c r="N4618" s="47"/>
      <c r="Q4618" s="162"/>
      <c r="R4618" s="162"/>
      <c r="S4618" s="162"/>
    </row>
    <row r="4619" spans="14:19">
      <c r="N4619" s="47"/>
      <c r="Q4619" s="162"/>
      <c r="R4619" s="162"/>
      <c r="S4619" s="162"/>
    </row>
    <row r="4620" spans="14:19">
      <c r="N4620" s="47"/>
      <c r="Q4620" s="162"/>
      <c r="R4620" s="162"/>
      <c r="S4620" s="162"/>
    </row>
    <row r="4621" spans="14:19">
      <c r="N4621" s="47"/>
      <c r="Q4621" s="162"/>
      <c r="R4621" s="162"/>
      <c r="S4621" s="162"/>
    </row>
    <row r="4622" spans="14:19">
      <c r="N4622" s="47"/>
      <c r="Q4622" s="162"/>
      <c r="R4622" s="162"/>
      <c r="S4622" s="162"/>
    </row>
    <row r="4623" spans="14:19">
      <c r="N4623" s="47"/>
      <c r="Q4623" s="162"/>
      <c r="R4623" s="162"/>
      <c r="S4623" s="162"/>
    </row>
    <row r="4624" spans="14:19">
      <c r="N4624" s="47"/>
      <c r="Q4624" s="162"/>
      <c r="R4624" s="162"/>
      <c r="S4624" s="162"/>
    </row>
    <row r="4625" spans="14:19">
      <c r="N4625" s="47"/>
      <c r="Q4625" s="162"/>
      <c r="R4625" s="162"/>
      <c r="S4625" s="162"/>
    </row>
    <row r="4626" spans="14:19">
      <c r="N4626" s="47"/>
      <c r="Q4626" s="162"/>
      <c r="R4626" s="162"/>
      <c r="S4626" s="162"/>
    </row>
    <row r="4627" spans="14:19">
      <c r="N4627" s="47"/>
      <c r="Q4627" s="162"/>
      <c r="R4627" s="162"/>
      <c r="S4627" s="162"/>
    </row>
    <row r="4628" spans="14:19">
      <c r="N4628" s="47"/>
      <c r="Q4628" s="162"/>
      <c r="R4628" s="162"/>
      <c r="S4628" s="162"/>
    </row>
    <row r="4629" spans="14:19">
      <c r="N4629" s="47"/>
      <c r="Q4629" s="162"/>
      <c r="R4629" s="162"/>
      <c r="S4629" s="162"/>
    </row>
    <row r="4630" spans="14:19">
      <c r="N4630" s="47"/>
      <c r="Q4630" s="162"/>
      <c r="R4630" s="162"/>
      <c r="S4630" s="162"/>
    </row>
    <row r="4631" spans="14:19">
      <c r="N4631" s="47"/>
      <c r="Q4631" s="162"/>
      <c r="R4631" s="162"/>
      <c r="S4631" s="162"/>
    </row>
    <row r="4632" spans="14:19">
      <c r="N4632" s="47"/>
      <c r="Q4632" s="162"/>
      <c r="R4632" s="162"/>
      <c r="S4632" s="162"/>
    </row>
    <row r="4633" spans="14:19">
      <c r="N4633" s="47"/>
      <c r="Q4633" s="162"/>
      <c r="R4633" s="162"/>
      <c r="S4633" s="162"/>
    </row>
    <row r="4634" spans="14:19">
      <c r="N4634" s="47"/>
      <c r="Q4634" s="162"/>
      <c r="R4634" s="162"/>
      <c r="S4634" s="162"/>
    </row>
    <row r="4635" spans="14:19">
      <c r="N4635" s="47"/>
      <c r="Q4635" s="162"/>
      <c r="R4635" s="162"/>
      <c r="S4635" s="162"/>
    </row>
    <row r="4636" spans="14:19">
      <c r="N4636" s="47"/>
      <c r="Q4636" s="162"/>
      <c r="R4636" s="162"/>
      <c r="S4636" s="162"/>
    </row>
    <row r="4637" spans="14:19">
      <c r="N4637" s="47"/>
      <c r="Q4637" s="162"/>
      <c r="R4637" s="162"/>
      <c r="S4637" s="162"/>
    </row>
    <row r="4638" spans="14:19">
      <c r="N4638" s="47"/>
      <c r="Q4638" s="162"/>
      <c r="R4638" s="162"/>
      <c r="S4638" s="162"/>
    </row>
    <row r="4639" spans="14:19">
      <c r="N4639" s="47"/>
      <c r="Q4639" s="162"/>
      <c r="R4639" s="162"/>
      <c r="S4639" s="162"/>
    </row>
    <row r="4640" spans="14:19">
      <c r="N4640" s="47"/>
      <c r="Q4640" s="162"/>
      <c r="R4640" s="162"/>
      <c r="S4640" s="162"/>
    </row>
    <row r="4641" spans="14:19">
      <c r="N4641" s="47"/>
      <c r="Q4641" s="162"/>
      <c r="R4641" s="162"/>
      <c r="S4641" s="162"/>
    </row>
    <row r="4642" spans="14:19">
      <c r="N4642" s="47"/>
      <c r="Q4642" s="162"/>
      <c r="R4642" s="162"/>
      <c r="S4642" s="162"/>
    </row>
    <row r="4643" spans="14:19">
      <c r="N4643" s="47"/>
      <c r="Q4643" s="162"/>
      <c r="R4643" s="162"/>
      <c r="S4643" s="162"/>
    </row>
    <row r="4644" spans="14:19">
      <c r="N4644" s="47"/>
      <c r="Q4644" s="162"/>
      <c r="R4644" s="162"/>
      <c r="S4644" s="162"/>
    </row>
    <row r="4645" spans="14:19">
      <c r="N4645" s="47"/>
      <c r="Q4645" s="162"/>
      <c r="R4645" s="162"/>
      <c r="S4645" s="162"/>
    </row>
    <row r="4646" spans="14:19">
      <c r="N4646" s="47"/>
      <c r="Q4646" s="162"/>
      <c r="R4646" s="162"/>
      <c r="S4646" s="162"/>
    </row>
    <row r="4647" spans="14:19">
      <c r="N4647" s="47"/>
      <c r="Q4647" s="162"/>
      <c r="R4647" s="162"/>
      <c r="S4647" s="162"/>
    </row>
    <row r="4648" spans="14:19">
      <c r="N4648" s="47"/>
      <c r="Q4648" s="162"/>
      <c r="R4648" s="162"/>
      <c r="S4648" s="162"/>
    </row>
    <row r="4649" spans="14:19">
      <c r="N4649" s="47"/>
      <c r="Q4649" s="162"/>
      <c r="R4649" s="162"/>
      <c r="S4649" s="162"/>
    </row>
    <row r="4650" spans="14:19">
      <c r="N4650" s="47"/>
      <c r="Q4650" s="162"/>
      <c r="R4650" s="162"/>
      <c r="S4650" s="162"/>
    </row>
    <row r="4651" spans="14:19">
      <c r="N4651" s="47"/>
      <c r="Q4651" s="162"/>
      <c r="R4651" s="162"/>
      <c r="S4651" s="162"/>
    </row>
    <row r="4652" spans="14:19">
      <c r="N4652" s="47"/>
      <c r="Q4652" s="162"/>
      <c r="R4652" s="162"/>
      <c r="S4652" s="162"/>
    </row>
    <row r="4653" spans="14:19">
      <c r="N4653" s="47"/>
      <c r="Q4653" s="162"/>
      <c r="R4653" s="162"/>
      <c r="S4653" s="162"/>
    </row>
    <row r="4654" spans="14:19">
      <c r="N4654" s="47"/>
      <c r="Q4654" s="162"/>
      <c r="R4654" s="162"/>
      <c r="S4654" s="162"/>
    </row>
    <row r="4655" spans="14:19">
      <c r="N4655" s="47"/>
      <c r="Q4655" s="162"/>
      <c r="R4655" s="162"/>
      <c r="S4655" s="162"/>
    </row>
    <row r="4656" spans="14:19">
      <c r="N4656" s="47"/>
      <c r="Q4656" s="162"/>
      <c r="R4656" s="162"/>
      <c r="S4656" s="162"/>
    </row>
    <row r="4657" spans="14:19">
      <c r="N4657" s="47"/>
      <c r="Q4657" s="162"/>
      <c r="R4657" s="162"/>
      <c r="S4657" s="162"/>
    </row>
    <row r="4658" spans="14:19">
      <c r="N4658" s="47"/>
      <c r="Q4658" s="162"/>
      <c r="R4658" s="162"/>
      <c r="S4658" s="162"/>
    </row>
    <row r="4659" spans="14:19">
      <c r="N4659" s="47"/>
      <c r="Q4659" s="162"/>
      <c r="R4659" s="162"/>
      <c r="S4659" s="162"/>
    </row>
    <row r="4660" spans="14:19">
      <c r="N4660" s="47"/>
      <c r="Q4660" s="162"/>
      <c r="R4660" s="162"/>
      <c r="S4660" s="162"/>
    </row>
    <row r="4661" spans="14:19">
      <c r="N4661" s="47"/>
      <c r="Q4661" s="162"/>
      <c r="R4661" s="162"/>
      <c r="S4661" s="162"/>
    </row>
    <row r="4662" spans="14:19">
      <c r="N4662" s="47"/>
      <c r="Q4662" s="162"/>
      <c r="R4662" s="162"/>
      <c r="S4662" s="162"/>
    </row>
    <row r="4663" spans="14:19">
      <c r="N4663" s="47"/>
      <c r="Q4663" s="162"/>
      <c r="R4663" s="162"/>
      <c r="S4663" s="162"/>
    </row>
    <row r="4664" spans="14:19">
      <c r="N4664" s="47"/>
      <c r="Q4664" s="162"/>
      <c r="R4664" s="162"/>
      <c r="S4664" s="162"/>
    </row>
    <row r="4665" spans="14:19">
      <c r="N4665" s="47"/>
      <c r="Q4665" s="162"/>
      <c r="R4665" s="162"/>
      <c r="S4665" s="162"/>
    </row>
    <row r="4666" spans="14:19">
      <c r="N4666" s="47"/>
      <c r="Q4666" s="162"/>
      <c r="R4666" s="162"/>
      <c r="S4666" s="162"/>
    </row>
    <row r="4667" spans="14:19">
      <c r="N4667" s="47"/>
      <c r="Q4667" s="162"/>
      <c r="R4667" s="162"/>
      <c r="S4667" s="162"/>
    </row>
    <row r="4668" spans="14:19">
      <c r="N4668" s="47"/>
      <c r="Q4668" s="162"/>
      <c r="R4668" s="162"/>
      <c r="S4668" s="162"/>
    </row>
    <row r="4669" spans="14:19">
      <c r="N4669" s="47"/>
      <c r="Q4669" s="162"/>
      <c r="R4669" s="162"/>
      <c r="S4669" s="162"/>
    </row>
    <row r="4670" spans="14:19">
      <c r="N4670" s="47"/>
      <c r="Q4670" s="162"/>
      <c r="R4670" s="162"/>
      <c r="S4670" s="162"/>
    </row>
    <row r="4671" spans="14:19">
      <c r="N4671" s="47"/>
      <c r="Q4671" s="162"/>
      <c r="R4671" s="162"/>
      <c r="S4671" s="162"/>
    </row>
    <row r="4672" spans="14:19">
      <c r="N4672" s="47"/>
      <c r="Q4672" s="162"/>
      <c r="R4672" s="162"/>
      <c r="S4672" s="162"/>
    </row>
    <row r="4673" spans="14:19">
      <c r="N4673" s="47"/>
      <c r="Q4673" s="162"/>
      <c r="R4673" s="162"/>
      <c r="S4673" s="162"/>
    </row>
    <row r="4674" spans="14:19">
      <c r="N4674" s="47"/>
      <c r="Q4674" s="162"/>
      <c r="R4674" s="162"/>
      <c r="S4674" s="162"/>
    </row>
    <row r="4675" spans="14:19">
      <c r="N4675" s="47"/>
      <c r="Q4675" s="162"/>
      <c r="R4675" s="162"/>
      <c r="S4675" s="162"/>
    </row>
    <row r="4676" spans="14:19">
      <c r="N4676" s="47"/>
      <c r="Q4676" s="162"/>
      <c r="R4676" s="162"/>
      <c r="S4676" s="162"/>
    </row>
    <row r="4677" spans="14:19">
      <c r="N4677" s="47"/>
      <c r="Q4677" s="162"/>
      <c r="R4677" s="162"/>
      <c r="S4677" s="162"/>
    </row>
    <row r="4678" spans="14:19">
      <c r="N4678" s="47"/>
      <c r="Q4678" s="162"/>
      <c r="R4678" s="162"/>
      <c r="S4678" s="162"/>
    </row>
    <row r="4679" spans="14:19">
      <c r="N4679" s="47"/>
      <c r="Q4679" s="162"/>
      <c r="R4679" s="162"/>
      <c r="S4679" s="162"/>
    </row>
    <row r="4680" spans="14:19">
      <c r="N4680" s="47"/>
      <c r="Q4680" s="162"/>
      <c r="R4680" s="162"/>
      <c r="S4680" s="162"/>
    </row>
    <row r="4681" spans="14:19">
      <c r="N4681" s="47"/>
      <c r="Q4681" s="162"/>
      <c r="R4681" s="162"/>
      <c r="S4681" s="162"/>
    </row>
    <row r="4682" spans="14:19">
      <c r="N4682" s="47"/>
      <c r="Q4682" s="162"/>
      <c r="R4682" s="162"/>
      <c r="S4682" s="162"/>
    </row>
    <row r="4683" spans="14:19">
      <c r="N4683" s="47"/>
      <c r="Q4683" s="162"/>
      <c r="R4683" s="162"/>
      <c r="S4683" s="162"/>
    </row>
    <row r="4684" spans="14:19">
      <c r="N4684" s="47"/>
      <c r="Q4684" s="162"/>
      <c r="R4684" s="162"/>
      <c r="S4684" s="162"/>
    </row>
    <row r="4685" spans="14:19">
      <c r="N4685" s="47"/>
      <c r="Q4685" s="162"/>
      <c r="R4685" s="162"/>
      <c r="S4685" s="162"/>
    </row>
    <row r="4686" spans="14:19">
      <c r="N4686" s="47"/>
      <c r="Q4686" s="162"/>
      <c r="R4686" s="162"/>
      <c r="S4686" s="162"/>
    </row>
    <row r="4687" spans="14:19">
      <c r="N4687" s="47"/>
      <c r="Q4687" s="162"/>
      <c r="R4687" s="162"/>
      <c r="S4687" s="162"/>
    </row>
    <row r="4688" spans="14:19">
      <c r="N4688" s="47"/>
      <c r="Q4688" s="162"/>
      <c r="R4688" s="162"/>
      <c r="S4688" s="162"/>
    </row>
    <row r="4689" spans="14:19">
      <c r="N4689" s="47"/>
      <c r="Q4689" s="162"/>
      <c r="R4689" s="162"/>
      <c r="S4689" s="162"/>
    </row>
    <row r="4690" spans="14:19">
      <c r="N4690" s="47"/>
      <c r="Q4690" s="162"/>
      <c r="R4690" s="162"/>
      <c r="S4690" s="162"/>
    </row>
    <row r="4691" spans="14:19">
      <c r="N4691" s="47"/>
      <c r="Q4691" s="162"/>
      <c r="R4691" s="162"/>
      <c r="S4691" s="162"/>
    </row>
    <row r="4692" spans="14:19">
      <c r="N4692" s="47"/>
      <c r="Q4692" s="162"/>
      <c r="R4692" s="162"/>
      <c r="S4692" s="162"/>
    </row>
    <row r="4693" spans="14:19">
      <c r="N4693" s="47"/>
      <c r="Q4693" s="162"/>
      <c r="R4693" s="162"/>
      <c r="S4693" s="162"/>
    </row>
    <row r="4694" spans="14:19">
      <c r="N4694" s="47"/>
      <c r="Q4694" s="162"/>
      <c r="R4694" s="162"/>
      <c r="S4694" s="162"/>
    </row>
    <row r="4695" spans="14:19">
      <c r="N4695" s="47"/>
      <c r="Q4695" s="162"/>
      <c r="R4695" s="162"/>
      <c r="S4695" s="162"/>
    </row>
    <row r="4696" spans="14:19">
      <c r="N4696" s="47"/>
      <c r="Q4696" s="162"/>
      <c r="R4696" s="162"/>
      <c r="S4696" s="162"/>
    </row>
    <row r="4697" spans="14:19">
      <c r="N4697" s="47"/>
      <c r="Q4697" s="162"/>
      <c r="R4697" s="162"/>
      <c r="S4697" s="162"/>
    </row>
    <row r="4698" spans="14:19">
      <c r="N4698" s="47"/>
      <c r="Q4698" s="162"/>
      <c r="R4698" s="162"/>
      <c r="S4698" s="162"/>
    </row>
    <row r="4699" spans="14:19">
      <c r="N4699" s="47"/>
      <c r="Q4699" s="162"/>
      <c r="R4699" s="162"/>
      <c r="S4699" s="162"/>
    </row>
    <row r="4700" spans="14:19">
      <c r="N4700" s="47"/>
      <c r="Q4700" s="162"/>
      <c r="R4700" s="162"/>
      <c r="S4700" s="162"/>
    </row>
    <row r="4701" spans="14:19">
      <c r="N4701" s="47"/>
      <c r="Q4701" s="162"/>
      <c r="R4701" s="162"/>
      <c r="S4701" s="162"/>
    </row>
    <row r="4702" spans="14:19">
      <c r="N4702" s="47"/>
      <c r="Q4702" s="162"/>
      <c r="R4702" s="162"/>
      <c r="S4702" s="162"/>
    </row>
    <row r="4703" spans="14:19">
      <c r="N4703" s="47"/>
      <c r="Q4703" s="162"/>
      <c r="R4703" s="162"/>
      <c r="S4703" s="162"/>
    </row>
    <row r="4704" spans="14:19">
      <c r="N4704" s="47"/>
      <c r="Q4704" s="162"/>
      <c r="R4704" s="162"/>
      <c r="S4704" s="162"/>
    </row>
    <row r="4705" spans="14:19">
      <c r="N4705" s="47"/>
      <c r="Q4705" s="162"/>
      <c r="R4705" s="162"/>
      <c r="S4705" s="162"/>
    </row>
    <row r="4706" spans="14:19">
      <c r="N4706" s="47"/>
      <c r="Q4706" s="162"/>
      <c r="R4706" s="162"/>
      <c r="S4706" s="162"/>
    </row>
    <row r="4707" spans="14:19">
      <c r="N4707" s="47"/>
      <c r="Q4707" s="162"/>
      <c r="R4707" s="162"/>
      <c r="S4707" s="162"/>
    </row>
    <row r="4708" spans="14:19">
      <c r="N4708" s="47"/>
      <c r="Q4708" s="162"/>
      <c r="R4708" s="162"/>
      <c r="S4708" s="162"/>
    </row>
    <row r="4709" spans="14:19">
      <c r="N4709" s="47"/>
      <c r="Q4709" s="162"/>
      <c r="R4709" s="162"/>
      <c r="S4709" s="162"/>
    </row>
    <row r="4710" spans="14:19">
      <c r="N4710" s="47"/>
      <c r="Q4710" s="162"/>
      <c r="R4710" s="162"/>
      <c r="S4710" s="162"/>
    </row>
    <row r="4711" spans="14:19">
      <c r="N4711" s="47"/>
      <c r="Q4711" s="162"/>
      <c r="R4711" s="162"/>
      <c r="S4711" s="162"/>
    </row>
    <row r="4712" spans="14:19">
      <c r="N4712" s="47"/>
      <c r="Q4712" s="162"/>
      <c r="R4712" s="162"/>
      <c r="S4712" s="162"/>
    </row>
    <row r="4713" spans="14:19">
      <c r="N4713" s="47"/>
      <c r="Q4713" s="162"/>
      <c r="R4713" s="162"/>
      <c r="S4713" s="162"/>
    </row>
    <row r="4714" spans="14:19">
      <c r="N4714" s="47"/>
      <c r="Q4714" s="162"/>
      <c r="R4714" s="162"/>
      <c r="S4714" s="162"/>
    </row>
    <row r="4715" spans="14:19">
      <c r="N4715" s="47"/>
      <c r="Q4715" s="162"/>
      <c r="R4715" s="162"/>
      <c r="S4715" s="162"/>
    </row>
    <row r="4716" spans="14:19">
      <c r="N4716" s="47"/>
      <c r="Q4716" s="162"/>
      <c r="R4716" s="162"/>
      <c r="S4716" s="162"/>
    </row>
    <row r="4717" spans="14:19">
      <c r="N4717" s="47"/>
      <c r="Q4717" s="162"/>
      <c r="R4717" s="162"/>
      <c r="S4717" s="162"/>
    </row>
    <row r="4718" spans="14:19">
      <c r="N4718" s="47"/>
      <c r="Q4718" s="162"/>
      <c r="R4718" s="162"/>
      <c r="S4718" s="162"/>
    </row>
    <row r="4719" spans="14:19">
      <c r="N4719" s="47"/>
      <c r="Q4719" s="162"/>
      <c r="R4719" s="162"/>
      <c r="S4719" s="162"/>
    </row>
    <row r="4720" spans="14:19">
      <c r="N4720" s="47"/>
      <c r="Q4720" s="162"/>
      <c r="R4720" s="162"/>
      <c r="S4720" s="162"/>
    </row>
    <row r="4721" spans="14:19">
      <c r="N4721" s="47"/>
      <c r="Q4721" s="162"/>
      <c r="R4721" s="162"/>
      <c r="S4721" s="162"/>
    </row>
    <row r="4722" spans="14:19">
      <c r="N4722" s="47"/>
      <c r="Q4722" s="162"/>
      <c r="R4722" s="162"/>
      <c r="S4722" s="162"/>
    </row>
    <row r="4723" spans="14:19">
      <c r="N4723" s="47"/>
      <c r="Q4723" s="162"/>
      <c r="R4723" s="162"/>
      <c r="S4723" s="162"/>
    </row>
    <row r="4724" spans="14:19">
      <c r="N4724" s="47"/>
      <c r="Q4724" s="162"/>
      <c r="R4724" s="162"/>
      <c r="S4724" s="162"/>
    </row>
    <row r="4725" spans="14:19">
      <c r="N4725" s="47"/>
      <c r="Q4725" s="162"/>
      <c r="R4725" s="162"/>
      <c r="S4725" s="162"/>
    </row>
    <row r="4726" spans="14:19">
      <c r="N4726" s="47"/>
      <c r="Q4726" s="162"/>
      <c r="R4726" s="162"/>
      <c r="S4726" s="162"/>
    </row>
    <row r="4727" spans="14:19">
      <c r="N4727" s="47"/>
      <c r="Q4727" s="162"/>
      <c r="R4727" s="162"/>
      <c r="S4727" s="162"/>
    </row>
    <row r="4728" spans="14:19">
      <c r="N4728" s="47"/>
      <c r="Q4728" s="162"/>
      <c r="R4728" s="162"/>
      <c r="S4728" s="162"/>
    </row>
    <row r="4729" spans="14:19">
      <c r="N4729" s="47"/>
      <c r="Q4729" s="162"/>
      <c r="R4729" s="162"/>
      <c r="S4729" s="162"/>
    </row>
    <row r="4730" spans="14:19">
      <c r="N4730" s="47"/>
      <c r="Q4730" s="162"/>
      <c r="R4730" s="162"/>
      <c r="S4730" s="162"/>
    </row>
    <row r="4731" spans="14:19">
      <c r="N4731" s="47"/>
      <c r="Q4731" s="162"/>
      <c r="R4731" s="162"/>
      <c r="S4731" s="162"/>
    </row>
    <row r="4732" spans="14:19">
      <c r="N4732" s="47"/>
      <c r="Q4732" s="162"/>
      <c r="R4732" s="162"/>
      <c r="S4732" s="162"/>
    </row>
    <row r="4733" spans="14:19">
      <c r="N4733" s="47"/>
      <c r="Q4733" s="162"/>
      <c r="R4733" s="162"/>
      <c r="S4733" s="162"/>
    </row>
    <row r="4734" spans="14:19">
      <c r="N4734" s="47"/>
      <c r="Q4734" s="162"/>
      <c r="R4734" s="162"/>
      <c r="S4734" s="162"/>
    </row>
    <row r="4735" spans="14:19">
      <c r="N4735" s="47"/>
      <c r="Q4735" s="162"/>
      <c r="R4735" s="162"/>
      <c r="S4735" s="162"/>
    </row>
    <row r="4736" spans="14:19">
      <c r="N4736" s="47"/>
      <c r="Q4736" s="162"/>
      <c r="R4736" s="162"/>
      <c r="S4736" s="162"/>
    </row>
    <row r="4737" spans="14:19">
      <c r="N4737" s="47"/>
      <c r="Q4737" s="162"/>
      <c r="R4737" s="162"/>
      <c r="S4737" s="162"/>
    </row>
    <row r="4738" spans="14:19">
      <c r="N4738" s="47"/>
      <c r="Q4738" s="162"/>
      <c r="R4738" s="162"/>
      <c r="S4738" s="162"/>
    </row>
    <row r="4739" spans="14:19">
      <c r="N4739" s="47"/>
      <c r="Q4739" s="162"/>
      <c r="R4739" s="162"/>
      <c r="S4739" s="162"/>
    </row>
    <row r="4740" spans="14:19">
      <c r="N4740" s="47"/>
      <c r="Q4740" s="162"/>
      <c r="R4740" s="162"/>
      <c r="S4740" s="162"/>
    </row>
    <row r="4741" spans="14:19">
      <c r="N4741" s="47"/>
      <c r="Q4741" s="162"/>
      <c r="R4741" s="162"/>
      <c r="S4741" s="162"/>
    </row>
    <row r="4742" spans="14:19">
      <c r="N4742" s="47"/>
      <c r="Q4742" s="162"/>
      <c r="R4742" s="162"/>
      <c r="S4742" s="162"/>
    </row>
    <row r="4743" spans="14:19">
      <c r="N4743" s="47"/>
      <c r="Q4743" s="162"/>
      <c r="R4743" s="162"/>
      <c r="S4743" s="162"/>
    </row>
    <row r="4744" spans="14:19">
      <c r="N4744" s="47"/>
      <c r="Q4744" s="162"/>
      <c r="R4744" s="162"/>
      <c r="S4744" s="162"/>
    </row>
    <row r="4745" spans="14:19">
      <c r="N4745" s="47"/>
      <c r="Q4745" s="162"/>
      <c r="R4745" s="162"/>
      <c r="S4745" s="162"/>
    </row>
    <row r="4746" spans="14:19">
      <c r="N4746" s="47"/>
      <c r="Q4746" s="162"/>
      <c r="R4746" s="162"/>
      <c r="S4746" s="162"/>
    </row>
    <row r="4747" spans="14:19">
      <c r="N4747" s="47"/>
      <c r="Q4747" s="162"/>
      <c r="R4747" s="162"/>
      <c r="S4747" s="162"/>
    </row>
    <row r="4748" spans="14:19">
      <c r="N4748" s="47"/>
      <c r="Q4748" s="162"/>
      <c r="R4748" s="162"/>
      <c r="S4748" s="162"/>
    </row>
    <row r="4749" spans="14:19">
      <c r="N4749" s="47"/>
      <c r="Q4749" s="162"/>
      <c r="R4749" s="162"/>
      <c r="S4749" s="162"/>
    </row>
    <row r="4750" spans="14:19">
      <c r="N4750" s="47"/>
      <c r="Q4750" s="162"/>
      <c r="R4750" s="162"/>
      <c r="S4750" s="162"/>
    </row>
    <row r="4751" spans="14:19">
      <c r="N4751" s="47"/>
      <c r="Q4751" s="162"/>
      <c r="R4751" s="162"/>
      <c r="S4751" s="162"/>
    </row>
    <row r="4752" spans="14:19">
      <c r="N4752" s="47"/>
      <c r="Q4752" s="162"/>
      <c r="R4752" s="162"/>
      <c r="S4752" s="162"/>
    </row>
    <row r="4753" spans="14:19">
      <c r="N4753" s="47"/>
      <c r="Q4753" s="162"/>
      <c r="R4753" s="162"/>
      <c r="S4753" s="162"/>
    </row>
    <row r="4754" spans="14:19">
      <c r="N4754" s="47"/>
      <c r="Q4754" s="162"/>
      <c r="R4754" s="162"/>
      <c r="S4754" s="162"/>
    </row>
    <row r="4755" spans="14:19">
      <c r="N4755" s="47"/>
      <c r="Q4755" s="162"/>
      <c r="R4755" s="162"/>
      <c r="S4755" s="162"/>
    </row>
    <row r="4756" spans="14:19">
      <c r="N4756" s="47"/>
      <c r="Q4756" s="162"/>
      <c r="R4756" s="162"/>
      <c r="S4756" s="162"/>
    </row>
    <row r="4757" spans="14:19">
      <c r="N4757" s="47"/>
      <c r="Q4757" s="162"/>
      <c r="R4757" s="162"/>
      <c r="S4757" s="162"/>
    </row>
    <row r="4758" spans="14:19">
      <c r="N4758" s="47"/>
      <c r="Q4758" s="162"/>
      <c r="R4758" s="162"/>
      <c r="S4758" s="162"/>
    </row>
    <row r="4759" spans="14:19">
      <c r="N4759" s="47"/>
      <c r="Q4759" s="162"/>
      <c r="R4759" s="162"/>
      <c r="S4759" s="162"/>
    </row>
    <row r="4760" spans="14:19">
      <c r="N4760" s="47"/>
      <c r="Q4760" s="162"/>
      <c r="R4760" s="162"/>
      <c r="S4760" s="162"/>
    </row>
    <row r="4761" spans="14:19">
      <c r="N4761" s="47"/>
      <c r="Q4761" s="162"/>
      <c r="R4761" s="162"/>
      <c r="S4761" s="162"/>
    </row>
    <row r="4762" spans="14:19">
      <c r="N4762" s="47"/>
      <c r="Q4762" s="162"/>
      <c r="R4762" s="162"/>
      <c r="S4762" s="162"/>
    </row>
    <row r="4763" spans="14:19">
      <c r="N4763" s="47"/>
      <c r="Q4763" s="162"/>
      <c r="R4763" s="162"/>
      <c r="S4763" s="162"/>
    </row>
    <row r="4764" spans="14:19">
      <c r="N4764" s="47"/>
      <c r="Q4764" s="162"/>
      <c r="R4764" s="162"/>
      <c r="S4764" s="162"/>
    </row>
    <row r="4765" spans="14:19">
      <c r="N4765" s="47"/>
      <c r="Q4765" s="162"/>
      <c r="R4765" s="162"/>
      <c r="S4765" s="162"/>
    </row>
    <row r="4766" spans="14:19">
      <c r="N4766" s="47"/>
      <c r="Q4766" s="162"/>
      <c r="R4766" s="162"/>
      <c r="S4766" s="162"/>
    </row>
    <row r="4767" spans="14:19">
      <c r="N4767" s="47"/>
      <c r="Q4767" s="162"/>
      <c r="R4767" s="162"/>
      <c r="S4767" s="162"/>
    </row>
    <row r="4768" spans="14:19">
      <c r="N4768" s="47"/>
      <c r="Q4768" s="162"/>
      <c r="R4768" s="162"/>
      <c r="S4768" s="162"/>
    </row>
    <row r="4769" spans="14:19">
      <c r="N4769" s="47"/>
      <c r="Q4769" s="162"/>
      <c r="R4769" s="162"/>
      <c r="S4769" s="162"/>
    </row>
    <row r="4770" spans="14:19">
      <c r="N4770" s="47"/>
      <c r="Q4770" s="162"/>
      <c r="R4770" s="162"/>
      <c r="S4770" s="162"/>
    </row>
    <row r="4771" spans="14:19">
      <c r="N4771" s="47"/>
      <c r="Q4771" s="162"/>
      <c r="R4771" s="162"/>
      <c r="S4771" s="162"/>
    </row>
    <row r="4772" spans="14:19">
      <c r="N4772" s="47"/>
      <c r="Q4772" s="162"/>
      <c r="R4772" s="162"/>
      <c r="S4772" s="162"/>
    </row>
    <row r="4773" spans="14:19">
      <c r="N4773" s="47"/>
      <c r="Q4773" s="162"/>
      <c r="R4773" s="162"/>
      <c r="S4773" s="162"/>
    </row>
    <row r="4774" spans="14:19">
      <c r="N4774" s="47"/>
      <c r="Q4774" s="162"/>
      <c r="R4774" s="162"/>
      <c r="S4774" s="162"/>
    </row>
    <row r="4775" spans="14:19">
      <c r="N4775" s="47"/>
      <c r="Q4775" s="162"/>
      <c r="R4775" s="162"/>
      <c r="S4775" s="162"/>
    </row>
    <row r="4776" spans="14:19">
      <c r="N4776" s="47"/>
      <c r="Q4776" s="162"/>
      <c r="R4776" s="162"/>
      <c r="S4776" s="162"/>
    </row>
    <row r="4777" spans="14:19">
      <c r="N4777" s="47"/>
      <c r="Q4777" s="162"/>
      <c r="R4777" s="162"/>
      <c r="S4777" s="162"/>
    </row>
    <row r="4778" spans="14:19">
      <c r="N4778" s="47"/>
      <c r="Q4778" s="162"/>
      <c r="R4778" s="162"/>
      <c r="S4778" s="162"/>
    </row>
    <row r="4779" spans="14:19">
      <c r="N4779" s="47"/>
      <c r="Q4779" s="162"/>
      <c r="R4779" s="162"/>
      <c r="S4779" s="162"/>
    </row>
    <row r="4780" spans="14:19">
      <c r="N4780" s="47"/>
      <c r="Q4780" s="162"/>
      <c r="R4780" s="162"/>
      <c r="S4780" s="162"/>
    </row>
    <row r="4781" spans="14:19">
      <c r="N4781" s="47"/>
      <c r="Q4781" s="162"/>
      <c r="R4781" s="162"/>
      <c r="S4781" s="162"/>
    </row>
    <row r="4782" spans="14:19">
      <c r="N4782" s="47"/>
      <c r="Q4782" s="162"/>
      <c r="R4782" s="162"/>
      <c r="S4782" s="162"/>
    </row>
    <row r="4783" spans="14:19">
      <c r="N4783" s="47"/>
      <c r="Q4783" s="162"/>
      <c r="R4783" s="162"/>
      <c r="S4783" s="162"/>
    </row>
    <row r="4784" spans="14:19">
      <c r="N4784" s="47"/>
      <c r="Q4784" s="162"/>
      <c r="R4784" s="162"/>
      <c r="S4784" s="162"/>
    </row>
    <row r="4785" spans="14:19">
      <c r="N4785" s="47"/>
      <c r="Q4785" s="162"/>
      <c r="R4785" s="162"/>
      <c r="S4785" s="162"/>
    </row>
    <row r="4786" spans="14:19">
      <c r="N4786" s="47"/>
      <c r="Q4786" s="162"/>
      <c r="R4786" s="162"/>
      <c r="S4786" s="162"/>
    </row>
    <row r="4787" spans="14:19">
      <c r="N4787" s="47"/>
      <c r="Q4787" s="162"/>
      <c r="R4787" s="162"/>
      <c r="S4787" s="162"/>
    </row>
    <row r="4788" spans="14:19">
      <c r="N4788" s="47"/>
      <c r="Q4788" s="162"/>
      <c r="R4788" s="162"/>
      <c r="S4788" s="162"/>
    </row>
    <row r="4789" spans="14:19">
      <c r="N4789" s="47"/>
      <c r="Q4789" s="162"/>
      <c r="R4789" s="162"/>
      <c r="S4789" s="162"/>
    </row>
    <row r="4790" spans="14:19">
      <c r="N4790" s="47"/>
      <c r="Q4790" s="162"/>
      <c r="R4790" s="162"/>
      <c r="S4790" s="162"/>
    </row>
    <row r="4791" spans="14:19">
      <c r="N4791" s="47"/>
      <c r="Q4791" s="162"/>
      <c r="R4791" s="162"/>
      <c r="S4791" s="162"/>
    </row>
    <row r="4792" spans="14:19">
      <c r="N4792" s="47"/>
      <c r="Q4792" s="162"/>
      <c r="R4792" s="162"/>
      <c r="S4792" s="162"/>
    </row>
    <row r="4793" spans="14:19">
      <c r="N4793" s="47"/>
      <c r="Q4793" s="162"/>
      <c r="R4793" s="162"/>
      <c r="S4793" s="162"/>
    </row>
    <row r="4794" spans="14:19">
      <c r="N4794" s="47"/>
      <c r="Q4794" s="162"/>
      <c r="R4794" s="162"/>
      <c r="S4794" s="162"/>
    </row>
    <row r="4795" spans="14:19">
      <c r="N4795" s="47"/>
      <c r="Q4795" s="162"/>
      <c r="R4795" s="162"/>
      <c r="S4795" s="162"/>
    </row>
    <row r="4796" spans="14:19">
      <c r="N4796" s="47"/>
      <c r="Q4796" s="162"/>
      <c r="R4796" s="162"/>
      <c r="S4796" s="162"/>
    </row>
    <row r="4797" spans="14:19">
      <c r="N4797" s="47"/>
      <c r="Q4797" s="162"/>
      <c r="R4797" s="162"/>
      <c r="S4797" s="162"/>
    </row>
    <row r="4798" spans="14:19">
      <c r="N4798" s="47"/>
      <c r="Q4798" s="162"/>
      <c r="R4798" s="162"/>
      <c r="S4798" s="162"/>
    </row>
    <row r="4799" spans="14:19">
      <c r="N4799" s="47"/>
      <c r="Q4799" s="162"/>
      <c r="R4799" s="162"/>
      <c r="S4799" s="162"/>
    </row>
    <row r="4800" spans="14:19">
      <c r="N4800" s="47"/>
      <c r="Q4800" s="162"/>
      <c r="R4800" s="162"/>
      <c r="S4800" s="162"/>
    </row>
    <row r="4801" spans="14:19">
      <c r="N4801" s="47"/>
      <c r="Q4801" s="162"/>
      <c r="R4801" s="162"/>
      <c r="S4801" s="162"/>
    </row>
    <row r="4802" spans="14:19">
      <c r="N4802" s="47"/>
      <c r="Q4802" s="162"/>
      <c r="R4802" s="162"/>
      <c r="S4802" s="162"/>
    </row>
    <row r="4803" spans="14:19">
      <c r="N4803" s="47"/>
      <c r="Q4803" s="162"/>
      <c r="R4803" s="162"/>
      <c r="S4803" s="162"/>
    </row>
    <row r="4804" spans="14:19">
      <c r="N4804" s="47"/>
      <c r="Q4804" s="162"/>
      <c r="R4804" s="162"/>
      <c r="S4804" s="162"/>
    </row>
    <row r="4805" spans="14:19">
      <c r="N4805" s="47"/>
      <c r="Q4805" s="162"/>
      <c r="R4805" s="162"/>
      <c r="S4805" s="162"/>
    </row>
    <row r="4806" spans="14:19">
      <c r="N4806" s="47"/>
      <c r="Q4806" s="162"/>
      <c r="R4806" s="162"/>
      <c r="S4806" s="162"/>
    </row>
    <row r="4807" spans="14:19">
      <c r="N4807" s="47"/>
      <c r="Q4807" s="162"/>
      <c r="R4807" s="162"/>
      <c r="S4807" s="162"/>
    </row>
    <row r="4808" spans="14:19">
      <c r="N4808" s="47"/>
      <c r="Q4808" s="162"/>
      <c r="R4808" s="162"/>
      <c r="S4808" s="162"/>
    </row>
    <row r="4809" spans="14:19">
      <c r="N4809" s="47"/>
      <c r="Q4809" s="162"/>
      <c r="R4809" s="162"/>
      <c r="S4809" s="162"/>
    </row>
    <row r="4810" spans="14:19">
      <c r="N4810" s="47"/>
      <c r="Q4810" s="162"/>
      <c r="R4810" s="162"/>
      <c r="S4810" s="162"/>
    </row>
    <row r="4811" spans="14:19">
      <c r="N4811" s="47"/>
      <c r="Q4811" s="162"/>
      <c r="R4811" s="162"/>
      <c r="S4811" s="162"/>
    </row>
    <row r="4812" spans="14:19">
      <c r="N4812" s="47"/>
      <c r="Q4812" s="162"/>
      <c r="R4812" s="162"/>
      <c r="S4812" s="162"/>
    </row>
    <row r="4813" spans="14:19">
      <c r="N4813" s="47"/>
      <c r="Q4813" s="162"/>
      <c r="R4813" s="162"/>
      <c r="S4813" s="162"/>
    </row>
    <row r="4814" spans="14:19">
      <c r="N4814" s="47"/>
      <c r="Q4814" s="162"/>
      <c r="R4814" s="162"/>
      <c r="S4814" s="162"/>
    </row>
    <row r="4815" spans="14:19">
      <c r="N4815" s="47"/>
      <c r="Q4815" s="162"/>
      <c r="R4815" s="162"/>
      <c r="S4815" s="162"/>
    </row>
    <row r="4816" spans="14:19">
      <c r="N4816" s="47"/>
      <c r="Q4816" s="162"/>
      <c r="R4816" s="162"/>
      <c r="S4816" s="162"/>
    </row>
    <row r="4817" spans="14:19">
      <c r="N4817" s="47"/>
      <c r="Q4817" s="162"/>
      <c r="R4817" s="162"/>
      <c r="S4817" s="162"/>
    </row>
    <row r="4818" spans="14:19">
      <c r="N4818" s="47"/>
      <c r="Q4818" s="162"/>
      <c r="R4818" s="162"/>
      <c r="S4818" s="162"/>
    </row>
    <row r="4819" spans="14:19">
      <c r="N4819" s="47"/>
      <c r="Q4819" s="162"/>
      <c r="R4819" s="162"/>
      <c r="S4819" s="162"/>
    </row>
    <row r="4820" spans="14:19">
      <c r="N4820" s="47"/>
      <c r="Q4820" s="162"/>
      <c r="R4820" s="162"/>
      <c r="S4820" s="162"/>
    </row>
    <row r="4821" spans="14:19">
      <c r="N4821" s="47"/>
      <c r="Q4821" s="162"/>
      <c r="R4821" s="162"/>
      <c r="S4821" s="162"/>
    </row>
    <row r="4822" spans="14:19">
      <c r="N4822" s="47"/>
      <c r="Q4822" s="162"/>
      <c r="R4822" s="162"/>
      <c r="S4822" s="162"/>
    </row>
    <row r="4823" spans="14:19">
      <c r="N4823" s="47"/>
      <c r="Q4823" s="162"/>
      <c r="R4823" s="162"/>
      <c r="S4823" s="162"/>
    </row>
    <row r="4824" spans="14:19">
      <c r="N4824" s="47"/>
      <c r="Q4824" s="162"/>
      <c r="R4824" s="162"/>
      <c r="S4824" s="162"/>
    </row>
    <row r="4825" spans="14:19">
      <c r="N4825" s="47"/>
      <c r="Q4825" s="162"/>
      <c r="R4825" s="162"/>
      <c r="S4825" s="162"/>
    </row>
    <row r="4826" spans="14:19">
      <c r="N4826" s="47"/>
      <c r="Q4826" s="162"/>
      <c r="R4826" s="162"/>
      <c r="S4826" s="162"/>
    </row>
    <row r="4827" spans="14:19">
      <c r="N4827" s="47"/>
      <c r="Q4827" s="162"/>
      <c r="R4827" s="162"/>
      <c r="S4827" s="162"/>
    </row>
    <row r="4828" spans="14:19">
      <c r="N4828" s="47"/>
      <c r="Q4828" s="162"/>
      <c r="R4828" s="162"/>
      <c r="S4828" s="162"/>
    </row>
    <row r="4829" spans="14:19">
      <c r="N4829" s="47"/>
      <c r="Q4829" s="162"/>
      <c r="R4829" s="162"/>
      <c r="S4829" s="162"/>
    </row>
    <row r="4830" spans="14:19">
      <c r="N4830" s="47"/>
      <c r="Q4830" s="162"/>
      <c r="R4830" s="162"/>
      <c r="S4830" s="162"/>
    </row>
    <row r="4831" spans="14:19">
      <c r="N4831" s="47"/>
      <c r="Q4831" s="162"/>
      <c r="R4831" s="162"/>
      <c r="S4831" s="162"/>
    </row>
    <row r="4832" spans="14:19">
      <c r="N4832" s="47"/>
      <c r="Q4832" s="162"/>
      <c r="R4832" s="162"/>
      <c r="S4832" s="162"/>
    </row>
    <row r="4833" spans="14:19">
      <c r="N4833" s="47"/>
      <c r="Q4833" s="162"/>
      <c r="R4833" s="162"/>
      <c r="S4833" s="162"/>
    </row>
    <row r="4834" spans="14:19">
      <c r="N4834" s="47"/>
      <c r="Q4834" s="162"/>
      <c r="R4834" s="162"/>
      <c r="S4834" s="162"/>
    </row>
    <row r="4835" spans="14:19">
      <c r="N4835" s="47"/>
      <c r="Q4835" s="162"/>
      <c r="R4835" s="162"/>
      <c r="S4835" s="162"/>
    </row>
    <row r="4836" spans="14:19">
      <c r="N4836" s="47"/>
      <c r="Q4836" s="162"/>
      <c r="R4836" s="162"/>
      <c r="S4836" s="162"/>
    </row>
    <row r="4837" spans="14:19">
      <c r="N4837" s="47"/>
      <c r="Q4837" s="162"/>
      <c r="R4837" s="162"/>
      <c r="S4837" s="162"/>
    </row>
    <row r="4838" spans="14:19">
      <c r="N4838" s="47"/>
      <c r="Q4838" s="162"/>
      <c r="R4838" s="162"/>
      <c r="S4838" s="162"/>
    </row>
    <row r="4839" spans="14:19">
      <c r="N4839" s="47"/>
      <c r="Q4839" s="162"/>
      <c r="R4839" s="162"/>
      <c r="S4839" s="162"/>
    </row>
    <row r="4840" spans="14:19">
      <c r="N4840" s="47"/>
      <c r="Q4840" s="162"/>
      <c r="R4840" s="162"/>
      <c r="S4840" s="162"/>
    </row>
    <row r="4841" spans="14:19">
      <c r="N4841" s="47"/>
      <c r="Q4841" s="162"/>
      <c r="R4841" s="162"/>
      <c r="S4841" s="162"/>
    </row>
    <row r="4842" spans="14:19">
      <c r="N4842" s="47"/>
      <c r="Q4842" s="162"/>
      <c r="R4842" s="162"/>
      <c r="S4842" s="162"/>
    </row>
    <row r="4843" spans="14:19">
      <c r="N4843" s="47"/>
      <c r="Q4843" s="162"/>
      <c r="R4843" s="162"/>
      <c r="S4843" s="162"/>
    </row>
    <row r="4844" spans="14:19">
      <c r="N4844" s="47"/>
      <c r="Q4844" s="162"/>
      <c r="R4844" s="162"/>
      <c r="S4844" s="162"/>
    </row>
    <row r="4845" spans="14:19">
      <c r="N4845" s="47"/>
      <c r="Q4845" s="162"/>
      <c r="R4845" s="162"/>
      <c r="S4845" s="162"/>
    </row>
    <row r="4846" spans="14:19">
      <c r="N4846" s="47"/>
      <c r="Q4846" s="162"/>
      <c r="R4846" s="162"/>
      <c r="S4846" s="162"/>
    </row>
    <row r="4847" spans="14:19">
      <c r="N4847" s="47"/>
      <c r="Q4847" s="162"/>
      <c r="R4847" s="162"/>
      <c r="S4847" s="162"/>
    </row>
    <row r="4848" spans="14:19">
      <c r="N4848" s="47"/>
      <c r="Q4848" s="162"/>
      <c r="R4848" s="162"/>
      <c r="S4848" s="162"/>
    </row>
    <row r="4849" spans="14:19">
      <c r="N4849" s="47"/>
      <c r="Q4849" s="162"/>
      <c r="R4849" s="162"/>
      <c r="S4849" s="162"/>
    </row>
    <row r="4850" spans="14:19">
      <c r="N4850" s="47"/>
      <c r="Q4850" s="162"/>
      <c r="R4850" s="162"/>
      <c r="S4850" s="162"/>
    </row>
    <row r="4851" spans="14:19">
      <c r="N4851" s="47"/>
      <c r="Q4851" s="162"/>
      <c r="R4851" s="162"/>
      <c r="S4851" s="162"/>
    </row>
    <row r="4852" spans="14:19">
      <c r="N4852" s="47"/>
      <c r="Q4852" s="162"/>
      <c r="R4852" s="162"/>
      <c r="S4852" s="162"/>
    </row>
    <row r="4853" spans="14:19">
      <c r="N4853" s="47"/>
      <c r="Q4853" s="162"/>
      <c r="R4853" s="162"/>
      <c r="S4853" s="162"/>
    </row>
    <row r="4854" spans="14:19">
      <c r="N4854" s="47"/>
      <c r="Q4854" s="162"/>
      <c r="R4854" s="162"/>
      <c r="S4854" s="162"/>
    </row>
    <row r="4855" spans="14:19">
      <c r="N4855" s="47"/>
      <c r="Q4855" s="162"/>
      <c r="R4855" s="162"/>
      <c r="S4855" s="162"/>
    </row>
    <row r="4856" spans="14:19">
      <c r="N4856" s="47"/>
      <c r="Q4856" s="162"/>
      <c r="R4856" s="162"/>
      <c r="S4856" s="162"/>
    </row>
    <row r="4857" spans="14:19">
      <c r="N4857" s="47"/>
      <c r="Q4857" s="162"/>
      <c r="R4857" s="162"/>
      <c r="S4857" s="162"/>
    </row>
    <row r="4858" spans="14:19">
      <c r="N4858" s="47"/>
      <c r="Q4858" s="162"/>
      <c r="R4858" s="162"/>
      <c r="S4858" s="162"/>
    </row>
    <row r="4859" spans="14:19">
      <c r="N4859" s="47"/>
      <c r="Q4859" s="162"/>
      <c r="R4859" s="162"/>
      <c r="S4859" s="162"/>
    </row>
    <row r="4860" spans="14:19">
      <c r="N4860" s="47"/>
      <c r="Q4860" s="162"/>
      <c r="R4860" s="162"/>
      <c r="S4860" s="162"/>
    </row>
    <row r="4861" spans="14:19">
      <c r="N4861" s="47"/>
      <c r="Q4861" s="162"/>
      <c r="R4861" s="162"/>
      <c r="S4861" s="162"/>
    </row>
    <row r="4862" spans="14:19">
      <c r="N4862" s="47"/>
      <c r="Q4862" s="162"/>
      <c r="R4862" s="162"/>
      <c r="S4862" s="162"/>
    </row>
    <row r="4863" spans="14:19">
      <c r="N4863" s="47"/>
      <c r="Q4863" s="162"/>
      <c r="R4863" s="162"/>
      <c r="S4863" s="162"/>
    </row>
    <row r="4864" spans="14:19">
      <c r="N4864" s="47"/>
      <c r="Q4864" s="162"/>
      <c r="R4864" s="162"/>
      <c r="S4864" s="162"/>
    </row>
    <row r="4865" spans="14:19">
      <c r="N4865" s="47"/>
      <c r="Q4865" s="162"/>
      <c r="R4865" s="162"/>
      <c r="S4865" s="162"/>
    </row>
    <row r="4866" spans="14:19">
      <c r="N4866" s="47"/>
      <c r="Q4866" s="162"/>
      <c r="R4866" s="162"/>
      <c r="S4866" s="162"/>
    </row>
    <row r="4867" spans="14:19">
      <c r="N4867" s="47"/>
      <c r="Q4867" s="162"/>
      <c r="R4867" s="162"/>
      <c r="S4867" s="162"/>
    </row>
    <row r="4868" spans="14:19">
      <c r="N4868" s="47"/>
      <c r="Q4868" s="162"/>
      <c r="R4868" s="162"/>
      <c r="S4868" s="162"/>
    </row>
    <row r="4869" spans="14:19">
      <c r="N4869" s="47"/>
      <c r="Q4869" s="162"/>
      <c r="R4869" s="162"/>
      <c r="S4869" s="162"/>
    </row>
    <row r="4870" spans="14:19">
      <c r="N4870" s="47"/>
      <c r="Q4870" s="162"/>
      <c r="R4870" s="162"/>
      <c r="S4870" s="162"/>
    </row>
    <row r="4871" spans="14:19">
      <c r="N4871" s="47"/>
      <c r="Q4871" s="162"/>
      <c r="R4871" s="162"/>
      <c r="S4871" s="162"/>
    </row>
    <row r="4872" spans="14:19">
      <c r="N4872" s="47"/>
      <c r="Q4872" s="162"/>
      <c r="R4872" s="162"/>
      <c r="S4872" s="162"/>
    </row>
    <row r="4873" spans="14:19">
      <c r="N4873" s="47"/>
      <c r="Q4873" s="162"/>
      <c r="R4873" s="162"/>
      <c r="S4873" s="162"/>
    </row>
    <row r="4874" spans="14:19">
      <c r="N4874" s="47"/>
      <c r="Q4874" s="162"/>
      <c r="R4874" s="162"/>
      <c r="S4874" s="162"/>
    </row>
    <row r="4875" spans="14:19">
      <c r="N4875" s="47"/>
      <c r="Q4875" s="162"/>
      <c r="R4875" s="162"/>
      <c r="S4875" s="162"/>
    </row>
    <row r="4876" spans="14:19">
      <c r="N4876" s="47"/>
      <c r="Q4876" s="162"/>
      <c r="R4876" s="162"/>
      <c r="S4876" s="162"/>
    </row>
    <row r="4877" spans="14:19">
      <c r="N4877" s="47"/>
      <c r="Q4877" s="162"/>
      <c r="R4877" s="162"/>
      <c r="S4877" s="162"/>
    </row>
    <row r="4878" spans="14:19">
      <c r="N4878" s="47"/>
      <c r="Q4878" s="162"/>
      <c r="R4878" s="162"/>
      <c r="S4878" s="162"/>
    </row>
    <row r="4879" spans="14:19">
      <c r="N4879" s="47"/>
      <c r="Q4879" s="162"/>
      <c r="R4879" s="162"/>
      <c r="S4879" s="162"/>
    </row>
    <row r="4880" spans="14:19">
      <c r="N4880" s="47"/>
      <c r="Q4880" s="162"/>
      <c r="R4880" s="162"/>
      <c r="S4880" s="162"/>
    </row>
    <row r="4881" spans="14:19">
      <c r="N4881" s="47"/>
      <c r="Q4881" s="162"/>
      <c r="R4881" s="162"/>
      <c r="S4881" s="162"/>
    </row>
    <row r="4882" spans="14:19">
      <c r="N4882" s="47"/>
      <c r="Q4882" s="162"/>
      <c r="R4882" s="162"/>
      <c r="S4882" s="162"/>
    </row>
    <row r="4883" spans="14:19">
      <c r="N4883" s="47"/>
      <c r="Q4883" s="162"/>
      <c r="R4883" s="162"/>
      <c r="S4883" s="162"/>
    </row>
    <row r="4884" spans="14:19">
      <c r="N4884" s="47"/>
      <c r="Q4884" s="162"/>
      <c r="R4884" s="162"/>
      <c r="S4884" s="162"/>
    </row>
    <row r="4885" spans="14:19">
      <c r="N4885" s="47"/>
      <c r="Q4885" s="162"/>
      <c r="R4885" s="162"/>
      <c r="S4885" s="162"/>
    </row>
    <row r="4886" spans="14:19">
      <c r="N4886" s="47"/>
      <c r="Q4886" s="162"/>
      <c r="R4886" s="162"/>
      <c r="S4886" s="162"/>
    </row>
    <row r="4887" spans="14:19">
      <c r="N4887" s="47"/>
      <c r="Q4887" s="162"/>
      <c r="R4887" s="162"/>
      <c r="S4887" s="162"/>
    </row>
    <row r="4888" spans="14:19">
      <c r="N4888" s="47"/>
      <c r="Q4888" s="162"/>
      <c r="R4888" s="162"/>
      <c r="S4888" s="162"/>
    </row>
    <row r="4889" spans="14:19">
      <c r="N4889" s="47"/>
      <c r="Q4889" s="162"/>
      <c r="R4889" s="162"/>
      <c r="S4889" s="162"/>
    </row>
    <row r="4890" spans="14:19">
      <c r="N4890" s="47"/>
      <c r="Q4890" s="162"/>
      <c r="R4890" s="162"/>
      <c r="S4890" s="162"/>
    </row>
    <row r="4891" spans="14:19">
      <c r="N4891" s="47"/>
      <c r="Q4891" s="162"/>
      <c r="R4891" s="162"/>
      <c r="S4891" s="162"/>
    </row>
    <row r="4892" spans="14:19">
      <c r="N4892" s="47"/>
      <c r="Q4892" s="162"/>
      <c r="R4892" s="162"/>
      <c r="S4892" s="162"/>
    </row>
    <row r="4893" spans="14:19">
      <c r="N4893" s="47"/>
      <c r="Q4893" s="162"/>
      <c r="R4893" s="162"/>
      <c r="S4893" s="162"/>
    </row>
    <row r="4894" spans="14:19">
      <c r="N4894" s="47"/>
      <c r="Q4894" s="162"/>
      <c r="R4894" s="162"/>
      <c r="S4894" s="162"/>
    </row>
    <row r="4895" spans="14:19">
      <c r="N4895" s="47"/>
      <c r="Q4895" s="162"/>
      <c r="R4895" s="162"/>
      <c r="S4895" s="162"/>
    </row>
    <row r="4896" spans="14:19">
      <c r="N4896" s="47"/>
      <c r="Q4896" s="162"/>
      <c r="R4896" s="162"/>
      <c r="S4896" s="162"/>
    </row>
    <row r="4897" spans="14:19">
      <c r="N4897" s="47"/>
      <c r="Q4897" s="162"/>
      <c r="R4897" s="162"/>
      <c r="S4897" s="162"/>
    </row>
    <row r="4898" spans="14:19">
      <c r="N4898" s="47"/>
      <c r="Q4898" s="162"/>
      <c r="R4898" s="162"/>
      <c r="S4898" s="162"/>
    </row>
    <row r="4899" spans="14:19">
      <c r="N4899" s="47"/>
      <c r="Q4899" s="162"/>
      <c r="R4899" s="162"/>
      <c r="S4899" s="162"/>
    </row>
    <row r="4900" spans="14:19">
      <c r="N4900" s="47"/>
      <c r="Q4900" s="162"/>
      <c r="R4900" s="162"/>
      <c r="S4900" s="162"/>
    </row>
    <row r="4901" spans="14:19">
      <c r="N4901" s="47"/>
      <c r="Q4901" s="162"/>
      <c r="R4901" s="162"/>
      <c r="S4901" s="162"/>
    </row>
    <row r="4902" spans="14:19">
      <c r="N4902" s="47"/>
      <c r="Q4902" s="162"/>
      <c r="R4902" s="162"/>
      <c r="S4902" s="162"/>
    </row>
    <row r="4903" spans="14:19">
      <c r="N4903" s="47"/>
      <c r="Q4903" s="162"/>
      <c r="R4903" s="162"/>
      <c r="S4903" s="162"/>
    </row>
    <row r="4904" spans="14:19">
      <c r="N4904" s="47"/>
      <c r="Q4904" s="162"/>
      <c r="R4904" s="162"/>
      <c r="S4904" s="162"/>
    </row>
    <row r="4905" spans="14:19">
      <c r="N4905" s="47"/>
      <c r="Q4905" s="162"/>
      <c r="R4905" s="162"/>
      <c r="S4905" s="162"/>
    </row>
    <row r="4906" spans="14:19">
      <c r="N4906" s="47"/>
      <c r="Q4906" s="162"/>
      <c r="R4906" s="162"/>
      <c r="S4906" s="162"/>
    </row>
    <row r="4907" spans="14:19">
      <c r="N4907" s="47"/>
      <c r="Q4907" s="162"/>
      <c r="R4907" s="162"/>
      <c r="S4907" s="162"/>
    </row>
    <row r="4908" spans="14:19">
      <c r="N4908" s="47"/>
      <c r="Q4908" s="162"/>
      <c r="R4908" s="162"/>
      <c r="S4908" s="162"/>
    </row>
    <row r="4909" spans="14:19">
      <c r="N4909" s="47"/>
      <c r="Q4909" s="162"/>
      <c r="R4909" s="162"/>
      <c r="S4909" s="162"/>
    </row>
    <row r="4910" spans="14:19">
      <c r="N4910" s="47"/>
      <c r="Q4910" s="162"/>
      <c r="R4910" s="162"/>
      <c r="S4910" s="162"/>
    </row>
    <row r="4911" spans="14:19">
      <c r="N4911" s="47"/>
      <c r="Q4911" s="162"/>
      <c r="R4911" s="162"/>
      <c r="S4911" s="162"/>
    </row>
    <row r="4912" spans="14:19">
      <c r="N4912" s="47"/>
      <c r="Q4912" s="162"/>
      <c r="R4912" s="162"/>
      <c r="S4912" s="162"/>
    </row>
    <row r="4913" spans="14:19">
      <c r="N4913" s="47"/>
      <c r="Q4913" s="162"/>
      <c r="R4913" s="162"/>
      <c r="S4913" s="162"/>
    </row>
    <row r="4914" spans="14:19">
      <c r="N4914" s="47"/>
      <c r="Q4914" s="162"/>
      <c r="R4914" s="162"/>
      <c r="S4914" s="162"/>
    </row>
    <row r="4915" spans="14:19">
      <c r="N4915" s="47"/>
      <c r="Q4915" s="162"/>
      <c r="R4915" s="162"/>
      <c r="S4915" s="162"/>
    </row>
    <row r="4916" spans="14:19">
      <c r="N4916" s="47"/>
      <c r="Q4916" s="162"/>
      <c r="R4916" s="162"/>
      <c r="S4916" s="162"/>
    </row>
    <row r="4917" spans="14:19">
      <c r="N4917" s="47"/>
      <c r="Q4917" s="162"/>
      <c r="R4917" s="162"/>
      <c r="S4917" s="162"/>
    </row>
    <row r="4918" spans="14:19">
      <c r="N4918" s="47"/>
      <c r="Q4918" s="162"/>
      <c r="R4918" s="162"/>
      <c r="S4918" s="162"/>
    </row>
    <row r="4919" spans="14:19">
      <c r="N4919" s="47"/>
      <c r="Q4919" s="162"/>
      <c r="R4919" s="162"/>
      <c r="S4919" s="162"/>
    </row>
    <row r="4920" spans="14:19">
      <c r="N4920" s="47"/>
      <c r="Q4920" s="162"/>
      <c r="R4920" s="162"/>
      <c r="S4920" s="162"/>
    </row>
    <row r="4921" spans="14:19">
      <c r="N4921" s="47"/>
      <c r="Q4921" s="162"/>
      <c r="R4921" s="162"/>
      <c r="S4921" s="162"/>
    </row>
    <row r="4922" spans="14:19">
      <c r="N4922" s="47"/>
      <c r="Q4922" s="162"/>
      <c r="R4922" s="162"/>
      <c r="S4922" s="162"/>
    </row>
    <row r="4923" spans="14:19">
      <c r="N4923" s="47"/>
      <c r="Q4923" s="162"/>
      <c r="R4923" s="162"/>
      <c r="S4923" s="162"/>
    </row>
    <row r="4924" spans="14:19">
      <c r="N4924" s="47"/>
      <c r="Q4924" s="162"/>
      <c r="R4924" s="162"/>
      <c r="S4924" s="162"/>
    </row>
    <row r="4925" spans="14:19">
      <c r="N4925" s="47"/>
      <c r="Q4925" s="162"/>
      <c r="R4925" s="162"/>
      <c r="S4925" s="162"/>
    </row>
    <row r="4926" spans="14:19">
      <c r="N4926" s="47"/>
      <c r="Q4926" s="162"/>
      <c r="R4926" s="162"/>
      <c r="S4926" s="162"/>
    </row>
    <row r="4927" spans="14:19">
      <c r="N4927" s="47"/>
      <c r="Q4927" s="162"/>
      <c r="R4927" s="162"/>
      <c r="S4927" s="162"/>
    </row>
    <row r="4928" spans="14:19">
      <c r="N4928" s="47"/>
      <c r="Q4928" s="162"/>
      <c r="R4928" s="162"/>
      <c r="S4928" s="162"/>
    </row>
    <row r="4929" spans="14:19">
      <c r="N4929" s="47"/>
      <c r="Q4929" s="162"/>
      <c r="R4929" s="162"/>
      <c r="S4929" s="162"/>
    </row>
    <row r="4930" spans="14:19">
      <c r="N4930" s="47"/>
      <c r="Q4930" s="162"/>
      <c r="R4930" s="162"/>
      <c r="S4930" s="162"/>
    </row>
    <row r="4931" spans="14:19">
      <c r="N4931" s="47"/>
      <c r="Q4931" s="162"/>
      <c r="R4931" s="162"/>
      <c r="S4931" s="162"/>
    </row>
    <row r="4932" spans="14:19">
      <c r="N4932" s="47"/>
      <c r="Q4932" s="162"/>
      <c r="R4932" s="162"/>
      <c r="S4932" s="162"/>
    </row>
    <row r="4933" spans="14:19">
      <c r="N4933" s="47"/>
      <c r="Q4933" s="162"/>
      <c r="R4933" s="162"/>
      <c r="S4933" s="162"/>
    </row>
    <row r="4934" spans="14:19">
      <c r="N4934" s="47"/>
      <c r="Q4934" s="162"/>
      <c r="R4934" s="162"/>
      <c r="S4934" s="162"/>
    </row>
    <row r="4935" spans="14:19">
      <c r="N4935" s="47"/>
      <c r="Q4935" s="162"/>
      <c r="R4935" s="162"/>
      <c r="S4935" s="162"/>
    </row>
    <row r="4936" spans="14:19">
      <c r="N4936" s="47"/>
      <c r="Q4936" s="162"/>
      <c r="R4936" s="162"/>
      <c r="S4936" s="162"/>
    </row>
    <row r="4937" spans="14:19">
      <c r="N4937" s="47"/>
      <c r="Q4937" s="162"/>
      <c r="R4937" s="162"/>
      <c r="S4937" s="162"/>
    </row>
    <row r="4938" spans="14:19">
      <c r="N4938" s="47"/>
      <c r="Q4938" s="162"/>
      <c r="R4938" s="162"/>
      <c r="S4938" s="162"/>
    </row>
    <row r="4939" spans="14:19">
      <c r="N4939" s="47"/>
      <c r="Q4939" s="162"/>
      <c r="R4939" s="162"/>
      <c r="S4939" s="162"/>
    </row>
    <row r="4940" spans="14:19">
      <c r="N4940" s="47"/>
      <c r="Q4940" s="162"/>
      <c r="R4940" s="162"/>
      <c r="S4940" s="162"/>
    </row>
    <row r="4941" spans="14:19">
      <c r="N4941" s="47"/>
      <c r="Q4941" s="162"/>
      <c r="R4941" s="162"/>
      <c r="S4941" s="162"/>
    </row>
    <row r="4942" spans="14:19">
      <c r="N4942" s="47"/>
      <c r="Q4942" s="162"/>
      <c r="R4942" s="162"/>
      <c r="S4942" s="162"/>
    </row>
    <row r="4943" spans="14:19">
      <c r="N4943" s="47"/>
      <c r="Q4943" s="162"/>
      <c r="R4943" s="162"/>
      <c r="S4943" s="162"/>
    </row>
    <row r="4944" spans="14:19">
      <c r="N4944" s="47"/>
      <c r="Q4944" s="162"/>
      <c r="R4944" s="162"/>
      <c r="S4944" s="162"/>
    </row>
    <row r="4945" spans="14:19">
      <c r="N4945" s="47"/>
      <c r="Q4945" s="162"/>
      <c r="R4945" s="162"/>
      <c r="S4945" s="162"/>
    </row>
    <row r="4946" spans="14:19">
      <c r="N4946" s="47"/>
      <c r="Q4946" s="162"/>
      <c r="R4946" s="162"/>
      <c r="S4946" s="162"/>
    </row>
    <row r="4947" spans="14:19">
      <c r="N4947" s="47"/>
      <c r="Q4947" s="162"/>
      <c r="R4947" s="162"/>
      <c r="S4947" s="162"/>
    </row>
    <row r="4948" spans="14:19">
      <c r="N4948" s="47"/>
      <c r="Q4948" s="162"/>
      <c r="R4948" s="162"/>
      <c r="S4948" s="162"/>
    </row>
    <row r="4949" spans="14:19">
      <c r="N4949" s="47"/>
      <c r="Q4949" s="162"/>
      <c r="R4949" s="162"/>
      <c r="S4949" s="162"/>
    </row>
    <row r="4950" spans="14:19">
      <c r="N4950" s="47"/>
      <c r="Q4950" s="162"/>
      <c r="R4950" s="162"/>
      <c r="S4950" s="162"/>
    </row>
    <row r="4951" spans="14:19">
      <c r="N4951" s="47"/>
      <c r="Q4951" s="162"/>
      <c r="R4951" s="162"/>
      <c r="S4951" s="162"/>
    </row>
    <row r="4952" spans="14:19">
      <c r="N4952" s="47"/>
      <c r="Q4952" s="162"/>
      <c r="R4952" s="162"/>
      <c r="S4952" s="162"/>
    </row>
    <row r="4953" spans="14:19">
      <c r="N4953" s="47"/>
      <c r="Q4953" s="162"/>
      <c r="R4953" s="162"/>
      <c r="S4953" s="162"/>
    </row>
    <row r="4954" spans="14:19">
      <c r="N4954" s="47"/>
      <c r="Q4954" s="162"/>
      <c r="R4954" s="162"/>
      <c r="S4954" s="162"/>
    </row>
    <row r="4955" spans="14:19">
      <c r="N4955" s="47"/>
      <c r="Q4955" s="162"/>
      <c r="R4955" s="162"/>
      <c r="S4955" s="162"/>
    </row>
    <row r="4956" spans="14:19">
      <c r="N4956" s="47"/>
      <c r="Q4956" s="162"/>
      <c r="R4956" s="162"/>
      <c r="S4956" s="162"/>
    </row>
    <row r="4957" spans="14:19">
      <c r="N4957" s="47"/>
      <c r="Q4957" s="162"/>
      <c r="R4957" s="162"/>
      <c r="S4957" s="162"/>
    </row>
    <row r="4958" spans="14:19">
      <c r="N4958" s="47"/>
      <c r="Q4958" s="162"/>
      <c r="R4958" s="162"/>
      <c r="S4958" s="162"/>
    </row>
    <row r="4959" spans="14:19">
      <c r="N4959" s="47"/>
      <c r="Q4959" s="162"/>
      <c r="R4959" s="162"/>
      <c r="S4959" s="162"/>
    </row>
    <row r="4960" spans="14:19">
      <c r="N4960" s="47"/>
      <c r="Q4960" s="162"/>
      <c r="R4960" s="162"/>
      <c r="S4960" s="162"/>
    </row>
    <row r="4961" spans="14:19">
      <c r="N4961" s="47"/>
      <c r="Q4961" s="162"/>
      <c r="R4961" s="162"/>
      <c r="S4961" s="162"/>
    </row>
    <row r="4962" spans="14:19">
      <c r="N4962" s="47"/>
      <c r="Q4962" s="162"/>
      <c r="R4962" s="162"/>
      <c r="S4962" s="162"/>
    </row>
    <row r="4963" spans="14:19">
      <c r="N4963" s="47"/>
      <c r="Q4963" s="162"/>
      <c r="R4963" s="162"/>
      <c r="S4963" s="162"/>
    </row>
    <row r="4964" spans="14:19">
      <c r="N4964" s="47"/>
      <c r="Q4964" s="162"/>
      <c r="R4964" s="162"/>
      <c r="S4964" s="162"/>
    </row>
    <row r="4965" spans="14:19">
      <c r="N4965" s="47"/>
      <c r="Q4965" s="162"/>
      <c r="R4965" s="162"/>
      <c r="S4965" s="162"/>
    </row>
    <row r="4966" spans="14:19">
      <c r="N4966" s="47"/>
      <c r="Q4966" s="162"/>
      <c r="R4966" s="162"/>
      <c r="S4966" s="162"/>
    </row>
    <row r="4967" spans="14:19">
      <c r="N4967" s="47"/>
      <c r="Q4967" s="162"/>
      <c r="R4967" s="162"/>
      <c r="S4967" s="162"/>
    </row>
    <row r="4968" spans="14:19">
      <c r="N4968" s="47"/>
      <c r="Q4968" s="162"/>
      <c r="R4968" s="162"/>
      <c r="S4968" s="162"/>
    </row>
    <row r="4969" spans="14:19">
      <c r="N4969" s="47"/>
      <c r="Q4969" s="162"/>
      <c r="R4969" s="162"/>
      <c r="S4969" s="162"/>
    </row>
    <row r="4970" spans="14:19">
      <c r="N4970" s="47"/>
      <c r="Q4970" s="162"/>
      <c r="R4970" s="162"/>
      <c r="S4970" s="162"/>
    </row>
    <row r="4971" spans="14:19">
      <c r="N4971" s="47"/>
      <c r="Q4971" s="162"/>
      <c r="R4971" s="162"/>
      <c r="S4971" s="162"/>
    </row>
    <row r="4972" spans="14:19">
      <c r="N4972" s="47"/>
      <c r="Q4972" s="162"/>
      <c r="R4972" s="162"/>
      <c r="S4972" s="162"/>
    </row>
    <row r="4973" spans="14:19">
      <c r="N4973" s="47"/>
      <c r="Q4973" s="162"/>
      <c r="R4973" s="162"/>
      <c r="S4973" s="162"/>
    </row>
    <row r="4974" spans="14:19">
      <c r="N4974" s="47"/>
      <c r="Q4974" s="162"/>
      <c r="R4974" s="162"/>
      <c r="S4974" s="162"/>
    </row>
    <row r="4975" spans="14:19">
      <c r="N4975" s="47"/>
      <c r="Q4975" s="162"/>
      <c r="R4975" s="162"/>
      <c r="S4975" s="162"/>
    </row>
    <row r="4976" spans="14:19">
      <c r="N4976" s="47"/>
      <c r="Q4976" s="162"/>
      <c r="R4976" s="162"/>
      <c r="S4976" s="162"/>
    </row>
    <row r="4977" spans="14:19">
      <c r="N4977" s="47"/>
      <c r="Q4977" s="162"/>
      <c r="R4977" s="162"/>
      <c r="S4977" s="162"/>
    </row>
    <row r="4978" spans="14:19">
      <c r="N4978" s="47"/>
      <c r="Q4978" s="162"/>
      <c r="R4978" s="162"/>
      <c r="S4978" s="162"/>
    </row>
    <row r="4979" spans="14:19">
      <c r="N4979" s="47"/>
      <c r="Q4979" s="162"/>
      <c r="R4979" s="162"/>
      <c r="S4979" s="162"/>
    </row>
    <row r="4980" spans="14:19">
      <c r="N4980" s="47"/>
      <c r="Q4980" s="162"/>
      <c r="R4980" s="162"/>
      <c r="S4980" s="162"/>
    </row>
    <row r="4981" spans="14:19">
      <c r="N4981" s="47"/>
      <c r="Q4981" s="162"/>
      <c r="R4981" s="162"/>
      <c r="S4981" s="162"/>
    </row>
    <row r="4982" spans="14:19">
      <c r="N4982" s="47"/>
      <c r="Q4982" s="162"/>
      <c r="R4982" s="162"/>
      <c r="S4982" s="162"/>
    </row>
    <row r="4983" spans="14:19">
      <c r="N4983" s="47"/>
      <c r="Q4983" s="162"/>
      <c r="R4983" s="162"/>
      <c r="S4983" s="162"/>
    </row>
    <row r="4984" spans="14:19">
      <c r="N4984" s="47"/>
      <c r="Q4984" s="162"/>
      <c r="R4984" s="162"/>
      <c r="S4984" s="162"/>
    </row>
    <row r="4985" spans="14:19">
      <c r="N4985" s="47"/>
      <c r="Q4985" s="162"/>
      <c r="R4985" s="162"/>
      <c r="S4985" s="162"/>
    </row>
    <row r="4986" spans="14:19">
      <c r="N4986" s="47"/>
      <c r="Q4986" s="162"/>
      <c r="R4986" s="162"/>
      <c r="S4986" s="162"/>
    </row>
    <row r="4987" spans="14:19">
      <c r="N4987" s="47"/>
      <c r="Q4987" s="162"/>
      <c r="R4987" s="162"/>
      <c r="S4987" s="162"/>
    </row>
    <row r="4988" spans="14:19">
      <c r="N4988" s="47"/>
      <c r="Q4988" s="162"/>
      <c r="R4988" s="162"/>
      <c r="S4988" s="162"/>
    </row>
    <row r="4989" spans="14:19">
      <c r="N4989" s="47"/>
      <c r="Q4989" s="162"/>
      <c r="R4989" s="162"/>
      <c r="S4989" s="162"/>
    </row>
    <row r="4990" spans="14:19">
      <c r="N4990" s="47"/>
      <c r="Q4990" s="162"/>
      <c r="R4990" s="162"/>
      <c r="S4990" s="162"/>
    </row>
    <row r="4991" spans="14:19">
      <c r="N4991" s="47"/>
      <c r="Q4991" s="162"/>
      <c r="R4991" s="162"/>
      <c r="S4991" s="162"/>
    </row>
    <row r="4992" spans="14:19">
      <c r="N4992" s="47"/>
      <c r="Q4992" s="162"/>
      <c r="R4992" s="162"/>
      <c r="S4992" s="162"/>
    </row>
    <row r="4993" spans="14:19">
      <c r="N4993" s="47"/>
      <c r="Q4993" s="162"/>
      <c r="R4993" s="162"/>
      <c r="S4993" s="162"/>
    </row>
    <row r="4994" spans="14:19">
      <c r="N4994" s="47"/>
      <c r="Q4994" s="162"/>
      <c r="R4994" s="162"/>
      <c r="S4994" s="162"/>
    </row>
    <row r="4995" spans="14:19">
      <c r="N4995" s="47"/>
      <c r="Q4995" s="162"/>
      <c r="R4995" s="162"/>
      <c r="S4995" s="162"/>
    </row>
    <row r="4996" spans="14:19">
      <c r="N4996" s="47"/>
      <c r="Q4996" s="162"/>
      <c r="R4996" s="162"/>
      <c r="S4996" s="162"/>
    </row>
    <row r="4997" spans="14:19">
      <c r="N4997" s="47"/>
      <c r="Q4997" s="162"/>
      <c r="R4997" s="162"/>
      <c r="S4997" s="162"/>
    </row>
    <row r="4998" spans="14:19">
      <c r="N4998" s="47"/>
      <c r="Q4998" s="162"/>
      <c r="R4998" s="162"/>
      <c r="S4998" s="162"/>
    </row>
    <row r="4999" spans="14:19">
      <c r="N4999" s="47"/>
      <c r="Q4999" s="162"/>
      <c r="R4999" s="162"/>
      <c r="S4999" s="162"/>
    </row>
    <row r="5000" spans="14:19">
      <c r="N5000" s="47"/>
      <c r="Q5000" s="162"/>
      <c r="R5000" s="162"/>
      <c r="S5000" s="162"/>
    </row>
    <row r="5001" spans="14:19">
      <c r="N5001" s="47"/>
      <c r="Q5001" s="162"/>
      <c r="R5001" s="162"/>
      <c r="S5001" s="162"/>
    </row>
    <row r="5002" spans="14:19">
      <c r="N5002" s="47"/>
      <c r="Q5002" s="162"/>
      <c r="R5002" s="162"/>
      <c r="S5002" s="162"/>
    </row>
    <row r="5003" spans="14:19">
      <c r="N5003" s="47"/>
      <c r="Q5003" s="162"/>
      <c r="R5003" s="162"/>
      <c r="S5003" s="162"/>
    </row>
    <row r="5004" spans="14:19">
      <c r="N5004" s="47"/>
      <c r="Q5004" s="162"/>
      <c r="R5004" s="162"/>
      <c r="S5004" s="162"/>
    </row>
    <row r="5005" spans="14:19">
      <c r="N5005" s="47"/>
      <c r="Q5005" s="162"/>
      <c r="R5005" s="162"/>
      <c r="S5005" s="162"/>
    </row>
    <row r="5006" spans="14:19">
      <c r="N5006" s="47"/>
      <c r="Q5006" s="162"/>
      <c r="R5006" s="162"/>
      <c r="S5006" s="162"/>
    </row>
    <row r="5007" spans="14:19">
      <c r="N5007" s="47"/>
      <c r="Q5007" s="162"/>
      <c r="R5007" s="162"/>
      <c r="S5007" s="162"/>
    </row>
    <row r="5008" spans="14:19">
      <c r="N5008" s="47"/>
      <c r="Q5008" s="162"/>
      <c r="R5008" s="162"/>
      <c r="S5008" s="162"/>
    </row>
    <row r="5009" spans="14:19">
      <c r="N5009" s="47"/>
      <c r="Q5009" s="162"/>
      <c r="R5009" s="162"/>
      <c r="S5009" s="162"/>
    </row>
    <row r="5010" spans="14:19">
      <c r="N5010" s="47"/>
      <c r="Q5010" s="162"/>
      <c r="R5010" s="162"/>
      <c r="S5010" s="162"/>
    </row>
    <row r="5011" spans="14:19">
      <c r="N5011" s="47"/>
      <c r="Q5011" s="162"/>
      <c r="R5011" s="162"/>
      <c r="S5011" s="162"/>
    </row>
    <row r="5012" spans="14:19">
      <c r="N5012" s="47"/>
      <c r="Q5012" s="162"/>
      <c r="R5012" s="162"/>
      <c r="S5012" s="162"/>
    </row>
    <row r="5013" spans="14:19">
      <c r="N5013" s="47"/>
      <c r="Q5013" s="162"/>
      <c r="R5013" s="162"/>
      <c r="S5013" s="162"/>
    </row>
    <row r="5014" spans="14:19">
      <c r="N5014" s="47"/>
      <c r="Q5014" s="162"/>
      <c r="R5014" s="162"/>
      <c r="S5014" s="162"/>
    </row>
    <row r="5015" spans="14:19">
      <c r="N5015" s="47"/>
      <c r="Q5015" s="162"/>
      <c r="R5015" s="162"/>
      <c r="S5015" s="162"/>
    </row>
    <row r="5016" spans="14:19">
      <c r="N5016" s="47"/>
      <c r="Q5016" s="162"/>
      <c r="R5016" s="162"/>
      <c r="S5016" s="162"/>
    </row>
    <row r="5017" spans="14:19">
      <c r="N5017" s="47"/>
      <c r="Q5017" s="162"/>
      <c r="R5017" s="162"/>
      <c r="S5017" s="162"/>
    </row>
    <row r="5018" spans="14:19">
      <c r="N5018" s="47"/>
      <c r="Q5018" s="162"/>
      <c r="R5018" s="162"/>
      <c r="S5018" s="162"/>
    </row>
    <row r="5019" spans="14:19">
      <c r="N5019" s="47"/>
      <c r="Q5019" s="162"/>
      <c r="R5019" s="162"/>
      <c r="S5019" s="162"/>
    </row>
    <row r="5020" spans="14:19">
      <c r="N5020" s="47"/>
      <c r="Q5020" s="162"/>
      <c r="R5020" s="162"/>
      <c r="S5020" s="162"/>
    </row>
    <row r="5021" spans="14:19">
      <c r="N5021" s="47"/>
      <c r="Q5021" s="162"/>
      <c r="R5021" s="162"/>
      <c r="S5021" s="162"/>
    </row>
    <row r="5022" spans="14:19">
      <c r="N5022" s="47"/>
      <c r="Q5022" s="162"/>
      <c r="R5022" s="162"/>
      <c r="S5022" s="162"/>
    </row>
    <row r="5023" spans="14:19">
      <c r="N5023" s="47"/>
      <c r="Q5023" s="162"/>
      <c r="R5023" s="162"/>
      <c r="S5023" s="162"/>
    </row>
    <row r="5024" spans="14:19">
      <c r="N5024" s="47"/>
      <c r="Q5024" s="162"/>
      <c r="R5024" s="162"/>
      <c r="S5024" s="162"/>
    </row>
    <row r="5025" spans="14:19">
      <c r="N5025" s="47"/>
      <c r="Q5025" s="162"/>
      <c r="R5025" s="162"/>
      <c r="S5025" s="162"/>
    </row>
    <row r="5026" spans="14:19">
      <c r="N5026" s="47"/>
      <c r="Q5026" s="162"/>
      <c r="R5026" s="162"/>
      <c r="S5026" s="162"/>
    </row>
    <row r="5027" spans="14:19">
      <c r="N5027" s="47"/>
      <c r="Q5027" s="162"/>
      <c r="R5027" s="162"/>
      <c r="S5027" s="162"/>
    </row>
    <row r="5028" spans="14:19">
      <c r="N5028" s="47"/>
      <c r="Q5028" s="162"/>
      <c r="R5028" s="162"/>
      <c r="S5028" s="162"/>
    </row>
    <row r="5029" spans="14:19">
      <c r="N5029" s="47"/>
      <c r="Q5029" s="162"/>
      <c r="R5029" s="162"/>
      <c r="S5029" s="162"/>
    </row>
    <row r="5030" spans="14:19">
      <c r="N5030" s="47"/>
      <c r="Q5030" s="162"/>
      <c r="R5030" s="162"/>
      <c r="S5030" s="162"/>
    </row>
    <row r="5031" spans="14:19">
      <c r="N5031" s="47"/>
      <c r="Q5031" s="162"/>
      <c r="R5031" s="162"/>
      <c r="S5031" s="162"/>
    </row>
    <row r="5032" spans="14:19">
      <c r="N5032" s="47"/>
      <c r="Q5032" s="162"/>
      <c r="R5032" s="162"/>
      <c r="S5032" s="162"/>
    </row>
    <row r="5033" spans="14:19">
      <c r="N5033" s="47"/>
      <c r="Q5033" s="162"/>
      <c r="R5033" s="162"/>
      <c r="S5033" s="162"/>
    </row>
    <row r="5034" spans="14:19">
      <c r="N5034" s="47"/>
      <c r="Q5034" s="162"/>
      <c r="R5034" s="162"/>
      <c r="S5034" s="162"/>
    </row>
    <row r="5035" spans="14:19">
      <c r="N5035" s="47"/>
      <c r="Q5035" s="162"/>
      <c r="R5035" s="162"/>
      <c r="S5035" s="162"/>
    </row>
    <row r="5036" spans="14:19">
      <c r="N5036" s="47"/>
      <c r="Q5036" s="162"/>
      <c r="R5036" s="162"/>
      <c r="S5036" s="162"/>
    </row>
    <row r="5037" spans="14:19">
      <c r="N5037" s="47"/>
      <c r="Q5037" s="162"/>
      <c r="R5037" s="162"/>
      <c r="S5037" s="162"/>
    </row>
    <row r="5038" spans="14:19">
      <c r="N5038" s="47"/>
      <c r="Q5038" s="162"/>
      <c r="R5038" s="162"/>
      <c r="S5038" s="162"/>
    </row>
    <row r="5039" spans="14:19">
      <c r="N5039" s="47"/>
      <c r="Q5039" s="162"/>
      <c r="R5039" s="162"/>
      <c r="S5039" s="162"/>
    </row>
    <row r="5040" spans="14:19">
      <c r="N5040" s="47"/>
      <c r="Q5040" s="162"/>
      <c r="R5040" s="162"/>
      <c r="S5040" s="162"/>
    </row>
    <row r="5041" spans="14:19">
      <c r="N5041" s="47"/>
      <c r="Q5041" s="162"/>
      <c r="R5041" s="162"/>
      <c r="S5041" s="162"/>
    </row>
    <row r="5042" spans="14:19">
      <c r="N5042" s="47"/>
      <c r="Q5042" s="162"/>
      <c r="R5042" s="162"/>
      <c r="S5042" s="162"/>
    </row>
    <row r="5043" spans="14:19">
      <c r="N5043" s="47"/>
      <c r="Q5043" s="162"/>
      <c r="R5043" s="162"/>
      <c r="S5043" s="162"/>
    </row>
    <row r="5044" spans="14:19">
      <c r="N5044" s="47"/>
      <c r="Q5044" s="162"/>
      <c r="R5044" s="162"/>
      <c r="S5044" s="162"/>
    </row>
    <row r="5045" spans="14:19">
      <c r="N5045" s="47"/>
      <c r="Q5045" s="162"/>
      <c r="R5045" s="162"/>
      <c r="S5045" s="162"/>
    </row>
    <row r="5046" spans="14:19">
      <c r="N5046" s="47"/>
      <c r="Q5046" s="162"/>
      <c r="R5046" s="162"/>
      <c r="S5046" s="162"/>
    </row>
    <row r="5047" spans="14:19">
      <c r="N5047" s="47"/>
      <c r="Q5047" s="162"/>
      <c r="R5047" s="162"/>
      <c r="S5047" s="162"/>
    </row>
    <row r="5048" spans="14:19">
      <c r="N5048" s="47"/>
      <c r="Q5048" s="162"/>
      <c r="R5048" s="162"/>
      <c r="S5048" s="162"/>
    </row>
    <row r="5049" spans="14:19">
      <c r="N5049" s="47"/>
      <c r="Q5049" s="162"/>
      <c r="R5049" s="162"/>
      <c r="S5049" s="162"/>
    </row>
    <row r="5050" spans="14:19">
      <c r="N5050" s="47"/>
      <c r="Q5050" s="162"/>
      <c r="R5050" s="162"/>
      <c r="S5050" s="162"/>
    </row>
    <row r="5051" spans="14:19">
      <c r="N5051" s="47"/>
      <c r="Q5051" s="162"/>
      <c r="R5051" s="162"/>
      <c r="S5051" s="162"/>
    </row>
    <row r="5052" spans="14:19">
      <c r="N5052" s="47"/>
      <c r="Q5052" s="162"/>
      <c r="R5052" s="162"/>
      <c r="S5052" s="162"/>
    </row>
    <row r="5053" spans="14:19">
      <c r="N5053" s="47"/>
      <c r="Q5053" s="162"/>
      <c r="R5053" s="162"/>
      <c r="S5053" s="162"/>
    </row>
    <row r="5054" spans="14:19">
      <c r="N5054" s="47"/>
      <c r="Q5054" s="162"/>
      <c r="R5054" s="162"/>
      <c r="S5054" s="162"/>
    </row>
    <row r="5055" spans="14:19">
      <c r="N5055" s="47"/>
      <c r="Q5055" s="162"/>
      <c r="R5055" s="162"/>
      <c r="S5055" s="162"/>
    </row>
    <row r="5056" spans="14:19">
      <c r="N5056" s="47"/>
      <c r="Q5056" s="162"/>
      <c r="R5056" s="162"/>
      <c r="S5056" s="162"/>
    </row>
    <row r="5057" spans="14:19">
      <c r="N5057" s="47"/>
      <c r="Q5057" s="162"/>
      <c r="R5057" s="162"/>
      <c r="S5057" s="162"/>
    </row>
    <row r="5058" spans="14:19">
      <c r="N5058" s="47"/>
      <c r="Q5058" s="162"/>
      <c r="R5058" s="162"/>
      <c r="S5058" s="162"/>
    </row>
    <row r="5059" spans="14:19">
      <c r="N5059" s="47"/>
      <c r="Q5059" s="162"/>
      <c r="R5059" s="162"/>
      <c r="S5059" s="162"/>
    </row>
    <row r="5060" spans="14:19">
      <c r="N5060" s="47"/>
      <c r="Q5060" s="162"/>
      <c r="R5060" s="162"/>
      <c r="S5060" s="162"/>
    </row>
    <row r="5061" spans="14:19">
      <c r="N5061" s="47"/>
      <c r="Q5061" s="162"/>
      <c r="R5061" s="162"/>
      <c r="S5061" s="162"/>
    </row>
    <row r="5062" spans="14:19">
      <c r="N5062" s="47"/>
      <c r="Q5062" s="162"/>
      <c r="R5062" s="162"/>
      <c r="S5062" s="162"/>
    </row>
    <row r="5063" spans="14:19">
      <c r="N5063" s="47"/>
      <c r="Q5063" s="162"/>
      <c r="R5063" s="162"/>
      <c r="S5063" s="162"/>
    </row>
    <row r="5064" spans="14:19">
      <c r="N5064" s="47"/>
      <c r="Q5064" s="162"/>
      <c r="R5064" s="162"/>
      <c r="S5064" s="162"/>
    </row>
    <row r="5065" spans="14:19">
      <c r="N5065" s="47"/>
      <c r="Q5065" s="162"/>
      <c r="R5065" s="162"/>
      <c r="S5065" s="162"/>
    </row>
    <row r="5066" spans="14:19">
      <c r="N5066" s="47"/>
      <c r="Q5066" s="162"/>
      <c r="R5066" s="162"/>
      <c r="S5066" s="162"/>
    </row>
    <row r="5067" spans="14:19">
      <c r="N5067" s="47"/>
      <c r="Q5067" s="162"/>
      <c r="R5067" s="162"/>
      <c r="S5067" s="162"/>
    </row>
    <row r="5068" spans="14:19">
      <c r="N5068" s="47"/>
      <c r="Q5068" s="162"/>
      <c r="R5068" s="162"/>
      <c r="S5068" s="162"/>
    </row>
    <row r="5069" spans="14:19">
      <c r="N5069" s="47"/>
      <c r="Q5069" s="162"/>
      <c r="R5069" s="162"/>
      <c r="S5069" s="162"/>
    </row>
    <row r="5070" spans="14:19">
      <c r="N5070" s="47"/>
      <c r="Q5070" s="162"/>
      <c r="R5070" s="162"/>
      <c r="S5070" s="162"/>
    </row>
    <row r="5071" spans="14:19">
      <c r="N5071" s="47"/>
      <c r="Q5071" s="162"/>
      <c r="R5071" s="162"/>
      <c r="S5071" s="162"/>
    </row>
    <row r="5072" spans="14:19">
      <c r="N5072" s="47"/>
      <c r="Q5072" s="162"/>
      <c r="R5072" s="162"/>
      <c r="S5072" s="162"/>
    </row>
    <row r="5073" spans="14:19">
      <c r="N5073" s="47"/>
      <c r="Q5073" s="162"/>
      <c r="R5073" s="162"/>
      <c r="S5073" s="162"/>
    </row>
    <row r="5074" spans="14:19">
      <c r="N5074" s="47"/>
      <c r="Q5074" s="162"/>
      <c r="R5074" s="162"/>
      <c r="S5074" s="162"/>
    </row>
    <row r="5075" spans="14:19">
      <c r="N5075" s="47"/>
      <c r="Q5075" s="162"/>
      <c r="R5075" s="162"/>
      <c r="S5075" s="162"/>
    </row>
    <row r="5076" spans="14:19">
      <c r="N5076" s="47"/>
      <c r="Q5076" s="162"/>
      <c r="R5076" s="162"/>
      <c r="S5076" s="162"/>
    </row>
    <row r="5077" spans="14:19">
      <c r="N5077" s="47"/>
      <c r="Q5077" s="162"/>
      <c r="R5077" s="162"/>
      <c r="S5077" s="162"/>
    </row>
    <row r="5078" spans="14:19">
      <c r="N5078" s="47"/>
      <c r="Q5078" s="162"/>
      <c r="R5078" s="162"/>
      <c r="S5078" s="162"/>
    </row>
    <row r="5079" spans="14:19">
      <c r="N5079" s="47"/>
      <c r="Q5079" s="162"/>
      <c r="R5079" s="162"/>
      <c r="S5079" s="162"/>
    </row>
    <row r="5080" spans="14:19">
      <c r="N5080" s="47"/>
      <c r="Q5080" s="162"/>
      <c r="R5080" s="162"/>
      <c r="S5080" s="162"/>
    </row>
    <row r="5081" spans="14:19">
      <c r="N5081" s="47"/>
      <c r="Q5081" s="162"/>
      <c r="R5081" s="162"/>
      <c r="S5081" s="162"/>
    </row>
    <row r="5082" spans="14:19">
      <c r="N5082" s="47"/>
      <c r="Q5082" s="162"/>
      <c r="R5082" s="162"/>
      <c r="S5082" s="162"/>
    </row>
    <row r="5083" spans="14:19">
      <c r="N5083" s="47"/>
      <c r="Q5083" s="162"/>
      <c r="R5083" s="162"/>
      <c r="S5083" s="162"/>
    </row>
    <row r="5084" spans="14:19">
      <c r="N5084" s="47"/>
      <c r="Q5084" s="162"/>
      <c r="R5084" s="162"/>
      <c r="S5084" s="162"/>
    </row>
    <row r="5085" spans="14:19">
      <c r="N5085" s="47"/>
      <c r="Q5085" s="162"/>
      <c r="R5085" s="162"/>
      <c r="S5085" s="162"/>
    </row>
    <row r="5086" spans="14:19">
      <c r="N5086" s="47"/>
      <c r="Q5086" s="162"/>
      <c r="R5086" s="162"/>
      <c r="S5086" s="162"/>
    </row>
    <row r="5087" spans="14:19">
      <c r="N5087" s="47"/>
      <c r="Q5087" s="162"/>
      <c r="R5087" s="162"/>
      <c r="S5087" s="162"/>
    </row>
    <row r="5088" spans="14:19">
      <c r="N5088" s="47"/>
      <c r="Q5088" s="162"/>
      <c r="R5088" s="162"/>
      <c r="S5088" s="162"/>
    </row>
    <row r="5089" spans="14:19">
      <c r="N5089" s="47"/>
      <c r="Q5089" s="162"/>
      <c r="R5089" s="162"/>
      <c r="S5089" s="162"/>
    </row>
    <row r="5090" spans="14:19">
      <c r="N5090" s="47"/>
      <c r="Q5090" s="162"/>
      <c r="R5090" s="162"/>
      <c r="S5090" s="162"/>
    </row>
    <row r="5091" spans="14:19">
      <c r="N5091" s="47"/>
      <c r="Q5091" s="162"/>
      <c r="R5091" s="162"/>
      <c r="S5091" s="162"/>
    </row>
    <row r="5092" spans="14:19">
      <c r="N5092" s="47"/>
      <c r="Q5092" s="162"/>
      <c r="R5092" s="162"/>
      <c r="S5092" s="162"/>
    </row>
    <row r="5093" spans="14:19">
      <c r="N5093" s="47"/>
      <c r="Q5093" s="162"/>
      <c r="R5093" s="162"/>
      <c r="S5093" s="162"/>
    </row>
    <row r="5094" spans="14:19">
      <c r="N5094" s="47"/>
      <c r="Q5094" s="162"/>
      <c r="R5094" s="162"/>
      <c r="S5094" s="162"/>
    </row>
    <row r="5095" spans="14:19">
      <c r="N5095" s="47"/>
      <c r="Q5095" s="162"/>
      <c r="R5095" s="162"/>
      <c r="S5095" s="162"/>
    </row>
    <row r="5096" spans="14:19">
      <c r="N5096" s="47"/>
      <c r="Q5096" s="162"/>
      <c r="R5096" s="162"/>
      <c r="S5096" s="162"/>
    </row>
    <row r="5097" spans="14:19">
      <c r="N5097" s="47"/>
      <c r="Q5097" s="162"/>
      <c r="R5097" s="162"/>
      <c r="S5097" s="162"/>
    </row>
    <row r="5098" spans="14:19">
      <c r="N5098" s="47"/>
      <c r="Q5098" s="162"/>
      <c r="R5098" s="162"/>
      <c r="S5098" s="162"/>
    </row>
    <row r="5099" spans="14:19">
      <c r="N5099" s="47"/>
      <c r="Q5099" s="162"/>
      <c r="R5099" s="162"/>
      <c r="S5099" s="162"/>
    </row>
    <row r="5100" spans="14:19">
      <c r="N5100" s="47"/>
      <c r="Q5100" s="162"/>
      <c r="R5100" s="162"/>
      <c r="S5100" s="162"/>
    </row>
    <row r="5101" spans="14:19">
      <c r="N5101" s="47"/>
      <c r="Q5101" s="162"/>
      <c r="R5101" s="162"/>
      <c r="S5101" s="162"/>
    </row>
    <row r="5102" spans="14:19">
      <c r="N5102" s="47"/>
      <c r="Q5102" s="162"/>
      <c r="R5102" s="162"/>
      <c r="S5102" s="162"/>
    </row>
    <row r="5103" spans="14:19">
      <c r="N5103" s="47"/>
      <c r="Q5103" s="162"/>
      <c r="R5103" s="162"/>
      <c r="S5103" s="162"/>
    </row>
    <row r="5104" spans="14:19">
      <c r="N5104" s="47"/>
      <c r="Q5104" s="162"/>
      <c r="R5104" s="162"/>
      <c r="S5104" s="162"/>
    </row>
    <row r="5105" spans="14:19">
      <c r="N5105" s="47"/>
      <c r="Q5105" s="162"/>
      <c r="R5105" s="162"/>
      <c r="S5105" s="162"/>
    </row>
    <row r="5106" spans="14:19">
      <c r="N5106" s="47"/>
      <c r="Q5106" s="162"/>
      <c r="R5106" s="162"/>
      <c r="S5106" s="162"/>
    </row>
    <row r="5107" spans="14:19">
      <c r="N5107" s="47"/>
      <c r="Q5107" s="162"/>
      <c r="R5107" s="162"/>
      <c r="S5107" s="162"/>
    </row>
    <row r="5108" spans="14:19">
      <c r="N5108" s="47"/>
      <c r="Q5108" s="162"/>
      <c r="R5108" s="162"/>
      <c r="S5108" s="162"/>
    </row>
    <row r="5109" spans="14:19">
      <c r="N5109" s="47"/>
      <c r="Q5109" s="162"/>
      <c r="R5109" s="162"/>
      <c r="S5109" s="162"/>
    </row>
    <row r="5110" spans="14:19">
      <c r="N5110" s="47"/>
      <c r="Q5110" s="162"/>
      <c r="R5110" s="162"/>
      <c r="S5110" s="162"/>
    </row>
    <row r="5111" spans="14:19">
      <c r="N5111" s="47"/>
      <c r="Q5111" s="162"/>
      <c r="R5111" s="162"/>
      <c r="S5111" s="162"/>
    </row>
    <row r="5112" spans="14:19">
      <c r="N5112" s="47"/>
      <c r="Q5112" s="162"/>
      <c r="R5112" s="162"/>
      <c r="S5112" s="162"/>
    </row>
    <row r="5113" spans="14:19">
      <c r="N5113" s="47"/>
      <c r="Q5113" s="162"/>
      <c r="R5113" s="162"/>
      <c r="S5113" s="162"/>
    </row>
    <row r="5114" spans="14:19">
      <c r="N5114" s="47"/>
      <c r="Q5114" s="162"/>
      <c r="R5114" s="162"/>
      <c r="S5114" s="162"/>
    </row>
    <row r="5115" spans="14:19">
      <c r="N5115" s="47"/>
      <c r="Q5115" s="162"/>
      <c r="R5115" s="162"/>
      <c r="S5115" s="162"/>
    </row>
    <row r="5116" spans="14:19">
      <c r="N5116" s="47"/>
      <c r="Q5116" s="162"/>
      <c r="R5116" s="162"/>
      <c r="S5116" s="162"/>
    </row>
    <row r="5117" spans="14:19">
      <c r="N5117" s="47"/>
      <c r="Q5117" s="162"/>
      <c r="R5117" s="162"/>
      <c r="S5117" s="162"/>
    </row>
    <row r="5118" spans="14:19">
      <c r="N5118" s="47"/>
      <c r="Q5118" s="162"/>
      <c r="R5118" s="162"/>
      <c r="S5118" s="162"/>
    </row>
    <row r="5119" spans="14:19">
      <c r="N5119" s="47"/>
      <c r="Q5119" s="162"/>
      <c r="R5119" s="162"/>
      <c r="S5119" s="162"/>
    </row>
    <row r="5120" spans="14:19">
      <c r="N5120" s="47"/>
      <c r="Q5120" s="162"/>
      <c r="R5120" s="162"/>
      <c r="S5120" s="162"/>
    </row>
    <row r="5121" spans="14:19">
      <c r="N5121" s="47"/>
      <c r="Q5121" s="162"/>
      <c r="R5121" s="162"/>
      <c r="S5121" s="162"/>
    </row>
    <row r="5122" spans="14:19">
      <c r="N5122" s="47"/>
      <c r="Q5122" s="162"/>
      <c r="R5122" s="162"/>
      <c r="S5122" s="162"/>
    </row>
    <row r="5123" spans="14:19">
      <c r="N5123" s="47"/>
      <c r="Q5123" s="162"/>
      <c r="R5123" s="162"/>
      <c r="S5123" s="162"/>
    </row>
    <row r="5124" spans="14:19">
      <c r="N5124" s="47"/>
      <c r="Q5124" s="162"/>
      <c r="R5124" s="162"/>
      <c r="S5124" s="162"/>
    </row>
    <row r="5125" spans="14:19">
      <c r="N5125" s="47"/>
      <c r="Q5125" s="162"/>
      <c r="R5125" s="162"/>
      <c r="S5125" s="162"/>
    </row>
    <row r="5126" spans="14:19">
      <c r="N5126" s="47"/>
      <c r="Q5126" s="162"/>
      <c r="R5126" s="162"/>
      <c r="S5126" s="162"/>
    </row>
    <row r="5127" spans="14:19">
      <c r="N5127" s="47"/>
      <c r="Q5127" s="162"/>
      <c r="R5127" s="162"/>
      <c r="S5127" s="162"/>
    </row>
    <row r="5128" spans="14:19">
      <c r="N5128" s="47"/>
      <c r="Q5128" s="162"/>
      <c r="R5128" s="162"/>
      <c r="S5128" s="162"/>
    </row>
    <row r="5129" spans="14:19">
      <c r="N5129" s="47"/>
      <c r="Q5129" s="162"/>
      <c r="R5129" s="162"/>
      <c r="S5129" s="162"/>
    </row>
    <row r="5130" spans="14:19">
      <c r="N5130" s="47"/>
      <c r="Q5130" s="162"/>
      <c r="R5130" s="162"/>
      <c r="S5130" s="162"/>
    </row>
    <row r="5131" spans="14:19">
      <c r="N5131" s="47"/>
      <c r="Q5131" s="162"/>
      <c r="R5131" s="162"/>
      <c r="S5131" s="162"/>
    </row>
    <row r="5132" spans="14:19">
      <c r="N5132" s="47"/>
      <c r="Q5132" s="162"/>
      <c r="R5132" s="162"/>
      <c r="S5132" s="162"/>
    </row>
    <row r="5133" spans="14:19">
      <c r="N5133" s="47"/>
      <c r="Q5133" s="162"/>
      <c r="R5133" s="162"/>
      <c r="S5133" s="162"/>
    </row>
    <row r="5134" spans="14:19">
      <c r="N5134" s="47"/>
      <c r="Q5134" s="162"/>
      <c r="R5134" s="162"/>
      <c r="S5134" s="162"/>
    </row>
    <row r="5135" spans="14:19">
      <c r="N5135" s="47"/>
      <c r="Q5135" s="162"/>
      <c r="R5135" s="162"/>
      <c r="S5135" s="162"/>
    </row>
    <row r="5136" spans="14:19">
      <c r="N5136" s="47"/>
      <c r="Q5136" s="162"/>
      <c r="R5136" s="162"/>
      <c r="S5136" s="162"/>
    </row>
    <row r="5137" spans="14:19">
      <c r="N5137" s="47"/>
      <c r="Q5137" s="162"/>
      <c r="R5137" s="162"/>
      <c r="S5137" s="162"/>
    </row>
    <row r="5138" spans="14:19">
      <c r="N5138" s="47"/>
      <c r="Q5138" s="162"/>
      <c r="R5138" s="162"/>
      <c r="S5138" s="162"/>
    </row>
    <row r="5139" spans="14:19">
      <c r="N5139" s="47"/>
      <c r="Q5139" s="162"/>
      <c r="R5139" s="162"/>
      <c r="S5139" s="162"/>
    </row>
    <row r="5140" spans="14:19">
      <c r="N5140" s="47"/>
      <c r="Q5140" s="162"/>
      <c r="R5140" s="162"/>
      <c r="S5140" s="162"/>
    </row>
    <row r="5141" spans="14:19">
      <c r="N5141" s="47"/>
      <c r="Q5141" s="162"/>
      <c r="R5141" s="162"/>
      <c r="S5141" s="162"/>
    </row>
    <row r="5142" spans="14:19">
      <c r="N5142" s="47"/>
      <c r="Q5142" s="162"/>
      <c r="R5142" s="162"/>
      <c r="S5142" s="162"/>
    </row>
    <row r="5143" spans="14:19">
      <c r="N5143" s="47"/>
      <c r="Q5143" s="162"/>
      <c r="R5143" s="162"/>
      <c r="S5143" s="162"/>
    </row>
    <row r="5144" spans="14:19">
      <c r="N5144" s="47"/>
      <c r="Q5144" s="162"/>
      <c r="R5144" s="162"/>
      <c r="S5144" s="162"/>
    </row>
    <row r="5145" spans="14:19">
      <c r="N5145" s="47"/>
      <c r="Q5145" s="162"/>
      <c r="R5145" s="162"/>
      <c r="S5145" s="162"/>
    </row>
    <row r="5146" spans="14:19">
      <c r="N5146" s="47"/>
      <c r="Q5146" s="162"/>
      <c r="R5146" s="162"/>
      <c r="S5146" s="162"/>
    </row>
    <row r="5147" spans="14:19">
      <c r="N5147" s="47"/>
      <c r="Q5147" s="162"/>
      <c r="R5147" s="162"/>
      <c r="S5147" s="162"/>
    </row>
    <row r="5148" spans="14:19">
      <c r="N5148" s="47"/>
      <c r="Q5148" s="162"/>
      <c r="R5148" s="162"/>
      <c r="S5148" s="162"/>
    </row>
    <row r="5149" spans="14:19">
      <c r="N5149" s="47"/>
      <c r="Q5149" s="162"/>
      <c r="R5149" s="162"/>
      <c r="S5149" s="162"/>
    </row>
    <row r="5150" spans="14:19">
      <c r="N5150" s="47"/>
      <c r="Q5150" s="162"/>
      <c r="R5150" s="162"/>
      <c r="S5150" s="162"/>
    </row>
    <row r="5151" spans="14:19">
      <c r="N5151" s="47"/>
      <c r="Q5151" s="162"/>
      <c r="R5151" s="162"/>
      <c r="S5151" s="162"/>
    </row>
    <row r="5152" spans="14:19">
      <c r="N5152" s="47"/>
      <c r="Q5152" s="162"/>
      <c r="R5152" s="162"/>
      <c r="S5152" s="162"/>
    </row>
    <row r="5153" spans="14:19">
      <c r="N5153" s="47"/>
      <c r="Q5153" s="162"/>
      <c r="R5153" s="162"/>
      <c r="S5153" s="162"/>
    </row>
    <row r="5154" spans="14:19">
      <c r="N5154" s="47"/>
      <c r="Q5154" s="162"/>
      <c r="R5154" s="162"/>
      <c r="S5154" s="162"/>
    </row>
    <row r="5155" spans="14:19">
      <c r="N5155" s="47"/>
      <c r="Q5155" s="162"/>
      <c r="R5155" s="162"/>
      <c r="S5155" s="162"/>
    </row>
    <row r="5156" spans="14:19">
      <c r="N5156" s="47"/>
      <c r="Q5156" s="162"/>
      <c r="R5156" s="162"/>
      <c r="S5156" s="162"/>
    </row>
    <row r="5157" spans="14:19">
      <c r="N5157" s="47"/>
      <c r="Q5157" s="162"/>
      <c r="R5157" s="162"/>
      <c r="S5157" s="162"/>
    </row>
    <row r="5158" spans="14:19">
      <c r="N5158" s="47"/>
      <c r="Q5158" s="162"/>
      <c r="R5158" s="162"/>
      <c r="S5158" s="162"/>
    </row>
    <row r="5159" spans="14:19">
      <c r="N5159" s="47"/>
      <c r="Q5159" s="162"/>
      <c r="R5159" s="162"/>
      <c r="S5159" s="162"/>
    </row>
    <row r="5160" spans="14:19">
      <c r="N5160" s="47"/>
      <c r="Q5160" s="162"/>
      <c r="R5160" s="162"/>
      <c r="S5160" s="162"/>
    </row>
    <row r="5161" spans="14:19">
      <c r="N5161" s="47"/>
      <c r="Q5161" s="162"/>
      <c r="R5161" s="162"/>
      <c r="S5161" s="162"/>
    </row>
    <row r="5162" spans="14:19">
      <c r="N5162" s="47"/>
      <c r="Q5162" s="162"/>
      <c r="R5162" s="162"/>
      <c r="S5162" s="162"/>
    </row>
    <row r="5163" spans="14:19">
      <c r="N5163" s="47"/>
      <c r="Q5163" s="162"/>
      <c r="R5163" s="162"/>
      <c r="S5163" s="162"/>
    </row>
    <row r="5164" spans="14:19">
      <c r="N5164" s="47"/>
      <c r="Q5164" s="162"/>
      <c r="R5164" s="162"/>
      <c r="S5164" s="162"/>
    </row>
    <row r="5165" spans="14:19">
      <c r="N5165" s="47"/>
      <c r="Q5165" s="162"/>
      <c r="R5165" s="162"/>
      <c r="S5165" s="162"/>
    </row>
    <row r="5166" spans="14:19">
      <c r="N5166" s="47"/>
      <c r="Q5166" s="162"/>
      <c r="R5166" s="162"/>
      <c r="S5166" s="162"/>
    </row>
    <row r="5167" spans="14:19">
      <c r="N5167" s="47"/>
      <c r="Q5167" s="162"/>
      <c r="R5167" s="162"/>
      <c r="S5167" s="162"/>
    </row>
    <row r="5168" spans="14:19">
      <c r="N5168" s="47"/>
      <c r="Q5168" s="162"/>
      <c r="R5168" s="162"/>
      <c r="S5168" s="162"/>
    </row>
    <row r="5169" spans="14:19">
      <c r="N5169" s="47"/>
      <c r="Q5169" s="162"/>
      <c r="R5169" s="162"/>
      <c r="S5169" s="162"/>
    </row>
    <row r="5170" spans="14:19">
      <c r="N5170" s="47"/>
      <c r="Q5170" s="162"/>
      <c r="R5170" s="162"/>
      <c r="S5170" s="162"/>
    </row>
    <row r="5171" spans="14:19">
      <c r="N5171" s="47"/>
      <c r="Q5171" s="162"/>
      <c r="R5171" s="162"/>
      <c r="S5171" s="162"/>
    </row>
    <row r="5172" spans="14:19">
      <c r="N5172" s="47"/>
      <c r="Q5172" s="162"/>
      <c r="R5172" s="162"/>
      <c r="S5172" s="162"/>
    </row>
    <row r="5173" spans="14:19">
      <c r="N5173" s="47"/>
      <c r="Q5173" s="162"/>
      <c r="R5173" s="162"/>
      <c r="S5173" s="162"/>
    </row>
    <row r="5174" spans="14:19">
      <c r="N5174" s="47"/>
      <c r="Q5174" s="162"/>
      <c r="R5174" s="162"/>
      <c r="S5174" s="162"/>
    </row>
    <row r="5175" spans="14:19">
      <c r="N5175" s="47"/>
      <c r="Q5175" s="162"/>
      <c r="R5175" s="162"/>
      <c r="S5175" s="162"/>
    </row>
    <row r="5176" spans="14:19">
      <c r="N5176" s="47"/>
      <c r="Q5176" s="162"/>
      <c r="R5176" s="162"/>
      <c r="S5176" s="162"/>
    </row>
    <row r="5177" spans="14:19">
      <c r="N5177" s="47"/>
      <c r="Q5177" s="162"/>
      <c r="R5177" s="162"/>
      <c r="S5177" s="162"/>
    </row>
    <row r="5178" spans="14:19">
      <c r="N5178" s="47"/>
      <c r="Q5178" s="162"/>
      <c r="R5178" s="162"/>
      <c r="S5178" s="162"/>
    </row>
    <row r="5179" spans="14:19">
      <c r="N5179" s="47"/>
      <c r="Q5179" s="162"/>
      <c r="R5179" s="162"/>
      <c r="S5179" s="162"/>
    </row>
    <row r="5180" spans="14:19">
      <c r="N5180" s="47"/>
      <c r="Q5180" s="162"/>
      <c r="R5180" s="162"/>
      <c r="S5180" s="162"/>
    </row>
    <row r="5181" spans="14:19">
      <c r="N5181" s="47"/>
      <c r="Q5181" s="162"/>
      <c r="R5181" s="162"/>
      <c r="S5181" s="162"/>
    </row>
    <row r="5182" spans="14:19">
      <c r="N5182" s="47"/>
      <c r="Q5182" s="162"/>
      <c r="R5182" s="162"/>
      <c r="S5182" s="162"/>
    </row>
    <row r="5183" spans="14:19">
      <c r="N5183" s="47"/>
      <c r="Q5183" s="162"/>
      <c r="R5183" s="162"/>
      <c r="S5183" s="162"/>
    </row>
    <row r="5184" spans="14:19">
      <c r="N5184" s="47"/>
      <c r="Q5184" s="162"/>
      <c r="R5184" s="162"/>
      <c r="S5184" s="162"/>
    </row>
    <row r="5185" spans="14:19">
      <c r="N5185" s="47"/>
      <c r="Q5185" s="162"/>
      <c r="R5185" s="162"/>
      <c r="S5185" s="162"/>
    </row>
    <row r="5186" spans="14:19">
      <c r="N5186" s="47"/>
      <c r="Q5186" s="162"/>
      <c r="R5186" s="162"/>
      <c r="S5186" s="162"/>
    </row>
    <row r="5187" spans="14:19">
      <c r="N5187" s="47"/>
      <c r="Q5187" s="162"/>
      <c r="R5187" s="162"/>
      <c r="S5187" s="162"/>
    </row>
    <row r="5188" spans="14:19">
      <c r="N5188" s="47"/>
      <c r="Q5188" s="162"/>
      <c r="R5188" s="162"/>
      <c r="S5188" s="162"/>
    </row>
    <row r="5189" spans="14:19">
      <c r="N5189" s="47"/>
      <c r="Q5189" s="162"/>
      <c r="R5189" s="162"/>
      <c r="S5189" s="162"/>
    </row>
    <row r="5190" spans="14:19">
      <c r="N5190" s="47"/>
      <c r="Q5190" s="162"/>
      <c r="R5190" s="162"/>
      <c r="S5190" s="162"/>
    </row>
    <row r="5191" spans="14:19">
      <c r="N5191" s="47"/>
      <c r="Q5191" s="162"/>
      <c r="R5191" s="162"/>
      <c r="S5191" s="162"/>
    </row>
    <row r="5192" spans="14:19">
      <c r="N5192" s="47"/>
      <c r="Q5192" s="162"/>
      <c r="R5192" s="162"/>
      <c r="S5192" s="162"/>
    </row>
    <row r="5193" spans="14:19">
      <c r="N5193" s="47"/>
      <c r="Q5193" s="162"/>
      <c r="R5193" s="162"/>
      <c r="S5193" s="162"/>
    </row>
    <row r="5194" spans="14:19">
      <c r="N5194" s="47"/>
      <c r="Q5194" s="162"/>
      <c r="R5194" s="162"/>
      <c r="S5194" s="162"/>
    </row>
    <row r="5195" spans="14:19">
      <c r="N5195" s="47"/>
      <c r="Q5195" s="162"/>
      <c r="R5195" s="162"/>
      <c r="S5195" s="162"/>
    </row>
    <row r="5196" spans="14:19">
      <c r="N5196" s="47"/>
      <c r="Q5196" s="162"/>
      <c r="R5196" s="162"/>
      <c r="S5196" s="162"/>
    </row>
    <row r="5197" spans="14:19">
      <c r="N5197" s="47"/>
      <c r="Q5197" s="162"/>
      <c r="R5197" s="162"/>
      <c r="S5197" s="162"/>
    </row>
    <row r="5198" spans="14:19">
      <c r="N5198" s="47"/>
      <c r="Q5198" s="162"/>
      <c r="R5198" s="162"/>
      <c r="S5198" s="162"/>
    </row>
    <row r="5199" spans="14:19">
      <c r="N5199" s="47"/>
      <c r="Q5199" s="162"/>
      <c r="R5199" s="162"/>
      <c r="S5199" s="162"/>
    </row>
    <row r="5200" spans="14:19">
      <c r="N5200" s="47"/>
      <c r="Q5200" s="162"/>
      <c r="R5200" s="162"/>
      <c r="S5200" s="162"/>
    </row>
    <row r="5201" spans="14:19">
      <c r="N5201" s="47"/>
      <c r="Q5201" s="162"/>
      <c r="R5201" s="162"/>
      <c r="S5201" s="162"/>
    </row>
    <row r="5202" spans="14:19">
      <c r="N5202" s="47"/>
      <c r="Q5202" s="162"/>
      <c r="R5202" s="162"/>
      <c r="S5202" s="162"/>
    </row>
    <row r="5203" spans="14:19">
      <c r="N5203" s="47"/>
      <c r="Q5203" s="162"/>
      <c r="R5203" s="162"/>
      <c r="S5203" s="162"/>
    </row>
    <row r="5204" spans="14:19">
      <c r="N5204" s="47"/>
      <c r="Q5204" s="162"/>
      <c r="R5204" s="162"/>
      <c r="S5204" s="162"/>
    </row>
    <row r="5205" spans="14:19">
      <c r="N5205" s="47"/>
      <c r="Q5205" s="162"/>
      <c r="R5205" s="162"/>
      <c r="S5205" s="162"/>
    </row>
    <row r="5206" spans="14:19">
      <c r="N5206" s="47"/>
      <c r="Q5206" s="162"/>
      <c r="R5206" s="162"/>
      <c r="S5206" s="162"/>
    </row>
    <row r="5207" spans="14:19">
      <c r="N5207" s="47"/>
      <c r="Q5207" s="162"/>
      <c r="R5207" s="162"/>
      <c r="S5207" s="162"/>
    </row>
    <row r="5208" spans="14:19">
      <c r="N5208" s="47"/>
      <c r="Q5208" s="162"/>
      <c r="R5208" s="162"/>
      <c r="S5208" s="162"/>
    </row>
    <row r="5209" spans="14:19">
      <c r="N5209" s="47"/>
      <c r="Q5209" s="162"/>
      <c r="R5209" s="162"/>
      <c r="S5209" s="162"/>
    </row>
    <row r="5210" spans="14:19">
      <c r="N5210" s="47"/>
      <c r="Q5210" s="162"/>
      <c r="R5210" s="162"/>
      <c r="S5210" s="162"/>
    </row>
    <row r="5211" spans="14:19">
      <c r="N5211" s="47"/>
      <c r="Q5211" s="162"/>
      <c r="R5211" s="162"/>
      <c r="S5211" s="162"/>
    </row>
    <row r="5212" spans="14:19">
      <c r="N5212" s="47"/>
      <c r="Q5212" s="162"/>
      <c r="R5212" s="162"/>
      <c r="S5212" s="162"/>
    </row>
    <row r="5213" spans="14:19">
      <c r="N5213" s="47"/>
      <c r="Q5213" s="162"/>
      <c r="R5213" s="162"/>
      <c r="S5213" s="162"/>
    </row>
    <row r="5214" spans="14:19">
      <c r="N5214" s="47"/>
      <c r="Q5214" s="162"/>
      <c r="R5214" s="162"/>
      <c r="S5214" s="162"/>
    </row>
    <row r="5215" spans="14:19">
      <c r="N5215" s="47"/>
      <c r="Q5215" s="162"/>
      <c r="R5215" s="162"/>
      <c r="S5215" s="162"/>
    </row>
    <row r="5216" spans="14:19">
      <c r="N5216" s="47"/>
      <c r="Q5216" s="162"/>
      <c r="R5216" s="162"/>
      <c r="S5216" s="162"/>
    </row>
    <row r="5217" spans="14:19">
      <c r="N5217" s="47"/>
      <c r="Q5217" s="162"/>
      <c r="R5217" s="162"/>
      <c r="S5217" s="162"/>
    </row>
    <row r="5218" spans="14:19">
      <c r="N5218" s="47"/>
      <c r="Q5218" s="162"/>
      <c r="R5218" s="162"/>
      <c r="S5218" s="162"/>
    </row>
    <row r="5219" spans="14:19">
      <c r="N5219" s="47"/>
      <c r="Q5219" s="162"/>
      <c r="R5219" s="162"/>
      <c r="S5219" s="162"/>
    </row>
    <row r="5220" spans="14:19">
      <c r="N5220" s="47"/>
      <c r="Q5220" s="162"/>
      <c r="R5220" s="162"/>
      <c r="S5220" s="162"/>
    </row>
    <row r="5221" spans="14:19">
      <c r="N5221" s="47"/>
      <c r="Q5221" s="162"/>
      <c r="R5221" s="162"/>
      <c r="S5221" s="162"/>
    </row>
    <row r="5222" spans="14:19">
      <c r="N5222" s="47"/>
      <c r="Q5222" s="162"/>
      <c r="R5222" s="162"/>
      <c r="S5222" s="162"/>
    </row>
    <row r="5223" spans="14:19">
      <c r="N5223" s="47"/>
      <c r="Q5223" s="162"/>
      <c r="R5223" s="162"/>
      <c r="S5223" s="162"/>
    </row>
    <row r="5224" spans="14:19">
      <c r="N5224" s="47"/>
      <c r="Q5224" s="162"/>
      <c r="R5224" s="162"/>
      <c r="S5224" s="162"/>
    </row>
    <row r="5225" spans="14:19">
      <c r="N5225" s="47"/>
      <c r="Q5225" s="162"/>
      <c r="R5225" s="162"/>
      <c r="S5225" s="162"/>
    </row>
    <row r="5226" spans="14:19">
      <c r="N5226" s="47"/>
      <c r="Q5226" s="162"/>
      <c r="R5226" s="162"/>
      <c r="S5226" s="162"/>
    </row>
    <row r="5227" spans="14:19">
      <c r="N5227" s="47"/>
      <c r="Q5227" s="162"/>
      <c r="R5227" s="162"/>
      <c r="S5227" s="162"/>
    </row>
    <row r="5228" spans="14:19">
      <c r="N5228" s="47"/>
      <c r="Q5228" s="162"/>
      <c r="R5228" s="162"/>
      <c r="S5228" s="162"/>
    </row>
    <row r="5229" spans="14:19">
      <c r="N5229" s="47"/>
      <c r="Q5229" s="162"/>
      <c r="R5229" s="162"/>
      <c r="S5229" s="162"/>
    </row>
    <row r="5230" spans="14:19">
      <c r="N5230" s="47"/>
      <c r="Q5230" s="162"/>
      <c r="R5230" s="162"/>
      <c r="S5230" s="162"/>
    </row>
    <row r="5231" spans="14:19">
      <c r="N5231" s="47"/>
      <c r="Q5231" s="162"/>
      <c r="R5231" s="162"/>
      <c r="S5231" s="162"/>
    </row>
    <row r="5232" spans="14:19">
      <c r="N5232" s="47"/>
      <c r="Q5232" s="162"/>
      <c r="R5232" s="162"/>
      <c r="S5232" s="162"/>
    </row>
    <row r="5233" spans="14:19">
      <c r="N5233" s="47"/>
      <c r="Q5233" s="162"/>
      <c r="R5233" s="162"/>
      <c r="S5233" s="162"/>
    </row>
    <row r="5234" spans="14:19">
      <c r="N5234" s="47"/>
      <c r="Q5234" s="162"/>
      <c r="R5234" s="162"/>
      <c r="S5234" s="162"/>
    </row>
    <row r="5235" spans="14:19">
      <c r="N5235" s="47"/>
      <c r="Q5235" s="162"/>
      <c r="R5235" s="162"/>
      <c r="S5235" s="162"/>
    </row>
    <row r="5236" spans="14:19">
      <c r="N5236" s="47"/>
      <c r="Q5236" s="162"/>
      <c r="R5236" s="162"/>
      <c r="S5236" s="162"/>
    </row>
    <row r="5237" spans="14:19">
      <c r="N5237" s="47"/>
      <c r="Q5237" s="162"/>
      <c r="R5237" s="162"/>
      <c r="S5237" s="162"/>
    </row>
    <row r="5238" spans="14:19">
      <c r="N5238" s="47"/>
      <c r="Q5238" s="162"/>
      <c r="R5238" s="162"/>
      <c r="S5238" s="162"/>
    </row>
    <row r="5239" spans="14:19">
      <c r="N5239" s="47"/>
      <c r="Q5239" s="162"/>
      <c r="R5239" s="162"/>
      <c r="S5239" s="162"/>
    </row>
    <row r="5240" spans="14:19">
      <c r="N5240" s="47"/>
      <c r="Q5240" s="162"/>
      <c r="R5240" s="162"/>
      <c r="S5240" s="162"/>
    </row>
    <row r="5241" spans="14:19">
      <c r="N5241" s="47"/>
      <c r="Q5241" s="162"/>
      <c r="R5241" s="162"/>
      <c r="S5241" s="162"/>
    </row>
    <row r="5242" spans="14:19">
      <c r="N5242" s="47"/>
      <c r="Q5242" s="162"/>
      <c r="R5242" s="162"/>
      <c r="S5242" s="162"/>
    </row>
    <row r="5243" spans="14:19">
      <c r="N5243" s="47"/>
      <c r="Q5243" s="162"/>
      <c r="R5243" s="162"/>
      <c r="S5243" s="162"/>
    </row>
    <row r="5244" spans="14:19">
      <c r="N5244" s="47"/>
      <c r="Q5244" s="162"/>
      <c r="R5244" s="162"/>
      <c r="S5244" s="162"/>
    </row>
    <row r="5245" spans="14:19">
      <c r="N5245" s="47"/>
      <c r="Q5245" s="162"/>
      <c r="R5245" s="162"/>
      <c r="S5245" s="162"/>
    </row>
    <row r="5246" spans="14:19">
      <c r="N5246" s="47"/>
      <c r="Q5246" s="162"/>
      <c r="R5246" s="162"/>
      <c r="S5246" s="162"/>
    </row>
    <row r="5247" spans="14:19">
      <c r="N5247" s="47"/>
      <c r="Q5247" s="162"/>
      <c r="R5247" s="162"/>
      <c r="S5247" s="162"/>
    </row>
    <row r="5248" spans="14:19">
      <c r="N5248" s="47"/>
      <c r="Q5248" s="162"/>
      <c r="R5248" s="162"/>
      <c r="S5248" s="162"/>
    </row>
    <row r="5249" spans="14:19">
      <c r="N5249" s="47"/>
      <c r="Q5249" s="162"/>
      <c r="R5249" s="162"/>
      <c r="S5249" s="162"/>
    </row>
    <row r="5250" spans="14:19">
      <c r="N5250" s="47"/>
      <c r="Q5250" s="162"/>
      <c r="R5250" s="162"/>
      <c r="S5250" s="162"/>
    </row>
    <row r="5251" spans="14:19">
      <c r="N5251" s="47"/>
      <c r="Q5251" s="162"/>
      <c r="R5251" s="162"/>
      <c r="S5251" s="162"/>
    </row>
    <row r="5252" spans="14:19">
      <c r="N5252" s="47"/>
      <c r="Q5252" s="162"/>
      <c r="R5252" s="162"/>
      <c r="S5252" s="162"/>
    </row>
    <row r="5253" spans="14:19">
      <c r="N5253" s="47"/>
      <c r="Q5253" s="162"/>
      <c r="R5253" s="162"/>
      <c r="S5253" s="162"/>
    </row>
    <row r="5254" spans="14:19">
      <c r="N5254" s="47"/>
      <c r="Q5254" s="162"/>
      <c r="R5254" s="162"/>
      <c r="S5254" s="162"/>
    </row>
    <row r="5255" spans="14:19">
      <c r="N5255" s="47"/>
      <c r="Q5255" s="162"/>
      <c r="R5255" s="162"/>
      <c r="S5255" s="162"/>
    </row>
    <row r="5256" spans="14:19">
      <c r="N5256" s="47"/>
      <c r="Q5256" s="162"/>
      <c r="R5256" s="162"/>
      <c r="S5256" s="162"/>
    </row>
    <row r="5257" spans="14:19">
      <c r="N5257" s="47"/>
      <c r="Q5257" s="162"/>
      <c r="R5257" s="162"/>
      <c r="S5257" s="162"/>
    </row>
    <row r="5258" spans="14:19">
      <c r="N5258" s="47"/>
      <c r="Q5258" s="162"/>
      <c r="R5258" s="162"/>
      <c r="S5258" s="162"/>
    </row>
    <row r="5259" spans="14:19">
      <c r="N5259" s="47"/>
      <c r="Q5259" s="162"/>
      <c r="R5259" s="162"/>
      <c r="S5259" s="162"/>
    </row>
    <row r="5260" spans="14:19">
      <c r="N5260" s="47"/>
      <c r="Q5260" s="162"/>
      <c r="R5260" s="162"/>
      <c r="S5260" s="162"/>
    </row>
    <row r="5261" spans="14:19">
      <c r="N5261" s="47"/>
      <c r="Q5261" s="162"/>
      <c r="R5261" s="162"/>
      <c r="S5261" s="162"/>
    </row>
    <row r="5262" spans="14:19">
      <c r="N5262" s="47"/>
      <c r="Q5262" s="162"/>
      <c r="R5262" s="162"/>
      <c r="S5262" s="162"/>
    </row>
    <row r="5263" spans="14:19">
      <c r="N5263" s="47"/>
      <c r="Q5263" s="162"/>
      <c r="R5263" s="162"/>
      <c r="S5263" s="162"/>
    </row>
    <row r="5264" spans="14:19">
      <c r="N5264" s="47"/>
      <c r="Q5264" s="162"/>
      <c r="R5264" s="162"/>
      <c r="S5264" s="162"/>
    </row>
    <row r="5265" spans="14:19">
      <c r="N5265" s="47"/>
      <c r="Q5265" s="162"/>
      <c r="R5265" s="162"/>
      <c r="S5265" s="162"/>
    </row>
    <row r="5266" spans="14:19">
      <c r="N5266" s="47"/>
      <c r="Q5266" s="162"/>
      <c r="R5266" s="162"/>
      <c r="S5266" s="162"/>
    </row>
    <row r="5267" spans="14:19">
      <c r="N5267" s="47"/>
      <c r="Q5267" s="162"/>
      <c r="R5267" s="162"/>
      <c r="S5267" s="162"/>
    </row>
    <row r="5268" spans="14:19">
      <c r="N5268" s="47"/>
      <c r="Q5268" s="162"/>
      <c r="R5268" s="162"/>
      <c r="S5268" s="162"/>
    </row>
    <row r="5269" spans="14:19">
      <c r="N5269" s="47"/>
      <c r="Q5269" s="162"/>
      <c r="R5269" s="162"/>
      <c r="S5269" s="162"/>
    </row>
    <row r="5270" spans="14:19">
      <c r="N5270" s="47"/>
      <c r="Q5270" s="162"/>
      <c r="R5270" s="162"/>
      <c r="S5270" s="162"/>
    </row>
    <row r="5271" spans="14:19">
      <c r="N5271" s="47"/>
      <c r="Q5271" s="162"/>
      <c r="R5271" s="162"/>
      <c r="S5271" s="162"/>
    </row>
    <row r="5272" spans="14:19">
      <c r="N5272" s="47"/>
      <c r="Q5272" s="162"/>
      <c r="R5272" s="162"/>
      <c r="S5272" s="162"/>
    </row>
    <row r="5273" spans="14:19">
      <c r="N5273" s="47"/>
      <c r="Q5273" s="162"/>
      <c r="R5273" s="162"/>
      <c r="S5273" s="162"/>
    </row>
    <row r="5274" spans="14:19">
      <c r="N5274" s="47"/>
      <c r="Q5274" s="162"/>
      <c r="R5274" s="162"/>
      <c r="S5274" s="162"/>
    </row>
    <row r="5275" spans="14:19">
      <c r="N5275" s="47"/>
      <c r="Q5275" s="162"/>
      <c r="R5275" s="162"/>
      <c r="S5275" s="162"/>
    </row>
    <row r="5276" spans="14:19">
      <c r="N5276" s="47"/>
      <c r="Q5276" s="162"/>
      <c r="R5276" s="162"/>
      <c r="S5276" s="162"/>
    </row>
    <row r="5277" spans="14:19">
      <c r="N5277" s="47"/>
      <c r="Q5277" s="162"/>
      <c r="R5277" s="162"/>
      <c r="S5277" s="162"/>
    </row>
    <row r="5278" spans="14:19">
      <c r="N5278" s="47"/>
      <c r="Q5278" s="162"/>
      <c r="R5278" s="162"/>
      <c r="S5278" s="162"/>
    </row>
    <row r="5279" spans="14:19">
      <c r="N5279" s="47"/>
      <c r="Q5279" s="162"/>
      <c r="R5279" s="162"/>
      <c r="S5279" s="162"/>
    </row>
    <row r="5280" spans="14:19">
      <c r="N5280" s="47"/>
      <c r="Q5280" s="162"/>
      <c r="R5280" s="162"/>
      <c r="S5280" s="162"/>
    </row>
    <row r="5281" spans="14:19">
      <c r="N5281" s="47"/>
      <c r="Q5281" s="162"/>
      <c r="R5281" s="162"/>
      <c r="S5281" s="162"/>
    </row>
    <row r="5282" spans="14:19">
      <c r="N5282" s="47"/>
      <c r="Q5282" s="162"/>
      <c r="R5282" s="162"/>
      <c r="S5282" s="162"/>
    </row>
    <row r="5283" spans="14:19">
      <c r="N5283" s="47"/>
      <c r="Q5283" s="162"/>
      <c r="R5283" s="162"/>
      <c r="S5283" s="162"/>
    </row>
    <row r="5284" spans="14:19">
      <c r="N5284" s="47"/>
      <c r="Q5284" s="162"/>
      <c r="R5284" s="162"/>
      <c r="S5284" s="162"/>
    </row>
    <row r="5285" spans="14:19">
      <c r="N5285" s="47"/>
      <c r="Q5285" s="162"/>
      <c r="R5285" s="162"/>
      <c r="S5285" s="162"/>
    </row>
    <row r="5286" spans="14:19">
      <c r="N5286" s="47"/>
      <c r="Q5286" s="162"/>
      <c r="R5286" s="162"/>
      <c r="S5286" s="162"/>
    </row>
    <row r="5287" spans="14:19">
      <c r="N5287" s="47"/>
      <c r="Q5287" s="162"/>
      <c r="R5287" s="162"/>
      <c r="S5287" s="162"/>
    </row>
    <row r="5288" spans="14:19">
      <c r="N5288" s="47"/>
      <c r="Q5288" s="162"/>
      <c r="R5288" s="162"/>
      <c r="S5288" s="162"/>
    </row>
    <row r="5289" spans="14:19">
      <c r="N5289" s="47"/>
      <c r="Q5289" s="162"/>
      <c r="R5289" s="162"/>
      <c r="S5289" s="162"/>
    </row>
    <row r="5290" spans="14:19">
      <c r="N5290" s="47"/>
      <c r="Q5290" s="162"/>
      <c r="R5290" s="162"/>
      <c r="S5290" s="162"/>
    </row>
    <row r="5291" spans="14:19">
      <c r="N5291" s="47"/>
      <c r="Q5291" s="162"/>
      <c r="R5291" s="162"/>
      <c r="S5291" s="162"/>
    </row>
    <row r="5292" spans="14:19">
      <c r="N5292" s="47"/>
      <c r="Q5292" s="162"/>
      <c r="R5292" s="162"/>
      <c r="S5292" s="162"/>
    </row>
    <row r="5293" spans="14:19">
      <c r="N5293" s="47"/>
      <c r="Q5293" s="162"/>
      <c r="R5293" s="162"/>
      <c r="S5293" s="162"/>
    </row>
    <row r="5294" spans="14:19">
      <c r="N5294" s="47"/>
      <c r="Q5294" s="162"/>
      <c r="R5294" s="162"/>
      <c r="S5294" s="162"/>
    </row>
    <row r="5295" spans="14:19">
      <c r="N5295" s="47"/>
      <c r="Q5295" s="162"/>
      <c r="R5295" s="162"/>
      <c r="S5295" s="162"/>
    </row>
    <row r="5296" spans="14:19">
      <c r="N5296" s="47"/>
      <c r="Q5296" s="162"/>
      <c r="R5296" s="162"/>
      <c r="S5296" s="162"/>
    </row>
    <row r="5297" spans="14:19">
      <c r="N5297" s="47"/>
      <c r="Q5297" s="162"/>
      <c r="R5297" s="162"/>
      <c r="S5297" s="162"/>
    </row>
    <row r="5298" spans="14:19">
      <c r="N5298" s="47"/>
      <c r="Q5298" s="162"/>
      <c r="R5298" s="162"/>
      <c r="S5298" s="162"/>
    </row>
    <row r="5299" spans="14:19">
      <c r="N5299" s="47"/>
      <c r="Q5299" s="162"/>
      <c r="R5299" s="162"/>
      <c r="S5299" s="162"/>
    </row>
    <row r="5300" spans="14:19">
      <c r="N5300" s="47"/>
      <c r="Q5300" s="162"/>
      <c r="R5300" s="162"/>
      <c r="S5300" s="162"/>
    </row>
    <row r="5301" spans="14:19">
      <c r="N5301" s="47"/>
      <c r="Q5301" s="162"/>
      <c r="R5301" s="162"/>
      <c r="S5301" s="162"/>
    </row>
    <row r="5302" spans="14:19">
      <c r="N5302" s="47"/>
      <c r="Q5302" s="162"/>
      <c r="R5302" s="162"/>
      <c r="S5302" s="162"/>
    </row>
    <row r="5303" spans="14:19">
      <c r="N5303" s="47"/>
      <c r="Q5303" s="162"/>
      <c r="R5303" s="162"/>
      <c r="S5303" s="162"/>
    </row>
    <row r="5304" spans="14:19">
      <c r="N5304" s="47"/>
      <c r="Q5304" s="162"/>
      <c r="R5304" s="162"/>
      <c r="S5304" s="162"/>
    </row>
    <row r="5305" spans="14:19">
      <c r="N5305" s="47"/>
      <c r="Q5305" s="162"/>
      <c r="R5305" s="162"/>
      <c r="S5305" s="162"/>
    </row>
    <row r="5306" spans="14:19">
      <c r="N5306" s="47"/>
      <c r="Q5306" s="162"/>
      <c r="R5306" s="162"/>
      <c r="S5306" s="162"/>
    </row>
    <row r="5307" spans="14:19">
      <c r="N5307" s="47"/>
      <c r="Q5307" s="162"/>
      <c r="R5307" s="162"/>
      <c r="S5307" s="162"/>
    </row>
    <row r="5308" spans="14:19">
      <c r="N5308" s="47"/>
      <c r="Q5308" s="162"/>
      <c r="R5308" s="162"/>
      <c r="S5308" s="162"/>
    </row>
    <row r="5309" spans="14:19">
      <c r="N5309" s="47"/>
      <c r="Q5309" s="162"/>
      <c r="R5309" s="162"/>
      <c r="S5309" s="162"/>
    </row>
    <row r="5310" spans="14:19">
      <c r="N5310" s="47"/>
      <c r="Q5310" s="162"/>
      <c r="R5310" s="162"/>
      <c r="S5310" s="162"/>
    </row>
    <row r="5311" spans="14:19">
      <c r="N5311" s="47"/>
      <c r="Q5311" s="162"/>
      <c r="R5311" s="162"/>
      <c r="S5311" s="162"/>
    </row>
    <row r="5312" spans="14:19">
      <c r="N5312" s="47"/>
      <c r="Q5312" s="162"/>
      <c r="R5312" s="162"/>
      <c r="S5312" s="162"/>
    </row>
    <row r="5313" spans="14:19">
      <c r="N5313" s="47"/>
      <c r="Q5313" s="162"/>
      <c r="R5313" s="162"/>
      <c r="S5313" s="162"/>
    </row>
    <row r="5314" spans="14:19">
      <c r="N5314" s="47"/>
      <c r="Q5314" s="162"/>
      <c r="R5314" s="162"/>
      <c r="S5314" s="162"/>
    </row>
    <row r="5315" spans="14:19">
      <c r="N5315" s="47"/>
      <c r="Q5315" s="162"/>
      <c r="R5315" s="162"/>
      <c r="S5315" s="162"/>
    </row>
    <row r="5316" spans="14:19">
      <c r="N5316" s="47"/>
      <c r="Q5316" s="162"/>
      <c r="R5316" s="162"/>
      <c r="S5316" s="162"/>
    </row>
    <row r="5317" spans="14:19">
      <c r="N5317" s="47"/>
      <c r="Q5317" s="162"/>
      <c r="R5317" s="162"/>
      <c r="S5317" s="162"/>
    </row>
    <row r="5318" spans="14:19">
      <c r="N5318" s="47"/>
      <c r="Q5318" s="162"/>
      <c r="R5318" s="162"/>
      <c r="S5318" s="162"/>
    </row>
    <row r="5319" spans="14:19">
      <c r="N5319" s="47"/>
      <c r="Q5319" s="162"/>
      <c r="R5319" s="162"/>
      <c r="S5319" s="162"/>
    </row>
    <row r="5320" spans="14:19">
      <c r="N5320" s="47"/>
      <c r="Q5320" s="162"/>
      <c r="R5320" s="162"/>
      <c r="S5320" s="162"/>
    </row>
    <row r="5321" spans="14:19">
      <c r="N5321" s="47"/>
      <c r="Q5321" s="162"/>
      <c r="R5321" s="162"/>
      <c r="S5321" s="162"/>
    </row>
    <row r="5322" spans="14:19">
      <c r="N5322" s="47"/>
      <c r="Q5322" s="162"/>
      <c r="R5322" s="162"/>
      <c r="S5322" s="162"/>
    </row>
    <row r="5323" spans="14:19">
      <c r="N5323" s="47"/>
      <c r="Q5323" s="162"/>
      <c r="R5323" s="162"/>
      <c r="S5323" s="162"/>
    </row>
    <row r="5324" spans="14:19">
      <c r="N5324" s="47"/>
      <c r="Q5324" s="162"/>
      <c r="R5324" s="162"/>
      <c r="S5324" s="162"/>
    </row>
    <row r="5325" spans="14:19">
      <c r="N5325" s="47"/>
      <c r="Q5325" s="162"/>
      <c r="R5325" s="162"/>
      <c r="S5325" s="162"/>
    </row>
    <row r="5326" spans="14:19">
      <c r="N5326" s="47"/>
      <c r="Q5326" s="162"/>
      <c r="R5326" s="162"/>
      <c r="S5326" s="162"/>
    </row>
    <row r="5327" spans="14:19">
      <c r="N5327" s="47"/>
      <c r="Q5327" s="162"/>
      <c r="R5327" s="162"/>
      <c r="S5327" s="162"/>
    </row>
    <row r="5328" spans="14:19">
      <c r="N5328" s="47"/>
      <c r="Q5328" s="162"/>
      <c r="R5328" s="162"/>
      <c r="S5328" s="162"/>
    </row>
    <row r="5329" spans="14:19">
      <c r="N5329" s="47"/>
      <c r="Q5329" s="162"/>
      <c r="R5329" s="162"/>
      <c r="S5329" s="162"/>
    </row>
    <row r="5330" spans="14:19">
      <c r="N5330" s="47"/>
      <c r="Q5330" s="162"/>
      <c r="R5330" s="162"/>
      <c r="S5330" s="162"/>
    </row>
    <row r="5331" spans="14:19">
      <c r="N5331" s="47"/>
      <c r="Q5331" s="162"/>
      <c r="R5331" s="162"/>
      <c r="S5331" s="162"/>
    </row>
    <row r="5332" spans="14:19">
      <c r="N5332" s="47"/>
      <c r="Q5332" s="162"/>
      <c r="R5332" s="162"/>
      <c r="S5332" s="162"/>
    </row>
    <row r="5333" spans="14:19">
      <c r="N5333" s="47"/>
      <c r="Q5333" s="162"/>
      <c r="R5333" s="162"/>
      <c r="S5333" s="162"/>
    </row>
    <row r="5334" spans="14:19">
      <c r="N5334" s="47"/>
      <c r="Q5334" s="162"/>
      <c r="R5334" s="162"/>
      <c r="S5334" s="162"/>
    </row>
    <row r="5335" spans="14:19">
      <c r="N5335" s="47"/>
      <c r="Q5335" s="162"/>
      <c r="R5335" s="162"/>
      <c r="S5335" s="162"/>
    </row>
    <row r="5336" spans="14:19">
      <c r="N5336" s="47"/>
      <c r="Q5336" s="162"/>
      <c r="R5336" s="162"/>
      <c r="S5336" s="162"/>
    </row>
    <row r="5337" spans="14:19">
      <c r="N5337" s="47"/>
      <c r="Q5337" s="162"/>
      <c r="R5337" s="162"/>
      <c r="S5337" s="162"/>
    </row>
    <row r="5338" spans="14:19">
      <c r="N5338" s="47"/>
      <c r="Q5338" s="162"/>
      <c r="R5338" s="162"/>
      <c r="S5338" s="162"/>
    </row>
    <row r="5339" spans="14:19">
      <c r="N5339" s="47"/>
      <c r="Q5339" s="162"/>
      <c r="R5339" s="162"/>
      <c r="S5339" s="162"/>
    </row>
    <row r="5340" spans="14:19">
      <c r="N5340" s="47"/>
      <c r="Q5340" s="162"/>
      <c r="R5340" s="162"/>
      <c r="S5340" s="162"/>
    </row>
    <row r="5341" spans="14:19">
      <c r="N5341" s="47"/>
      <c r="Q5341" s="162"/>
      <c r="R5341" s="162"/>
      <c r="S5341" s="162"/>
    </row>
    <row r="5342" spans="14:19">
      <c r="N5342" s="47"/>
      <c r="Q5342" s="162"/>
      <c r="R5342" s="162"/>
      <c r="S5342" s="162"/>
    </row>
    <row r="5343" spans="14:19">
      <c r="N5343" s="47"/>
      <c r="Q5343" s="162"/>
      <c r="R5343" s="162"/>
      <c r="S5343" s="162"/>
    </row>
    <row r="5344" spans="14:19">
      <c r="N5344" s="47"/>
      <c r="Q5344" s="162"/>
      <c r="R5344" s="162"/>
      <c r="S5344" s="162"/>
    </row>
    <row r="5345" spans="14:19">
      <c r="N5345" s="47"/>
      <c r="Q5345" s="162"/>
      <c r="R5345" s="162"/>
      <c r="S5345" s="162"/>
    </row>
    <row r="5346" spans="14:19">
      <c r="N5346" s="47"/>
      <c r="Q5346" s="162"/>
      <c r="R5346" s="162"/>
      <c r="S5346" s="162"/>
    </row>
    <row r="5347" spans="14:19">
      <c r="N5347" s="47"/>
      <c r="Q5347" s="162"/>
      <c r="R5347" s="162"/>
      <c r="S5347" s="162"/>
    </row>
    <row r="5348" spans="14:19">
      <c r="N5348" s="47"/>
      <c r="Q5348" s="162"/>
      <c r="R5348" s="162"/>
      <c r="S5348" s="162"/>
    </row>
    <row r="5349" spans="14:19">
      <c r="N5349" s="47"/>
      <c r="Q5349" s="162"/>
      <c r="R5349" s="162"/>
      <c r="S5349" s="162"/>
    </row>
    <row r="5350" spans="14:19">
      <c r="N5350" s="47"/>
      <c r="Q5350" s="162"/>
      <c r="R5350" s="162"/>
      <c r="S5350" s="162"/>
    </row>
    <row r="5351" spans="14:19">
      <c r="N5351" s="47"/>
      <c r="Q5351" s="162"/>
      <c r="R5351" s="162"/>
      <c r="S5351" s="162"/>
    </row>
    <row r="5352" spans="14:19">
      <c r="N5352" s="47"/>
      <c r="Q5352" s="162"/>
      <c r="R5352" s="162"/>
      <c r="S5352" s="162"/>
    </row>
    <row r="5353" spans="14:19">
      <c r="N5353" s="47"/>
      <c r="Q5353" s="162"/>
      <c r="R5353" s="162"/>
      <c r="S5353" s="162"/>
    </row>
    <row r="5354" spans="14:19">
      <c r="N5354" s="47"/>
      <c r="Q5354" s="162"/>
      <c r="R5354" s="162"/>
      <c r="S5354" s="162"/>
    </row>
    <row r="5355" spans="14:19">
      <c r="N5355" s="47"/>
      <c r="Q5355" s="162"/>
      <c r="R5355" s="162"/>
      <c r="S5355" s="162"/>
    </row>
    <row r="5356" spans="14:19">
      <c r="N5356" s="47"/>
      <c r="Q5356" s="162"/>
      <c r="R5356" s="162"/>
      <c r="S5356" s="162"/>
    </row>
    <row r="5357" spans="14:19">
      <c r="N5357" s="47"/>
      <c r="Q5357" s="162"/>
      <c r="R5357" s="162"/>
      <c r="S5357" s="162"/>
    </row>
    <row r="5358" spans="14:19">
      <c r="N5358" s="47"/>
      <c r="Q5358" s="162"/>
      <c r="R5358" s="162"/>
      <c r="S5358" s="162"/>
    </row>
    <row r="5359" spans="14:19">
      <c r="N5359" s="47"/>
      <c r="Q5359" s="162"/>
      <c r="R5359" s="162"/>
      <c r="S5359" s="162"/>
    </row>
    <row r="5360" spans="14:19">
      <c r="N5360" s="47"/>
      <c r="Q5360" s="162"/>
      <c r="R5360" s="162"/>
      <c r="S5360" s="162"/>
    </row>
    <row r="5361" spans="14:19">
      <c r="N5361" s="47"/>
      <c r="Q5361" s="162"/>
      <c r="R5361" s="162"/>
      <c r="S5361" s="162"/>
    </row>
    <row r="5362" spans="14:19">
      <c r="N5362" s="47"/>
      <c r="Q5362" s="162"/>
      <c r="R5362" s="162"/>
      <c r="S5362" s="162"/>
    </row>
    <row r="5363" spans="14:19">
      <c r="N5363" s="47"/>
      <c r="Q5363" s="162"/>
      <c r="R5363" s="162"/>
      <c r="S5363" s="162"/>
    </row>
    <row r="5364" spans="14:19">
      <c r="N5364" s="47"/>
      <c r="Q5364" s="162"/>
      <c r="R5364" s="162"/>
      <c r="S5364" s="162"/>
    </row>
    <row r="5365" spans="14:19">
      <c r="N5365" s="47"/>
      <c r="Q5365" s="162"/>
      <c r="R5365" s="162"/>
      <c r="S5365" s="162"/>
    </row>
    <row r="5366" spans="14:19">
      <c r="N5366" s="47"/>
      <c r="Q5366" s="162"/>
      <c r="R5366" s="162"/>
      <c r="S5366" s="162"/>
    </row>
    <row r="5367" spans="14:19">
      <c r="N5367" s="47"/>
      <c r="Q5367" s="162"/>
      <c r="R5367" s="162"/>
      <c r="S5367" s="162"/>
    </row>
    <row r="5368" spans="14:19">
      <c r="N5368" s="47"/>
      <c r="Q5368" s="162"/>
      <c r="R5368" s="162"/>
      <c r="S5368" s="162"/>
    </row>
    <row r="5369" spans="14:19">
      <c r="N5369" s="47"/>
      <c r="Q5369" s="162"/>
      <c r="R5369" s="162"/>
      <c r="S5369" s="162"/>
    </row>
    <row r="5370" spans="14:19">
      <c r="N5370" s="47"/>
      <c r="Q5370" s="162"/>
      <c r="R5370" s="162"/>
      <c r="S5370" s="162"/>
    </row>
    <row r="5371" spans="14:19">
      <c r="N5371" s="47"/>
      <c r="Q5371" s="162"/>
      <c r="R5371" s="162"/>
      <c r="S5371" s="162"/>
    </row>
    <row r="5372" spans="14:19">
      <c r="N5372" s="47"/>
      <c r="Q5372" s="162"/>
      <c r="R5372" s="162"/>
      <c r="S5372" s="162"/>
    </row>
    <row r="5373" spans="14:19">
      <c r="N5373" s="47"/>
      <c r="Q5373" s="162"/>
      <c r="R5373" s="162"/>
      <c r="S5373" s="162"/>
    </row>
    <row r="5374" spans="14:19">
      <c r="N5374" s="47"/>
      <c r="Q5374" s="162"/>
      <c r="R5374" s="162"/>
      <c r="S5374" s="162"/>
    </row>
    <row r="5375" spans="14:19">
      <c r="N5375" s="47"/>
      <c r="Q5375" s="162"/>
      <c r="R5375" s="162"/>
      <c r="S5375" s="162"/>
    </row>
    <row r="5376" spans="14:19">
      <c r="N5376" s="47"/>
      <c r="Q5376" s="162"/>
      <c r="R5376" s="162"/>
      <c r="S5376" s="162"/>
    </row>
    <row r="5377" spans="14:19">
      <c r="N5377" s="47"/>
      <c r="Q5377" s="162"/>
      <c r="R5377" s="162"/>
      <c r="S5377" s="162"/>
    </row>
    <row r="5378" spans="14:19">
      <c r="N5378" s="47"/>
      <c r="Q5378" s="162"/>
      <c r="R5378" s="162"/>
      <c r="S5378" s="162"/>
    </row>
    <row r="5379" spans="14:19">
      <c r="N5379" s="47"/>
      <c r="Q5379" s="162"/>
      <c r="R5379" s="162"/>
      <c r="S5379" s="162"/>
    </row>
    <row r="5380" spans="14:19">
      <c r="N5380" s="47"/>
      <c r="Q5380" s="162"/>
      <c r="R5380" s="162"/>
      <c r="S5380" s="162"/>
    </row>
    <row r="5381" spans="14:19">
      <c r="N5381" s="47"/>
      <c r="Q5381" s="162"/>
      <c r="R5381" s="162"/>
      <c r="S5381" s="162"/>
    </row>
    <row r="5382" spans="14:19">
      <c r="N5382" s="47"/>
      <c r="Q5382" s="162"/>
      <c r="R5382" s="162"/>
      <c r="S5382" s="162"/>
    </row>
    <row r="5383" spans="14:19">
      <c r="N5383" s="47"/>
      <c r="Q5383" s="162"/>
      <c r="R5383" s="162"/>
      <c r="S5383" s="162"/>
    </row>
    <row r="5384" spans="14:19">
      <c r="N5384" s="47"/>
      <c r="Q5384" s="162"/>
      <c r="R5384" s="162"/>
      <c r="S5384" s="162"/>
    </row>
    <row r="5385" spans="14:19">
      <c r="N5385" s="47"/>
      <c r="Q5385" s="162"/>
      <c r="R5385" s="162"/>
      <c r="S5385" s="162"/>
    </row>
    <row r="5386" spans="14:19">
      <c r="N5386" s="47"/>
      <c r="Q5386" s="162"/>
      <c r="R5386" s="162"/>
      <c r="S5386" s="162"/>
    </row>
    <row r="5387" spans="14:19">
      <c r="N5387" s="47"/>
      <c r="Q5387" s="162"/>
      <c r="R5387" s="162"/>
      <c r="S5387" s="162"/>
    </row>
    <row r="5388" spans="14:19">
      <c r="N5388" s="47"/>
      <c r="Q5388" s="162"/>
      <c r="R5388" s="162"/>
      <c r="S5388" s="162"/>
    </row>
    <row r="5389" spans="14:19">
      <c r="N5389" s="47"/>
      <c r="Q5389" s="162"/>
      <c r="R5389" s="162"/>
      <c r="S5389" s="162"/>
    </row>
    <row r="5390" spans="14:19">
      <c r="N5390" s="47"/>
      <c r="Q5390" s="162"/>
      <c r="R5390" s="162"/>
      <c r="S5390" s="162"/>
    </row>
    <row r="5391" spans="14:19">
      <c r="N5391" s="47"/>
      <c r="Q5391" s="162"/>
      <c r="R5391" s="162"/>
      <c r="S5391" s="162"/>
    </row>
    <row r="5392" spans="14:19">
      <c r="N5392" s="47"/>
      <c r="Q5392" s="162"/>
      <c r="R5392" s="162"/>
      <c r="S5392" s="162"/>
    </row>
    <row r="5393" spans="14:19">
      <c r="N5393" s="47"/>
      <c r="Q5393" s="162"/>
      <c r="R5393" s="162"/>
      <c r="S5393" s="162"/>
    </row>
    <row r="5394" spans="14:19">
      <c r="N5394" s="47"/>
      <c r="Q5394" s="162"/>
      <c r="R5394" s="162"/>
      <c r="S5394" s="162"/>
    </row>
    <row r="5395" spans="14:19">
      <c r="N5395" s="47"/>
      <c r="Q5395" s="162"/>
      <c r="R5395" s="162"/>
      <c r="S5395" s="162"/>
    </row>
    <row r="5396" spans="14:19">
      <c r="N5396" s="47"/>
      <c r="Q5396" s="162"/>
      <c r="R5396" s="162"/>
      <c r="S5396" s="162"/>
    </row>
    <row r="5397" spans="14:19">
      <c r="N5397" s="47"/>
      <c r="Q5397" s="162"/>
      <c r="R5397" s="162"/>
      <c r="S5397" s="162"/>
    </row>
    <row r="5398" spans="14:19">
      <c r="N5398" s="47"/>
      <c r="Q5398" s="162"/>
      <c r="R5398" s="162"/>
      <c r="S5398" s="162"/>
    </row>
    <row r="5399" spans="14:19">
      <c r="N5399" s="47"/>
      <c r="Q5399" s="162"/>
      <c r="R5399" s="162"/>
      <c r="S5399" s="162"/>
    </row>
    <row r="5400" spans="14:19">
      <c r="N5400" s="47"/>
      <c r="Q5400" s="162"/>
      <c r="R5400" s="162"/>
      <c r="S5400" s="162"/>
    </row>
    <row r="5401" spans="14:19">
      <c r="N5401" s="47"/>
      <c r="Q5401" s="162"/>
      <c r="R5401" s="162"/>
      <c r="S5401" s="162"/>
    </row>
    <row r="5402" spans="14:19">
      <c r="N5402" s="47"/>
      <c r="Q5402" s="162"/>
      <c r="R5402" s="162"/>
      <c r="S5402" s="162"/>
    </row>
    <row r="5403" spans="14:19">
      <c r="N5403" s="47"/>
      <c r="Q5403" s="162"/>
      <c r="R5403" s="162"/>
      <c r="S5403" s="162"/>
    </row>
    <row r="5404" spans="14:19">
      <c r="N5404" s="47"/>
      <c r="Q5404" s="162"/>
      <c r="R5404" s="162"/>
      <c r="S5404" s="162"/>
    </row>
    <row r="5405" spans="14:19">
      <c r="N5405" s="47"/>
      <c r="Q5405" s="162"/>
      <c r="R5405" s="162"/>
      <c r="S5405" s="162"/>
    </row>
    <row r="5406" spans="14:19">
      <c r="N5406" s="47"/>
      <c r="Q5406" s="162"/>
      <c r="R5406" s="162"/>
      <c r="S5406" s="162"/>
    </row>
    <row r="5407" spans="14:19">
      <c r="N5407" s="47"/>
      <c r="Q5407" s="162"/>
      <c r="R5407" s="162"/>
      <c r="S5407" s="162"/>
    </row>
    <row r="5408" spans="14:19">
      <c r="N5408" s="47"/>
      <c r="Q5408" s="162"/>
      <c r="R5408" s="162"/>
      <c r="S5408" s="162"/>
    </row>
    <row r="5409" spans="14:19">
      <c r="N5409" s="47"/>
      <c r="Q5409" s="162"/>
      <c r="R5409" s="162"/>
      <c r="S5409" s="162"/>
    </row>
    <row r="5410" spans="14:19">
      <c r="N5410" s="47"/>
      <c r="Q5410" s="162"/>
      <c r="R5410" s="162"/>
      <c r="S5410" s="162"/>
    </row>
    <row r="5411" spans="14:19">
      <c r="N5411" s="47"/>
      <c r="Q5411" s="162"/>
      <c r="R5411" s="162"/>
      <c r="S5411" s="162"/>
    </row>
    <row r="5412" spans="14:19">
      <c r="N5412" s="47"/>
      <c r="Q5412" s="162"/>
      <c r="R5412" s="162"/>
      <c r="S5412" s="162"/>
    </row>
    <row r="5413" spans="14:19">
      <c r="N5413" s="47"/>
      <c r="Q5413" s="162"/>
      <c r="R5413" s="162"/>
      <c r="S5413" s="162"/>
    </row>
    <row r="5414" spans="14:19">
      <c r="N5414" s="47"/>
      <c r="Q5414" s="162"/>
      <c r="R5414" s="162"/>
      <c r="S5414" s="162"/>
    </row>
    <row r="5415" spans="14:19">
      <c r="N5415" s="47"/>
      <c r="Q5415" s="162"/>
      <c r="R5415" s="162"/>
      <c r="S5415" s="162"/>
    </row>
    <row r="5416" spans="14:19">
      <c r="N5416" s="47"/>
      <c r="Q5416" s="162"/>
      <c r="R5416" s="162"/>
      <c r="S5416" s="162"/>
    </row>
    <row r="5417" spans="14:19">
      <c r="N5417" s="47"/>
      <c r="Q5417" s="162"/>
      <c r="R5417" s="162"/>
      <c r="S5417" s="162"/>
    </row>
    <row r="5418" spans="14:19">
      <c r="N5418" s="47"/>
      <c r="Q5418" s="162"/>
      <c r="R5418" s="162"/>
      <c r="S5418" s="162"/>
    </row>
    <row r="5419" spans="14:19">
      <c r="N5419" s="47"/>
      <c r="Q5419" s="162"/>
      <c r="R5419" s="162"/>
      <c r="S5419" s="162"/>
    </row>
    <row r="5420" spans="14:19">
      <c r="N5420" s="47"/>
      <c r="Q5420" s="162"/>
      <c r="R5420" s="162"/>
      <c r="S5420" s="162"/>
    </row>
    <row r="5421" spans="14:19">
      <c r="N5421" s="47"/>
      <c r="Q5421" s="162"/>
      <c r="R5421" s="162"/>
      <c r="S5421" s="162"/>
    </row>
    <row r="5422" spans="14:19">
      <c r="N5422" s="47"/>
      <c r="Q5422" s="162"/>
      <c r="R5422" s="162"/>
      <c r="S5422" s="162"/>
    </row>
    <row r="5423" spans="14:19">
      <c r="N5423" s="47"/>
      <c r="Q5423" s="162"/>
      <c r="R5423" s="162"/>
      <c r="S5423" s="162"/>
    </row>
    <row r="5424" spans="14:19">
      <c r="N5424" s="47"/>
      <c r="Q5424" s="162"/>
      <c r="R5424" s="162"/>
      <c r="S5424" s="162"/>
    </row>
    <row r="5425" spans="14:19">
      <c r="N5425" s="47"/>
      <c r="Q5425" s="162"/>
      <c r="R5425" s="162"/>
      <c r="S5425" s="162"/>
    </row>
    <row r="5426" spans="14:19">
      <c r="N5426" s="47"/>
      <c r="Q5426" s="162"/>
      <c r="R5426" s="162"/>
      <c r="S5426" s="162"/>
    </row>
    <row r="5427" spans="14:19">
      <c r="N5427" s="47"/>
      <c r="Q5427" s="162"/>
      <c r="R5427" s="162"/>
      <c r="S5427" s="162"/>
    </row>
    <row r="5428" spans="14:19">
      <c r="N5428" s="47"/>
      <c r="Q5428" s="162"/>
      <c r="R5428" s="162"/>
      <c r="S5428" s="162"/>
    </row>
    <row r="5429" spans="14:19">
      <c r="N5429" s="47"/>
      <c r="Q5429" s="162"/>
      <c r="R5429" s="162"/>
      <c r="S5429" s="162"/>
    </row>
    <row r="5430" spans="14:19">
      <c r="N5430" s="47"/>
      <c r="Q5430" s="162"/>
      <c r="R5430" s="162"/>
      <c r="S5430" s="162"/>
    </row>
    <row r="5431" spans="14:19">
      <c r="N5431" s="47"/>
      <c r="Q5431" s="162"/>
      <c r="R5431" s="162"/>
      <c r="S5431" s="162"/>
    </row>
    <row r="5432" spans="14:19">
      <c r="N5432" s="47"/>
      <c r="Q5432" s="162"/>
      <c r="R5432" s="162"/>
      <c r="S5432" s="162"/>
    </row>
    <row r="5433" spans="14:19">
      <c r="N5433" s="47"/>
      <c r="Q5433" s="162"/>
      <c r="R5433" s="162"/>
      <c r="S5433" s="162"/>
    </row>
    <row r="5434" spans="14:19">
      <c r="N5434" s="47"/>
      <c r="Q5434" s="162"/>
      <c r="R5434" s="162"/>
      <c r="S5434" s="162"/>
    </row>
    <row r="5435" spans="14:19">
      <c r="N5435" s="47"/>
      <c r="Q5435" s="162"/>
      <c r="R5435" s="162"/>
      <c r="S5435" s="162"/>
    </row>
    <row r="5436" spans="14:19">
      <c r="N5436" s="47"/>
      <c r="Q5436" s="162"/>
      <c r="R5436" s="162"/>
      <c r="S5436" s="162"/>
    </row>
    <row r="5437" spans="14:19">
      <c r="N5437" s="47"/>
      <c r="Q5437" s="162"/>
      <c r="R5437" s="162"/>
      <c r="S5437" s="162"/>
    </row>
    <row r="5438" spans="14:19">
      <c r="N5438" s="47"/>
      <c r="Q5438" s="162"/>
      <c r="R5438" s="162"/>
      <c r="S5438" s="162"/>
    </row>
    <row r="5439" spans="14:19">
      <c r="N5439" s="47"/>
      <c r="Q5439" s="162"/>
      <c r="R5439" s="162"/>
      <c r="S5439" s="162"/>
    </row>
    <row r="5440" spans="14:19">
      <c r="N5440" s="47"/>
      <c r="Q5440" s="162"/>
      <c r="R5440" s="162"/>
      <c r="S5440" s="162"/>
    </row>
    <row r="5441" spans="14:19">
      <c r="N5441" s="47"/>
      <c r="Q5441" s="162"/>
      <c r="R5441" s="162"/>
      <c r="S5441" s="162"/>
    </row>
    <row r="5442" spans="14:19">
      <c r="N5442" s="47"/>
      <c r="Q5442" s="162"/>
      <c r="R5442" s="162"/>
      <c r="S5442" s="162"/>
    </row>
    <row r="5443" spans="14:19">
      <c r="N5443" s="47"/>
      <c r="Q5443" s="162"/>
      <c r="R5443" s="162"/>
      <c r="S5443" s="162"/>
    </row>
    <row r="5444" spans="14:19">
      <c r="N5444" s="47"/>
      <c r="Q5444" s="162"/>
      <c r="R5444" s="162"/>
      <c r="S5444" s="162"/>
    </row>
    <row r="5445" spans="14:19">
      <c r="N5445" s="47"/>
      <c r="Q5445" s="162"/>
      <c r="R5445" s="162"/>
      <c r="S5445" s="162"/>
    </row>
    <row r="5446" spans="14:19">
      <c r="N5446" s="47"/>
      <c r="Q5446" s="162"/>
      <c r="R5446" s="162"/>
      <c r="S5446" s="162"/>
    </row>
    <row r="5447" spans="14:19">
      <c r="N5447" s="47"/>
      <c r="Q5447" s="162"/>
      <c r="R5447" s="162"/>
      <c r="S5447" s="162"/>
    </row>
    <row r="5448" spans="14:19">
      <c r="N5448" s="47"/>
      <c r="Q5448" s="162"/>
      <c r="R5448" s="162"/>
      <c r="S5448" s="162"/>
    </row>
    <row r="5449" spans="14:19">
      <c r="N5449" s="47"/>
      <c r="Q5449" s="162"/>
      <c r="R5449" s="162"/>
      <c r="S5449" s="162"/>
    </row>
    <row r="5450" spans="14:19">
      <c r="N5450" s="47"/>
      <c r="Q5450" s="162"/>
      <c r="R5450" s="162"/>
      <c r="S5450" s="162"/>
    </row>
    <row r="5451" spans="14:19">
      <c r="N5451" s="47"/>
      <c r="Q5451" s="162"/>
      <c r="R5451" s="162"/>
      <c r="S5451" s="162"/>
    </row>
    <row r="5452" spans="14:19">
      <c r="N5452" s="47"/>
      <c r="Q5452" s="162"/>
      <c r="R5452" s="162"/>
      <c r="S5452" s="162"/>
    </row>
    <row r="5453" spans="14:19">
      <c r="N5453" s="47"/>
      <c r="Q5453" s="162"/>
      <c r="R5453" s="162"/>
      <c r="S5453" s="162"/>
    </row>
    <row r="5454" spans="14:19">
      <c r="N5454" s="47"/>
      <c r="Q5454" s="162"/>
      <c r="R5454" s="162"/>
      <c r="S5454" s="162"/>
    </row>
    <row r="5455" spans="14:19">
      <c r="N5455" s="47"/>
      <c r="Q5455" s="162"/>
      <c r="R5455" s="162"/>
      <c r="S5455" s="162"/>
    </row>
    <row r="5456" spans="14:19">
      <c r="N5456" s="47"/>
      <c r="Q5456" s="162"/>
      <c r="R5456" s="162"/>
      <c r="S5456" s="162"/>
    </row>
    <row r="5457" spans="14:19">
      <c r="N5457" s="47"/>
      <c r="Q5457" s="162"/>
      <c r="R5457" s="162"/>
      <c r="S5457" s="162"/>
    </row>
    <row r="5458" spans="14:19">
      <c r="N5458" s="47"/>
      <c r="Q5458" s="162"/>
      <c r="R5458" s="162"/>
      <c r="S5458" s="162"/>
    </row>
    <row r="5459" spans="14:19">
      <c r="N5459" s="47"/>
      <c r="Q5459" s="162"/>
      <c r="R5459" s="162"/>
      <c r="S5459" s="162"/>
    </row>
    <row r="5460" spans="14:19">
      <c r="N5460" s="47"/>
      <c r="Q5460" s="162"/>
      <c r="R5460" s="162"/>
      <c r="S5460" s="162"/>
    </row>
    <row r="5461" spans="14:19">
      <c r="N5461" s="47"/>
      <c r="Q5461" s="162"/>
      <c r="R5461" s="162"/>
      <c r="S5461" s="162"/>
    </row>
    <row r="5462" spans="14:19">
      <c r="N5462" s="47"/>
      <c r="Q5462" s="162"/>
      <c r="R5462" s="162"/>
      <c r="S5462" s="162"/>
    </row>
    <row r="5463" spans="14:19">
      <c r="N5463" s="47"/>
      <c r="Q5463" s="162"/>
      <c r="R5463" s="162"/>
      <c r="S5463" s="162"/>
    </row>
    <row r="5464" spans="14:19">
      <c r="N5464" s="47"/>
      <c r="Q5464" s="162"/>
      <c r="R5464" s="162"/>
      <c r="S5464" s="162"/>
    </row>
    <row r="5465" spans="14:19">
      <c r="N5465" s="47"/>
      <c r="Q5465" s="162"/>
      <c r="R5465" s="162"/>
      <c r="S5465" s="162"/>
    </row>
    <row r="5466" spans="14:19">
      <c r="N5466" s="47"/>
      <c r="Q5466" s="162"/>
      <c r="R5466" s="162"/>
      <c r="S5466" s="162"/>
    </row>
    <row r="5467" spans="14:19">
      <c r="N5467" s="47"/>
      <c r="Q5467" s="162"/>
      <c r="R5467" s="162"/>
      <c r="S5467" s="162"/>
    </row>
    <row r="5468" spans="14:19">
      <c r="N5468" s="47"/>
      <c r="Q5468" s="162"/>
      <c r="R5468" s="162"/>
      <c r="S5468" s="162"/>
    </row>
    <row r="5469" spans="14:19">
      <c r="N5469" s="47"/>
      <c r="Q5469" s="162"/>
      <c r="R5469" s="162"/>
      <c r="S5469" s="162"/>
    </row>
    <row r="5470" spans="14:19">
      <c r="N5470" s="47"/>
      <c r="Q5470" s="162"/>
      <c r="R5470" s="162"/>
      <c r="S5470" s="162"/>
    </row>
    <row r="5471" spans="14:19">
      <c r="N5471" s="47"/>
      <c r="Q5471" s="162"/>
      <c r="R5471" s="162"/>
      <c r="S5471" s="162"/>
    </row>
    <row r="5472" spans="14:19">
      <c r="N5472" s="47"/>
      <c r="Q5472" s="162"/>
      <c r="R5472" s="162"/>
      <c r="S5472" s="162"/>
    </row>
    <row r="5473" spans="14:19">
      <c r="N5473" s="47"/>
      <c r="Q5473" s="162"/>
      <c r="R5473" s="162"/>
      <c r="S5473" s="162"/>
    </row>
    <row r="5474" spans="14:19">
      <c r="N5474" s="47"/>
      <c r="Q5474" s="162"/>
      <c r="R5474" s="162"/>
      <c r="S5474" s="162"/>
    </row>
    <row r="5475" spans="14:19">
      <c r="N5475" s="47"/>
      <c r="Q5475" s="162"/>
      <c r="R5475" s="162"/>
      <c r="S5475" s="162"/>
    </row>
    <row r="5476" spans="14:19">
      <c r="N5476" s="47"/>
      <c r="Q5476" s="162"/>
      <c r="R5476" s="162"/>
      <c r="S5476" s="162"/>
    </row>
    <row r="5477" spans="14:19">
      <c r="N5477" s="47"/>
      <c r="Q5477" s="162"/>
      <c r="R5477" s="162"/>
      <c r="S5477" s="162"/>
    </row>
    <row r="5478" spans="14:19">
      <c r="N5478" s="47"/>
      <c r="Q5478" s="162"/>
      <c r="R5478" s="162"/>
      <c r="S5478" s="162"/>
    </row>
    <row r="5479" spans="14:19">
      <c r="N5479" s="47"/>
      <c r="Q5479" s="162"/>
      <c r="R5479" s="162"/>
      <c r="S5479" s="162"/>
    </row>
    <row r="5480" spans="14:19">
      <c r="N5480" s="47"/>
      <c r="Q5480" s="162"/>
      <c r="R5480" s="162"/>
      <c r="S5480" s="162"/>
    </row>
    <row r="5481" spans="14:19">
      <c r="N5481" s="47"/>
      <c r="Q5481" s="162"/>
      <c r="R5481" s="162"/>
      <c r="S5481" s="162"/>
    </row>
    <row r="5482" spans="14:19">
      <c r="N5482" s="47"/>
      <c r="Q5482" s="162"/>
      <c r="R5482" s="162"/>
      <c r="S5482" s="162"/>
    </row>
    <row r="5483" spans="14:19">
      <c r="N5483" s="47"/>
      <c r="Q5483" s="162"/>
      <c r="R5483" s="162"/>
      <c r="S5483" s="162"/>
    </row>
    <row r="5484" spans="14:19">
      <c r="N5484" s="47"/>
      <c r="Q5484" s="162"/>
      <c r="R5484" s="162"/>
      <c r="S5484" s="162"/>
    </row>
    <row r="5485" spans="14:19">
      <c r="N5485" s="47"/>
      <c r="Q5485" s="162"/>
      <c r="R5485" s="162"/>
      <c r="S5485" s="162"/>
    </row>
    <row r="5486" spans="14:19">
      <c r="N5486" s="47"/>
      <c r="Q5486" s="162"/>
      <c r="R5486" s="162"/>
      <c r="S5486" s="162"/>
    </row>
    <row r="5487" spans="14:19">
      <c r="N5487" s="47"/>
      <c r="Q5487" s="162"/>
      <c r="R5487" s="162"/>
      <c r="S5487" s="162"/>
    </row>
    <row r="5488" spans="14:19">
      <c r="N5488" s="47"/>
      <c r="Q5488" s="162"/>
      <c r="R5488" s="162"/>
      <c r="S5488" s="162"/>
    </row>
    <row r="5489" spans="14:19">
      <c r="N5489" s="47"/>
      <c r="Q5489" s="162"/>
      <c r="R5489" s="162"/>
      <c r="S5489" s="162"/>
    </row>
    <row r="5490" spans="14:19">
      <c r="N5490" s="47"/>
      <c r="Q5490" s="162"/>
      <c r="R5490" s="162"/>
      <c r="S5490" s="162"/>
    </row>
    <row r="5491" spans="14:19">
      <c r="N5491" s="47"/>
      <c r="Q5491" s="162"/>
      <c r="R5491" s="162"/>
      <c r="S5491" s="162"/>
    </row>
    <row r="5492" spans="14:19">
      <c r="N5492" s="47"/>
      <c r="Q5492" s="162"/>
      <c r="R5492" s="162"/>
      <c r="S5492" s="162"/>
    </row>
    <row r="5493" spans="14:19">
      <c r="N5493" s="47"/>
      <c r="Q5493" s="162"/>
      <c r="R5493" s="162"/>
      <c r="S5493" s="162"/>
    </row>
    <row r="5494" spans="14:19">
      <c r="N5494" s="47"/>
      <c r="Q5494" s="162"/>
      <c r="R5494" s="162"/>
      <c r="S5494" s="162"/>
    </row>
    <row r="5495" spans="14:19">
      <c r="N5495" s="47"/>
      <c r="Q5495" s="162"/>
      <c r="R5495" s="162"/>
      <c r="S5495" s="162"/>
    </row>
    <row r="5496" spans="14:19">
      <c r="N5496" s="47"/>
      <c r="Q5496" s="162"/>
      <c r="R5496" s="162"/>
      <c r="S5496" s="162"/>
    </row>
    <row r="5497" spans="14:19">
      <c r="N5497" s="47"/>
      <c r="Q5497" s="162"/>
      <c r="R5497" s="162"/>
      <c r="S5497" s="162"/>
    </row>
    <row r="5498" spans="14:19">
      <c r="N5498" s="47"/>
      <c r="Q5498" s="162"/>
      <c r="R5498" s="162"/>
      <c r="S5498" s="162"/>
    </row>
    <row r="5499" spans="14:19">
      <c r="N5499" s="47"/>
      <c r="Q5499" s="162"/>
      <c r="R5499" s="162"/>
      <c r="S5499" s="162"/>
    </row>
    <row r="5500" spans="14:19">
      <c r="N5500" s="47"/>
      <c r="Q5500" s="162"/>
      <c r="R5500" s="162"/>
      <c r="S5500" s="162"/>
    </row>
    <row r="5501" spans="14:19">
      <c r="N5501" s="47"/>
      <c r="Q5501" s="162"/>
      <c r="R5501" s="162"/>
      <c r="S5501" s="162"/>
    </row>
    <row r="5502" spans="14:19">
      <c r="N5502" s="47"/>
      <c r="Q5502" s="162"/>
      <c r="R5502" s="162"/>
      <c r="S5502" s="162"/>
    </row>
    <row r="5503" spans="14:19">
      <c r="N5503" s="47"/>
      <c r="Q5503" s="162"/>
      <c r="R5503" s="162"/>
      <c r="S5503" s="162"/>
    </row>
    <row r="5504" spans="14:19">
      <c r="N5504" s="47"/>
      <c r="Q5504" s="162"/>
      <c r="R5504" s="162"/>
      <c r="S5504" s="162"/>
    </row>
    <row r="5505" spans="14:19">
      <c r="N5505" s="47"/>
      <c r="Q5505" s="162"/>
      <c r="R5505" s="162"/>
      <c r="S5505" s="162"/>
    </row>
    <row r="5506" spans="14:19">
      <c r="N5506" s="47"/>
      <c r="Q5506" s="162"/>
      <c r="R5506" s="162"/>
      <c r="S5506" s="162"/>
    </row>
    <row r="5507" spans="14:19">
      <c r="N5507" s="47"/>
      <c r="Q5507" s="162"/>
      <c r="R5507" s="162"/>
      <c r="S5507" s="162"/>
    </row>
    <row r="5508" spans="14:19">
      <c r="N5508" s="47"/>
      <c r="Q5508" s="162"/>
      <c r="R5508" s="162"/>
      <c r="S5508" s="162"/>
    </row>
    <row r="5509" spans="14:19">
      <c r="N5509" s="47"/>
      <c r="Q5509" s="162"/>
      <c r="R5509" s="162"/>
      <c r="S5509" s="162"/>
    </row>
    <row r="5510" spans="14:19">
      <c r="N5510" s="47"/>
      <c r="Q5510" s="162"/>
      <c r="R5510" s="162"/>
      <c r="S5510" s="162"/>
    </row>
    <row r="5511" spans="14:19">
      <c r="N5511" s="47"/>
      <c r="Q5511" s="162"/>
      <c r="R5511" s="162"/>
      <c r="S5511" s="162"/>
    </row>
    <row r="5512" spans="14:19">
      <c r="N5512" s="47"/>
      <c r="Q5512" s="162"/>
      <c r="R5512" s="162"/>
      <c r="S5512" s="162"/>
    </row>
    <row r="5513" spans="14:19">
      <c r="N5513" s="47"/>
      <c r="Q5513" s="162"/>
      <c r="R5513" s="162"/>
      <c r="S5513" s="162"/>
    </row>
    <row r="5514" spans="14:19">
      <c r="N5514" s="47"/>
      <c r="Q5514" s="162"/>
      <c r="R5514" s="162"/>
      <c r="S5514" s="162"/>
    </row>
    <row r="5515" spans="14:19">
      <c r="N5515" s="47"/>
      <c r="Q5515" s="162"/>
      <c r="R5515" s="162"/>
      <c r="S5515" s="162"/>
    </row>
    <row r="5516" spans="14:19">
      <c r="N5516" s="47"/>
      <c r="Q5516" s="162"/>
      <c r="R5516" s="162"/>
      <c r="S5516" s="162"/>
    </row>
    <row r="5517" spans="14:19">
      <c r="N5517" s="47"/>
      <c r="Q5517" s="162"/>
      <c r="R5517" s="162"/>
      <c r="S5517" s="162"/>
    </row>
    <row r="5518" spans="14:19">
      <c r="N5518" s="47"/>
      <c r="Q5518" s="162"/>
      <c r="R5518" s="162"/>
      <c r="S5518" s="162"/>
    </row>
    <row r="5519" spans="14:19">
      <c r="N5519" s="47"/>
      <c r="Q5519" s="162"/>
      <c r="R5519" s="162"/>
      <c r="S5519" s="162"/>
    </row>
    <row r="5520" spans="14:19">
      <c r="N5520" s="47"/>
      <c r="Q5520" s="162"/>
      <c r="R5520" s="162"/>
      <c r="S5520" s="162"/>
    </row>
    <row r="5521" spans="14:19">
      <c r="N5521" s="47"/>
      <c r="Q5521" s="162"/>
      <c r="R5521" s="162"/>
      <c r="S5521" s="162"/>
    </row>
    <row r="5522" spans="14:19">
      <c r="N5522" s="47"/>
      <c r="Q5522" s="162"/>
      <c r="R5522" s="162"/>
      <c r="S5522" s="162"/>
    </row>
    <row r="5523" spans="14:19">
      <c r="N5523" s="47"/>
      <c r="Q5523" s="162"/>
      <c r="R5523" s="162"/>
      <c r="S5523" s="162"/>
    </row>
    <row r="5524" spans="14:19">
      <c r="N5524" s="47"/>
      <c r="Q5524" s="162"/>
      <c r="R5524" s="162"/>
      <c r="S5524" s="162"/>
    </row>
    <row r="5525" spans="14:19">
      <c r="N5525" s="47"/>
      <c r="Q5525" s="162"/>
      <c r="R5525" s="162"/>
      <c r="S5525" s="162"/>
    </row>
    <row r="5526" spans="14:19">
      <c r="N5526" s="47"/>
      <c r="Q5526" s="162"/>
      <c r="R5526" s="162"/>
      <c r="S5526" s="162"/>
    </row>
    <row r="5527" spans="14:19">
      <c r="N5527" s="47"/>
      <c r="Q5527" s="162"/>
      <c r="R5527" s="162"/>
      <c r="S5527" s="162"/>
    </row>
    <row r="5528" spans="14:19">
      <c r="N5528" s="47"/>
      <c r="Q5528" s="162"/>
      <c r="R5528" s="162"/>
      <c r="S5528" s="162"/>
    </row>
    <row r="5529" spans="14:19">
      <c r="N5529" s="47"/>
      <c r="Q5529" s="162"/>
      <c r="R5529" s="162"/>
      <c r="S5529" s="162"/>
    </row>
    <row r="5530" spans="14:19">
      <c r="N5530" s="47"/>
      <c r="Q5530" s="162"/>
      <c r="R5530" s="162"/>
      <c r="S5530" s="162"/>
    </row>
    <row r="5531" spans="14:19">
      <c r="N5531" s="47"/>
      <c r="Q5531" s="162"/>
      <c r="R5531" s="162"/>
      <c r="S5531" s="162"/>
    </row>
    <row r="5532" spans="14:19">
      <c r="N5532" s="47"/>
      <c r="Q5532" s="162"/>
      <c r="R5532" s="162"/>
      <c r="S5532" s="162"/>
    </row>
    <row r="5533" spans="14:19">
      <c r="N5533" s="47"/>
      <c r="Q5533" s="162"/>
      <c r="R5533" s="162"/>
      <c r="S5533" s="162"/>
    </row>
    <row r="5534" spans="14:19">
      <c r="N5534" s="47"/>
      <c r="Q5534" s="162"/>
      <c r="R5534" s="162"/>
      <c r="S5534" s="162"/>
    </row>
    <row r="5535" spans="14:19">
      <c r="N5535" s="47"/>
      <c r="Q5535" s="162"/>
      <c r="R5535" s="162"/>
      <c r="S5535" s="162"/>
    </row>
    <row r="5536" spans="14:19">
      <c r="N5536" s="47"/>
      <c r="Q5536" s="162"/>
      <c r="R5536" s="162"/>
      <c r="S5536" s="162"/>
    </row>
    <row r="5537" spans="14:19">
      <c r="N5537" s="47"/>
      <c r="Q5537" s="162"/>
      <c r="R5537" s="162"/>
      <c r="S5537" s="162"/>
    </row>
    <row r="5538" spans="14:19">
      <c r="N5538" s="47"/>
      <c r="Q5538" s="162"/>
      <c r="R5538" s="162"/>
      <c r="S5538" s="162"/>
    </row>
    <row r="5539" spans="14:19">
      <c r="N5539" s="47"/>
      <c r="Q5539" s="162"/>
      <c r="R5539" s="162"/>
      <c r="S5539" s="162"/>
    </row>
    <row r="5540" spans="14:19">
      <c r="N5540" s="47"/>
      <c r="Q5540" s="162"/>
      <c r="R5540" s="162"/>
      <c r="S5540" s="162"/>
    </row>
    <row r="5541" spans="14:19">
      <c r="N5541" s="47"/>
      <c r="Q5541" s="162"/>
      <c r="R5541" s="162"/>
      <c r="S5541" s="162"/>
    </row>
    <row r="5542" spans="14:19">
      <c r="N5542" s="47"/>
      <c r="Q5542" s="162"/>
      <c r="R5542" s="162"/>
      <c r="S5542" s="162"/>
    </row>
    <row r="5543" spans="14:19">
      <c r="N5543" s="47"/>
      <c r="Q5543" s="162"/>
      <c r="R5543" s="162"/>
      <c r="S5543" s="162"/>
    </row>
    <row r="5544" spans="14:19">
      <c r="N5544" s="47"/>
      <c r="Q5544" s="162"/>
      <c r="R5544" s="162"/>
      <c r="S5544" s="162"/>
    </row>
    <row r="5545" spans="14:19">
      <c r="N5545" s="47"/>
      <c r="Q5545" s="162"/>
      <c r="R5545" s="162"/>
      <c r="S5545" s="162"/>
    </row>
    <row r="5546" spans="14:19">
      <c r="N5546" s="47"/>
      <c r="Q5546" s="162"/>
      <c r="R5546" s="162"/>
      <c r="S5546" s="162"/>
    </row>
    <row r="5547" spans="14:19">
      <c r="N5547" s="47"/>
      <c r="Q5547" s="162"/>
      <c r="R5547" s="162"/>
      <c r="S5547" s="162"/>
    </row>
    <row r="5548" spans="14:19">
      <c r="N5548" s="47"/>
      <c r="Q5548" s="162"/>
      <c r="R5548" s="162"/>
      <c r="S5548" s="162"/>
    </row>
    <row r="5549" spans="14:19">
      <c r="N5549" s="47"/>
      <c r="Q5549" s="162"/>
      <c r="R5549" s="162"/>
      <c r="S5549" s="162"/>
    </row>
    <row r="5550" spans="14:19">
      <c r="N5550" s="47"/>
      <c r="Q5550" s="162"/>
      <c r="R5550" s="162"/>
      <c r="S5550" s="162"/>
    </row>
    <row r="5551" spans="14:19">
      <c r="N5551" s="47"/>
      <c r="Q5551" s="162"/>
      <c r="R5551" s="162"/>
      <c r="S5551" s="162"/>
    </row>
    <row r="5552" spans="14:19">
      <c r="N5552" s="47"/>
      <c r="Q5552" s="162"/>
      <c r="R5552" s="162"/>
      <c r="S5552" s="162"/>
    </row>
    <row r="5553" spans="14:19">
      <c r="N5553" s="47"/>
      <c r="Q5553" s="162"/>
      <c r="R5553" s="162"/>
      <c r="S5553" s="162"/>
    </row>
    <row r="5554" spans="14:19">
      <c r="N5554" s="47"/>
      <c r="Q5554" s="162"/>
      <c r="R5554" s="162"/>
      <c r="S5554" s="162"/>
    </row>
    <row r="5555" spans="14:19">
      <c r="N5555" s="47"/>
      <c r="Q5555" s="162"/>
      <c r="R5555" s="162"/>
      <c r="S5555" s="162"/>
    </row>
    <row r="5556" spans="14:19">
      <c r="N5556" s="47"/>
      <c r="Q5556" s="162"/>
      <c r="R5556" s="162"/>
      <c r="S5556" s="162"/>
    </row>
    <row r="5557" spans="14:19">
      <c r="N5557" s="47"/>
      <c r="Q5557" s="162"/>
      <c r="R5557" s="162"/>
      <c r="S5557" s="162"/>
    </row>
    <row r="5558" spans="14:19">
      <c r="N5558" s="47"/>
      <c r="Q5558" s="162"/>
      <c r="R5558" s="162"/>
      <c r="S5558" s="162"/>
    </row>
    <row r="5559" spans="14:19">
      <c r="N5559" s="47"/>
      <c r="Q5559" s="162"/>
      <c r="R5559" s="162"/>
      <c r="S5559" s="162"/>
    </row>
    <row r="5560" spans="14:19">
      <c r="N5560" s="47"/>
      <c r="Q5560" s="162"/>
      <c r="R5560" s="162"/>
      <c r="S5560" s="162"/>
    </row>
    <row r="5561" spans="14:19">
      <c r="N5561" s="47"/>
      <c r="Q5561" s="162"/>
      <c r="R5561" s="162"/>
      <c r="S5561" s="162"/>
    </row>
    <row r="5562" spans="14:19">
      <c r="N5562" s="47"/>
      <c r="Q5562" s="162"/>
      <c r="R5562" s="162"/>
      <c r="S5562" s="162"/>
    </row>
    <row r="5563" spans="14:19">
      <c r="N5563" s="47"/>
      <c r="Q5563" s="162"/>
      <c r="R5563" s="162"/>
      <c r="S5563" s="162"/>
    </row>
    <row r="5564" spans="14:19">
      <c r="N5564" s="47"/>
      <c r="Q5564" s="162"/>
      <c r="R5564" s="162"/>
      <c r="S5564" s="162"/>
    </row>
    <row r="5565" spans="14:19">
      <c r="N5565" s="47"/>
      <c r="Q5565" s="162"/>
      <c r="R5565" s="162"/>
      <c r="S5565" s="162"/>
    </row>
    <row r="5566" spans="14:19">
      <c r="N5566" s="47"/>
      <c r="Q5566" s="162"/>
      <c r="R5566" s="162"/>
      <c r="S5566" s="162"/>
    </row>
    <row r="5567" spans="14:19">
      <c r="N5567" s="47"/>
      <c r="Q5567" s="162"/>
      <c r="R5567" s="162"/>
      <c r="S5567" s="162"/>
    </row>
    <row r="5568" spans="14:19">
      <c r="N5568" s="47"/>
      <c r="Q5568" s="162"/>
      <c r="R5568" s="162"/>
      <c r="S5568" s="162"/>
    </row>
    <row r="5569" spans="14:19">
      <c r="N5569" s="47"/>
      <c r="Q5569" s="162"/>
      <c r="R5569" s="162"/>
      <c r="S5569" s="162"/>
    </row>
    <row r="5570" spans="14:19">
      <c r="N5570" s="47"/>
      <c r="Q5570" s="162"/>
      <c r="R5570" s="162"/>
      <c r="S5570" s="162"/>
    </row>
    <row r="5571" spans="14:19">
      <c r="N5571" s="47"/>
      <c r="Q5571" s="162"/>
      <c r="R5571" s="162"/>
      <c r="S5571" s="162"/>
    </row>
    <row r="5572" spans="14:19">
      <c r="N5572" s="47"/>
      <c r="Q5572" s="162"/>
      <c r="R5572" s="162"/>
      <c r="S5572" s="162"/>
    </row>
    <row r="5573" spans="14:19">
      <c r="N5573" s="47"/>
      <c r="Q5573" s="162"/>
      <c r="R5573" s="162"/>
      <c r="S5573" s="162"/>
    </row>
    <row r="5574" spans="14:19">
      <c r="N5574" s="47"/>
      <c r="Q5574" s="162"/>
      <c r="R5574" s="162"/>
      <c r="S5574" s="162"/>
    </row>
    <row r="5575" spans="14:19">
      <c r="N5575" s="47"/>
      <c r="Q5575" s="162"/>
      <c r="R5575" s="162"/>
      <c r="S5575" s="162"/>
    </row>
    <row r="5576" spans="14:19">
      <c r="N5576" s="47"/>
      <c r="Q5576" s="162"/>
      <c r="R5576" s="162"/>
      <c r="S5576" s="162"/>
    </row>
    <row r="5577" spans="14:19">
      <c r="N5577" s="47"/>
      <c r="Q5577" s="162"/>
      <c r="R5577" s="162"/>
      <c r="S5577" s="162"/>
    </row>
    <row r="5578" spans="14:19">
      <c r="N5578" s="47"/>
      <c r="Q5578" s="162"/>
      <c r="R5578" s="162"/>
      <c r="S5578" s="162"/>
    </row>
    <row r="5579" spans="14:19">
      <c r="N5579" s="47"/>
      <c r="Q5579" s="162"/>
      <c r="R5579" s="162"/>
      <c r="S5579" s="162"/>
    </row>
    <row r="5580" spans="14:19">
      <c r="N5580" s="47"/>
      <c r="Q5580" s="162"/>
      <c r="R5580" s="162"/>
      <c r="S5580" s="162"/>
    </row>
    <row r="5581" spans="14:19">
      <c r="N5581" s="47"/>
      <c r="Q5581" s="162"/>
      <c r="R5581" s="162"/>
      <c r="S5581" s="162"/>
    </row>
    <row r="5582" spans="14:19">
      <c r="N5582" s="47"/>
      <c r="Q5582" s="162"/>
      <c r="R5582" s="162"/>
      <c r="S5582" s="162"/>
    </row>
    <row r="5583" spans="14:19">
      <c r="N5583" s="47"/>
      <c r="Q5583" s="162"/>
      <c r="R5583" s="162"/>
      <c r="S5583" s="162"/>
    </row>
    <row r="5584" spans="14:19">
      <c r="N5584" s="47"/>
      <c r="Q5584" s="162"/>
      <c r="R5584" s="162"/>
      <c r="S5584" s="162"/>
    </row>
    <row r="5585" spans="14:19">
      <c r="N5585" s="47"/>
      <c r="Q5585" s="162"/>
      <c r="R5585" s="162"/>
      <c r="S5585" s="162"/>
    </row>
    <row r="5586" spans="14:19">
      <c r="N5586" s="47"/>
      <c r="Q5586" s="162"/>
      <c r="R5586" s="162"/>
      <c r="S5586" s="162"/>
    </row>
    <row r="5587" spans="14:19">
      <c r="N5587" s="47"/>
      <c r="Q5587" s="162"/>
      <c r="R5587" s="162"/>
      <c r="S5587" s="162"/>
    </row>
    <row r="5588" spans="14:19">
      <c r="N5588" s="47"/>
      <c r="Q5588" s="162"/>
      <c r="R5588" s="162"/>
      <c r="S5588" s="162"/>
    </row>
    <row r="5589" spans="14:19">
      <c r="N5589" s="47"/>
      <c r="Q5589" s="162"/>
      <c r="R5589" s="162"/>
      <c r="S5589" s="162"/>
    </row>
    <row r="5590" spans="14:19">
      <c r="N5590" s="47"/>
      <c r="Q5590" s="162"/>
      <c r="R5590" s="162"/>
      <c r="S5590" s="162"/>
    </row>
    <row r="5591" spans="14:19">
      <c r="N5591" s="47"/>
      <c r="Q5591" s="162"/>
      <c r="R5591" s="162"/>
      <c r="S5591" s="162"/>
    </row>
    <row r="5592" spans="14:19">
      <c r="N5592" s="47"/>
      <c r="Q5592" s="162"/>
      <c r="R5592" s="162"/>
      <c r="S5592" s="162"/>
    </row>
    <row r="5593" spans="14:19">
      <c r="N5593" s="47"/>
      <c r="Q5593" s="162"/>
      <c r="R5593" s="162"/>
      <c r="S5593" s="162"/>
    </row>
    <row r="5594" spans="14:19">
      <c r="N5594" s="47"/>
      <c r="Q5594" s="162"/>
      <c r="R5594" s="162"/>
      <c r="S5594" s="162"/>
    </row>
    <row r="5595" spans="14:19">
      <c r="N5595" s="47"/>
      <c r="Q5595" s="162"/>
      <c r="R5595" s="162"/>
      <c r="S5595" s="162"/>
    </row>
    <row r="5596" spans="14:19">
      <c r="N5596" s="47"/>
      <c r="Q5596" s="162"/>
      <c r="R5596" s="162"/>
      <c r="S5596" s="162"/>
    </row>
    <row r="5597" spans="14:19">
      <c r="N5597" s="47"/>
      <c r="Q5597" s="162"/>
      <c r="R5597" s="162"/>
      <c r="S5597" s="162"/>
    </row>
    <row r="5598" spans="14:19">
      <c r="N5598" s="47"/>
      <c r="Q5598" s="162"/>
      <c r="R5598" s="162"/>
      <c r="S5598" s="162"/>
    </row>
    <row r="5599" spans="14:19">
      <c r="N5599" s="47"/>
      <c r="Q5599" s="162"/>
      <c r="R5599" s="162"/>
      <c r="S5599" s="162"/>
    </row>
    <row r="5600" spans="14:19">
      <c r="N5600" s="47"/>
      <c r="Q5600" s="162"/>
      <c r="R5600" s="162"/>
      <c r="S5600" s="162"/>
    </row>
    <row r="5601" spans="14:19">
      <c r="N5601" s="47"/>
      <c r="Q5601" s="162"/>
      <c r="R5601" s="162"/>
      <c r="S5601" s="162"/>
    </row>
    <row r="5602" spans="14:19">
      <c r="N5602" s="47"/>
      <c r="Q5602" s="162"/>
      <c r="R5602" s="162"/>
      <c r="S5602" s="162"/>
    </row>
    <row r="5603" spans="14:19">
      <c r="N5603" s="47"/>
      <c r="Q5603" s="162"/>
      <c r="R5603" s="162"/>
      <c r="S5603" s="162"/>
    </row>
    <row r="5604" spans="14:19">
      <c r="N5604" s="47"/>
      <c r="Q5604" s="162"/>
      <c r="R5604" s="162"/>
      <c r="S5604" s="162"/>
    </row>
    <row r="5605" spans="14:19">
      <c r="N5605" s="47"/>
      <c r="Q5605" s="162"/>
      <c r="R5605" s="162"/>
      <c r="S5605" s="162"/>
    </row>
    <row r="5606" spans="14:19">
      <c r="N5606" s="47"/>
      <c r="Q5606" s="162"/>
      <c r="R5606" s="162"/>
      <c r="S5606" s="162"/>
    </row>
    <row r="5607" spans="14:19">
      <c r="N5607" s="47"/>
      <c r="Q5607" s="162"/>
      <c r="R5607" s="162"/>
      <c r="S5607" s="162"/>
    </row>
    <row r="5608" spans="14:19">
      <c r="N5608" s="47"/>
      <c r="Q5608" s="162"/>
      <c r="R5608" s="162"/>
      <c r="S5608" s="162"/>
    </row>
    <row r="5609" spans="14:19">
      <c r="N5609" s="47"/>
      <c r="Q5609" s="162"/>
      <c r="R5609" s="162"/>
      <c r="S5609" s="162"/>
    </row>
    <row r="5610" spans="14:19">
      <c r="N5610" s="47"/>
      <c r="Q5610" s="162"/>
      <c r="R5610" s="162"/>
      <c r="S5610" s="162"/>
    </row>
    <row r="5611" spans="14:19">
      <c r="N5611" s="47"/>
      <c r="Q5611" s="162"/>
      <c r="R5611" s="162"/>
      <c r="S5611" s="162"/>
    </row>
    <row r="5612" spans="14:19">
      <c r="N5612" s="47"/>
      <c r="Q5612" s="162"/>
      <c r="R5612" s="162"/>
      <c r="S5612" s="162"/>
    </row>
    <row r="5613" spans="14:19">
      <c r="N5613" s="47"/>
      <c r="Q5613" s="162"/>
      <c r="R5613" s="162"/>
      <c r="S5613" s="162"/>
    </row>
    <row r="5614" spans="14:19">
      <c r="N5614" s="47"/>
      <c r="Q5614" s="162"/>
      <c r="R5614" s="162"/>
      <c r="S5614" s="162"/>
    </row>
    <row r="5615" spans="14:19">
      <c r="N5615" s="47"/>
      <c r="Q5615" s="162"/>
      <c r="R5615" s="162"/>
      <c r="S5615" s="162"/>
    </row>
    <row r="5616" spans="14:19">
      <c r="N5616" s="47"/>
      <c r="Q5616" s="162"/>
      <c r="R5616" s="162"/>
      <c r="S5616" s="162"/>
    </row>
    <row r="5617" spans="14:19">
      <c r="N5617" s="47"/>
      <c r="Q5617" s="162"/>
      <c r="R5617" s="162"/>
      <c r="S5617" s="162"/>
    </row>
    <row r="5618" spans="14:19">
      <c r="N5618" s="47"/>
      <c r="Q5618" s="162"/>
      <c r="R5618" s="162"/>
      <c r="S5618" s="162"/>
    </row>
    <row r="5619" spans="14:19">
      <c r="N5619" s="47"/>
      <c r="Q5619" s="162"/>
      <c r="R5619" s="162"/>
      <c r="S5619" s="162"/>
    </row>
    <row r="5620" spans="14:19">
      <c r="N5620" s="47"/>
      <c r="Q5620" s="162"/>
      <c r="R5620" s="162"/>
      <c r="S5620" s="162"/>
    </row>
    <row r="5621" spans="14:19">
      <c r="N5621" s="47"/>
      <c r="Q5621" s="162"/>
      <c r="R5621" s="162"/>
      <c r="S5621" s="162"/>
    </row>
    <row r="5622" spans="14:19">
      <c r="N5622" s="47"/>
      <c r="Q5622" s="162"/>
      <c r="R5622" s="162"/>
      <c r="S5622" s="162"/>
    </row>
    <row r="5623" spans="14:19">
      <c r="N5623" s="47"/>
      <c r="Q5623" s="162"/>
      <c r="R5623" s="162"/>
      <c r="S5623" s="162"/>
    </row>
    <row r="5624" spans="14:19">
      <c r="N5624" s="47"/>
      <c r="Q5624" s="162"/>
      <c r="R5624" s="162"/>
      <c r="S5624" s="162"/>
    </row>
    <row r="5625" spans="14:19">
      <c r="N5625" s="47"/>
      <c r="Q5625" s="162"/>
      <c r="R5625" s="162"/>
      <c r="S5625" s="162"/>
    </row>
    <row r="5626" spans="14:19">
      <c r="N5626" s="47"/>
      <c r="Q5626" s="162"/>
      <c r="R5626" s="162"/>
      <c r="S5626" s="162"/>
    </row>
    <row r="5627" spans="14:19">
      <c r="N5627" s="47"/>
      <c r="Q5627" s="162"/>
      <c r="R5627" s="162"/>
      <c r="S5627" s="162"/>
    </row>
    <row r="5628" spans="14:19">
      <c r="N5628" s="47"/>
      <c r="Q5628" s="162"/>
      <c r="R5628" s="162"/>
      <c r="S5628" s="162"/>
    </row>
    <row r="5629" spans="14:19">
      <c r="N5629" s="47"/>
      <c r="Q5629" s="162"/>
      <c r="R5629" s="162"/>
      <c r="S5629" s="162"/>
    </row>
    <row r="5630" spans="14:19">
      <c r="N5630" s="47"/>
      <c r="Q5630" s="162"/>
      <c r="R5630" s="162"/>
      <c r="S5630" s="162"/>
    </row>
    <row r="5631" spans="14:19">
      <c r="N5631" s="47"/>
      <c r="Q5631" s="162"/>
      <c r="R5631" s="162"/>
      <c r="S5631" s="162"/>
    </row>
    <row r="5632" spans="14:19">
      <c r="N5632" s="47"/>
      <c r="Q5632" s="162"/>
      <c r="R5632" s="162"/>
      <c r="S5632" s="162"/>
    </row>
    <row r="5633" spans="14:19">
      <c r="N5633" s="47"/>
      <c r="Q5633" s="162"/>
      <c r="R5633" s="162"/>
      <c r="S5633" s="162"/>
    </row>
    <row r="5634" spans="14:19">
      <c r="N5634" s="47"/>
      <c r="Q5634" s="162"/>
      <c r="R5634" s="162"/>
      <c r="S5634" s="162"/>
    </row>
    <row r="5635" spans="14:19">
      <c r="N5635" s="47"/>
      <c r="Q5635" s="162"/>
      <c r="R5635" s="162"/>
      <c r="S5635" s="162"/>
    </row>
    <row r="5636" spans="14:19">
      <c r="N5636" s="47"/>
      <c r="Q5636" s="162"/>
      <c r="R5636" s="162"/>
      <c r="S5636" s="162"/>
    </row>
    <row r="5637" spans="14:19">
      <c r="N5637" s="47"/>
      <c r="Q5637" s="162"/>
      <c r="R5637" s="162"/>
      <c r="S5637" s="162"/>
    </row>
    <row r="5638" spans="14:19">
      <c r="N5638" s="47"/>
      <c r="Q5638" s="162"/>
      <c r="R5638" s="162"/>
      <c r="S5638" s="162"/>
    </row>
    <row r="5639" spans="14:19">
      <c r="N5639" s="47"/>
      <c r="Q5639" s="162"/>
      <c r="R5639" s="162"/>
      <c r="S5639" s="162"/>
    </row>
    <row r="5640" spans="14:19">
      <c r="N5640" s="47"/>
      <c r="Q5640" s="162"/>
      <c r="R5640" s="162"/>
      <c r="S5640" s="162"/>
    </row>
    <row r="5641" spans="14:19">
      <c r="N5641" s="47"/>
      <c r="Q5641" s="162"/>
      <c r="R5641" s="162"/>
      <c r="S5641" s="162"/>
    </row>
    <row r="5642" spans="14:19">
      <c r="N5642" s="47"/>
      <c r="Q5642" s="162"/>
      <c r="R5642" s="162"/>
      <c r="S5642" s="162"/>
    </row>
    <row r="5643" spans="14:19">
      <c r="N5643" s="47"/>
      <c r="Q5643" s="162"/>
      <c r="R5643" s="162"/>
      <c r="S5643" s="162"/>
    </row>
    <row r="5644" spans="14:19">
      <c r="N5644" s="47"/>
      <c r="Q5644" s="162"/>
      <c r="R5644" s="162"/>
      <c r="S5644" s="162"/>
    </row>
    <row r="5645" spans="14:19">
      <c r="N5645" s="47"/>
      <c r="Q5645" s="162"/>
      <c r="R5645" s="162"/>
      <c r="S5645" s="162"/>
    </row>
    <row r="5646" spans="14:19">
      <c r="N5646" s="47"/>
      <c r="Q5646" s="162"/>
      <c r="R5646" s="162"/>
      <c r="S5646" s="162"/>
    </row>
    <row r="5647" spans="14:19">
      <c r="N5647" s="47"/>
      <c r="Q5647" s="162"/>
      <c r="R5647" s="162"/>
      <c r="S5647" s="162"/>
    </row>
    <row r="5648" spans="14:19">
      <c r="N5648" s="47"/>
      <c r="Q5648" s="162"/>
      <c r="R5648" s="162"/>
      <c r="S5648" s="162"/>
    </row>
    <row r="5649" spans="14:19">
      <c r="N5649" s="47"/>
      <c r="Q5649" s="162"/>
      <c r="R5649" s="162"/>
      <c r="S5649" s="162"/>
    </row>
    <row r="5650" spans="14:19">
      <c r="N5650" s="47"/>
      <c r="Q5650" s="162"/>
      <c r="R5650" s="162"/>
      <c r="S5650" s="162"/>
    </row>
    <row r="5651" spans="14:19">
      <c r="N5651" s="47"/>
      <c r="Q5651" s="162"/>
      <c r="R5651" s="162"/>
      <c r="S5651" s="162"/>
    </row>
    <row r="5652" spans="14:19">
      <c r="N5652" s="47"/>
      <c r="Q5652" s="162"/>
      <c r="R5652" s="162"/>
      <c r="S5652" s="162"/>
    </row>
    <row r="5653" spans="14:19">
      <c r="N5653" s="47"/>
      <c r="Q5653" s="162"/>
      <c r="R5653" s="162"/>
      <c r="S5653" s="162"/>
    </row>
    <row r="5654" spans="14:19">
      <c r="N5654" s="47"/>
      <c r="Q5654" s="162"/>
      <c r="R5654" s="162"/>
      <c r="S5654" s="162"/>
    </row>
    <row r="5655" spans="14:19">
      <c r="N5655" s="47"/>
      <c r="Q5655" s="162"/>
      <c r="R5655" s="162"/>
      <c r="S5655" s="162"/>
    </row>
    <row r="5656" spans="14:19">
      <c r="N5656" s="47"/>
      <c r="Q5656" s="162"/>
      <c r="R5656" s="162"/>
      <c r="S5656" s="162"/>
    </row>
    <row r="5657" spans="14:19">
      <c r="N5657" s="47"/>
      <c r="Q5657" s="162"/>
      <c r="R5657" s="162"/>
      <c r="S5657" s="162"/>
    </row>
    <row r="5658" spans="14:19">
      <c r="N5658" s="47"/>
      <c r="Q5658" s="162"/>
      <c r="R5658" s="162"/>
      <c r="S5658" s="162"/>
    </row>
    <row r="5659" spans="14:19">
      <c r="N5659" s="47"/>
      <c r="Q5659" s="162"/>
      <c r="R5659" s="162"/>
      <c r="S5659" s="162"/>
    </row>
    <row r="5660" spans="14:19">
      <c r="N5660" s="47"/>
      <c r="Q5660" s="162"/>
      <c r="R5660" s="162"/>
      <c r="S5660" s="162"/>
    </row>
    <row r="5661" spans="14:19">
      <c r="N5661" s="47"/>
      <c r="Q5661" s="162"/>
      <c r="R5661" s="162"/>
      <c r="S5661" s="162"/>
    </row>
    <row r="5662" spans="14:19">
      <c r="N5662" s="47"/>
      <c r="Q5662" s="162"/>
      <c r="R5662" s="162"/>
      <c r="S5662" s="162"/>
    </row>
    <row r="5663" spans="14:19">
      <c r="N5663" s="47"/>
      <c r="Q5663" s="162"/>
      <c r="R5663" s="162"/>
      <c r="S5663" s="162"/>
    </row>
    <row r="5664" spans="14:19">
      <c r="N5664" s="47"/>
      <c r="Q5664" s="162"/>
      <c r="R5664" s="162"/>
      <c r="S5664" s="162"/>
    </row>
    <row r="5665" spans="14:19">
      <c r="N5665" s="47"/>
      <c r="Q5665" s="162"/>
      <c r="R5665" s="162"/>
      <c r="S5665" s="162"/>
    </row>
    <row r="5666" spans="14:19">
      <c r="N5666" s="47"/>
      <c r="Q5666" s="162"/>
      <c r="R5666" s="162"/>
      <c r="S5666" s="162"/>
    </row>
    <row r="5667" spans="14:19">
      <c r="N5667" s="47"/>
      <c r="Q5667" s="162"/>
      <c r="R5667" s="162"/>
      <c r="S5667" s="162"/>
    </row>
    <row r="5668" spans="14:19">
      <c r="N5668" s="47"/>
      <c r="Q5668" s="162"/>
      <c r="R5668" s="162"/>
      <c r="S5668" s="162"/>
    </row>
    <row r="5669" spans="14:19">
      <c r="N5669" s="47"/>
      <c r="Q5669" s="162"/>
      <c r="R5669" s="162"/>
      <c r="S5669" s="162"/>
    </row>
    <row r="5670" spans="14:19">
      <c r="N5670" s="47"/>
      <c r="Q5670" s="162"/>
      <c r="R5670" s="162"/>
      <c r="S5670" s="162"/>
    </row>
    <row r="5671" spans="14:19">
      <c r="N5671" s="47"/>
      <c r="Q5671" s="162"/>
      <c r="R5671" s="162"/>
      <c r="S5671" s="162"/>
    </row>
    <row r="5672" spans="14:19">
      <c r="N5672" s="47"/>
      <c r="Q5672" s="162"/>
      <c r="R5672" s="162"/>
      <c r="S5672" s="162"/>
    </row>
    <row r="5673" spans="14:19">
      <c r="N5673" s="47"/>
      <c r="Q5673" s="162"/>
      <c r="R5673" s="162"/>
      <c r="S5673" s="162"/>
    </row>
    <row r="5674" spans="14:19">
      <c r="N5674" s="47"/>
      <c r="Q5674" s="162"/>
      <c r="R5674" s="162"/>
      <c r="S5674" s="162"/>
    </row>
    <row r="5675" spans="14:19">
      <c r="N5675" s="47"/>
      <c r="Q5675" s="162"/>
      <c r="R5675" s="162"/>
      <c r="S5675" s="162"/>
    </row>
    <row r="5676" spans="14:19">
      <c r="N5676" s="47"/>
      <c r="Q5676" s="162"/>
      <c r="R5676" s="162"/>
      <c r="S5676" s="162"/>
    </row>
    <row r="5677" spans="14:19">
      <c r="N5677" s="47"/>
      <c r="Q5677" s="162"/>
      <c r="R5677" s="162"/>
      <c r="S5677" s="162"/>
    </row>
    <row r="5678" spans="14:19">
      <c r="N5678" s="47"/>
      <c r="Q5678" s="162"/>
      <c r="R5678" s="162"/>
      <c r="S5678" s="162"/>
    </row>
    <row r="5679" spans="14:19">
      <c r="N5679" s="47"/>
      <c r="Q5679" s="162"/>
      <c r="R5679" s="162"/>
      <c r="S5679" s="162"/>
    </row>
    <row r="5680" spans="14:19">
      <c r="N5680" s="47"/>
      <c r="Q5680" s="162"/>
      <c r="R5680" s="162"/>
      <c r="S5680" s="162"/>
    </row>
    <row r="5681" spans="14:19">
      <c r="N5681" s="47"/>
      <c r="Q5681" s="162"/>
      <c r="R5681" s="162"/>
      <c r="S5681" s="162"/>
    </row>
    <row r="5682" spans="14:19">
      <c r="N5682" s="47"/>
      <c r="Q5682" s="162"/>
      <c r="R5682" s="162"/>
      <c r="S5682" s="162"/>
    </row>
    <row r="5683" spans="14:19">
      <c r="N5683" s="47"/>
      <c r="Q5683" s="162"/>
      <c r="R5683" s="162"/>
      <c r="S5683" s="162"/>
    </row>
    <row r="5684" spans="14:19">
      <c r="N5684" s="47"/>
      <c r="Q5684" s="162"/>
      <c r="R5684" s="162"/>
      <c r="S5684" s="162"/>
    </row>
    <row r="5685" spans="14:19">
      <c r="N5685" s="47"/>
      <c r="Q5685" s="162"/>
      <c r="R5685" s="162"/>
      <c r="S5685" s="162"/>
    </row>
    <row r="5686" spans="14:19">
      <c r="N5686" s="47"/>
      <c r="Q5686" s="162"/>
      <c r="R5686" s="162"/>
      <c r="S5686" s="162"/>
    </row>
    <row r="5687" spans="14:19">
      <c r="N5687" s="47"/>
      <c r="Q5687" s="162"/>
      <c r="R5687" s="162"/>
      <c r="S5687" s="162"/>
    </row>
    <row r="5688" spans="14:19">
      <c r="N5688" s="47"/>
      <c r="Q5688" s="162"/>
      <c r="R5688" s="162"/>
      <c r="S5688" s="162"/>
    </row>
    <row r="5689" spans="14:19">
      <c r="N5689" s="47"/>
      <c r="Q5689" s="162"/>
      <c r="R5689" s="162"/>
      <c r="S5689" s="162"/>
    </row>
    <row r="5690" spans="14:19">
      <c r="N5690" s="47"/>
      <c r="Q5690" s="162"/>
      <c r="R5690" s="162"/>
      <c r="S5690" s="162"/>
    </row>
    <row r="5691" spans="14:19">
      <c r="N5691" s="47"/>
      <c r="Q5691" s="162"/>
      <c r="R5691" s="162"/>
      <c r="S5691" s="162"/>
    </row>
    <row r="5692" spans="14:19">
      <c r="N5692" s="47"/>
      <c r="Q5692" s="162"/>
      <c r="R5692" s="162"/>
      <c r="S5692" s="162"/>
    </row>
    <row r="5693" spans="14:19">
      <c r="N5693" s="47"/>
      <c r="Q5693" s="162"/>
      <c r="R5693" s="162"/>
      <c r="S5693" s="162"/>
    </row>
    <row r="5694" spans="14:19">
      <c r="N5694" s="47"/>
      <c r="Q5694" s="162"/>
      <c r="R5694" s="162"/>
      <c r="S5694" s="162"/>
    </row>
    <row r="5695" spans="14:19">
      <c r="N5695" s="47"/>
      <c r="Q5695" s="162"/>
      <c r="R5695" s="162"/>
      <c r="S5695" s="162"/>
    </row>
    <row r="5696" spans="14:19">
      <c r="N5696" s="47"/>
      <c r="Q5696" s="162"/>
      <c r="R5696" s="162"/>
      <c r="S5696" s="162"/>
    </row>
    <row r="5697" spans="14:19">
      <c r="N5697" s="47"/>
      <c r="Q5697" s="162"/>
      <c r="R5697" s="162"/>
      <c r="S5697" s="162"/>
    </row>
    <row r="5698" spans="14:19">
      <c r="N5698" s="47"/>
      <c r="Q5698" s="162"/>
      <c r="R5698" s="162"/>
      <c r="S5698" s="162"/>
    </row>
    <row r="5699" spans="14:19">
      <c r="N5699" s="47"/>
      <c r="Q5699" s="162"/>
      <c r="R5699" s="162"/>
      <c r="S5699" s="162"/>
    </row>
    <row r="5700" spans="14:19">
      <c r="N5700" s="47"/>
      <c r="Q5700" s="162"/>
      <c r="R5700" s="162"/>
      <c r="S5700" s="162"/>
    </row>
    <row r="5701" spans="14:19">
      <c r="N5701" s="47"/>
      <c r="Q5701" s="162"/>
      <c r="R5701" s="162"/>
      <c r="S5701" s="162"/>
    </row>
    <row r="5702" spans="14:19">
      <c r="N5702" s="47"/>
      <c r="Q5702" s="162"/>
      <c r="R5702" s="162"/>
      <c r="S5702" s="162"/>
    </row>
    <row r="5703" spans="14:19">
      <c r="N5703" s="47"/>
      <c r="Q5703" s="162"/>
      <c r="R5703" s="162"/>
      <c r="S5703" s="162"/>
    </row>
    <row r="5704" spans="14:19">
      <c r="N5704" s="47"/>
      <c r="Q5704" s="162"/>
      <c r="R5704" s="162"/>
      <c r="S5704" s="162"/>
    </row>
    <row r="5705" spans="14:19">
      <c r="N5705" s="47"/>
      <c r="Q5705" s="162"/>
      <c r="R5705" s="162"/>
      <c r="S5705" s="162"/>
    </row>
    <row r="5706" spans="14:19">
      <c r="N5706" s="47"/>
      <c r="Q5706" s="162"/>
      <c r="R5706" s="162"/>
      <c r="S5706" s="162"/>
    </row>
    <row r="5707" spans="14:19">
      <c r="N5707" s="47"/>
      <c r="Q5707" s="162"/>
      <c r="R5707" s="162"/>
      <c r="S5707" s="162"/>
    </row>
    <row r="5708" spans="14:19">
      <c r="N5708" s="47"/>
      <c r="Q5708" s="162"/>
      <c r="R5708" s="162"/>
      <c r="S5708" s="162"/>
    </row>
    <row r="5709" spans="14:19">
      <c r="N5709" s="47"/>
      <c r="Q5709" s="162"/>
      <c r="R5709" s="162"/>
      <c r="S5709" s="162"/>
    </row>
    <row r="5710" spans="14:19">
      <c r="N5710" s="47"/>
      <c r="Q5710" s="162"/>
      <c r="R5710" s="162"/>
      <c r="S5710" s="162"/>
    </row>
    <row r="5711" spans="14:19">
      <c r="N5711" s="47"/>
      <c r="Q5711" s="162"/>
      <c r="R5711" s="162"/>
      <c r="S5711" s="162"/>
    </row>
    <row r="5712" spans="14:19">
      <c r="N5712" s="47"/>
      <c r="Q5712" s="162"/>
      <c r="R5712" s="162"/>
      <c r="S5712" s="162"/>
    </row>
    <row r="5713" spans="14:19">
      <c r="N5713" s="47"/>
      <c r="Q5713" s="162"/>
      <c r="R5713" s="162"/>
      <c r="S5713" s="162"/>
    </row>
    <row r="5714" spans="14:19">
      <c r="N5714" s="47"/>
      <c r="Q5714" s="162"/>
      <c r="R5714" s="162"/>
      <c r="S5714" s="162"/>
    </row>
    <row r="5715" spans="14:19">
      <c r="N5715" s="47"/>
      <c r="Q5715" s="162"/>
      <c r="R5715" s="162"/>
      <c r="S5715" s="162"/>
    </row>
    <row r="5716" spans="14:19">
      <c r="N5716" s="47"/>
      <c r="Q5716" s="162"/>
      <c r="R5716" s="162"/>
      <c r="S5716" s="162"/>
    </row>
    <row r="5717" spans="14:19">
      <c r="N5717" s="47"/>
      <c r="Q5717" s="162"/>
      <c r="R5717" s="162"/>
      <c r="S5717" s="162"/>
    </row>
    <row r="5718" spans="14:19">
      <c r="N5718" s="47"/>
      <c r="Q5718" s="162"/>
      <c r="R5718" s="162"/>
      <c r="S5718" s="162"/>
    </row>
    <row r="5719" spans="14:19">
      <c r="N5719" s="47"/>
      <c r="Q5719" s="162"/>
      <c r="R5719" s="162"/>
      <c r="S5719" s="162"/>
    </row>
    <row r="5720" spans="14:19">
      <c r="N5720" s="47"/>
      <c r="Q5720" s="162"/>
      <c r="R5720" s="162"/>
      <c r="S5720" s="162"/>
    </row>
    <row r="5721" spans="14:19">
      <c r="N5721" s="47"/>
      <c r="Q5721" s="162"/>
      <c r="R5721" s="162"/>
      <c r="S5721" s="162"/>
    </row>
    <row r="5722" spans="14:19">
      <c r="N5722" s="47"/>
      <c r="Q5722" s="162"/>
      <c r="R5722" s="162"/>
      <c r="S5722" s="162"/>
    </row>
    <row r="5723" spans="14:19">
      <c r="N5723" s="47"/>
      <c r="Q5723" s="162"/>
      <c r="R5723" s="162"/>
      <c r="S5723" s="162"/>
    </row>
    <row r="5724" spans="14:19">
      <c r="N5724" s="47"/>
      <c r="Q5724" s="162"/>
      <c r="R5724" s="162"/>
      <c r="S5724" s="162"/>
    </row>
    <row r="5725" spans="14:19">
      <c r="N5725" s="47"/>
      <c r="Q5725" s="162"/>
      <c r="R5725" s="162"/>
      <c r="S5725" s="162"/>
    </row>
    <row r="5726" spans="14:19">
      <c r="N5726" s="47"/>
      <c r="Q5726" s="162"/>
      <c r="R5726" s="162"/>
      <c r="S5726" s="162"/>
    </row>
    <row r="5727" spans="14:19">
      <c r="N5727" s="47"/>
      <c r="Q5727" s="162"/>
      <c r="R5727" s="162"/>
      <c r="S5727" s="162"/>
    </row>
    <row r="5728" spans="14:19">
      <c r="N5728" s="47"/>
      <c r="Q5728" s="162"/>
      <c r="R5728" s="162"/>
      <c r="S5728" s="162"/>
    </row>
    <row r="5729" spans="14:19">
      <c r="N5729" s="47"/>
      <c r="Q5729" s="162"/>
      <c r="R5729" s="162"/>
      <c r="S5729" s="162"/>
    </row>
    <row r="5730" spans="14:19">
      <c r="N5730" s="47"/>
      <c r="Q5730" s="162"/>
      <c r="R5730" s="162"/>
      <c r="S5730" s="162"/>
    </row>
    <row r="5731" spans="14:19">
      <c r="N5731" s="47"/>
      <c r="Q5731" s="162"/>
      <c r="R5731" s="162"/>
      <c r="S5731" s="162"/>
    </row>
    <row r="5732" spans="14:19">
      <c r="N5732" s="47"/>
      <c r="Q5732" s="162"/>
      <c r="R5732" s="162"/>
      <c r="S5732" s="162"/>
    </row>
    <row r="5733" spans="14:19">
      <c r="N5733" s="47"/>
      <c r="Q5733" s="162"/>
      <c r="R5733" s="162"/>
      <c r="S5733" s="162"/>
    </row>
    <row r="5734" spans="14:19">
      <c r="N5734" s="47"/>
      <c r="Q5734" s="162"/>
      <c r="R5734" s="162"/>
      <c r="S5734" s="162"/>
    </row>
    <row r="5735" spans="14:19">
      <c r="N5735" s="47"/>
      <c r="Q5735" s="162"/>
      <c r="R5735" s="162"/>
      <c r="S5735" s="162"/>
    </row>
    <row r="5736" spans="14:19">
      <c r="N5736" s="47"/>
      <c r="Q5736" s="162"/>
      <c r="R5736" s="162"/>
      <c r="S5736" s="162"/>
    </row>
    <row r="5737" spans="14:19">
      <c r="N5737" s="47"/>
      <c r="Q5737" s="162"/>
      <c r="R5737" s="162"/>
      <c r="S5737" s="162"/>
    </row>
    <row r="5738" spans="14:19">
      <c r="N5738" s="47"/>
      <c r="Q5738" s="162"/>
      <c r="R5738" s="162"/>
      <c r="S5738" s="162"/>
    </row>
    <row r="5739" spans="14:19">
      <c r="N5739" s="47"/>
      <c r="Q5739" s="162"/>
      <c r="R5739" s="162"/>
      <c r="S5739" s="162"/>
    </row>
    <row r="5740" spans="14:19">
      <c r="N5740" s="47"/>
      <c r="Q5740" s="162"/>
      <c r="R5740" s="162"/>
      <c r="S5740" s="162"/>
    </row>
    <row r="5741" spans="14:19">
      <c r="N5741" s="47"/>
      <c r="Q5741" s="162"/>
      <c r="R5741" s="162"/>
      <c r="S5741" s="162"/>
    </row>
    <row r="5742" spans="14:19">
      <c r="N5742" s="47"/>
      <c r="Q5742" s="162"/>
      <c r="R5742" s="162"/>
      <c r="S5742" s="162"/>
    </row>
    <row r="5743" spans="14:19">
      <c r="N5743" s="47"/>
      <c r="Q5743" s="162"/>
      <c r="R5743" s="162"/>
      <c r="S5743" s="162"/>
    </row>
    <row r="5744" spans="14:19">
      <c r="N5744" s="47"/>
      <c r="Q5744" s="162"/>
      <c r="R5744" s="162"/>
      <c r="S5744" s="162"/>
    </row>
    <row r="5745" spans="14:19">
      <c r="N5745" s="47"/>
      <c r="Q5745" s="162"/>
      <c r="R5745" s="162"/>
      <c r="S5745" s="162"/>
    </row>
    <row r="5746" spans="14:19">
      <c r="N5746" s="47"/>
      <c r="Q5746" s="162"/>
      <c r="R5746" s="162"/>
      <c r="S5746" s="162"/>
    </row>
    <row r="5747" spans="14:19">
      <c r="N5747" s="47"/>
      <c r="Q5747" s="162"/>
      <c r="R5747" s="162"/>
      <c r="S5747" s="162"/>
    </row>
    <row r="5748" spans="14:19">
      <c r="N5748" s="47"/>
      <c r="Q5748" s="162"/>
      <c r="R5748" s="162"/>
      <c r="S5748" s="162"/>
    </row>
    <row r="5749" spans="14:19">
      <c r="N5749" s="47"/>
      <c r="Q5749" s="162"/>
      <c r="R5749" s="162"/>
      <c r="S5749" s="162"/>
    </row>
    <row r="5750" spans="14:19">
      <c r="N5750" s="47"/>
      <c r="Q5750" s="162"/>
      <c r="R5750" s="162"/>
      <c r="S5750" s="162"/>
    </row>
    <row r="5751" spans="14:19">
      <c r="N5751" s="47"/>
      <c r="Q5751" s="162"/>
      <c r="R5751" s="162"/>
      <c r="S5751" s="162"/>
    </row>
    <row r="5752" spans="14:19">
      <c r="N5752" s="47"/>
      <c r="Q5752" s="162"/>
      <c r="R5752" s="162"/>
      <c r="S5752" s="162"/>
    </row>
    <row r="5753" spans="14:19">
      <c r="N5753" s="47"/>
      <c r="Q5753" s="162"/>
      <c r="R5753" s="162"/>
      <c r="S5753" s="162"/>
    </row>
    <row r="5754" spans="14:19">
      <c r="N5754" s="47"/>
      <c r="Q5754" s="162"/>
      <c r="R5754" s="162"/>
      <c r="S5754" s="162"/>
    </row>
    <row r="5755" spans="14:19">
      <c r="N5755" s="47"/>
      <c r="Q5755" s="162"/>
      <c r="R5755" s="162"/>
      <c r="S5755" s="162"/>
    </row>
    <row r="5756" spans="14:19">
      <c r="N5756" s="47"/>
      <c r="Q5756" s="162"/>
      <c r="R5756" s="162"/>
      <c r="S5756" s="162"/>
    </row>
    <row r="5757" spans="14:19">
      <c r="N5757" s="47"/>
      <c r="Q5757" s="162"/>
      <c r="R5757" s="162"/>
      <c r="S5757" s="162"/>
    </row>
    <row r="5758" spans="14:19">
      <c r="N5758" s="47"/>
      <c r="Q5758" s="162"/>
      <c r="R5758" s="162"/>
      <c r="S5758" s="162"/>
    </row>
    <row r="5759" spans="14:19">
      <c r="N5759" s="47"/>
      <c r="Q5759" s="162"/>
      <c r="R5759" s="162"/>
      <c r="S5759" s="162"/>
    </row>
    <row r="5760" spans="14:19">
      <c r="N5760" s="47"/>
      <c r="Q5760" s="162"/>
      <c r="R5760" s="162"/>
      <c r="S5760" s="162"/>
    </row>
    <row r="5761" spans="14:19">
      <c r="N5761" s="47"/>
      <c r="Q5761" s="162"/>
      <c r="R5761" s="162"/>
      <c r="S5761" s="162"/>
    </row>
    <row r="5762" spans="14:19">
      <c r="N5762" s="47"/>
      <c r="Q5762" s="162"/>
      <c r="R5762" s="162"/>
      <c r="S5762" s="162"/>
    </row>
    <row r="5763" spans="14:19">
      <c r="N5763" s="47"/>
      <c r="Q5763" s="162"/>
      <c r="R5763" s="162"/>
      <c r="S5763" s="162"/>
    </row>
    <row r="5764" spans="14:19">
      <c r="N5764" s="47"/>
      <c r="Q5764" s="162"/>
      <c r="R5764" s="162"/>
      <c r="S5764" s="162"/>
    </row>
    <row r="5765" spans="14:19">
      <c r="N5765" s="47"/>
      <c r="Q5765" s="162"/>
      <c r="R5765" s="162"/>
      <c r="S5765" s="162"/>
    </row>
    <row r="5766" spans="14:19">
      <c r="N5766" s="47"/>
      <c r="Q5766" s="162"/>
      <c r="R5766" s="162"/>
      <c r="S5766" s="162"/>
    </row>
    <row r="5767" spans="14:19">
      <c r="N5767" s="47"/>
      <c r="Q5767" s="162"/>
      <c r="R5767" s="162"/>
      <c r="S5767" s="162"/>
    </row>
    <row r="5768" spans="14:19">
      <c r="N5768" s="47"/>
      <c r="Q5768" s="162"/>
      <c r="R5768" s="162"/>
      <c r="S5768" s="162"/>
    </row>
    <row r="5769" spans="14:19">
      <c r="N5769" s="47"/>
      <c r="Q5769" s="162"/>
      <c r="R5769" s="162"/>
      <c r="S5769" s="162"/>
    </row>
    <row r="5770" spans="14:19">
      <c r="N5770" s="47"/>
      <c r="Q5770" s="162"/>
      <c r="R5770" s="162"/>
      <c r="S5770" s="162"/>
    </row>
    <row r="5771" spans="14:19">
      <c r="N5771" s="47"/>
      <c r="Q5771" s="162"/>
      <c r="R5771" s="162"/>
      <c r="S5771" s="162"/>
    </row>
    <row r="5772" spans="14:19">
      <c r="N5772" s="47"/>
      <c r="Q5772" s="162"/>
      <c r="R5772" s="162"/>
      <c r="S5772" s="162"/>
    </row>
    <row r="5773" spans="14:19">
      <c r="N5773" s="47"/>
      <c r="Q5773" s="162"/>
      <c r="R5773" s="162"/>
      <c r="S5773" s="162"/>
    </row>
    <row r="5774" spans="14:19">
      <c r="N5774" s="47"/>
      <c r="Q5774" s="162"/>
      <c r="R5774" s="162"/>
      <c r="S5774" s="162"/>
    </row>
    <row r="5775" spans="14:19">
      <c r="N5775" s="47"/>
      <c r="Q5775" s="162"/>
      <c r="R5775" s="162"/>
      <c r="S5775" s="162"/>
    </row>
    <row r="5776" spans="14:19">
      <c r="N5776" s="47"/>
      <c r="Q5776" s="162"/>
      <c r="R5776" s="162"/>
      <c r="S5776" s="162"/>
    </row>
    <row r="5777" spans="14:19">
      <c r="N5777" s="47"/>
      <c r="Q5777" s="162"/>
      <c r="R5777" s="162"/>
      <c r="S5777" s="162"/>
    </row>
    <row r="5778" spans="14:19">
      <c r="N5778" s="47"/>
      <c r="Q5778" s="162"/>
      <c r="R5778" s="162"/>
      <c r="S5778" s="162"/>
    </row>
    <row r="5779" spans="14:19">
      <c r="N5779" s="47"/>
      <c r="Q5779" s="162"/>
      <c r="R5779" s="162"/>
      <c r="S5779" s="162"/>
    </row>
    <row r="5780" spans="14:19">
      <c r="N5780" s="47"/>
      <c r="Q5780" s="162"/>
      <c r="R5780" s="162"/>
      <c r="S5780" s="162"/>
    </row>
    <row r="5781" spans="14:19">
      <c r="N5781" s="47"/>
      <c r="Q5781" s="162"/>
      <c r="R5781" s="162"/>
      <c r="S5781" s="162"/>
    </row>
    <row r="5782" spans="14:19">
      <c r="N5782" s="47"/>
      <c r="Q5782" s="162"/>
      <c r="R5782" s="162"/>
      <c r="S5782" s="162"/>
    </row>
    <row r="5783" spans="14:19">
      <c r="N5783" s="47"/>
      <c r="Q5783" s="162"/>
      <c r="R5783" s="162"/>
      <c r="S5783" s="162"/>
    </row>
    <row r="5784" spans="14:19">
      <c r="N5784" s="47"/>
      <c r="Q5784" s="162"/>
      <c r="R5784" s="162"/>
      <c r="S5784" s="162"/>
    </row>
    <row r="5785" spans="14:19">
      <c r="N5785" s="47"/>
      <c r="Q5785" s="162"/>
      <c r="R5785" s="162"/>
      <c r="S5785" s="162"/>
    </row>
    <row r="5786" spans="14:19">
      <c r="N5786" s="47"/>
      <c r="Q5786" s="162"/>
      <c r="R5786" s="162"/>
      <c r="S5786" s="162"/>
    </row>
    <row r="5787" spans="14:19">
      <c r="N5787" s="47"/>
      <c r="Q5787" s="162"/>
      <c r="R5787" s="162"/>
      <c r="S5787" s="162"/>
    </row>
    <row r="5788" spans="14:19">
      <c r="N5788" s="47"/>
      <c r="Q5788" s="162"/>
      <c r="R5788" s="162"/>
      <c r="S5788" s="162"/>
    </row>
    <row r="5789" spans="14:19">
      <c r="N5789" s="47"/>
      <c r="Q5789" s="162"/>
      <c r="R5789" s="162"/>
      <c r="S5789" s="162"/>
    </row>
    <row r="5790" spans="14:19">
      <c r="N5790" s="47"/>
      <c r="Q5790" s="162"/>
      <c r="R5790" s="162"/>
      <c r="S5790" s="162"/>
    </row>
    <row r="5791" spans="14:19">
      <c r="N5791" s="47"/>
      <c r="Q5791" s="162"/>
      <c r="R5791" s="162"/>
      <c r="S5791" s="162"/>
    </row>
    <row r="5792" spans="14:19">
      <c r="N5792" s="47"/>
      <c r="Q5792" s="162"/>
      <c r="R5792" s="162"/>
      <c r="S5792" s="162"/>
    </row>
    <row r="5793" spans="14:19">
      <c r="N5793" s="47"/>
      <c r="Q5793" s="162"/>
      <c r="R5793" s="162"/>
      <c r="S5793" s="162"/>
    </row>
    <row r="5794" spans="14:19">
      <c r="N5794" s="47"/>
      <c r="Q5794" s="162"/>
      <c r="R5794" s="162"/>
      <c r="S5794" s="162"/>
    </row>
    <row r="5795" spans="14:19">
      <c r="N5795" s="47"/>
      <c r="Q5795" s="162"/>
      <c r="R5795" s="162"/>
      <c r="S5795" s="162"/>
    </row>
    <row r="5796" spans="14:19">
      <c r="N5796" s="47"/>
      <c r="Q5796" s="162"/>
      <c r="R5796" s="162"/>
      <c r="S5796" s="162"/>
    </row>
    <row r="5797" spans="14:19">
      <c r="N5797" s="47"/>
      <c r="Q5797" s="162"/>
      <c r="R5797" s="162"/>
      <c r="S5797" s="162"/>
    </row>
    <row r="5798" spans="14:19">
      <c r="N5798" s="47"/>
      <c r="Q5798" s="162"/>
      <c r="R5798" s="162"/>
      <c r="S5798" s="162"/>
    </row>
    <row r="5799" spans="14:19">
      <c r="N5799" s="47"/>
      <c r="Q5799" s="162"/>
      <c r="R5799" s="162"/>
      <c r="S5799" s="162"/>
    </row>
    <row r="5800" spans="14:19">
      <c r="N5800" s="47"/>
      <c r="Q5800" s="162"/>
      <c r="R5800" s="162"/>
      <c r="S5800" s="162"/>
    </row>
    <row r="5801" spans="14:19">
      <c r="N5801" s="47"/>
      <c r="Q5801" s="162"/>
      <c r="R5801" s="162"/>
      <c r="S5801" s="162"/>
    </row>
    <row r="5802" spans="14:19">
      <c r="N5802" s="47"/>
      <c r="Q5802" s="162"/>
      <c r="R5802" s="162"/>
      <c r="S5802" s="162"/>
    </row>
    <row r="5803" spans="14:19">
      <c r="N5803" s="47"/>
      <c r="Q5803" s="162"/>
      <c r="R5803" s="162"/>
      <c r="S5803" s="162"/>
    </row>
    <row r="5804" spans="14:19">
      <c r="N5804" s="47"/>
      <c r="Q5804" s="162"/>
      <c r="R5804" s="162"/>
      <c r="S5804" s="162"/>
    </row>
    <row r="5805" spans="14:19">
      <c r="N5805" s="47"/>
      <c r="Q5805" s="162"/>
      <c r="R5805" s="162"/>
      <c r="S5805" s="162"/>
    </row>
    <row r="5806" spans="14:19">
      <c r="N5806" s="47"/>
      <c r="Q5806" s="162"/>
      <c r="R5806" s="162"/>
      <c r="S5806" s="162"/>
    </row>
    <row r="5807" spans="14:19">
      <c r="N5807" s="47"/>
      <c r="Q5807" s="162"/>
      <c r="R5807" s="162"/>
      <c r="S5807" s="162"/>
    </row>
    <row r="5808" spans="14:19">
      <c r="N5808" s="47"/>
      <c r="Q5808" s="162"/>
      <c r="R5808" s="162"/>
      <c r="S5808" s="162"/>
    </row>
    <row r="5809" spans="14:19">
      <c r="N5809" s="47"/>
      <c r="Q5809" s="162"/>
      <c r="R5809" s="162"/>
      <c r="S5809" s="162"/>
    </row>
    <row r="5810" spans="14:19">
      <c r="N5810" s="47"/>
      <c r="Q5810" s="162"/>
      <c r="R5810" s="162"/>
      <c r="S5810" s="162"/>
    </row>
    <row r="5811" spans="14:19">
      <c r="N5811" s="47"/>
      <c r="Q5811" s="162"/>
      <c r="R5811" s="162"/>
      <c r="S5811" s="162"/>
    </row>
    <row r="5812" spans="14:19">
      <c r="N5812" s="47"/>
      <c r="Q5812" s="162"/>
      <c r="R5812" s="162"/>
      <c r="S5812" s="162"/>
    </row>
    <row r="5813" spans="14:19">
      <c r="N5813" s="47"/>
      <c r="Q5813" s="162"/>
      <c r="R5813" s="162"/>
      <c r="S5813" s="162"/>
    </row>
    <row r="5814" spans="14:19">
      <c r="N5814" s="47"/>
      <c r="Q5814" s="162"/>
      <c r="R5814" s="162"/>
      <c r="S5814" s="162"/>
    </row>
    <row r="5815" spans="14:19">
      <c r="N5815" s="47"/>
      <c r="Q5815" s="162"/>
      <c r="R5815" s="162"/>
      <c r="S5815" s="162"/>
    </row>
    <row r="5816" spans="14:19">
      <c r="N5816" s="47"/>
      <c r="Q5816" s="162"/>
      <c r="R5816" s="162"/>
      <c r="S5816" s="162"/>
    </row>
    <row r="5817" spans="14:19">
      <c r="N5817" s="47"/>
      <c r="Q5817" s="162"/>
      <c r="R5817" s="162"/>
      <c r="S5817" s="162"/>
    </row>
    <row r="5818" spans="14:19">
      <c r="N5818" s="47"/>
      <c r="Q5818" s="162"/>
      <c r="R5818" s="162"/>
      <c r="S5818" s="162"/>
    </row>
    <row r="5819" spans="14:19">
      <c r="N5819" s="47"/>
      <c r="Q5819" s="162"/>
      <c r="R5819" s="162"/>
      <c r="S5819" s="162"/>
    </row>
    <row r="5820" spans="14:19">
      <c r="N5820" s="47"/>
      <c r="Q5820" s="162"/>
      <c r="R5820" s="162"/>
      <c r="S5820" s="162"/>
    </row>
    <row r="5821" spans="14:19">
      <c r="N5821" s="47"/>
      <c r="Q5821" s="162"/>
      <c r="R5821" s="162"/>
      <c r="S5821" s="162"/>
    </row>
    <row r="5822" spans="14:19">
      <c r="N5822" s="47"/>
      <c r="Q5822" s="162"/>
      <c r="R5822" s="162"/>
      <c r="S5822" s="162"/>
    </row>
    <row r="5823" spans="14:19">
      <c r="N5823" s="47"/>
      <c r="Q5823" s="162"/>
      <c r="R5823" s="162"/>
      <c r="S5823" s="162"/>
    </row>
    <row r="5824" spans="14:19">
      <c r="N5824" s="47"/>
      <c r="Q5824" s="162"/>
      <c r="R5824" s="162"/>
      <c r="S5824" s="162"/>
    </row>
    <row r="5825" spans="14:19">
      <c r="N5825" s="47"/>
      <c r="Q5825" s="162"/>
      <c r="R5825" s="162"/>
      <c r="S5825" s="162"/>
    </row>
    <row r="5826" spans="14:19">
      <c r="N5826" s="47"/>
      <c r="Q5826" s="162"/>
      <c r="R5826" s="162"/>
      <c r="S5826" s="162"/>
    </row>
    <row r="5827" spans="14:19">
      <c r="N5827" s="47"/>
      <c r="Q5827" s="162"/>
      <c r="R5827" s="162"/>
      <c r="S5827" s="162"/>
    </row>
    <row r="5828" spans="14:19">
      <c r="N5828" s="47"/>
      <c r="Q5828" s="162"/>
      <c r="R5828" s="162"/>
      <c r="S5828" s="162"/>
    </row>
    <row r="5829" spans="14:19">
      <c r="N5829" s="47"/>
      <c r="Q5829" s="162"/>
      <c r="R5829" s="162"/>
      <c r="S5829" s="162"/>
    </row>
    <row r="5830" spans="14:19">
      <c r="N5830" s="47"/>
      <c r="Q5830" s="162"/>
      <c r="R5830" s="162"/>
      <c r="S5830" s="162"/>
    </row>
    <row r="5831" spans="14:19">
      <c r="N5831" s="47"/>
      <c r="Q5831" s="162"/>
      <c r="R5831" s="162"/>
      <c r="S5831" s="162"/>
    </row>
    <row r="5832" spans="14:19">
      <c r="N5832" s="47"/>
      <c r="Q5832" s="162"/>
      <c r="R5832" s="162"/>
      <c r="S5832" s="162"/>
    </row>
    <row r="5833" spans="14:19">
      <c r="N5833" s="47"/>
      <c r="Q5833" s="162"/>
      <c r="R5833" s="162"/>
      <c r="S5833" s="162"/>
    </row>
    <row r="5834" spans="14:19">
      <c r="N5834" s="47"/>
      <c r="Q5834" s="162"/>
      <c r="R5834" s="162"/>
      <c r="S5834" s="162"/>
    </row>
    <row r="5835" spans="14:19">
      <c r="N5835" s="47"/>
      <c r="Q5835" s="162"/>
      <c r="R5835" s="162"/>
      <c r="S5835" s="162"/>
    </row>
    <row r="5836" spans="14:19">
      <c r="N5836" s="47"/>
      <c r="Q5836" s="162"/>
      <c r="R5836" s="162"/>
      <c r="S5836" s="162"/>
    </row>
    <row r="5837" spans="14:19">
      <c r="N5837" s="47"/>
      <c r="Q5837" s="162"/>
      <c r="R5837" s="162"/>
      <c r="S5837" s="162"/>
    </row>
    <row r="5838" spans="14:19">
      <c r="N5838" s="47"/>
      <c r="Q5838" s="162"/>
      <c r="R5838" s="162"/>
      <c r="S5838" s="162"/>
    </row>
    <row r="5839" spans="14:19">
      <c r="N5839" s="47"/>
      <c r="Q5839" s="162"/>
      <c r="R5839" s="162"/>
      <c r="S5839" s="162"/>
    </row>
    <row r="5840" spans="14:19">
      <c r="N5840" s="47"/>
      <c r="Q5840" s="162"/>
      <c r="R5840" s="162"/>
      <c r="S5840" s="162"/>
    </row>
    <row r="5841" spans="14:19">
      <c r="N5841" s="47"/>
      <c r="Q5841" s="162"/>
      <c r="R5841" s="162"/>
      <c r="S5841" s="162"/>
    </row>
    <row r="5842" spans="14:19">
      <c r="N5842" s="47"/>
      <c r="Q5842" s="162"/>
      <c r="R5842" s="162"/>
      <c r="S5842" s="162"/>
    </row>
    <row r="5843" spans="14:19">
      <c r="N5843" s="47"/>
      <c r="Q5843" s="162"/>
      <c r="R5843" s="162"/>
      <c r="S5843" s="162"/>
    </row>
    <row r="5844" spans="14:19">
      <c r="N5844" s="47"/>
      <c r="Q5844" s="162"/>
      <c r="R5844" s="162"/>
      <c r="S5844" s="162"/>
    </row>
    <row r="5845" spans="14:19">
      <c r="N5845" s="47"/>
      <c r="Q5845" s="162"/>
      <c r="R5845" s="162"/>
      <c r="S5845" s="162"/>
    </row>
    <row r="5846" spans="14:19">
      <c r="N5846" s="47"/>
      <c r="Q5846" s="162"/>
      <c r="R5846" s="162"/>
      <c r="S5846" s="162"/>
    </row>
    <row r="5847" spans="14:19">
      <c r="N5847" s="47"/>
      <c r="Q5847" s="162"/>
      <c r="R5847" s="162"/>
      <c r="S5847" s="162"/>
    </row>
    <row r="5848" spans="14:19">
      <c r="N5848" s="47"/>
      <c r="Q5848" s="162"/>
      <c r="R5848" s="162"/>
      <c r="S5848" s="162"/>
    </row>
    <row r="5849" spans="14:19">
      <c r="N5849" s="47"/>
      <c r="Q5849" s="162"/>
      <c r="R5849" s="162"/>
      <c r="S5849" s="162"/>
    </row>
    <row r="5850" spans="14:19">
      <c r="N5850" s="47"/>
      <c r="Q5850" s="162"/>
      <c r="R5850" s="162"/>
      <c r="S5850" s="162"/>
    </row>
    <row r="5851" spans="14:19">
      <c r="N5851" s="47"/>
      <c r="Q5851" s="162"/>
      <c r="R5851" s="162"/>
      <c r="S5851" s="162"/>
    </row>
    <row r="5852" spans="14:19">
      <c r="N5852" s="47"/>
      <c r="Q5852" s="162"/>
      <c r="R5852" s="162"/>
      <c r="S5852" s="162"/>
    </row>
    <row r="5853" spans="14:19">
      <c r="N5853" s="47"/>
      <c r="Q5853" s="162"/>
      <c r="R5853" s="162"/>
      <c r="S5853" s="162"/>
    </row>
    <row r="5854" spans="14:19">
      <c r="N5854" s="47"/>
      <c r="Q5854" s="162"/>
      <c r="R5854" s="162"/>
      <c r="S5854" s="162"/>
    </row>
    <row r="5855" spans="14:19">
      <c r="N5855" s="47"/>
      <c r="Q5855" s="162"/>
      <c r="R5855" s="162"/>
      <c r="S5855" s="162"/>
    </row>
    <row r="5856" spans="14:19">
      <c r="N5856" s="47"/>
      <c r="Q5856" s="162"/>
      <c r="R5856" s="162"/>
      <c r="S5856" s="162"/>
    </row>
    <row r="5857" spans="14:19">
      <c r="N5857" s="47"/>
      <c r="Q5857" s="162"/>
      <c r="R5857" s="162"/>
      <c r="S5857" s="162"/>
    </row>
    <row r="5858" spans="14:19">
      <c r="N5858" s="47"/>
      <c r="Q5858" s="162"/>
      <c r="R5858" s="162"/>
      <c r="S5858" s="162"/>
    </row>
    <row r="5859" spans="14:19">
      <c r="N5859" s="47"/>
      <c r="Q5859" s="162"/>
      <c r="R5859" s="162"/>
      <c r="S5859" s="162"/>
    </row>
    <row r="5860" spans="14:19">
      <c r="N5860" s="47"/>
      <c r="Q5860" s="162"/>
      <c r="R5860" s="162"/>
      <c r="S5860" s="162"/>
    </row>
    <row r="5861" spans="14:19">
      <c r="N5861" s="47"/>
      <c r="Q5861" s="162"/>
      <c r="R5861" s="162"/>
      <c r="S5861" s="162"/>
    </row>
    <row r="5862" spans="14:19">
      <c r="N5862" s="47"/>
      <c r="Q5862" s="162"/>
      <c r="R5862" s="162"/>
      <c r="S5862" s="162"/>
    </row>
    <row r="5863" spans="14:19">
      <c r="N5863" s="47"/>
      <c r="Q5863" s="162"/>
      <c r="R5863" s="162"/>
      <c r="S5863" s="162"/>
    </row>
    <row r="5864" spans="14:19">
      <c r="N5864" s="47"/>
      <c r="Q5864" s="162"/>
      <c r="R5864" s="162"/>
      <c r="S5864" s="162"/>
    </row>
    <row r="5865" spans="14:19">
      <c r="N5865" s="47"/>
      <c r="Q5865" s="162"/>
      <c r="R5865" s="162"/>
      <c r="S5865" s="162"/>
    </row>
    <row r="5866" spans="14:19">
      <c r="N5866" s="47"/>
      <c r="Q5866" s="162"/>
      <c r="R5866" s="162"/>
      <c r="S5866" s="162"/>
    </row>
    <row r="5867" spans="14:19">
      <c r="N5867" s="47"/>
      <c r="Q5867" s="162"/>
      <c r="R5867" s="162"/>
      <c r="S5867" s="162"/>
    </row>
    <row r="5868" spans="14:19">
      <c r="N5868" s="47"/>
      <c r="Q5868" s="162"/>
      <c r="R5868" s="162"/>
      <c r="S5868" s="162"/>
    </row>
    <row r="5869" spans="14:19">
      <c r="N5869" s="47"/>
      <c r="Q5869" s="162"/>
      <c r="R5869" s="162"/>
      <c r="S5869" s="162"/>
    </row>
    <row r="5870" spans="14:19">
      <c r="N5870" s="47"/>
      <c r="Q5870" s="162"/>
      <c r="R5870" s="162"/>
      <c r="S5870" s="162"/>
    </row>
    <row r="5871" spans="14:19">
      <c r="N5871" s="47"/>
      <c r="Q5871" s="162"/>
      <c r="R5871" s="162"/>
      <c r="S5871" s="162"/>
    </row>
    <row r="5872" spans="14:19">
      <c r="N5872" s="47"/>
      <c r="Q5872" s="162"/>
      <c r="R5872" s="162"/>
      <c r="S5872" s="162"/>
    </row>
    <row r="5873" spans="14:19">
      <c r="N5873" s="47"/>
      <c r="Q5873" s="162"/>
      <c r="R5873" s="162"/>
      <c r="S5873" s="162"/>
    </row>
    <row r="5874" spans="14:19">
      <c r="N5874" s="47"/>
      <c r="Q5874" s="162"/>
      <c r="R5874" s="162"/>
      <c r="S5874" s="162"/>
    </row>
    <row r="5875" spans="14:19">
      <c r="N5875" s="47"/>
      <c r="Q5875" s="162"/>
      <c r="R5875" s="162"/>
      <c r="S5875" s="162"/>
    </row>
    <row r="5876" spans="14:19">
      <c r="N5876" s="47"/>
      <c r="Q5876" s="162"/>
      <c r="R5876" s="162"/>
      <c r="S5876" s="162"/>
    </row>
    <row r="5877" spans="14:19">
      <c r="N5877" s="47"/>
      <c r="Q5877" s="162"/>
      <c r="R5877" s="162"/>
      <c r="S5877" s="162"/>
    </row>
    <row r="5878" spans="14:19">
      <c r="N5878" s="47"/>
      <c r="Q5878" s="162"/>
      <c r="R5878" s="162"/>
      <c r="S5878" s="162"/>
    </row>
    <row r="5879" spans="14:19">
      <c r="N5879" s="47"/>
      <c r="Q5879" s="162"/>
      <c r="R5879" s="162"/>
      <c r="S5879" s="162"/>
    </row>
    <row r="5880" spans="14:19">
      <c r="N5880" s="47"/>
      <c r="Q5880" s="162"/>
      <c r="R5880" s="162"/>
      <c r="S5880" s="162"/>
    </row>
    <row r="5881" spans="14:19">
      <c r="N5881" s="47"/>
      <c r="Q5881" s="162"/>
      <c r="R5881" s="162"/>
      <c r="S5881" s="162"/>
    </row>
    <row r="5882" spans="14:19">
      <c r="N5882" s="47"/>
      <c r="Q5882" s="162"/>
      <c r="R5882" s="162"/>
      <c r="S5882" s="162"/>
    </row>
    <row r="5883" spans="14:19">
      <c r="N5883" s="47"/>
      <c r="Q5883" s="162"/>
      <c r="R5883" s="162"/>
      <c r="S5883" s="162"/>
    </row>
    <row r="5884" spans="14:19">
      <c r="N5884" s="47"/>
      <c r="Q5884" s="162"/>
      <c r="R5884" s="162"/>
      <c r="S5884" s="162"/>
    </row>
    <row r="5885" spans="14:19">
      <c r="N5885" s="47"/>
      <c r="Q5885" s="162"/>
      <c r="R5885" s="162"/>
      <c r="S5885" s="162"/>
    </row>
    <row r="5886" spans="14:19">
      <c r="N5886" s="47"/>
      <c r="Q5886" s="162"/>
      <c r="R5886" s="162"/>
      <c r="S5886" s="162"/>
    </row>
    <row r="5887" spans="14:19">
      <c r="N5887" s="47"/>
      <c r="Q5887" s="162"/>
      <c r="R5887" s="162"/>
      <c r="S5887" s="162"/>
    </row>
    <row r="5888" spans="14:19">
      <c r="N5888" s="47"/>
      <c r="Q5888" s="162"/>
      <c r="R5888" s="162"/>
      <c r="S5888" s="162"/>
    </row>
    <row r="5889" spans="14:19">
      <c r="N5889" s="47"/>
      <c r="Q5889" s="162"/>
      <c r="R5889" s="162"/>
      <c r="S5889" s="162"/>
    </row>
    <row r="5890" spans="14:19">
      <c r="N5890" s="47"/>
      <c r="Q5890" s="162"/>
      <c r="R5890" s="162"/>
      <c r="S5890" s="162"/>
    </row>
    <row r="5891" spans="14:19">
      <c r="N5891" s="47"/>
      <c r="Q5891" s="162"/>
      <c r="R5891" s="162"/>
      <c r="S5891" s="162"/>
    </row>
    <row r="5892" spans="14:19">
      <c r="N5892" s="47"/>
      <c r="Q5892" s="162"/>
      <c r="R5892" s="162"/>
      <c r="S5892" s="162"/>
    </row>
    <row r="5893" spans="14:19">
      <c r="N5893" s="47"/>
      <c r="Q5893" s="162"/>
      <c r="R5893" s="162"/>
      <c r="S5893" s="162"/>
    </row>
    <row r="5894" spans="14:19">
      <c r="N5894" s="47"/>
      <c r="Q5894" s="162"/>
      <c r="R5894" s="162"/>
      <c r="S5894" s="162"/>
    </row>
    <row r="5895" spans="14:19">
      <c r="N5895" s="47"/>
      <c r="Q5895" s="162"/>
      <c r="R5895" s="162"/>
      <c r="S5895" s="162"/>
    </row>
    <row r="5896" spans="14:19">
      <c r="N5896" s="47"/>
      <c r="Q5896" s="162"/>
      <c r="R5896" s="162"/>
      <c r="S5896" s="162"/>
    </row>
    <row r="5897" spans="14:19">
      <c r="N5897" s="47"/>
      <c r="Q5897" s="162"/>
      <c r="R5897" s="162"/>
      <c r="S5897" s="162"/>
    </row>
    <row r="5898" spans="14:19">
      <c r="N5898" s="47"/>
      <c r="Q5898" s="162"/>
      <c r="R5898" s="162"/>
      <c r="S5898" s="162"/>
    </row>
    <row r="5899" spans="14:19">
      <c r="N5899" s="47"/>
      <c r="Q5899" s="162"/>
      <c r="R5899" s="162"/>
      <c r="S5899" s="162"/>
    </row>
    <row r="5900" spans="14:19">
      <c r="N5900" s="47"/>
      <c r="Q5900" s="162"/>
      <c r="R5900" s="162"/>
      <c r="S5900" s="162"/>
    </row>
    <row r="5901" spans="14:19">
      <c r="N5901" s="47"/>
      <c r="Q5901" s="162"/>
      <c r="R5901" s="162"/>
      <c r="S5901" s="162"/>
    </row>
    <row r="5902" spans="14:19">
      <c r="N5902" s="47"/>
      <c r="Q5902" s="162"/>
      <c r="R5902" s="162"/>
      <c r="S5902" s="162"/>
    </row>
    <row r="5903" spans="14:19">
      <c r="N5903" s="47"/>
      <c r="Q5903" s="162"/>
      <c r="R5903" s="162"/>
      <c r="S5903" s="162"/>
    </row>
    <row r="5904" spans="14:19">
      <c r="N5904" s="47"/>
      <c r="Q5904" s="162"/>
      <c r="R5904" s="162"/>
      <c r="S5904" s="162"/>
    </row>
    <row r="5905" spans="14:19">
      <c r="N5905" s="47"/>
      <c r="Q5905" s="162"/>
      <c r="R5905" s="162"/>
      <c r="S5905" s="162"/>
    </row>
    <row r="5906" spans="14:19">
      <c r="N5906" s="47"/>
      <c r="Q5906" s="162"/>
      <c r="R5906" s="162"/>
      <c r="S5906" s="162"/>
    </row>
    <row r="5907" spans="14:19">
      <c r="N5907" s="47"/>
      <c r="Q5907" s="162"/>
      <c r="R5907" s="162"/>
      <c r="S5907" s="162"/>
    </row>
    <row r="5908" spans="14:19">
      <c r="N5908" s="47"/>
      <c r="Q5908" s="162"/>
      <c r="R5908" s="162"/>
      <c r="S5908" s="162"/>
    </row>
    <row r="5909" spans="14:19">
      <c r="N5909" s="47"/>
      <c r="Q5909" s="162"/>
      <c r="R5909" s="162"/>
      <c r="S5909" s="162"/>
    </row>
    <row r="5910" spans="14:19">
      <c r="N5910" s="47"/>
      <c r="Q5910" s="162"/>
      <c r="R5910" s="162"/>
      <c r="S5910" s="162"/>
    </row>
    <row r="5911" spans="14:19">
      <c r="N5911" s="47"/>
      <c r="Q5911" s="162"/>
      <c r="R5911" s="162"/>
      <c r="S5911" s="162"/>
    </row>
    <row r="5912" spans="14:19">
      <c r="N5912" s="47"/>
      <c r="Q5912" s="162"/>
      <c r="R5912" s="162"/>
      <c r="S5912" s="162"/>
    </row>
    <row r="5913" spans="14:19">
      <c r="N5913" s="47"/>
      <c r="Q5913" s="162"/>
      <c r="R5913" s="162"/>
      <c r="S5913" s="162"/>
    </row>
    <row r="5914" spans="14:19">
      <c r="N5914" s="47"/>
      <c r="Q5914" s="162"/>
      <c r="R5914" s="162"/>
      <c r="S5914" s="162"/>
    </row>
    <row r="5915" spans="14:19">
      <c r="N5915" s="47"/>
      <c r="Q5915" s="162"/>
      <c r="R5915" s="162"/>
      <c r="S5915" s="162"/>
    </row>
    <row r="5916" spans="14:19">
      <c r="N5916" s="47"/>
      <c r="Q5916" s="162"/>
      <c r="R5916" s="162"/>
      <c r="S5916" s="162"/>
    </row>
    <row r="5917" spans="14:19">
      <c r="N5917" s="47"/>
      <c r="Q5917" s="162"/>
      <c r="R5917" s="162"/>
      <c r="S5917" s="162"/>
    </row>
    <row r="5918" spans="14:19">
      <c r="N5918" s="47"/>
      <c r="Q5918" s="162"/>
      <c r="R5918" s="162"/>
      <c r="S5918" s="162"/>
    </row>
    <row r="5919" spans="14:19">
      <c r="N5919" s="47"/>
      <c r="Q5919" s="162"/>
      <c r="R5919" s="162"/>
      <c r="S5919" s="162"/>
    </row>
    <row r="5920" spans="14:19">
      <c r="N5920" s="47"/>
      <c r="Q5920" s="162"/>
      <c r="R5920" s="162"/>
      <c r="S5920" s="162"/>
    </row>
    <row r="5921" spans="14:19">
      <c r="N5921" s="47"/>
      <c r="Q5921" s="162"/>
      <c r="R5921" s="162"/>
      <c r="S5921" s="162"/>
    </row>
    <row r="5922" spans="14:19">
      <c r="N5922" s="47"/>
      <c r="Q5922" s="162"/>
      <c r="R5922" s="162"/>
      <c r="S5922" s="162"/>
    </row>
    <row r="5923" spans="14:19">
      <c r="N5923" s="47"/>
      <c r="Q5923" s="162"/>
      <c r="R5923" s="162"/>
      <c r="S5923" s="162"/>
    </row>
    <row r="5924" spans="14:19">
      <c r="N5924" s="47"/>
      <c r="Q5924" s="162"/>
      <c r="R5924" s="162"/>
      <c r="S5924" s="162"/>
    </row>
    <row r="5925" spans="14:19">
      <c r="N5925" s="47"/>
      <c r="Q5925" s="162"/>
      <c r="R5925" s="162"/>
      <c r="S5925" s="162"/>
    </row>
    <row r="5926" spans="14:19">
      <c r="N5926" s="47"/>
      <c r="Q5926" s="162"/>
      <c r="R5926" s="162"/>
      <c r="S5926" s="162"/>
    </row>
    <row r="5927" spans="14:19">
      <c r="N5927" s="47"/>
      <c r="Q5927" s="162"/>
      <c r="R5927" s="162"/>
      <c r="S5927" s="162"/>
    </row>
    <row r="5928" spans="14:19">
      <c r="N5928" s="47"/>
      <c r="Q5928" s="162"/>
      <c r="R5928" s="162"/>
      <c r="S5928" s="162"/>
    </row>
    <row r="5929" spans="14:19">
      <c r="N5929" s="47"/>
      <c r="Q5929" s="162"/>
      <c r="R5929" s="162"/>
      <c r="S5929" s="162"/>
    </row>
    <row r="5930" spans="14:19">
      <c r="N5930" s="47"/>
      <c r="Q5930" s="162"/>
      <c r="R5930" s="162"/>
      <c r="S5930" s="162"/>
    </row>
    <row r="5931" spans="14:19">
      <c r="N5931" s="47"/>
      <c r="Q5931" s="162"/>
      <c r="R5931" s="162"/>
      <c r="S5931" s="162"/>
    </row>
    <row r="5932" spans="14:19">
      <c r="N5932" s="47"/>
      <c r="Q5932" s="162"/>
      <c r="R5932" s="162"/>
      <c r="S5932" s="162"/>
    </row>
    <row r="5933" spans="14:19">
      <c r="N5933" s="47"/>
      <c r="Q5933" s="162"/>
      <c r="R5933" s="162"/>
      <c r="S5933" s="162"/>
    </row>
    <row r="5934" spans="14:19">
      <c r="N5934" s="47"/>
      <c r="Q5934" s="162"/>
      <c r="R5934" s="162"/>
      <c r="S5934" s="162"/>
    </row>
    <row r="5935" spans="14:19">
      <c r="N5935" s="47"/>
      <c r="Q5935" s="162"/>
      <c r="R5935" s="162"/>
      <c r="S5935" s="162"/>
    </row>
    <row r="5936" spans="14:19">
      <c r="N5936" s="47"/>
      <c r="Q5936" s="162"/>
      <c r="R5936" s="162"/>
      <c r="S5936" s="162"/>
    </row>
    <row r="5937" spans="14:19">
      <c r="N5937" s="47"/>
      <c r="Q5937" s="162"/>
      <c r="R5937" s="162"/>
      <c r="S5937" s="162"/>
    </row>
    <row r="5938" spans="14:19">
      <c r="N5938" s="47"/>
      <c r="Q5938" s="162"/>
      <c r="R5938" s="162"/>
      <c r="S5938" s="162"/>
    </row>
    <row r="5939" spans="14:19">
      <c r="N5939" s="47"/>
      <c r="Q5939" s="162"/>
      <c r="R5939" s="162"/>
      <c r="S5939" s="162"/>
    </row>
    <row r="5940" spans="14:19">
      <c r="N5940" s="47"/>
      <c r="Q5940" s="162"/>
      <c r="R5940" s="162"/>
      <c r="S5940" s="162"/>
    </row>
    <row r="5941" spans="14:19">
      <c r="N5941" s="47"/>
      <c r="Q5941" s="162"/>
      <c r="R5941" s="162"/>
      <c r="S5941" s="162"/>
    </row>
    <row r="5942" spans="14:19">
      <c r="N5942" s="47"/>
      <c r="Q5942" s="162"/>
      <c r="R5942" s="162"/>
      <c r="S5942" s="162"/>
    </row>
    <row r="5943" spans="14:19">
      <c r="N5943" s="47"/>
      <c r="Q5943" s="162"/>
      <c r="R5943" s="162"/>
      <c r="S5943" s="162"/>
    </row>
    <row r="5944" spans="14:19">
      <c r="N5944" s="47"/>
      <c r="Q5944" s="162"/>
      <c r="R5944" s="162"/>
      <c r="S5944" s="162"/>
    </row>
    <row r="5945" spans="14:19">
      <c r="N5945" s="47"/>
      <c r="Q5945" s="162"/>
      <c r="R5945" s="162"/>
      <c r="S5945" s="162"/>
    </row>
    <row r="5946" spans="14:19">
      <c r="N5946" s="47"/>
      <c r="Q5946" s="162"/>
      <c r="R5946" s="162"/>
      <c r="S5946" s="162"/>
    </row>
    <row r="5947" spans="14:19">
      <c r="N5947" s="47"/>
      <c r="Q5947" s="162"/>
      <c r="R5947" s="162"/>
      <c r="S5947" s="162"/>
    </row>
    <row r="5948" spans="14:19">
      <c r="N5948" s="47"/>
      <c r="Q5948" s="162"/>
      <c r="R5948" s="162"/>
      <c r="S5948" s="162"/>
    </row>
    <row r="5949" spans="14:19">
      <c r="N5949" s="47"/>
      <c r="Q5949" s="162"/>
      <c r="R5949" s="162"/>
      <c r="S5949" s="162"/>
    </row>
    <row r="5950" spans="14:19">
      <c r="N5950" s="47"/>
      <c r="Q5950" s="162"/>
      <c r="R5950" s="162"/>
      <c r="S5950" s="162"/>
    </row>
    <row r="5951" spans="14:19">
      <c r="N5951" s="47"/>
      <c r="Q5951" s="162"/>
      <c r="R5951" s="162"/>
      <c r="S5951" s="162"/>
    </row>
    <row r="5952" spans="14:19">
      <c r="N5952" s="47"/>
      <c r="Q5952" s="162"/>
      <c r="R5952" s="162"/>
      <c r="S5952" s="162"/>
    </row>
    <row r="5953" spans="14:19">
      <c r="N5953" s="47"/>
      <c r="Q5953" s="162"/>
      <c r="R5953" s="162"/>
      <c r="S5953" s="162"/>
    </row>
    <row r="5954" spans="14:19">
      <c r="N5954" s="47"/>
      <c r="Q5954" s="162"/>
      <c r="R5954" s="162"/>
      <c r="S5954" s="162"/>
    </row>
    <row r="5955" spans="14:19">
      <c r="N5955" s="47"/>
      <c r="Q5955" s="162"/>
      <c r="R5955" s="162"/>
      <c r="S5955" s="162"/>
    </row>
    <row r="5956" spans="14:19">
      <c r="N5956" s="47"/>
      <c r="Q5956" s="162"/>
      <c r="R5956" s="162"/>
      <c r="S5956" s="162"/>
    </row>
    <row r="5957" spans="14:19">
      <c r="N5957" s="47"/>
      <c r="Q5957" s="162"/>
      <c r="R5957" s="162"/>
      <c r="S5957" s="162"/>
    </row>
    <row r="5958" spans="14:19">
      <c r="N5958" s="47"/>
      <c r="Q5958" s="162"/>
      <c r="R5958" s="162"/>
      <c r="S5958" s="162"/>
    </row>
    <row r="5959" spans="14:19">
      <c r="N5959" s="47"/>
      <c r="Q5959" s="162"/>
      <c r="R5959" s="162"/>
      <c r="S5959" s="162"/>
    </row>
    <row r="5960" spans="14:19">
      <c r="N5960" s="47"/>
      <c r="Q5960" s="162"/>
      <c r="R5960" s="162"/>
      <c r="S5960" s="162"/>
    </row>
    <row r="5961" spans="14:19">
      <c r="N5961" s="47"/>
      <c r="Q5961" s="162"/>
      <c r="R5961" s="162"/>
      <c r="S5961" s="162"/>
    </row>
    <row r="5962" spans="14:19">
      <c r="N5962" s="47"/>
      <c r="Q5962" s="162"/>
      <c r="R5962" s="162"/>
      <c r="S5962" s="162"/>
    </row>
    <row r="5963" spans="14:19">
      <c r="N5963" s="47"/>
      <c r="Q5963" s="162"/>
      <c r="R5963" s="162"/>
      <c r="S5963" s="162"/>
    </row>
    <row r="5964" spans="14:19">
      <c r="N5964" s="47"/>
      <c r="Q5964" s="162"/>
      <c r="R5964" s="162"/>
      <c r="S5964" s="162"/>
    </row>
    <row r="5965" spans="14:19">
      <c r="N5965" s="47"/>
      <c r="Q5965" s="162"/>
      <c r="R5965" s="162"/>
      <c r="S5965" s="162"/>
    </row>
    <row r="5966" spans="14:19">
      <c r="N5966" s="47"/>
      <c r="Q5966" s="162"/>
      <c r="R5966" s="162"/>
      <c r="S5966" s="162"/>
    </row>
    <row r="5967" spans="14:19">
      <c r="N5967" s="47"/>
      <c r="Q5967" s="162"/>
      <c r="R5967" s="162"/>
      <c r="S5967" s="162"/>
    </row>
    <row r="5968" spans="14:19">
      <c r="N5968" s="47"/>
      <c r="Q5968" s="162"/>
      <c r="R5968" s="162"/>
      <c r="S5968" s="162"/>
    </row>
    <row r="5969" spans="14:19">
      <c r="N5969" s="47"/>
      <c r="Q5969" s="162"/>
      <c r="R5969" s="162"/>
      <c r="S5969" s="162"/>
    </row>
    <row r="5970" spans="14:19">
      <c r="N5970" s="47"/>
      <c r="Q5970" s="162"/>
      <c r="R5970" s="162"/>
      <c r="S5970" s="162"/>
    </row>
    <row r="5971" spans="14:19">
      <c r="N5971" s="47"/>
      <c r="Q5971" s="162"/>
      <c r="R5971" s="162"/>
      <c r="S5971" s="162"/>
    </row>
    <row r="5972" spans="14:19">
      <c r="N5972" s="47"/>
      <c r="Q5972" s="162"/>
      <c r="R5972" s="162"/>
      <c r="S5972" s="162"/>
    </row>
    <row r="5973" spans="14:19">
      <c r="N5973" s="47"/>
      <c r="Q5973" s="162"/>
      <c r="R5973" s="162"/>
      <c r="S5973" s="162"/>
    </row>
    <row r="5974" spans="14:19">
      <c r="N5974" s="47"/>
      <c r="Q5974" s="162"/>
      <c r="R5974" s="162"/>
      <c r="S5974" s="162"/>
    </row>
    <row r="5975" spans="14:19">
      <c r="N5975" s="47"/>
      <c r="Q5975" s="162"/>
      <c r="R5975" s="162"/>
      <c r="S5975" s="162"/>
    </row>
    <row r="5976" spans="14:19">
      <c r="N5976" s="47"/>
      <c r="Q5976" s="162"/>
      <c r="R5976" s="162"/>
      <c r="S5976" s="162"/>
    </row>
    <row r="5977" spans="14:19">
      <c r="N5977" s="47"/>
      <c r="Q5977" s="162"/>
      <c r="R5977" s="162"/>
      <c r="S5977" s="162"/>
    </row>
    <row r="5978" spans="14:19">
      <c r="N5978" s="47"/>
      <c r="Q5978" s="162"/>
      <c r="R5978" s="162"/>
      <c r="S5978" s="162"/>
    </row>
    <row r="5979" spans="14:19">
      <c r="N5979" s="47"/>
      <c r="Q5979" s="162"/>
      <c r="R5979" s="162"/>
      <c r="S5979" s="162"/>
    </row>
    <row r="5980" spans="14:19">
      <c r="N5980" s="47"/>
      <c r="Q5980" s="162"/>
      <c r="R5980" s="162"/>
      <c r="S5980" s="162"/>
    </row>
    <row r="5981" spans="14:19">
      <c r="N5981" s="47"/>
      <c r="Q5981" s="162"/>
      <c r="R5981" s="162"/>
      <c r="S5981" s="162"/>
    </row>
    <row r="5982" spans="14:19">
      <c r="N5982" s="47"/>
      <c r="Q5982" s="162"/>
      <c r="R5982" s="162"/>
      <c r="S5982" s="162"/>
    </row>
    <row r="5983" spans="14:19">
      <c r="N5983" s="47"/>
      <c r="Q5983" s="162"/>
      <c r="R5983" s="162"/>
      <c r="S5983" s="162"/>
    </row>
    <row r="5984" spans="14:19">
      <c r="N5984" s="47"/>
      <c r="Q5984" s="162"/>
      <c r="R5984" s="162"/>
      <c r="S5984" s="162"/>
    </row>
    <row r="5985" spans="14:19">
      <c r="N5985" s="47"/>
      <c r="Q5985" s="162"/>
      <c r="R5985" s="162"/>
      <c r="S5985" s="162"/>
    </row>
    <row r="5986" spans="14:19">
      <c r="N5986" s="47"/>
      <c r="Q5986" s="162"/>
      <c r="R5986" s="162"/>
      <c r="S5986" s="162"/>
    </row>
    <row r="5987" spans="14:19">
      <c r="N5987" s="47"/>
      <c r="Q5987" s="162"/>
      <c r="R5987" s="162"/>
      <c r="S5987" s="162"/>
    </row>
    <row r="5988" spans="14:19">
      <c r="N5988" s="47"/>
      <c r="Q5988" s="162"/>
      <c r="R5988" s="162"/>
      <c r="S5988" s="162"/>
    </row>
    <row r="5989" spans="14:19">
      <c r="N5989" s="47"/>
      <c r="Q5989" s="162"/>
      <c r="R5989" s="162"/>
      <c r="S5989" s="162"/>
    </row>
    <row r="5990" spans="14:19">
      <c r="N5990" s="47"/>
      <c r="Q5990" s="162"/>
      <c r="R5990" s="162"/>
      <c r="S5990" s="162"/>
    </row>
    <row r="5991" spans="14:19">
      <c r="N5991" s="47"/>
      <c r="Q5991" s="162"/>
      <c r="R5991" s="162"/>
      <c r="S5991" s="162"/>
    </row>
    <row r="5992" spans="14:19">
      <c r="N5992" s="47"/>
      <c r="Q5992" s="162"/>
      <c r="R5992" s="162"/>
      <c r="S5992" s="162"/>
    </row>
    <row r="5993" spans="14:19">
      <c r="N5993" s="47"/>
      <c r="Q5993" s="162"/>
      <c r="R5993" s="162"/>
      <c r="S5993" s="162"/>
    </row>
    <row r="5994" spans="14:19">
      <c r="N5994" s="47"/>
      <c r="Q5994" s="162"/>
      <c r="R5994" s="162"/>
      <c r="S5994" s="162"/>
    </row>
    <row r="5995" spans="14:19">
      <c r="N5995" s="47"/>
      <c r="Q5995" s="162"/>
      <c r="R5995" s="162"/>
      <c r="S5995" s="162"/>
    </row>
    <row r="5996" spans="14:19">
      <c r="N5996" s="47"/>
      <c r="Q5996" s="162"/>
      <c r="R5996" s="162"/>
      <c r="S5996" s="162"/>
    </row>
    <row r="5997" spans="14:19">
      <c r="N5997" s="47"/>
      <c r="Q5997" s="162"/>
      <c r="R5997" s="162"/>
      <c r="S5997" s="162"/>
    </row>
    <row r="5998" spans="14:19">
      <c r="N5998" s="47"/>
      <c r="Q5998" s="162"/>
      <c r="R5998" s="162"/>
      <c r="S5998" s="162"/>
    </row>
    <row r="5999" spans="14:19">
      <c r="N5999" s="47"/>
      <c r="Q5999" s="162"/>
      <c r="R5999" s="162"/>
      <c r="S5999" s="162"/>
    </row>
    <row r="6000" spans="14:19">
      <c r="N6000" s="47"/>
      <c r="Q6000" s="162"/>
      <c r="R6000" s="162"/>
      <c r="S6000" s="162"/>
    </row>
    <row r="6001" spans="14:19">
      <c r="N6001" s="47"/>
      <c r="Q6001" s="162"/>
      <c r="R6001" s="162"/>
      <c r="S6001" s="162"/>
    </row>
    <row r="6002" spans="14:19">
      <c r="N6002" s="47"/>
      <c r="Q6002" s="162"/>
      <c r="R6002" s="162"/>
      <c r="S6002" s="162"/>
    </row>
    <row r="6003" spans="14:19">
      <c r="N6003" s="47"/>
      <c r="Q6003" s="162"/>
      <c r="R6003" s="162"/>
      <c r="S6003" s="162"/>
    </row>
    <row r="6004" spans="14:19">
      <c r="N6004" s="47"/>
      <c r="Q6004" s="162"/>
      <c r="R6004" s="162"/>
      <c r="S6004" s="162"/>
    </row>
    <row r="6005" spans="14:19">
      <c r="N6005" s="47"/>
      <c r="Q6005" s="162"/>
      <c r="R6005" s="162"/>
      <c r="S6005" s="162"/>
    </row>
    <row r="6006" spans="14:19">
      <c r="N6006" s="47"/>
      <c r="Q6006" s="162"/>
      <c r="R6006" s="162"/>
      <c r="S6006" s="162"/>
    </row>
    <row r="6007" spans="14:19">
      <c r="N6007" s="47"/>
      <c r="Q6007" s="162"/>
      <c r="R6007" s="162"/>
      <c r="S6007" s="162"/>
    </row>
    <row r="6008" spans="14:19">
      <c r="N6008" s="47"/>
      <c r="Q6008" s="162"/>
      <c r="R6008" s="162"/>
      <c r="S6008" s="162"/>
    </row>
    <row r="6009" spans="14:19">
      <c r="N6009" s="47"/>
      <c r="Q6009" s="162"/>
      <c r="R6009" s="162"/>
      <c r="S6009" s="162"/>
    </row>
    <row r="6010" spans="14:19">
      <c r="N6010" s="47"/>
      <c r="Q6010" s="162"/>
      <c r="R6010" s="162"/>
      <c r="S6010" s="162"/>
    </row>
    <row r="6011" spans="14:19">
      <c r="N6011" s="47"/>
      <c r="Q6011" s="162"/>
      <c r="R6011" s="162"/>
      <c r="S6011" s="162"/>
    </row>
    <row r="6012" spans="14:19">
      <c r="N6012" s="47"/>
      <c r="Q6012" s="162"/>
      <c r="R6012" s="162"/>
      <c r="S6012" s="162"/>
    </row>
    <row r="6013" spans="14:19">
      <c r="N6013" s="47"/>
      <c r="Q6013" s="162"/>
      <c r="R6013" s="162"/>
      <c r="S6013" s="162"/>
    </row>
    <row r="6014" spans="14:19">
      <c r="N6014" s="47"/>
      <c r="Q6014" s="162"/>
      <c r="R6014" s="162"/>
      <c r="S6014" s="162"/>
    </row>
    <row r="6015" spans="14:19">
      <c r="N6015" s="47"/>
      <c r="Q6015" s="162"/>
      <c r="R6015" s="162"/>
      <c r="S6015" s="162"/>
    </row>
    <row r="6016" spans="14:19">
      <c r="N6016" s="47"/>
      <c r="Q6016" s="162"/>
      <c r="R6016" s="162"/>
      <c r="S6016" s="162"/>
    </row>
    <row r="6017" spans="14:19">
      <c r="N6017" s="47"/>
      <c r="Q6017" s="162"/>
      <c r="R6017" s="162"/>
      <c r="S6017" s="162"/>
    </row>
    <row r="6018" spans="14:19">
      <c r="N6018" s="47"/>
      <c r="Q6018" s="162"/>
      <c r="R6018" s="162"/>
      <c r="S6018" s="162"/>
    </row>
    <row r="6019" spans="14:19">
      <c r="N6019" s="47"/>
      <c r="Q6019" s="162"/>
      <c r="R6019" s="162"/>
      <c r="S6019" s="162"/>
    </row>
    <row r="6020" spans="14:19">
      <c r="N6020" s="47"/>
      <c r="Q6020" s="162"/>
      <c r="R6020" s="162"/>
      <c r="S6020" s="162"/>
    </row>
    <row r="6021" spans="14:19">
      <c r="N6021" s="47"/>
      <c r="Q6021" s="162"/>
      <c r="R6021" s="162"/>
      <c r="S6021" s="162"/>
    </row>
    <row r="6022" spans="14:19">
      <c r="N6022" s="47"/>
      <c r="Q6022" s="162"/>
      <c r="R6022" s="162"/>
      <c r="S6022" s="162"/>
    </row>
    <row r="6023" spans="14:19">
      <c r="N6023" s="47"/>
      <c r="Q6023" s="162"/>
      <c r="R6023" s="162"/>
      <c r="S6023" s="162"/>
    </row>
    <row r="6024" spans="14:19">
      <c r="N6024" s="47"/>
      <c r="Q6024" s="162"/>
      <c r="R6024" s="162"/>
      <c r="S6024" s="162"/>
    </row>
    <row r="6025" spans="14:19">
      <c r="N6025" s="47"/>
      <c r="Q6025" s="162"/>
      <c r="R6025" s="162"/>
      <c r="S6025" s="162"/>
    </row>
    <row r="6026" spans="14:19">
      <c r="N6026" s="47"/>
      <c r="Q6026" s="162"/>
      <c r="R6026" s="162"/>
      <c r="S6026" s="162"/>
    </row>
    <row r="6027" spans="14:19">
      <c r="N6027" s="47"/>
      <c r="Q6027" s="162"/>
      <c r="R6027" s="162"/>
      <c r="S6027" s="162"/>
    </row>
    <row r="6028" spans="14:19">
      <c r="N6028" s="47"/>
      <c r="Q6028" s="162"/>
      <c r="R6028" s="162"/>
      <c r="S6028" s="162"/>
    </row>
    <row r="6029" spans="14:19">
      <c r="N6029" s="47"/>
      <c r="Q6029" s="162"/>
      <c r="R6029" s="162"/>
      <c r="S6029" s="162"/>
    </row>
    <row r="6030" spans="14:19">
      <c r="N6030" s="47"/>
      <c r="Q6030" s="162"/>
      <c r="R6030" s="162"/>
      <c r="S6030" s="162"/>
    </row>
    <row r="6031" spans="14:19">
      <c r="N6031" s="47"/>
      <c r="Q6031" s="162"/>
      <c r="R6031" s="162"/>
      <c r="S6031" s="162"/>
    </row>
    <row r="6032" spans="14:19">
      <c r="N6032" s="47"/>
      <c r="Q6032" s="162"/>
      <c r="R6032" s="162"/>
      <c r="S6032" s="162"/>
    </row>
    <row r="6033" spans="14:19">
      <c r="N6033" s="47"/>
      <c r="Q6033" s="162"/>
      <c r="R6033" s="162"/>
      <c r="S6033" s="162"/>
    </row>
    <row r="6034" spans="14:19">
      <c r="N6034" s="47"/>
      <c r="Q6034" s="162"/>
      <c r="R6034" s="162"/>
      <c r="S6034" s="162"/>
    </row>
    <row r="6035" spans="14:19">
      <c r="N6035" s="47"/>
      <c r="Q6035" s="162"/>
      <c r="R6035" s="162"/>
      <c r="S6035" s="162"/>
    </row>
    <row r="6036" spans="14:19">
      <c r="N6036" s="47"/>
      <c r="Q6036" s="162"/>
      <c r="R6036" s="162"/>
      <c r="S6036" s="162"/>
    </row>
    <row r="6037" spans="14:19">
      <c r="N6037" s="47"/>
      <c r="Q6037" s="162"/>
      <c r="R6037" s="162"/>
      <c r="S6037" s="162"/>
    </row>
    <row r="6038" spans="14:19">
      <c r="N6038" s="47"/>
      <c r="Q6038" s="162"/>
      <c r="R6038" s="162"/>
      <c r="S6038" s="162"/>
    </row>
    <row r="6039" spans="14:19">
      <c r="N6039" s="47"/>
      <c r="Q6039" s="162"/>
      <c r="R6039" s="162"/>
      <c r="S6039" s="162"/>
    </row>
    <row r="6040" spans="14:19">
      <c r="N6040" s="47"/>
      <c r="Q6040" s="162"/>
      <c r="R6040" s="162"/>
      <c r="S6040" s="162"/>
    </row>
    <row r="6041" spans="14:19">
      <c r="N6041" s="47"/>
      <c r="Q6041" s="162"/>
      <c r="R6041" s="162"/>
      <c r="S6041" s="162"/>
    </row>
    <row r="6042" spans="14:19">
      <c r="N6042" s="47"/>
      <c r="Q6042" s="162"/>
      <c r="R6042" s="162"/>
      <c r="S6042" s="162"/>
    </row>
    <row r="6043" spans="14:19">
      <c r="N6043" s="47"/>
      <c r="Q6043" s="162"/>
      <c r="R6043" s="162"/>
      <c r="S6043" s="162"/>
    </row>
    <row r="6044" spans="14:19">
      <c r="N6044" s="47"/>
      <c r="Q6044" s="162"/>
      <c r="R6044" s="162"/>
      <c r="S6044" s="162"/>
    </row>
    <row r="6045" spans="14:19">
      <c r="N6045" s="47"/>
      <c r="Q6045" s="162"/>
      <c r="R6045" s="162"/>
      <c r="S6045" s="162"/>
    </row>
    <row r="6046" spans="14:19">
      <c r="N6046" s="47"/>
      <c r="Q6046" s="162"/>
      <c r="R6046" s="162"/>
      <c r="S6046" s="162"/>
    </row>
    <row r="6047" spans="14:19">
      <c r="N6047" s="47"/>
      <c r="Q6047" s="162"/>
      <c r="R6047" s="162"/>
      <c r="S6047" s="162"/>
    </row>
    <row r="6048" spans="14:19">
      <c r="N6048" s="47"/>
      <c r="Q6048" s="162"/>
      <c r="R6048" s="162"/>
      <c r="S6048" s="162"/>
    </row>
    <row r="6049" spans="14:19">
      <c r="N6049" s="47"/>
      <c r="Q6049" s="162"/>
      <c r="R6049" s="162"/>
      <c r="S6049" s="162"/>
    </row>
    <row r="6050" spans="14:19">
      <c r="N6050" s="47"/>
      <c r="Q6050" s="162"/>
      <c r="R6050" s="162"/>
      <c r="S6050" s="162"/>
    </row>
    <row r="6051" spans="14:19">
      <c r="N6051" s="47"/>
      <c r="Q6051" s="162"/>
      <c r="R6051" s="162"/>
      <c r="S6051" s="162"/>
    </row>
    <row r="6052" spans="14:19">
      <c r="N6052" s="47"/>
      <c r="Q6052" s="162"/>
      <c r="R6052" s="162"/>
      <c r="S6052" s="162"/>
    </row>
    <row r="6053" spans="14:19">
      <c r="N6053" s="47"/>
      <c r="Q6053" s="162"/>
      <c r="R6053" s="162"/>
      <c r="S6053" s="162"/>
    </row>
    <row r="6054" spans="14:19">
      <c r="N6054" s="47"/>
      <c r="Q6054" s="162"/>
      <c r="R6054" s="162"/>
      <c r="S6054" s="162"/>
    </row>
    <row r="6055" spans="14:19">
      <c r="N6055" s="47"/>
      <c r="Q6055" s="162"/>
      <c r="R6055" s="162"/>
      <c r="S6055" s="162"/>
    </row>
    <row r="6056" spans="14:19">
      <c r="N6056" s="47"/>
      <c r="Q6056" s="162"/>
      <c r="R6056" s="162"/>
      <c r="S6056" s="162"/>
    </row>
    <row r="6057" spans="14:19">
      <c r="N6057" s="47"/>
      <c r="Q6057" s="162"/>
      <c r="R6057" s="162"/>
      <c r="S6057" s="162"/>
    </row>
    <row r="6058" spans="14:19">
      <c r="N6058" s="47"/>
      <c r="Q6058" s="162"/>
      <c r="R6058" s="162"/>
      <c r="S6058" s="162"/>
    </row>
    <row r="6059" spans="14:19">
      <c r="N6059" s="47"/>
      <c r="Q6059" s="162"/>
      <c r="R6059" s="162"/>
      <c r="S6059" s="162"/>
    </row>
    <row r="6060" spans="14:19">
      <c r="N6060" s="47"/>
      <c r="Q6060" s="162"/>
      <c r="R6060" s="162"/>
      <c r="S6060" s="162"/>
    </row>
    <row r="6061" spans="14:19">
      <c r="N6061" s="47"/>
      <c r="Q6061" s="162"/>
      <c r="R6061" s="162"/>
      <c r="S6061" s="162"/>
    </row>
    <row r="6062" spans="14:19">
      <c r="N6062" s="47"/>
      <c r="Q6062" s="162"/>
      <c r="R6062" s="162"/>
      <c r="S6062" s="162"/>
    </row>
    <row r="6063" spans="14:19">
      <c r="N6063" s="47"/>
      <c r="Q6063" s="162"/>
      <c r="R6063" s="162"/>
      <c r="S6063" s="162"/>
    </row>
    <row r="6064" spans="14:19">
      <c r="N6064" s="47"/>
      <c r="Q6064" s="162"/>
      <c r="R6064" s="162"/>
      <c r="S6064" s="162"/>
    </row>
    <row r="6065" spans="14:19">
      <c r="N6065" s="47"/>
      <c r="Q6065" s="162"/>
      <c r="R6065" s="162"/>
      <c r="S6065" s="162"/>
    </row>
    <row r="6066" spans="14:19">
      <c r="N6066" s="47"/>
      <c r="Q6066" s="162"/>
      <c r="R6066" s="162"/>
      <c r="S6066" s="162"/>
    </row>
    <row r="6067" spans="14:19">
      <c r="N6067" s="47"/>
      <c r="Q6067" s="162"/>
      <c r="R6067" s="162"/>
      <c r="S6067" s="162"/>
    </row>
    <row r="6068" spans="14:19">
      <c r="N6068" s="47"/>
      <c r="Q6068" s="162"/>
      <c r="R6068" s="162"/>
      <c r="S6068" s="162"/>
    </row>
    <row r="6069" spans="14:19">
      <c r="N6069" s="47"/>
      <c r="Q6069" s="162"/>
      <c r="R6069" s="162"/>
      <c r="S6069" s="162"/>
    </row>
    <row r="6070" spans="14:19">
      <c r="N6070" s="47"/>
      <c r="Q6070" s="162"/>
      <c r="R6070" s="162"/>
      <c r="S6070" s="162"/>
    </row>
    <row r="6071" spans="14:19">
      <c r="N6071" s="47"/>
      <c r="Q6071" s="162"/>
      <c r="R6071" s="162"/>
      <c r="S6071" s="162"/>
    </row>
    <row r="6072" spans="14:19">
      <c r="N6072" s="47"/>
      <c r="Q6072" s="162"/>
      <c r="R6072" s="162"/>
      <c r="S6072" s="162"/>
    </row>
    <row r="6073" spans="14:19">
      <c r="N6073" s="47"/>
      <c r="Q6073" s="162"/>
      <c r="R6073" s="162"/>
      <c r="S6073" s="162"/>
    </row>
    <row r="6074" spans="14:19">
      <c r="N6074" s="47"/>
      <c r="Q6074" s="162"/>
      <c r="R6074" s="162"/>
      <c r="S6074" s="162"/>
    </row>
    <row r="6075" spans="14:19">
      <c r="N6075" s="47"/>
      <c r="Q6075" s="162"/>
      <c r="R6075" s="162"/>
      <c r="S6075" s="162"/>
    </row>
    <row r="6076" spans="14:19">
      <c r="N6076" s="47"/>
      <c r="Q6076" s="162"/>
      <c r="R6076" s="162"/>
      <c r="S6076" s="162"/>
    </row>
    <row r="6077" spans="14:19">
      <c r="N6077" s="47"/>
      <c r="Q6077" s="162"/>
      <c r="R6077" s="162"/>
      <c r="S6077" s="162"/>
    </row>
    <row r="6078" spans="14:19">
      <c r="N6078" s="47"/>
      <c r="Q6078" s="162"/>
      <c r="R6078" s="162"/>
      <c r="S6078" s="162"/>
    </row>
    <row r="6079" spans="14:19">
      <c r="N6079" s="47"/>
      <c r="Q6079" s="162"/>
      <c r="R6079" s="162"/>
      <c r="S6079" s="162"/>
    </row>
    <row r="6080" spans="14:19">
      <c r="N6080" s="47"/>
      <c r="Q6080" s="162"/>
      <c r="R6080" s="162"/>
      <c r="S6080" s="162"/>
    </row>
    <row r="6081" spans="14:19">
      <c r="N6081" s="47"/>
      <c r="Q6081" s="162"/>
      <c r="R6081" s="162"/>
      <c r="S6081" s="162"/>
    </row>
    <row r="6082" spans="14:19">
      <c r="N6082" s="47"/>
      <c r="Q6082" s="162"/>
      <c r="R6082" s="162"/>
      <c r="S6082" s="162"/>
    </row>
    <row r="6083" spans="14:19">
      <c r="N6083" s="47"/>
      <c r="Q6083" s="162"/>
      <c r="R6083" s="162"/>
      <c r="S6083" s="162"/>
    </row>
    <row r="6084" spans="14:19">
      <c r="N6084" s="47"/>
      <c r="Q6084" s="162"/>
      <c r="R6084" s="162"/>
      <c r="S6084" s="162"/>
    </row>
    <row r="6085" spans="14:19">
      <c r="N6085" s="47"/>
      <c r="Q6085" s="162"/>
      <c r="R6085" s="162"/>
      <c r="S6085" s="162"/>
    </row>
    <row r="6086" spans="14:19">
      <c r="N6086" s="47"/>
      <c r="Q6086" s="162"/>
      <c r="R6086" s="162"/>
      <c r="S6086" s="162"/>
    </row>
    <row r="6087" spans="14:19">
      <c r="N6087" s="47"/>
      <c r="Q6087" s="162"/>
      <c r="R6087" s="162"/>
      <c r="S6087" s="162"/>
    </row>
    <row r="6088" spans="14:19">
      <c r="N6088" s="47"/>
      <c r="Q6088" s="162"/>
      <c r="R6088" s="162"/>
      <c r="S6088" s="162"/>
    </row>
    <row r="6089" spans="14:19">
      <c r="N6089" s="47"/>
      <c r="Q6089" s="162"/>
      <c r="R6089" s="162"/>
      <c r="S6089" s="162"/>
    </row>
    <row r="6090" spans="14:19">
      <c r="N6090" s="47"/>
      <c r="Q6090" s="162"/>
      <c r="R6090" s="162"/>
      <c r="S6090" s="162"/>
    </row>
    <row r="6091" spans="14:19">
      <c r="N6091" s="47"/>
      <c r="Q6091" s="162"/>
      <c r="R6091" s="162"/>
      <c r="S6091" s="162"/>
    </row>
    <row r="6092" spans="14:19">
      <c r="N6092" s="47"/>
      <c r="Q6092" s="162"/>
      <c r="R6092" s="162"/>
      <c r="S6092" s="162"/>
    </row>
    <row r="6093" spans="14:19">
      <c r="N6093" s="47"/>
      <c r="Q6093" s="162"/>
      <c r="R6093" s="162"/>
      <c r="S6093" s="162"/>
    </row>
    <row r="6094" spans="14:19">
      <c r="N6094" s="47"/>
      <c r="Q6094" s="162"/>
      <c r="R6094" s="162"/>
      <c r="S6094" s="162"/>
    </row>
    <row r="6095" spans="14:19">
      <c r="N6095" s="47"/>
      <c r="Q6095" s="162"/>
      <c r="R6095" s="162"/>
      <c r="S6095" s="162"/>
    </row>
    <row r="6096" spans="14:19">
      <c r="N6096" s="47"/>
      <c r="Q6096" s="162"/>
      <c r="R6096" s="162"/>
      <c r="S6096" s="162"/>
    </row>
    <row r="6097" spans="14:19">
      <c r="N6097" s="47"/>
      <c r="Q6097" s="162"/>
      <c r="R6097" s="162"/>
      <c r="S6097" s="162"/>
    </row>
    <row r="6098" spans="14:19">
      <c r="N6098" s="47"/>
      <c r="Q6098" s="162"/>
      <c r="R6098" s="162"/>
      <c r="S6098" s="162"/>
    </row>
    <row r="6099" spans="14:19">
      <c r="N6099" s="47"/>
      <c r="Q6099" s="162"/>
      <c r="R6099" s="162"/>
      <c r="S6099" s="162"/>
    </row>
    <row r="6100" spans="14:19">
      <c r="N6100" s="47"/>
      <c r="Q6100" s="162"/>
      <c r="R6100" s="162"/>
      <c r="S6100" s="162"/>
    </row>
    <row r="6101" spans="14:19">
      <c r="N6101" s="47"/>
      <c r="Q6101" s="162"/>
      <c r="R6101" s="162"/>
      <c r="S6101" s="162"/>
    </row>
    <row r="6102" spans="14:19">
      <c r="N6102" s="47"/>
      <c r="Q6102" s="162"/>
      <c r="R6102" s="162"/>
      <c r="S6102" s="162"/>
    </row>
    <row r="6103" spans="14:19">
      <c r="N6103" s="47"/>
      <c r="Q6103" s="162"/>
      <c r="R6103" s="162"/>
      <c r="S6103" s="162"/>
    </row>
    <row r="6104" spans="14:19">
      <c r="N6104" s="47"/>
      <c r="Q6104" s="162"/>
      <c r="R6104" s="162"/>
      <c r="S6104" s="162"/>
    </row>
    <row r="6105" spans="14:19">
      <c r="N6105" s="47"/>
      <c r="Q6105" s="162"/>
      <c r="R6105" s="162"/>
      <c r="S6105" s="162"/>
    </row>
    <row r="6106" spans="14:19">
      <c r="N6106" s="47"/>
      <c r="Q6106" s="162"/>
      <c r="R6106" s="162"/>
      <c r="S6106" s="162"/>
    </row>
    <row r="6107" spans="14:19">
      <c r="N6107" s="47"/>
      <c r="Q6107" s="162"/>
      <c r="R6107" s="162"/>
      <c r="S6107" s="162"/>
    </row>
    <row r="6108" spans="14:19">
      <c r="N6108" s="47"/>
      <c r="Q6108" s="162"/>
      <c r="R6108" s="162"/>
      <c r="S6108" s="162"/>
    </row>
    <row r="6109" spans="14:19">
      <c r="N6109" s="47"/>
      <c r="Q6109" s="162"/>
      <c r="R6109" s="162"/>
      <c r="S6109" s="162"/>
    </row>
    <row r="6110" spans="14:19">
      <c r="N6110" s="47"/>
      <c r="Q6110" s="162"/>
      <c r="R6110" s="162"/>
      <c r="S6110" s="162"/>
    </row>
    <row r="6111" spans="14:19">
      <c r="N6111" s="47"/>
      <c r="Q6111" s="162"/>
      <c r="R6111" s="162"/>
      <c r="S6111" s="162"/>
    </row>
    <row r="6112" spans="14:19">
      <c r="N6112" s="47"/>
      <c r="Q6112" s="162"/>
      <c r="R6112" s="162"/>
      <c r="S6112" s="162"/>
    </row>
    <row r="6113" spans="14:19">
      <c r="N6113" s="47"/>
      <c r="Q6113" s="162"/>
      <c r="R6113" s="162"/>
      <c r="S6113" s="162"/>
    </row>
    <row r="6114" spans="14:19">
      <c r="N6114" s="47"/>
      <c r="Q6114" s="162"/>
      <c r="R6114" s="162"/>
      <c r="S6114" s="162"/>
    </row>
    <row r="6115" spans="14:19">
      <c r="N6115" s="47"/>
      <c r="Q6115" s="162"/>
      <c r="R6115" s="162"/>
      <c r="S6115" s="162"/>
    </row>
    <row r="6116" spans="14:19">
      <c r="N6116" s="47"/>
      <c r="Q6116" s="162"/>
      <c r="R6116" s="162"/>
      <c r="S6116" s="162"/>
    </row>
    <row r="6117" spans="14:19">
      <c r="N6117" s="47"/>
      <c r="Q6117" s="162"/>
      <c r="R6117" s="162"/>
      <c r="S6117" s="162"/>
    </row>
    <row r="6118" spans="14:19">
      <c r="N6118" s="47"/>
      <c r="Q6118" s="162"/>
      <c r="R6118" s="162"/>
      <c r="S6118" s="162"/>
    </row>
    <row r="6119" spans="14:19">
      <c r="N6119" s="47"/>
      <c r="Q6119" s="162"/>
      <c r="R6119" s="162"/>
      <c r="S6119" s="162"/>
    </row>
    <row r="6120" spans="14:19">
      <c r="N6120" s="47"/>
      <c r="Q6120" s="162"/>
      <c r="R6120" s="162"/>
      <c r="S6120" s="162"/>
    </row>
    <row r="6121" spans="14:19">
      <c r="N6121" s="47"/>
      <c r="Q6121" s="162"/>
      <c r="R6121" s="162"/>
      <c r="S6121" s="162"/>
    </row>
    <row r="6122" spans="14:19">
      <c r="N6122" s="47"/>
      <c r="Q6122" s="162"/>
      <c r="R6122" s="162"/>
      <c r="S6122" s="162"/>
    </row>
    <row r="6123" spans="14:19">
      <c r="N6123" s="47"/>
      <c r="Q6123" s="162"/>
      <c r="R6123" s="162"/>
      <c r="S6123" s="162"/>
    </row>
    <row r="6124" spans="14:19">
      <c r="N6124" s="47"/>
      <c r="Q6124" s="162"/>
      <c r="R6124" s="162"/>
      <c r="S6124" s="162"/>
    </row>
    <row r="6125" spans="14:19">
      <c r="N6125" s="47"/>
      <c r="Q6125" s="162"/>
      <c r="R6125" s="162"/>
      <c r="S6125" s="162"/>
    </row>
    <row r="6126" spans="14:19">
      <c r="N6126" s="47"/>
      <c r="Q6126" s="162"/>
      <c r="R6126" s="162"/>
      <c r="S6126" s="162"/>
    </row>
    <row r="6127" spans="14:19">
      <c r="N6127" s="47"/>
      <c r="Q6127" s="162"/>
      <c r="R6127" s="162"/>
      <c r="S6127" s="162"/>
    </row>
    <row r="6128" spans="14:19">
      <c r="N6128" s="47"/>
      <c r="Q6128" s="162"/>
      <c r="R6128" s="162"/>
      <c r="S6128" s="162"/>
    </row>
    <row r="6129" spans="14:19">
      <c r="N6129" s="47"/>
      <c r="Q6129" s="162"/>
      <c r="R6129" s="162"/>
      <c r="S6129" s="162"/>
    </row>
    <row r="6130" spans="14:19">
      <c r="N6130" s="47"/>
      <c r="Q6130" s="162"/>
      <c r="R6130" s="162"/>
      <c r="S6130" s="162"/>
    </row>
    <row r="6131" spans="14:19">
      <c r="N6131" s="47"/>
      <c r="Q6131" s="162"/>
      <c r="R6131" s="162"/>
      <c r="S6131" s="162"/>
    </row>
    <row r="6132" spans="14:19">
      <c r="N6132" s="47"/>
      <c r="Q6132" s="162"/>
      <c r="R6132" s="162"/>
      <c r="S6132" s="162"/>
    </row>
    <row r="6133" spans="14:19">
      <c r="N6133" s="47"/>
      <c r="Q6133" s="162"/>
      <c r="R6133" s="162"/>
      <c r="S6133" s="162"/>
    </row>
    <row r="6134" spans="14:19">
      <c r="N6134" s="47"/>
      <c r="Q6134" s="162"/>
      <c r="R6134" s="162"/>
      <c r="S6134" s="162"/>
    </row>
    <row r="6135" spans="14:19">
      <c r="N6135" s="47"/>
      <c r="Q6135" s="162"/>
      <c r="R6135" s="162"/>
      <c r="S6135" s="162"/>
    </row>
    <row r="6136" spans="14:19">
      <c r="N6136" s="47"/>
      <c r="Q6136" s="162"/>
      <c r="R6136" s="162"/>
      <c r="S6136" s="162"/>
    </row>
    <row r="6137" spans="14:19">
      <c r="N6137" s="47"/>
      <c r="Q6137" s="162"/>
      <c r="R6137" s="162"/>
      <c r="S6137" s="162"/>
    </row>
    <row r="6138" spans="14:19">
      <c r="N6138" s="47"/>
      <c r="Q6138" s="162"/>
      <c r="R6138" s="162"/>
      <c r="S6138" s="162"/>
    </row>
    <row r="6139" spans="14:19">
      <c r="N6139" s="47"/>
      <c r="Q6139" s="162"/>
      <c r="R6139" s="162"/>
      <c r="S6139" s="162"/>
    </row>
    <row r="6140" spans="14:19">
      <c r="N6140" s="47"/>
      <c r="Q6140" s="162"/>
      <c r="R6140" s="162"/>
      <c r="S6140" s="162"/>
    </row>
    <row r="6141" spans="14:19">
      <c r="N6141" s="47"/>
      <c r="Q6141" s="162"/>
      <c r="R6141" s="162"/>
      <c r="S6141" s="162"/>
    </row>
    <row r="6142" spans="14:19">
      <c r="N6142" s="47"/>
      <c r="Q6142" s="162"/>
      <c r="R6142" s="162"/>
      <c r="S6142" s="162"/>
    </row>
    <row r="6143" spans="14:19">
      <c r="N6143" s="47"/>
      <c r="Q6143" s="162"/>
      <c r="R6143" s="162"/>
      <c r="S6143" s="162"/>
    </row>
    <row r="6144" spans="14:19">
      <c r="N6144" s="47"/>
      <c r="Q6144" s="162"/>
      <c r="R6144" s="162"/>
      <c r="S6144" s="162"/>
    </row>
    <row r="6145" spans="14:19">
      <c r="N6145" s="47"/>
      <c r="Q6145" s="162"/>
      <c r="R6145" s="162"/>
      <c r="S6145" s="162"/>
    </row>
    <row r="6146" spans="14:19">
      <c r="N6146" s="47"/>
      <c r="Q6146" s="162"/>
      <c r="R6146" s="162"/>
      <c r="S6146" s="162"/>
    </row>
    <row r="6147" spans="14:19">
      <c r="N6147" s="47"/>
      <c r="Q6147" s="162"/>
      <c r="R6147" s="162"/>
      <c r="S6147" s="162"/>
    </row>
    <row r="6148" spans="14:19">
      <c r="N6148" s="47"/>
      <c r="Q6148" s="162"/>
      <c r="R6148" s="162"/>
      <c r="S6148" s="162"/>
    </row>
    <row r="6149" spans="14:19">
      <c r="N6149" s="47"/>
      <c r="Q6149" s="162"/>
      <c r="R6149" s="162"/>
      <c r="S6149" s="162"/>
    </row>
    <row r="6150" spans="14:19">
      <c r="N6150" s="47"/>
      <c r="Q6150" s="162"/>
      <c r="R6150" s="162"/>
      <c r="S6150" s="162"/>
    </row>
    <row r="6151" spans="14:19">
      <c r="N6151" s="47"/>
      <c r="Q6151" s="162"/>
      <c r="R6151" s="162"/>
      <c r="S6151" s="162"/>
    </row>
    <row r="6152" spans="14:19">
      <c r="N6152" s="47"/>
      <c r="Q6152" s="162"/>
      <c r="R6152" s="162"/>
      <c r="S6152" s="162"/>
    </row>
    <row r="6153" spans="14:19">
      <c r="N6153" s="47"/>
      <c r="Q6153" s="162"/>
      <c r="R6153" s="162"/>
      <c r="S6153" s="162"/>
    </row>
    <row r="6154" spans="14:19">
      <c r="N6154" s="47"/>
      <c r="Q6154" s="162"/>
      <c r="R6154" s="162"/>
      <c r="S6154" s="162"/>
    </row>
    <row r="6155" spans="14:19">
      <c r="N6155" s="47"/>
      <c r="Q6155" s="162"/>
      <c r="R6155" s="162"/>
      <c r="S6155" s="162"/>
    </row>
    <row r="6156" spans="14:19">
      <c r="N6156" s="47"/>
      <c r="Q6156" s="162"/>
      <c r="R6156" s="162"/>
      <c r="S6156" s="162"/>
    </row>
    <row r="6157" spans="14:19">
      <c r="N6157" s="47"/>
      <c r="Q6157" s="162"/>
      <c r="R6157" s="162"/>
      <c r="S6157" s="162"/>
    </row>
    <row r="6158" spans="14:19">
      <c r="N6158" s="47"/>
      <c r="Q6158" s="162"/>
      <c r="R6158" s="162"/>
      <c r="S6158" s="162"/>
    </row>
    <row r="6159" spans="14:19">
      <c r="N6159" s="47"/>
      <c r="Q6159" s="162"/>
      <c r="R6159" s="162"/>
      <c r="S6159" s="162"/>
    </row>
    <row r="6160" spans="14:19">
      <c r="N6160" s="47"/>
      <c r="Q6160" s="162"/>
      <c r="R6160" s="162"/>
      <c r="S6160" s="162"/>
    </row>
    <row r="6161" spans="14:19">
      <c r="N6161" s="47"/>
      <c r="Q6161" s="162"/>
      <c r="R6161" s="162"/>
      <c r="S6161" s="162"/>
    </row>
    <row r="6162" spans="14:19">
      <c r="N6162" s="47"/>
      <c r="Q6162" s="162"/>
      <c r="R6162" s="162"/>
      <c r="S6162" s="162"/>
    </row>
    <row r="6163" spans="14:19">
      <c r="N6163" s="47"/>
      <c r="Q6163" s="162"/>
      <c r="R6163" s="162"/>
      <c r="S6163" s="162"/>
    </row>
    <row r="6164" spans="14:19">
      <c r="N6164" s="47"/>
      <c r="Q6164" s="162"/>
      <c r="R6164" s="162"/>
      <c r="S6164" s="162"/>
    </row>
    <row r="6165" spans="14:19">
      <c r="N6165" s="47"/>
      <c r="Q6165" s="162"/>
      <c r="R6165" s="162"/>
      <c r="S6165" s="162"/>
    </row>
    <row r="6166" spans="14:19">
      <c r="N6166" s="47"/>
      <c r="Q6166" s="162"/>
      <c r="R6166" s="162"/>
      <c r="S6166" s="162"/>
    </row>
    <row r="6167" spans="14:19">
      <c r="N6167" s="47"/>
      <c r="Q6167" s="162"/>
      <c r="R6167" s="162"/>
      <c r="S6167" s="162"/>
    </row>
    <row r="6168" spans="14:19">
      <c r="N6168" s="47"/>
      <c r="Q6168" s="162"/>
      <c r="R6168" s="162"/>
      <c r="S6168" s="162"/>
    </row>
    <row r="6169" spans="14:19">
      <c r="N6169" s="47"/>
      <c r="Q6169" s="162"/>
      <c r="R6169" s="162"/>
      <c r="S6169" s="162"/>
    </row>
    <row r="6170" spans="14:19">
      <c r="N6170" s="47"/>
      <c r="Q6170" s="162"/>
      <c r="R6170" s="162"/>
      <c r="S6170" s="162"/>
    </row>
    <row r="6171" spans="14:19">
      <c r="N6171" s="47"/>
      <c r="Q6171" s="162"/>
      <c r="R6171" s="162"/>
      <c r="S6171" s="162"/>
    </row>
    <row r="6172" spans="14:19">
      <c r="N6172" s="47"/>
      <c r="Q6172" s="162"/>
      <c r="R6172" s="162"/>
      <c r="S6172" s="162"/>
    </row>
    <row r="6173" spans="14:19">
      <c r="N6173" s="47"/>
      <c r="Q6173" s="162"/>
      <c r="R6173" s="162"/>
      <c r="S6173" s="162"/>
    </row>
    <row r="6174" spans="14:19">
      <c r="N6174" s="47"/>
      <c r="Q6174" s="162"/>
      <c r="R6174" s="162"/>
      <c r="S6174" s="162"/>
    </row>
    <row r="6175" spans="14:19">
      <c r="N6175" s="47"/>
      <c r="Q6175" s="162"/>
      <c r="R6175" s="162"/>
      <c r="S6175" s="162"/>
    </row>
    <row r="6176" spans="14:19">
      <c r="N6176" s="47"/>
      <c r="Q6176" s="162"/>
      <c r="R6176" s="162"/>
      <c r="S6176" s="162"/>
    </row>
    <row r="6177" spans="14:19">
      <c r="N6177" s="47"/>
      <c r="Q6177" s="162"/>
      <c r="R6177" s="162"/>
      <c r="S6177" s="162"/>
    </row>
    <row r="6178" spans="14:19">
      <c r="N6178" s="47"/>
      <c r="Q6178" s="162"/>
      <c r="R6178" s="162"/>
      <c r="S6178" s="162"/>
    </row>
    <row r="6179" spans="14:19">
      <c r="N6179" s="47"/>
      <c r="Q6179" s="162"/>
      <c r="R6179" s="162"/>
      <c r="S6179" s="162"/>
    </row>
    <row r="6180" spans="14:19">
      <c r="N6180" s="47"/>
      <c r="Q6180" s="162"/>
      <c r="R6180" s="162"/>
      <c r="S6180" s="162"/>
    </row>
    <row r="6181" spans="14:19">
      <c r="N6181" s="47"/>
      <c r="Q6181" s="162"/>
      <c r="R6181" s="162"/>
      <c r="S6181" s="162"/>
    </row>
    <row r="6182" spans="14:19">
      <c r="N6182" s="47"/>
      <c r="Q6182" s="162"/>
      <c r="R6182" s="162"/>
      <c r="S6182" s="162"/>
    </row>
    <row r="6183" spans="14:19">
      <c r="N6183" s="47"/>
      <c r="Q6183" s="162"/>
      <c r="R6183" s="162"/>
      <c r="S6183" s="162"/>
    </row>
    <row r="6184" spans="14:19">
      <c r="N6184" s="47"/>
      <c r="Q6184" s="162"/>
      <c r="R6184" s="162"/>
      <c r="S6184" s="162"/>
    </row>
    <row r="6185" spans="14:19">
      <c r="N6185" s="47"/>
      <c r="Q6185" s="162"/>
      <c r="R6185" s="162"/>
      <c r="S6185" s="162"/>
    </row>
    <row r="6186" spans="14:19">
      <c r="N6186" s="47"/>
      <c r="Q6186" s="162"/>
      <c r="R6186" s="162"/>
      <c r="S6186" s="162"/>
    </row>
    <row r="6187" spans="14:19">
      <c r="N6187" s="47"/>
      <c r="Q6187" s="162"/>
      <c r="R6187" s="162"/>
      <c r="S6187" s="162"/>
    </row>
    <row r="6188" spans="14:19">
      <c r="N6188" s="47"/>
      <c r="Q6188" s="162"/>
      <c r="R6188" s="162"/>
      <c r="S6188" s="162"/>
    </row>
    <row r="6189" spans="14:19">
      <c r="N6189" s="47"/>
      <c r="Q6189" s="162"/>
      <c r="R6189" s="162"/>
      <c r="S6189" s="162"/>
    </row>
    <row r="6190" spans="14:19">
      <c r="N6190" s="47"/>
      <c r="Q6190" s="162"/>
      <c r="R6190" s="162"/>
      <c r="S6190" s="162"/>
    </row>
    <row r="6191" spans="14:19">
      <c r="N6191" s="47"/>
      <c r="Q6191" s="162"/>
      <c r="R6191" s="162"/>
      <c r="S6191" s="162"/>
    </row>
    <row r="6192" spans="14:19">
      <c r="N6192" s="47"/>
      <c r="Q6192" s="162"/>
      <c r="R6192" s="162"/>
      <c r="S6192" s="162"/>
    </row>
    <row r="6193" spans="14:19">
      <c r="N6193" s="47"/>
      <c r="Q6193" s="162"/>
      <c r="R6193" s="162"/>
      <c r="S6193" s="162"/>
    </row>
    <row r="6194" spans="14:19">
      <c r="N6194" s="47"/>
      <c r="Q6194" s="162"/>
      <c r="R6194" s="162"/>
      <c r="S6194" s="162"/>
    </row>
    <row r="6195" spans="14:19">
      <c r="N6195" s="47"/>
      <c r="Q6195" s="162"/>
      <c r="R6195" s="162"/>
      <c r="S6195" s="162"/>
    </row>
    <row r="6196" spans="14:19">
      <c r="N6196" s="47"/>
      <c r="Q6196" s="162"/>
      <c r="R6196" s="162"/>
      <c r="S6196" s="162"/>
    </row>
    <row r="6197" spans="14:19">
      <c r="N6197" s="47"/>
      <c r="Q6197" s="162"/>
      <c r="R6197" s="162"/>
      <c r="S6197" s="162"/>
    </row>
    <row r="6198" spans="14:19">
      <c r="N6198" s="47"/>
      <c r="Q6198" s="162"/>
      <c r="R6198" s="162"/>
      <c r="S6198" s="162"/>
    </row>
    <row r="6199" spans="14:19">
      <c r="N6199" s="47"/>
      <c r="Q6199" s="162"/>
      <c r="R6199" s="162"/>
      <c r="S6199" s="162"/>
    </row>
    <row r="6200" spans="14:19">
      <c r="N6200" s="47"/>
      <c r="Q6200" s="162"/>
      <c r="R6200" s="162"/>
      <c r="S6200" s="162"/>
    </row>
    <row r="6201" spans="14:19">
      <c r="N6201" s="47"/>
      <c r="Q6201" s="162"/>
      <c r="R6201" s="162"/>
      <c r="S6201" s="162"/>
    </row>
    <row r="6202" spans="14:19">
      <c r="N6202" s="47"/>
      <c r="Q6202" s="162"/>
      <c r="R6202" s="162"/>
      <c r="S6202" s="162"/>
    </row>
    <row r="6203" spans="14:19">
      <c r="N6203" s="47"/>
      <c r="Q6203" s="162"/>
      <c r="R6203" s="162"/>
      <c r="S6203" s="162"/>
    </row>
    <row r="6204" spans="14:19">
      <c r="N6204" s="47"/>
      <c r="Q6204" s="162"/>
      <c r="R6204" s="162"/>
      <c r="S6204" s="162"/>
    </row>
    <row r="6205" spans="14:19">
      <c r="N6205" s="47"/>
      <c r="Q6205" s="162"/>
      <c r="R6205" s="162"/>
      <c r="S6205" s="162"/>
    </row>
    <row r="6206" spans="14:19">
      <c r="N6206" s="47"/>
      <c r="Q6206" s="162"/>
      <c r="R6206" s="162"/>
      <c r="S6206" s="162"/>
    </row>
    <row r="6207" spans="14:19">
      <c r="N6207" s="47"/>
      <c r="Q6207" s="162"/>
      <c r="R6207" s="162"/>
      <c r="S6207" s="162"/>
    </row>
    <row r="6208" spans="14:19">
      <c r="N6208" s="47"/>
      <c r="Q6208" s="162"/>
      <c r="R6208" s="162"/>
      <c r="S6208" s="162"/>
    </row>
    <row r="6209" spans="14:19">
      <c r="N6209" s="47"/>
      <c r="Q6209" s="162"/>
      <c r="R6209" s="162"/>
      <c r="S6209" s="162"/>
    </row>
    <row r="6210" spans="14:19">
      <c r="N6210" s="47"/>
      <c r="Q6210" s="162"/>
      <c r="R6210" s="162"/>
      <c r="S6210" s="162"/>
    </row>
    <row r="6211" spans="14:19">
      <c r="N6211" s="47"/>
      <c r="Q6211" s="162"/>
      <c r="R6211" s="162"/>
      <c r="S6211" s="162"/>
    </row>
    <row r="6212" spans="14:19">
      <c r="N6212" s="47"/>
      <c r="Q6212" s="162"/>
      <c r="R6212" s="162"/>
      <c r="S6212" s="162"/>
    </row>
    <row r="6213" spans="14:19">
      <c r="N6213" s="47"/>
      <c r="Q6213" s="162"/>
      <c r="R6213" s="162"/>
      <c r="S6213" s="162"/>
    </row>
    <row r="6214" spans="14:19">
      <c r="N6214" s="47"/>
      <c r="Q6214" s="162"/>
      <c r="R6214" s="162"/>
      <c r="S6214" s="162"/>
    </row>
    <row r="6215" spans="14:19">
      <c r="N6215" s="47"/>
      <c r="Q6215" s="162"/>
      <c r="R6215" s="162"/>
      <c r="S6215" s="162"/>
    </row>
    <row r="6216" spans="14:19">
      <c r="N6216" s="47"/>
      <c r="Q6216" s="162"/>
      <c r="R6216" s="162"/>
      <c r="S6216" s="162"/>
    </row>
    <row r="6217" spans="14:19">
      <c r="N6217" s="47"/>
      <c r="Q6217" s="162"/>
      <c r="R6217" s="162"/>
      <c r="S6217" s="162"/>
    </row>
    <row r="6218" spans="14:19">
      <c r="N6218" s="47"/>
      <c r="Q6218" s="162"/>
      <c r="R6218" s="162"/>
      <c r="S6218" s="162"/>
    </row>
    <row r="6219" spans="14:19">
      <c r="N6219" s="47"/>
      <c r="Q6219" s="162"/>
      <c r="R6219" s="162"/>
      <c r="S6219" s="162"/>
    </row>
    <row r="6220" spans="14:19">
      <c r="N6220" s="47"/>
      <c r="Q6220" s="162"/>
      <c r="R6220" s="162"/>
      <c r="S6220" s="162"/>
    </row>
    <row r="6221" spans="14:19">
      <c r="N6221" s="47"/>
      <c r="Q6221" s="162"/>
      <c r="R6221" s="162"/>
      <c r="S6221" s="162"/>
    </row>
    <row r="6222" spans="14:19">
      <c r="N6222" s="47"/>
      <c r="Q6222" s="162"/>
      <c r="R6222" s="162"/>
      <c r="S6222" s="162"/>
    </row>
    <row r="6223" spans="14:19">
      <c r="N6223" s="47"/>
      <c r="Q6223" s="162"/>
      <c r="R6223" s="162"/>
      <c r="S6223" s="162"/>
    </row>
    <row r="6224" spans="14:19">
      <c r="N6224" s="47"/>
      <c r="Q6224" s="162"/>
      <c r="R6224" s="162"/>
      <c r="S6224" s="162"/>
    </row>
    <row r="6225" spans="14:19">
      <c r="N6225" s="47"/>
      <c r="Q6225" s="162"/>
      <c r="R6225" s="162"/>
      <c r="S6225" s="162"/>
    </row>
    <row r="6226" spans="14:19">
      <c r="N6226" s="47"/>
      <c r="Q6226" s="162"/>
      <c r="R6226" s="162"/>
      <c r="S6226" s="162"/>
    </row>
    <row r="6227" spans="14:19">
      <c r="N6227" s="47"/>
      <c r="Q6227" s="162"/>
      <c r="R6227" s="162"/>
      <c r="S6227" s="162"/>
    </row>
    <row r="6228" spans="14:19">
      <c r="N6228" s="47"/>
      <c r="Q6228" s="162"/>
      <c r="R6228" s="162"/>
      <c r="S6228" s="162"/>
    </row>
    <row r="6229" spans="14:19">
      <c r="N6229" s="47"/>
      <c r="Q6229" s="162"/>
      <c r="R6229" s="162"/>
      <c r="S6229" s="162"/>
    </row>
    <row r="6230" spans="14:19">
      <c r="N6230" s="47"/>
      <c r="Q6230" s="162"/>
      <c r="R6230" s="162"/>
      <c r="S6230" s="162"/>
    </row>
    <row r="6231" spans="14:19">
      <c r="N6231" s="47"/>
      <c r="Q6231" s="162"/>
      <c r="R6231" s="162"/>
      <c r="S6231" s="162"/>
    </row>
    <row r="6232" spans="14:19">
      <c r="N6232" s="47"/>
      <c r="Q6232" s="162"/>
      <c r="R6232" s="162"/>
      <c r="S6232" s="162"/>
    </row>
    <row r="6233" spans="14:19">
      <c r="N6233" s="47"/>
      <c r="Q6233" s="162"/>
      <c r="R6233" s="162"/>
      <c r="S6233" s="162"/>
    </row>
    <row r="6234" spans="14:19">
      <c r="N6234" s="47"/>
      <c r="Q6234" s="162"/>
      <c r="R6234" s="162"/>
      <c r="S6234" s="162"/>
    </row>
    <row r="6235" spans="14:19">
      <c r="N6235" s="47"/>
      <c r="Q6235" s="162"/>
      <c r="R6235" s="162"/>
      <c r="S6235" s="162"/>
    </row>
    <row r="6236" spans="14:19">
      <c r="N6236" s="47"/>
      <c r="Q6236" s="162"/>
      <c r="R6236" s="162"/>
      <c r="S6236" s="162"/>
    </row>
    <row r="6237" spans="14:19">
      <c r="N6237" s="47"/>
      <c r="Q6237" s="162"/>
      <c r="R6237" s="162"/>
      <c r="S6237" s="162"/>
    </row>
    <row r="6238" spans="14:19">
      <c r="N6238" s="47"/>
      <c r="Q6238" s="162"/>
      <c r="R6238" s="162"/>
      <c r="S6238" s="162"/>
    </row>
    <row r="6239" spans="14:19">
      <c r="N6239" s="47"/>
      <c r="Q6239" s="162"/>
      <c r="R6239" s="162"/>
      <c r="S6239" s="162"/>
    </row>
    <row r="6240" spans="14:19">
      <c r="N6240" s="47"/>
      <c r="Q6240" s="162"/>
      <c r="R6240" s="162"/>
      <c r="S6240" s="162"/>
    </row>
    <row r="6241" spans="14:19">
      <c r="N6241" s="47"/>
      <c r="Q6241" s="162"/>
      <c r="R6241" s="162"/>
      <c r="S6241" s="162"/>
    </row>
    <row r="6242" spans="14:19">
      <c r="N6242" s="47"/>
      <c r="Q6242" s="162"/>
      <c r="R6242" s="162"/>
      <c r="S6242" s="162"/>
    </row>
    <row r="6243" spans="14:19">
      <c r="N6243" s="47"/>
      <c r="Q6243" s="162"/>
      <c r="R6243" s="162"/>
      <c r="S6243" s="162"/>
    </row>
    <row r="6244" spans="14:19">
      <c r="N6244" s="47"/>
      <c r="Q6244" s="162"/>
      <c r="R6244" s="162"/>
      <c r="S6244" s="162"/>
    </row>
    <row r="6245" spans="14:19">
      <c r="N6245" s="47"/>
      <c r="Q6245" s="162"/>
      <c r="R6245" s="162"/>
      <c r="S6245" s="162"/>
    </row>
    <row r="6246" spans="14:19">
      <c r="N6246" s="47"/>
      <c r="Q6246" s="162"/>
      <c r="R6246" s="162"/>
      <c r="S6246" s="162"/>
    </row>
    <row r="6247" spans="14:19">
      <c r="N6247" s="47"/>
      <c r="Q6247" s="162"/>
      <c r="R6247" s="162"/>
      <c r="S6247" s="162"/>
    </row>
    <row r="6248" spans="14:19">
      <c r="N6248" s="47"/>
      <c r="Q6248" s="162"/>
      <c r="R6248" s="162"/>
      <c r="S6248" s="162"/>
    </row>
    <row r="6249" spans="14:19">
      <c r="N6249" s="47"/>
      <c r="Q6249" s="162"/>
      <c r="R6249" s="162"/>
      <c r="S6249" s="162"/>
    </row>
    <row r="6250" spans="14:19">
      <c r="N6250" s="47"/>
      <c r="Q6250" s="162"/>
      <c r="R6250" s="162"/>
      <c r="S6250" s="162"/>
    </row>
    <row r="6251" spans="14:19">
      <c r="N6251" s="47"/>
      <c r="Q6251" s="162"/>
      <c r="R6251" s="162"/>
      <c r="S6251" s="162"/>
    </row>
    <row r="6252" spans="14:19">
      <c r="N6252" s="47"/>
      <c r="Q6252" s="162"/>
      <c r="R6252" s="162"/>
      <c r="S6252" s="162"/>
    </row>
    <row r="6253" spans="14:19">
      <c r="N6253" s="47"/>
      <c r="Q6253" s="162"/>
      <c r="R6253" s="162"/>
      <c r="S6253" s="162"/>
    </row>
    <row r="6254" spans="14:19">
      <c r="N6254" s="47"/>
      <c r="Q6254" s="162"/>
      <c r="R6254" s="162"/>
      <c r="S6254" s="162"/>
    </row>
    <row r="6255" spans="14:19">
      <c r="N6255" s="47"/>
      <c r="Q6255" s="162"/>
      <c r="R6255" s="162"/>
      <c r="S6255" s="162"/>
    </row>
    <row r="6256" spans="14:19">
      <c r="N6256" s="47"/>
      <c r="Q6256" s="162"/>
      <c r="R6256" s="162"/>
      <c r="S6256" s="162"/>
    </row>
    <row r="6257" spans="14:19">
      <c r="N6257" s="47"/>
      <c r="Q6257" s="162"/>
      <c r="R6257" s="162"/>
      <c r="S6257" s="162"/>
    </row>
    <row r="6258" spans="14:19">
      <c r="N6258" s="47"/>
      <c r="Q6258" s="162"/>
      <c r="R6258" s="162"/>
      <c r="S6258" s="162"/>
    </row>
    <row r="6259" spans="14:19">
      <c r="N6259" s="47"/>
      <c r="Q6259" s="162"/>
      <c r="R6259" s="162"/>
      <c r="S6259" s="162"/>
    </row>
    <row r="6260" spans="14:19">
      <c r="N6260" s="47"/>
      <c r="Q6260" s="162"/>
      <c r="R6260" s="162"/>
      <c r="S6260" s="162"/>
    </row>
    <row r="6261" spans="14:19">
      <c r="N6261" s="47"/>
      <c r="Q6261" s="162"/>
      <c r="R6261" s="162"/>
      <c r="S6261" s="162"/>
    </row>
    <row r="6262" spans="14:19">
      <c r="N6262" s="47"/>
      <c r="Q6262" s="162"/>
      <c r="R6262" s="162"/>
      <c r="S6262" s="162"/>
    </row>
    <row r="6263" spans="14:19">
      <c r="N6263" s="47"/>
      <c r="Q6263" s="162"/>
      <c r="R6263" s="162"/>
      <c r="S6263" s="162"/>
    </row>
    <row r="6264" spans="14:19">
      <c r="N6264" s="47"/>
      <c r="Q6264" s="162"/>
      <c r="R6264" s="162"/>
      <c r="S6264" s="162"/>
    </row>
    <row r="6265" spans="14:19">
      <c r="N6265" s="47"/>
      <c r="Q6265" s="162"/>
      <c r="R6265" s="162"/>
      <c r="S6265" s="162"/>
    </row>
    <row r="6266" spans="14:19">
      <c r="N6266" s="47"/>
      <c r="Q6266" s="162"/>
      <c r="R6266" s="162"/>
      <c r="S6266" s="162"/>
    </row>
    <row r="6267" spans="14:19">
      <c r="N6267" s="47"/>
      <c r="Q6267" s="162"/>
      <c r="R6267" s="162"/>
      <c r="S6267" s="162"/>
    </row>
    <row r="6268" spans="14:19">
      <c r="N6268" s="47"/>
      <c r="Q6268" s="162"/>
      <c r="R6268" s="162"/>
      <c r="S6268" s="162"/>
    </row>
    <row r="6269" spans="14:19">
      <c r="N6269" s="47"/>
      <c r="Q6269" s="162"/>
      <c r="R6269" s="162"/>
      <c r="S6269" s="162"/>
    </row>
    <row r="6270" spans="14:19">
      <c r="N6270" s="47"/>
      <c r="Q6270" s="162"/>
      <c r="R6270" s="162"/>
      <c r="S6270" s="162"/>
    </row>
    <row r="6271" spans="14:19">
      <c r="N6271" s="47"/>
      <c r="Q6271" s="162"/>
      <c r="R6271" s="162"/>
      <c r="S6271" s="162"/>
    </row>
    <row r="6272" spans="14:19">
      <c r="N6272" s="47"/>
      <c r="Q6272" s="162"/>
      <c r="R6272" s="162"/>
      <c r="S6272" s="162"/>
    </row>
    <row r="6273" spans="14:19">
      <c r="N6273" s="47"/>
      <c r="Q6273" s="162"/>
      <c r="R6273" s="162"/>
      <c r="S6273" s="162"/>
    </row>
    <row r="6274" spans="14:19">
      <c r="N6274" s="47"/>
      <c r="Q6274" s="162"/>
      <c r="R6274" s="162"/>
      <c r="S6274" s="162"/>
    </row>
    <row r="6275" spans="14:19">
      <c r="N6275" s="47"/>
      <c r="Q6275" s="162"/>
      <c r="R6275" s="162"/>
      <c r="S6275" s="162"/>
    </row>
    <row r="6276" spans="14:19">
      <c r="N6276" s="47"/>
      <c r="Q6276" s="162"/>
      <c r="R6276" s="162"/>
      <c r="S6276" s="162"/>
    </row>
    <row r="6277" spans="14:19">
      <c r="N6277" s="47"/>
      <c r="Q6277" s="162"/>
      <c r="R6277" s="162"/>
      <c r="S6277" s="162"/>
    </row>
    <row r="6278" spans="14:19">
      <c r="N6278" s="47"/>
      <c r="Q6278" s="162"/>
      <c r="R6278" s="162"/>
      <c r="S6278" s="162"/>
    </row>
    <row r="6279" spans="14:19">
      <c r="N6279" s="47"/>
      <c r="Q6279" s="162"/>
      <c r="R6279" s="162"/>
      <c r="S6279" s="162"/>
    </row>
    <row r="6280" spans="14:19">
      <c r="N6280" s="47"/>
      <c r="Q6280" s="162"/>
      <c r="R6280" s="162"/>
      <c r="S6280" s="162"/>
    </row>
    <row r="6281" spans="14:19">
      <c r="N6281" s="47"/>
      <c r="Q6281" s="162"/>
      <c r="R6281" s="162"/>
      <c r="S6281" s="162"/>
    </row>
    <row r="6282" spans="14:19">
      <c r="N6282" s="47"/>
      <c r="Q6282" s="162"/>
      <c r="R6282" s="162"/>
      <c r="S6282" s="162"/>
    </row>
    <row r="6283" spans="14:19">
      <c r="N6283" s="47"/>
      <c r="Q6283" s="162"/>
      <c r="R6283" s="162"/>
      <c r="S6283" s="162"/>
    </row>
    <row r="6284" spans="14:19">
      <c r="N6284" s="47"/>
      <c r="Q6284" s="162"/>
      <c r="R6284" s="162"/>
      <c r="S6284" s="162"/>
    </row>
    <row r="6285" spans="14:19">
      <c r="N6285" s="47"/>
      <c r="Q6285" s="162"/>
      <c r="R6285" s="162"/>
      <c r="S6285" s="162"/>
    </row>
    <row r="6286" spans="14:19">
      <c r="N6286" s="47"/>
      <c r="Q6286" s="162"/>
      <c r="R6286" s="162"/>
      <c r="S6286" s="162"/>
    </row>
    <row r="6287" spans="14:19">
      <c r="N6287" s="47"/>
      <c r="Q6287" s="162"/>
      <c r="R6287" s="162"/>
      <c r="S6287" s="162"/>
    </row>
    <row r="6288" spans="14:19">
      <c r="N6288" s="47"/>
      <c r="Q6288" s="162"/>
      <c r="R6288" s="162"/>
      <c r="S6288" s="162"/>
    </row>
    <row r="6289" spans="14:19">
      <c r="N6289" s="47"/>
      <c r="Q6289" s="162"/>
      <c r="R6289" s="162"/>
      <c r="S6289" s="162"/>
    </row>
    <row r="6290" spans="14:19">
      <c r="N6290" s="47"/>
      <c r="Q6290" s="162"/>
      <c r="R6290" s="162"/>
      <c r="S6290" s="162"/>
    </row>
    <row r="6291" spans="14:19">
      <c r="N6291" s="47"/>
      <c r="Q6291" s="162"/>
      <c r="R6291" s="162"/>
      <c r="S6291" s="162"/>
    </row>
    <row r="6292" spans="14:19">
      <c r="N6292" s="47"/>
      <c r="Q6292" s="162"/>
      <c r="R6292" s="162"/>
      <c r="S6292" s="162"/>
    </row>
    <row r="6293" spans="14:19">
      <c r="N6293" s="47"/>
      <c r="Q6293" s="162"/>
      <c r="R6293" s="162"/>
      <c r="S6293" s="162"/>
    </row>
    <row r="6294" spans="14:19">
      <c r="N6294" s="47"/>
      <c r="Q6294" s="162"/>
      <c r="R6294" s="162"/>
      <c r="S6294" s="162"/>
    </row>
    <row r="6295" spans="14:19">
      <c r="N6295" s="47"/>
      <c r="Q6295" s="162"/>
      <c r="R6295" s="162"/>
      <c r="S6295" s="162"/>
    </row>
    <row r="6296" spans="14:19">
      <c r="N6296" s="47"/>
      <c r="Q6296" s="162"/>
      <c r="R6296" s="162"/>
      <c r="S6296" s="162"/>
    </row>
    <row r="6297" spans="14:19">
      <c r="N6297" s="47"/>
      <c r="Q6297" s="162"/>
      <c r="R6297" s="162"/>
      <c r="S6297" s="162"/>
    </row>
    <row r="6298" spans="14:19">
      <c r="N6298" s="47"/>
      <c r="Q6298" s="162"/>
      <c r="R6298" s="162"/>
      <c r="S6298" s="162"/>
    </row>
    <row r="6299" spans="14:19">
      <c r="N6299" s="47"/>
      <c r="Q6299" s="162"/>
      <c r="R6299" s="162"/>
      <c r="S6299" s="162"/>
    </row>
    <row r="6300" spans="14:19">
      <c r="N6300" s="47"/>
      <c r="Q6300" s="162"/>
      <c r="R6300" s="162"/>
      <c r="S6300" s="162"/>
    </row>
    <row r="6301" spans="14:19">
      <c r="N6301" s="47"/>
      <c r="Q6301" s="162"/>
      <c r="R6301" s="162"/>
      <c r="S6301" s="162"/>
    </row>
    <row r="6302" spans="14:19">
      <c r="N6302" s="47"/>
      <c r="Q6302" s="162"/>
      <c r="R6302" s="162"/>
      <c r="S6302" s="162"/>
    </row>
    <row r="6303" spans="14:19">
      <c r="N6303" s="47"/>
      <c r="Q6303" s="162"/>
      <c r="R6303" s="162"/>
      <c r="S6303" s="162"/>
    </row>
    <row r="6304" spans="14:19">
      <c r="N6304" s="47"/>
      <c r="Q6304" s="162"/>
      <c r="R6304" s="162"/>
      <c r="S6304" s="162"/>
    </row>
    <row r="6305" spans="14:19">
      <c r="N6305" s="47"/>
      <c r="Q6305" s="162"/>
      <c r="R6305" s="162"/>
      <c r="S6305" s="162"/>
    </row>
    <row r="6306" spans="14:19">
      <c r="N6306" s="47"/>
      <c r="Q6306" s="162"/>
      <c r="R6306" s="162"/>
      <c r="S6306" s="162"/>
    </row>
    <row r="6307" spans="14:19">
      <c r="N6307" s="47"/>
      <c r="Q6307" s="162"/>
      <c r="R6307" s="162"/>
      <c r="S6307" s="162"/>
    </row>
    <row r="6308" spans="14:19">
      <c r="N6308" s="47"/>
      <c r="Q6308" s="162"/>
      <c r="R6308" s="162"/>
      <c r="S6308" s="162"/>
    </row>
    <row r="6309" spans="14:19">
      <c r="N6309" s="47"/>
      <c r="Q6309" s="162"/>
      <c r="R6309" s="162"/>
      <c r="S6309" s="162"/>
    </row>
    <row r="6310" spans="14:19">
      <c r="N6310" s="47"/>
      <c r="Q6310" s="162"/>
      <c r="R6310" s="162"/>
      <c r="S6310" s="162"/>
    </row>
    <row r="6311" spans="14:19">
      <c r="N6311" s="47"/>
      <c r="Q6311" s="162"/>
      <c r="R6311" s="162"/>
      <c r="S6311" s="162"/>
    </row>
    <row r="6312" spans="14:19">
      <c r="N6312" s="47"/>
      <c r="Q6312" s="162"/>
      <c r="R6312" s="162"/>
      <c r="S6312" s="162"/>
    </row>
    <row r="6313" spans="14:19">
      <c r="N6313" s="47"/>
      <c r="Q6313" s="162"/>
      <c r="R6313" s="162"/>
      <c r="S6313" s="162"/>
    </row>
    <row r="6314" spans="14:19">
      <c r="N6314" s="47"/>
      <c r="Q6314" s="162"/>
      <c r="R6314" s="162"/>
      <c r="S6314" s="162"/>
    </row>
    <row r="6315" spans="14:19">
      <c r="N6315" s="47"/>
      <c r="Q6315" s="162"/>
      <c r="R6315" s="162"/>
      <c r="S6315" s="162"/>
    </row>
    <row r="6316" spans="14:19">
      <c r="N6316" s="47"/>
      <c r="Q6316" s="162"/>
      <c r="R6316" s="162"/>
      <c r="S6316" s="162"/>
    </row>
    <row r="6317" spans="14:19">
      <c r="N6317" s="47"/>
      <c r="Q6317" s="162"/>
      <c r="R6317" s="162"/>
      <c r="S6317" s="162"/>
    </row>
    <row r="6318" spans="14:19">
      <c r="N6318" s="47"/>
      <c r="Q6318" s="162"/>
      <c r="R6318" s="162"/>
      <c r="S6318" s="162"/>
    </row>
    <row r="6319" spans="14:19">
      <c r="N6319" s="47"/>
      <c r="Q6319" s="162"/>
      <c r="R6319" s="162"/>
      <c r="S6319" s="162"/>
    </row>
    <row r="6320" spans="14:19">
      <c r="N6320" s="47"/>
      <c r="Q6320" s="162"/>
      <c r="R6320" s="162"/>
      <c r="S6320" s="162"/>
    </row>
    <row r="6321" spans="14:19">
      <c r="N6321" s="47"/>
      <c r="Q6321" s="162"/>
      <c r="R6321" s="162"/>
      <c r="S6321" s="162"/>
    </row>
    <row r="6322" spans="14:19">
      <c r="N6322" s="47"/>
      <c r="Q6322" s="162"/>
      <c r="R6322" s="162"/>
      <c r="S6322" s="162"/>
    </row>
    <row r="6323" spans="14:19">
      <c r="N6323" s="47"/>
      <c r="Q6323" s="162"/>
      <c r="R6323" s="162"/>
      <c r="S6323" s="162"/>
    </row>
    <row r="6324" spans="14:19">
      <c r="N6324" s="47"/>
      <c r="Q6324" s="162"/>
      <c r="R6324" s="162"/>
      <c r="S6324" s="162"/>
    </row>
    <row r="6325" spans="14:19">
      <c r="N6325" s="47"/>
      <c r="Q6325" s="162"/>
      <c r="R6325" s="162"/>
      <c r="S6325" s="162"/>
    </row>
    <row r="6326" spans="14:19">
      <c r="N6326" s="47"/>
      <c r="Q6326" s="162"/>
      <c r="R6326" s="162"/>
      <c r="S6326" s="162"/>
    </row>
    <row r="6327" spans="14:19">
      <c r="N6327" s="47"/>
      <c r="Q6327" s="162"/>
      <c r="R6327" s="162"/>
      <c r="S6327" s="162"/>
    </row>
    <row r="6328" spans="14:19">
      <c r="N6328" s="47"/>
      <c r="Q6328" s="162"/>
      <c r="R6328" s="162"/>
      <c r="S6328" s="162"/>
    </row>
    <row r="6329" spans="14:19">
      <c r="N6329" s="47"/>
      <c r="Q6329" s="162"/>
      <c r="R6329" s="162"/>
      <c r="S6329" s="162"/>
    </row>
    <row r="6330" spans="14:19">
      <c r="N6330" s="47"/>
      <c r="Q6330" s="162"/>
      <c r="R6330" s="162"/>
      <c r="S6330" s="162"/>
    </row>
    <row r="6331" spans="14:19">
      <c r="N6331" s="47"/>
      <c r="Q6331" s="162"/>
      <c r="R6331" s="162"/>
      <c r="S6331" s="162"/>
    </row>
    <row r="6332" spans="14:19">
      <c r="N6332" s="47"/>
      <c r="Q6332" s="162"/>
      <c r="R6332" s="162"/>
      <c r="S6332" s="162"/>
    </row>
    <row r="6333" spans="14:19">
      <c r="N6333" s="47"/>
      <c r="Q6333" s="162"/>
      <c r="R6333" s="162"/>
      <c r="S6333" s="162"/>
    </row>
    <row r="6334" spans="14:19">
      <c r="N6334" s="47"/>
      <c r="Q6334" s="162"/>
      <c r="R6334" s="162"/>
      <c r="S6334" s="162"/>
    </row>
    <row r="6335" spans="14:19">
      <c r="N6335" s="47"/>
      <c r="Q6335" s="162"/>
      <c r="R6335" s="162"/>
      <c r="S6335" s="162"/>
    </row>
    <row r="6336" spans="14:19">
      <c r="N6336" s="47"/>
      <c r="Q6336" s="162"/>
      <c r="R6336" s="162"/>
      <c r="S6336" s="162"/>
    </row>
    <row r="6337" spans="14:19">
      <c r="N6337" s="47"/>
      <c r="Q6337" s="162"/>
      <c r="R6337" s="162"/>
      <c r="S6337" s="162"/>
    </row>
    <row r="6338" spans="14:19">
      <c r="N6338" s="47"/>
      <c r="Q6338" s="162"/>
      <c r="R6338" s="162"/>
      <c r="S6338" s="162"/>
    </row>
    <row r="6339" spans="14:19">
      <c r="N6339" s="47"/>
      <c r="Q6339" s="162"/>
      <c r="R6339" s="162"/>
      <c r="S6339" s="162"/>
    </row>
    <row r="6340" spans="14:19">
      <c r="N6340" s="47"/>
      <c r="Q6340" s="162"/>
      <c r="R6340" s="162"/>
      <c r="S6340" s="162"/>
    </row>
    <row r="6341" spans="14:19">
      <c r="N6341" s="47"/>
      <c r="Q6341" s="162"/>
      <c r="R6341" s="162"/>
      <c r="S6341" s="162"/>
    </row>
    <row r="6342" spans="14:19">
      <c r="N6342" s="47"/>
      <c r="Q6342" s="162"/>
      <c r="R6342" s="162"/>
      <c r="S6342" s="162"/>
    </row>
    <row r="6343" spans="14:19">
      <c r="N6343" s="47"/>
      <c r="Q6343" s="162"/>
      <c r="R6343" s="162"/>
      <c r="S6343" s="162"/>
    </row>
    <row r="6344" spans="14:19">
      <c r="N6344" s="47"/>
      <c r="Q6344" s="162"/>
      <c r="R6344" s="162"/>
      <c r="S6344" s="162"/>
    </row>
    <row r="6345" spans="14:19">
      <c r="N6345" s="47"/>
      <c r="Q6345" s="162"/>
      <c r="R6345" s="162"/>
      <c r="S6345" s="162"/>
    </row>
    <row r="6346" spans="14:19">
      <c r="N6346" s="47"/>
      <c r="Q6346" s="162"/>
      <c r="R6346" s="162"/>
      <c r="S6346" s="162"/>
    </row>
    <row r="6347" spans="14:19">
      <c r="N6347" s="47"/>
      <c r="Q6347" s="162"/>
      <c r="R6347" s="162"/>
      <c r="S6347" s="162"/>
    </row>
    <row r="6348" spans="14:19">
      <c r="N6348" s="47"/>
      <c r="Q6348" s="162"/>
      <c r="R6348" s="162"/>
      <c r="S6348" s="162"/>
    </row>
    <row r="6349" spans="14:19">
      <c r="N6349" s="47"/>
      <c r="Q6349" s="162"/>
      <c r="R6349" s="162"/>
      <c r="S6349" s="162"/>
    </row>
    <row r="6350" spans="14:19">
      <c r="N6350" s="47"/>
      <c r="Q6350" s="162"/>
      <c r="R6350" s="162"/>
      <c r="S6350" s="162"/>
    </row>
    <row r="6351" spans="14:19">
      <c r="N6351" s="47"/>
      <c r="Q6351" s="162"/>
      <c r="R6351" s="162"/>
      <c r="S6351" s="162"/>
    </row>
    <row r="6352" spans="14:19">
      <c r="N6352" s="47"/>
      <c r="Q6352" s="162"/>
      <c r="R6352" s="162"/>
      <c r="S6352" s="162"/>
    </row>
    <row r="6353" spans="14:19">
      <c r="N6353" s="47"/>
      <c r="Q6353" s="162"/>
      <c r="R6353" s="162"/>
      <c r="S6353" s="162"/>
    </row>
    <row r="6354" spans="14:19">
      <c r="N6354" s="47"/>
      <c r="Q6354" s="162"/>
      <c r="R6354" s="162"/>
      <c r="S6354" s="162"/>
    </row>
    <row r="6355" spans="14:19">
      <c r="N6355" s="47"/>
      <c r="Q6355" s="162"/>
      <c r="R6355" s="162"/>
      <c r="S6355" s="162"/>
    </row>
    <row r="6356" spans="14:19">
      <c r="N6356" s="47"/>
      <c r="Q6356" s="162"/>
      <c r="R6356" s="162"/>
      <c r="S6356" s="162"/>
    </row>
    <row r="6357" spans="14:19">
      <c r="N6357" s="47"/>
      <c r="Q6357" s="162"/>
      <c r="R6357" s="162"/>
      <c r="S6357" s="162"/>
    </row>
    <row r="6358" spans="14:19">
      <c r="N6358" s="47"/>
      <c r="Q6358" s="162"/>
      <c r="R6358" s="162"/>
      <c r="S6358" s="162"/>
    </row>
    <row r="6359" spans="14:19">
      <c r="N6359" s="47"/>
      <c r="Q6359" s="162"/>
      <c r="R6359" s="162"/>
      <c r="S6359" s="162"/>
    </row>
    <row r="6360" spans="14:19">
      <c r="N6360" s="47"/>
      <c r="Q6360" s="162"/>
      <c r="R6360" s="162"/>
      <c r="S6360" s="162"/>
    </row>
    <row r="6361" spans="14:19">
      <c r="N6361" s="47"/>
      <c r="Q6361" s="162"/>
      <c r="R6361" s="162"/>
      <c r="S6361" s="162"/>
    </row>
    <row r="6362" spans="14:19">
      <c r="N6362" s="47"/>
      <c r="Q6362" s="162"/>
      <c r="R6362" s="162"/>
      <c r="S6362" s="162"/>
    </row>
    <row r="6363" spans="14:19">
      <c r="N6363" s="47"/>
      <c r="Q6363" s="162"/>
      <c r="R6363" s="162"/>
      <c r="S6363" s="162"/>
    </row>
    <row r="6364" spans="14:19">
      <c r="N6364" s="47"/>
      <c r="Q6364" s="162"/>
      <c r="R6364" s="162"/>
      <c r="S6364" s="162"/>
    </row>
    <row r="6365" spans="14:19">
      <c r="N6365" s="47"/>
      <c r="Q6365" s="162"/>
      <c r="R6365" s="162"/>
      <c r="S6365" s="162"/>
    </row>
    <row r="6366" spans="14:19">
      <c r="N6366" s="47"/>
      <c r="Q6366" s="162"/>
      <c r="R6366" s="162"/>
      <c r="S6366" s="162"/>
    </row>
    <row r="6367" spans="14:19">
      <c r="N6367" s="47"/>
      <c r="Q6367" s="162"/>
      <c r="R6367" s="162"/>
      <c r="S6367" s="162"/>
    </row>
    <row r="6368" spans="14:19">
      <c r="N6368" s="47"/>
      <c r="Q6368" s="162"/>
      <c r="R6368" s="162"/>
      <c r="S6368" s="162"/>
    </row>
    <row r="6369" spans="14:19">
      <c r="N6369" s="47"/>
      <c r="Q6369" s="162"/>
      <c r="R6369" s="162"/>
      <c r="S6369" s="162"/>
    </row>
    <row r="6370" spans="14:19">
      <c r="N6370" s="47"/>
      <c r="Q6370" s="162"/>
      <c r="R6370" s="162"/>
      <c r="S6370" s="162"/>
    </row>
    <row r="6371" spans="14:19">
      <c r="N6371" s="47"/>
      <c r="Q6371" s="162"/>
      <c r="R6371" s="162"/>
      <c r="S6371" s="162"/>
    </row>
    <row r="6372" spans="14:19">
      <c r="N6372" s="47"/>
      <c r="Q6372" s="162"/>
      <c r="R6372" s="162"/>
      <c r="S6372" s="162"/>
    </row>
    <row r="6373" spans="14:19">
      <c r="N6373" s="47"/>
      <c r="Q6373" s="162"/>
      <c r="R6373" s="162"/>
      <c r="S6373" s="162"/>
    </row>
    <row r="6374" spans="14:19">
      <c r="N6374" s="47"/>
      <c r="Q6374" s="162"/>
      <c r="R6374" s="162"/>
      <c r="S6374" s="162"/>
    </row>
    <row r="6375" spans="14:19">
      <c r="N6375" s="47"/>
      <c r="Q6375" s="162"/>
      <c r="R6375" s="162"/>
      <c r="S6375" s="162"/>
    </row>
    <row r="6376" spans="14:19">
      <c r="N6376" s="47"/>
      <c r="Q6376" s="162"/>
      <c r="R6376" s="162"/>
      <c r="S6376" s="162"/>
    </row>
    <row r="6377" spans="14:19">
      <c r="N6377" s="47"/>
      <c r="Q6377" s="162"/>
      <c r="R6377" s="162"/>
      <c r="S6377" s="162"/>
    </row>
    <row r="6378" spans="14:19">
      <c r="N6378" s="47"/>
      <c r="Q6378" s="162"/>
      <c r="R6378" s="162"/>
      <c r="S6378" s="162"/>
    </row>
    <row r="6379" spans="14:19">
      <c r="N6379" s="47"/>
      <c r="Q6379" s="162"/>
      <c r="R6379" s="162"/>
      <c r="S6379" s="162"/>
    </row>
    <row r="6380" spans="14:19">
      <c r="N6380" s="47"/>
      <c r="Q6380" s="162"/>
      <c r="R6380" s="162"/>
      <c r="S6380" s="162"/>
    </row>
    <row r="6381" spans="14:19">
      <c r="N6381" s="47"/>
      <c r="Q6381" s="162"/>
      <c r="R6381" s="162"/>
      <c r="S6381" s="162"/>
    </row>
    <row r="6382" spans="14:19">
      <c r="N6382" s="47"/>
      <c r="Q6382" s="162"/>
      <c r="R6382" s="162"/>
      <c r="S6382" s="162"/>
    </row>
    <row r="6383" spans="14:19">
      <c r="N6383" s="47"/>
      <c r="Q6383" s="162"/>
      <c r="R6383" s="162"/>
      <c r="S6383" s="162"/>
    </row>
    <row r="6384" spans="14:19">
      <c r="N6384" s="47"/>
      <c r="Q6384" s="162"/>
      <c r="R6384" s="162"/>
      <c r="S6384" s="162"/>
    </row>
    <row r="6385" spans="14:19">
      <c r="N6385" s="47"/>
      <c r="Q6385" s="162"/>
      <c r="R6385" s="162"/>
      <c r="S6385" s="162"/>
    </row>
    <row r="6386" spans="14:19">
      <c r="N6386" s="47"/>
      <c r="Q6386" s="162"/>
      <c r="R6386" s="162"/>
      <c r="S6386" s="162"/>
    </row>
    <row r="6387" spans="14:19">
      <c r="N6387" s="47"/>
      <c r="Q6387" s="162"/>
      <c r="R6387" s="162"/>
      <c r="S6387" s="162"/>
    </row>
    <row r="6388" spans="14:19">
      <c r="N6388" s="47"/>
      <c r="Q6388" s="162"/>
      <c r="R6388" s="162"/>
      <c r="S6388" s="162"/>
    </row>
    <row r="6389" spans="14:19">
      <c r="N6389" s="47"/>
      <c r="Q6389" s="162"/>
      <c r="R6389" s="162"/>
      <c r="S6389" s="162"/>
    </row>
    <row r="6390" spans="14:19">
      <c r="N6390" s="47"/>
      <c r="Q6390" s="162"/>
      <c r="R6390" s="162"/>
      <c r="S6390" s="162"/>
    </row>
    <row r="6391" spans="14:19">
      <c r="N6391" s="47"/>
      <c r="Q6391" s="162"/>
      <c r="R6391" s="162"/>
      <c r="S6391" s="162"/>
    </row>
    <row r="6392" spans="14:19">
      <c r="N6392" s="47"/>
      <c r="Q6392" s="162"/>
      <c r="R6392" s="162"/>
      <c r="S6392" s="162"/>
    </row>
    <row r="6393" spans="14:19">
      <c r="N6393" s="47"/>
      <c r="Q6393" s="162"/>
      <c r="R6393" s="162"/>
      <c r="S6393" s="162"/>
    </row>
    <row r="6394" spans="14:19">
      <c r="N6394" s="47"/>
      <c r="Q6394" s="162"/>
      <c r="R6394" s="162"/>
      <c r="S6394" s="162"/>
    </row>
    <row r="6395" spans="14:19">
      <c r="N6395" s="47"/>
      <c r="Q6395" s="162"/>
      <c r="R6395" s="162"/>
      <c r="S6395" s="162"/>
    </row>
    <row r="6396" spans="14:19">
      <c r="N6396" s="47"/>
      <c r="Q6396" s="162"/>
      <c r="R6396" s="162"/>
      <c r="S6396" s="162"/>
    </row>
    <row r="6397" spans="14:19">
      <c r="N6397" s="47"/>
      <c r="Q6397" s="162"/>
      <c r="R6397" s="162"/>
      <c r="S6397" s="162"/>
    </row>
    <row r="6398" spans="14:19">
      <c r="N6398" s="47"/>
      <c r="Q6398" s="162"/>
      <c r="R6398" s="162"/>
      <c r="S6398" s="162"/>
    </row>
    <row r="6399" spans="14:19">
      <c r="N6399" s="47"/>
      <c r="Q6399" s="162"/>
      <c r="R6399" s="162"/>
      <c r="S6399" s="162"/>
    </row>
    <row r="6400" spans="14:19">
      <c r="N6400" s="47"/>
      <c r="Q6400" s="162"/>
      <c r="R6400" s="162"/>
      <c r="S6400" s="162"/>
    </row>
    <row r="6401" spans="14:19">
      <c r="N6401" s="47"/>
      <c r="Q6401" s="162"/>
      <c r="R6401" s="162"/>
      <c r="S6401" s="162"/>
    </row>
    <row r="6402" spans="14:19">
      <c r="N6402" s="47"/>
      <c r="Q6402" s="162"/>
      <c r="R6402" s="162"/>
      <c r="S6402" s="162"/>
    </row>
    <row r="6403" spans="14:19">
      <c r="N6403" s="47"/>
      <c r="Q6403" s="162"/>
      <c r="R6403" s="162"/>
      <c r="S6403" s="162"/>
    </row>
    <row r="6404" spans="14:19">
      <c r="N6404" s="47"/>
      <c r="Q6404" s="162"/>
      <c r="R6404" s="162"/>
      <c r="S6404" s="162"/>
    </row>
    <row r="6405" spans="14:19">
      <c r="N6405" s="47"/>
      <c r="Q6405" s="162"/>
      <c r="R6405" s="162"/>
      <c r="S6405" s="162"/>
    </row>
    <row r="6406" spans="14:19">
      <c r="N6406" s="47"/>
      <c r="Q6406" s="162"/>
      <c r="R6406" s="162"/>
      <c r="S6406" s="162"/>
    </row>
    <row r="6407" spans="14:19">
      <c r="N6407" s="47"/>
      <c r="Q6407" s="162"/>
      <c r="R6407" s="162"/>
      <c r="S6407" s="162"/>
    </row>
    <row r="6408" spans="14:19">
      <c r="N6408" s="47"/>
      <c r="Q6408" s="162"/>
      <c r="R6408" s="162"/>
      <c r="S6408" s="162"/>
    </row>
    <row r="6409" spans="14:19">
      <c r="N6409" s="47"/>
      <c r="Q6409" s="162"/>
      <c r="R6409" s="162"/>
      <c r="S6409" s="162"/>
    </row>
    <row r="6410" spans="14:19">
      <c r="N6410" s="47"/>
      <c r="Q6410" s="162"/>
      <c r="R6410" s="162"/>
      <c r="S6410" s="162"/>
    </row>
    <row r="6411" spans="14:19">
      <c r="N6411" s="47"/>
      <c r="Q6411" s="162"/>
      <c r="R6411" s="162"/>
      <c r="S6411" s="162"/>
    </row>
    <row r="6412" spans="14:19">
      <c r="N6412" s="47"/>
      <c r="Q6412" s="162"/>
      <c r="R6412" s="162"/>
      <c r="S6412" s="162"/>
    </row>
    <row r="6413" spans="14:19">
      <c r="N6413" s="47"/>
      <c r="Q6413" s="162"/>
      <c r="R6413" s="162"/>
      <c r="S6413" s="162"/>
    </row>
    <row r="6414" spans="14:19">
      <c r="N6414" s="47"/>
      <c r="Q6414" s="162"/>
      <c r="R6414" s="162"/>
      <c r="S6414" s="162"/>
    </row>
    <row r="6415" spans="14:19">
      <c r="N6415" s="47"/>
      <c r="Q6415" s="162"/>
      <c r="R6415" s="162"/>
      <c r="S6415" s="162"/>
    </row>
    <row r="6416" spans="14:19">
      <c r="N6416" s="47"/>
      <c r="Q6416" s="162"/>
      <c r="R6416" s="162"/>
      <c r="S6416" s="162"/>
    </row>
    <row r="6417" spans="14:19">
      <c r="N6417" s="47"/>
      <c r="Q6417" s="162"/>
      <c r="R6417" s="162"/>
      <c r="S6417" s="162"/>
    </row>
    <row r="6418" spans="14:19">
      <c r="N6418" s="47"/>
      <c r="Q6418" s="162"/>
      <c r="R6418" s="162"/>
      <c r="S6418" s="162"/>
    </row>
    <row r="6419" spans="14:19">
      <c r="N6419" s="47"/>
      <c r="Q6419" s="162"/>
      <c r="R6419" s="162"/>
      <c r="S6419" s="162"/>
    </row>
    <row r="6420" spans="14:19">
      <c r="N6420" s="47"/>
      <c r="Q6420" s="162"/>
      <c r="R6420" s="162"/>
      <c r="S6420" s="162"/>
    </row>
    <row r="6421" spans="14:19">
      <c r="N6421" s="47"/>
      <c r="Q6421" s="162"/>
      <c r="R6421" s="162"/>
      <c r="S6421" s="162"/>
    </row>
    <row r="6422" spans="14:19">
      <c r="N6422" s="47"/>
      <c r="Q6422" s="162"/>
      <c r="R6422" s="162"/>
      <c r="S6422" s="162"/>
    </row>
    <row r="6423" spans="14:19">
      <c r="N6423" s="47"/>
      <c r="Q6423" s="162"/>
      <c r="R6423" s="162"/>
      <c r="S6423" s="162"/>
    </row>
    <row r="6424" spans="14:19">
      <c r="N6424" s="47"/>
      <c r="Q6424" s="162"/>
      <c r="R6424" s="162"/>
      <c r="S6424" s="162"/>
    </row>
    <row r="6425" spans="14:19">
      <c r="N6425" s="47"/>
      <c r="Q6425" s="162"/>
      <c r="R6425" s="162"/>
      <c r="S6425" s="162"/>
    </row>
    <row r="6426" spans="14:19">
      <c r="N6426" s="47"/>
      <c r="Q6426" s="162"/>
      <c r="R6426" s="162"/>
      <c r="S6426" s="162"/>
    </row>
    <row r="6427" spans="14:19">
      <c r="N6427" s="47"/>
      <c r="Q6427" s="162"/>
      <c r="R6427" s="162"/>
      <c r="S6427" s="162"/>
    </row>
    <row r="6428" spans="14:19">
      <c r="N6428" s="47"/>
      <c r="Q6428" s="162"/>
      <c r="R6428" s="162"/>
      <c r="S6428" s="162"/>
    </row>
    <row r="6429" spans="14:19">
      <c r="N6429" s="47"/>
      <c r="Q6429" s="162"/>
      <c r="R6429" s="162"/>
      <c r="S6429" s="162"/>
    </row>
    <row r="6430" spans="14:19">
      <c r="N6430" s="47"/>
      <c r="Q6430" s="162"/>
      <c r="R6430" s="162"/>
      <c r="S6430" s="162"/>
    </row>
    <row r="6431" spans="14:19">
      <c r="N6431" s="47"/>
      <c r="Q6431" s="162"/>
      <c r="R6431" s="162"/>
      <c r="S6431" s="162"/>
    </row>
    <row r="6432" spans="14:19">
      <c r="N6432" s="47"/>
      <c r="Q6432" s="162"/>
      <c r="R6432" s="162"/>
      <c r="S6432" s="162"/>
    </row>
    <row r="6433" spans="14:19">
      <c r="N6433" s="47"/>
      <c r="Q6433" s="162"/>
      <c r="R6433" s="162"/>
      <c r="S6433" s="162"/>
    </row>
    <row r="6434" spans="14:19">
      <c r="N6434" s="47"/>
      <c r="Q6434" s="162"/>
      <c r="R6434" s="162"/>
      <c r="S6434" s="162"/>
    </row>
    <row r="6435" spans="14:19">
      <c r="N6435" s="47"/>
      <c r="Q6435" s="162"/>
      <c r="R6435" s="162"/>
      <c r="S6435" s="162"/>
    </row>
    <row r="6436" spans="14:19">
      <c r="N6436" s="47"/>
      <c r="Q6436" s="162"/>
      <c r="R6436" s="162"/>
      <c r="S6436" s="162"/>
    </row>
    <row r="6437" spans="14:19">
      <c r="N6437" s="47"/>
      <c r="Q6437" s="162"/>
      <c r="R6437" s="162"/>
      <c r="S6437" s="162"/>
    </row>
    <row r="6438" spans="14:19">
      <c r="N6438" s="47"/>
      <c r="Q6438" s="162"/>
      <c r="R6438" s="162"/>
      <c r="S6438" s="162"/>
    </row>
    <row r="6439" spans="14:19">
      <c r="N6439" s="47"/>
      <c r="Q6439" s="162"/>
      <c r="R6439" s="162"/>
      <c r="S6439" s="162"/>
    </row>
    <row r="6440" spans="14:19">
      <c r="N6440" s="47"/>
      <c r="Q6440" s="162"/>
      <c r="R6440" s="162"/>
      <c r="S6440" s="162"/>
    </row>
    <row r="6441" spans="14:19">
      <c r="N6441" s="47"/>
      <c r="Q6441" s="162"/>
      <c r="R6441" s="162"/>
      <c r="S6441" s="162"/>
    </row>
    <row r="6442" spans="14:19">
      <c r="N6442" s="47"/>
      <c r="Q6442" s="162"/>
      <c r="R6442" s="162"/>
      <c r="S6442" s="162"/>
    </row>
    <row r="6443" spans="14:19">
      <c r="N6443" s="47"/>
      <c r="Q6443" s="162"/>
      <c r="R6443" s="162"/>
      <c r="S6443" s="162"/>
    </row>
    <row r="6444" spans="14:19">
      <c r="N6444" s="47"/>
      <c r="Q6444" s="162"/>
      <c r="R6444" s="162"/>
      <c r="S6444" s="162"/>
    </row>
    <row r="6445" spans="14:19">
      <c r="N6445" s="47"/>
      <c r="Q6445" s="162"/>
      <c r="R6445" s="162"/>
      <c r="S6445" s="162"/>
    </row>
    <row r="6446" spans="14:19">
      <c r="N6446" s="47"/>
      <c r="Q6446" s="162"/>
      <c r="R6446" s="162"/>
      <c r="S6446" s="162"/>
    </row>
    <row r="6447" spans="14:19">
      <c r="N6447" s="47"/>
      <c r="Q6447" s="162"/>
      <c r="R6447" s="162"/>
      <c r="S6447" s="162"/>
    </row>
    <row r="6448" spans="14:19">
      <c r="N6448" s="47"/>
      <c r="Q6448" s="162"/>
      <c r="R6448" s="162"/>
      <c r="S6448" s="162"/>
    </row>
    <row r="6449" spans="14:19">
      <c r="N6449" s="47"/>
      <c r="Q6449" s="162"/>
      <c r="R6449" s="162"/>
      <c r="S6449" s="162"/>
    </row>
    <row r="6450" spans="14:19">
      <c r="N6450" s="47"/>
      <c r="Q6450" s="162"/>
      <c r="R6450" s="162"/>
      <c r="S6450" s="162"/>
    </row>
    <row r="6451" spans="14:19">
      <c r="N6451" s="47"/>
      <c r="Q6451" s="162"/>
      <c r="R6451" s="162"/>
      <c r="S6451" s="162"/>
    </row>
    <row r="6452" spans="14:19">
      <c r="N6452" s="47"/>
      <c r="Q6452" s="162"/>
      <c r="R6452" s="162"/>
      <c r="S6452" s="162"/>
    </row>
    <row r="6453" spans="14:19">
      <c r="N6453" s="47"/>
      <c r="Q6453" s="162"/>
      <c r="R6453" s="162"/>
      <c r="S6453" s="162"/>
    </row>
    <row r="6454" spans="14:19">
      <c r="N6454" s="47"/>
      <c r="Q6454" s="162"/>
      <c r="R6454" s="162"/>
      <c r="S6454" s="162"/>
    </row>
    <row r="6455" spans="14:19">
      <c r="N6455" s="47"/>
      <c r="Q6455" s="162"/>
      <c r="R6455" s="162"/>
      <c r="S6455" s="162"/>
    </row>
    <row r="6456" spans="14:19">
      <c r="N6456" s="47"/>
      <c r="Q6456" s="162"/>
      <c r="R6456" s="162"/>
      <c r="S6456" s="162"/>
    </row>
    <row r="6457" spans="14:19">
      <c r="N6457" s="47"/>
      <c r="Q6457" s="162"/>
      <c r="R6457" s="162"/>
      <c r="S6457" s="162"/>
    </row>
    <row r="6458" spans="14:19">
      <c r="N6458" s="47"/>
      <c r="Q6458" s="162"/>
      <c r="R6458" s="162"/>
      <c r="S6458" s="162"/>
    </row>
    <row r="6459" spans="14:19">
      <c r="N6459" s="47"/>
      <c r="Q6459" s="162"/>
      <c r="R6459" s="162"/>
      <c r="S6459" s="162"/>
    </row>
    <row r="6460" spans="14:19">
      <c r="N6460" s="47"/>
      <c r="Q6460" s="162"/>
      <c r="R6460" s="162"/>
      <c r="S6460" s="162"/>
    </row>
    <row r="6461" spans="14:19">
      <c r="N6461" s="47"/>
      <c r="Q6461" s="162"/>
      <c r="R6461" s="162"/>
      <c r="S6461" s="162"/>
    </row>
    <row r="6462" spans="14:19">
      <c r="N6462" s="47"/>
      <c r="Q6462" s="162"/>
      <c r="R6462" s="162"/>
      <c r="S6462" s="162"/>
    </row>
    <row r="6463" spans="14:19">
      <c r="N6463" s="47"/>
      <c r="Q6463" s="162"/>
      <c r="R6463" s="162"/>
      <c r="S6463" s="162"/>
    </row>
    <row r="6464" spans="14:19">
      <c r="N6464" s="47"/>
      <c r="Q6464" s="162"/>
      <c r="R6464" s="162"/>
      <c r="S6464" s="162"/>
    </row>
    <row r="6465" spans="14:19">
      <c r="N6465" s="47"/>
      <c r="Q6465" s="162"/>
      <c r="R6465" s="162"/>
      <c r="S6465" s="162"/>
    </row>
    <row r="6466" spans="14:19">
      <c r="N6466" s="47"/>
      <c r="Q6466" s="162"/>
      <c r="R6466" s="162"/>
      <c r="S6466" s="162"/>
    </row>
    <row r="6467" spans="14:19">
      <c r="N6467" s="47"/>
      <c r="Q6467" s="162"/>
      <c r="R6467" s="162"/>
      <c r="S6467" s="162"/>
    </row>
    <row r="6468" spans="14:19">
      <c r="N6468" s="47"/>
      <c r="Q6468" s="162"/>
      <c r="R6468" s="162"/>
      <c r="S6468" s="162"/>
    </row>
    <row r="6469" spans="14:19">
      <c r="N6469" s="47"/>
      <c r="Q6469" s="162"/>
      <c r="R6469" s="162"/>
      <c r="S6469" s="162"/>
    </row>
    <row r="6470" spans="14:19">
      <c r="N6470" s="47"/>
      <c r="Q6470" s="162"/>
      <c r="R6470" s="162"/>
      <c r="S6470" s="162"/>
    </row>
    <row r="6471" spans="14:19">
      <c r="N6471" s="47"/>
      <c r="Q6471" s="162"/>
      <c r="R6471" s="162"/>
      <c r="S6471" s="162"/>
    </row>
    <row r="6472" spans="14:19">
      <c r="N6472" s="47"/>
      <c r="Q6472" s="162"/>
      <c r="R6472" s="162"/>
      <c r="S6472" s="162"/>
    </row>
    <row r="6473" spans="14:19">
      <c r="N6473" s="47"/>
      <c r="Q6473" s="162"/>
      <c r="R6473" s="162"/>
      <c r="S6473" s="162"/>
    </row>
    <row r="6474" spans="14:19">
      <c r="N6474" s="47"/>
      <c r="Q6474" s="162"/>
      <c r="R6474" s="162"/>
      <c r="S6474" s="162"/>
    </row>
    <row r="6475" spans="14:19">
      <c r="N6475" s="47"/>
      <c r="Q6475" s="162"/>
      <c r="R6475" s="162"/>
      <c r="S6475" s="162"/>
    </row>
    <row r="6476" spans="14:19">
      <c r="N6476" s="47"/>
      <c r="Q6476" s="162"/>
      <c r="R6476" s="162"/>
      <c r="S6476" s="162"/>
    </row>
    <row r="6477" spans="14:19">
      <c r="N6477" s="47"/>
      <c r="Q6477" s="162"/>
      <c r="R6477" s="162"/>
      <c r="S6477" s="162"/>
    </row>
    <row r="6478" spans="14:19">
      <c r="N6478" s="47"/>
      <c r="Q6478" s="162"/>
      <c r="R6478" s="162"/>
      <c r="S6478" s="162"/>
    </row>
    <row r="6479" spans="14:19">
      <c r="N6479" s="47"/>
      <c r="Q6479" s="162"/>
      <c r="R6479" s="162"/>
      <c r="S6479" s="162"/>
    </row>
    <row r="6480" spans="14:19">
      <c r="N6480" s="47"/>
      <c r="Q6480" s="162"/>
      <c r="R6480" s="162"/>
      <c r="S6480" s="162"/>
    </row>
    <row r="6481" spans="14:19">
      <c r="N6481" s="47"/>
      <c r="Q6481" s="162"/>
      <c r="R6481" s="162"/>
      <c r="S6481" s="162"/>
    </row>
    <row r="6482" spans="14:19">
      <c r="N6482" s="47"/>
      <c r="Q6482" s="162"/>
      <c r="R6482" s="162"/>
      <c r="S6482" s="162"/>
    </row>
    <row r="6483" spans="14:19">
      <c r="N6483" s="47"/>
      <c r="Q6483" s="162"/>
      <c r="R6483" s="162"/>
      <c r="S6483" s="162"/>
    </row>
    <row r="6484" spans="14:19">
      <c r="N6484" s="47"/>
      <c r="Q6484" s="162"/>
      <c r="R6484" s="162"/>
      <c r="S6484" s="162"/>
    </row>
    <row r="6485" spans="14:19">
      <c r="N6485" s="47"/>
      <c r="Q6485" s="162"/>
      <c r="R6485" s="162"/>
      <c r="S6485" s="162"/>
    </row>
    <row r="6486" spans="14:19">
      <c r="N6486" s="47"/>
      <c r="Q6486" s="162"/>
      <c r="R6486" s="162"/>
      <c r="S6486" s="162"/>
    </row>
    <row r="6487" spans="14:19">
      <c r="N6487" s="47"/>
      <c r="Q6487" s="162"/>
      <c r="R6487" s="162"/>
      <c r="S6487" s="162"/>
    </row>
    <row r="6488" spans="14:19">
      <c r="N6488" s="47"/>
      <c r="Q6488" s="162"/>
      <c r="R6488" s="162"/>
      <c r="S6488" s="162"/>
    </row>
    <row r="6489" spans="14:19">
      <c r="N6489" s="47"/>
      <c r="Q6489" s="162"/>
      <c r="R6489" s="162"/>
      <c r="S6489" s="162"/>
    </row>
    <row r="6490" spans="14:19">
      <c r="N6490" s="47"/>
      <c r="Q6490" s="162"/>
      <c r="R6490" s="162"/>
      <c r="S6490" s="162"/>
    </row>
    <row r="6491" spans="14:19">
      <c r="N6491" s="47"/>
      <c r="Q6491" s="162"/>
      <c r="R6491" s="162"/>
      <c r="S6491" s="162"/>
    </row>
    <row r="6492" spans="14:19">
      <c r="N6492" s="47"/>
      <c r="Q6492" s="162"/>
      <c r="R6492" s="162"/>
      <c r="S6492" s="162"/>
    </row>
    <row r="6493" spans="14:19">
      <c r="N6493" s="47"/>
      <c r="Q6493" s="162"/>
      <c r="R6493" s="162"/>
      <c r="S6493" s="162"/>
    </row>
    <row r="6494" spans="14:19">
      <c r="N6494" s="47"/>
      <c r="Q6494" s="162"/>
      <c r="R6494" s="162"/>
      <c r="S6494" s="162"/>
    </row>
    <row r="6495" spans="14:19">
      <c r="N6495" s="47"/>
      <c r="Q6495" s="162"/>
      <c r="R6495" s="162"/>
      <c r="S6495" s="162"/>
    </row>
    <row r="6496" spans="14:19">
      <c r="N6496" s="47"/>
      <c r="Q6496" s="162"/>
      <c r="R6496" s="162"/>
      <c r="S6496" s="162"/>
    </row>
    <row r="6497" spans="14:19">
      <c r="N6497" s="47"/>
      <c r="Q6497" s="162"/>
      <c r="R6497" s="162"/>
      <c r="S6497" s="162"/>
    </row>
    <row r="6498" spans="14:19">
      <c r="N6498" s="47"/>
      <c r="Q6498" s="162"/>
      <c r="R6498" s="162"/>
      <c r="S6498" s="162"/>
    </row>
    <row r="6499" spans="14:19">
      <c r="N6499" s="47"/>
      <c r="Q6499" s="162"/>
      <c r="R6499" s="162"/>
      <c r="S6499" s="162"/>
    </row>
    <row r="6500" spans="14:19">
      <c r="N6500" s="47"/>
      <c r="Q6500" s="162"/>
      <c r="R6500" s="162"/>
      <c r="S6500" s="162"/>
    </row>
    <row r="6501" spans="14:19">
      <c r="N6501" s="47"/>
      <c r="Q6501" s="162"/>
      <c r="R6501" s="162"/>
      <c r="S6501" s="162"/>
    </row>
    <row r="6502" spans="14:19">
      <c r="N6502" s="47"/>
      <c r="Q6502" s="162"/>
      <c r="R6502" s="162"/>
      <c r="S6502" s="162"/>
    </row>
    <row r="6503" spans="14:19">
      <c r="N6503" s="47"/>
      <c r="Q6503" s="162"/>
      <c r="R6503" s="162"/>
      <c r="S6503" s="162"/>
    </row>
    <row r="6504" spans="14:19">
      <c r="N6504" s="47"/>
      <c r="Q6504" s="162"/>
      <c r="R6504" s="162"/>
      <c r="S6504" s="162"/>
    </row>
    <row r="6505" spans="14:19">
      <c r="N6505" s="47"/>
      <c r="Q6505" s="162"/>
      <c r="R6505" s="162"/>
      <c r="S6505" s="162"/>
    </row>
    <row r="6506" spans="14:19">
      <c r="N6506" s="47"/>
      <c r="Q6506" s="162"/>
      <c r="R6506" s="162"/>
      <c r="S6506" s="162"/>
    </row>
    <row r="6507" spans="14:19">
      <c r="N6507" s="47"/>
      <c r="Q6507" s="162"/>
      <c r="R6507" s="162"/>
      <c r="S6507" s="162"/>
    </row>
    <row r="6508" spans="14:19">
      <c r="N6508" s="47"/>
      <c r="Q6508" s="162"/>
      <c r="R6508" s="162"/>
      <c r="S6508" s="162"/>
    </row>
    <row r="6509" spans="14:19">
      <c r="N6509" s="47"/>
      <c r="Q6509" s="162"/>
      <c r="R6509" s="162"/>
      <c r="S6509" s="162"/>
    </row>
    <row r="6510" spans="14:19">
      <c r="N6510" s="47"/>
      <c r="Q6510" s="162"/>
      <c r="R6510" s="162"/>
      <c r="S6510" s="162"/>
    </row>
    <row r="6511" spans="14:19">
      <c r="N6511" s="47"/>
      <c r="Q6511" s="162"/>
      <c r="R6511" s="162"/>
      <c r="S6511" s="162"/>
    </row>
    <row r="6512" spans="14:19">
      <c r="N6512" s="47"/>
      <c r="Q6512" s="162"/>
      <c r="R6512" s="162"/>
      <c r="S6512" s="162"/>
    </row>
    <row r="6513" spans="14:19">
      <c r="N6513" s="47"/>
      <c r="Q6513" s="162"/>
      <c r="R6513" s="162"/>
      <c r="S6513" s="162"/>
    </row>
    <row r="6514" spans="14:19">
      <c r="N6514" s="47"/>
      <c r="Q6514" s="162"/>
      <c r="R6514" s="162"/>
      <c r="S6514" s="162"/>
    </row>
    <row r="6515" spans="14:19">
      <c r="N6515" s="47"/>
      <c r="Q6515" s="162"/>
      <c r="R6515" s="162"/>
      <c r="S6515" s="162"/>
    </row>
    <row r="6516" spans="14:19">
      <c r="N6516" s="47"/>
      <c r="Q6516" s="162"/>
      <c r="R6516" s="162"/>
      <c r="S6516" s="162"/>
    </row>
    <row r="6517" spans="14:19">
      <c r="N6517" s="47"/>
      <c r="Q6517" s="162"/>
      <c r="R6517" s="162"/>
      <c r="S6517" s="162"/>
    </row>
    <row r="6518" spans="14:19">
      <c r="N6518" s="47"/>
      <c r="Q6518" s="162"/>
      <c r="R6518" s="162"/>
      <c r="S6518" s="162"/>
    </row>
    <row r="6519" spans="14:19">
      <c r="N6519" s="47"/>
      <c r="Q6519" s="162"/>
      <c r="R6519" s="162"/>
      <c r="S6519" s="162"/>
    </row>
    <row r="6520" spans="14:19">
      <c r="N6520" s="47"/>
      <c r="Q6520" s="162"/>
      <c r="R6520" s="162"/>
      <c r="S6520" s="162"/>
    </row>
    <row r="6521" spans="14:19">
      <c r="N6521" s="47"/>
      <c r="Q6521" s="162"/>
      <c r="R6521" s="162"/>
      <c r="S6521" s="162"/>
    </row>
    <row r="6522" spans="14:19">
      <c r="N6522" s="47"/>
      <c r="Q6522" s="162"/>
      <c r="R6522" s="162"/>
      <c r="S6522" s="162"/>
    </row>
    <row r="6523" spans="14:19">
      <c r="N6523" s="47"/>
      <c r="Q6523" s="162"/>
      <c r="R6523" s="162"/>
      <c r="S6523" s="162"/>
    </row>
    <row r="6524" spans="14:19">
      <c r="N6524" s="47"/>
      <c r="Q6524" s="162"/>
      <c r="R6524" s="162"/>
      <c r="S6524" s="162"/>
    </row>
    <row r="6525" spans="14:19">
      <c r="N6525" s="47"/>
      <c r="Q6525" s="162"/>
      <c r="R6525" s="162"/>
      <c r="S6525" s="162"/>
    </row>
    <row r="6526" spans="14:19">
      <c r="N6526" s="47"/>
      <c r="Q6526" s="162"/>
      <c r="R6526" s="162"/>
      <c r="S6526" s="162"/>
    </row>
    <row r="6527" spans="14:19">
      <c r="N6527" s="47"/>
      <c r="Q6527" s="162"/>
      <c r="R6527" s="162"/>
      <c r="S6527" s="162"/>
    </row>
    <row r="6528" spans="14:19">
      <c r="N6528" s="47"/>
      <c r="Q6528" s="162"/>
      <c r="R6528" s="162"/>
      <c r="S6528" s="162"/>
    </row>
    <row r="6529" spans="14:19">
      <c r="N6529" s="47"/>
      <c r="Q6529" s="162"/>
      <c r="R6529" s="162"/>
      <c r="S6529" s="162"/>
    </row>
    <row r="6530" spans="14:19">
      <c r="N6530" s="47"/>
      <c r="Q6530" s="162"/>
      <c r="R6530" s="162"/>
      <c r="S6530" s="162"/>
    </row>
    <row r="6531" spans="14:19">
      <c r="N6531" s="47"/>
      <c r="Q6531" s="162"/>
      <c r="R6531" s="162"/>
      <c r="S6531" s="162"/>
    </row>
    <row r="6532" spans="14:19">
      <c r="N6532" s="47"/>
      <c r="Q6532" s="162"/>
      <c r="R6532" s="162"/>
      <c r="S6532" s="162"/>
    </row>
    <row r="6533" spans="14:19">
      <c r="N6533" s="47"/>
      <c r="Q6533" s="162"/>
      <c r="R6533" s="162"/>
      <c r="S6533" s="162"/>
    </row>
    <row r="6534" spans="14:19">
      <c r="N6534" s="47"/>
      <c r="Q6534" s="162"/>
      <c r="R6534" s="162"/>
      <c r="S6534" s="162"/>
    </row>
    <row r="6535" spans="14:19">
      <c r="N6535" s="47"/>
      <c r="Q6535" s="162"/>
      <c r="R6535" s="162"/>
      <c r="S6535" s="162"/>
    </row>
    <row r="6536" spans="14:19">
      <c r="N6536" s="47"/>
      <c r="Q6536" s="162"/>
      <c r="R6536" s="162"/>
      <c r="S6536" s="162"/>
    </row>
    <row r="6537" spans="14:19">
      <c r="N6537" s="47"/>
      <c r="Q6537" s="162"/>
      <c r="R6537" s="162"/>
      <c r="S6537" s="162"/>
    </row>
    <row r="6538" spans="14:19">
      <c r="N6538" s="47"/>
      <c r="Q6538" s="162"/>
      <c r="R6538" s="162"/>
      <c r="S6538" s="162"/>
    </row>
    <row r="6539" spans="14:19">
      <c r="N6539" s="47"/>
      <c r="Q6539" s="162"/>
      <c r="R6539" s="162"/>
      <c r="S6539" s="162"/>
    </row>
    <row r="6540" spans="14:19">
      <c r="N6540" s="47"/>
      <c r="Q6540" s="162"/>
      <c r="R6540" s="162"/>
      <c r="S6540" s="162"/>
    </row>
    <row r="6541" spans="14:19">
      <c r="N6541" s="47"/>
      <c r="Q6541" s="162"/>
      <c r="R6541" s="162"/>
      <c r="S6541" s="162"/>
    </row>
    <row r="6542" spans="14:19">
      <c r="N6542" s="47"/>
      <c r="Q6542" s="162"/>
      <c r="R6542" s="162"/>
      <c r="S6542" s="162"/>
    </row>
    <row r="6543" spans="14:19">
      <c r="N6543" s="47"/>
      <c r="Q6543" s="162"/>
      <c r="R6543" s="162"/>
      <c r="S6543" s="162"/>
    </row>
    <row r="6544" spans="14:19">
      <c r="N6544" s="47"/>
      <c r="Q6544" s="162"/>
      <c r="R6544" s="162"/>
      <c r="S6544" s="162"/>
    </row>
    <row r="6545" spans="14:19">
      <c r="N6545" s="47"/>
      <c r="Q6545" s="162"/>
      <c r="R6545" s="162"/>
      <c r="S6545" s="162"/>
    </row>
    <row r="6546" spans="14:19">
      <c r="N6546" s="47"/>
      <c r="Q6546" s="162"/>
      <c r="R6546" s="162"/>
      <c r="S6546" s="162"/>
    </row>
    <row r="6547" spans="14:19">
      <c r="N6547" s="47"/>
      <c r="Q6547" s="162"/>
      <c r="R6547" s="162"/>
      <c r="S6547" s="162"/>
    </row>
    <row r="6548" spans="14:19">
      <c r="N6548" s="47"/>
      <c r="Q6548" s="162"/>
      <c r="R6548" s="162"/>
      <c r="S6548" s="162"/>
    </row>
    <row r="6549" spans="14:19">
      <c r="N6549" s="47"/>
      <c r="Q6549" s="162"/>
      <c r="R6549" s="162"/>
      <c r="S6549" s="162"/>
    </row>
    <row r="6550" spans="14:19">
      <c r="N6550" s="47"/>
      <c r="Q6550" s="162"/>
      <c r="R6550" s="162"/>
      <c r="S6550" s="162"/>
    </row>
    <row r="6551" spans="14:19">
      <c r="N6551" s="47"/>
      <c r="Q6551" s="162"/>
      <c r="R6551" s="162"/>
      <c r="S6551" s="162"/>
    </row>
    <row r="6552" spans="14:19">
      <c r="N6552" s="47"/>
      <c r="Q6552" s="162"/>
      <c r="R6552" s="162"/>
      <c r="S6552" s="162"/>
    </row>
    <row r="6553" spans="14:19">
      <c r="N6553" s="47"/>
      <c r="Q6553" s="162"/>
      <c r="R6553" s="162"/>
      <c r="S6553" s="162"/>
    </row>
    <row r="6554" spans="14:19">
      <c r="N6554" s="47"/>
      <c r="Q6554" s="162"/>
      <c r="R6554" s="162"/>
      <c r="S6554" s="162"/>
    </row>
    <row r="6555" spans="14:19">
      <c r="N6555" s="47"/>
      <c r="Q6555" s="162"/>
      <c r="R6555" s="162"/>
      <c r="S6555" s="162"/>
    </row>
    <row r="6556" spans="14:19">
      <c r="N6556" s="47"/>
      <c r="Q6556" s="162"/>
      <c r="R6556" s="162"/>
      <c r="S6556" s="162"/>
    </row>
    <row r="6557" spans="14:19">
      <c r="N6557" s="47"/>
      <c r="Q6557" s="162"/>
      <c r="R6557" s="162"/>
      <c r="S6557" s="162"/>
    </row>
    <row r="6558" spans="14:19">
      <c r="N6558" s="47"/>
      <c r="Q6558" s="162"/>
      <c r="R6558" s="162"/>
      <c r="S6558" s="162"/>
    </row>
    <row r="6559" spans="14:19">
      <c r="N6559" s="47"/>
      <c r="Q6559" s="162"/>
      <c r="R6559" s="162"/>
      <c r="S6559" s="162"/>
    </row>
    <row r="6560" spans="14:19">
      <c r="N6560" s="47"/>
      <c r="Q6560" s="162"/>
      <c r="R6560" s="162"/>
      <c r="S6560" s="162"/>
    </row>
    <row r="6561" spans="14:19">
      <c r="N6561" s="47"/>
      <c r="Q6561" s="162"/>
      <c r="R6561" s="162"/>
      <c r="S6561" s="162"/>
    </row>
    <row r="6562" spans="14:19">
      <c r="N6562" s="47"/>
      <c r="Q6562" s="162"/>
      <c r="R6562" s="162"/>
      <c r="S6562" s="162"/>
    </row>
    <row r="6563" spans="14:19">
      <c r="N6563" s="47"/>
      <c r="Q6563" s="162"/>
      <c r="R6563" s="162"/>
      <c r="S6563" s="162"/>
    </row>
    <row r="6564" spans="14:19">
      <c r="N6564" s="47"/>
      <c r="Q6564" s="162"/>
      <c r="R6564" s="162"/>
      <c r="S6564" s="162"/>
    </row>
    <row r="6565" spans="14:19">
      <c r="N6565" s="47"/>
      <c r="Q6565" s="162"/>
      <c r="R6565" s="162"/>
      <c r="S6565" s="162"/>
    </row>
    <row r="6566" spans="14:19">
      <c r="N6566" s="47"/>
      <c r="Q6566" s="162"/>
      <c r="R6566" s="162"/>
      <c r="S6566" s="162"/>
    </row>
    <row r="6567" spans="14:19">
      <c r="N6567" s="47"/>
      <c r="Q6567" s="162"/>
      <c r="R6567" s="162"/>
      <c r="S6567" s="162"/>
    </row>
    <row r="6568" spans="14:19">
      <c r="N6568" s="47"/>
      <c r="Q6568" s="162"/>
      <c r="R6568" s="162"/>
      <c r="S6568" s="162"/>
    </row>
    <row r="6569" spans="14:19">
      <c r="N6569" s="47"/>
      <c r="Q6569" s="162"/>
      <c r="R6569" s="162"/>
      <c r="S6569" s="162"/>
    </row>
    <row r="6570" spans="14:19">
      <c r="N6570" s="47"/>
      <c r="Q6570" s="162"/>
      <c r="R6570" s="162"/>
      <c r="S6570" s="162"/>
    </row>
    <row r="6571" spans="14:19">
      <c r="N6571" s="47"/>
      <c r="Q6571" s="162"/>
      <c r="R6571" s="162"/>
      <c r="S6571" s="162"/>
    </row>
    <row r="6572" spans="14:19">
      <c r="N6572" s="47"/>
      <c r="Q6572" s="162"/>
      <c r="R6572" s="162"/>
      <c r="S6572" s="162"/>
    </row>
    <row r="6573" spans="14:19">
      <c r="N6573" s="47"/>
      <c r="Q6573" s="162"/>
      <c r="R6573" s="162"/>
      <c r="S6573" s="162"/>
    </row>
    <row r="6574" spans="14:19">
      <c r="N6574" s="47"/>
      <c r="Q6574" s="162"/>
      <c r="R6574" s="162"/>
      <c r="S6574" s="162"/>
    </row>
    <row r="6575" spans="14:19">
      <c r="N6575" s="47"/>
      <c r="Q6575" s="162"/>
      <c r="R6575" s="162"/>
      <c r="S6575" s="162"/>
    </row>
    <row r="6576" spans="14:19">
      <c r="N6576" s="47"/>
      <c r="Q6576" s="162"/>
      <c r="R6576" s="162"/>
      <c r="S6576" s="162"/>
    </row>
    <row r="6577" spans="14:19">
      <c r="N6577" s="47"/>
      <c r="Q6577" s="162"/>
      <c r="R6577" s="162"/>
      <c r="S6577" s="162"/>
    </row>
    <row r="6578" spans="14:19">
      <c r="N6578" s="47"/>
      <c r="Q6578" s="162"/>
      <c r="R6578" s="162"/>
      <c r="S6578" s="162"/>
    </row>
    <row r="6579" spans="14:19">
      <c r="N6579" s="47"/>
      <c r="Q6579" s="162"/>
      <c r="R6579" s="162"/>
      <c r="S6579" s="162"/>
    </row>
    <row r="6580" spans="14:19">
      <c r="N6580" s="47"/>
      <c r="Q6580" s="162"/>
      <c r="R6580" s="162"/>
      <c r="S6580" s="162"/>
    </row>
    <row r="6581" spans="14:19">
      <c r="N6581" s="47"/>
      <c r="Q6581" s="162"/>
      <c r="R6581" s="162"/>
      <c r="S6581" s="162"/>
    </row>
    <row r="6582" spans="14:19">
      <c r="N6582" s="47"/>
      <c r="Q6582" s="162"/>
      <c r="R6582" s="162"/>
      <c r="S6582" s="162"/>
    </row>
    <row r="6583" spans="14:19">
      <c r="N6583" s="47"/>
      <c r="Q6583" s="162"/>
      <c r="R6583" s="162"/>
      <c r="S6583" s="162"/>
    </row>
    <row r="6584" spans="14:19">
      <c r="N6584" s="47"/>
      <c r="Q6584" s="162"/>
      <c r="R6584" s="162"/>
      <c r="S6584" s="162"/>
    </row>
    <row r="6585" spans="14:19">
      <c r="N6585" s="47"/>
      <c r="Q6585" s="162"/>
      <c r="R6585" s="162"/>
      <c r="S6585" s="162"/>
    </row>
    <row r="6586" spans="14:19">
      <c r="N6586" s="47"/>
      <c r="Q6586" s="162"/>
      <c r="R6586" s="162"/>
      <c r="S6586" s="162"/>
    </row>
    <row r="6587" spans="14:19">
      <c r="N6587" s="47"/>
      <c r="Q6587" s="162"/>
      <c r="R6587" s="162"/>
      <c r="S6587" s="162"/>
    </row>
    <row r="6588" spans="14:19">
      <c r="N6588" s="47"/>
      <c r="Q6588" s="162"/>
      <c r="R6588" s="162"/>
      <c r="S6588" s="162"/>
    </row>
    <row r="6589" spans="14:19">
      <c r="N6589" s="47"/>
      <c r="Q6589" s="162"/>
      <c r="R6589" s="162"/>
      <c r="S6589" s="162"/>
    </row>
    <row r="6590" spans="14:19">
      <c r="N6590" s="47"/>
      <c r="Q6590" s="162"/>
      <c r="R6590" s="162"/>
      <c r="S6590" s="162"/>
    </row>
    <row r="6591" spans="14:19">
      <c r="N6591" s="47"/>
      <c r="Q6591" s="162"/>
      <c r="R6591" s="162"/>
      <c r="S6591" s="162"/>
    </row>
    <row r="6592" spans="14:19">
      <c r="N6592" s="47"/>
      <c r="Q6592" s="162"/>
      <c r="R6592" s="162"/>
      <c r="S6592" s="162"/>
    </row>
    <row r="6593" spans="14:19">
      <c r="N6593" s="47"/>
      <c r="Q6593" s="162"/>
      <c r="R6593" s="162"/>
      <c r="S6593" s="162"/>
    </row>
    <row r="6594" spans="14:19">
      <c r="N6594" s="47"/>
      <c r="Q6594" s="162"/>
      <c r="R6594" s="162"/>
      <c r="S6594" s="162"/>
    </row>
    <row r="6595" spans="14:19">
      <c r="N6595" s="47"/>
      <c r="Q6595" s="162"/>
      <c r="R6595" s="162"/>
      <c r="S6595" s="162"/>
    </row>
    <row r="6596" spans="14:19">
      <c r="N6596" s="47"/>
      <c r="Q6596" s="162"/>
      <c r="R6596" s="162"/>
      <c r="S6596" s="162"/>
    </row>
    <row r="6597" spans="14:19">
      <c r="N6597" s="47"/>
      <c r="Q6597" s="162"/>
      <c r="R6597" s="162"/>
      <c r="S6597" s="162"/>
    </row>
    <row r="6598" spans="14:19">
      <c r="N6598" s="47"/>
      <c r="Q6598" s="162"/>
      <c r="R6598" s="162"/>
      <c r="S6598" s="162"/>
    </row>
    <row r="6599" spans="14:19">
      <c r="N6599" s="47"/>
      <c r="Q6599" s="162"/>
      <c r="R6599" s="162"/>
      <c r="S6599" s="162"/>
    </row>
    <row r="6600" spans="14:19">
      <c r="N6600" s="47"/>
      <c r="Q6600" s="162"/>
      <c r="R6600" s="162"/>
      <c r="S6600" s="162"/>
    </row>
    <row r="6601" spans="14:19">
      <c r="N6601" s="47"/>
      <c r="Q6601" s="162"/>
      <c r="R6601" s="162"/>
      <c r="S6601" s="162"/>
    </row>
    <row r="6602" spans="14:19">
      <c r="N6602" s="47"/>
      <c r="Q6602" s="162"/>
      <c r="R6602" s="162"/>
      <c r="S6602" s="162"/>
    </row>
    <row r="6603" spans="14:19">
      <c r="N6603" s="47"/>
      <c r="Q6603" s="162"/>
      <c r="R6603" s="162"/>
      <c r="S6603" s="162"/>
    </row>
    <row r="6604" spans="14:19">
      <c r="N6604" s="47"/>
      <c r="Q6604" s="162"/>
      <c r="R6604" s="162"/>
      <c r="S6604" s="162"/>
    </row>
    <row r="6605" spans="14:19">
      <c r="N6605" s="47"/>
      <c r="Q6605" s="162"/>
      <c r="R6605" s="162"/>
      <c r="S6605" s="162"/>
    </row>
    <row r="6606" spans="14:19">
      <c r="N6606" s="47"/>
      <c r="Q6606" s="162"/>
      <c r="R6606" s="162"/>
      <c r="S6606" s="162"/>
    </row>
    <row r="6607" spans="14:19">
      <c r="N6607" s="47"/>
      <c r="Q6607" s="162"/>
      <c r="R6607" s="162"/>
      <c r="S6607" s="162"/>
    </row>
    <row r="6608" spans="14:19">
      <c r="N6608" s="47"/>
      <c r="Q6608" s="162"/>
      <c r="R6608" s="162"/>
      <c r="S6608" s="162"/>
    </row>
    <row r="6609" spans="14:19">
      <c r="N6609" s="47"/>
      <c r="Q6609" s="162"/>
      <c r="R6609" s="162"/>
      <c r="S6609" s="162"/>
    </row>
    <row r="6610" spans="14:19">
      <c r="N6610" s="47"/>
      <c r="Q6610" s="162"/>
      <c r="R6610" s="162"/>
      <c r="S6610" s="162"/>
    </row>
    <row r="6611" spans="14:19">
      <c r="N6611" s="47"/>
      <c r="Q6611" s="162"/>
      <c r="R6611" s="162"/>
      <c r="S6611" s="162"/>
    </row>
    <row r="6612" spans="14:19">
      <c r="N6612" s="47"/>
      <c r="Q6612" s="162"/>
      <c r="R6612" s="162"/>
      <c r="S6612" s="162"/>
    </row>
    <row r="6613" spans="14:19">
      <c r="N6613" s="47"/>
      <c r="Q6613" s="162"/>
      <c r="R6613" s="162"/>
      <c r="S6613" s="162"/>
    </row>
    <row r="6614" spans="14:19">
      <c r="N6614" s="47"/>
      <c r="Q6614" s="162"/>
      <c r="R6614" s="162"/>
      <c r="S6614" s="162"/>
    </row>
    <row r="6615" spans="14:19">
      <c r="N6615" s="47"/>
      <c r="Q6615" s="162"/>
      <c r="R6615" s="162"/>
      <c r="S6615" s="162"/>
    </row>
    <row r="6616" spans="14:19">
      <c r="N6616" s="47"/>
      <c r="Q6616" s="162"/>
      <c r="R6616" s="162"/>
      <c r="S6616" s="162"/>
    </row>
    <row r="6617" spans="14:19">
      <c r="N6617" s="47"/>
      <c r="Q6617" s="162"/>
      <c r="R6617" s="162"/>
      <c r="S6617" s="162"/>
    </row>
    <row r="6618" spans="14:19">
      <c r="N6618" s="47"/>
      <c r="Q6618" s="162"/>
      <c r="R6618" s="162"/>
      <c r="S6618" s="162"/>
    </row>
    <row r="6619" spans="14:19">
      <c r="N6619" s="47"/>
      <c r="Q6619" s="162"/>
      <c r="R6619" s="162"/>
      <c r="S6619" s="162"/>
    </row>
    <row r="6620" spans="14:19">
      <c r="N6620" s="47"/>
      <c r="Q6620" s="162"/>
      <c r="R6620" s="162"/>
      <c r="S6620" s="162"/>
    </row>
    <row r="6621" spans="14:19">
      <c r="N6621" s="47"/>
      <c r="Q6621" s="162"/>
      <c r="R6621" s="162"/>
      <c r="S6621" s="162"/>
    </row>
    <row r="6622" spans="14:19">
      <c r="N6622" s="47"/>
      <c r="Q6622" s="162"/>
      <c r="R6622" s="162"/>
      <c r="S6622" s="162"/>
    </row>
    <row r="6623" spans="14:19">
      <c r="N6623" s="47"/>
      <c r="Q6623" s="162"/>
      <c r="R6623" s="162"/>
      <c r="S6623" s="162"/>
    </row>
    <row r="6624" spans="14:19">
      <c r="N6624" s="47"/>
      <c r="Q6624" s="162"/>
      <c r="R6624" s="162"/>
      <c r="S6624" s="162"/>
    </row>
    <row r="6625" spans="14:19">
      <c r="N6625" s="47"/>
      <c r="Q6625" s="162"/>
      <c r="R6625" s="162"/>
      <c r="S6625" s="162"/>
    </row>
    <row r="6626" spans="14:19">
      <c r="N6626" s="47"/>
      <c r="Q6626" s="162"/>
      <c r="R6626" s="162"/>
      <c r="S6626" s="162"/>
    </row>
    <row r="6627" spans="14:19">
      <c r="N6627" s="47"/>
      <c r="Q6627" s="162"/>
      <c r="R6627" s="162"/>
      <c r="S6627" s="162"/>
    </row>
    <row r="6628" spans="14:19">
      <c r="N6628" s="47"/>
      <c r="Q6628" s="162"/>
      <c r="R6628" s="162"/>
      <c r="S6628" s="162"/>
    </row>
    <row r="6629" spans="14:19">
      <c r="N6629" s="47"/>
      <c r="Q6629" s="162"/>
      <c r="R6629" s="162"/>
      <c r="S6629" s="162"/>
    </row>
    <row r="6630" spans="14:19">
      <c r="N6630" s="47"/>
      <c r="Q6630" s="162"/>
      <c r="R6630" s="162"/>
      <c r="S6630" s="162"/>
    </row>
    <row r="6631" spans="14:19">
      <c r="N6631" s="47"/>
      <c r="Q6631" s="162"/>
      <c r="R6631" s="162"/>
      <c r="S6631" s="162"/>
    </row>
    <row r="6632" spans="14:19">
      <c r="N6632" s="47"/>
      <c r="Q6632" s="162"/>
      <c r="R6632" s="162"/>
      <c r="S6632" s="162"/>
    </row>
    <row r="6633" spans="14:19">
      <c r="N6633" s="47"/>
      <c r="Q6633" s="162"/>
      <c r="R6633" s="162"/>
      <c r="S6633" s="162"/>
    </row>
    <row r="6634" spans="14:19">
      <c r="N6634" s="47"/>
      <c r="Q6634" s="162"/>
      <c r="R6634" s="162"/>
      <c r="S6634" s="162"/>
    </row>
    <row r="6635" spans="14:19">
      <c r="N6635" s="47"/>
      <c r="Q6635" s="162"/>
      <c r="R6635" s="162"/>
      <c r="S6635" s="162"/>
    </row>
    <row r="6636" spans="14:19">
      <c r="N6636" s="47"/>
      <c r="Q6636" s="162"/>
      <c r="R6636" s="162"/>
      <c r="S6636" s="162"/>
    </row>
    <row r="6637" spans="14:19">
      <c r="N6637" s="47"/>
      <c r="Q6637" s="162"/>
      <c r="R6637" s="162"/>
      <c r="S6637" s="162"/>
    </row>
    <row r="6638" spans="14:19">
      <c r="N6638" s="47"/>
      <c r="Q6638" s="162"/>
      <c r="R6638" s="162"/>
      <c r="S6638" s="162"/>
    </row>
    <row r="6639" spans="14:19">
      <c r="N6639" s="47"/>
      <c r="Q6639" s="162"/>
      <c r="R6639" s="162"/>
      <c r="S6639" s="162"/>
    </row>
    <row r="6640" spans="14:19">
      <c r="N6640" s="47"/>
      <c r="Q6640" s="162"/>
      <c r="R6640" s="162"/>
      <c r="S6640" s="162"/>
    </row>
    <row r="6641" spans="14:19">
      <c r="N6641" s="47"/>
      <c r="Q6641" s="162"/>
      <c r="R6641" s="162"/>
      <c r="S6641" s="162"/>
    </row>
    <row r="6642" spans="14:19">
      <c r="N6642" s="47"/>
      <c r="Q6642" s="162"/>
      <c r="R6642" s="162"/>
      <c r="S6642" s="162"/>
    </row>
    <row r="6643" spans="14:19">
      <c r="N6643" s="47"/>
      <c r="Q6643" s="162"/>
      <c r="R6643" s="162"/>
      <c r="S6643" s="162"/>
    </row>
    <row r="6644" spans="14:19">
      <c r="N6644" s="47"/>
      <c r="Q6644" s="162"/>
      <c r="R6644" s="162"/>
      <c r="S6644" s="162"/>
    </row>
    <row r="6645" spans="14:19">
      <c r="N6645" s="47"/>
      <c r="Q6645" s="162"/>
      <c r="R6645" s="162"/>
      <c r="S6645" s="162"/>
    </row>
    <row r="6646" spans="14:19">
      <c r="N6646" s="47"/>
      <c r="Q6646" s="162"/>
      <c r="R6646" s="162"/>
      <c r="S6646" s="162"/>
    </row>
    <row r="6647" spans="14:19">
      <c r="N6647" s="47"/>
      <c r="Q6647" s="162"/>
      <c r="R6647" s="162"/>
      <c r="S6647" s="162"/>
    </row>
    <row r="6648" spans="14:19">
      <c r="N6648" s="47"/>
      <c r="Q6648" s="162"/>
      <c r="R6648" s="162"/>
      <c r="S6648" s="162"/>
    </row>
    <row r="6649" spans="14:19">
      <c r="N6649" s="47"/>
      <c r="Q6649" s="162"/>
      <c r="R6649" s="162"/>
      <c r="S6649" s="162"/>
    </row>
    <row r="6650" spans="14:19">
      <c r="N6650" s="47"/>
      <c r="Q6650" s="162"/>
      <c r="R6650" s="162"/>
      <c r="S6650" s="162"/>
    </row>
    <row r="6651" spans="14:19">
      <c r="N6651" s="47"/>
      <c r="Q6651" s="162"/>
      <c r="R6651" s="162"/>
      <c r="S6651" s="162"/>
    </row>
    <row r="6652" spans="14:19">
      <c r="N6652" s="47"/>
      <c r="Q6652" s="162"/>
      <c r="R6652" s="162"/>
      <c r="S6652" s="162"/>
    </row>
    <row r="6653" spans="14:19">
      <c r="N6653" s="47"/>
      <c r="Q6653" s="162"/>
      <c r="R6653" s="162"/>
      <c r="S6653" s="162"/>
    </row>
    <row r="6654" spans="14:19">
      <c r="N6654" s="47"/>
      <c r="Q6654" s="162"/>
      <c r="R6654" s="162"/>
      <c r="S6654" s="162"/>
    </row>
    <row r="6655" spans="14:19">
      <c r="N6655" s="47"/>
      <c r="Q6655" s="162"/>
      <c r="R6655" s="162"/>
      <c r="S6655" s="162"/>
    </row>
    <row r="6656" spans="14:19">
      <c r="N6656" s="47"/>
      <c r="Q6656" s="162"/>
      <c r="R6656" s="162"/>
      <c r="S6656" s="162"/>
    </row>
    <row r="6657" spans="14:19">
      <c r="N6657" s="47"/>
      <c r="Q6657" s="162"/>
      <c r="R6657" s="162"/>
      <c r="S6657" s="162"/>
    </row>
    <row r="6658" spans="14:19">
      <c r="N6658" s="47"/>
      <c r="Q6658" s="162"/>
      <c r="R6658" s="162"/>
      <c r="S6658" s="162"/>
    </row>
    <row r="6659" spans="14:19">
      <c r="N6659" s="47"/>
      <c r="Q6659" s="162"/>
      <c r="R6659" s="162"/>
      <c r="S6659" s="162"/>
    </row>
    <row r="6660" spans="14:19">
      <c r="N6660" s="47"/>
      <c r="Q6660" s="162"/>
      <c r="R6660" s="162"/>
      <c r="S6660" s="162"/>
    </row>
    <row r="6661" spans="14:19">
      <c r="N6661" s="47"/>
      <c r="Q6661" s="162"/>
      <c r="R6661" s="162"/>
      <c r="S6661" s="162"/>
    </row>
    <row r="6662" spans="14:19">
      <c r="N6662" s="47"/>
      <c r="Q6662" s="162"/>
      <c r="R6662" s="162"/>
      <c r="S6662" s="162"/>
    </row>
    <row r="6663" spans="14:19">
      <c r="N6663" s="47"/>
      <c r="Q6663" s="162"/>
      <c r="R6663" s="162"/>
      <c r="S6663" s="162"/>
    </row>
    <row r="6664" spans="14:19">
      <c r="N6664" s="47"/>
      <c r="Q6664" s="162"/>
      <c r="R6664" s="162"/>
      <c r="S6664" s="162"/>
    </row>
    <row r="6665" spans="14:19">
      <c r="N6665" s="47"/>
      <c r="Q6665" s="162"/>
      <c r="R6665" s="162"/>
      <c r="S6665" s="162"/>
    </row>
    <row r="6666" spans="14:19">
      <c r="N6666" s="47"/>
      <c r="Q6666" s="162"/>
      <c r="R6666" s="162"/>
      <c r="S6666" s="162"/>
    </row>
    <row r="6667" spans="14:19">
      <c r="N6667" s="47"/>
      <c r="Q6667" s="162"/>
      <c r="R6667" s="162"/>
      <c r="S6667" s="162"/>
    </row>
    <row r="6668" spans="14:19">
      <c r="N6668" s="47"/>
      <c r="Q6668" s="162"/>
      <c r="R6668" s="162"/>
      <c r="S6668" s="162"/>
    </row>
    <row r="6669" spans="14:19">
      <c r="N6669" s="47"/>
      <c r="Q6669" s="162"/>
      <c r="R6669" s="162"/>
      <c r="S6669" s="162"/>
    </row>
    <row r="6670" spans="14:19">
      <c r="N6670" s="47"/>
      <c r="Q6670" s="162"/>
      <c r="R6670" s="162"/>
      <c r="S6670" s="162"/>
    </row>
    <row r="6671" spans="14:19">
      <c r="N6671" s="47"/>
      <c r="Q6671" s="162"/>
      <c r="R6671" s="162"/>
      <c r="S6671" s="162"/>
    </row>
    <row r="6672" spans="14:19">
      <c r="N6672" s="47"/>
      <c r="Q6672" s="162"/>
      <c r="R6672" s="162"/>
      <c r="S6672" s="162"/>
    </row>
    <row r="6673" spans="14:19">
      <c r="N6673" s="47"/>
      <c r="Q6673" s="162"/>
      <c r="R6673" s="162"/>
      <c r="S6673" s="162"/>
    </row>
    <row r="6674" spans="14:19">
      <c r="N6674" s="47"/>
      <c r="Q6674" s="162"/>
      <c r="R6674" s="162"/>
      <c r="S6674" s="162"/>
    </row>
    <row r="6675" spans="14:19">
      <c r="N6675" s="47"/>
      <c r="Q6675" s="162"/>
      <c r="R6675" s="162"/>
      <c r="S6675" s="162"/>
    </row>
    <row r="6676" spans="14:19">
      <c r="N6676" s="47"/>
      <c r="Q6676" s="162"/>
      <c r="R6676" s="162"/>
      <c r="S6676" s="162"/>
    </row>
    <row r="6677" spans="14:19">
      <c r="N6677" s="47"/>
      <c r="Q6677" s="162"/>
      <c r="R6677" s="162"/>
      <c r="S6677" s="162"/>
    </row>
    <row r="6678" spans="14:19">
      <c r="N6678" s="47"/>
      <c r="Q6678" s="162"/>
      <c r="R6678" s="162"/>
      <c r="S6678" s="162"/>
    </row>
    <row r="6679" spans="14:19">
      <c r="N6679" s="47"/>
      <c r="Q6679" s="162"/>
      <c r="R6679" s="162"/>
      <c r="S6679" s="162"/>
    </row>
    <row r="6680" spans="14:19">
      <c r="N6680" s="47"/>
      <c r="Q6680" s="162"/>
      <c r="R6680" s="162"/>
      <c r="S6680" s="162"/>
    </row>
    <row r="6681" spans="14:19">
      <c r="N6681" s="47"/>
      <c r="Q6681" s="162"/>
      <c r="R6681" s="162"/>
      <c r="S6681" s="162"/>
    </row>
    <row r="6682" spans="14:19">
      <c r="N6682" s="47"/>
      <c r="Q6682" s="162"/>
      <c r="R6682" s="162"/>
      <c r="S6682" s="162"/>
    </row>
    <row r="6683" spans="14:19">
      <c r="N6683" s="47"/>
      <c r="Q6683" s="162"/>
      <c r="R6683" s="162"/>
      <c r="S6683" s="162"/>
    </row>
    <row r="6684" spans="14:19">
      <c r="N6684" s="47"/>
      <c r="Q6684" s="162"/>
      <c r="R6684" s="162"/>
      <c r="S6684" s="162"/>
    </row>
    <row r="6685" spans="14:19">
      <c r="N6685" s="47"/>
      <c r="Q6685" s="162"/>
      <c r="R6685" s="162"/>
      <c r="S6685" s="162"/>
    </row>
    <row r="6686" spans="14:19">
      <c r="N6686" s="47"/>
      <c r="Q6686" s="162"/>
      <c r="R6686" s="162"/>
      <c r="S6686" s="162"/>
    </row>
    <row r="6687" spans="14:19">
      <c r="N6687" s="47"/>
      <c r="Q6687" s="162"/>
      <c r="R6687" s="162"/>
      <c r="S6687" s="162"/>
    </row>
    <row r="6688" spans="14:19">
      <c r="N6688" s="47"/>
      <c r="Q6688" s="162"/>
      <c r="R6688" s="162"/>
      <c r="S6688" s="162"/>
    </row>
    <row r="6689" spans="14:19">
      <c r="N6689" s="47"/>
      <c r="Q6689" s="162"/>
      <c r="R6689" s="162"/>
      <c r="S6689" s="162"/>
    </row>
    <row r="6690" spans="14:19">
      <c r="N6690" s="47"/>
      <c r="Q6690" s="162"/>
      <c r="R6690" s="162"/>
      <c r="S6690" s="162"/>
    </row>
    <row r="6691" spans="14:19">
      <c r="N6691" s="47"/>
      <c r="Q6691" s="162"/>
      <c r="R6691" s="162"/>
      <c r="S6691" s="162"/>
    </row>
    <row r="6692" spans="14:19">
      <c r="N6692" s="47"/>
      <c r="Q6692" s="162"/>
      <c r="R6692" s="162"/>
      <c r="S6692" s="162"/>
    </row>
    <row r="6693" spans="14:19">
      <c r="N6693" s="47"/>
      <c r="Q6693" s="162"/>
      <c r="R6693" s="162"/>
      <c r="S6693" s="162"/>
    </row>
    <row r="6694" spans="14:19">
      <c r="N6694" s="47"/>
      <c r="Q6694" s="162"/>
      <c r="R6694" s="162"/>
      <c r="S6694" s="162"/>
    </row>
    <row r="6695" spans="14:19">
      <c r="N6695" s="47"/>
      <c r="Q6695" s="162"/>
      <c r="R6695" s="162"/>
      <c r="S6695" s="162"/>
    </row>
    <row r="6696" spans="14:19">
      <c r="N6696" s="47"/>
      <c r="Q6696" s="162"/>
      <c r="R6696" s="162"/>
      <c r="S6696" s="162"/>
    </row>
    <row r="6697" spans="14:19">
      <c r="N6697" s="47"/>
      <c r="Q6697" s="162"/>
      <c r="R6697" s="162"/>
      <c r="S6697" s="162"/>
    </row>
    <row r="6698" spans="14:19">
      <c r="N6698" s="47"/>
      <c r="Q6698" s="162"/>
      <c r="R6698" s="162"/>
      <c r="S6698" s="162"/>
    </row>
    <row r="6699" spans="14:19">
      <c r="N6699" s="47"/>
      <c r="Q6699" s="162"/>
      <c r="R6699" s="162"/>
      <c r="S6699" s="162"/>
    </row>
    <row r="6700" spans="14:19">
      <c r="N6700" s="47"/>
      <c r="Q6700" s="162"/>
      <c r="R6700" s="162"/>
      <c r="S6700" s="162"/>
    </row>
    <row r="6701" spans="14:19">
      <c r="N6701" s="47"/>
      <c r="Q6701" s="162"/>
      <c r="R6701" s="162"/>
      <c r="S6701" s="162"/>
    </row>
    <row r="6702" spans="14:19">
      <c r="N6702" s="47"/>
      <c r="Q6702" s="162"/>
      <c r="R6702" s="162"/>
      <c r="S6702" s="162"/>
    </row>
    <row r="6703" spans="14:19">
      <c r="N6703" s="47"/>
      <c r="Q6703" s="162"/>
      <c r="R6703" s="162"/>
      <c r="S6703" s="162"/>
    </row>
    <row r="6704" spans="14:19">
      <c r="N6704" s="47"/>
      <c r="Q6704" s="162"/>
      <c r="R6704" s="162"/>
      <c r="S6704" s="162"/>
    </row>
    <row r="6705" spans="14:19">
      <c r="N6705" s="47"/>
      <c r="Q6705" s="162"/>
      <c r="R6705" s="162"/>
      <c r="S6705" s="162"/>
    </row>
    <row r="6706" spans="14:19">
      <c r="N6706" s="47"/>
      <c r="Q6706" s="162"/>
      <c r="R6706" s="162"/>
      <c r="S6706" s="162"/>
    </row>
    <row r="6707" spans="14:19">
      <c r="N6707" s="47"/>
      <c r="Q6707" s="162"/>
      <c r="R6707" s="162"/>
      <c r="S6707" s="162"/>
    </row>
    <row r="6708" spans="14:19">
      <c r="N6708" s="47"/>
      <c r="Q6708" s="162"/>
      <c r="R6708" s="162"/>
      <c r="S6708" s="162"/>
    </row>
    <row r="6709" spans="14:19">
      <c r="N6709" s="47"/>
      <c r="Q6709" s="162"/>
      <c r="R6709" s="162"/>
      <c r="S6709" s="162"/>
    </row>
    <row r="6710" spans="14:19">
      <c r="N6710" s="47"/>
      <c r="Q6710" s="162"/>
      <c r="R6710" s="162"/>
      <c r="S6710" s="162"/>
    </row>
    <row r="6711" spans="14:19">
      <c r="N6711" s="47"/>
      <c r="Q6711" s="162"/>
      <c r="R6711" s="162"/>
      <c r="S6711" s="162"/>
    </row>
    <row r="6712" spans="14:19">
      <c r="N6712" s="47"/>
      <c r="Q6712" s="162"/>
      <c r="R6712" s="162"/>
      <c r="S6712" s="162"/>
    </row>
    <row r="6713" spans="14:19">
      <c r="N6713" s="47"/>
      <c r="Q6713" s="162"/>
      <c r="R6713" s="162"/>
      <c r="S6713" s="162"/>
    </row>
    <row r="6714" spans="14:19">
      <c r="N6714" s="47"/>
      <c r="Q6714" s="162"/>
      <c r="R6714" s="162"/>
      <c r="S6714" s="162"/>
    </row>
    <row r="6715" spans="14:19">
      <c r="N6715" s="47"/>
      <c r="Q6715" s="162"/>
      <c r="R6715" s="162"/>
      <c r="S6715" s="162"/>
    </row>
    <row r="6716" spans="14:19">
      <c r="N6716" s="47"/>
      <c r="Q6716" s="162"/>
      <c r="R6716" s="162"/>
      <c r="S6716" s="162"/>
    </row>
    <row r="6717" spans="14:19">
      <c r="N6717" s="47"/>
      <c r="Q6717" s="162"/>
      <c r="R6717" s="162"/>
      <c r="S6717" s="162"/>
    </row>
    <row r="6718" spans="14:19">
      <c r="N6718" s="47"/>
      <c r="Q6718" s="162"/>
      <c r="R6718" s="162"/>
      <c r="S6718" s="162"/>
    </row>
    <row r="6719" spans="14:19">
      <c r="N6719" s="47"/>
      <c r="Q6719" s="162"/>
      <c r="R6719" s="162"/>
      <c r="S6719" s="162"/>
    </row>
    <row r="6720" spans="14:19">
      <c r="N6720" s="47"/>
      <c r="Q6720" s="162"/>
      <c r="R6720" s="162"/>
      <c r="S6720" s="162"/>
    </row>
    <row r="6721" spans="14:19">
      <c r="N6721" s="47"/>
      <c r="Q6721" s="162"/>
      <c r="R6721" s="162"/>
      <c r="S6721" s="162"/>
    </row>
    <row r="6722" spans="14:19">
      <c r="N6722" s="47"/>
      <c r="Q6722" s="162"/>
      <c r="R6722" s="162"/>
      <c r="S6722" s="162"/>
    </row>
    <row r="6723" spans="14:19">
      <c r="N6723" s="47"/>
      <c r="Q6723" s="162"/>
      <c r="R6723" s="162"/>
      <c r="S6723" s="162"/>
    </row>
    <row r="6724" spans="14:19">
      <c r="N6724" s="47"/>
      <c r="Q6724" s="162"/>
      <c r="R6724" s="162"/>
      <c r="S6724" s="162"/>
    </row>
    <row r="6725" spans="14:19">
      <c r="N6725" s="47"/>
      <c r="Q6725" s="162"/>
      <c r="R6725" s="162"/>
      <c r="S6725" s="162"/>
    </row>
    <row r="6726" spans="14:19">
      <c r="N6726" s="47"/>
      <c r="Q6726" s="162"/>
      <c r="R6726" s="162"/>
      <c r="S6726" s="162"/>
    </row>
    <row r="6727" spans="14:19">
      <c r="N6727" s="47"/>
      <c r="Q6727" s="162"/>
      <c r="R6727" s="162"/>
      <c r="S6727" s="162"/>
    </row>
    <row r="6728" spans="14:19">
      <c r="N6728" s="47"/>
      <c r="Q6728" s="162"/>
      <c r="R6728" s="162"/>
      <c r="S6728" s="162"/>
    </row>
    <row r="6729" spans="14:19">
      <c r="N6729" s="47"/>
      <c r="Q6729" s="162"/>
      <c r="R6729" s="162"/>
      <c r="S6729" s="162"/>
    </row>
    <row r="6730" spans="14:19">
      <c r="N6730" s="47"/>
      <c r="Q6730" s="162"/>
      <c r="R6730" s="162"/>
      <c r="S6730" s="162"/>
    </row>
    <row r="6731" spans="14:19">
      <c r="N6731" s="47"/>
      <c r="Q6731" s="162"/>
      <c r="R6731" s="162"/>
      <c r="S6731" s="162"/>
    </row>
    <row r="6732" spans="14:19">
      <c r="N6732" s="47"/>
      <c r="Q6732" s="162"/>
      <c r="R6732" s="162"/>
      <c r="S6732" s="162"/>
    </row>
    <row r="6733" spans="14:19">
      <c r="N6733" s="47"/>
      <c r="Q6733" s="162"/>
      <c r="R6733" s="162"/>
      <c r="S6733" s="162"/>
    </row>
    <row r="6734" spans="14:19">
      <c r="N6734" s="47"/>
      <c r="Q6734" s="162"/>
      <c r="R6734" s="162"/>
      <c r="S6734" s="162"/>
    </row>
    <row r="6735" spans="14:19">
      <c r="N6735" s="47"/>
      <c r="Q6735" s="162"/>
      <c r="R6735" s="162"/>
      <c r="S6735" s="162"/>
    </row>
    <row r="6736" spans="14:19">
      <c r="N6736" s="47"/>
      <c r="Q6736" s="162"/>
      <c r="R6736" s="162"/>
      <c r="S6736" s="162"/>
    </row>
    <row r="6737" spans="14:19">
      <c r="N6737" s="47"/>
      <c r="Q6737" s="162"/>
      <c r="R6737" s="162"/>
      <c r="S6737" s="162"/>
    </row>
    <row r="6738" spans="14:19">
      <c r="N6738" s="47"/>
      <c r="Q6738" s="162"/>
      <c r="R6738" s="162"/>
      <c r="S6738" s="162"/>
    </row>
    <row r="6739" spans="14:19">
      <c r="N6739" s="47"/>
      <c r="Q6739" s="162"/>
      <c r="R6739" s="162"/>
      <c r="S6739" s="162"/>
    </row>
    <row r="6740" spans="14:19">
      <c r="N6740" s="47"/>
      <c r="Q6740" s="162"/>
      <c r="R6740" s="162"/>
      <c r="S6740" s="162"/>
    </row>
    <row r="6741" spans="14:19">
      <c r="N6741" s="47"/>
      <c r="Q6741" s="162"/>
      <c r="R6741" s="162"/>
      <c r="S6741" s="162"/>
    </row>
    <row r="6742" spans="14:19">
      <c r="N6742" s="47"/>
      <c r="Q6742" s="162"/>
      <c r="R6742" s="162"/>
      <c r="S6742" s="162"/>
    </row>
    <row r="6743" spans="14:19">
      <c r="N6743" s="47"/>
      <c r="Q6743" s="162"/>
      <c r="R6743" s="162"/>
      <c r="S6743" s="162"/>
    </row>
    <row r="6744" spans="14:19">
      <c r="N6744" s="47"/>
      <c r="Q6744" s="162"/>
      <c r="R6744" s="162"/>
      <c r="S6744" s="162"/>
    </row>
    <row r="6745" spans="14:19">
      <c r="N6745" s="47"/>
      <c r="Q6745" s="162"/>
      <c r="R6745" s="162"/>
      <c r="S6745" s="162"/>
    </row>
    <row r="6746" spans="14:19">
      <c r="N6746" s="47"/>
      <c r="Q6746" s="162"/>
      <c r="R6746" s="162"/>
      <c r="S6746" s="162"/>
    </row>
    <row r="6747" spans="14:19">
      <c r="N6747" s="47"/>
      <c r="Q6747" s="162"/>
      <c r="R6747" s="162"/>
      <c r="S6747" s="162"/>
    </row>
    <row r="6748" spans="14:19">
      <c r="N6748" s="47"/>
      <c r="Q6748" s="162"/>
      <c r="R6748" s="162"/>
      <c r="S6748" s="162"/>
    </row>
    <row r="6749" spans="14:19">
      <c r="N6749" s="47"/>
      <c r="Q6749" s="162"/>
      <c r="R6749" s="162"/>
      <c r="S6749" s="162"/>
    </row>
    <row r="6750" spans="14:19">
      <c r="N6750" s="47"/>
      <c r="Q6750" s="162"/>
      <c r="R6750" s="162"/>
      <c r="S6750" s="162"/>
    </row>
    <row r="6751" spans="14:19">
      <c r="N6751" s="47"/>
      <c r="Q6751" s="162"/>
      <c r="R6751" s="162"/>
      <c r="S6751" s="162"/>
    </row>
    <row r="6752" spans="14:19">
      <c r="N6752" s="47"/>
      <c r="Q6752" s="162"/>
      <c r="R6752" s="162"/>
      <c r="S6752" s="162"/>
    </row>
    <row r="6753" spans="14:19">
      <c r="N6753" s="47"/>
      <c r="Q6753" s="162"/>
      <c r="R6753" s="162"/>
      <c r="S6753" s="162"/>
    </row>
    <row r="6754" spans="14:19">
      <c r="N6754" s="47"/>
      <c r="Q6754" s="162"/>
      <c r="R6754" s="162"/>
      <c r="S6754" s="162"/>
    </row>
    <row r="6755" spans="14:19">
      <c r="N6755" s="47"/>
      <c r="Q6755" s="162"/>
      <c r="R6755" s="162"/>
      <c r="S6755" s="162"/>
    </row>
    <row r="6756" spans="14:19">
      <c r="N6756" s="47"/>
      <c r="Q6756" s="162"/>
      <c r="R6756" s="162"/>
      <c r="S6756" s="162"/>
    </row>
    <row r="6757" spans="14:19">
      <c r="N6757" s="47"/>
      <c r="Q6757" s="162"/>
      <c r="R6757" s="162"/>
      <c r="S6757" s="162"/>
    </row>
    <row r="6758" spans="14:19">
      <c r="N6758" s="47"/>
      <c r="Q6758" s="162"/>
      <c r="R6758" s="162"/>
      <c r="S6758" s="162"/>
    </row>
    <row r="6759" spans="14:19">
      <c r="N6759" s="47"/>
      <c r="Q6759" s="162"/>
      <c r="R6759" s="162"/>
      <c r="S6759" s="162"/>
    </row>
    <row r="6760" spans="14:19">
      <c r="N6760" s="47"/>
      <c r="Q6760" s="162"/>
      <c r="R6760" s="162"/>
      <c r="S6760" s="162"/>
    </row>
    <row r="6761" spans="14:19">
      <c r="N6761" s="47"/>
      <c r="Q6761" s="162"/>
      <c r="R6761" s="162"/>
      <c r="S6761" s="162"/>
    </row>
    <row r="6762" spans="14:19">
      <c r="N6762" s="47"/>
      <c r="Q6762" s="162"/>
      <c r="R6762" s="162"/>
      <c r="S6762" s="162"/>
    </row>
    <row r="6763" spans="14:19">
      <c r="N6763" s="47"/>
      <c r="Q6763" s="162"/>
      <c r="R6763" s="162"/>
      <c r="S6763" s="162"/>
    </row>
    <row r="6764" spans="14:19">
      <c r="N6764" s="47"/>
      <c r="Q6764" s="162"/>
      <c r="R6764" s="162"/>
      <c r="S6764" s="162"/>
    </row>
    <row r="6765" spans="14:19">
      <c r="N6765" s="47"/>
      <c r="Q6765" s="162"/>
      <c r="R6765" s="162"/>
      <c r="S6765" s="162"/>
    </row>
    <row r="6766" spans="14:19">
      <c r="N6766" s="47"/>
      <c r="Q6766" s="162"/>
      <c r="R6766" s="162"/>
      <c r="S6766" s="162"/>
    </row>
    <row r="6767" spans="14:19">
      <c r="N6767" s="47"/>
      <c r="Q6767" s="162"/>
      <c r="R6767" s="162"/>
      <c r="S6767" s="162"/>
    </row>
    <row r="6768" spans="14:19">
      <c r="N6768" s="47"/>
      <c r="Q6768" s="162"/>
      <c r="R6768" s="162"/>
      <c r="S6768" s="162"/>
    </row>
    <row r="6769" spans="14:19">
      <c r="N6769" s="47"/>
      <c r="Q6769" s="162"/>
      <c r="R6769" s="162"/>
      <c r="S6769" s="162"/>
    </row>
    <row r="6770" spans="14:19">
      <c r="N6770" s="47"/>
      <c r="Q6770" s="162"/>
      <c r="R6770" s="162"/>
      <c r="S6770" s="162"/>
    </row>
    <row r="6771" spans="14:19">
      <c r="N6771" s="47"/>
      <c r="Q6771" s="162"/>
      <c r="R6771" s="162"/>
      <c r="S6771" s="162"/>
    </row>
    <row r="6772" spans="14:19">
      <c r="N6772" s="47"/>
      <c r="Q6772" s="162"/>
      <c r="R6772" s="162"/>
      <c r="S6772" s="162"/>
    </row>
    <row r="6773" spans="14:19">
      <c r="N6773" s="47"/>
      <c r="Q6773" s="162"/>
      <c r="R6773" s="162"/>
      <c r="S6773" s="162"/>
    </row>
    <row r="6774" spans="14:19">
      <c r="N6774" s="47"/>
      <c r="Q6774" s="162"/>
      <c r="R6774" s="162"/>
      <c r="S6774" s="162"/>
    </row>
    <row r="6775" spans="14:19">
      <c r="N6775" s="47"/>
      <c r="Q6775" s="162"/>
      <c r="R6775" s="162"/>
      <c r="S6775" s="162"/>
    </row>
    <row r="6776" spans="14:19">
      <c r="N6776" s="47"/>
      <c r="Q6776" s="162"/>
      <c r="R6776" s="162"/>
      <c r="S6776" s="162"/>
    </row>
    <row r="6777" spans="14:19">
      <c r="N6777" s="47"/>
      <c r="Q6777" s="162"/>
      <c r="R6777" s="162"/>
      <c r="S6777" s="162"/>
    </row>
    <row r="6778" spans="14:19">
      <c r="N6778" s="47"/>
      <c r="Q6778" s="162"/>
      <c r="R6778" s="162"/>
      <c r="S6778" s="162"/>
    </row>
    <row r="6779" spans="14:19">
      <c r="N6779" s="47"/>
      <c r="Q6779" s="162"/>
      <c r="R6779" s="162"/>
      <c r="S6779" s="162"/>
    </row>
    <row r="6780" spans="14:19">
      <c r="N6780" s="47"/>
      <c r="Q6780" s="162"/>
      <c r="R6780" s="162"/>
      <c r="S6780" s="162"/>
    </row>
    <row r="6781" spans="14:19">
      <c r="N6781" s="47"/>
      <c r="Q6781" s="162"/>
      <c r="R6781" s="162"/>
      <c r="S6781" s="162"/>
    </row>
    <row r="6782" spans="14:19">
      <c r="N6782" s="47"/>
      <c r="Q6782" s="162"/>
      <c r="R6782" s="162"/>
      <c r="S6782" s="162"/>
    </row>
    <row r="6783" spans="14:19">
      <c r="N6783" s="47"/>
      <c r="Q6783" s="162"/>
      <c r="R6783" s="162"/>
      <c r="S6783" s="162"/>
    </row>
    <row r="6784" spans="14:19">
      <c r="N6784" s="47"/>
      <c r="Q6784" s="162"/>
      <c r="R6784" s="162"/>
      <c r="S6784" s="162"/>
    </row>
    <row r="6785" spans="14:19">
      <c r="N6785" s="47"/>
      <c r="Q6785" s="162"/>
      <c r="R6785" s="162"/>
      <c r="S6785" s="162"/>
    </row>
    <row r="6786" spans="14:19">
      <c r="N6786" s="47"/>
      <c r="Q6786" s="162"/>
      <c r="R6786" s="162"/>
      <c r="S6786" s="162"/>
    </row>
    <row r="6787" spans="14:19">
      <c r="N6787" s="47"/>
      <c r="Q6787" s="162"/>
      <c r="R6787" s="162"/>
      <c r="S6787" s="162"/>
    </row>
    <row r="6788" spans="14:19">
      <c r="N6788" s="47"/>
      <c r="Q6788" s="162"/>
      <c r="R6788" s="162"/>
      <c r="S6788" s="162"/>
    </row>
    <row r="6789" spans="14:19">
      <c r="N6789" s="47"/>
      <c r="Q6789" s="162"/>
      <c r="R6789" s="162"/>
      <c r="S6789" s="162"/>
    </row>
    <row r="6790" spans="14:19">
      <c r="N6790" s="47"/>
      <c r="Q6790" s="162"/>
      <c r="R6790" s="162"/>
      <c r="S6790" s="162"/>
    </row>
    <row r="6791" spans="14:19">
      <c r="N6791" s="47"/>
      <c r="Q6791" s="162"/>
      <c r="R6791" s="162"/>
      <c r="S6791" s="162"/>
    </row>
    <row r="6792" spans="14:19">
      <c r="N6792" s="47"/>
      <c r="Q6792" s="162"/>
      <c r="R6792" s="162"/>
      <c r="S6792" s="162"/>
    </row>
    <row r="6793" spans="14:19">
      <c r="N6793" s="47"/>
      <c r="Q6793" s="162"/>
      <c r="R6793" s="162"/>
      <c r="S6793" s="162"/>
    </row>
    <row r="6794" spans="14:19">
      <c r="N6794" s="47"/>
      <c r="Q6794" s="162"/>
      <c r="R6794" s="162"/>
      <c r="S6794" s="162"/>
    </row>
    <row r="6795" spans="14:19">
      <c r="N6795" s="47"/>
      <c r="Q6795" s="162"/>
      <c r="R6795" s="162"/>
      <c r="S6795" s="162"/>
    </row>
    <row r="6796" spans="14:19">
      <c r="N6796" s="47"/>
      <c r="Q6796" s="162"/>
      <c r="R6796" s="162"/>
      <c r="S6796" s="162"/>
    </row>
    <row r="6797" spans="14:19">
      <c r="N6797" s="47"/>
      <c r="Q6797" s="162"/>
      <c r="R6797" s="162"/>
      <c r="S6797" s="162"/>
    </row>
    <row r="6798" spans="14:19">
      <c r="N6798" s="47"/>
      <c r="Q6798" s="162"/>
      <c r="R6798" s="162"/>
      <c r="S6798" s="162"/>
    </row>
    <row r="6799" spans="14:19">
      <c r="N6799" s="47"/>
      <c r="Q6799" s="162"/>
      <c r="R6799" s="162"/>
      <c r="S6799" s="162"/>
    </row>
    <row r="6800" spans="14:19">
      <c r="N6800" s="47"/>
      <c r="Q6800" s="162"/>
      <c r="R6800" s="162"/>
      <c r="S6800" s="162"/>
    </row>
    <row r="6801" spans="14:19">
      <c r="N6801" s="47"/>
      <c r="Q6801" s="162"/>
      <c r="R6801" s="162"/>
      <c r="S6801" s="162"/>
    </row>
    <row r="6802" spans="14:19">
      <c r="N6802" s="47"/>
      <c r="Q6802" s="162"/>
      <c r="R6802" s="162"/>
      <c r="S6802" s="162"/>
    </row>
    <row r="6803" spans="14:19">
      <c r="N6803" s="47"/>
      <c r="Q6803" s="162"/>
      <c r="R6803" s="162"/>
      <c r="S6803" s="162"/>
    </row>
    <row r="6804" spans="14:19">
      <c r="N6804" s="47"/>
      <c r="Q6804" s="162"/>
      <c r="R6804" s="162"/>
      <c r="S6804" s="162"/>
    </row>
    <row r="6805" spans="14:19">
      <c r="N6805" s="47"/>
      <c r="Q6805" s="162"/>
      <c r="R6805" s="162"/>
      <c r="S6805" s="162"/>
    </row>
    <row r="6806" spans="14:19">
      <c r="N6806" s="47"/>
      <c r="Q6806" s="162"/>
      <c r="R6806" s="162"/>
      <c r="S6806" s="162"/>
    </row>
    <row r="6807" spans="14:19">
      <c r="N6807" s="47"/>
      <c r="Q6807" s="162"/>
      <c r="R6807" s="162"/>
      <c r="S6807" s="162"/>
    </row>
    <row r="6808" spans="14:19">
      <c r="N6808" s="47"/>
      <c r="Q6808" s="162"/>
      <c r="R6808" s="162"/>
      <c r="S6808" s="162"/>
    </row>
    <row r="6809" spans="14:19">
      <c r="N6809" s="47"/>
      <c r="Q6809" s="162"/>
      <c r="R6809" s="162"/>
      <c r="S6809" s="162"/>
    </row>
    <row r="6810" spans="14:19">
      <c r="N6810" s="47"/>
      <c r="Q6810" s="162"/>
      <c r="R6810" s="162"/>
      <c r="S6810" s="162"/>
    </row>
    <row r="6811" spans="14:19">
      <c r="N6811" s="47"/>
      <c r="Q6811" s="162"/>
      <c r="R6811" s="162"/>
      <c r="S6811" s="162"/>
    </row>
    <row r="6812" spans="14:19">
      <c r="N6812" s="47"/>
      <c r="Q6812" s="162"/>
      <c r="R6812" s="162"/>
      <c r="S6812" s="162"/>
    </row>
    <row r="6813" spans="14:19">
      <c r="N6813" s="47"/>
      <c r="Q6813" s="162"/>
      <c r="R6813" s="162"/>
      <c r="S6813" s="162"/>
    </row>
    <row r="6814" spans="14:19">
      <c r="N6814" s="47"/>
      <c r="Q6814" s="162"/>
      <c r="R6814" s="162"/>
      <c r="S6814" s="162"/>
    </row>
    <row r="6815" spans="14:19">
      <c r="N6815" s="47"/>
      <c r="Q6815" s="162"/>
      <c r="R6815" s="162"/>
      <c r="S6815" s="162"/>
    </row>
    <row r="6816" spans="14:19">
      <c r="N6816" s="47"/>
      <c r="Q6816" s="162"/>
      <c r="R6816" s="162"/>
      <c r="S6816" s="162"/>
    </row>
    <row r="6817" spans="14:19">
      <c r="N6817" s="47"/>
      <c r="Q6817" s="162"/>
      <c r="R6817" s="162"/>
      <c r="S6817" s="162"/>
    </row>
    <row r="6818" spans="14:19">
      <c r="N6818" s="47"/>
      <c r="Q6818" s="162"/>
      <c r="R6818" s="162"/>
      <c r="S6818" s="162"/>
    </row>
    <row r="6819" spans="14:19">
      <c r="N6819" s="47"/>
      <c r="Q6819" s="162"/>
      <c r="R6819" s="162"/>
      <c r="S6819" s="162"/>
    </row>
    <row r="6820" spans="14:19">
      <c r="N6820" s="47"/>
      <c r="Q6820" s="162"/>
      <c r="R6820" s="162"/>
      <c r="S6820" s="162"/>
    </row>
    <row r="6821" spans="14:19">
      <c r="N6821" s="47"/>
      <c r="Q6821" s="162"/>
      <c r="R6821" s="162"/>
      <c r="S6821" s="162"/>
    </row>
    <row r="6822" spans="14:19">
      <c r="N6822" s="47"/>
      <c r="Q6822" s="162"/>
      <c r="R6822" s="162"/>
      <c r="S6822" s="162"/>
    </row>
    <row r="6823" spans="14:19">
      <c r="N6823" s="47"/>
      <c r="Q6823" s="162"/>
      <c r="R6823" s="162"/>
      <c r="S6823" s="162"/>
    </row>
    <row r="6824" spans="14:19">
      <c r="N6824" s="47"/>
      <c r="Q6824" s="162"/>
      <c r="R6824" s="162"/>
      <c r="S6824" s="162"/>
    </row>
    <row r="6825" spans="14:19">
      <c r="N6825" s="47"/>
      <c r="Q6825" s="162"/>
      <c r="R6825" s="162"/>
      <c r="S6825" s="162"/>
    </row>
    <row r="6826" spans="14:19">
      <c r="N6826" s="47"/>
      <c r="Q6826" s="162"/>
      <c r="R6826" s="162"/>
      <c r="S6826" s="162"/>
    </row>
    <row r="6827" spans="14:19">
      <c r="N6827" s="47"/>
      <c r="Q6827" s="162"/>
      <c r="R6827" s="162"/>
      <c r="S6827" s="162"/>
    </row>
    <row r="6828" spans="14:19">
      <c r="N6828" s="47"/>
      <c r="Q6828" s="162"/>
      <c r="R6828" s="162"/>
      <c r="S6828" s="162"/>
    </row>
    <row r="6829" spans="14:19">
      <c r="N6829" s="47"/>
      <c r="Q6829" s="162"/>
      <c r="R6829" s="162"/>
      <c r="S6829" s="162"/>
    </row>
    <row r="6830" spans="14:19">
      <c r="N6830" s="47"/>
      <c r="Q6830" s="162"/>
      <c r="R6830" s="162"/>
      <c r="S6830" s="162"/>
    </row>
    <row r="6831" spans="14:19">
      <c r="N6831" s="47"/>
      <c r="Q6831" s="162"/>
      <c r="R6831" s="162"/>
      <c r="S6831" s="162"/>
    </row>
    <row r="6832" spans="14:19">
      <c r="N6832" s="47"/>
      <c r="Q6832" s="162"/>
      <c r="R6832" s="162"/>
      <c r="S6832" s="162"/>
    </row>
    <row r="6833" spans="14:19">
      <c r="N6833" s="47"/>
      <c r="Q6833" s="162"/>
      <c r="R6833" s="162"/>
      <c r="S6833" s="162"/>
    </row>
    <row r="6834" spans="14:19">
      <c r="N6834" s="47"/>
      <c r="Q6834" s="162"/>
      <c r="R6834" s="162"/>
      <c r="S6834" s="162"/>
    </row>
    <row r="6835" spans="14:19">
      <c r="N6835" s="47"/>
      <c r="Q6835" s="162"/>
      <c r="R6835" s="162"/>
      <c r="S6835" s="162"/>
    </row>
    <row r="6836" spans="14:19">
      <c r="N6836" s="47"/>
      <c r="Q6836" s="162"/>
      <c r="R6836" s="162"/>
      <c r="S6836" s="162"/>
    </row>
    <row r="6837" spans="14:19">
      <c r="N6837" s="47"/>
      <c r="Q6837" s="162"/>
      <c r="R6837" s="162"/>
      <c r="S6837" s="162"/>
    </row>
    <row r="6838" spans="14:19">
      <c r="N6838" s="47"/>
      <c r="Q6838" s="162"/>
      <c r="R6838" s="162"/>
      <c r="S6838" s="162"/>
    </row>
    <row r="6839" spans="14:19">
      <c r="N6839" s="47"/>
      <c r="Q6839" s="162"/>
      <c r="R6839" s="162"/>
      <c r="S6839" s="162"/>
    </row>
    <row r="6840" spans="14:19">
      <c r="N6840" s="47"/>
      <c r="Q6840" s="162"/>
      <c r="R6840" s="162"/>
      <c r="S6840" s="162"/>
    </row>
    <row r="6841" spans="14:19">
      <c r="N6841" s="47"/>
      <c r="Q6841" s="162"/>
      <c r="R6841" s="162"/>
      <c r="S6841" s="162"/>
    </row>
    <row r="6842" spans="14:19">
      <c r="N6842" s="47"/>
      <c r="Q6842" s="162"/>
      <c r="R6842" s="162"/>
      <c r="S6842" s="162"/>
    </row>
    <row r="6843" spans="14:19">
      <c r="N6843" s="47"/>
      <c r="Q6843" s="162"/>
      <c r="R6843" s="162"/>
      <c r="S6843" s="162"/>
    </row>
    <row r="6844" spans="14:19">
      <c r="N6844" s="47"/>
      <c r="Q6844" s="162"/>
      <c r="R6844" s="162"/>
      <c r="S6844" s="162"/>
    </row>
    <row r="6845" spans="14:19">
      <c r="N6845" s="47"/>
      <c r="Q6845" s="162"/>
      <c r="R6845" s="162"/>
      <c r="S6845" s="162"/>
    </row>
    <row r="6846" spans="14:19">
      <c r="N6846" s="47"/>
      <c r="Q6846" s="162"/>
      <c r="R6846" s="162"/>
      <c r="S6846" s="162"/>
    </row>
    <row r="6847" spans="14:19">
      <c r="N6847" s="47"/>
      <c r="Q6847" s="162"/>
      <c r="R6847" s="162"/>
      <c r="S6847" s="162"/>
    </row>
    <row r="6848" spans="14:19">
      <c r="N6848" s="47"/>
      <c r="Q6848" s="162"/>
      <c r="R6848" s="162"/>
      <c r="S6848" s="162"/>
    </row>
    <row r="6849" spans="14:19">
      <c r="N6849" s="47"/>
      <c r="Q6849" s="162"/>
      <c r="R6849" s="162"/>
      <c r="S6849" s="162"/>
    </row>
    <row r="6850" spans="14:19">
      <c r="N6850" s="47"/>
      <c r="Q6850" s="162"/>
      <c r="R6850" s="162"/>
      <c r="S6850" s="162"/>
    </row>
    <row r="6851" spans="14:19">
      <c r="N6851" s="47"/>
      <c r="Q6851" s="162"/>
      <c r="R6851" s="162"/>
      <c r="S6851" s="162"/>
    </row>
    <row r="6852" spans="14:19">
      <c r="N6852" s="47"/>
      <c r="Q6852" s="162"/>
      <c r="R6852" s="162"/>
      <c r="S6852" s="162"/>
    </row>
    <row r="6853" spans="14:19">
      <c r="N6853" s="47"/>
      <c r="Q6853" s="162"/>
      <c r="R6853" s="162"/>
      <c r="S6853" s="162"/>
    </row>
    <row r="6854" spans="14:19">
      <c r="N6854" s="47"/>
      <c r="Q6854" s="162"/>
      <c r="R6854" s="162"/>
      <c r="S6854" s="162"/>
    </row>
    <row r="6855" spans="14:19">
      <c r="N6855" s="47"/>
      <c r="Q6855" s="162"/>
      <c r="R6855" s="162"/>
      <c r="S6855" s="162"/>
    </row>
    <row r="6856" spans="14:19">
      <c r="N6856" s="47"/>
      <c r="Q6856" s="162"/>
      <c r="R6856" s="162"/>
      <c r="S6856" s="162"/>
    </row>
    <row r="6857" spans="14:19">
      <c r="N6857" s="47"/>
      <c r="Q6857" s="162"/>
      <c r="R6857" s="162"/>
      <c r="S6857" s="162"/>
    </row>
    <row r="6858" spans="14:19">
      <c r="N6858" s="47"/>
      <c r="Q6858" s="162"/>
      <c r="R6858" s="162"/>
      <c r="S6858" s="162"/>
    </row>
    <row r="6859" spans="14:19">
      <c r="N6859" s="47"/>
      <c r="Q6859" s="162"/>
      <c r="R6859" s="162"/>
      <c r="S6859" s="162"/>
    </row>
    <row r="6860" spans="14:19">
      <c r="N6860" s="47"/>
      <c r="Q6860" s="162"/>
      <c r="R6860" s="162"/>
      <c r="S6860" s="162"/>
    </row>
    <row r="6861" spans="14:19">
      <c r="N6861" s="47"/>
      <c r="Q6861" s="162"/>
      <c r="R6861" s="162"/>
      <c r="S6861" s="162"/>
    </row>
    <row r="6862" spans="14:19">
      <c r="N6862" s="47"/>
      <c r="Q6862" s="162"/>
      <c r="R6862" s="162"/>
      <c r="S6862" s="162"/>
    </row>
    <row r="6863" spans="14:19">
      <c r="N6863" s="47"/>
      <c r="Q6863" s="162"/>
      <c r="R6863" s="162"/>
      <c r="S6863" s="162"/>
    </row>
    <row r="6864" spans="14:19">
      <c r="N6864" s="47"/>
      <c r="Q6864" s="162"/>
      <c r="R6864" s="162"/>
      <c r="S6864" s="162"/>
    </row>
    <row r="6865" spans="14:19">
      <c r="N6865" s="47"/>
      <c r="Q6865" s="162"/>
      <c r="R6865" s="162"/>
      <c r="S6865" s="162"/>
    </row>
    <row r="6866" spans="14:19">
      <c r="N6866" s="47"/>
      <c r="Q6866" s="162"/>
      <c r="R6866" s="162"/>
      <c r="S6866" s="162"/>
    </row>
    <row r="6867" spans="14:19">
      <c r="N6867" s="47"/>
      <c r="Q6867" s="162"/>
      <c r="R6867" s="162"/>
      <c r="S6867" s="162"/>
    </row>
    <row r="6868" spans="14:19">
      <c r="N6868" s="47"/>
      <c r="Q6868" s="162"/>
      <c r="R6868" s="162"/>
      <c r="S6868" s="162"/>
    </row>
    <row r="6869" spans="14:19">
      <c r="N6869" s="47"/>
      <c r="Q6869" s="162"/>
      <c r="R6869" s="162"/>
      <c r="S6869" s="162"/>
    </row>
    <row r="6870" spans="14:19">
      <c r="N6870" s="47"/>
      <c r="Q6870" s="162"/>
      <c r="R6870" s="162"/>
      <c r="S6870" s="162"/>
    </row>
    <row r="6871" spans="14:19">
      <c r="N6871" s="47"/>
      <c r="Q6871" s="162"/>
      <c r="R6871" s="162"/>
      <c r="S6871" s="162"/>
    </row>
    <row r="6872" spans="14:19">
      <c r="N6872" s="47"/>
      <c r="Q6872" s="162"/>
      <c r="R6872" s="162"/>
      <c r="S6872" s="162"/>
    </row>
    <row r="6873" spans="14:19">
      <c r="N6873" s="47"/>
      <c r="Q6873" s="162"/>
      <c r="R6873" s="162"/>
      <c r="S6873" s="162"/>
    </row>
    <row r="6874" spans="14:19">
      <c r="N6874" s="47"/>
      <c r="Q6874" s="162"/>
      <c r="R6874" s="162"/>
      <c r="S6874" s="162"/>
    </row>
    <row r="6875" spans="14:19">
      <c r="N6875" s="47"/>
      <c r="Q6875" s="162"/>
      <c r="R6875" s="162"/>
      <c r="S6875" s="162"/>
    </row>
    <row r="6876" spans="14:19">
      <c r="N6876" s="47"/>
      <c r="Q6876" s="162"/>
      <c r="R6876" s="162"/>
      <c r="S6876" s="162"/>
    </row>
    <row r="6877" spans="14:19">
      <c r="N6877" s="47"/>
      <c r="Q6877" s="162"/>
      <c r="R6877" s="162"/>
      <c r="S6877" s="162"/>
    </row>
    <row r="6878" spans="14:19">
      <c r="N6878" s="47"/>
      <c r="Q6878" s="162"/>
      <c r="R6878" s="162"/>
      <c r="S6878" s="162"/>
    </row>
    <row r="6879" spans="14:19">
      <c r="N6879" s="47"/>
      <c r="Q6879" s="162"/>
      <c r="R6879" s="162"/>
      <c r="S6879" s="162"/>
    </row>
    <row r="6880" spans="14:19">
      <c r="N6880" s="47"/>
      <c r="Q6880" s="162"/>
      <c r="R6880" s="162"/>
      <c r="S6880" s="162"/>
    </row>
    <row r="6881" spans="14:19">
      <c r="N6881" s="47"/>
      <c r="Q6881" s="162"/>
      <c r="R6881" s="162"/>
      <c r="S6881" s="162"/>
    </row>
    <row r="6882" spans="14:19">
      <c r="N6882" s="47"/>
      <c r="Q6882" s="162"/>
      <c r="R6882" s="162"/>
      <c r="S6882" s="162"/>
    </row>
    <row r="6883" spans="14:19">
      <c r="N6883" s="47"/>
      <c r="Q6883" s="162"/>
      <c r="R6883" s="162"/>
      <c r="S6883" s="162"/>
    </row>
    <row r="6884" spans="14:19">
      <c r="N6884" s="47"/>
      <c r="Q6884" s="162"/>
      <c r="R6884" s="162"/>
      <c r="S6884" s="162"/>
    </row>
    <row r="6885" spans="14:19">
      <c r="N6885" s="47"/>
      <c r="Q6885" s="162"/>
      <c r="R6885" s="162"/>
      <c r="S6885" s="162"/>
    </row>
    <row r="6886" spans="14:19">
      <c r="N6886" s="47"/>
      <c r="Q6886" s="162"/>
      <c r="R6886" s="162"/>
      <c r="S6886" s="162"/>
    </row>
    <row r="6887" spans="14:19">
      <c r="N6887" s="47"/>
      <c r="Q6887" s="162"/>
      <c r="R6887" s="162"/>
      <c r="S6887" s="162"/>
    </row>
    <row r="6888" spans="14:19">
      <c r="N6888" s="47"/>
      <c r="Q6888" s="162"/>
      <c r="R6888" s="162"/>
      <c r="S6888" s="162"/>
    </row>
    <row r="6889" spans="14:19">
      <c r="N6889" s="47"/>
      <c r="Q6889" s="162"/>
      <c r="R6889" s="162"/>
      <c r="S6889" s="162"/>
    </row>
    <row r="6890" spans="14:19">
      <c r="N6890" s="47"/>
      <c r="Q6890" s="162"/>
      <c r="R6890" s="162"/>
      <c r="S6890" s="162"/>
    </row>
    <row r="6891" spans="14:19">
      <c r="N6891" s="47"/>
      <c r="Q6891" s="162"/>
      <c r="R6891" s="162"/>
      <c r="S6891" s="162"/>
    </row>
    <row r="6892" spans="14:19">
      <c r="N6892" s="47"/>
      <c r="Q6892" s="162"/>
      <c r="R6892" s="162"/>
      <c r="S6892" s="162"/>
    </row>
    <row r="6893" spans="14:19">
      <c r="N6893" s="47"/>
      <c r="Q6893" s="162"/>
      <c r="R6893" s="162"/>
      <c r="S6893" s="162"/>
    </row>
    <row r="6894" spans="14:19">
      <c r="N6894" s="47"/>
      <c r="Q6894" s="162"/>
      <c r="R6894" s="162"/>
      <c r="S6894" s="162"/>
    </row>
    <row r="6895" spans="14:19">
      <c r="N6895" s="47"/>
      <c r="Q6895" s="162"/>
      <c r="R6895" s="162"/>
      <c r="S6895" s="162"/>
    </row>
    <row r="6896" spans="14:19">
      <c r="N6896" s="47"/>
      <c r="Q6896" s="162"/>
      <c r="R6896" s="162"/>
      <c r="S6896" s="162"/>
    </row>
    <row r="6897" spans="14:19">
      <c r="N6897" s="47"/>
      <c r="Q6897" s="162"/>
      <c r="R6897" s="162"/>
      <c r="S6897" s="162"/>
    </row>
    <row r="6898" spans="14:19">
      <c r="N6898" s="47"/>
      <c r="Q6898" s="162"/>
      <c r="R6898" s="162"/>
      <c r="S6898" s="162"/>
    </row>
    <row r="6899" spans="14:19">
      <c r="N6899" s="47"/>
      <c r="Q6899" s="162"/>
      <c r="R6899" s="162"/>
      <c r="S6899" s="162"/>
    </row>
    <row r="6900" spans="14:19">
      <c r="N6900" s="47"/>
      <c r="Q6900" s="162"/>
      <c r="R6900" s="162"/>
      <c r="S6900" s="162"/>
    </row>
    <row r="6901" spans="14:19">
      <c r="N6901" s="47"/>
      <c r="Q6901" s="162"/>
      <c r="R6901" s="162"/>
      <c r="S6901" s="162"/>
    </row>
    <row r="6902" spans="14:19">
      <c r="N6902" s="47"/>
      <c r="Q6902" s="162"/>
      <c r="R6902" s="162"/>
      <c r="S6902" s="162"/>
    </row>
    <row r="6903" spans="14:19">
      <c r="N6903" s="47"/>
      <c r="Q6903" s="162"/>
      <c r="R6903" s="162"/>
      <c r="S6903" s="162"/>
    </row>
    <row r="6904" spans="14:19">
      <c r="N6904" s="47"/>
      <c r="Q6904" s="162"/>
      <c r="R6904" s="162"/>
      <c r="S6904" s="162"/>
    </row>
    <row r="6905" spans="14:19">
      <c r="N6905" s="47"/>
      <c r="Q6905" s="162"/>
      <c r="R6905" s="162"/>
      <c r="S6905" s="162"/>
    </row>
    <row r="6906" spans="14:19">
      <c r="N6906" s="47"/>
      <c r="Q6906" s="162"/>
      <c r="R6906" s="162"/>
      <c r="S6906" s="162"/>
    </row>
    <row r="6907" spans="14:19">
      <c r="N6907" s="47"/>
      <c r="Q6907" s="162"/>
      <c r="R6907" s="162"/>
      <c r="S6907" s="162"/>
    </row>
    <row r="6908" spans="14:19">
      <c r="N6908" s="47"/>
      <c r="Q6908" s="162"/>
      <c r="R6908" s="162"/>
      <c r="S6908" s="162"/>
    </row>
    <row r="6909" spans="14:19">
      <c r="N6909" s="47"/>
      <c r="Q6909" s="162"/>
      <c r="R6909" s="162"/>
      <c r="S6909" s="162"/>
    </row>
    <row r="6910" spans="14:19">
      <c r="N6910" s="47"/>
      <c r="Q6910" s="162"/>
      <c r="R6910" s="162"/>
      <c r="S6910" s="162"/>
    </row>
    <row r="6911" spans="14:19">
      <c r="N6911" s="47"/>
      <c r="Q6911" s="162"/>
      <c r="R6911" s="162"/>
      <c r="S6911" s="162"/>
    </row>
    <row r="6912" spans="14:19">
      <c r="N6912" s="47"/>
      <c r="Q6912" s="162"/>
      <c r="R6912" s="162"/>
      <c r="S6912" s="162"/>
    </row>
    <row r="6913" spans="14:19">
      <c r="N6913" s="47"/>
      <c r="Q6913" s="162"/>
      <c r="R6913" s="162"/>
      <c r="S6913" s="162"/>
    </row>
    <row r="6914" spans="14:19">
      <c r="N6914" s="47"/>
      <c r="Q6914" s="162"/>
      <c r="R6914" s="162"/>
      <c r="S6914" s="162"/>
    </row>
    <row r="6915" spans="14:19">
      <c r="N6915" s="47"/>
      <c r="Q6915" s="162"/>
      <c r="R6915" s="162"/>
      <c r="S6915" s="162"/>
    </row>
    <row r="6916" spans="14:19">
      <c r="N6916" s="47"/>
      <c r="Q6916" s="162"/>
      <c r="R6916" s="162"/>
      <c r="S6916" s="162"/>
    </row>
    <row r="6917" spans="14:19">
      <c r="N6917" s="47"/>
      <c r="Q6917" s="162"/>
      <c r="R6917" s="162"/>
      <c r="S6917" s="162"/>
    </row>
    <row r="6918" spans="14:19">
      <c r="N6918" s="47"/>
      <c r="Q6918" s="162"/>
      <c r="R6918" s="162"/>
      <c r="S6918" s="162"/>
    </row>
    <row r="6919" spans="14:19">
      <c r="N6919" s="47"/>
      <c r="Q6919" s="162"/>
      <c r="R6919" s="162"/>
      <c r="S6919" s="162"/>
    </row>
    <row r="6920" spans="14:19">
      <c r="N6920" s="47"/>
      <c r="Q6920" s="162"/>
      <c r="R6920" s="162"/>
      <c r="S6920" s="162"/>
    </row>
    <row r="6921" spans="14:19">
      <c r="N6921" s="47"/>
      <c r="Q6921" s="162"/>
      <c r="R6921" s="162"/>
      <c r="S6921" s="162"/>
    </row>
    <row r="6922" spans="14:19">
      <c r="N6922" s="47"/>
      <c r="Q6922" s="162"/>
      <c r="R6922" s="162"/>
      <c r="S6922" s="162"/>
    </row>
    <row r="6923" spans="14:19">
      <c r="N6923" s="47"/>
      <c r="Q6923" s="162"/>
      <c r="R6923" s="162"/>
      <c r="S6923" s="162"/>
    </row>
    <row r="6924" spans="14:19">
      <c r="N6924" s="47"/>
      <c r="Q6924" s="162"/>
      <c r="R6924" s="162"/>
      <c r="S6924" s="162"/>
    </row>
    <row r="6925" spans="14:19">
      <c r="N6925" s="47"/>
      <c r="Q6925" s="162"/>
      <c r="R6925" s="162"/>
      <c r="S6925" s="162"/>
    </row>
    <row r="6926" spans="14:19">
      <c r="N6926" s="47"/>
      <c r="Q6926" s="162"/>
      <c r="R6926" s="162"/>
      <c r="S6926" s="162"/>
    </row>
    <row r="6927" spans="14:19">
      <c r="N6927" s="47"/>
      <c r="Q6927" s="162"/>
      <c r="R6927" s="162"/>
      <c r="S6927" s="162"/>
    </row>
    <row r="6928" spans="14:19">
      <c r="N6928" s="47"/>
      <c r="Q6928" s="162"/>
      <c r="R6928" s="162"/>
      <c r="S6928" s="162"/>
    </row>
    <row r="6929" spans="14:19">
      <c r="N6929" s="47"/>
      <c r="Q6929" s="162"/>
      <c r="R6929" s="162"/>
      <c r="S6929" s="162"/>
    </row>
    <row r="6930" spans="14:19">
      <c r="N6930" s="47"/>
      <c r="Q6930" s="162"/>
      <c r="R6930" s="162"/>
      <c r="S6930" s="162"/>
    </row>
    <row r="6931" spans="14:19">
      <c r="N6931" s="47"/>
      <c r="Q6931" s="162"/>
      <c r="R6931" s="162"/>
      <c r="S6931" s="162"/>
    </row>
    <row r="6932" spans="14:19">
      <c r="N6932" s="47"/>
      <c r="Q6932" s="162"/>
      <c r="R6932" s="162"/>
      <c r="S6932" s="162"/>
    </row>
    <row r="6933" spans="14:19">
      <c r="N6933" s="47"/>
      <c r="Q6933" s="162"/>
      <c r="R6933" s="162"/>
      <c r="S6933" s="162"/>
    </row>
    <row r="6934" spans="14:19">
      <c r="N6934" s="47"/>
      <c r="Q6934" s="162"/>
      <c r="R6934" s="162"/>
      <c r="S6934" s="162"/>
    </row>
    <row r="6935" spans="14:19">
      <c r="N6935" s="47"/>
      <c r="Q6935" s="162"/>
      <c r="R6935" s="162"/>
      <c r="S6935" s="162"/>
    </row>
    <row r="6936" spans="14:19">
      <c r="N6936" s="47"/>
      <c r="Q6936" s="162"/>
      <c r="R6936" s="162"/>
      <c r="S6936" s="162"/>
    </row>
    <row r="6937" spans="14:19">
      <c r="N6937" s="47"/>
      <c r="Q6937" s="162"/>
      <c r="R6937" s="162"/>
      <c r="S6937" s="162"/>
    </row>
    <row r="6938" spans="14:19">
      <c r="N6938" s="47"/>
      <c r="Q6938" s="162"/>
      <c r="R6938" s="162"/>
      <c r="S6938" s="162"/>
    </row>
    <row r="6939" spans="14:19">
      <c r="N6939" s="47"/>
      <c r="Q6939" s="162"/>
      <c r="R6939" s="162"/>
      <c r="S6939" s="162"/>
    </row>
    <row r="6940" spans="14:19">
      <c r="N6940" s="47"/>
      <c r="Q6940" s="162"/>
      <c r="R6940" s="162"/>
      <c r="S6940" s="162"/>
    </row>
    <row r="6941" spans="14:19">
      <c r="N6941" s="47"/>
      <c r="Q6941" s="162"/>
      <c r="R6941" s="162"/>
      <c r="S6941" s="162"/>
    </row>
    <row r="6942" spans="14:19">
      <c r="N6942" s="47"/>
      <c r="Q6942" s="162"/>
      <c r="R6942" s="162"/>
      <c r="S6942" s="162"/>
    </row>
    <row r="6943" spans="14:19">
      <c r="N6943" s="47"/>
      <c r="Q6943" s="162"/>
      <c r="R6943" s="162"/>
      <c r="S6943" s="162"/>
    </row>
    <row r="6944" spans="14:19">
      <c r="N6944" s="47"/>
      <c r="Q6944" s="162"/>
      <c r="R6944" s="162"/>
      <c r="S6944" s="162"/>
    </row>
    <row r="6945" spans="14:19">
      <c r="N6945" s="47"/>
      <c r="Q6945" s="162"/>
      <c r="R6945" s="162"/>
      <c r="S6945" s="162"/>
    </row>
    <row r="6946" spans="14:19">
      <c r="N6946" s="47"/>
      <c r="Q6946" s="162"/>
      <c r="R6946" s="162"/>
      <c r="S6946" s="162"/>
    </row>
    <row r="6947" spans="14:19">
      <c r="N6947" s="47"/>
      <c r="Q6947" s="162"/>
      <c r="R6947" s="162"/>
      <c r="S6947" s="162"/>
    </row>
    <row r="6948" spans="14:19">
      <c r="N6948" s="47"/>
      <c r="Q6948" s="162"/>
      <c r="R6948" s="162"/>
      <c r="S6948" s="162"/>
    </row>
    <row r="6949" spans="14:19">
      <c r="N6949" s="47"/>
      <c r="Q6949" s="162"/>
      <c r="R6949" s="162"/>
      <c r="S6949" s="162"/>
    </row>
    <row r="6950" spans="14:19">
      <c r="N6950" s="47"/>
      <c r="Q6950" s="162"/>
      <c r="R6950" s="162"/>
      <c r="S6950" s="162"/>
    </row>
    <row r="6951" spans="14:19">
      <c r="N6951" s="47"/>
      <c r="Q6951" s="162"/>
      <c r="R6951" s="162"/>
      <c r="S6951" s="162"/>
    </row>
    <row r="6952" spans="14:19">
      <c r="N6952" s="47"/>
      <c r="Q6952" s="162"/>
      <c r="R6952" s="162"/>
      <c r="S6952" s="162"/>
    </row>
    <row r="6953" spans="14:19">
      <c r="N6953" s="47"/>
      <c r="Q6953" s="162"/>
      <c r="R6953" s="162"/>
      <c r="S6953" s="162"/>
    </row>
    <row r="6954" spans="14:19">
      <c r="N6954" s="47"/>
      <c r="Q6954" s="162"/>
      <c r="R6954" s="162"/>
      <c r="S6954" s="162"/>
    </row>
    <row r="6955" spans="14:19">
      <c r="N6955" s="47"/>
      <c r="Q6955" s="162"/>
      <c r="R6955" s="162"/>
      <c r="S6955" s="162"/>
    </row>
    <row r="6956" spans="14:19">
      <c r="N6956" s="47"/>
      <c r="Q6956" s="162"/>
      <c r="R6956" s="162"/>
      <c r="S6956" s="162"/>
    </row>
    <row r="6957" spans="14:19">
      <c r="N6957" s="47"/>
      <c r="Q6957" s="162"/>
      <c r="R6957" s="162"/>
      <c r="S6957" s="162"/>
    </row>
    <row r="6958" spans="14:19">
      <c r="N6958" s="47"/>
      <c r="Q6958" s="162"/>
      <c r="R6958" s="162"/>
      <c r="S6958" s="162"/>
    </row>
    <row r="6959" spans="14:19">
      <c r="N6959" s="47"/>
      <c r="Q6959" s="162"/>
      <c r="R6959" s="162"/>
      <c r="S6959" s="162"/>
    </row>
    <row r="6960" spans="14:19">
      <c r="N6960" s="47"/>
      <c r="Q6960" s="162"/>
      <c r="R6960" s="162"/>
      <c r="S6960" s="162"/>
    </row>
    <row r="6961" spans="14:19">
      <c r="N6961" s="47"/>
      <c r="Q6961" s="162"/>
      <c r="R6961" s="162"/>
      <c r="S6961" s="162"/>
    </row>
    <row r="6962" spans="14:19">
      <c r="N6962" s="47"/>
      <c r="Q6962" s="162"/>
      <c r="R6962" s="162"/>
      <c r="S6962" s="162"/>
    </row>
    <row r="6963" spans="14:19">
      <c r="N6963" s="47"/>
      <c r="Q6963" s="162"/>
      <c r="R6963" s="162"/>
      <c r="S6963" s="162"/>
    </row>
    <row r="6964" spans="14:19">
      <c r="N6964" s="47"/>
      <c r="Q6964" s="162"/>
      <c r="R6964" s="162"/>
      <c r="S6964" s="162"/>
    </row>
    <row r="6965" spans="14:19">
      <c r="N6965" s="47"/>
      <c r="Q6965" s="162"/>
      <c r="R6965" s="162"/>
      <c r="S6965" s="162"/>
    </row>
    <row r="6966" spans="14:19">
      <c r="N6966" s="47"/>
      <c r="Q6966" s="162"/>
      <c r="R6966" s="162"/>
      <c r="S6966" s="162"/>
    </row>
    <row r="6967" spans="14:19">
      <c r="N6967" s="47"/>
      <c r="Q6967" s="162"/>
      <c r="R6967" s="162"/>
      <c r="S6967" s="162"/>
    </row>
    <row r="6968" spans="14:19">
      <c r="N6968" s="47"/>
      <c r="Q6968" s="162"/>
      <c r="R6968" s="162"/>
      <c r="S6968" s="162"/>
    </row>
    <row r="6969" spans="14:19">
      <c r="N6969" s="47"/>
      <c r="Q6969" s="162"/>
      <c r="R6969" s="162"/>
      <c r="S6969" s="162"/>
    </row>
    <row r="6970" spans="14:19">
      <c r="N6970" s="47"/>
      <c r="Q6970" s="162"/>
      <c r="R6970" s="162"/>
      <c r="S6970" s="162"/>
    </row>
    <row r="6971" spans="14:19">
      <c r="N6971" s="47"/>
      <c r="Q6971" s="162"/>
      <c r="R6971" s="162"/>
      <c r="S6971" s="162"/>
    </row>
    <row r="6972" spans="14:19">
      <c r="N6972" s="47"/>
      <c r="Q6972" s="162"/>
      <c r="R6972" s="162"/>
      <c r="S6972" s="162"/>
    </row>
    <row r="6973" spans="14:19">
      <c r="N6973" s="47"/>
      <c r="Q6973" s="162"/>
      <c r="R6973" s="162"/>
      <c r="S6973" s="162"/>
    </row>
    <row r="6974" spans="14:19">
      <c r="N6974" s="47"/>
      <c r="Q6974" s="162"/>
      <c r="R6974" s="162"/>
      <c r="S6974" s="162"/>
    </row>
    <row r="6975" spans="14:19">
      <c r="N6975" s="47"/>
      <c r="Q6975" s="162"/>
      <c r="R6975" s="162"/>
      <c r="S6975" s="162"/>
    </row>
    <row r="6976" spans="14:19">
      <c r="N6976" s="47"/>
      <c r="Q6976" s="162"/>
      <c r="R6976" s="162"/>
      <c r="S6976" s="162"/>
    </row>
    <row r="6977" spans="14:19">
      <c r="N6977" s="47"/>
      <c r="Q6977" s="162"/>
      <c r="R6977" s="162"/>
      <c r="S6977" s="162"/>
    </row>
    <row r="6978" spans="14:19">
      <c r="N6978" s="47"/>
      <c r="Q6978" s="162"/>
      <c r="R6978" s="162"/>
      <c r="S6978" s="162"/>
    </row>
    <row r="6979" spans="14:19">
      <c r="N6979" s="47"/>
      <c r="Q6979" s="162"/>
      <c r="R6979" s="162"/>
      <c r="S6979" s="162"/>
    </row>
    <row r="6980" spans="14:19">
      <c r="N6980" s="47"/>
      <c r="Q6980" s="162"/>
      <c r="R6980" s="162"/>
      <c r="S6980" s="162"/>
    </row>
    <row r="6981" spans="14:19">
      <c r="N6981" s="47"/>
      <c r="Q6981" s="162"/>
      <c r="R6981" s="162"/>
      <c r="S6981" s="162"/>
    </row>
    <row r="6982" spans="14:19">
      <c r="N6982" s="47"/>
      <c r="Q6982" s="162"/>
      <c r="R6982" s="162"/>
      <c r="S6982" s="162"/>
    </row>
    <row r="6983" spans="14:19">
      <c r="N6983" s="47"/>
      <c r="Q6983" s="162"/>
      <c r="R6983" s="162"/>
      <c r="S6983" s="162"/>
    </row>
    <row r="6984" spans="14:19">
      <c r="N6984" s="47"/>
      <c r="Q6984" s="162"/>
      <c r="R6984" s="162"/>
      <c r="S6984" s="162"/>
    </row>
    <row r="6985" spans="14:19">
      <c r="N6985" s="47"/>
      <c r="Q6985" s="162"/>
      <c r="R6985" s="162"/>
      <c r="S6985" s="162"/>
    </row>
    <row r="6986" spans="14:19">
      <c r="N6986" s="47"/>
      <c r="Q6986" s="162"/>
      <c r="R6986" s="162"/>
      <c r="S6986" s="162"/>
    </row>
    <row r="6987" spans="14:19">
      <c r="N6987" s="47"/>
      <c r="Q6987" s="162"/>
      <c r="R6987" s="162"/>
      <c r="S6987" s="162"/>
    </row>
    <row r="6988" spans="14:19">
      <c r="N6988" s="47"/>
      <c r="Q6988" s="162"/>
      <c r="R6988" s="162"/>
      <c r="S6988" s="162"/>
    </row>
    <row r="6989" spans="14:19">
      <c r="N6989" s="47"/>
      <c r="Q6989" s="162"/>
      <c r="R6989" s="162"/>
      <c r="S6989" s="162"/>
    </row>
    <row r="6990" spans="14:19">
      <c r="N6990" s="47"/>
      <c r="Q6990" s="162"/>
      <c r="R6990" s="162"/>
      <c r="S6990" s="162"/>
    </row>
    <row r="6991" spans="14:19">
      <c r="N6991" s="47"/>
      <c r="Q6991" s="162"/>
      <c r="R6991" s="162"/>
      <c r="S6991" s="162"/>
    </row>
    <row r="6992" spans="14:19">
      <c r="N6992" s="47"/>
      <c r="Q6992" s="162"/>
      <c r="R6992" s="162"/>
      <c r="S6992" s="162"/>
    </row>
    <row r="6993" spans="14:19">
      <c r="N6993" s="47"/>
      <c r="Q6993" s="162"/>
      <c r="R6993" s="162"/>
      <c r="S6993" s="162"/>
    </row>
    <row r="6994" spans="14:19">
      <c r="N6994" s="47"/>
      <c r="Q6994" s="162"/>
      <c r="R6994" s="162"/>
      <c r="S6994" s="162"/>
    </row>
    <row r="6995" spans="14:19">
      <c r="N6995" s="47"/>
      <c r="Q6995" s="162"/>
      <c r="R6995" s="162"/>
      <c r="S6995" s="162"/>
    </row>
    <row r="6996" spans="14:19">
      <c r="N6996" s="47"/>
      <c r="Q6996" s="162"/>
      <c r="R6996" s="162"/>
      <c r="S6996" s="162"/>
    </row>
    <row r="6997" spans="14:19">
      <c r="N6997" s="47"/>
      <c r="Q6997" s="162"/>
      <c r="R6997" s="162"/>
      <c r="S6997" s="162"/>
    </row>
    <row r="6998" spans="14:19">
      <c r="N6998" s="47"/>
      <c r="Q6998" s="162"/>
      <c r="R6998" s="162"/>
      <c r="S6998" s="162"/>
    </row>
    <row r="6999" spans="14:19">
      <c r="N6999" s="47"/>
      <c r="Q6999" s="162"/>
      <c r="R6999" s="162"/>
      <c r="S6999" s="162"/>
    </row>
    <row r="7000" spans="14:19">
      <c r="N7000" s="47"/>
      <c r="Q7000" s="162"/>
      <c r="R7000" s="162"/>
      <c r="S7000" s="162"/>
    </row>
    <row r="7001" spans="14:19">
      <c r="N7001" s="47"/>
      <c r="Q7001" s="162"/>
      <c r="R7001" s="162"/>
      <c r="S7001" s="162"/>
    </row>
    <row r="7002" spans="14:19">
      <c r="N7002" s="47"/>
      <c r="Q7002" s="162"/>
      <c r="R7002" s="162"/>
      <c r="S7002" s="162"/>
    </row>
    <row r="7003" spans="14:19">
      <c r="N7003" s="47"/>
      <c r="Q7003" s="162"/>
      <c r="R7003" s="162"/>
      <c r="S7003" s="162"/>
    </row>
    <row r="7004" spans="14:19">
      <c r="N7004" s="47"/>
      <c r="Q7004" s="162"/>
      <c r="R7004" s="162"/>
      <c r="S7004" s="162"/>
    </row>
    <row r="7005" spans="14:19">
      <c r="N7005" s="47"/>
      <c r="Q7005" s="162"/>
      <c r="R7005" s="162"/>
      <c r="S7005" s="162"/>
    </row>
    <row r="7006" spans="14:19">
      <c r="N7006" s="47"/>
      <c r="Q7006" s="162"/>
      <c r="R7006" s="162"/>
      <c r="S7006" s="162"/>
    </row>
    <row r="7007" spans="14:19">
      <c r="N7007" s="47"/>
      <c r="Q7007" s="162"/>
      <c r="R7007" s="162"/>
      <c r="S7007" s="162"/>
    </row>
    <row r="7008" spans="14:19">
      <c r="N7008" s="47"/>
      <c r="Q7008" s="162"/>
      <c r="R7008" s="162"/>
      <c r="S7008" s="162"/>
    </row>
    <row r="7009" spans="14:19">
      <c r="N7009" s="47"/>
      <c r="Q7009" s="162"/>
      <c r="R7009" s="162"/>
      <c r="S7009" s="162"/>
    </row>
    <row r="7010" spans="14:19">
      <c r="N7010" s="47"/>
      <c r="Q7010" s="162"/>
      <c r="R7010" s="162"/>
      <c r="S7010" s="162"/>
    </row>
    <row r="7011" spans="14:19">
      <c r="N7011" s="47"/>
      <c r="Q7011" s="162"/>
      <c r="R7011" s="162"/>
      <c r="S7011" s="162"/>
    </row>
    <row r="7012" spans="14:19">
      <c r="N7012" s="47"/>
      <c r="Q7012" s="162"/>
      <c r="R7012" s="162"/>
      <c r="S7012" s="162"/>
    </row>
    <row r="7013" spans="14:19">
      <c r="N7013" s="47"/>
      <c r="Q7013" s="162"/>
      <c r="R7013" s="162"/>
      <c r="S7013" s="162"/>
    </row>
    <row r="7014" spans="14:19">
      <c r="N7014" s="47"/>
      <c r="Q7014" s="162"/>
      <c r="R7014" s="162"/>
      <c r="S7014" s="162"/>
    </row>
    <row r="7015" spans="14:19">
      <c r="N7015" s="47"/>
      <c r="Q7015" s="162"/>
      <c r="R7015" s="162"/>
      <c r="S7015" s="162"/>
    </row>
    <row r="7016" spans="14:19">
      <c r="N7016" s="47"/>
      <c r="Q7016" s="162"/>
      <c r="R7016" s="162"/>
      <c r="S7016" s="162"/>
    </row>
    <row r="7017" spans="14:19">
      <c r="N7017" s="47"/>
      <c r="Q7017" s="162"/>
      <c r="R7017" s="162"/>
      <c r="S7017" s="162"/>
    </row>
    <row r="7018" spans="14:19">
      <c r="N7018" s="47"/>
      <c r="Q7018" s="162"/>
      <c r="R7018" s="162"/>
      <c r="S7018" s="162"/>
    </row>
    <row r="7019" spans="14:19">
      <c r="N7019" s="47"/>
      <c r="Q7019" s="162"/>
      <c r="R7019" s="162"/>
      <c r="S7019" s="162"/>
    </row>
    <row r="7020" spans="14:19">
      <c r="N7020" s="47"/>
      <c r="Q7020" s="162"/>
      <c r="R7020" s="162"/>
      <c r="S7020" s="162"/>
    </row>
    <row r="7021" spans="14:19">
      <c r="N7021" s="47"/>
      <c r="Q7021" s="162"/>
      <c r="R7021" s="162"/>
      <c r="S7021" s="162"/>
    </row>
    <row r="7022" spans="14:19">
      <c r="N7022" s="47"/>
      <c r="Q7022" s="162"/>
      <c r="R7022" s="162"/>
      <c r="S7022" s="162"/>
    </row>
    <row r="7023" spans="14:19">
      <c r="N7023" s="47"/>
      <c r="Q7023" s="162"/>
      <c r="R7023" s="162"/>
      <c r="S7023" s="162"/>
    </row>
    <row r="7024" spans="14:19">
      <c r="N7024" s="47"/>
      <c r="Q7024" s="162"/>
      <c r="R7024" s="162"/>
      <c r="S7024" s="162"/>
    </row>
    <row r="7025" spans="14:19">
      <c r="N7025" s="47"/>
      <c r="Q7025" s="162"/>
      <c r="R7025" s="162"/>
      <c r="S7025" s="162"/>
    </row>
    <row r="7026" spans="14:19">
      <c r="N7026" s="47"/>
      <c r="Q7026" s="162"/>
      <c r="R7026" s="162"/>
      <c r="S7026" s="162"/>
    </row>
    <row r="7027" spans="14:19">
      <c r="N7027" s="47"/>
      <c r="Q7027" s="162"/>
      <c r="R7027" s="162"/>
      <c r="S7027" s="162"/>
    </row>
    <row r="7028" spans="14:19">
      <c r="N7028" s="47"/>
      <c r="Q7028" s="162"/>
      <c r="R7028" s="162"/>
      <c r="S7028" s="162"/>
    </row>
    <row r="7029" spans="14:19">
      <c r="N7029" s="47"/>
      <c r="Q7029" s="162"/>
      <c r="R7029" s="162"/>
      <c r="S7029" s="162"/>
    </row>
    <row r="7030" spans="14:19">
      <c r="N7030" s="47"/>
      <c r="Q7030" s="162"/>
      <c r="R7030" s="162"/>
      <c r="S7030" s="162"/>
    </row>
    <row r="7031" spans="14:19">
      <c r="N7031" s="47"/>
      <c r="Q7031" s="162"/>
      <c r="R7031" s="162"/>
      <c r="S7031" s="162"/>
    </row>
    <row r="7032" spans="14:19">
      <c r="N7032" s="47"/>
      <c r="Q7032" s="162"/>
      <c r="R7032" s="162"/>
      <c r="S7032" s="162"/>
    </row>
    <row r="7033" spans="14:19">
      <c r="N7033" s="47"/>
      <c r="Q7033" s="162"/>
      <c r="R7033" s="162"/>
      <c r="S7033" s="162"/>
    </row>
    <row r="7034" spans="14:19">
      <c r="N7034" s="47"/>
      <c r="Q7034" s="162"/>
      <c r="R7034" s="162"/>
      <c r="S7034" s="162"/>
    </row>
    <row r="7035" spans="14:19">
      <c r="N7035" s="47"/>
      <c r="Q7035" s="162"/>
      <c r="R7035" s="162"/>
      <c r="S7035" s="162"/>
    </row>
    <row r="7036" spans="14:19">
      <c r="N7036" s="47"/>
      <c r="Q7036" s="162"/>
      <c r="R7036" s="162"/>
      <c r="S7036" s="162"/>
    </row>
    <row r="7037" spans="14:19">
      <c r="N7037" s="47"/>
      <c r="Q7037" s="162"/>
      <c r="R7037" s="162"/>
      <c r="S7037" s="162"/>
    </row>
    <row r="7038" spans="14:19">
      <c r="N7038" s="47"/>
      <c r="Q7038" s="162"/>
      <c r="R7038" s="162"/>
      <c r="S7038" s="162"/>
    </row>
    <row r="7039" spans="14:19">
      <c r="N7039" s="47"/>
      <c r="Q7039" s="162"/>
      <c r="R7039" s="162"/>
      <c r="S7039" s="162"/>
    </row>
    <row r="7040" spans="14:19">
      <c r="N7040" s="47"/>
      <c r="Q7040" s="162"/>
      <c r="R7040" s="162"/>
      <c r="S7040" s="162"/>
    </row>
    <row r="7041" spans="14:19">
      <c r="N7041" s="47"/>
      <c r="Q7041" s="162"/>
      <c r="R7041" s="162"/>
      <c r="S7041" s="162"/>
    </row>
    <row r="7042" spans="14:19">
      <c r="N7042" s="47"/>
      <c r="Q7042" s="162"/>
      <c r="R7042" s="162"/>
      <c r="S7042" s="162"/>
    </row>
    <row r="7043" spans="14:19">
      <c r="N7043" s="47"/>
      <c r="Q7043" s="162"/>
      <c r="R7043" s="162"/>
      <c r="S7043" s="162"/>
    </row>
    <row r="7044" spans="14:19">
      <c r="N7044" s="47"/>
      <c r="Q7044" s="162"/>
      <c r="R7044" s="162"/>
      <c r="S7044" s="162"/>
    </row>
    <row r="7045" spans="14:19">
      <c r="N7045" s="47"/>
      <c r="Q7045" s="162"/>
      <c r="R7045" s="162"/>
      <c r="S7045" s="162"/>
    </row>
    <row r="7046" spans="14:19">
      <c r="N7046" s="47"/>
      <c r="Q7046" s="162"/>
      <c r="R7046" s="162"/>
      <c r="S7046" s="162"/>
    </row>
    <row r="7047" spans="14:19">
      <c r="N7047" s="47"/>
      <c r="Q7047" s="162"/>
      <c r="R7047" s="162"/>
      <c r="S7047" s="162"/>
    </row>
    <row r="7048" spans="14:19">
      <c r="N7048" s="47"/>
      <c r="Q7048" s="162"/>
      <c r="R7048" s="162"/>
      <c r="S7048" s="162"/>
    </row>
    <row r="7049" spans="14:19">
      <c r="N7049" s="47"/>
      <c r="Q7049" s="162"/>
      <c r="R7049" s="162"/>
      <c r="S7049" s="162"/>
    </row>
    <row r="7050" spans="14:19">
      <c r="N7050" s="47"/>
      <c r="Q7050" s="162"/>
      <c r="R7050" s="162"/>
      <c r="S7050" s="162"/>
    </row>
    <row r="7051" spans="14:19">
      <c r="N7051" s="47"/>
      <c r="Q7051" s="162"/>
      <c r="R7051" s="162"/>
      <c r="S7051" s="162"/>
    </row>
    <row r="7052" spans="14:19">
      <c r="N7052" s="47"/>
      <c r="Q7052" s="162"/>
      <c r="R7052" s="162"/>
      <c r="S7052" s="162"/>
    </row>
    <row r="7053" spans="14:19">
      <c r="N7053" s="47"/>
      <c r="Q7053" s="162"/>
      <c r="R7053" s="162"/>
      <c r="S7053" s="162"/>
    </row>
    <row r="7054" spans="14:19">
      <c r="N7054" s="47"/>
      <c r="Q7054" s="162"/>
      <c r="R7054" s="162"/>
      <c r="S7054" s="162"/>
    </row>
    <row r="7055" spans="14:19">
      <c r="N7055" s="47"/>
      <c r="Q7055" s="162"/>
      <c r="R7055" s="162"/>
      <c r="S7055" s="162"/>
    </row>
    <row r="7056" spans="14:19">
      <c r="N7056" s="47"/>
      <c r="Q7056" s="162"/>
      <c r="R7056" s="162"/>
      <c r="S7056" s="162"/>
    </row>
    <row r="7057" spans="14:19">
      <c r="N7057" s="47"/>
      <c r="Q7057" s="162"/>
      <c r="R7057" s="162"/>
      <c r="S7057" s="162"/>
    </row>
    <row r="7058" spans="14:19">
      <c r="N7058" s="47"/>
      <c r="Q7058" s="162"/>
      <c r="R7058" s="162"/>
      <c r="S7058" s="162"/>
    </row>
    <row r="7059" spans="14:19">
      <c r="N7059" s="47"/>
      <c r="Q7059" s="162"/>
      <c r="R7059" s="162"/>
      <c r="S7059" s="162"/>
    </row>
    <row r="7060" spans="14:19">
      <c r="N7060" s="47"/>
      <c r="Q7060" s="162"/>
      <c r="R7060" s="162"/>
      <c r="S7060" s="162"/>
    </row>
    <row r="7061" spans="14:19">
      <c r="N7061" s="47"/>
      <c r="Q7061" s="162"/>
      <c r="R7061" s="162"/>
      <c r="S7061" s="162"/>
    </row>
    <row r="7062" spans="14:19">
      <c r="N7062" s="47"/>
      <c r="Q7062" s="162"/>
      <c r="R7062" s="162"/>
      <c r="S7062" s="162"/>
    </row>
    <row r="7063" spans="14:19">
      <c r="N7063" s="47"/>
      <c r="Q7063" s="162"/>
      <c r="R7063" s="162"/>
      <c r="S7063" s="162"/>
    </row>
    <row r="7064" spans="14:19">
      <c r="N7064" s="47"/>
      <c r="Q7064" s="162"/>
      <c r="R7064" s="162"/>
      <c r="S7064" s="162"/>
    </row>
    <row r="7065" spans="14:19">
      <c r="N7065" s="47"/>
      <c r="Q7065" s="162"/>
      <c r="R7065" s="162"/>
      <c r="S7065" s="162"/>
    </row>
    <row r="7066" spans="14:19">
      <c r="N7066" s="47"/>
      <c r="Q7066" s="162"/>
      <c r="R7066" s="162"/>
      <c r="S7066" s="162"/>
    </row>
    <row r="7067" spans="14:19">
      <c r="N7067" s="47"/>
      <c r="Q7067" s="162"/>
      <c r="R7067" s="162"/>
      <c r="S7067" s="162"/>
    </row>
    <row r="7068" spans="14:19">
      <c r="N7068" s="47"/>
      <c r="Q7068" s="162"/>
      <c r="R7068" s="162"/>
      <c r="S7068" s="162"/>
    </row>
    <row r="7069" spans="14:19">
      <c r="N7069" s="47"/>
      <c r="Q7069" s="162"/>
      <c r="R7069" s="162"/>
      <c r="S7069" s="162"/>
    </row>
    <row r="7070" spans="14:19">
      <c r="N7070" s="47"/>
      <c r="Q7070" s="162"/>
      <c r="R7070" s="162"/>
      <c r="S7070" s="162"/>
    </row>
    <row r="7071" spans="14:19">
      <c r="N7071" s="47"/>
      <c r="Q7071" s="162"/>
      <c r="R7071" s="162"/>
      <c r="S7071" s="162"/>
    </row>
    <row r="7072" spans="14:19">
      <c r="N7072" s="47"/>
      <c r="Q7072" s="162"/>
      <c r="R7072" s="162"/>
      <c r="S7072" s="162"/>
    </row>
    <row r="7073" spans="14:19">
      <c r="N7073" s="47"/>
      <c r="Q7073" s="162"/>
      <c r="R7073" s="162"/>
      <c r="S7073" s="162"/>
    </row>
    <row r="7074" spans="14:19">
      <c r="N7074" s="47"/>
      <c r="Q7074" s="162"/>
      <c r="R7074" s="162"/>
      <c r="S7074" s="162"/>
    </row>
    <row r="7075" spans="14:19">
      <c r="N7075" s="47"/>
      <c r="Q7075" s="162"/>
      <c r="R7075" s="162"/>
      <c r="S7075" s="162"/>
    </row>
    <row r="7076" spans="14:19">
      <c r="N7076" s="47"/>
      <c r="Q7076" s="162"/>
      <c r="R7076" s="162"/>
      <c r="S7076" s="162"/>
    </row>
    <row r="7077" spans="14:19">
      <c r="N7077" s="47"/>
      <c r="Q7077" s="162"/>
      <c r="R7077" s="162"/>
      <c r="S7077" s="162"/>
    </row>
    <row r="7078" spans="14:19">
      <c r="N7078" s="47"/>
      <c r="Q7078" s="162"/>
      <c r="R7078" s="162"/>
      <c r="S7078" s="162"/>
    </row>
    <row r="7079" spans="14:19">
      <c r="N7079" s="47"/>
      <c r="Q7079" s="162"/>
      <c r="R7079" s="162"/>
      <c r="S7079" s="162"/>
    </row>
    <row r="7080" spans="14:19">
      <c r="N7080" s="47"/>
      <c r="Q7080" s="162"/>
      <c r="R7080" s="162"/>
      <c r="S7080" s="162"/>
    </row>
    <row r="7081" spans="14:19">
      <c r="N7081" s="47"/>
      <c r="Q7081" s="162"/>
      <c r="R7081" s="162"/>
      <c r="S7081" s="162"/>
    </row>
    <row r="7082" spans="14:19">
      <c r="N7082" s="47"/>
      <c r="Q7082" s="162"/>
      <c r="R7082" s="162"/>
      <c r="S7082" s="162"/>
    </row>
    <row r="7083" spans="14:19">
      <c r="N7083" s="47"/>
      <c r="Q7083" s="162"/>
      <c r="R7083" s="162"/>
      <c r="S7083" s="162"/>
    </row>
    <row r="7084" spans="14:19">
      <c r="N7084" s="47"/>
      <c r="Q7084" s="162"/>
      <c r="R7084" s="162"/>
      <c r="S7084" s="162"/>
    </row>
    <row r="7085" spans="14:19">
      <c r="N7085" s="47"/>
      <c r="Q7085" s="162"/>
      <c r="R7085" s="162"/>
      <c r="S7085" s="162"/>
    </row>
    <row r="7086" spans="14:19">
      <c r="N7086" s="47"/>
      <c r="Q7086" s="162"/>
      <c r="R7086" s="162"/>
      <c r="S7086" s="162"/>
    </row>
    <row r="7087" spans="14:19">
      <c r="N7087" s="47"/>
      <c r="Q7087" s="162"/>
      <c r="R7087" s="162"/>
      <c r="S7087" s="162"/>
    </row>
    <row r="7088" spans="14:19">
      <c r="N7088" s="47"/>
      <c r="Q7088" s="162"/>
      <c r="R7088" s="162"/>
      <c r="S7088" s="162"/>
    </row>
    <row r="7089" spans="14:19">
      <c r="N7089" s="47"/>
      <c r="Q7089" s="162"/>
      <c r="R7089" s="162"/>
      <c r="S7089" s="162"/>
    </row>
    <row r="7090" spans="14:19">
      <c r="N7090" s="47"/>
      <c r="Q7090" s="162"/>
      <c r="R7090" s="162"/>
      <c r="S7090" s="162"/>
    </row>
    <row r="7091" spans="14:19">
      <c r="N7091" s="47"/>
      <c r="Q7091" s="162"/>
      <c r="R7091" s="162"/>
      <c r="S7091" s="162"/>
    </row>
    <row r="7092" spans="14:19">
      <c r="N7092" s="47"/>
      <c r="Q7092" s="162"/>
      <c r="R7092" s="162"/>
      <c r="S7092" s="162"/>
    </row>
    <row r="7093" spans="14:19">
      <c r="N7093" s="47"/>
      <c r="Q7093" s="162"/>
      <c r="R7093" s="162"/>
      <c r="S7093" s="162"/>
    </row>
    <row r="7094" spans="14:19">
      <c r="N7094" s="47"/>
      <c r="Q7094" s="162"/>
      <c r="R7094" s="162"/>
      <c r="S7094" s="162"/>
    </row>
    <row r="7095" spans="14:19">
      <c r="N7095" s="47"/>
      <c r="Q7095" s="162"/>
      <c r="R7095" s="162"/>
      <c r="S7095" s="162"/>
    </row>
    <row r="7096" spans="14:19">
      <c r="N7096" s="47"/>
      <c r="Q7096" s="162"/>
      <c r="R7096" s="162"/>
      <c r="S7096" s="162"/>
    </row>
    <row r="7097" spans="14:19">
      <c r="N7097" s="47"/>
      <c r="Q7097" s="162"/>
      <c r="R7097" s="162"/>
      <c r="S7097" s="162"/>
    </row>
    <row r="7098" spans="14:19">
      <c r="N7098" s="47"/>
      <c r="Q7098" s="162"/>
      <c r="R7098" s="162"/>
      <c r="S7098" s="162"/>
    </row>
    <row r="7099" spans="14:19">
      <c r="N7099" s="47"/>
      <c r="Q7099" s="162"/>
      <c r="R7099" s="162"/>
      <c r="S7099" s="162"/>
    </row>
    <row r="7100" spans="14:19">
      <c r="N7100" s="47"/>
      <c r="Q7100" s="162"/>
      <c r="R7100" s="162"/>
      <c r="S7100" s="162"/>
    </row>
    <row r="7101" spans="14:19">
      <c r="N7101" s="47"/>
      <c r="Q7101" s="162"/>
      <c r="R7101" s="162"/>
      <c r="S7101" s="162"/>
    </row>
    <row r="7102" spans="14:19">
      <c r="N7102" s="47"/>
      <c r="Q7102" s="162"/>
      <c r="R7102" s="162"/>
      <c r="S7102" s="162"/>
    </row>
    <row r="7103" spans="14:19">
      <c r="N7103" s="47"/>
      <c r="Q7103" s="162"/>
      <c r="R7103" s="162"/>
      <c r="S7103" s="162"/>
    </row>
    <row r="7104" spans="14:19">
      <c r="N7104" s="47"/>
      <c r="Q7104" s="162"/>
      <c r="R7104" s="162"/>
      <c r="S7104" s="162"/>
    </row>
    <row r="7105" spans="14:19">
      <c r="N7105" s="47"/>
      <c r="Q7105" s="162"/>
      <c r="R7105" s="162"/>
      <c r="S7105" s="162"/>
    </row>
    <row r="7106" spans="14:19">
      <c r="N7106" s="47"/>
      <c r="Q7106" s="162"/>
      <c r="R7106" s="162"/>
      <c r="S7106" s="162"/>
    </row>
    <row r="7107" spans="14:19">
      <c r="N7107" s="47"/>
      <c r="Q7107" s="162"/>
      <c r="R7107" s="162"/>
      <c r="S7107" s="162"/>
    </row>
    <row r="7108" spans="14:19">
      <c r="N7108" s="47"/>
      <c r="Q7108" s="162"/>
      <c r="R7108" s="162"/>
      <c r="S7108" s="162"/>
    </row>
    <row r="7109" spans="14:19">
      <c r="N7109" s="47"/>
      <c r="Q7109" s="162"/>
      <c r="R7109" s="162"/>
      <c r="S7109" s="162"/>
    </row>
    <row r="7110" spans="14:19">
      <c r="N7110" s="47"/>
      <c r="Q7110" s="162"/>
      <c r="R7110" s="162"/>
      <c r="S7110" s="162"/>
    </row>
    <row r="7111" spans="14:19">
      <c r="N7111" s="47"/>
      <c r="Q7111" s="162"/>
      <c r="R7111" s="162"/>
      <c r="S7111" s="162"/>
    </row>
    <row r="7112" spans="14:19">
      <c r="N7112" s="47"/>
      <c r="Q7112" s="162"/>
      <c r="R7112" s="162"/>
      <c r="S7112" s="162"/>
    </row>
    <row r="7113" spans="14:19">
      <c r="N7113" s="47"/>
      <c r="Q7113" s="162"/>
      <c r="R7113" s="162"/>
      <c r="S7113" s="162"/>
    </row>
    <row r="7114" spans="14:19">
      <c r="N7114" s="47"/>
      <c r="Q7114" s="162"/>
      <c r="R7114" s="162"/>
      <c r="S7114" s="162"/>
    </row>
    <row r="7115" spans="14:19">
      <c r="N7115" s="47"/>
      <c r="Q7115" s="162"/>
      <c r="R7115" s="162"/>
      <c r="S7115" s="162"/>
    </row>
    <row r="7116" spans="14:19">
      <c r="N7116" s="47"/>
      <c r="Q7116" s="162"/>
      <c r="R7116" s="162"/>
      <c r="S7116" s="162"/>
    </row>
    <row r="7117" spans="14:19">
      <c r="N7117" s="47"/>
      <c r="Q7117" s="162"/>
      <c r="R7117" s="162"/>
      <c r="S7117" s="162"/>
    </row>
    <row r="7118" spans="14:19">
      <c r="N7118" s="47"/>
      <c r="Q7118" s="162"/>
      <c r="R7118" s="162"/>
      <c r="S7118" s="162"/>
    </row>
    <row r="7119" spans="14:19">
      <c r="N7119" s="47"/>
      <c r="Q7119" s="162"/>
      <c r="R7119" s="162"/>
      <c r="S7119" s="162"/>
    </row>
    <row r="7120" spans="14:19">
      <c r="N7120" s="47"/>
      <c r="Q7120" s="162"/>
      <c r="R7120" s="162"/>
      <c r="S7120" s="162"/>
    </row>
    <row r="7121" spans="14:19">
      <c r="N7121" s="47"/>
      <c r="Q7121" s="162"/>
      <c r="R7121" s="162"/>
      <c r="S7121" s="162"/>
    </row>
    <row r="7122" spans="14:19">
      <c r="N7122" s="47"/>
      <c r="Q7122" s="162"/>
      <c r="R7122" s="162"/>
      <c r="S7122" s="162"/>
    </row>
    <row r="7123" spans="14:19">
      <c r="N7123" s="47"/>
      <c r="Q7123" s="162"/>
      <c r="R7123" s="162"/>
      <c r="S7123" s="162"/>
    </row>
    <row r="7124" spans="14:19">
      <c r="N7124" s="47"/>
      <c r="Q7124" s="162"/>
      <c r="R7124" s="162"/>
      <c r="S7124" s="162"/>
    </row>
    <row r="7125" spans="14:19">
      <c r="N7125" s="47"/>
      <c r="Q7125" s="162"/>
      <c r="R7125" s="162"/>
      <c r="S7125" s="162"/>
    </row>
    <row r="7126" spans="14:19">
      <c r="N7126" s="47"/>
      <c r="Q7126" s="162"/>
      <c r="R7126" s="162"/>
      <c r="S7126" s="162"/>
    </row>
    <row r="7127" spans="14:19">
      <c r="N7127" s="47"/>
      <c r="Q7127" s="162"/>
      <c r="R7127" s="162"/>
      <c r="S7127" s="162"/>
    </row>
    <row r="7128" spans="14:19">
      <c r="N7128" s="47"/>
      <c r="Q7128" s="162"/>
      <c r="R7128" s="162"/>
      <c r="S7128" s="162"/>
    </row>
    <row r="7129" spans="14:19">
      <c r="N7129" s="47"/>
      <c r="Q7129" s="162"/>
      <c r="R7129" s="162"/>
      <c r="S7129" s="162"/>
    </row>
    <row r="7130" spans="14:19">
      <c r="N7130" s="47"/>
      <c r="Q7130" s="162"/>
      <c r="R7130" s="162"/>
      <c r="S7130" s="162"/>
    </row>
    <row r="7131" spans="14:19">
      <c r="N7131" s="47"/>
      <c r="Q7131" s="162"/>
      <c r="R7131" s="162"/>
      <c r="S7131" s="162"/>
    </row>
    <row r="7132" spans="14:19">
      <c r="N7132" s="47"/>
      <c r="Q7132" s="162"/>
      <c r="R7132" s="162"/>
      <c r="S7132" s="162"/>
    </row>
    <row r="7133" spans="14:19">
      <c r="N7133" s="47"/>
      <c r="Q7133" s="162"/>
      <c r="R7133" s="162"/>
      <c r="S7133" s="162"/>
    </row>
    <row r="7134" spans="14:19">
      <c r="N7134" s="47"/>
      <c r="Q7134" s="162"/>
      <c r="R7134" s="162"/>
      <c r="S7134" s="162"/>
    </row>
    <row r="7135" spans="14:19">
      <c r="N7135" s="47"/>
      <c r="Q7135" s="162"/>
      <c r="R7135" s="162"/>
      <c r="S7135" s="162"/>
    </row>
    <row r="7136" spans="14:19">
      <c r="N7136" s="47"/>
      <c r="Q7136" s="162"/>
      <c r="R7136" s="162"/>
      <c r="S7136" s="162"/>
    </row>
    <row r="7137" spans="14:19">
      <c r="N7137" s="47"/>
      <c r="Q7137" s="162"/>
      <c r="R7137" s="162"/>
      <c r="S7137" s="162"/>
    </row>
    <row r="7138" spans="14:19">
      <c r="N7138" s="47"/>
      <c r="Q7138" s="162"/>
      <c r="R7138" s="162"/>
      <c r="S7138" s="162"/>
    </row>
    <row r="7139" spans="14:19">
      <c r="N7139" s="47"/>
      <c r="Q7139" s="162"/>
      <c r="R7139" s="162"/>
      <c r="S7139" s="162"/>
    </row>
    <row r="7140" spans="14:19">
      <c r="N7140" s="47"/>
      <c r="Q7140" s="162"/>
      <c r="R7140" s="162"/>
      <c r="S7140" s="162"/>
    </row>
    <row r="7141" spans="14:19">
      <c r="N7141" s="47"/>
      <c r="Q7141" s="162"/>
      <c r="R7141" s="162"/>
      <c r="S7141" s="162"/>
    </row>
    <row r="7142" spans="14:19">
      <c r="N7142" s="47"/>
      <c r="Q7142" s="162"/>
      <c r="R7142" s="162"/>
      <c r="S7142" s="162"/>
    </row>
    <row r="7143" spans="14:19">
      <c r="N7143" s="47"/>
      <c r="Q7143" s="162"/>
      <c r="R7143" s="162"/>
      <c r="S7143" s="162"/>
    </row>
    <row r="7144" spans="14:19">
      <c r="N7144" s="47"/>
      <c r="Q7144" s="162"/>
      <c r="R7144" s="162"/>
      <c r="S7144" s="162"/>
    </row>
    <row r="7145" spans="14:19">
      <c r="N7145" s="47"/>
      <c r="Q7145" s="162"/>
      <c r="R7145" s="162"/>
      <c r="S7145" s="162"/>
    </row>
    <row r="7146" spans="14:19">
      <c r="N7146" s="47"/>
      <c r="Q7146" s="162"/>
      <c r="R7146" s="162"/>
      <c r="S7146" s="162"/>
    </row>
    <row r="7147" spans="14:19">
      <c r="N7147" s="47"/>
      <c r="Q7147" s="162"/>
      <c r="R7147" s="162"/>
      <c r="S7147" s="162"/>
    </row>
    <row r="7148" spans="14:19">
      <c r="N7148" s="47"/>
      <c r="Q7148" s="162"/>
      <c r="R7148" s="162"/>
      <c r="S7148" s="162"/>
    </row>
    <row r="7149" spans="14:19">
      <c r="N7149" s="47"/>
      <c r="Q7149" s="162"/>
      <c r="R7149" s="162"/>
      <c r="S7149" s="162"/>
    </row>
    <row r="7150" spans="14:19">
      <c r="N7150" s="47"/>
      <c r="Q7150" s="162"/>
      <c r="R7150" s="162"/>
      <c r="S7150" s="162"/>
    </row>
    <row r="7151" spans="14:19">
      <c r="N7151" s="47"/>
      <c r="Q7151" s="162"/>
      <c r="R7151" s="162"/>
      <c r="S7151" s="162"/>
    </row>
    <row r="7152" spans="14:19">
      <c r="N7152" s="47"/>
      <c r="Q7152" s="162"/>
      <c r="R7152" s="162"/>
      <c r="S7152" s="162"/>
    </row>
    <row r="7153" spans="14:19">
      <c r="N7153" s="47"/>
      <c r="Q7153" s="162"/>
      <c r="R7153" s="162"/>
      <c r="S7153" s="162"/>
    </row>
    <row r="7154" spans="14:19">
      <c r="N7154" s="47"/>
      <c r="Q7154" s="162"/>
      <c r="R7154" s="162"/>
      <c r="S7154" s="162"/>
    </row>
    <row r="7155" spans="14:19">
      <c r="N7155" s="47"/>
      <c r="Q7155" s="162"/>
      <c r="R7155" s="162"/>
      <c r="S7155" s="162"/>
    </row>
    <row r="7156" spans="14:19">
      <c r="N7156" s="47"/>
      <c r="Q7156" s="162"/>
      <c r="R7156" s="162"/>
      <c r="S7156" s="162"/>
    </row>
    <row r="7157" spans="14:19">
      <c r="N7157" s="47"/>
      <c r="Q7157" s="162"/>
      <c r="R7157" s="162"/>
      <c r="S7157" s="162"/>
    </row>
    <row r="7158" spans="14:19">
      <c r="N7158" s="47"/>
      <c r="Q7158" s="162"/>
      <c r="R7158" s="162"/>
      <c r="S7158" s="162"/>
    </row>
    <row r="7159" spans="14:19">
      <c r="N7159" s="47"/>
      <c r="Q7159" s="162"/>
      <c r="R7159" s="162"/>
      <c r="S7159" s="162"/>
    </row>
    <row r="7160" spans="14:19">
      <c r="N7160" s="47"/>
      <c r="Q7160" s="162"/>
      <c r="R7160" s="162"/>
      <c r="S7160" s="162"/>
    </row>
    <row r="7161" spans="14:19">
      <c r="N7161" s="47"/>
      <c r="Q7161" s="162"/>
      <c r="R7161" s="162"/>
      <c r="S7161" s="162"/>
    </row>
    <row r="7162" spans="14:19">
      <c r="N7162" s="47"/>
      <c r="Q7162" s="162"/>
      <c r="R7162" s="162"/>
      <c r="S7162" s="162"/>
    </row>
    <row r="7163" spans="14:19">
      <c r="N7163" s="47"/>
      <c r="Q7163" s="162"/>
      <c r="R7163" s="162"/>
      <c r="S7163" s="162"/>
    </row>
    <row r="7164" spans="14:19">
      <c r="N7164" s="47"/>
      <c r="Q7164" s="162"/>
      <c r="R7164" s="162"/>
      <c r="S7164" s="162"/>
    </row>
    <row r="7165" spans="14:19">
      <c r="N7165" s="47"/>
      <c r="Q7165" s="162"/>
      <c r="R7165" s="162"/>
      <c r="S7165" s="162"/>
    </row>
    <row r="7166" spans="14:19">
      <c r="N7166" s="47"/>
      <c r="Q7166" s="162"/>
      <c r="R7166" s="162"/>
      <c r="S7166" s="162"/>
    </row>
    <row r="7167" spans="14:19">
      <c r="N7167" s="47"/>
      <c r="Q7167" s="162"/>
      <c r="R7167" s="162"/>
      <c r="S7167" s="162"/>
    </row>
    <row r="7168" spans="14:19">
      <c r="N7168" s="47"/>
      <c r="Q7168" s="162"/>
      <c r="R7168" s="162"/>
      <c r="S7168" s="162"/>
    </row>
    <row r="7169" spans="14:19">
      <c r="N7169" s="47"/>
      <c r="Q7169" s="162"/>
      <c r="R7169" s="162"/>
      <c r="S7169" s="162"/>
    </row>
    <row r="7170" spans="14:19">
      <c r="N7170" s="47"/>
      <c r="Q7170" s="162"/>
      <c r="R7170" s="162"/>
      <c r="S7170" s="162"/>
    </row>
    <row r="7171" spans="14:19">
      <c r="N7171" s="47"/>
      <c r="Q7171" s="162"/>
      <c r="R7171" s="162"/>
      <c r="S7171" s="162"/>
    </row>
    <row r="7172" spans="14:19">
      <c r="N7172" s="47"/>
      <c r="Q7172" s="162"/>
      <c r="R7172" s="162"/>
      <c r="S7172" s="162"/>
    </row>
    <row r="7173" spans="14:19">
      <c r="N7173" s="47"/>
      <c r="Q7173" s="162"/>
      <c r="R7173" s="162"/>
      <c r="S7173" s="162"/>
    </row>
    <row r="7174" spans="14:19">
      <c r="N7174" s="47"/>
      <c r="Q7174" s="162"/>
      <c r="R7174" s="162"/>
      <c r="S7174" s="162"/>
    </row>
    <row r="7175" spans="14:19">
      <c r="N7175" s="47"/>
      <c r="Q7175" s="162"/>
      <c r="R7175" s="162"/>
      <c r="S7175" s="162"/>
    </row>
    <row r="7176" spans="14:19">
      <c r="N7176" s="47"/>
      <c r="Q7176" s="162"/>
      <c r="R7176" s="162"/>
      <c r="S7176" s="162"/>
    </row>
    <row r="7177" spans="14:19">
      <c r="N7177" s="47"/>
      <c r="Q7177" s="162"/>
      <c r="R7177" s="162"/>
      <c r="S7177" s="162"/>
    </row>
    <row r="7178" spans="14:19">
      <c r="N7178" s="47"/>
      <c r="Q7178" s="162"/>
      <c r="R7178" s="162"/>
      <c r="S7178" s="162"/>
    </row>
    <row r="7179" spans="14:19">
      <c r="N7179" s="47"/>
      <c r="Q7179" s="162"/>
      <c r="R7179" s="162"/>
      <c r="S7179" s="162"/>
    </row>
    <row r="7180" spans="14:19">
      <c r="N7180" s="47"/>
      <c r="Q7180" s="162"/>
      <c r="R7180" s="162"/>
      <c r="S7180" s="162"/>
    </row>
    <row r="7181" spans="14:19">
      <c r="N7181" s="47"/>
      <c r="Q7181" s="162"/>
      <c r="R7181" s="162"/>
      <c r="S7181" s="162"/>
    </row>
    <row r="7182" spans="14:19">
      <c r="N7182" s="47"/>
      <c r="Q7182" s="162"/>
      <c r="R7182" s="162"/>
      <c r="S7182" s="162"/>
    </row>
    <row r="7183" spans="14:19">
      <c r="N7183" s="47"/>
      <c r="Q7183" s="162"/>
      <c r="R7183" s="162"/>
      <c r="S7183" s="162"/>
    </row>
    <row r="7184" spans="14:19">
      <c r="N7184" s="47"/>
      <c r="Q7184" s="162"/>
      <c r="R7184" s="162"/>
      <c r="S7184" s="162"/>
    </row>
    <row r="7185" spans="14:19">
      <c r="N7185" s="47"/>
      <c r="Q7185" s="162"/>
      <c r="R7185" s="162"/>
      <c r="S7185" s="162"/>
    </row>
    <row r="7186" spans="14:19">
      <c r="N7186" s="47"/>
      <c r="Q7186" s="162"/>
      <c r="R7186" s="162"/>
      <c r="S7186" s="162"/>
    </row>
    <row r="7187" spans="14:19">
      <c r="N7187" s="47"/>
      <c r="Q7187" s="162"/>
      <c r="R7187" s="162"/>
      <c r="S7187" s="162"/>
    </row>
    <row r="7188" spans="14:19">
      <c r="N7188" s="47"/>
      <c r="Q7188" s="162"/>
      <c r="R7188" s="162"/>
      <c r="S7188" s="162"/>
    </row>
    <row r="7189" spans="14:19">
      <c r="N7189" s="47"/>
      <c r="Q7189" s="162"/>
      <c r="R7189" s="162"/>
      <c r="S7189" s="162"/>
    </row>
    <row r="7190" spans="14:19">
      <c r="N7190" s="47"/>
      <c r="Q7190" s="162"/>
      <c r="R7190" s="162"/>
      <c r="S7190" s="162"/>
    </row>
    <row r="7191" spans="14:19">
      <c r="N7191" s="47"/>
      <c r="Q7191" s="162"/>
      <c r="R7191" s="162"/>
      <c r="S7191" s="162"/>
    </row>
    <row r="7192" spans="14:19">
      <c r="N7192" s="47"/>
      <c r="Q7192" s="162"/>
      <c r="R7192" s="162"/>
      <c r="S7192" s="162"/>
    </row>
    <row r="7193" spans="14:19">
      <c r="N7193" s="47"/>
      <c r="Q7193" s="162"/>
      <c r="R7193" s="162"/>
      <c r="S7193" s="162"/>
    </row>
    <row r="7194" spans="14:19">
      <c r="N7194" s="47"/>
      <c r="Q7194" s="162"/>
      <c r="R7194" s="162"/>
      <c r="S7194" s="162"/>
    </row>
    <row r="7195" spans="14:19">
      <c r="N7195" s="47"/>
      <c r="Q7195" s="162"/>
      <c r="R7195" s="162"/>
      <c r="S7195" s="162"/>
    </row>
    <row r="7196" spans="14:19">
      <c r="N7196" s="47"/>
      <c r="Q7196" s="162"/>
      <c r="R7196" s="162"/>
      <c r="S7196" s="162"/>
    </row>
    <row r="7197" spans="14:19">
      <c r="N7197" s="47"/>
      <c r="Q7197" s="162"/>
      <c r="R7197" s="162"/>
      <c r="S7197" s="162"/>
    </row>
    <row r="7198" spans="14:19">
      <c r="N7198" s="47"/>
      <c r="Q7198" s="162"/>
      <c r="R7198" s="162"/>
      <c r="S7198" s="162"/>
    </row>
    <row r="7199" spans="14:19">
      <c r="N7199" s="47"/>
      <c r="Q7199" s="162"/>
      <c r="R7199" s="162"/>
      <c r="S7199" s="162"/>
    </row>
    <row r="7200" spans="14:19">
      <c r="N7200" s="47"/>
      <c r="Q7200" s="162"/>
      <c r="R7200" s="162"/>
      <c r="S7200" s="162"/>
    </row>
    <row r="7201" spans="14:19">
      <c r="N7201" s="47"/>
      <c r="Q7201" s="162"/>
      <c r="R7201" s="162"/>
      <c r="S7201" s="162"/>
    </row>
    <row r="7202" spans="14:19">
      <c r="N7202" s="47"/>
      <c r="Q7202" s="162"/>
      <c r="R7202" s="162"/>
      <c r="S7202" s="162"/>
    </row>
    <row r="7203" spans="14:19">
      <c r="N7203" s="47"/>
      <c r="Q7203" s="162"/>
      <c r="R7203" s="162"/>
      <c r="S7203" s="162"/>
    </row>
    <row r="7204" spans="14:19">
      <c r="N7204" s="47"/>
      <c r="Q7204" s="162"/>
      <c r="R7204" s="162"/>
      <c r="S7204" s="162"/>
    </row>
    <row r="7205" spans="14:19">
      <c r="N7205" s="47"/>
      <c r="Q7205" s="162"/>
      <c r="R7205" s="162"/>
      <c r="S7205" s="162"/>
    </row>
    <row r="7206" spans="14:19">
      <c r="N7206" s="47"/>
      <c r="Q7206" s="162"/>
      <c r="R7206" s="162"/>
      <c r="S7206" s="162"/>
    </row>
    <row r="7207" spans="14:19">
      <c r="N7207" s="47"/>
      <c r="Q7207" s="162"/>
      <c r="R7207" s="162"/>
      <c r="S7207" s="162"/>
    </row>
    <row r="7208" spans="14:19">
      <c r="N7208" s="47"/>
      <c r="Q7208" s="162"/>
      <c r="R7208" s="162"/>
      <c r="S7208" s="162"/>
    </row>
    <row r="7209" spans="14:19">
      <c r="N7209" s="47"/>
      <c r="Q7209" s="162"/>
      <c r="R7209" s="162"/>
      <c r="S7209" s="162"/>
    </row>
    <row r="7210" spans="14:19">
      <c r="N7210" s="47"/>
      <c r="Q7210" s="162"/>
      <c r="R7210" s="162"/>
      <c r="S7210" s="162"/>
    </row>
    <row r="7211" spans="14:19">
      <c r="N7211" s="47"/>
      <c r="Q7211" s="162"/>
      <c r="R7211" s="162"/>
      <c r="S7211" s="162"/>
    </row>
    <row r="7212" spans="14:19">
      <c r="N7212" s="47"/>
      <c r="Q7212" s="162"/>
      <c r="R7212" s="162"/>
      <c r="S7212" s="162"/>
    </row>
    <row r="7213" spans="14:19">
      <c r="N7213" s="47"/>
      <c r="Q7213" s="162"/>
      <c r="R7213" s="162"/>
      <c r="S7213" s="162"/>
    </row>
    <row r="7214" spans="14:19">
      <c r="N7214" s="47"/>
      <c r="Q7214" s="162"/>
      <c r="R7214" s="162"/>
      <c r="S7214" s="162"/>
    </row>
    <row r="7215" spans="14:19">
      <c r="N7215" s="47"/>
      <c r="Q7215" s="162"/>
      <c r="R7215" s="162"/>
      <c r="S7215" s="162"/>
    </row>
    <row r="7216" spans="14:19">
      <c r="N7216" s="47"/>
      <c r="Q7216" s="162"/>
      <c r="R7216" s="162"/>
      <c r="S7216" s="162"/>
    </row>
    <row r="7217" spans="14:19">
      <c r="N7217" s="47"/>
      <c r="Q7217" s="162"/>
      <c r="R7217" s="162"/>
      <c r="S7217" s="162"/>
    </row>
    <row r="7218" spans="14:19">
      <c r="N7218" s="47"/>
      <c r="Q7218" s="162"/>
      <c r="R7218" s="162"/>
      <c r="S7218" s="162"/>
    </row>
    <row r="7219" spans="14:19">
      <c r="N7219" s="47"/>
      <c r="Q7219" s="162"/>
      <c r="R7219" s="162"/>
      <c r="S7219" s="162"/>
    </row>
    <row r="7220" spans="14:19">
      <c r="N7220" s="47"/>
      <c r="Q7220" s="162"/>
      <c r="R7220" s="162"/>
      <c r="S7220" s="162"/>
    </row>
    <row r="7221" spans="14:19">
      <c r="N7221" s="47"/>
      <c r="Q7221" s="162"/>
      <c r="R7221" s="162"/>
      <c r="S7221" s="162"/>
    </row>
    <row r="7222" spans="14:19">
      <c r="N7222" s="47"/>
      <c r="Q7222" s="162"/>
      <c r="R7222" s="162"/>
      <c r="S7222" s="162"/>
    </row>
    <row r="7223" spans="14:19">
      <c r="N7223" s="47"/>
      <c r="Q7223" s="162"/>
      <c r="R7223" s="162"/>
      <c r="S7223" s="162"/>
    </row>
    <row r="7224" spans="14:19">
      <c r="N7224" s="47"/>
      <c r="Q7224" s="162"/>
      <c r="R7224" s="162"/>
      <c r="S7224" s="162"/>
    </row>
    <row r="7225" spans="14:19">
      <c r="N7225" s="47"/>
      <c r="Q7225" s="162"/>
      <c r="R7225" s="162"/>
      <c r="S7225" s="162"/>
    </row>
    <row r="7226" spans="14:19">
      <c r="N7226" s="47"/>
      <c r="Q7226" s="162"/>
      <c r="R7226" s="162"/>
      <c r="S7226" s="162"/>
    </row>
    <row r="7227" spans="14:19">
      <c r="N7227" s="47"/>
      <c r="Q7227" s="162"/>
      <c r="R7227" s="162"/>
      <c r="S7227" s="162"/>
    </row>
    <row r="7228" spans="14:19">
      <c r="N7228" s="47"/>
      <c r="Q7228" s="162"/>
      <c r="R7228" s="162"/>
      <c r="S7228" s="162"/>
    </row>
    <row r="7229" spans="14:19">
      <c r="N7229" s="47"/>
      <c r="Q7229" s="162"/>
      <c r="R7229" s="162"/>
      <c r="S7229" s="162"/>
    </row>
    <row r="7230" spans="14:19">
      <c r="N7230" s="47"/>
      <c r="Q7230" s="162"/>
      <c r="R7230" s="162"/>
      <c r="S7230" s="162"/>
    </row>
    <row r="7231" spans="14:19">
      <c r="N7231" s="47"/>
      <c r="Q7231" s="162"/>
      <c r="R7231" s="162"/>
      <c r="S7231" s="162"/>
    </row>
    <row r="7232" spans="14:19">
      <c r="N7232" s="47"/>
      <c r="Q7232" s="162"/>
      <c r="R7232" s="162"/>
      <c r="S7232" s="162"/>
    </row>
    <row r="7233" spans="14:19">
      <c r="N7233" s="47"/>
      <c r="Q7233" s="162"/>
      <c r="R7233" s="162"/>
      <c r="S7233" s="162"/>
    </row>
    <row r="7234" spans="14:19">
      <c r="N7234" s="47"/>
      <c r="Q7234" s="162"/>
      <c r="R7234" s="162"/>
      <c r="S7234" s="162"/>
    </row>
    <row r="7235" spans="14:19">
      <c r="N7235" s="47"/>
      <c r="Q7235" s="162"/>
      <c r="R7235" s="162"/>
      <c r="S7235" s="162"/>
    </row>
    <row r="7236" spans="14:19">
      <c r="N7236" s="47"/>
      <c r="Q7236" s="162"/>
      <c r="R7236" s="162"/>
      <c r="S7236" s="162"/>
    </row>
    <row r="7237" spans="14:19">
      <c r="N7237" s="47"/>
      <c r="Q7237" s="162"/>
      <c r="R7237" s="162"/>
      <c r="S7237" s="162"/>
    </row>
    <row r="7238" spans="14:19">
      <c r="N7238" s="47"/>
      <c r="Q7238" s="162"/>
      <c r="R7238" s="162"/>
      <c r="S7238" s="162"/>
    </row>
    <row r="7239" spans="14:19">
      <c r="N7239" s="47"/>
      <c r="Q7239" s="162"/>
      <c r="R7239" s="162"/>
      <c r="S7239" s="162"/>
    </row>
    <row r="7240" spans="14:19">
      <c r="N7240" s="47"/>
      <c r="Q7240" s="162"/>
      <c r="R7240" s="162"/>
      <c r="S7240" s="162"/>
    </row>
    <row r="7241" spans="14:19">
      <c r="N7241" s="47"/>
      <c r="Q7241" s="162"/>
      <c r="R7241" s="162"/>
      <c r="S7241" s="162"/>
    </row>
    <row r="7242" spans="14:19">
      <c r="N7242" s="47"/>
      <c r="Q7242" s="162"/>
      <c r="R7242" s="162"/>
      <c r="S7242" s="162"/>
    </row>
    <row r="7243" spans="14:19">
      <c r="N7243" s="47"/>
      <c r="Q7243" s="162"/>
      <c r="R7243" s="162"/>
      <c r="S7243" s="162"/>
    </row>
    <row r="7244" spans="14:19">
      <c r="N7244" s="47"/>
      <c r="Q7244" s="162"/>
      <c r="R7244" s="162"/>
      <c r="S7244" s="162"/>
    </row>
    <row r="7245" spans="14:19">
      <c r="N7245" s="47"/>
      <c r="Q7245" s="162"/>
      <c r="R7245" s="162"/>
      <c r="S7245" s="162"/>
    </row>
    <row r="7246" spans="14:19">
      <c r="N7246" s="47"/>
      <c r="Q7246" s="162"/>
      <c r="R7246" s="162"/>
      <c r="S7246" s="162"/>
    </row>
    <row r="7247" spans="14:19">
      <c r="N7247" s="47"/>
      <c r="Q7247" s="162"/>
      <c r="R7247" s="162"/>
      <c r="S7247" s="162"/>
    </row>
    <row r="7248" spans="14:19">
      <c r="N7248" s="47"/>
      <c r="Q7248" s="162"/>
      <c r="R7248" s="162"/>
      <c r="S7248" s="162"/>
    </row>
    <row r="7249" spans="14:19">
      <c r="N7249" s="47"/>
      <c r="Q7249" s="162"/>
      <c r="R7249" s="162"/>
      <c r="S7249" s="162"/>
    </row>
    <row r="7250" spans="14:19">
      <c r="N7250" s="47"/>
      <c r="Q7250" s="162"/>
      <c r="R7250" s="162"/>
      <c r="S7250" s="162"/>
    </row>
    <row r="7251" spans="14:19">
      <c r="N7251" s="47"/>
      <c r="Q7251" s="162"/>
      <c r="R7251" s="162"/>
      <c r="S7251" s="162"/>
    </row>
    <row r="7252" spans="14:19">
      <c r="N7252" s="47"/>
      <c r="Q7252" s="162"/>
      <c r="R7252" s="162"/>
      <c r="S7252" s="162"/>
    </row>
    <row r="7253" spans="14:19">
      <c r="N7253" s="47"/>
      <c r="Q7253" s="162"/>
      <c r="R7253" s="162"/>
      <c r="S7253" s="162"/>
    </row>
    <row r="7254" spans="14:19">
      <c r="N7254" s="47"/>
      <c r="Q7254" s="162"/>
      <c r="R7254" s="162"/>
      <c r="S7254" s="162"/>
    </row>
    <row r="7255" spans="14:19">
      <c r="N7255" s="47"/>
      <c r="Q7255" s="162"/>
      <c r="R7255" s="162"/>
      <c r="S7255" s="162"/>
    </row>
    <row r="7256" spans="14:19">
      <c r="N7256" s="47"/>
      <c r="Q7256" s="162"/>
      <c r="R7256" s="162"/>
      <c r="S7256" s="162"/>
    </row>
    <row r="7257" spans="14:19">
      <c r="N7257" s="47"/>
      <c r="Q7257" s="162"/>
      <c r="R7257" s="162"/>
      <c r="S7257" s="162"/>
    </row>
    <row r="7258" spans="14:19">
      <c r="N7258" s="47"/>
      <c r="Q7258" s="162"/>
      <c r="R7258" s="162"/>
      <c r="S7258" s="162"/>
    </row>
    <row r="7259" spans="14:19">
      <c r="N7259" s="47"/>
      <c r="Q7259" s="162"/>
      <c r="R7259" s="162"/>
      <c r="S7259" s="162"/>
    </row>
    <row r="7260" spans="14:19">
      <c r="N7260" s="47"/>
      <c r="Q7260" s="162"/>
      <c r="R7260" s="162"/>
      <c r="S7260" s="162"/>
    </row>
    <row r="7261" spans="14:19">
      <c r="N7261" s="47"/>
      <c r="Q7261" s="162"/>
      <c r="R7261" s="162"/>
      <c r="S7261" s="162"/>
    </row>
    <row r="7262" spans="14:19">
      <c r="N7262" s="47"/>
      <c r="Q7262" s="162"/>
      <c r="R7262" s="162"/>
      <c r="S7262" s="162"/>
    </row>
    <row r="7263" spans="14:19">
      <c r="N7263" s="47"/>
      <c r="Q7263" s="162"/>
      <c r="R7263" s="162"/>
      <c r="S7263" s="162"/>
    </row>
    <row r="7264" spans="14:19">
      <c r="N7264" s="47"/>
      <c r="Q7264" s="162"/>
      <c r="R7264" s="162"/>
      <c r="S7264" s="162"/>
    </row>
    <row r="7265" spans="14:19">
      <c r="N7265" s="47"/>
      <c r="Q7265" s="162"/>
      <c r="R7265" s="162"/>
      <c r="S7265" s="162"/>
    </row>
    <row r="7266" spans="14:19">
      <c r="N7266" s="47"/>
      <c r="Q7266" s="162"/>
      <c r="R7266" s="162"/>
      <c r="S7266" s="162"/>
    </row>
    <row r="7267" spans="14:19">
      <c r="N7267" s="47"/>
      <c r="Q7267" s="162"/>
      <c r="R7267" s="162"/>
      <c r="S7267" s="162"/>
    </row>
    <row r="7268" spans="14:19">
      <c r="N7268" s="47"/>
      <c r="Q7268" s="162"/>
      <c r="R7268" s="162"/>
      <c r="S7268" s="162"/>
    </row>
    <row r="7269" spans="14:19">
      <c r="N7269" s="47"/>
      <c r="Q7269" s="162"/>
      <c r="R7269" s="162"/>
      <c r="S7269" s="162"/>
    </row>
    <row r="7270" spans="14:19">
      <c r="N7270" s="47"/>
      <c r="Q7270" s="162"/>
      <c r="R7270" s="162"/>
      <c r="S7270" s="162"/>
    </row>
    <row r="7271" spans="14:19">
      <c r="N7271" s="47"/>
      <c r="Q7271" s="162"/>
      <c r="R7271" s="162"/>
      <c r="S7271" s="162"/>
    </row>
    <row r="7272" spans="14:19">
      <c r="N7272" s="47"/>
      <c r="Q7272" s="162"/>
      <c r="R7272" s="162"/>
      <c r="S7272" s="162"/>
    </row>
    <row r="7273" spans="14:19">
      <c r="N7273" s="47"/>
      <c r="Q7273" s="162"/>
      <c r="R7273" s="162"/>
      <c r="S7273" s="162"/>
    </row>
    <row r="7274" spans="14:19">
      <c r="N7274" s="47"/>
      <c r="Q7274" s="162"/>
      <c r="R7274" s="162"/>
      <c r="S7274" s="162"/>
    </row>
    <row r="7275" spans="14:19">
      <c r="N7275" s="47"/>
      <c r="Q7275" s="162"/>
      <c r="R7275" s="162"/>
      <c r="S7275" s="162"/>
    </row>
    <row r="7276" spans="14:19">
      <c r="N7276" s="47"/>
      <c r="Q7276" s="162"/>
      <c r="R7276" s="162"/>
      <c r="S7276" s="162"/>
    </row>
    <row r="7277" spans="14:19">
      <c r="N7277" s="47"/>
      <c r="Q7277" s="162"/>
      <c r="R7277" s="162"/>
      <c r="S7277" s="162"/>
    </row>
    <row r="7278" spans="14:19">
      <c r="N7278" s="47"/>
      <c r="Q7278" s="162"/>
      <c r="R7278" s="162"/>
      <c r="S7278" s="162"/>
    </row>
    <row r="7279" spans="14:19">
      <c r="N7279" s="47"/>
      <c r="Q7279" s="162"/>
      <c r="R7279" s="162"/>
      <c r="S7279" s="162"/>
    </row>
    <row r="7280" spans="14:19">
      <c r="N7280" s="47"/>
      <c r="Q7280" s="162"/>
      <c r="R7280" s="162"/>
      <c r="S7280" s="162"/>
    </row>
    <row r="7281" spans="14:19">
      <c r="N7281" s="47"/>
      <c r="Q7281" s="162"/>
      <c r="R7281" s="162"/>
      <c r="S7281" s="162"/>
    </row>
    <row r="7282" spans="14:19">
      <c r="N7282" s="47"/>
      <c r="Q7282" s="162"/>
      <c r="R7282" s="162"/>
      <c r="S7282" s="162"/>
    </row>
    <row r="7283" spans="14:19">
      <c r="N7283" s="47"/>
      <c r="Q7283" s="162"/>
      <c r="R7283" s="162"/>
      <c r="S7283" s="162"/>
    </row>
    <row r="7284" spans="14:19">
      <c r="N7284" s="47"/>
      <c r="Q7284" s="162"/>
      <c r="R7284" s="162"/>
      <c r="S7284" s="162"/>
    </row>
    <row r="7285" spans="14:19">
      <c r="N7285" s="47"/>
      <c r="Q7285" s="162"/>
      <c r="R7285" s="162"/>
      <c r="S7285" s="162"/>
    </row>
    <row r="7286" spans="14:19">
      <c r="N7286" s="47"/>
      <c r="Q7286" s="162"/>
      <c r="R7286" s="162"/>
      <c r="S7286" s="162"/>
    </row>
    <row r="7287" spans="14:19">
      <c r="N7287" s="47"/>
      <c r="Q7287" s="162"/>
      <c r="R7287" s="162"/>
      <c r="S7287" s="162"/>
    </row>
    <row r="7288" spans="14:19">
      <c r="N7288" s="47"/>
      <c r="Q7288" s="162"/>
      <c r="R7288" s="162"/>
      <c r="S7288" s="162"/>
    </row>
    <row r="7289" spans="14:19">
      <c r="N7289" s="47"/>
      <c r="Q7289" s="162"/>
      <c r="R7289" s="162"/>
      <c r="S7289" s="162"/>
    </row>
    <row r="7290" spans="14:19">
      <c r="N7290" s="47"/>
      <c r="Q7290" s="162"/>
      <c r="R7290" s="162"/>
      <c r="S7290" s="162"/>
    </row>
    <row r="7291" spans="14:19">
      <c r="N7291" s="47"/>
      <c r="Q7291" s="162"/>
      <c r="R7291" s="162"/>
      <c r="S7291" s="162"/>
    </row>
    <row r="7292" spans="14:19">
      <c r="N7292" s="47"/>
      <c r="Q7292" s="162"/>
      <c r="R7292" s="162"/>
      <c r="S7292" s="162"/>
    </row>
    <row r="7293" spans="14:19">
      <c r="N7293" s="47"/>
      <c r="Q7293" s="162"/>
      <c r="R7293" s="162"/>
      <c r="S7293" s="162"/>
    </row>
    <row r="7294" spans="14:19">
      <c r="N7294" s="47"/>
      <c r="Q7294" s="162"/>
      <c r="R7294" s="162"/>
      <c r="S7294" s="162"/>
    </row>
    <row r="7295" spans="14:19">
      <c r="N7295" s="47"/>
      <c r="Q7295" s="162"/>
      <c r="R7295" s="162"/>
      <c r="S7295" s="162"/>
    </row>
    <row r="7296" spans="14:19">
      <c r="N7296" s="47"/>
      <c r="Q7296" s="162"/>
      <c r="R7296" s="162"/>
      <c r="S7296" s="162"/>
    </row>
    <row r="7297" spans="14:19">
      <c r="N7297" s="47"/>
      <c r="Q7297" s="162"/>
      <c r="R7297" s="162"/>
      <c r="S7297" s="162"/>
    </row>
    <row r="7298" spans="14:19">
      <c r="N7298" s="47"/>
      <c r="Q7298" s="162"/>
      <c r="R7298" s="162"/>
      <c r="S7298" s="162"/>
    </row>
    <row r="7299" spans="14:19">
      <c r="N7299" s="47"/>
      <c r="Q7299" s="162"/>
      <c r="R7299" s="162"/>
      <c r="S7299" s="162"/>
    </row>
    <row r="7300" spans="14:19">
      <c r="N7300" s="47"/>
      <c r="Q7300" s="162"/>
      <c r="R7300" s="162"/>
      <c r="S7300" s="162"/>
    </row>
    <row r="7301" spans="14:19">
      <c r="N7301" s="47"/>
      <c r="Q7301" s="162"/>
      <c r="R7301" s="162"/>
      <c r="S7301" s="162"/>
    </row>
    <row r="7302" spans="14:19">
      <c r="N7302" s="47"/>
      <c r="Q7302" s="162"/>
      <c r="R7302" s="162"/>
      <c r="S7302" s="162"/>
    </row>
    <row r="7303" spans="14:19">
      <c r="N7303" s="47"/>
      <c r="Q7303" s="162"/>
      <c r="R7303" s="162"/>
      <c r="S7303" s="162"/>
    </row>
    <row r="7304" spans="14:19">
      <c r="N7304" s="47"/>
      <c r="Q7304" s="162"/>
      <c r="R7304" s="162"/>
      <c r="S7304" s="162"/>
    </row>
    <row r="7305" spans="14:19">
      <c r="N7305" s="47"/>
      <c r="Q7305" s="162"/>
      <c r="R7305" s="162"/>
      <c r="S7305" s="162"/>
    </row>
    <row r="7306" spans="14:19">
      <c r="N7306" s="47"/>
      <c r="Q7306" s="162"/>
      <c r="R7306" s="162"/>
      <c r="S7306" s="162"/>
    </row>
    <row r="7307" spans="14:19">
      <c r="N7307" s="47"/>
      <c r="Q7307" s="162"/>
      <c r="R7307" s="162"/>
      <c r="S7307" s="162"/>
    </row>
    <row r="7308" spans="14:19">
      <c r="N7308" s="47"/>
      <c r="Q7308" s="162"/>
      <c r="R7308" s="162"/>
      <c r="S7308" s="162"/>
    </row>
    <row r="7309" spans="14:19">
      <c r="N7309" s="47"/>
      <c r="Q7309" s="162"/>
      <c r="R7309" s="162"/>
      <c r="S7309" s="162"/>
    </row>
    <row r="7310" spans="14:19">
      <c r="N7310" s="47"/>
      <c r="Q7310" s="162"/>
      <c r="R7310" s="162"/>
      <c r="S7310" s="162"/>
    </row>
    <row r="7311" spans="14:19">
      <c r="N7311" s="47"/>
      <c r="Q7311" s="162"/>
      <c r="R7311" s="162"/>
      <c r="S7311" s="162"/>
    </row>
    <row r="7312" spans="14:19">
      <c r="N7312" s="47"/>
      <c r="Q7312" s="162"/>
      <c r="R7312" s="162"/>
      <c r="S7312" s="162"/>
    </row>
    <row r="7313" spans="14:19">
      <c r="N7313" s="47"/>
      <c r="Q7313" s="162"/>
      <c r="R7313" s="162"/>
      <c r="S7313" s="162"/>
    </row>
    <row r="7314" spans="14:19">
      <c r="N7314" s="47"/>
      <c r="Q7314" s="162"/>
      <c r="R7314" s="162"/>
      <c r="S7314" s="162"/>
    </row>
    <row r="7315" spans="14:19">
      <c r="N7315" s="47"/>
      <c r="Q7315" s="162"/>
      <c r="R7315" s="162"/>
      <c r="S7315" s="162"/>
    </row>
    <row r="7316" spans="14:19">
      <c r="N7316" s="47"/>
      <c r="Q7316" s="162"/>
      <c r="R7316" s="162"/>
      <c r="S7316" s="162"/>
    </row>
    <row r="7317" spans="14:19">
      <c r="N7317" s="47"/>
      <c r="Q7317" s="162"/>
      <c r="R7317" s="162"/>
      <c r="S7317" s="162"/>
    </row>
    <row r="7318" spans="14:19">
      <c r="N7318" s="47"/>
      <c r="Q7318" s="162"/>
      <c r="R7318" s="162"/>
      <c r="S7318" s="162"/>
    </row>
    <row r="7319" spans="14:19">
      <c r="N7319" s="47"/>
      <c r="Q7319" s="162"/>
      <c r="R7319" s="162"/>
      <c r="S7319" s="162"/>
    </row>
    <row r="7320" spans="14:19">
      <c r="N7320" s="47"/>
      <c r="Q7320" s="162"/>
      <c r="R7320" s="162"/>
      <c r="S7320" s="162"/>
    </row>
    <row r="7321" spans="14:19">
      <c r="N7321" s="47"/>
      <c r="Q7321" s="162"/>
      <c r="R7321" s="162"/>
      <c r="S7321" s="162"/>
    </row>
    <row r="7322" spans="14:19">
      <c r="N7322" s="47"/>
      <c r="Q7322" s="162"/>
      <c r="R7322" s="162"/>
      <c r="S7322" s="162"/>
    </row>
    <row r="7323" spans="14:19">
      <c r="N7323" s="47"/>
      <c r="Q7323" s="162"/>
      <c r="R7323" s="162"/>
      <c r="S7323" s="162"/>
    </row>
    <row r="7324" spans="14:19">
      <c r="N7324" s="47"/>
      <c r="Q7324" s="162"/>
      <c r="R7324" s="162"/>
      <c r="S7324" s="162"/>
    </row>
    <row r="7325" spans="14:19">
      <c r="N7325" s="47"/>
      <c r="Q7325" s="162"/>
      <c r="R7325" s="162"/>
      <c r="S7325" s="162"/>
    </row>
    <row r="7326" spans="14:19">
      <c r="N7326" s="47"/>
      <c r="Q7326" s="162"/>
      <c r="R7326" s="162"/>
      <c r="S7326" s="162"/>
    </row>
    <row r="7327" spans="14:19">
      <c r="N7327" s="47"/>
      <c r="Q7327" s="162"/>
      <c r="R7327" s="162"/>
      <c r="S7327" s="162"/>
    </row>
    <row r="7328" spans="14:19">
      <c r="N7328" s="47"/>
      <c r="Q7328" s="162"/>
      <c r="R7328" s="162"/>
      <c r="S7328" s="162"/>
    </row>
    <row r="7329" spans="14:19">
      <c r="N7329" s="47"/>
      <c r="Q7329" s="162"/>
      <c r="R7329" s="162"/>
      <c r="S7329" s="162"/>
    </row>
    <row r="7330" spans="14:19">
      <c r="N7330" s="47"/>
      <c r="Q7330" s="162"/>
      <c r="R7330" s="162"/>
      <c r="S7330" s="162"/>
    </row>
    <row r="7331" spans="14:19">
      <c r="N7331" s="47"/>
      <c r="Q7331" s="162"/>
      <c r="R7331" s="162"/>
      <c r="S7331" s="162"/>
    </row>
    <row r="7332" spans="14:19">
      <c r="N7332" s="47"/>
      <c r="Q7332" s="162"/>
      <c r="R7332" s="162"/>
      <c r="S7332" s="162"/>
    </row>
    <row r="7333" spans="14:19">
      <c r="N7333" s="47"/>
      <c r="Q7333" s="162"/>
      <c r="R7333" s="162"/>
      <c r="S7333" s="162"/>
    </row>
    <row r="7334" spans="14:19">
      <c r="N7334" s="47"/>
      <c r="Q7334" s="162"/>
      <c r="R7334" s="162"/>
      <c r="S7334" s="162"/>
    </row>
    <row r="7335" spans="14:19">
      <c r="N7335" s="47"/>
      <c r="Q7335" s="162"/>
      <c r="R7335" s="162"/>
      <c r="S7335" s="162"/>
    </row>
    <row r="7336" spans="14:19">
      <c r="N7336" s="47"/>
      <c r="Q7336" s="162"/>
      <c r="R7336" s="162"/>
      <c r="S7336" s="162"/>
    </row>
    <row r="7337" spans="14:19">
      <c r="N7337" s="47"/>
      <c r="Q7337" s="162"/>
      <c r="R7337" s="162"/>
      <c r="S7337" s="162"/>
    </row>
    <row r="7338" spans="14:19">
      <c r="N7338" s="47"/>
      <c r="Q7338" s="162"/>
      <c r="R7338" s="162"/>
      <c r="S7338" s="162"/>
    </row>
    <row r="7339" spans="14:19">
      <c r="N7339" s="47"/>
      <c r="Q7339" s="162"/>
      <c r="R7339" s="162"/>
      <c r="S7339" s="162"/>
    </row>
    <row r="7340" spans="14:19">
      <c r="N7340" s="47"/>
      <c r="Q7340" s="162"/>
      <c r="R7340" s="162"/>
      <c r="S7340" s="162"/>
    </row>
    <row r="7341" spans="14:19">
      <c r="N7341" s="47"/>
      <c r="Q7341" s="162"/>
      <c r="R7341" s="162"/>
      <c r="S7341" s="162"/>
    </row>
    <row r="7342" spans="14:19">
      <c r="N7342" s="47"/>
      <c r="Q7342" s="162"/>
      <c r="R7342" s="162"/>
      <c r="S7342" s="162"/>
    </row>
    <row r="7343" spans="14:19">
      <c r="N7343" s="47"/>
      <c r="Q7343" s="162"/>
      <c r="R7343" s="162"/>
      <c r="S7343" s="162"/>
    </row>
    <row r="7344" spans="14:19">
      <c r="N7344" s="47"/>
      <c r="Q7344" s="162"/>
      <c r="R7344" s="162"/>
      <c r="S7344" s="162"/>
    </row>
    <row r="7345" spans="14:19">
      <c r="N7345" s="47"/>
      <c r="Q7345" s="162"/>
      <c r="R7345" s="162"/>
      <c r="S7345" s="162"/>
    </row>
    <row r="7346" spans="14:19">
      <c r="N7346" s="47"/>
      <c r="Q7346" s="162"/>
      <c r="R7346" s="162"/>
      <c r="S7346" s="162"/>
    </row>
    <row r="7347" spans="14:19">
      <c r="N7347" s="47"/>
      <c r="Q7347" s="162"/>
      <c r="R7347" s="162"/>
      <c r="S7347" s="162"/>
    </row>
    <row r="7348" spans="14:19">
      <c r="N7348" s="47"/>
      <c r="Q7348" s="162"/>
      <c r="R7348" s="162"/>
      <c r="S7348" s="162"/>
    </row>
    <row r="7349" spans="14:19">
      <c r="N7349" s="47"/>
      <c r="Q7349" s="162"/>
      <c r="R7349" s="162"/>
      <c r="S7349" s="162"/>
    </row>
    <row r="7350" spans="14:19">
      <c r="N7350" s="47"/>
      <c r="Q7350" s="162"/>
      <c r="R7350" s="162"/>
      <c r="S7350" s="162"/>
    </row>
    <row r="7351" spans="14:19">
      <c r="N7351" s="47"/>
      <c r="Q7351" s="162"/>
      <c r="R7351" s="162"/>
      <c r="S7351" s="162"/>
    </row>
    <row r="7352" spans="14:19">
      <c r="N7352" s="47"/>
      <c r="Q7352" s="162"/>
      <c r="R7352" s="162"/>
      <c r="S7352" s="162"/>
    </row>
    <row r="7353" spans="14:19">
      <c r="N7353" s="47"/>
      <c r="Q7353" s="162"/>
      <c r="R7353" s="162"/>
      <c r="S7353" s="162"/>
    </row>
    <row r="7354" spans="14:19">
      <c r="N7354" s="47"/>
      <c r="Q7354" s="162"/>
      <c r="R7354" s="162"/>
      <c r="S7354" s="162"/>
    </row>
    <row r="7355" spans="14:19">
      <c r="N7355" s="47"/>
      <c r="Q7355" s="162"/>
      <c r="R7355" s="162"/>
      <c r="S7355" s="162"/>
    </row>
    <row r="7356" spans="14:19">
      <c r="N7356" s="47"/>
      <c r="Q7356" s="162"/>
      <c r="R7356" s="162"/>
      <c r="S7356" s="162"/>
    </row>
    <row r="7357" spans="14:19">
      <c r="N7357" s="47"/>
      <c r="Q7357" s="162"/>
      <c r="R7357" s="162"/>
      <c r="S7357" s="162"/>
    </row>
    <row r="7358" spans="14:19">
      <c r="N7358" s="47"/>
      <c r="Q7358" s="162"/>
      <c r="R7358" s="162"/>
      <c r="S7358" s="162"/>
    </row>
    <row r="7359" spans="14:19">
      <c r="N7359" s="47"/>
      <c r="Q7359" s="162"/>
      <c r="R7359" s="162"/>
      <c r="S7359" s="162"/>
    </row>
    <row r="7360" spans="14:19">
      <c r="N7360" s="47"/>
      <c r="Q7360" s="162"/>
      <c r="R7360" s="162"/>
      <c r="S7360" s="162"/>
    </row>
    <row r="7361" spans="14:19">
      <c r="N7361" s="47"/>
      <c r="Q7361" s="162"/>
      <c r="R7361" s="162"/>
      <c r="S7361" s="162"/>
    </row>
    <row r="7362" spans="14:19">
      <c r="N7362" s="47"/>
      <c r="Q7362" s="162"/>
      <c r="R7362" s="162"/>
      <c r="S7362" s="162"/>
    </row>
    <row r="7363" spans="14:19">
      <c r="N7363" s="47"/>
      <c r="Q7363" s="162"/>
      <c r="R7363" s="162"/>
      <c r="S7363" s="162"/>
    </row>
    <row r="7364" spans="14:19">
      <c r="N7364" s="47"/>
      <c r="Q7364" s="162"/>
      <c r="R7364" s="162"/>
      <c r="S7364" s="162"/>
    </row>
    <row r="7365" spans="14:19">
      <c r="N7365" s="47"/>
      <c r="Q7365" s="162"/>
      <c r="R7365" s="162"/>
      <c r="S7365" s="162"/>
    </row>
    <row r="7366" spans="14:19">
      <c r="N7366" s="47"/>
      <c r="Q7366" s="162"/>
      <c r="R7366" s="162"/>
      <c r="S7366" s="162"/>
    </row>
    <row r="7367" spans="14:19">
      <c r="N7367" s="47"/>
      <c r="Q7367" s="162"/>
      <c r="R7367" s="162"/>
      <c r="S7367" s="162"/>
    </row>
    <row r="7368" spans="14:19">
      <c r="N7368" s="47"/>
      <c r="Q7368" s="162"/>
      <c r="R7368" s="162"/>
      <c r="S7368" s="162"/>
    </row>
    <row r="7369" spans="14:19">
      <c r="N7369" s="47"/>
      <c r="Q7369" s="162"/>
      <c r="R7369" s="162"/>
      <c r="S7369" s="162"/>
    </row>
    <row r="7370" spans="14:19">
      <c r="N7370" s="47"/>
      <c r="Q7370" s="162"/>
      <c r="R7370" s="162"/>
      <c r="S7370" s="162"/>
    </row>
    <row r="7371" spans="14:19">
      <c r="N7371" s="47"/>
      <c r="Q7371" s="162"/>
      <c r="R7371" s="162"/>
      <c r="S7371" s="162"/>
    </row>
    <row r="7372" spans="14:19">
      <c r="N7372" s="47"/>
      <c r="Q7372" s="162"/>
      <c r="R7372" s="162"/>
      <c r="S7372" s="162"/>
    </row>
    <row r="7373" spans="14:19">
      <c r="N7373" s="47"/>
      <c r="Q7373" s="162"/>
      <c r="R7373" s="162"/>
      <c r="S7373" s="162"/>
    </row>
    <row r="7374" spans="14:19">
      <c r="N7374" s="47"/>
      <c r="Q7374" s="162"/>
      <c r="R7374" s="162"/>
      <c r="S7374" s="162"/>
    </row>
    <row r="7375" spans="14:19">
      <c r="N7375" s="47"/>
      <c r="Q7375" s="162"/>
      <c r="R7375" s="162"/>
      <c r="S7375" s="162"/>
    </row>
    <row r="7376" spans="14:19">
      <c r="N7376" s="47"/>
      <c r="Q7376" s="162"/>
      <c r="R7376" s="162"/>
      <c r="S7376" s="162"/>
    </row>
    <row r="7377" spans="14:19">
      <c r="N7377" s="47"/>
      <c r="Q7377" s="162"/>
      <c r="R7377" s="162"/>
      <c r="S7377" s="162"/>
    </row>
    <row r="7378" spans="14:19">
      <c r="N7378" s="47"/>
      <c r="Q7378" s="162"/>
      <c r="R7378" s="162"/>
      <c r="S7378" s="162"/>
    </row>
    <row r="7379" spans="14:19">
      <c r="N7379" s="47"/>
      <c r="Q7379" s="162"/>
      <c r="R7379" s="162"/>
      <c r="S7379" s="162"/>
    </row>
    <row r="7380" spans="14:19">
      <c r="N7380" s="47"/>
      <c r="Q7380" s="162"/>
      <c r="R7380" s="162"/>
      <c r="S7380" s="162"/>
    </row>
    <row r="7381" spans="14:19">
      <c r="N7381" s="47"/>
      <c r="Q7381" s="162"/>
      <c r="R7381" s="162"/>
      <c r="S7381" s="162"/>
    </row>
    <row r="7382" spans="14:19">
      <c r="N7382" s="47"/>
      <c r="Q7382" s="162"/>
      <c r="R7382" s="162"/>
      <c r="S7382" s="162"/>
    </row>
    <row r="7383" spans="14:19">
      <c r="N7383" s="47"/>
      <c r="Q7383" s="162"/>
      <c r="R7383" s="162"/>
      <c r="S7383" s="162"/>
    </row>
    <row r="7384" spans="14:19">
      <c r="N7384" s="47"/>
      <c r="Q7384" s="162"/>
      <c r="R7384" s="162"/>
      <c r="S7384" s="162"/>
    </row>
    <row r="7385" spans="14:19">
      <c r="N7385" s="47"/>
      <c r="Q7385" s="162"/>
      <c r="R7385" s="162"/>
      <c r="S7385" s="162"/>
    </row>
    <row r="7386" spans="14:19">
      <c r="N7386" s="47"/>
      <c r="Q7386" s="162"/>
      <c r="R7386" s="162"/>
      <c r="S7386" s="162"/>
    </row>
    <row r="7387" spans="14:19">
      <c r="N7387" s="47"/>
      <c r="Q7387" s="162"/>
      <c r="R7387" s="162"/>
      <c r="S7387" s="162"/>
    </row>
    <row r="7388" spans="14:19">
      <c r="N7388" s="47"/>
      <c r="Q7388" s="162"/>
      <c r="R7388" s="162"/>
      <c r="S7388" s="162"/>
    </row>
    <row r="7389" spans="14:19">
      <c r="N7389" s="47"/>
      <c r="Q7389" s="162"/>
      <c r="R7389" s="162"/>
      <c r="S7389" s="162"/>
    </row>
    <row r="7390" spans="14:19">
      <c r="N7390" s="47"/>
      <c r="Q7390" s="162"/>
      <c r="R7390" s="162"/>
      <c r="S7390" s="162"/>
    </row>
    <row r="7391" spans="14:19">
      <c r="N7391" s="47"/>
      <c r="Q7391" s="162"/>
      <c r="R7391" s="162"/>
      <c r="S7391" s="162"/>
    </row>
    <row r="7392" spans="14:19">
      <c r="N7392" s="47"/>
      <c r="Q7392" s="162"/>
      <c r="R7392" s="162"/>
      <c r="S7392" s="162"/>
    </row>
    <row r="7393" spans="14:19">
      <c r="N7393" s="47"/>
      <c r="Q7393" s="162"/>
      <c r="R7393" s="162"/>
      <c r="S7393" s="162"/>
    </row>
    <row r="7394" spans="14:19">
      <c r="N7394" s="47"/>
      <c r="Q7394" s="162"/>
      <c r="R7394" s="162"/>
      <c r="S7394" s="162"/>
    </row>
    <row r="7395" spans="14:19">
      <c r="N7395" s="47"/>
      <c r="Q7395" s="162"/>
      <c r="R7395" s="162"/>
      <c r="S7395" s="162"/>
    </row>
    <row r="7396" spans="14:19">
      <c r="N7396" s="47"/>
      <c r="Q7396" s="162"/>
      <c r="R7396" s="162"/>
      <c r="S7396" s="162"/>
    </row>
    <row r="7397" spans="14:19">
      <c r="N7397" s="47"/>
      <c r="Q7397" s="162"/>
      <c r="R7397" s="162"/>
      <c r="S7397" s="162"/>
    </row>
    <row r="7398" spans="14:19">
      <c r="N7398" s="47"/>
      <c r="Q7398" s="162"/>
      <c r="R7398" s="162"/>
      <c r="S7398" s="162"/>
    </row>
    <row r="7399" spans="14:19">
      <c r="N7399" s="47"/>
      <c r="Q7399" s="162"/>
      <c r="R7399" s="162"/>
      <c r="S7399" s="162"/>
    </row>
    <row r="7400" spans="14:19">
      <c r="N7400" s="47"/>
      <c r="Q7400" s="162"/>
      <c r="R7400" s="162"/>
      <c r="S7400" s="162"/>
    </row>
    <row r="7401" spans="14:19">
      <c r="N7401" s="47"/>
      <c r="Q7401" s="162"/>
      <c r="R7401" s="162"/>
      <c r="S7401" s="162"/>
    </row>
    <row r="7402" spans="14:19">
      <c r="N7402" s="47"/>
      <c r="Q7402" s="162"/>
      <c r="R7402" s="162"/>
      <c r="S7402" s="162"/>
    </row>
    <row r="7403" spans="14:19">
      <c r="N7403" s="47"/>
      <c r="Q7403" s="162"/>
      <c r="R7403" s="162"/>
      <c r="S7403" s="162"/>
    </row>
    <row r="7404" spans="14:19">
      <c r="N7404" s="47"/>
      <c r="Q7404" s="162"/>
      <c r="R7404" s="162"/>
      <c r="S7404" s="162"/>
    </row>
    <row r="7405" spans="14:19">
      <c r="N7405" s="47"/>
      <c r="Q7405" s="162"/>
      <c r="R7405" s="162"/>
      <c r="S7405" s="162"/>
    </row>
    <row r="7406" spans="14:19">
      <c r="N7406" s="47"/>
      <c r="Q7406" s="162"/>
      <c r="R7406" s="162"/>
      <c r="S7406" s="162"/>
    </row>
    <row r="7407" spans="14:19">
      <c r="N7407" s="47"/>
      <c r="Q7407" s="162"/>
      <c r="R7407" s="162"/>
      <c r="S7407" s="162"/>
    </row>
    <row r="7408" spans="14:19">
      <c r="N7408" s="47"/>
      <c r="Q7408" s="162"/>
      <c r="R7408" s="162"/>
      <c r="S7408" s="162"/>
    </row>
    <row r="7409" spans="14:19">
      <c r="N7409" s="47"/>
      <c r="Q7409" s="162"/>
      <c r="R7409" s="162"/>
      <c r="S7409" s="162"/>
    </row>
    <row r="7410" spans="14:19">
      <c r="N7410" s="47"/>
      <c r="Q7410" s="162"/>
      <c r="R7410" s="162"/>
      <c r="S7410" s="162"/>
    </row>
    <row r="7411" spans="14:19">
      <c r="N7411" s="47"/>
      <c r="Q7411" s="162"/>
      <c r="R7411" s="162"/>
      <c r="S7411" s="162"/>
    </row>
    <row r="7412" spans="14:19">
      <c r="N7412" s="47"/>
      <c r="Q7412" s="162"/>
      <c r="R7412" s="162"/>
      <c r="S7412" s="162"/>
    </row>
    <row r="7413" spans="14:19">
      <c r="N7413" s="47"/>
      <c r="Q7413" s="162"/>
      <c r="R7413" s="162"/>
      <c r="S7413" s="162"/>
    </row>
    <row r="7414" spans="14:19">
      <c r="N7414" s="47"/>
      <c r="Q7414" s="162"/>
      <c r="R7414" s="162"/>
      <c r="S7414" s="162"/>
    </row>
    <row r="7415" spans="14:19">
      <c r="N7415" s="47"/>
      <c r="Q7415" s="162"/>
      <c r="R7415" s="162"/>
      <c r="S7415" s="162"/>
    </row>
    <row r="7416" spans="14:19">
      <c r="N7416" s="47"/>
      <c r="Q7416" s="162"/>
      <c r="R7416" s="162"/>
      <c r="S7416" s="162"/>
    </row>
    <row r="7417" spans="14:19">
      <c r="N7417" s="47"/>
      <c r="Q7417" s="162"/>
      <c r="R7417" s="162"/>
      <c r="S7417" s="162"/>
    </row>
    <row r="7418" spans="14:19">
      <c r="N7418" s="47"/>
      <c r="Q7418" s="162"/>
      <c r="R7418" s="162"/>
      <c r="S7418" s="162"/>
    </row>
    <row r="7419" spans="14:19">
      <c r="N7419" s="47"/>
      <c r="Q7419" s="162"/>
      <c r="R7419" s="162"/>
      <c r="S7419" s="162"/>
    </row>
    <row r="7420" spans="14:19">
      <c r="N7420" s="47"/>
      <c r="Q7420" s="162"/>
      <c r="R7420" s="162"/>
      <c r="S7420" s="162"/>
    </row>
    <row r="7421" spans="14:19">
      <c r="N7421" s="47"/>
      <c r="Q7421" s="162"/>
      <c r="R7421" s="162"/>
      <c r="S7421" s="162"/>
    </row>
    <row r="7422" spans="14:19">
      <c r="N7422" s="47"/>
      <c r="Q7422" s="162"/>
      <c r="R7422" s="162"/>
      <c r="S7422" s="162"/>
    </row>
    <row r="7423" spans="14:19">
      <c r="N7423" s="47"/>
      <c r="Q7423" s="162"/>
      <c r="R7423" s="162"/>
      <c r="S7423" s="162"/>
    </row>
    <row r="7424" spans="14:19">
      <c r="N7424" s="47"/>
      <c r="Q7424" s="162"/>
      <c r="R7424" s="162"/>
      <c r="S7424" s="162"/>
    </row>
    <row r="7425" spans="14:19">
      <c r="N7425" s="47"/>
      <c r="Q7425" s="162"/>
      <c r="R7425" s="162"/>
      <c r="S7425" s="162"/>
    </row>
    <row r="7426" spans="14:19">
      <c r="N7426" s="47"/>
      <c r="Q7426" s="162"/>
      <c r="R7426" s="162"/>
      <c r="S7426" s="162"/>
    </row>
    <row r="7427" spans="14:19">
      <c r="N7427" s="47"/>
      <c r="Q7427" s="162"/>
      <c r="R7427" s="162"/>
      <c r="S7427" s="162"/>
    </row>
    <row r="7428" spans="14:19">
      <c r="N7428" s="47"/>
      <c r="Q7428" s="162"/>
      <c r="R7428" s="162"/>
      <c r="S7428" s="162"/>
    </row>
    <row r="7429" spans="14:19">
      <c r="N7429" s="47"/>
      <c r="Q7429" s="162"/>
      <c r="R7429" s="162"/>
      <c r="S7429" s="162"/>
    </row>
    <row r="7430" spans="14:19">
      <c r="N7430" s="47"/>
      <c r="Q7430" s="162"/>
      <c r="R7430" s="162"/>
      <c r="S7430" s="162"/>
    </row>
    <row r="7431" spans="14:19">
      <c r="N7431" s="47"/>
      <c r="Q7431" s="162"/>
      <c r="R7431" s="162"/>
      <c r="S7431" s="162"/>
    </row>
    <row r="7432" spans="14:19">
      <c r="N7432" s="47"/>
      <c r="Q7432" s="162"/>
      <c r="R7432" s="162"/>
      <c r="S7432" s="162"/>
    </row>
    <row r="7433" spans="14:19">
      <c r="N7433" s="47"/>
      <c r="Q7433" s="162"/>
      <c r="R7433" s="162"/>
      <c r="S7433" s="162"/>
    </row>
    <row r="7434" spans="14:19">
      <c r="N7434" s="47"/>
      <c r="Q7434" s="162"/>
      <c r="R7434" s="162"/>
      <c r="S7434" s="162"/>
    </row>
    <row r="7435" spans="14:19">
      <c r="N7435" s="47"/>
      <c r="Q7435" s="162"/>
      <c r="R7435" s="162"/>
      <c r="S7435" s="162"/>
    </row>
    <row r="7436" spans="14:19">
      <c r="N7436" s="47"/>
      <c r="Q7436" s="162"/>
      <c r="R7436" s="162"/>
      <c r="S7436" s="162"/>
    </row>
    <row r="7437" spans="14:19">
      <c r="N7437" s="47"/>
      <c r="Q7437" s="162"/>
      <c r="R7437" s="162"/>
      <c r="S7437" s="162"/>
    </row>
    <row r="7438" spans="14:19">
      <c r="N7438" s="47"/>
      <c r="Q7438" s="162"/>
      <c r="R7438" s="162"/>
      <c r="S7438" s="162"/>
    </row>
    <row r="7439" spans="14:19">
      <c r="N7439" s="47"/>
      <c r="Q7439" s="162"/>
      <c r="R7439" s="162"/>
      <c r="S7439" s="162"/>
    </row>
    <row r="7440" spans="14:19">
      <c r="N7440" s="47"/>
      <c r="Q7440" s="162"/>
      <c r="R7440" s="162"/>
      <c r="S7440" s="162"/>
    </row>
    <row r="7441" spans="14:19">
      <c r="N7441" s="47"/>
      <c r="Q7441" s="162"/>
      <c r="R7441" s="162"/>
      <c r="S7441" s="162"/>
    </row>
    <row r="7442" spans="14:19">
      <c r="N7442" s="47"/>
      <c r="Q7442" s="162"/>
      <c r="R7442" s="162"/>
      <c r="S7442" s="162"/>
    </row>
    <row r="7443" spans="14:19">
      <c r="N7443" s="47"/>
      <c r="Q7443" s="162"/>
      <c r="R7443" s="162"/>
      <c r="S7443" s="162"/>
    </row>
    <row r="7444" spans="14:19">
      <c r="N7444" s="47"/>
      <c r="Q7444" s="162"/>
      <c r="R7444" s="162"/>
      <c r="S7444" s="162"/>
    </row>
    <row r="7445" spans="14:19">
      <c r="N7445" s="47"/>
      <c r="Q7445" s="162"/>
      <c r="R7445" s="162"/>
      <c r="S7445" s="162"/>
    </row>
    <row r="7446" spans="14:19">
      <c r="N7446" s="47"/>
      <c r="Q7446" s="162"/>
      <c r="R7446" s="162"/>
      <c r="S7446" s="162"/>
    </row>
    <row r="7447" spans="14:19">
      <c r="N7447" s="47"/>
      <c r="Q7447" s="162"/>
      <c r="R7447" s="162"/>
      <c r="S7447" s="162"/>
    </row>
    <row r="7448" spans="14:19">
      <c r="N7448" s="47"/>
      <c r="Q7448" s="162"/>
      <c r="R7448" s="162"/>
      <c r="S7448" s="162"/>
    </row>
    <row r="7449" spans="14:19">
      <c r="N7449" s="47"/>
      <c r="Q7449" s="162"/>
      <c r="R7449" s="162"/>
      <c r="S7449" s="162"/>
    </row>
    <row r="7450" spans="14:19">
      <c r="N7450" s="47"/>
      <c r="Q7450" s="162"/>
      <c r="R7450" s="162"/>
      <c r="S7450" s="162"/>
    </row>
    <row r="7451" spans="14:19">
      <c r="N7451" s="47"/>
      <c r="Q7451" s="162"/>
      <c r="R7451" s="162"/>
      <c r="S7451" s="162"/>
    </row>
    <row r="7452" spans="14:19">
      <c r="N7452" s="47"/>
      <c r="Q7452" s="162"/>
      <c r="R7452" s="162"/>
      <c r="S7452" s="162"/>
    </row>
    <row r="7453" spans="14:19">
      <c r="N7453" s="47"/>
      <c r="Q7453" s="162"/>
      <c r="R7453" s="162"/>
      <c r="S7453" s="162"/>
    </row>
    <row r="7454" spans="14:19">
      <c r="N7454" s="47"/>
      <c r="Q7454" s="162"/>
      <c r="R7454" s="162"/>
      <c r="S7454" s="162"/>
    </row>
    <row r="7455" spans="14:19">
      <c r="N7455" s="47"/>
      <c r="Q7455" s="162"/>
      <c r="R7455" s="162"/>
      <c r="S7455" s="162"/>
    </row>
    <row r="7456" spans="14:19">
      <c r="N7456" s="47"/>
      <c r="Q7456" s="162"/>
      <c r="R7456" s="162"/>
      <c r="S7456" s="162"/>
    </row>
    <row r="7457" spans="14:19">
      <c r="N7457" s="47"/>
      <c r="Q7457" s="162"/>
      <c r="R7457" s="162"/>
      <c r="S7457" s="162"/>
    </row>
    <row r="7458" spans="14:19">
      <c r="N7458" s="47"/>
      <c r="Q7458" s="162"/>
      <c r="R7458" s="162"/>
      <c r="S7458" s="162"/>
    </row>
    <row r="7459" spans="14:19">
      <c r="N7459" s="47"/>
      <c r="Q7459" s="162"/>
      <c r="R7459" s="162"/>
      <c r="S7459" s="162"/>
    </row>
    <row r="7460" spans="14:19">
      <c r="N7460" s="47"/>
      <c r="Q7460" s="162"/>
      <c r="R7460" s="162"/>
      <c r="S7460" s="162"/>
    </row>
    <row r="7461" spans="14:19">
      <c r="N7461" s="47"/>
      <c r="Q7461" s="162"/>
      <c r="R7461" s="162"/>
      <c r="S7461" s="162"/>
    </row>
    <row r="7462" spans="14:19">
      <c r="N7462" s="47"/>
      <c r="Q7462" s="162"/>
      <c r="R7462" s="162"/>
      <c r="S7462" s="162"/>
    </row>
    <row r="7463" spans="14:19">
      <c r="N7463" s="47"/>
      <c r="Q7463" s="162"/>
      <c r="R7463" s="162"/>
      <c r="S7463" s="162"/>
    </row>
    <row r="7464" spans="14:19">
      <c r="N7464" s="47"/>
      <c r="Q7464" s="162"/>
      <c r="R7464" s="162"/>
      <c r="S7464" s="162"/>
    </row>
    <row r="7465" spans="14:19">
      <c r="N7465" s="47"/>
      <c r="Q7465" s="162"/>
      <c r="R7465" s="162"/>
      <c r="S7465" s="162"/>
    </row>
    <row r="7466" spans="14:19">
      <c r="N7466" s="47"/>
      <c r="Q7466" s="162"/>
      <c r="R7466" s="162"/>
      <c r="S7466" s="162"/>
    </row>
    <row r="7467" spans="14:19">
      <c r="N7467" s="47"/>
      <c r="Q7467" s="162"/>
      <c r="R7467" s="162"/>
      <c r="S7467" s="162"/>
    </row>
    <row r="7468" spans="14:19">
      <c r="N7468" s="47"/>
      <c r="Q7468" s="162"/>
      <c r="R7468" s="162"/>
      <c r="S7468" s="162"/>
    </row>
    <row r="7469" spans="14:19">
      <c r="N7469" s="47"/>
      <c r="Q7469" s="162"/>
      <c r="R7469" s="162"/>
      <c r="S7469" s="162"/>
    </row>
    <row r="7470" spans="14:19">
      <c r="N7470" s="47"/>
      <c r="Q7470" s="162"/>
      <c r="R7470" s="162"/>
      <c r="S7470" s="162"/>
    </row>
    <row r="7471" spans="14:19">
      <c r="N7471" s="47"/>
      <c r="Q7471" s="162"/>
      <c r="R7471" s="162"/>
      <c r="S7471" s="162"/>
    </row>
    <row r="7472" spans="14:19">
      <c r="N7472" s="47"/>
      <c r="Q7472" s="162"/>
      <c r="R7472" s="162"/>
      <c r="S7472" s="162"/>
    </row>
    <row r="7473" spans="14:19">
      <c r="N7473" s="47"/>
      <c r="Q7473" s="162"/>
      <c r="R7473" s="162"/>
      <c r="S7473" s="162"/>
    </row>
    <row r="7474" spans="14:19">
      <c r="N7474" s="47"/>
      <c r="Q7474" s="162"/>
      <c r="R7474" s="162"/>
      <c r="S7474" s="162"/>
    </row>
    <row r="7475" spans="14:19">
      <c r="N7475" s="47"/>
      <c r="Q7475" s="162"/>
      <c r="R7475" s="162"/>
      <c r="S7475" s="162"/>
    </row>
    <row r="7476" spans="14:19">
      <c r="N7476" s="47"/>
      <c r="Q7476" s="162"/>
      <c r="R7476" s="162"/>
      <c r="S7476" s="162"/>
    </row>
    <row r="7477" spans="14:19">
      <c r="N7477" s="47"/>
      <c r="Q7477" s="162"/>
      <c r="R7477" s="162"/>
      <c r="S7477" s="162"/>
    </row>
    <row r="7478" spans="14:19">
      <c r="N7478" s="47"/>
      <c r="Q7478" s="162"/>
      <c r="R7478" s="162"/>
      <c r="S7478" s="162"/>
    </row>
    <row r="7479" spans="14:19">
      <c r="N7479" s="47"/>
      <c r="Q7479" s="162"/>
      <c r="R7479" s="162"/>
      <c r="S7479" s="162"/>
    </row>
    <row r="7480" spans="14:19">
      <c r="N7480" s="47"/>
      <c r="Q7480" s="162"/>
      <c r="R7480" s="162"/>
      <c r="S7480" s="162"/>
    </row>
    <row r="7481" spans="14:19">
      <c r="N7481" s="47"/>
      <c r="Q7481" s="162"/>
      <c r="R7481" s="162"/>
      <c r="S7481" s="162"/>
    </row>
    <row r="7482" spans="14:19">
      <c r="N7482" s="47"/>
      <c r="Q7482" s="162"/>
      <c r="R7482" s="162"/>
      <c r="S7482" s="162"/>
    </row>
    <row r="7483" spans="14:19">
      <c r="N7483" s="47"/>
      <c r="Q7483" s="162"/>
      <c r="R7483" s="162"/>
      <c r="S7483" s="162"/>
    </row>
    <row r="7484" spans="14:19">
      <c r="N7484" s="47"/>
      <c r="Q7484" s="162"/>
      <c r="R7484" s="162"/>
      <c r="S7484" s="162"/>
    </row>
    <row r="7485" spans="14:19">
      <c r="N7485" s="47"/>
      <c r="Q7485" s="162"/>
      <c r="R7485" s="162"/>
      <c r="S7485" s="162"/>
    </row>
    <row r="7486" spans="14:19">
      <c r="N7486" s="47"/>
      <c r="Q7486" s="162"/>
      <c r="R7486" s="162"/>
      <c r="S7486" s="162"/>
    </row>
    <row r="7487" spans="14:19">
      <c r="N7487" s="47"/>
      <c r="Q7487" s="162"/>
      <c r="R7487" s="162"/>
      <c r="S7487" s="162"/>
    </row>
    <row r="7488" spans="14:19">
      <c r="N7488" s="47"/>
      <c r="Q7488" s="162"/>
      <c r="R7488" s="162"/>
      <c r="S7488" s="162"/>
    </row>
    <row r="7489" spans="14:19">
      <c r="N7489" s="47"/>
      <c r="Q7489" s="162"/>
      <c r="R7489" s="162"/>
      <c r="S7489" s="162"/>
    </row>
    <row r="7490" spans="14:19">
      <c r="N7490" s="47"/>
      <c r="Q7490" s="162"/>
      <c r="R7490" s="162"/>
      <c r="S7490" s="162"/>
    </row>
    <row r="7491" spans="14:19">
      <c r="N7491" s="47"/>
      <c r="Q7491" s="162"/>
      <c r="R7491" s="162"/>
      <c r="S7491" s="162"/>
    </row>
    <row r="7492" spans="14:19">
      <c r="N7492" s="47"/>
      <c r="Q7492" s="162"/>
      <c r="R7492" s="162"/>
      <c r="S7492" s="162"/>
    </row>
    <row r="7493" spans="14:19">
      <c r="N7493" s="47"/>
      <c r="Q7493" s="162"/>
      <c r="R7493" s="162"/>
      <c r="S7493" s="162"/>
    </row>
    <row r="7494" spans="14:19">
      <c r="N7494" s="47"/>
      <c r="Q7494" s="162"/>
      <c r="R7494" s="162"/>
      <c r="S7494" s="162"/>
    </row>
    <row r="7495" spans="14:19">
      <c r="N7495" s="47"/>
      <c r="Q7495" s="162"/>
      <c r="R7495" s="162"/>
      <c r="S7495" s="162"/>
    </row>
    <row r="7496" spans="14:19">
      <c r="N7496" s="47"/>
      <c r="Q7496" s="162"/>
      <c r="R7496" s="162"/>
      <c r="S7496" s="162"/>
    </row>
    <row r="7497" spans="14:19">
      <c r="N7497" s="47"/>
      <c r="Q7497" s="162"/>
      <c r="R7497" s="162"/>
      <c r="S7497" s="162"/>
    </row>
    <row r="7498" spans="14:19">
      <c r="N7498" s="47"/>
      <c r="Q7498" s="162"/>
      <c r="R7498" s="162"/>
      <c r="S7498" s="162"/>
    </row>
    <row r="7499" spans="14:19">
      <c r="N7499" s="47"/>
      <c r="Q7499" s="162"/>
      <c r="R7499" s="162"/>
      <c r="S7499" s="162"/>
    </row>
    <row r="7500" spans="14:19">
      <c r="N7500" s="47"/>
      <c r="Q7500" s="162"/>
      <c r="R7500" s="162"/>
      <c r="S7500" s="162"/>
    </row>
    <row r="7501" spans="14:19">
      <c r="N7501" s="47"/>
      <c r="Q7501" s="162"/>
      <c r="R7501" s="162"/>
      <c r="S7501" s="162"/>
    </row>
    <row r="7502" spans="14:19">
      <c r="N7502" s="47"/>
      <c r="Q7502" s="162"/>
      <c r="R7502" s="162"/>
      <c r="S7502" s="162"/>
    </row>
    <row r="7503" spans="14:19">
      <c r="N7503" s="47"/>
      <c r="Q7503" s="162"/>
      <c r="R7503" s="162"/>
      <c r="S7503" s="162"/>
    </row>
    <row r="7504" spans="14:19">
      <c r="N7504" s="47"/>
      <c r="Q7504" s="162"/>
      <c r="R7504" s="162"/>
      <c r="S7504" s="162"/>
    </row>
    <row r="7505" spans="14:19">
      <c r="N7505" s="47"/>
      <c r="Q7505" s="162"/>
      <c r="R7505" s="162"/>
      <c r="S7505" s="162"/>
    </row>
    <row r="7506" spans="14:19">
      <c r="N7506" s="47"/>
      <c r="Q7506" s="162"/>
      <c r="R7506" s="162"/>
      <c r="S7506" s="162"/>
    </row>
    <row r="7507" spans="14:19">
      <c r="N7507" s="47"/>
      <c r="Q7507" s="162"/>
      <c r="R7507" s="162"/>
      <c r="S7507" s="162"/>
    </row>
    <row r="7508" spans="14:19">
      <c r="N7508" s="47"/>
      <c r="Q7508" s="162"/>
      <c r="R7508" s="162"/>
      <c r="S7508" s="162"/>
    </row>
    <row r="7509" spans="14:19">
      <c r="N7509" s="47"/>
      <c r="Q7509" s="162"/>
      <c r="R7509" s="162"/>
      <c r="S7509" s="162"/>
    </row>
    <row r="7510" spans="14:19">
      <c r="N7510" s="47"/>
      <c r="Q7510" s="162"/>
      <c r="R7510" s="162"/>
      <c r="S7510" s="162"/>
    </row>
    <row r="7511" spans="14:19">
      <c r="N7511" s="47"/>
      <c r="Q7511" s="162"/>
      <c r="R7511" s="162"/>
      <c r="S7511" s="162"/>
    </row>
    <row r="7512" spans="14:19">
      <c r="N7512" s="47"/>
      <c r="Q7512" s="162"/>
      <c r="R7512" s="162"/>
      <c r="S7512" s="162"/>
    </row>
    <row r="7513" spans="14:19">
      <c r="N7513" s="47"/>
      <c r="Q7513" s="162"/>
      <c r="R7513" s="162"/>
      <c r="S7513" s="162"/>
    </row>
    <row r="7514" spans="14:19">
      <c r="N7514" s="47"/>
      <c r="Q7514" s="162"/>
      <c r="R7514" s="162"/>
      <c r="S7514" s="162"/>
    </row>
    <row r="7515" spans="14:19">
      <c r="N7515" s="47"/>
      <c r="Q7515" s="162"/>
      <c r="R7515" s="162"/>
      <c r="S7515" s="162"/>
    </row>
    <row r="7516" spans="14:19">
      <c r="N7516" s="47"/>
      <c r="Q7516" s="162"/>
      <c r="R7516" s="162"/>
      <c r="S7516" s="162"/>
    </row>
    <row r="7517" spans="14:19">
      <c r="N7517" s="47"/>
      <c r="Q7517" s="162"/>
      <c r="R7517" s="162"/>
      <c r="S7517" s="162"/>
    </row>
    <row r="7518" spans="14:19">
      <c r="N7518" s="47"/>
      <c r="Q7518" s="162"/>
      <c r="R7518" s="162"/>
      <c r="S7518" s="162"/>
    </row>
    <row r="7519" spans="14:19">
      <c r="N7519" s="47"/>
      <c r="Q7519" s="162"/>
      <c r="R7519" s="162"/>
      <c r="S7519" s="162"/>
    </row>
    <row r="7520" spans="14:19">
      <c r="N7520" s="47"/>
      <c r="Q7520" s="162"/>
      <c r="R7520" s="162"/>
      <c r="S7520" s="162"/>
    </row>
    <row r="7521" spans="14:19">
      <c r="N7521" s="47"/>
      <c r="Q7521" s="162"/>
      <c r="R7521" s="162"/>
      <c r="S7521" s="162"/>
    </row>
    <row r="7522" spans="14:19">
      <c r="N7522" s="47"/>
      <c r="Q7522" s="162"/>
      <c r="R7522" s="162"/>
      <c r="S7522" s="162"/>
    </row>
    <row r="7523" spans="14:19">
      <c r="N7523" s="47"/>
      <c r="Q7523" s="162"/>
      <c r="R7523" s="162"/>
      <c r="S7523" s="162"/>
    </row>
    <row r="7524" spans="14:19">
      <c r="N7524" s="47"/>
      <c r="Q7524" s="162"/>
      <c r="R7524" s="162"/>
      <c r="S7524" s="162"/>
    </row>
    <row r="7525" spans="14:19">
      <c r="N7525" s="47"/>
      <c r="Q7525" s="162"/>
      <c r="R7525" s="162"/>
      <c r="S7525" s="162"/>
    </row>
    <row r="7526" spans="14:19">
      <c r="N7526" s="47"/>
      <c r="Q7526" s="162"/>
      <c r="R7526" s="162"/>
      <c r="S7526" s="162"/>
    </row>
    <row r="7527" spans="14:19">
      <c r="N7527" s="47"/>
      <c r="Q7527" s="162"/>
      <c r="R7527" s="162"/>
      <c r="S7527" s="162"/>
    </row>
    <row r="7528" spans="14:19">
      <c r="N7528" s="47"/>
      <c r="Q7528" s="162"/>
      <c r="R7528" s="162"/>
      <c r="S7528" s="162"/>
    </row>
    <row r="7529" spans="14:19">
      <c r="N7529" s="47"/>
      <c r="Q7529" s="162"/>
      <c r="R7529" s="162"/>
      <c r="S7529" s="162"/>
    </row>
    <row r="7530" spans="14:19">
      <c r="N7530" s="47"/>
      <c r="Q7530" s="162"/>
      <c r="R7530" s="162"/>
      <c r="S7530" s="162"/>
    </row>
    <row r="7531" spans="14:19">
      <c r="N7531" s="47"/>
      <c r="Q7531" s="162"/>
      <c r="R7531" s="162"/>
      <c r="S7531" s="162"/>
    </row>
    <row r="7532" spans="14:19">
      <c r="N7532" s="47"/>
      <c r="Q7532" s="162"/>
      <c r="R7532" s="162"/>
      <c r="S7532" s="162"/>
    </row>
    <row r="7533" spans="14:19">
      <c r="N7533" s="47"/>
      <c r="Q7533" s="162"/>
      <c r="R7533" s="162"/>
      <c r="S7533" s="162"/>
    </row>
    <row r="7534" spans="14:19">
      <c r="N7534" s="47"/>
      <c r="Q7534" s="162"/>
      <c r="R7534" s="162"/>
      <c r="S7534" s="162"/>
    </row>
    <row r="7535" spans="14:19">
      <c r="N7535" s="47"/>
      <c r="Q7535" s="162"/>
      <c r="R7535" s="162"/>
      <c r="S7535" s="162"/>
    </row>
    <row r="7536" spans="14:19">
      <c r="N7536" s="47"/>
      <c r="Q7536" s="162"/>
      <c r="R7536" s="162"/>
      <c r="S7536" s="162"/>
    </row>
    <row r="7537" spans="14:19">
      <c r="N7537" s="47"/>
      <c r="Q7537" s="162"/>
      <c r="R7537" s="162"/>
      <c r="S7537" s="162"/>
    </row>
    <row r="7538" spans="14:19">
      <c r="N7538" s="47"/>
      <c r="Q7538" s="162"/>
      <c r="R7538" s="162"/>
      <c r="S7538" s="162"/>
    </row>
    <row r="7539" spans="14:19">
      <c r="N7539" s="47"/>
      <c r="Q7539" s="162"/>
      <c r="R7539" s="162"/>
      <c r="S7539" s="162"/>
    </row>
    <row r="7540" spans="14:19">
      <c r="N7540" s="47"/>
      <c r="Q7540" s="162"/>
      <c r="R7540" s="162"/>
      <c r="S7540" s="162"/>
    </row>
    <row r="7541" spans="14:19">
      <c r="N7541" s="47"/>
      <c r="Q7541" s="162"/>
      <c r="R7541" s="162"/>
      <c r="S7541" s="162"/>
    </row>
    <row r="7542" spans="14:19">
      <c r="N7542" s="47"/>
      <c r="Q7542" s="162"/>
      <c r="R7542" s="162"/>
      <c r="S7542" s="162"/>
    </row>
    <row r="7543" spans="14:19">
      <c r="N7543" s="47"/>
      <c r="Q7543" s="162"/>
      <c r="R7543" s="162"/>
      <c r="S7543" s="162"/>
    </row>
    <row r="7544" spans="14:19">
      <c r="N7544" s="47"/>
      <c r="Q7544" s="162"/>
      <c r="R7544" s="162"/>
      <c r="S7544" s="162"/>
    </row>
    <row r="7545" spans="14:19">
      <c r="N7545" s="47"/>
      <c r="Q7545" s="162"/>
      <c r="R7545" s="162"/>
      <c r="S7545" s="162"/>
    </row>
    <row r="7546" spans="14:19">
      <c r="N7546" s="47"/>
      <c r="Q7546" s="162"/>
      <c r="R7546" s="162"/>
      <c r="S7546" s="162"/>
    </row>
    <row r="7547" spans="14:19">
      <c r="N7547" s="47"/>
      <c r="Q7547" s="162"/>
      <c r="R7547" s="162"/>
      <c r="S7547" s="162"/>
    </row>
    <row r="7548" spans="14:19">
      <c r="N7548" s="47"/>
      <c r="Q7548" s="162"/>
      <c r="R7548" s="162"/>
      <c r="S7548" s="162"/>
    </row>
    <row r="7549" spans="14:19">
      <c r="N7549" s="47"/>
      <c r="Q7549" s="162"/>
      <c r="R7549" s="162"/>
      <c r="S7549" s="162"/>
    </row>
    <row r="7550" spans="14:19">
      <c r="N7550" s="47"/>
      <c r="Q7550" s="162"/>
      <c r="R7550" s="162"/>
      <c r="S7550" s="162"/>
    </row>
    <row r="7551" spans="14:19">
      <c r="N7551" s="47"/>
      <c r="Q7551" s="162"/>
      <c r="R7551" s="162"/>
      <c r="S7551" s="162"/>
    </row>
    <row r="7552" spans="14:19">
      <c r="N7552" s="47"/>
      <c r="Q7552" s="162"/>
      <c r="R7552" s="162"/>
      <c r="S7552" s="162"/>
    </row>
    <row r="7553" spans="14:19">
      <c r="N7553" s="47"/>
      <c r="Q7553" s="162"/>
      <c r="R7553" s="162"/>
      <c r="S7553" s="162"/>
    </row>
    <row r="7554" spans="14:19">
      <c r="N7554" s="47"/>
      <c r="Q7554" s="162"/>
      <c r="R7554" s="162"/>
      <c r="S7554" s="162"/>
    </row>
    <row r="7555" spans="14:19">
      <c r="N7555" s="47"/>
      <c r="Q7555" s="162"/>
      <c r="R7555" s="162"/>
      <c r="S7555" s="162"/>
    </row>
    <row r="7556" spans="14:19">
      <c r="N7556" s="47"/>
      <c r="Q7556" s="162"/>
      <c r="R7556" s="162"/>
      <c r="S7556" s="162"/>
    </row>
    <row r="7557" spans="14:19">
      <c r="N7557" s="47"/>
      <c r="Q7557" s="162"/>
      <c r="R7557" s="162"/>
      <c r="S7557" s="162"/>
    </row>
    <row r="7558" spans="14:19">
      <c r="N7558" s="47"/>
      <c r="Q7558" s="162"/>
      <c r="R7558" s="162"/>
      <c r="S7558" s="162"/>
    </row>
    <row r="7559" spans="14:19">
      <c r="N7559" s="47"/>
      <c r="Q7559" s="162"/>
      <c r="R7559" s="162"/>
      <c r="S7559" s="162"/>
    </row>
    <row r="7560" spans="14:19">
      <c r="N7560" s="47"/>
      <c r="Q7560" s="162"/>
      <c r="R7560" s="162"/>
      <c r="S7560" s="162"/>
    </row>
    <row r="7561" spans="14:19">
      <c r="N7561" s="47"/>
      <c r="Q7561" s="162"/>
      <c r="R7561" s="162"/>
      <c r="S7561" s="162"/>
    </row>
    <row r="7562" spans="14:19">
      <c r="N7562" s="47"/>
      <c r="Q7562" s="162"/>
      <c r="R7562" s="162"/>
      <c r="S7562" s="162"/>
    </row>
    <row r="7563" spans="14:19">
      <c r="N7563" s="47"/>
      <c r="Q7563" s="162"/>
      <c r="R7563" s="162"/>
      <c r="S7563" s="162"/>
    </row>
    <row r="7564" spans="14:19">
      <c r="N7564" s="47"/>
      <c r="Q7564" s="162"/>
      <c r="R7564" s="162"/>
      <c r="S7564" s="162"/>
    </row>
    <row r="7565" spans="14:19">
      <c r="N7565" s="47"/>
      <c r="Q7565" s="162"/>
      <c r="R7565" s="162"/>
      <c r="S7565" s="162"/>
    </row>
    <row r="7566" spans="14:19">
      <c r="N7566" s="47"/>
      <c r="Q7566" s="162"/>
      <c r="R7566" s="162"/>
      <c r="S7566" s="162"/>
    </row>
    <row r="7567" spans="14:19">
      <c r="N7567" s="47"/>
      <c r="Q7567" s="162"/>
      <c r="R7567" s="162"/>
      <c r="S7567" s="162"/>
    </row>
    <row r="7568" spans="14:19">
      <c r="N7568" s="47"/>
      <c r="Q7568" s="162"/>
      <c r="R7568" s="162"/>
      <c r="S7568" s="162"/>
    </row>
    <row r="7569" spans="14:19">
      <c r="N7569" s="47"/>
      <c r="Q7569" s="162"/>
      <c r="R7569" s="162"/>
      <c r="S7569" s="162"/>
    </row>
    <row r="7570" spans="14:19">
      <c r="N7570" s="47"/>
      <c r="Q7570" s="162"/>
      <c r="R7570" s="162"/>
      <c r="S7570" s="162"/>
    </row>
    <row r="7571" spans="14:19">
      <c r="N7571" s="47"/>
      <c r="Q7571" s="162"/>
      <c r="R7571" s="162"/>
      <c r="S7571" s="162"/>
    </row>
    <row r="7572" spans="14:19">
      <c r="N7572" s="47"/>
      <c r="Q7572" s="162"/>
      <c r="R7572" s="162"/>
      <c r="S7572" s="162"/>
    </row>
    <row r="7573" spans="14:19">
      <c r="N7573" s="47"/>
      <c r="Q7573" s="162"/>
      <c r="R7573" s="162"/>
      <c r="S7573" s="162"/>
    </row>
    <row r="7574" spans="14:19">
      <c r="N7574" s="47"/>
      <c r="Q7574" s="162"/>
      <c r="R7574" s="162"/>
      <c r="S7574" s="162"/>
    </row>
    <row r="7575" spans="14:19">
      <c r="N7575" s="47"/>
      <c r="Q7575" s="162"/>
      <c r="R7575" s="162"/>
      <c r="S7575" s="162"/>
    </row>
    <row r="7576" spans="14:19">
      <c r="N7576" s="47"/>
      <c r="Q7576" s="162"/>
      <c r="R7576" s="162"/>
      <c r="S7576" s="162"/>
    </row>
    <row r="7577" spans="14:19">
      <c r="N7577" s="47"/>
      <c r="Q7577" s="162"/>
      <c r="R7577" s="162"/>
      <c r="S7577" s="162"/>
    </row>
    <row r="7578" spans="14:19">
      <c r="N7578" s="47"/>
      <c r="Q7578" s="162"/>
      <c r="R7578" s="162"/>
      <c r="S7578" s="162"/>
    </row>
    <row r="7579" spans="14:19">
      <c r="N7579" s="47"/>
      <c r="Q7579" s="162"/>
      <c r="R7579" s="162"/>
      <c r="S7579" s="162"/>
    </row>
    <row r="7580" spans="14:19">
      <c r="N7580" s="47"/>
      <c r="Q7580" s="162"/>
      <c r="R7580" s="162"/>
      <c r="S7580" s="162"/>
    </row>
    <row r="7581" spans="14:19">
      <c r="N7581" s="47"/>
      <c r="Q7581" s="162"/>
      <c r="R7581" s="162"/>
      <c r="S7581" s="162"/>
    </row>
    <row r="7582" spans="14:19">
      <c r="N7582" s="47"/>
      <c r="Q7582" s="162"/>
      <c r="R7582" s="162"/>
      <c r="S7582" s="162"/>
    </row>
    <row r="7583" spans="14:19">
      <c r="N7583" s="47"/>
      <c r="Q7583" s="162"/>
      <c r="R7583" s="162"/>
      <c r="S7583" s="162"/>
    </row>
    <row r="7584" spans="14:19">
      <c r="N7584" s="47"/>
      <c r="Q7584" s="162"/>
      <c r="R7584" s="162"/>
      <c r="S7584" s="162"/>
    </row>
    <row r="7585" spans="14:19">
      <c r="N7585" s="47"/>
      <c r="Q7585" s="162"/>
      <c r="R7585" s="162"/>
      <c r="S7585" s="162"/>
    </row>
    <row r="7586" spans="14:19">
      <c r="N7586" s="47"/>
      <c r="Q7586" s="162"/>
      <c r="R7586" s="162"/>
      <c r="S7586" s="162"/>
    </row>
    <row r="7587" spans="14:19">
      <c r="N7587" s="47"/>
      <c r="Q7587" s="162"/>
      <c r="R7587" s="162"/>
      <c r="S7587" s="162"/>
    </row>
    <row r="7588" spans="14:19">
      <c r="N7588" s="47"/>
      <c r="Q7588" s="162"/>
      <c r="R7588" s="162"/>
      <c r="S7588" s="162"/>
    </row>
    <row r="7589" spans="14:19">
      <c r="N7589" s="47"/>
      <c r="Q7589" s="162"/>
      <c r="R7589" s="162"/>
      <c r="S7589" s="162"/>
    </row>
    <row r="7590" spans="14:19">
      <c r="N7590" s="47"/>
      <c r="Q7590" s="162"/>
      <c r="R7590" s="162"/>
      <c r="S7590" s="162"/>
    </row>
    <row r="7591" spans="14:19">
      <c r="N7591" s="47"/>
      <c r="Q7591" s="162"/>
      <c r="R7591" s="162"/>
      <c r="S7591" s="162"/>
    </row>
    <row r="7592" spans="14:19">
      <c r="N7592" s="47"/>
      <c r="Q7592" s="162"/>
      <c r="R7592" s="162"/>
      <c r="S7592" s="162"/>
    </row>
    <row r="7593" spans="14:19">
      <c r="N7593" s="47"/>
      <c r="Q7593" s="162"/>
      <c r="R7593" s="162"/>
      <c r="S7593" s="162"/>
    </row>
    <row r="7594" spans="14:19">
      <c r="N7594" s="47"/>
      <c r="Q7594" s="162"/>
      <c r="R7594" s="162"/>
      <c r="S7594" s="162"/>
    </row>
    <row r="7595" spans="14:19">
      <c r="N7595" s="47"/>
      <c r="Q7595" s="162"/>
      <c r="R7595" s="162"/>
      <c r="S7595" s="162"/>
    </row>
    <row r="7596" spans="14:19">
      <c r="N7596" s="47"/>
      <c r="Q7596" s="162"/>
      <c r="R7596" s="162"/>
      <c r="S7596" s="162"/>
    </row>
    <row r="7597" spans="14:19">
      <c r="N7597" s="47"/>
      <c r="Q7597" s="162"/>
      <c r="R7597" s="162"/>
      <c r="S7597" s="162"/>
    </row>
    <row r="7598" spans="14:19">
      <c r="N7598" s="47"/>
      <c r="Q7598" s="162"/>
      <c r="R7598" s="162"/>
      <c r="S7598" s="162"/>
    </row>
    <row r="7599" spans="14:19">
      <c r="N7599" s="47"/>
      <c r="Q7599" s="162"/>
      <c r="R7599" s="162"/>
      <c r="S7599" s="162"/>
    </row>
    <row r="7600" spans="14:19">
      <c r="N7600" s="47"/>
      <c r="Q7600" s="162"/>
      <c r="R7600" s="162"/>
      <c r="S7600" s="162"/>
    </row>
    <row r="7601" spans="14:19">
      <c r="N7601" s="47"/>
      <c r="Q7601" s="162"/>
      <c r="R7601" s="162"/>
      <c r="S7601" s="162"/>
    </row>
    <row r="7602" spans="14:19">
      <c r="N7602" s="47"/>
      <c r="Q7602" s="162"/>
      <c r="R7602" s="162"/>
      <c r="S7602" s="162"/>
    </row>
    <row r="7603" spans="14:19">
      <c r="N7603" s="47"/>
      <c r="Q7603" s="162"/>
      <c r="R7603" s="162"/>
      <c r="S7603" s="162"/>
    </row>
    <row r="7604" spans="14:19">
      <c r="N7604" s="47"/>
      <c r="Q7604" s="162"/>
      <c r="R7604" s="162"/>
      <c r="S7604" s="162"/>
    </row>
    <row r="7605" spans="14:19">
      <c r="N7605" s="47"/>
      <c r="Q7605" s="162"/>
      <c r="R7605" s="162"/>
      <c r="S7605" s="162"/>
    </row>
    <row r="7606" spans="14:19">
      <c r="N7606" s="47"/>
      <c r="Q7606" s="162"/>
      <c r="R7606" s="162"/>
      <c r="S7606" s="162"/>
    </row>
    <row r="7607" spans="14:19">
      <c r="N7607" s="47"/>
      <c r="Q7607" s="162"/>
      <c r="R7607" s="162"/>
      <c r="S7607" s="162"/>
    </row>
    <row r="7608" spans="14:19">
      <c r="N7608" s="47"/>
      <c r="Q7608" s="162"/>
      <c r="R7608" s="162"/>
      <c r="S7608" s="162"/>
    </row>
    <row r="7609" spans="14:19">
      <c r="N7609" s="47"/>
      <c r="Q7609" s="162"/>
      <c r="R7609" s="162"/>
      <c r="S7609" s="162"/>
    </row>
    <row r="7610" spans="14:19">
      <c r="N7610" s="47"/>
      <c r="Q7610" s="162"/>
      <c r="R7610" s="162"/>
      <c r="S7610" s="162"/>
    </row>
    <row r="7611" spans="14:19">
      <c r="N7611" s="47"/>
      <c r="Q7611" s="162"/>
      <c r="R7611" s="162"/>
      <c r="S7611" s="162"/>
    </row>
    <row r="7612" spans="14:19">
      <c r="N7612" s="47"/>
      <c r="Q7612" s="162"/>
      <c r="R7612" s="162"/>
      <c r="S7612" s="162"/>
    </row>
    <row r="7613" spans="14:19">
      <c r="N7613" s="47"/>
      <c r="Q7613" s="162"/>
      <c r="R7613" s="162"/>
      <c r="S7613" s="162"/>
    </row>
    <row r="7614" spans="14:19">
      <c r="N7614" s="47"/>
      <c r="Q7614" s="162"/>
      <c r="R7614" s="162"/>
      <c r="S7614" s="162"/>
    </row>
    <row r="7615" spans="14:19">
      <c r="N7615" s="47"/>
      <c r="Q7615" s="162"/>
      <c r="R7615" s="162"/>
      <c r="S7615" s="162"/>
    </row>
    <row r="7616" spans="14:19">
      <c r="N7616" s="47"/>
      <c r="Q7616" s="162"/>
      <c r="R7616" s="162"/>
      <c r="S7616" s="162"/>
    </row>
    <row r="7617" spans="14:19">
      <c r="N7617" s="47"/>
      <c r="Q7617" s="162"/>
      <c r="R7617" s="162"/>
      <c r="S7617" s="162"/>
    </row>
    <row r="7618" spans="14:19">
      <c r="N7618" s="47"/>
      <c r="Q7618" s="162"/>
      <c r="R7618" s="162"/>
      <c r="S7618" s="162"/>
    </row>
    <row r="7619" spans="14:19">
      <c r="N7619" s="47"/>
      <c r="Q7619" s="162"/>
      <c r="R7619" s="162"/>
      <c r="S7619" s="162"/>
    </row>
    <row r="7620" spans="14:19">
      <c r="N7620" s="47"/>
      <c r="Q7620" s="162"/>
      <c r="R7620" s="162"/>
      <c r="S7620" s="162"/>
    </row>
    <row r="7621" spans="14:19">
      <c r="N7621" s="47"/>
      <c r="Q7621" s="162"/>
      <c r="R7621" s="162"/>
      <c r="S7621" s="162"/>
    </row>
    <row r="7622" spans="14:19">
      <c r="N7622" s="47"/>
      <c r="Q7622" s="162"/>
      <c r="R7622" s="162"/>
      <c r="S7622" s="162"/>
    </row>
    <row r="7623" spans="14:19">
      <c r="N7623" s="47"/>
      <c r="Q7623" s="162"/>
      <c r="R7623" s="162"/>
      <c r="S7623" s="162"/>
    </row>
    <row r="7624" spans="14:19">
      <c r="N7624" s="47"/>
      <c r="Q7624" s="162"/>
      <c r="R7624" s="162"/>
      <c r="S7624" s="162"/>
    </row>
    <row r="7625" spans="14:19">
      <c r="N7625" s="47"/>
      <c r="Q7625" s="162"/>
      <c r="R7625" s="162"/>
      <c r="S7625" s="162"/>
    </row>
    <row r="7626" spans="14:19">
      <c r="N7626" s="47"/>
      <c r="Q7626" s="162"/>
      <c r="R7626" s="162"/>
      <c r="S7626" s="162"/>
    </row>
    <row r="7627" spans="14:19">
      <c r="N7627" s="47"/>
      <c r="Q7627" s="162"/>
      <c r="R7627" s="162"/>
      <c r="S7627" s="162"/>
    </row>
    <row r="7628" spans="14:19">
      <c r="N7628" s="47"/>
      <c r="Q7628" s="162"/>
      <c r="R7628" s="162"/>
      <c r="S7628" s="162"/>
    </row>
    <row r="7629" spans="14:19">
      <c r="N7629" s="47"/>
      <c r="Q7629" s="162"/>
      <c r="R7629" s="162"/>
      <c r="S7629" s="162"/>
    </row>
    <row r="7630" spans="14:19">
      <c r="N7630" s="47"/>
      <c r="Q7630" s="162"/>
      <c r="R7630" s="162"/>
      <c r="S7630" s="162"/>
    </row>
    <row r="7631" spans="14:19">
      <c r="N7631" s="47"/>
      <c r="Q7631" s="162"/>
      <c r="R7631" s="162"/>
      <c r="S7631" s="162"/>
    </row>
    <row r="7632" spans="14:19">
      <c r="N7632" s="47"/>
      <c r="Q7632" s="162"/>
      <c r="R7632" s="162"/>
      <c r="S7632" s="162"/>
    </row>
    <row r="7633" spans="14:19">
      <c r="N7633" s="47"/>
      <c r="Q7633" s="162"/>
      <c r="R7633" s="162"/>
      <c r="S7633" s="162"/>
    </row>
    <row r="7634" spans="14:19">
      <c r="N7634" s="47"/>
      <c r="Q7634" s="162"/>
      <c r="R7634" s="162"/>
      <c r="S7634" s="162"/>
    </row>
    <row r="7635" spans="14:19">
      <c r="N7635" s="47"/>
      <c r="Q7635" s="162"/>
      <c r="R7635" s="162"/>
      <c r="S7635" s="162"/>
    </row>
    <row r="7636" spans="14:19">
      <c r="N7636" s="47"/>
      <c r="Q7636" s="162"/>
      <c r="R7636" s="162"/>
      <c r="S7636" s="162"/>
    </row>
    <row r="7637" spans="14:19">
      <c r="N7637" s="47"/>
      <c r="Q7637" s="162"/>
      <c r="R7637" s="162"/>
      <c r="S7637" s="162"/>
    </row>
    <row r="7638" spans="14:19">
      <c r="N7638" s="47"/>
      <c r="Q7638" s="162"/>
      <c r="R7638" s="162"/>
      <c r="S7638" s="162"/>
    </row>
    <row r="7639" spans="14:19">
      <c r="N7639" s="47"/>
      <c r="Q7639" s="162"/>
      <c r="R7639" s="162"/>
      <c r="S7639" s="162"/>
    </row>
    <row r="7640" spans="14:19">
      <c r="N7640" s="47"/>
      <c r="Q7640" s="162"/>
      <c r="R7640" s="162"/>
      <c r="S7640" s="162"/>
    </row>
    <row r="7641" spans="14:19">
      <c r="N7641" s="47"/>
      <c r="Q7641" s="162"/>
      <c r="R7641" s="162"/>
      <c r="S7641" s="162"/>
    </row>
    <row r="7642" spans="14:19">
      <c r="N7642" s="47"/>
      <c r="Q7642" s="162"/>
      <c r="R7642" s="162"/>
      <c r="S7642" s="162"/>
    </row>
    <row r="7643" spans="14:19">
      <c r="N7643" s="47"/>
      <c r="Q7643" s="162"/>
      <c r="R7643" s="162"/>
      <c r="S7643" s="162"/>
    </row>
    <row r="7644" spans="14:19">
      <c r="N7644" s="47"/>
      <c r="Q7644" s="162"/>
      <c r="R7644" s="162"/>
      <c r="S7644" s="162"/>
    </row>
    <row r="7645" spans="14:19">
      <c r="N7645" s="47"/>
      <c r="Q7645" s="162"/>
      <c r="R7645" s="162"/>
      <c r="S7645" s="162"/>
    </row>
    <row r="7646" spans="14:19">
      <c r="N7646" s="47"/>
      <c r="Q7646" s="162"/>
      <c r="R7646" s="162"/>
      <c r="S7646" s="162"/>
    </row>
    <row r="7647" spans="14:19">
      <c r="N7647" s="47"/>
      <c r="Q7647" s="162"/>
      <c r="R7647" s="162"/>
      <c r="S7647" s="162"/>
    </row>
    <row r="7648" spans="14:19">
      <c r="N7648" s="47"/>
      <c r="Q7648" s="162"/>
      <c r="R7648" s="162"/>
      <c r="S7648" s="162"/>
    </row>
    <row r="7649" spans="14:19">
      <c r="N7649" s="47"/>
      <c r="Q7649" s="162"/>
      <c r="R7649" s="162"/>
      <c r="S7649" s="162"/>
    </row>
    <row r="7650" spans="14:19">
      <c r="N7650" s="47"/>
      <c r="Q7650" s="162"/>
      <c r="R7650" s="162"/>
      <c r="S7650" s="162"/>
    </row>
    <row r="7651" spans="14:19">
      <c r="N7651" s="47"/>
      <c r="Q7651" s="162"/>
      <c r="R7651" s="162"/>
      <c r="S7651" s="162"/>
    </row>
    <row r="7652" spans="14:19">
      <c r="N7652" s="47"/>
      <c r="Q7652" s="162"/>
      <c r="R7652" s="162"/>
      <c r="S7652" s="162"/>
    </row>
    <row r="7653" spans="14:19">
      <c r="N7653" s="47"/>
      <c r="Q7653" s="162"/>
      <c r="R7653" s="162"/>
      <c r="S7653" s="162"/>
    </row>
    <row r="7654" spans="14:19">
      <c r="N7654" s="47"/>
      <c r="Q7654" s="162"/>
      <c r="R7654" s="162"/>
      <c r="S7654" s="162"/>
    </row>
    <row r="7655" spans="14:19">
      <c r="N7655" s="47"/>
      <c r="Q7655" s="162"/>
      <c r="R7655" s="162"/>
      <c r="S7655" s="162"/>
    </row>
    <row r="7656" spans="14:19">
      <c r="N7656" s="47"/>
      <c r="Q7656" s="162"/>
      <c r="R7656" s="162"/>
      <c r="S7656" s="162"/>
    </row>
    <row r="7657" spans="14:19">
      <c r="N7657" s="47"/>
      <c r="Q7657" s="162"/>
      <c r="R7657" s="162"/>
      <c r="S7657" s="162"/>
    </row>
    <row r="7658" spans="14:19">
      <c r="N7658" s="47"/>
      <c r="Q7658" s="162"/>
      <c r="R7658" s="162"/>
      <c r="S7658" s="162"/>
    </row>
    <row r="7659" spans="14:19">
      <c r="N7659" s="47"/>
      <c r="Q7659" s="162"/>
      <c r="R7659" s="162"/>
      <c r="S7659" s="162"/>
    </row>
    <row r="7660" spans="14:19">
      <c r="N7660" s="47"/>
      <c r="Q7660" s="162"/>
      <c r="R7660" s="162"/>
      <c r="S7660" s="162"/>
    </row>
    <row r="7661" spans="14:19">
      <c r="N7661" s="47"/>
      <c r="Q7661" s="162"/>
      <c r="R7661" s="162"/>
      <c r="S7661" s="162"/>
    </row>
    <row r="7662" spans="14:19">
      <c r="N7662" s="47"/>
      <c r="Q7662" s="162"/>
      <c r="R7662" s="162"/>
      <c r="S7662" s="162"/>
    </row>
    <row r="7663" spans="14:19">
      <c r="N7663" s="47"/>
      <c r="Q7663" s="162"/>
      <c r="R7663" s="162"/>
      <c r="S7663" s="162"/>
    </row>
    <row r="7664" spans="14:19">
      <c r="N7664" s="47"/>
      <c r="Q7664" s="162"/>
      <c r="R7664" s="162"/>
      <c r="S7664" s="162"/>
    </row>
    <row r="7665" spans="14:19">
      <c r="N7665" s="47"/>
      <c r="Q7665" s="162"/>
      <c r="R7665" s="162"/>
      <c r="S7665" s="162"/>
    </row>
    <row r="7666" spans="14:19">
      <c r="N7666" s="47"/>
      <c r="Q7666" s="162"/>
      <c r="R7666" s="162"/>
      <c r="S7666" s="162"/>
    </row>
    <row r="7667" spans="14:19">
      <c r="N7667" s="47"/>
      <c r="Q7667" s="162"/>
      <c r="R7667" s="162"/>
      <c r="S7667" s="162"/>
    </row>
    <row r="7668" spans="14:19">
      <c r="N7668" s="47"/>
      <c r="Q7668" s="162"/>
      <c r="R7668" s="162"/>
      <c r="S7668" s="162"/>
    </row>
    <row r="7669" spans="14:19">
      <c r="N7669" s="47"/>
      <c r="Q7669" s="162"/>
      <c r="R7669" s="162"/>
      <c r="S7669" s="162"/>
    </row>
    <row r="7670" spans="14:19">
      <c r="N7670" s="47"/>
      <c r="Q7670" s="162"/>
      <c r="R7670" s="162"/>
      <c r="S7670" s="162"/>
    </row>
    <row r="7671" spans="14:19">
      <c r="N7671" s="47"/>
      <c r="Q7671" s="162"/>
      <c r="R7671" s="162"/>
      <c r="S7671" s="162"/>
    </row>
    <row r="7672" spans="14:19">
      <c r="N7672" s="47"/>
      <c r="Q7672" s="162"/>
      <c r="R7672" s="162"/>
      <c r="S7672" s="162"/>
    </row>
    <row r="7673" spans="14:19">
      <c r="N7673" s="47"/>
      <c r="Q7673" s="162"/>
      <c r="R7673" s="162"/>
      <c r="S7673" s="162"/>
    </row>
    <row r="7674" spans="14:19">
      <c r="N7674" s="47"/>
      <c r="Q7674" s="162"/>
      <c r="R7674" s="162"/>
      <c r="S7674" s="162"/>
    </row>
    <row r="7675" spans="14:19">
      <c r="N7675" s="47"/>
      <c r="Q7675" s="162"/>
      <c r="R7675" s="162"/>
      <c r="S7675" s="162"/>
    </row>
    <row r="7676" spans="14:19">
      <c r="N7676" s="47"/>
      <c r="Q7676" s="162"/>
      <c r="R7676" s="162"/>
      <c r="S7676" s="162"/>
    </row>
    <row r="7677" spans="14:19">
      <c r="N7677" s="47"/>
      <c r="Q7677" s="162"/>
      <c r="R7677" s="162"/>
      <c r="S7677" s="162"/>
    </row>
    <row r="7678" spans="14:19">
      <c r="N7678" s="47"/>
      <c r="Q7678" s="162"/>
      <c r="R7678" s="162"/>
      <c r="S7678" s="162"/>
    </row>
    <row r="7679" spans="14:19">
      <c r="N7679" s="47"/>
      <c r="Q7679" s="162"/>
      <c r="R7679" s="162"/>
      <c r="S7679" s="162"/>
    </row>
    <row r="7680" spans="14:19">
      <c r="N7680" s="47"/>
      <c r="Q7680" s="162"/>
      <c r="R7680" s="162"/>
      <c r="S7680" s="162"/>
    </row>
    <row r="7681" spans="14:19">
      <c r="N7681" s="47"/>
      <c r="Q7681" s="162"/>
      <c r="R7681" s="162"/>
      <c r="S7681" s="162"/>
    </row>
    <row r="7682" spans="14:19">
      <c r="N7682" s="47"/>
      <c r="Q7682" s="162"/>
      <c r="R7682" s="162"/>
      <c r="S7682" s="162"/>
    </row>
    <row r="7683" spans="14:19">
      <c r="N7683" s="47"/>
      <c r="Q7683" s="162"/>
      <c r="R7683" s="162"/>
      <c r="S7683" s="162"/>
    </row>
    <row r="7684" spans="14:19">
      <c r="N7684" s="47"/>
      <c r="Q7684" s="162"/>
      <c r="R7684" s="162"/>
      <c r="S7684" s="162"/>
    </row>
    <row r="7685" spans="14:19">
      <c r="N7685" s="47"/>
      <c r="Q7685" s="162"/>
      <c r="R7685" s="162"/>
      <c r="S7685" s="162"/>
    </row>
    <row r="7686" spans="14:19">
      <c r="N7686" s="47"/>
      <c r="Q7686" s="162"/>
      <c r="R7686" s="162"/>
      <c r="S7686" s="162"/>
    </row>
    <row r="7687" spans="14:19">
      <c r="N7687" s="47"/>
      <c r="Q7687" s="162"/>
      <c r="R7687" s="162"/>
      <c r="S7687" s="162"/>
    </row>
    <row r="7688" spans="14:19">
      <c r="N7688" s="47"/>
      <c r="Q7688" s="162"/>
      <c r="R7688" s="162"/>
      <c r="S7688" s="162"/>
    </row>
    <row r="7689" spans="14:19">
      <c r="N7689" s="47"/>
      <c r="Q7689" s="162"/>
      <c r="R7689" s="162"/>
      <c r="S7689" s="162"/>
    </row>
    <row r="7690" spans="14:19">
      <c r="N7690" s="47"/>
      <c r="Q7690" s="162"/>
      <c r="R7690" s="162"/>
      <c r="S7690" s="162"/>
    </row>
    <row r="7691" spans="14:19">
      <c r="N7691" s="47"/>
      <c r="Q7691" s="162"/>
      <c r="R7691" s="162"/>
      <c r="S7691" s="162"/>
    </row>
    <row r="7692" spans="14:19">
      <c r="N7692" s="47"/>
      <c r="Q7692" s="162"/>
      <c r="R7692" s="162"/>
      <c r="S7692" s="162"/>
    </row>
    <row r="7693" spans="14:19">
      <c r="N7693" s="47"/>
      <c r="Q7693" s="162"/>
      <c r="R7693" s="162"/>
      <c r="S7693" s="162"/>
    </row>
    <row r="7694" spans="14:19">
      <c r="N7694" s="47"/>
      <c r="Q7694" s="162"/>
      <c r="R7694" s="162"/>
      <c r="S7694" s="162"/>
    </row>
    <row r="7695" spans="14:19">
      <c r="N7695" s="47"/>
      <c r="Q7695" s="162"/>
      <c r="R7695" s="162"/>
      <c r="S7695" s="162"/>
    </row>
    <row r="7696" spans="14:19">
      <c r="N7696" s="47"/>
      <c r="Q7696" s="162"/>
      <c r="R7696" s="162"/>
      <c r="S7696" s="162"/>
    </row>
    <row r="7697" spans="14:19">
      <c r="N7697" s="47"/>
      <c r="Q7697" s="162"/>
      <c r="R7697" s="162"/>
      <c r="S7697" s="162"/>
    </row>
    <row r="7698" spans="14:19">
      <c r="N7698" s="47"/>
      <c r="Q7698" s="162"/>
      <c r="R7698" s="162"/>
      <c r="S7698" s="162"/>
    </row>
    <row r="7699" spans="14:19">
      <c r="N7699" s="47"/>
      <c r="Q7699" s="162"/>
      <c r="R7699" s="162"/>
      <c r="S7699" s="162"/>
    </row>
    <row r="7700" spans="14:19">
      <c r="N7700" s="47"/>
      <c r="Q7700" s="162"/>
      <c r="R7700" s="162"/>
      <c r="S7700" s="162"/>
    </row>
    <row r="7701" spans="14:19">
      <c r="N7701" s="47"/>
      <c r="Q7701" s="162"/>
      <c r="R7701" s="162"/>
      <c r="S7701" s="162"/>
    </row>
    <row r="7702" spans="14:19">
      <c r="N7702" s="47"/>
      <c r="Q7702" s="162"/>
      <c r="R7702" s="162"/>
      <c r="S7702" s="162"/>
    </row>
    <row r="7703" spans="14:19">
      <c r="N7703" s="47"/>
      <c r="Q7703" s="162"/>
      <c r="R7703" s="162"/>
      <c r="S7703" s="162"/>
    </row>
    <row r="7704" spans="14:19">
      <c r="N7704" s="47"/>
      <c r="Q7704" s="162"/>
      <c r="R7704" s="162"/>
      <c r="S7704" s="162"/>
    </row>
    <row r="7705" spans="14:19">
      <c r="N7705" s="47"/>
      <c r="Q7705" s="162"/>
      <c r="R7705" s="162"/>
      <c r="S7705" s="162"/>
    </row>
    <row r="7706" spans="14:19">
      <c r="N7706" s="47"/>
      <c r="Q7706" s="162"/>
      <c r="R7706" s="162"/>
      <c r="S7706" s="162"/>
    </row>
    <row r="7707" spans="14:19">
      <c r="N7707" s="47"/>
      <c r="Q7707" s="162"/>
      <c r="R7707" s="162"/>
      <c r="S7707" s="162"/>
    </row>
    <row r="7708" spans="14:19">
      <c r="N7708" s="47"/>
      <c r="Q7708" s="162"/>
      <c r="R7708" s="162"/>
      <c r="S7708" s="162"/>
    </row>
    <row r="7709" spans="14:19">
      <c r="N7709" s="47"/>
      <c r="Q7709" s="162"/>
      <c r="R7709" s="162"/>
      <c r="S7709" s="162"/>
    </row>
    <row r="7710" spans="14:19">
      <c r="N7710" s="47"/>
      <c r="Q7710" s="162"/>
      <c r="R7710" s="162"/>
      <c r="S7710" s="162"/>
    </row>
    <row r="7711" spans="14:19">
      <c r="N7711" s="47"/>
      <c r="Q7711" s="162"/>
      <c r="R7711" s="162"/>
      <c r="S7711" s="162"/>
    </row>
    <row r="7712" spans="14:19">
      <c r="N7712" s="47"/>
      <c r="Q7712" s="162"/>
      <c r="R7712" s="162"/>
      <c r="S7712" s="162"/>
    </row>
    <row r="7713" spans="14:19">
      <c r="N7713" s="47"/>
      <c r="Q7713" s="162"/>
      <c r="R7713" s="162"/>
      <c r="S7713" s="162"/>
    </row>
    <row r="7714" spans="14:19">
      <c r="N7714" s="47"/>
      <c r="Q7714" s="162"/>
      <c r="R7714" s="162"/>
      <c r="S7714" s="162"/>
    </row>
    <row r="7715" spans="14:19">
      <c r="N7715" s="47"/>
      <c r="Q7715" s="162"/>
      <c r="R7715" s="162"/>
      <c r="S7715" s="162"/>
    </row>
    <row r="7716" spans="14:19">
      <c r="N7716" s="47"/>
      <c r="Q7716" s="162"/>
      <c r="R7716" s="162"/>
      <c r="S7716" s="162"/>
    </row>
    <row r="7717" spans="14:19">
      <c r="N7717" s="47"/>
      <c r="Q7717" s="162"/>
      <c r="R7717" s="162"/>
      <c r="S7717" s="162"/>
    </row>
    <row r="7718" spans="14:19">
      <c r="N7718" s="47"/>
      <c r="Q7718" s="162"/>
      <c r="R7718" s="162"/>
      <c r="S7718" s="162"/>
    </row>
    <row r="7719" spans="14:19">
      <c r="N7719" s="47"/>
      <c r="Q7719" s="162"/>
      <c r="R7719" s="162"/>
      <c r="S7719" s="162"/>
    </row>
    <row r="7720" spans="14:19">
      <c r="N7720" s="47"/>
      <c r="Q7720" s="162"/>
      <c r="R7720" s="162"/>
      <c r="S7720" s="162"/>
    </row>
    <row r="7721" spans="14:19">
      <c r="N7721" s="47"/>
      <c r="Q7721" s="162"/>
      <c r="R7721" s="162"/>
      <c r="S7721" s="162"/>
    </row>
    <row r="7722" spans="14:19">
      <c r="N7722" s="47"/>
      <c r="Q7722" s="162"/>
      <c r="R7722" s="162"/>
      <c r="S7722" s="162"/>
    </row>
    <row r="7723" spans="14:19">
      <c r="N7723" s="47"/>
      <c r="Q7723" s="162"/>
      <c r="R7723" s="162"/>
      <c r="S7723" s="162"/>
    </row>
    <row r="7724" spans="14:19">
      <c r="N7724" s="47"/>
      <c r="Q7724" s="162"/>
      <c r="R7724" s="162"/>
      <c r="S7724" s="162"/>
    </row>
    <row r="7725" spans="14:19">
      <c r="N7725" s="47"/>
      <c r="Q7725" s="162"/>
      <c r="R7725" s="162"/>
      <c r="S7725" s="162"/>
    </row>
    <row r="7726" spans="14:19">
      <c r="N7726" s="47"/>
      <c r="Q7726" s="162"/>
      <c r="R7726" s="162"/>
      <c r="S7726" s="162"/>
    </row>
    <row r="7727" spans="14:19">
      <c r="N7727" s="47"/>
      <c r="Q7727" s="162"/>
      <c r="R7727" s="162"/>
      <c r="S7727" s="162"/>
    </row>
    <row r="7728" spans="14:19">
      <c r="N7728" s="47"/>
      <c r="Q7728" s="162"/>
      <c r="R7728" s="162"/>
      <c r="S7728" s="162"/>
    </row>
    <row r="7729" spans="14:19">
      <c r="N7729" s="47"/>
      <c r="Q7729" s="162"/>
      <c r="R7729" s="162"/>
      <c r="S7729" s="162"/>
    </row>
    <row r="7730" spans="14:19">
      <c r="N7730" s="47"/>
      <c r="Q7730" s="162"/>
      <c r="R7730" s="162"/>
      <c r="S7730" s="162"/>
    </row>
    <row r="7731" spans="14:19">
      <c r="N7731" s="47"/>
      <c r="Q7731" s="162"/>
      <c r="R7731" s="162"/>
      <c r="S7731" s="162"/>
    </row>
    <row r="7732" spans="14:19">
      <c r="N7732" s="47"/>
      <c r="Q7732" s="162"/>
      <c r="R7732" s="162"/>
      <c r="S7732" s="162"/>
    </row>
    <row r="7733" spans="14:19">
      <c r="N7733" s="47"/>
      <c r="Q7733" s="162"/>
      <c r="R7733" s="162"/>
      <c r="S7733" s="162"/>
    </row>
    <row r="7734" spans="14:19">
      <c r="N7734" s="47"/>
      <c r="Q7734" s="162"/>
      <c r="R7734" s="162"/>
      <c r="S7734" s="162"/>
    </row>
    <row r="7735" spans="14:19">
      <c r="N7735" s="47"/>
      <c r="Q7735" s="162"/>
      <c r="R7735" s="162"/>
      <c r="S7735" s="162"/>
    </row>
    <row r="7736" spans="14:19">
      <c r="N7736" s="47"/>
      <c r="Q7736" s="162"/>
      <c r="R7736" s="162"/>
      <c r="S7736" s="162"/>
    </row>
    <row r="7737" spans="14:19">
      <c r="N7737" s="47"/>
      <c r="Q7737" s="162"/>
      <c r="R7737" s="162"/>
      <c r="S7737" s="162"/>
    </row>
    <row r="7738" spans="14:19">
      <c r="N7738" s="47"/>
      <c r="Q7738" s="162"/>
      <c r="R7738" s="162"/>
      <c r="S7738" s="162"/>
    </row>
    <row r="7739" spans="14:19">
      <c r="N7739" s="47"/>
      <c r="Q7739" s="162"/>
      <c r="R7739" s="162"/>
      <c r="S7739" s="162"/>
    </row>
    <row r="7740" spans="14:19">
      <c r="N7740" s="47"/>
      <c r="Q7740" s="162"/>
      <c r="R7740" s="162"/>
      <c r="S7740" s="162"/>
    </row>
    <row r="7741" spans="14:19">
      <c r="N7741" s="47"/>
      <c r="Q7741" s="162"/>
      <c r="R7741" s="162"/>
      <c r="S7741" s="162"/>
    </row>
    <row r="7742" spans="14:19">
      <c r="N7742" s="47"/>
      <c r="Q7742" s="162"/>
      <c r="R7742" s="162"/>
      <c r="S7742" s="162"/>
    </row>
    <row r="7743" spans="14:19">
      <c r="N7743" s="47"/>
      <c r="Q7743" s="162"/>
      <c r="R7743" s="162"/>
      <c r="S7743" s="162"/>
    </row>
    <row r="7744" spans="14:19">
      <c r="N7744" s="47"/>
      <c r="Q7744" s="162"/>
      <c r="R7744" s="162"/>
      <c r="S7744" s="162"/>
    </row>
    <row r="7745" spans="14:19">
      <c r="N7745" s="47"/>
      <c r="Q7745" s="162"/>
      <c r="R7745" s="162"/>
      <c r="S7745" s="162"/>
    </row>
    <row r="7746" spans="14:19">
      <c r="N7746" s="47"/>
      <c r="Q7746" s="162"/>
      <c r="R7746" s="162"/>
      <c r="S7746" s="162"/>
    </row>
    <row r="7747" spans="14:19">
      <c r="N7747" s="47"/>
      <c r="Q7747" s="162"/>
      <c r="R7747" s="162"/>
      <c r="S7747" s="162"/>
    </row>
    <row r="7748" spans="14:19">
      <c r="N7748" s="47"/>
      <c r="Q7748" s="162"/>
      <c r="R7748" s="162"/>
      <c r="S7748" s="162"/>
    </row>
    <row r="7749" spans="14:19">
      <c r="N7749" s="47"/>
      <c r="Q7749" s="162"/>
      <c r="R7749" s="162"/>
      <c r="S7749" s="162"/>
    </row>
    <row r="7750" spans="14:19">
      <c r="N7750" s="47"/>
      <c r="Q7750" s="162"/>
      <c r="R7750" s="162"/>
      <c r="S7750" s="162"/>
    </row>
    <row r="7751" spans="14:19">
      <c r="N7751" s="47"/>
      <c r="Q7751" s="162"/>
      <c r="R7751" s="162"/>
      <c r="S7751" s="162"/>
    </row>
    <row r="7752" spans="14:19">
      <c r="N7752" s="47"/>
      <c r="Q7752" s="162"/>
      <c r="R7752" s="162"/>
      <c r="S7752" s="162"/>
    </row>
    <row r="7753" spans="14:19">
      <c r="N7753" s="47"/>
      <c r="Q7753" s="162"/>
      <c r="R7753" s="162"/>
      <c r="S7753" s="162"/>
    </row>
    <row r="7754" spans="14:19">
      <c r="N7754" s="47"/>
      <c r="Q7754" s="162"/>
      <c r="R7754" s="162"/>
      <c r="S7754" s="162"/>
    </row>
    <row r="7755" spans="14:19">
      <c r="N7755" s="47"/>
      <c r="Q7755" s="162"/>
      <c r="R7755" s="162"/>
      <c r="S7755" s="162"/>
    </row>
    <row r="7756" spans="14:19">
      <c r="N7756" s="47"/>
      <c r="Q7756" s="162"/>
      <c r="R7756" s="162"/>
      <c r="S7756" s="162"/>
    </row>
    <row r="7757" spans="14:19">
      <c r="N7757" s="47"/>
      <c r="Q7757" s="162"/>
      <c r="R7757" s="162"/>
      <c r="S7757" s="162"/>
    </row>
    <row r="7758" spans="14:19">
      <c r="N7758" s="47"/>
      <c r="Q7758" s="162"/>
      <c r="R7758" s="162"/>
      <c r="S7758" s="162"/>
    </row>
    <row r="7759" spans="14:19">
      <c r="N7759" s="47"/>
      <c r="Q7759" s="162"/>
      <c r="R7759" s="162"/>
      <c r="S7759" s="162"/>
    </row>
    <row r="7760" spans="14:19">
      <c r="N7760" s="47"/>
      <c r="Q7760" s="162"/>
      <c r="R7760" s="162"/>
      <c r="S7760" s="162"/>
    </row>
    <row r="7761" spans="14:19">
      <c r="N7761" s="47"/>
      <c r="Q7761" s="162"/>
      <c r="R7761" s="162"/>
      <c r="S7761" s="162"/>
    </row>
    <row r="7762" spans="14:19">
      <c r="N7762" s="47"/>
      <c r="Q7762" s="162"/>
      <c r="R7762" s="162"/>
      <c r="S7762" s="162"/>
    </row>
    <row r="7763" spans="14:19">
      <c r="N7763" s="47"/>
      <c r="Q7763" s="162"/>
      <c r="R7763" s="162"/>
      <c r="S7763" s="162"/>
    </row>
    <row r="7764" spans="14:19">
      <c r="N7764" s="47"/>
      <c r="Q7764" s="162"/>
      <c r="R7764" s="162"/>
      <c r="S7764" s="162"/>
    </row>
    <row r="7765" spans="14:19">
      <c r="N7765" s="47"/>
      <c r="Q7765" s="162"/>
      <c r="R7765" s="162"/>
      <c r="S7765" s="162"/>
    </row>
    <row r="7766" spans="14:19">
      <c r="N7766" s="47"/>
      <c r="Q7766" s="162"/>
      <c r="R7766" s="162"/>
      <c r="S7766" s="162"/>
    </row>
    <row r="7767" spans="14:19">
      <c r="N7767" s="47"/>
      <c r="Q7767" s="162"/>
      <c r="R7767" s="162"/>
      <c r="S7767" s="162"/>
    </row>
    <row r="7768" spans="14:19">
      <c r="N7768" s="47"/>
      <c r="Q7768" s="162"/>
      <c r="R7768" s="162"/>
      <c r="S7768" s="162"/>
    </row>
    <row r="7769" spans="14:19">
      <c r="N7769" s="47"/>
      <c r="Q7769" s="162"/>
      <c r="R7769" s="162"/>
      <c r="S7769" s="162"/>
    </row>
    <row r="7770" spans="14:19">
      <c r="N7770" s="47"/>
      <c r="Q7770" s="162"/>
      <c r="R7770" s="162"/>
      <c r="S7770" s="162"/>
    </row>
    <row r="7771" spans="14:19">
      <c r="N7771" s="47"/>
      <c r="Q7771" s="162"/>
      <c r="R7771" s="162"/>
      <c r="S7771" s="162"/>
    </row>
    <row r="7772" spans="14:19">
      <c r="N7772" s="47"/>
      <c r="Q7772" s="162"/>
      <c r="R7772" s="162"/>
      <c r="S7772" s="162"/>
    </row>
    <row r="7773" spans="14:19">
      <c r="N7773" s="47"/>
      <c r="Q7773" s="162"/>
      <c r="R7773" s="162"/>
      <c r="S7773" s="162"/>
    </row>
    <row r="7774" spans="14:19">
      <c r="N7774" s="47"/>
      <c r="Q7774" s="162"/>
      <c r="R7774" s="162"/>
      <c r="S7774" s="162"/>
    </row>
    <row r="7775" spans="14:19">
      <c r="N7775" s="47"/>
      <c r="Q7775" s="162"/>
      <c r="R7775" s="162"/>
      <c r="S7775" s="162"/>
    </row>
    <row r="7776" spans="14:19">
      <c r="N7776" s="47"/>
      <c r="Q7776" s="162"/>
      <c r="R7776" s="162"/>
      <c r="S7776" s="162"/>
    </row>
    <row r="7777" spans="14:19">
      <c r="N7777" s="47"/>
      <c r="Q7777" s="162"/>
      <c r="R7777" s="162"/>
      <c r="S7777" s="162"/>
    </row>
    <row r="7778" spans="14:19">
      <c r="N7778" s="47"/>
      <c r="Q7778" s="162"/>
      <c r="R7778" s="162"/>
      <c r="S7778" s="162"/>
    </row>
    <row r="7779" spans="14:19">
      <c r="N7779" s="47"/>
      <c r="Q7779" s="162"/>
      <c r="R7779" s="162"/>
      <c r="S7779" s="162"/>
    </row>
    <row r="7780" spans="14:19">
      <c r="N7780" s="47"/>
      <c r="Q7780" s="162"/>
      <c r="R7780" s="162"/>
      <c r="S7780" s="162"/>
    </row>
    <row r="7781" spans="14:19">
      <c r="N7781" s="47"/>
      <c r="Q7781" s="162"/>
      <c r="R7781" s="162"/>
      <c r="S7781" s="162"/>
    </row>
    <row r="7782" spans="14:19">
      <c r="N7782" s="47"/>
      <c r="Q7782" s="162"/>
      <c r="R7782" s="162"/>
      <c r="S7782" s="162"/>
    </row>
    <row r="7783" spans="14:19">
      <c r="N7783" s="47"/>
      <c r="Q7783" s="162"/>
      <c r="R7783" s="162"/>
      <c r="S7783" s="162"/>
    </row>
    <row r="7784" spans="14:19">
      <c r="N7784" s="47"/>
      <c r="Q7784" s="162"/>
      <c r="R7784" s="162"/>
      <c r="S7784" s="162"/>
    </row>
    <row r="7785" spans="14:19">
      <c r="N7785" s="47"/>
      <c r="Q7785" s="162"/>
      <c r="R7785" s="162"/>
      <c r="S7785" s="162"/>
    </row>
    <row r="7786" spans="14:19">
      <c r="N7786" s="47"/>
      <c r="Q7786" s="162"/>
      <c r="R7786" s="162"/>
      <c r="S7786" s="162"/>
    </row>
    <row r="7787" spans="14:19">
      <c r="N7787" s="47"/>
      <c r="Q7787" s="162"/>
      <c r="R7787" s="162"/>
      <c r="S7787" s="162"/>
    </row>
    <row r="7788" spans="14:19">
      <c r="N7788" s="47"/>
      <c r="Q7788" s="162"/>
      <c r="R7788" s="162"/>
      <c r="S7788" s="162"/>
    </row>
    <row r="7789" spans="14:19">
      <c r="N7789" s="47"/>
      <c r="Q7789" s="162"/>
      <c r="R7789" s="162"/>
      <c r="S7789" s="162"/>
    </row>
    <row r="7790" spans="14:19">
      <c r="N7790" s="47"/>
      <c r="Q7790" s="162"/>
      <c r="R7790" s="162"/>
      <c r="S7790" s="162"/>
    </row>
    <row r="7791" spans="14:19">
      <c r="N7791" s="47"/>
      <c r="Q7791" s="162"/>
      <c r="R7791" s="162"/>
      <c r="S7791" s="162"/>
    </row>
    <row r="7792" spans="14:19">
      <c r="N7792" s="47"/>
      <c r="Q7792" s="162"/>
      <c r="R7792" s="162"/>
      <c r="S7792" s="162"/>
    </row>
    <row r="7793" spans="14:19">
      <c r="N7793" s="47"/>
      <c r="Q7793" s="162"/>
      <c r="R7793" s="162"/>
      <c r="S7793" s="162"/>
    </row>
    <row r="7794" spans="14:19">
      <c r="N7794" s="47"/>
      <c r="Q7794" s="162"/>
      <c r="R7794" s="162"/>
      <c r="S7794" s="162"/>
    </row>
    <row r="7795" spans="14:19">
      <c r="N7795" s="47"/>
      <c r="Q7795" s="162"/>
      <c r="R7795" s="162"/>
      <c r="S7795" s="162"/>
    </row>
    <row r="7796" spans="14:19">
      <c r="N7796" s="47"/>
      <c r="Q7796" s="162"/>
      <c r="R7796" s="162"/>
      <c r="S7796" s="162"/>
    </row>
    <row r="7797" spans="14:19">
      <c r="N7797" s="47"/>
      <c r="Q7797" s="162"/>
      <c r="R7797" s="162"/>
      <c r="S7797" s="162"/>
    </row>
    <row r="7798" spans="14:19">
      <c r="N7798" s="47"/>
      <c r="Q7798" s="162"/>
      <c r="R7798" s="162"/>
      <c r="S7798" s="162"/>
    </row>
    <row r="7799" spans="14:19">
      <c r="N7799" s="47"/>
      <c r="Q7799" s="162"/>
      <c r="R7799" s="162"/>
      <c r="S7799" s="162"/>
    </row>
    <row r="7800" spans="14:19">
      <c r="N7800" s="47"/>
      <c r="Q7800" s="162"/>
      <c r="R7800" s="162"/>
      <c r="S7800" s="162"/>
    </row>
    <row r="7801" spans="14:19">
      <c r="N7801" s="47"/>
      <c r="Q7801" s="162"/>
      <c r="R7801" s="162"/>
      <c r="S7801" s="162"/>
    </row>
    <row r="7802" spans="14:19">
      <c r="N7802" s="47"/>
      <c r="Q7802" s="162"/>
      <c r="R7802" s="162"/>
      <c r="S7802" s="162"/>
    </row>
    <row r="7803" spans="14:19">
      <c r="N7803" s="47"/>
      <c r="Q7803" s="162"/>
      <c r="R7803" s="162"/>
      <c r="S7803" s="162"/>
    </row>
    <row r="7804" spans="14:19">
      <c r="N7804" s="47"/>
      <c r="Q7804" s="162"/>
      <c r="R7804" s="162"/>
      <c r="S7804" s="162"/>
    </row>
    <row r="7805" spans="14:19">
      <c r="N7805" s="47"/>
      <c r="Q7805" s="162"/>
      <c r="R7805" s="162"/>
      <c r="S7805" s="162"/>
    </row>
    <row r="7806" spans="14:19">
      <c r="N7806" s="47"/>
      <c r="Q7806" s="162"/>
      <c r="R7806" s="162"/>
      <c r="S7806" s="162"/>
    </row>
    <row r="7807" spans="14:19">
      <c r="N7807" s="47"/>
      <c r="Q7807" s="162"/>
      <c r="R7807" s="162"/>
      <c r="S7807" s="162"/>
    </row>
    <row r="7808" spans="14:19">
      <c r="N7808" s="47"/>
      <c r="Q7808" s="162"/>
      <c r="R7808" s="162"/>
      <c r="S7808" s="162"/>
    </row>
    <row r="7809" spans="14:19">
      <c r="N7809" s="47"/>
      <c r="Q7809" s="162"/>
      <c r="R7809" s="162"/>
      <c r="S7809" s="162"/>
    </row>
    <row r="7810" spans="14:19">
      <c r="N7810" s="47"/>
      <c r="Q7810" s="162"/>
      <c r="R7810" s="162"/>
      <c r="S7810" s="162"/>
    </row>
    <row r="7811" spans="14:19">
      <c r="N7811" s="47"/>
      <c r="Q7811" s="162"/>
      <c r="R7811" s="162"/>
      <c r="S7811" s="162"/>
    </row>
    <row r="7812" spans="14:19">
      <c r="N7812" s="47"/>
      <c r="Q7812" s="162"/>
      <c r="R7812" s="162"/>
      <c r="S7812" s="162"/>
    </row>
    <row r="7813" spans="14:19">
      <c r="N7813" s="47"/>
      <c r="Q7813" s="162"/>
      <c r="R7813" s="162"/>
      <c r="S7813" s="162"/>
    </row>
    <row r="7814" spans="14:19">
      <c r="N7814" s="47"/>
      <c r="Q7814" s="162"/>
      <c r="R7814" s="162"/>
      <c r="S7814" s="162"/>
    </row>
    <row r="7815" spans="14:19">
      <c r="N7815" s="47"/>
      <c r="Q7815" s="162"/>
      <c r="R7815" s="162"/>
      <c r="S7815" s="162"/>
    </row>
    <row r="7816" spans="14:19">
      <c r="N7816" s="47"/>
      <c r="Q7816" s="162"/>
      <c r="R7816" s="162"/>
      <c r="S7816" s="162"/>
    </row>
    <row r="7817" spans="14:19">
      <c r="N7817" s="47"/>
      <c r="Q7817" s="162"/>
      <c r="R7817" s="162"/>
      <c r="S7817" s="162"/>
    </row>
    <row r="7818" spans="14:19">
      <c r="N7818" s="47"/>
      <c r="Q7818" s="162"/>
      <c r="R7818" s="162"/>
      <c r="S7818" s="162"/>
    </row>
    <row r="7819" spans="14:19">
      <c r="N7819" s="47"/>
      <c r="Q7819" s="162"/>
      <c r="R7819" s="162"/>
      <c r="S7819" s="162"/>
    </row>
    <row r="7820" spans="14:19">
      <c r="N7820" s="47"/>
      <c r="Q7820" s="162"/>
      <c r="R7820" s="162"/>
      <c r="S7820" s="162"/>
    </row>
    <row r="7821" spans="14:19">
      <c r="N7821" s="47"/>
      <c r="Q7821" s="162"/>
      <c r="R7821" s="162"/>
      <c r="S7821" s="162"/>
    </row>
    <row r="7822" spans="14:19">
      <c r="N7822" s="47"/>
      <c r="Q7822" s="162"/>
      <c r="R7822" s="162"/>
      <c r="S7822" s="162"/>
    </row>
    <row r="7823" spans="14:19">
      <c r="N7823" s="47"/>
      <c r="Q7823" s="162"/>
      <c r="R7823" s="162"/>
      <c r="S7823" s="162"/>
    </row>
    <row r="7824" spans="14:19">
      <c r="N7824" s="47"/>
      <c r="Q7824" s="162"/>
      <c r="R7824" s="162"/>
      <c r="S7824" s="162"/>
    </row>
    <row r="7825" spans="14:19">
      <c r="N7825" s="47"/>
      <c r="Q7825" s="162"/>
      <c r="R7825" s="162"/>
      <c r="S7825" s="162"/>
    </row>
    <row r="7826" spans="14:19">
      <c r="N7826" s="47"/>
      <c r="Q7826" s="162"/>
      <c r="R7826" s="162"/>
      <c r="S7826" s="162"/>
    </row>
    <row r="7827" spans="14:19">
      <c r="N7827" s="47"/>
      <c r="Q7827" s="162"/>
      <c r="R7827" s="162"/>
      <c r="S7827" s="162"/>
    </row>
    <row r="7828" spans="14:19">
      <c r="N7828" s="47"/>
      <c r="Q7828" s="162"/>
      <c r="R7828" s="162"/>
      <c r="S7828" s="162"/>
    </row>
    <row r="7829" spans="14:19">
      <c r="N7829" s="47"/>
      <c r="Q7829" s="162"/>
      <c r="R7829" s="162"/>
      <c r="S7829" s="162"/>
    </row>
    <row r="7830" spans="14:19">
      <c r="N7830" s="47"/>
      <c r="Q7830" s="162"/>
      <c r="R7830" s="162"/>
      <c r="S7830" s="162"/>
    </row>
    <row r="7831" spans="14:19">
      <c r="N7831" s="47"/>
      <c r="Q7831" s="162"/>
      <c r="R7831" s="162"/>
      <c r="S7831" s="162"/>
    </row>
    <row r="7832" spans="14:19">
      <c r="N7832" s="47"/>
      <c r="Q7832" s="162"/>
      <c r="R7832" s="162"/>
      <c r="S7832" s="162"/>
    </row>
    <row r="7833" spans="14:19">
      <c r="N7833" s="47"/>
      <c r="Q7833" s="162"/>
      <c r="R7833" s="162"/>
      <c r="S7833" s="162"/>
    </row>
    <row r="7834" spans="14:19">
      <c r="N7834" s="47"/>
      <c r="Q7834" s="162"/>
      <c r="R7834" s="162"/>
      <c r="S7834" s="162"/>
    </row>
    <row r="7835" spans="14:19">
      <c r="N7835" s="47"/>
      <c r="Q7835" s="162"/>
      <c r="R7835" s="162"/>
      <c r="S7835" s="162"/>
    </row>
    <row r="7836" spans="14:19">
      <c r="N7836" s="47"/>
      <c r="Q7836" s="162"/>
      <c r="R7836" s="162"/>
      <c r="S7836" s="162"/>
    </row>
    <row r="7837" spans="14:19">
      <c r="N7837" s="47"/>
      <c r="Q7837" s="162"/>
      <c r="R7837" s="162"/>
      <c r="S7837" s="162"/>
    </row>
    <row r="7838" spans="14:19">
      <c r="N7838" s="47"/>
      <c r="Q7838" s="162"/>
      <c r="R7838" s="162"/>
      <c r="S7838" s="162"/>
    </row>
    <row r="7839" spans="14:19">
      <c r="N7839" s="47"/>
      <c r="Q7839" s="162"/>
      <c r="R7839" s="162"/>
      <c r="S7839" s="162"/>
    </row>
    <row r="7840" spans="14:19">
      <c r="N7840" s="47"/>
      <c r="Q7840" s="162"/>
      <c r="R7840" s="162"/>
      <c r="S7840" s="162"/>
    </row>
    <row r="7841" spans="14:19">
      <c r="N7841" s="47"/>
      <c r="Q7841" s="162"/>
      <c r="R7841" s="162"/>
      <c r="S7841" s="162"/>
    </row>
    <row r="7842" spans="14:19">
      <c r="N7842" s="47"/>
      <c r="Q7842" s="162"/>
      <c r="R7842" s="162"/>
      <c r="S7842" s="162"/>
    </row>
    <row r="7843" spans="14:19">
      <c r="N7843" s="47"/>
      <c r="Q7843" s="162"/>
      <c r="R7843" s="162"/>
      <c r="S7843" s="162"/>
    </row>
    <row r="7844" spans="14:19">
      <c r="N7844" s="47"/>
      <c r="Q7844" s="162"/>
      <c r="R7844" s="162"/>
      <c r="S7844" s="162"/>
    </row>
    <row r="7845" spans="14:19">
      <c r="N7845" s="47"/>
      <c r="Q7845" s="162"/>
      <c r="R7845" s="162"/>
      <c r="S7845" s="162"/>
    </row>
    <row r="7846" spans="14:19">
      <c r="N7846" s="47"/>
      <c r="Q7846" s="162"/>
      <c r="R7846" s="162"/>
      <c r="S7846" s="162"/>
    </row>
    <row r="7847" spans="14:19">
      <c r="N7847" s="47"/>
      <c r="Q7847" s="162"/>
      <c r="R7847" s="162"/>
      <c r="S7847" s="162"/>
    </row>
    <row r="7848" spans="14:19">
      <c r="N7848" s="47"/>
      <c r="Q7848" s="162"/>
      <c r="R7848" s="162"/>
      <c r="S7848" s="162"/>
    </row>
    <row r="7849" spans="14:19">
      <c r="N7849" s="47"/>
      <c r="Q7849" s="162"/>
      <c r="R7849" s="162"/>
      <c r="S7849" s="162"/>
    </row>
    <row r="7850" spans="14:19">
      <c r="N7850" s="47"/>
      <c r="Q7850" s="162"/>
      <c r="R7850" s="162"/>
      <c r="S7850" s="162"/>
    </row>
    <row r="7851" spans="14:19">
      <c r="N7851" s="47"/>
      <c r="Q7851" s="162"/>
      <c r="R7851" s="162"/>
      <c r="S7851" s="162"/>
    </row>
    <row r="7852" spans="14:19">
      <c r="N7852" s="47"/>
      <c r="Q7852" s="162"/>
      <c r="R7852" s="162"/>
      <c r="S7852" s="162"/>
    </row>
    <row r="7853" spans="14:19">
      <c r="N7853" s="47"/>
      <c r="Q7853" s="162"/>
      <c r="R7853" s="162"/>
      <c r="S7853" s="162"/>
    </row>
    <row r="7854" spans="14:19">
      <c r="N7854" s="47"/>
      <c r="Q7854" s="162"/>
      <c r="R7854" s="162"/>
      <c r="S7854" s="162"/>
    </row>
    <row r="7855" spans="14:19">
      <c r="N7855" s="47"/>
      <c r="Q7855" s="162"/>
      <c r="R7855" s="162"/>
      <c r="S7855" s="162"/>
    </row>
    <row r="7856" spans="14:19">
      <c r="N7856" s="47"/>
      <c r="Q7856" s="162"/>
      <c r="R7856" s="162"/>
      <c r="S7856" s="162"/>
    </row>
    <row r="7857" spans="14:19">
      <c r="N7857" s="47"/>
      <c r="Q7857" s="162"/>
      <c r="R7857" s="162"/>
      <c r="S7857" s="162"/>
    </row>
    <row r="7858" spans="14:19">
      <c r="N7858" s="47"/>
      <c r="Q7858" s="162"/>
      <c r="R7858" s="162"/>
      <c r="S7858" s="162"/>
    </row>
    <row r="7859" spans="14:19">
      <c r="N7859" s="47"/>
      <c r="Q7859" s="162"/>
      <c r="R7859" s="162"/>
      <c r="S7859" s="162"/>
    </row>
    <row r="7860" spans="14:19">
      <c r="N7860" s="47"/>
      <c r="Q7860" s="162"/>
      <c r="R7860" s="162"/>
      <c r="S7860" s="162"/>
    </row>
    <row r="7861" spans="14:19">
      <c r="N7861" s="47"/>
      <c r="Q7861" s="162"/>
      <c r="R7861" s="162"/>
      <c r="S7861" s="162"/>
    </row>
    <row r="7862" spans="14:19">
      <c r="N7862" s="47"/>
      <c r="Q7862" s="162"/>
      <c r="R7862" s="162"/>
      <c r="S7862" s="162"/>
    </row>
    <row r="7863" spans="14:19">
      <c r="N7863" s="47"/>
      <c r="Q7863" s="162"/>
      <c r="R7863" s="162"/>
      <c r="S7863" s="162"/>
    </row>
    <row r="7864" spans="14:19">
      <c r="N7864" s="47"/>
      <c r="Q7864" s="162"/>
      <c r="R7864" s="162"/>
      <c r="S7864" s="162"/>
    </row>
    <row r="7865" spans="14:19">
      <c r="N7865" s="47"/>
      <c r="Q7865" s="162"/>
      <c r="R7865" s="162"/>
      <c r="S7865" s="162"/>
    </row>
    <row r="7866" spans="14:19">
      <c r="N7866" s="47"/>
      <c r="Q7866" s="162"/>
      <c r="R7866" s="162"/>
      <c r="S7866" s="162"/>
    </row>
    <row r="7867" spans="14:19">
      <c r="N7867" s="47"/>
      <c r="Q7867" s="162"/>
      <c r="R7867" s="162"/>
      <c r="S7867" s="162"/>
    </row>
    <row r="7868" spans="14:19">
      <c r="N7868" s="47"/>
      <c r="Q7868" s="162"/>
      <c r="R7868" s="162"/>
      <c r="S7868" s="162"/>
    </row>
    <row r="7869" spans="14:19">
      <c r="N7869" s="47"/>
      <c r="Q7869" s="162"/>
      <c r="R7869" s="162"/>
      <c r="S7869" s="162"/>
    </row>
    <row r="7870" spans="14:19">
      <c r="N7870" s="47"/>
      <c r="Q7870" s="162"/>
      <c r="R7870" s="162"/>
      <c r="S7870" s="162"/>
    </row>
    <row r="7871" spans="14:19">
      <c r="N7871" s="47"/>
      <c r="Q7871" s="162"/>
      <c r="R7871" s="162"/>
      <c r="S7871" s="162"/>
    </row>
    <row r="7872" spans="14:19">
      <c r="N7872" s="47"/>
      <c r="Q7872" s="162"/>
      <c r="R7872" s="162"/>
      <c r="S7872" s="162"/>
    </row>
    <row r="7873" spans="14:19">
      <c r="N7873" s="47"/>
      <c r="Q7873" s="162"/>
      <c r="R7873" s="162"/>
      <c r="S7873" s="162"/>
    </row>
    <row r="7874" spans="14:19">
      <c r="N7874" s="47"/>
      <c r="Q7874" s="162"/>
      <c r="R7874" s="162"/>
      <c r="S7874" s="162"/>
    </row>
    <row r="7875" spans="14:19">
      <c r="N7875" s="47"/>
      <c r="Q7875" s="162"/>
      <c r="R7875" s="162"/>
      <c r="S7875" s="162"/>
    </row>
    <row r="7876" spans="14:19">
      <c r="N7876" s="47"/>
      <c r="Q7876" s="162"/>
      <c r="R7876" s="162"/>
      <c r="S7876" s="162"/>
    </row>
    <row r="7877" spans="14:19">
      <c r="N7877" s="47"/>
      <c r="Q7877" s="162"/>
      <c r="R7877" s="162"/>
      <c r="S7877" s="162"/>
    </row>
    <row r="7878" spans="14:19">
      <c r="N7878" s="47"/>
      <c r="Q7878" s="162"/>
      <c r="R7878" s="162"/>
      <c r="S7878" s="162"/>
    </row>
    <row r="7879" spans="14:19">
      <c r="N7879" s="47"/>
      <c r="Q7879" s="162"/>
      <c r="R7879" s="162"/>
      <c r="S7879" s="162"/>
    </row>
    <row r="7880" spans="14:19">
      <c r="N7880" s="47"/>
      <c r="Q7880" s="162"/>
      <c r="R7880" s="162"/>
      <c r="S7880" s="162"/>
    </row>
    <row r="7881" spans="14:19">
      <c r="N7881" s="47"/>
      <c r="Q7881" s="162"/>
      <c r="R7881" s="162"/>
      <c r="S7881" s="162"/>
    </row>
    <row r="7882" spans="14:19">
      <c r="N7882" s="47"/>
      <c r="Q7882" s="162"/>
      <c r="R7882" s="162"/>
      <c r="S7882" s="162"/>
    </row>
    <row r="7883" spans="14:19">
      <c r="N7883" s="47"/>
      <c r="Q7883" s="162"/>
      <c r="R7883" s="162"/>
      <c r="S7883" s="162"/>
    </row>
    <row r="7884" spans="14:19">
      <c r="N7884" s="47"/>
      <c r="Q7884" s="162"/>
      <c r="R7884" s="162"/>
      <c r="S7884" s="162"/>
    </row>
    <row r="7885" spans="14:19">
      <c r="N7885" s="47"/>
      <c r="Q7885" s="162"/>
      <c r="R7885" s="162"/>
      <c r="S7885" s="162"/>
    </row>
    <row r="7886" spans="14:19">
      <c r="N7886" s="47"/>
      <c r="Q7886" s="162"/>
      <c r="R7886" s="162"/>
      <c r="S7886" s="162"/>
    </row>
    <row r="7887" spans="14:19">
      <c r="N7887" s="47"/>
      <c r="Q7887" s="162"/>
      <c r="R7887" s="162"/>
      <c r="S7887" s="162"/>
    </row>
    <row r="7888" spans="14:19">
      <c r="N7888" s="47"/>
      <c r="Q7888" s="162"/>
      <c r="R7888" s="162"/>
      <c r="S7888" s="162"/>
    </row>
    <row r="7889" spans="14:19">
      <c r="N7889" s="47"/>
      <c r="Q7889" s="162"/>
      <c r="R7889" s="162"/>
      <c r="S7889" s="162"/>
    </row>
    <row r="7890" spans="14:19">
      <c r="N7890" s="47"/>
      <c r="Q7890" s="162"/>
      <c r="R7890" s="162"/>
      <c r="S7890" s="162"/>
    </row>
    <row r="7891" spans="14:19">
      <c r="N7891" s="47"/>
      <c r="Q7891" s="162"/>
      <c r="R7891" s="162"/>
      <c r="S7891" s="162"/>
    </row>
    <row r="7892" spans="14:19">
      <c r="N7892" s="47"/>
      <c r="Q7892" s="162"/>
      <c r="R7892" s="162"/>
      <c r="S7892" s="162"/>
    </row>
    <row r="7893" spans="14:19">
      <c r="N7893" s="47"/>
      <c r="Q7893" s="162"/>
      <c r="R7893" s="162"/>
      <c r="S7893" s="162"/>
    </row>
    <row r="7894" spans="14:19">
      <c r="N7894" s="47"/>
      <c r="Q7894" s="162"/>
      <c r="R7894" s="162"/>
      <c r="S7894" s="162"/>
    </row>
    <row r="7895" spans="14:19">
      <c r="N7895" s="47"/>
      <c r="Q7895" s="162"/>
      <c r="R7895" s="162"/>
      <c r="S7895" s="162"/>
    </row>
    <row r="7896" spans="14:19">
      <c r="N7896" s="47"/>
      <c r="Q7896" s="162"/>
      <c r="R7896" s="162"/>
      <c r="S7896" s="162"/>
    </row>
    <row r="7897" spans="14:19">
      <c r="N7897" s="47"/>
      <c r="Q7897" s="162"/>
      <c r="R7897" s="162"/>
      <c r="S7897" s="162"/>
    </row>
    <row r="7898" spans="14:19">
      <c r="N7898" s="47"/>
      <c r="Q7898" s="162"/>
      <c r="R7898" s="162"/>
      <c r="S7898" s="162"/>
    </row>
    <row r="7899" spans="14:19">
      <c r="N7899" s="47"/>
      <c r="Q7899" s="162"/>
      <c r="R7899" s="162"/>
      <c r="S7899" s="162"/>
    </row>
    <row r="7900" spans="14:19">
      <c r="N7900" s="47"/>
      <c r="Q7900" s="162"/>
      <c r="R7900" s="162"/>
      <c r="S7900" s="162"/>
    </row>
    <row r="7901" spans="14:19">
      <c r="N7901" s="47"/>
      <c r="Q7901" s="162"/>
      <c r="R7901" s="162"/>
      <c r="S7901" s="162"/>
    </row>
    <row r="7902" spans="14:19">
      <c r="N7902" s="47"/>
      <c r="Q7902" s="162"/>
      <c r="R7902" s="162"/>
      <c r="S7902" s="162"/>
    </row>
    <row r="7903" spans="14:19">
      <c r="N7903" s="47"/>
      <c r="Q7903" s="162"/>
      <c r="R7903" s="162"/>
      <c r="S7903" s="162"/>
    </row>
    <row r="7904" spans="14:19">
      <c r="N7904" s="47"/>
      <c r="Q7904" s="162"/>
      <c r="R7904" s="162"/>
      <c r="S7904" s="162"/>
    </row>
    <row r="7905" spans="14:19">
      <c r="N7905" s="47"/>
      <c r="Q7905" s="162"/>
      <c r="R7905" s="162"/>
      <c r="S7905" s="162"/>
    </row>
    <row r="7906" spans="14:19">
      <c r="N7906" s="47"/>
      <c r="Q7906" s="162"/>
      <c r="R7906" s="162"/>
      <c r="S7906" s="162"/>
    </row>
    <row r="7907" spans="14:19">
      <c r="N7907" s="47"/>
      <c r="Q7907" s="162"/>
      <c r="R7907" s="162"/>
      <c r="S7907" s="162"/>
    </row>
    <row r="7908" spans="14:19">
      <c r="N7908" s="47"/>
      <c r="Q7908" s="162"/>
      <c r="R7908" s="162"/>
      <c r="S7908" s="162"/>
    </row>
    <row r="7909" spans="14:19">
      <c r="N7909" s="47"/>
      <c r="Q7909" s="162"/>
      <c r="R7909" s="162"/>
      <c r="S7909" s="162"/>
    </row>
    <row r="7910" spans="14:19">
      <c r="N7910" s="47"/>
      <c r="Q7910" s="162"/>
      <c r="R7910" s="162"/>
      <c r="S7910" s="162"/>
    </row>
    <row r="7911" spans="14:19">
      <c r="N7911" s="47"/>
      <c r="Q7911" s="162"/>
      <c r="R7911" s="162"/>
      <c r="S7911" s="162"/>
    </row>
    <row r="7912" spans="14:19">
      <c r="N7912" s="47"/>
      <c r="Q7912" s="162"/>
      <c r="R7912" s="162"/>
      <c r="S7912" s="162"/>
    </row>
    <row r="7913" spans="14:19">
      <c r="N7913" s="47"/>
      <c r="Q7913" s="162"/>
      <c r="R7913" s="162"/>
      <c r="S7913" s="162"/>
    </row>
    <row r="7914" spans="14:19">
      <c r="N7914" s="47"/>
      <c r="Q7914" s="162"/>
      <c r="R7914" s="162"/>
      <c r="S7914" s="162"/>
    </row>
    <row r="7915" spans="14:19">
      <c r="N7915" s="47"/>
      <c r="Q7915" s="162"/>
      <c r="R7915" s="162"/>
      <c r="S7915" s="162"/>
    </row>
    <row r="7916" spans="14:19">
      <c r="N7916" s="47"/>
      <c r="Q7916" s="162"/>
      <c r="R7916" s="162"/>
      <c r="S7916" s="162"/>
    </row>
    <row r="7917" spans="14:19">
      <c r="N7917" s="47"/>
      <c r="Q7917" s="162"/>
      <c r="R7917" s="162"/>
      <c r="S7917" s="162"/>
    </row>
    <row r="7918" spans="14:19">
      <c r="N7918" s="47"/>
      <c r="Q7918" s="162"/>
      <c r="R7918" s="162"/>
      <c r="S7918" s="162"/>
    </row>
    <row r="7919" spans="14:19">
      <c r="N7919" s="47"/>
      <c r="Q7919" s="162"/>
      <c r="R7919" s="162"/>
      <c r="S7919" s="162"/>
    </row>
    <row r="7920" spans="14:19">
      <c r="N7920" s="47"/>
      <c r="Q7920" s="162"/>
      <c r="R7920" s="162"/>
      <c r="S7920" s="162"/>
    </row>
    <row r="7921" spans="14:19">
      <c r="N7921" s="47"/>
      <c r="Q7921" s="162"/>
      <c r="R7921" s="162"/>
      <c r="S7921" s="162"/>
    </row>
    <row r="7922" spans="14:19">
      <c r="N7922" s="47"/>
      <c r="Q7922" s="162"/>
      <c r="R7922" s="162"/>
      <c r="S7922" s="162"/>
    </row>
    <row r="7923" spans="14:19">
      <c r="N7923" s="47"/>
      <c r="Q7923" s="162"/>
      <c r="R7923" s="162"/>
      <c r="S7923" s="162"/>
    </row>
    <row r="7924" spans="14:19">
      <c r="N7924" s="47"/>
      <c r="Q7924" s="162"/>
      <c r="R7924" s="162"/>
      <c r="S7924" s="162"/>
    </row>
    <row r="7925" spans="14:19">
      <c r="N7925" s="47"/>
      <c r="Q7925" s="162"/>
      <c r="R7925" s="162"/>
      <c r="S7925" s="162"/>
    </row>
    <row r="7926" spans="14:19">
      <c r="N7926" s="47"/>
      <c r="Q7926" s="162"/>
      <c r="R7926" s="162"/>
      <c r="S7926" s="162"/>
    </row>
    <row r="7927" spans="14:19">
      <c r="N7927" s="47"/>
      <c r="Q7927" s="162"/>
      <c r="R7927" s="162"/>
      <c r="S7927" s="162"/>
    </row>
    <row r="7928" spans="14:19">
      <c r="N7928" s="47"/>
      <c r="Q7928" s="162"/>
      <c r="R7928" s="162"/>
      <c r="S7928" s="162"/>
    </row>
    <row r="7929" spans="14:19">
      <c r="N7929" s="47"/>
      <c r="Q7929" s="162"/>
      <c r="R7929" s="162"/>
      <c r="S7929" s="162"/>
    </row>
    <row r="7930" spans="14:19">
      <c r="N7930" s="47"/>
      <c r="Q7930" s="162"/>
      <c r="R7930" s="162"/>
      <c r="S7930" s="162"/>
    </row>
    <row r="7931" spans="14:19">
      <c r="N7931" s="47"/>
      <c r="Q7931" s="162"/>
      <c r="R7931" s="162"/>
      <c r="S7931" s="162"/>
    </row>
    <row r="7932" spans="14:19">
      <c r="N7932" s="47"/>
      <c r="Q7932" s="162"/>
      <c r="R7932" s="162"/>
      <c r="S7932" s="162"/>
    </row>
    <row r="7933" spans="14:19">
      <c r="N7933" s="47"/>
      <c r="Q7933" s="162"/>
      <c r="R7933" s="162"/>
      <c r="S7933" s="162"/>
    </row>
    <row r="7934" spans="14:19">
      <c r="N7934" s="47"/>
      <c r="Q7934" s="162"/>
      <c r="R7934" s="162"/>
      <c r="S7934" s="162"/>
    </row>
    <row r="7935" spans="14:19">
      <c r="N7935" s="47"/>
      <c r="Q7935" s="162"/>
      <c r="R7935" s="162"/>
      <c r="S7935" s="162"/>
    </row>
    <row r="7936" spans="14:19">
      <c r="N7936" s="47"/>
      <c r="Q7936" s="162"/>
      <c r="R7936" s="162"/>
      <c r="S7936" s="162"/>
    </row>
    <row r="7937" spans="14:19">
      <c r="N7937" s="47"/>
      <c r="Q7937" s="162"/>
      <c r="R7937" s="162"/>
      <c r="S7937" s="162"/>
    </row>
    <row r="7938" spans="14:19">
      <c r="N7938" s="47"/>
      <c r="Q7938" s="162"/>
      <c r="R7938" s="162"/>
      <c r="S7938" s="162"/>
    </row>
    <row r="7939" spans="14:19">
      <c r="N7939" s="47"/>
      <c r="Q7939" s="162"/>
      <c r="R7939" s="162"/>
      <c r="S7939" s="162"/>
    </row>
    <row r="7940" spans="14:19">
      <c r="N7940" s="47"/>
      <c r="Q7940" s="162"/>
      <c r="R7940" s="162"/>
      <c r="S7940" s="162"/>
    </row>
    <row r="7941" spans="14:19">
      <c r="N7941" s="47"/>
      <c r="Q7941" s="162"/>
      <c r="R7941" s="162"/>
      <c r="S7941" s="162"/>
    </row>
    <row r="7942" spans="14:19">
      <c r="N7942" s="47"/>
      <c r="Q7942" s="162"/>
      <c r="R7942" s="162"/>
      <c r="S7942" s="162"/>
    </row>
    <row r="7943" spans="14:19">
      <c r="N7943" s="47"/>
      <c r="Q7943" s="162"/>
      <c r="R7943" s="162"/>
      <c r="S7943" s="162"/>
    </row>
    <row r="7944" spans="14:19">
      <c r="N7944" s="47"/>
      <c r="Q7944" s="162"/>
      <c r="R7944" s="162"/>
      <c r="S7944" s="162"/>
    </row>
    <row r="7945" spans="14:19">
      <c r="N7945" s="47"/>
      <c r="Q7945" s="162"/>
      <c r="R7945" s="162"/>
      <c r="S7945" s="162"/>
    </row>
    <row r="7946" spans="14:19">
      <c r="N7946" s="47"/>
      <c r="Q7946" s="162"/>
      <c r="R7946" s="162"/>
      <c r="S7946" s="162"/>
    </row>
    <row r="7947" spans="14:19">
      <c r="N7947" s="47"/>
      <c r="Q7947" s="162"/>
      <c r="R7947" s="162"/>
      <c r="S7947" s="162"/>
    </row>
    <row r="7948" spans="14:19">
      <c r="N7948" s="47"/>
      <c r="Q7948" s="162"/>
      <c r="R7948" s="162"/>
      <c r="S7948" s="162"/>
    </row>
    <row r="7949" spans="14:19">
      <c r="N7949" s="47"/>
      <c r="Q7949" s="162"/>
      <c r="R7949" s="162"/>
      <c r="S7949" s="162"/>
    </row>
    <row r="7950" spans="14:19">
      <c r="N7950" s="47"/>
      <c r="Q7950" s="162"/>
      <c r="R7950" s="162"/>
      <c r="S7950" s="162"/>
    </row>
    <row r="7951" spans="14:19">
      <c r="N7951" s="47"/>
      <c r="Q7951" s="162"/>
      <c r="R7951" s="162"/>
      <c r="S7951" s="162"/>
    </row>
    <row r="7952" spans="14:19">
      <c r="N7952" s="47"/>
      <c r="Q7952" s="162"/>
      <c r="R7952" s="162"/>
      <c r="S7952" s="162"/>
    </row>
    <row r="7953" spans="14:19">
      <c r="N7953" s="47"/>
      <c r="Q7953" s="162"/>
      <c r="R7953" s="162"/>
      <c r="S7953" s="162"/>
    </row>
    <row r="7954" spans="14:19">
      <c r="N7954" s="47"/>
      <c r="Q7954" s="162"/>
      <c r="R7954" s="162"/>
      <c r="S7954" s="162"/>
    </row>
    <row r="7955" spans="14:19">
      <c r="N7955" s="47"/>
      <c r="Q7955" s="162"/>
      <c r="R7955" s="162"/>
      <c r="S7955" s="162"/>
    </row>
    <row r="7956" spans="14:19">
      <c r="N7956" s="47"/>
      <c r="Q7956" s="162"/>
      <c r="R7956" s="162"/>
      <c r="S7956" s="162"/>
    </row>
    <row r="7957" spans="14:19">
      <c r="N7957" s="47"/>
      <c r="Q7957" s="162"/>
      <c r="R7957" s="162"/>
      <c r="S7957" s="162"/>
    </row>
    <row r="7958" spans="14:19">
      <c r="N7958" s="47"/>
      <c r="Q7958" s="162"/>
      <c r="R7958" s="162"/>
      <c r="S7958" s="162"/>
    </row>
    <row r="7959" spans="14:19">
      <c r="N7959" s="47"/>
      <c r="Q7959" s="162"/>
      <c r="R7959" s="162"/>
      <c r="S7959" s="162"/>
    </row>
    <row r="7960" spans="14:19">
      <c r="N7960" s="47"/>
      <c r="Q7960" s="162"/>
      <c r="R7960" s="162"/>
      <c r="S7960" s="162"/>
    </row>
    <row r="7961" spans="14:19">
      <c r="N7961" s="47"/>
      <c r="Q7961" s="162"/>
      <c r="R7961" s="162"/>
      <c r="S7961" s="162"/>
    </row>
    <row r="7962" spans="14:19">
      <c r="N7962" s="47"/>
      <c r="Q7962" s="162"/>
      <c r="R7962" s="162"/>
      <c r="S7962" s="162"/>
    </row>
    <row r="7963" spans="14:19">
      <c r="N7963" s="47"/>
      <c r="Q7963" s="162"/>
      <c r="R7963" s="162"/>
      <c r="S7963" s="162"/>
    </row>
    <row r="7964" spans="14:19">
      <c r="N7964" s="47"/>
      <c r="Q7964" s="162"/>
      <c r="R7964" s="162"/>
      <c r="S7964" s="162"/>
    </row>
    <row r="7965" spans="14:19">
      <c r="N7965" s="47"/>
      <c r="Q7965" s="162"/>
      <c r="R7965" s="162"/>
      <c r="S7965" s="162"/>
    </row>
    <row r="7966" spans="14:19">
      <c r="N7966" s="47"/>
      <c r="Q7966" s="162"/>
      <c r="R7966" s="162"/>
      <c r="S7966" s="162"/>
    </row>
    <row r="7967" spans="14:19">
      <c r="N7967" s="47"/>
      <c r="Q7967" s="162"/>
      <c r="R7967" s="162"/>
      <c r="S7967" s="162"/>
    </row>
    <row r="7968" spans="14:19">
      <c r="N7968" s="47"/>
      <c r="Q7968" s="162"/>
      <c r="R7968" s="162"/>
      <c r="S7968" s="162"/>
    </row>
    <row r="7969" spans="14:19">
      <c r="N7969" s="47"/>
      <c r="Q7969" s="162"/>
      <c r="R7969" s="162"/>
      <c r="S7969" s="162"/>
    </row>
    <row r="7970" spans="14:19">
      <c r="N7970" s="47"/>
      <c r="Q7970" s="162"/>
      <c r="R7970" s="162"/>
      <c r="S7970" s="162"/>
    </row>
    <row r="7971" spans="14:19">
      <c r="N7971" s="47"/>
      <c r="Q7971" s="162"/>
      <c r="R7971" s="162"/>
      <c r="S7971" s="162"/>
    </row>
    <row r="7972" spans="14:19">
      <c r="N7972" s="47"/>
      <c r="Q7972" s="162"/>
      <c r="R7972" s="162"/>
      <c r="S7972" s="162"/>
    </row>
    <row r="7973" spans="14:19">
      <c r="N7973" s="47"/>
      <c r="Q7973" s="162"/>
      <c r="R7973" s="162"/>
      <c r="S7973" s="162"/>
    </row>
    <row r="7974" spans="14:19">
      <c r="N7974" s="47"/>
      <c r="Q7974" s="162"/>
      <c r="R7974" s="162"/>
      <c r="S7974" s="162"/>
    </row>
    <row r="7975" spans="14:19">
      <c r="N7975" s="47"/>
      <c r="Q7975" s="162"/>
      <c r="R7975" s="162"/>
      <c r="S7975" s="162"/>
    </row>
    <row r="7976" spans="14:19">
      <c r="N7976" s="47"/>
      <c r="Q7976" s="162"/>
      <c r="R7976" s="162"/>
      <c r="S7976" s="162"/>
    </row>
    <row r="7977" spans="14:19">
      <c r="N7977" s="47"/>
      <c r="Q7977" s="162"/>
      <c r="R7977" s="162"/>
      <c r="S7977" s="162"/>
    </row>
    <row r="7978" spans="14:19">
      <c r="N7978" s="47"/>
      <c r="Q7978" s="162"/>
      <c r="R7978" s="162"/>
      <c r="S7978" s="162"/>
    </row>
    <row r="7979" spans="14:19">
      <c r="N7979" s="47"/>
      <c r="Q7979" s="162"/>
      <c r="R7979" s="162"/>
      <c r="S7979" s="162"/>
    </row>
    <row r="7980" spans="14:19">
      <c r="N7980" s="47"/>
      <c r="Q7980" s="162"/>
      <c r="R7980" s="162"/>
      <c r="S7980" s="162"/>
    </row>
    <row r="7981" spans="14:19">
      <c r="N7981" s="47"/>
      <c r="Q7981" s="162"/>
      <c r="R7981" s="162"/>
      <c r="S7981" s="162"/>
    </row>
    <row r="7982" spans="14:19">
      <c r="N7982" s="47"/>
      <c r="Q7982" s="162"/>
      <c r="R7982" s="162"/>
      <c r="S7982" s="162"/>
    </row>
    <row r="7983" spans="14:19">
      <c r="N7983" s="47"/>
      <c r="Q7983" s="162"/>
      <c r="R7983" s="162"/>
      <c r="S7983" s="162"/>
    </row>
    <row r="7984" spans="14:19">
      <c r="N7984" s="47"/>
      <c r="Q7984" s="162"/>
      <c r="R7984" s="162"/>
      <c r="S7984" s="162"/>
    </row>
    <row r="7985" spans="14:19">
      <c r="N7985" s="47"/>
      <c r="Q7985" s="162"/>
      <c r="R7985" s="162"/>
      <c r="S7985" s="162"/>
    </row>
    <row r="7986" spans="14:19">
      <c r="N7986" s="47"/>
      <c r="Q7986" s="162"/>
      <c r="R7986" s="162"/>
      <c r="S7986" s="162"/>
    </row>
    <row r="7987" spans="14:19">
      <c r="N7987" s="47"/>
      <c r="Q7987" s="162"/>
      <c r="R7987" s="162"/>
      <c r="S7987" s="162"/>
    </row>
    <row r="7988" spans="14:19">
      <c r="N7988" s="47"/>
      <c r="Q7988" s="162"/>
      <c r="R7988" s="162"/>
      <c r="S7988" s="162"/>
    </row>
    <row r="7989" spans="14:19">
      <c r="N7989" s="47"/>
      <c r="Q7989" s="162"/>
      <c r="R7989" s="162"/>
      <c r="S7989" s="162"/>
    </row>
    <row r="7990" spans="14:19">
      <c r="N7990" s="47"/>
      <c r="Q7990" s="162"/>
      <c r="R7990" s="162"/>
      <c r="S7990" s="162"/>
    </row>
    <row r="7991" spans="14:19">
      <c r="N7991" s="47"/>
      <c r="Q7991" s="162"/>
      <c r="R7991" s="162"/>
      <c r="S7991" s="162"/>
    </row>
    <row r="7992" spans="14:19">
      <c r="N7992" s="47"/>
      <c r="Q7992" s="162"/>
      <c r="R7992" s="162"/>
      <c r="S7992" s="162"/>
    </row>
    <row r="7993" spans="14:19">
      <c r="N7993" s="47"/>
      <c r="Q7993" s="162"/>
      <c r="R7993" s="162"/>
      <c r="S7993" s="162"/>
    </row>
    <row r="7994" spans="14:19">
      <c r="N7994" s="47"/>
      <c r="Q7994" s="162"/>
      <c r="R7994" s="162"/>
      <c r="S7994" s="162"/>
    </row>
    <row r="7995" spans="14:19">
      <c r="N7995" s="47"/>
      <c r="Q7995" s="162"/>
      <c r="R7995" s="162"/>
      <c r="S7995" s="162"/>
    </row>
    <row r="7996" spans="14:19">
      <c r="N7996" s="47"/>
      <c r="Q7996" s="162"/>
      <c r="R7996" s="162"/>
      <c r="S7996" s="162"/>
    </row>
    <row r="7997" spans="14:19">
      <c r="N7997" s="47"/>
      <c r="Q7997" s="162"/>
      <c r="R7997" s="162"/>
      <c r="S7997" s="162"/>
    </row>
    <row r="7998" spans="14:19">
      <c r="N7998" s="47"/>
      <c r="Q7998" s="162"/>
      <c r="R7998" s="162"/>
      <c r="S7998" s="162"/>
    </row>
    <row r="7999" spans="14:19">
      <c r="N7999" s="47"/>
      <c r="Q7999" s="162"/>
      <c r="R7999" s="162"/>
      <c r="S7999" s="162"/>
    </row>
    <row r="8000" spans="14:19">
      <c r="N8000" s="47"/>
      <c r="Q8000" s="162"/>
      <c r="R8000" s="162"/>
      <c r="S8000" s="162"/>
    </row>
    <row r="8001" spans="14:19">
      <c r="N8001" s="47"/>
      <c r="Q8001" s="162"/>
      <c r="R8001" s="162"/>
      <c r="S8001" s="162"/>
    </row>
    <row r="8002" spans="14:19">
      <c r="N8002" s="47"/>
      <c r="Q8002" s="162"/>
      <c r="R8002" s="162"/>
      <c r="S8002" s="162"/>
    </row>
    <row r="8003" spans="14:19">
      <c r="N8003" s="47"/>
      <c r="Q8003" s="162"/>
      <c r="R8003" s="162"/>
      <c r="S8003" s="162"/>
    </row>
    <row r="8004" spans="14:19">
      <c r="N8004" s="47"/>
      <c r="Q8004" s="162"/>
      <c r="R8004" s="162"/>
      <c r="S8004" s="162"/>
    </row>
    <row r="8005" spans="14:19">
      <c r="N8005" s="47"/>
      <c r="Q8005" s="162"/>
      <c r="R8005" s="162"/>
      <c r="S8005" s="162"/>
    </row>
    <row r="8006" spans="14:19">
      <c r="N8006" s="47"/>
      <c r="Q8006" s="162"/>
      <c r="R8006" s="162"/>
      <c r="S8006" s="162"/>
    </row>
    <row r="8007" spans="14:19">
      <c r="N8007" s="47"/>
      <c r="Q8007" s="162"/>
      <c r="R8007" s="162"/>
      <c r="S8007" s="162"/>
    </row>
    <row r="8008" spans="14:19">
      <c r="N8008" s="47"/>
      <c r="Q8008" s="162"/>
      <c r="R8008" s="162"/>
      <c r="S8008" s="162"/>
    </row>
    <row r="8009" spans="14:19">
      <c r="N8009" s="47"/>
      <c r="Q8009" s="162"/>
      <c r="R8009" s="162"/>
      <c r="S8009" s="162"/>
    </row>
    <row r="8010" spans="14:19">
      <c r="N8010" s="47"/>
      <c r="Q8010" s="162"/>
      <c r="R8010" s="162"/>
      <c r="S8010" s="162"/>
    </row>
    <row r="8011" spans="14:19">
      <c r="N8011" s="47"/>
      <c r="Q8011" s="162"/>
      <c r="R8011" s="162"/>
      <c r="S8011" s="162"/>
    </row>
    <row r="8012" spans="14:19">
      <c r="N8012" s="47"/>
      <c r="Q8012" s="162"/>
      <c r="R8012" s="162"/>
      <c r="S8012" s="162"/>
    </row>
    <row r="8013" spans="14:19">
      <c r="N8013" s="47"/>
      <c r="Q8013" s="162"/>
      <c r="R8013" s="162"/>
      <c r="S8013" s="162"/>
    </row>
    <row r="8014" spans="14:19">
      <c r="N8014" s="47"/>
      <c r="Q8014" s="162"/>
      <c r="R8014" s="162"/>
      <c r="S8014" s="162"/>
    </row>
    <row r="8015" spans="14:19">
      <c r="N8015" s="47"/>
      <c r="Q8015" s="162"/>
      <c r="R8015" s="162"/>
      <c r="S8015" s="162"/>
    </row>
    <row r="8016" spans="14:19">
      <c r="N8016" s="47"/>
      <c r="Q8016" s="162"/>
      <c r="R8016" s="162"/>
      <c r="S8016" s="162"/>
    </row>
    <row r="8017" spans="14:19">
      <c r="N8017" s="47"/>
      <c r="Q8017" s="162"/>
      <c r="R8017" s="162"/>
      <c r="S8017" s="162"/>
    </row>
    <row r="8018" spans="14:19">
      <c r="N8018" s="47"/>
      <c r="Q8018" s="162"/>
      <c r="R8018" s="162"/>
      <c r="S8018" s="162"/>
    </row>
    <row r="8019" spans="14:19">
      <c r="N8019" s="47"/>
      <c r="Q8019" s="162"/>
      <c r="R8019" s="162"/>
      <c r="S8019" s="162"/>
    </row>
    <row r="8020" spans="14:19">
      <c r="N8020" s="47"/>
      <c r="Q8020" s="162"/>
      <c r="R8020" s="162"/>
      <c r="S8020" s="162"/>
    </row>
    <row r="8021" spans="14:19">
      <c r="N8021" s="47"/>
      <c r="Q8021" s="162"/>
      <c r="R8021" s="162"/>
      <c r="S8021" s="162"/>
    </row>
    <row r="8022" spans="14:19">
      <c r="N8022" s="47"/>
      <c r="Q8022" s="162"/>
      <c r="R8022" s="162"/>
      <c r="S8022" s="162"/>
    </row>
    <row r="8023" spans="14:19">
      <c r="N8023" s="47"/>
      <c r="Q8023" s="162"/>
      <c r="R8023" s="162"/>
      <c r="S8023" s="162"/>
    </row>
    <row r="8024" spans="14:19">
      <c r="N8024" s="47"/>
      <c r="Q8024" s="162"/>
      <c r="R8024" s="162"/>
      <c r="S8024" s="162"/>
    </row>
    <row r="8025" spans="14:19">
      <c r="N8025" s="47"/>
      <c r="Q8025" s="162"/>
      <c r="R8025" s="162"/>
      <c r="S8025" s="162"/>
    </row>
    <row r="8026" spans="14:19">
      <c r="N8026" s="47"/>
      <c r="Q8026" s="162"/>
      <c r="R8026" s="162"/>
      <c r="S8026" s="162"/>
    </row>
    <row r="8027" spans="14:19">
      <c r="N8027" s="47"/>
      <c r="Q8027" s="162"/>
      <c r="R8027" s="162"/>
      <c r="S8027" s="162"/>
    </row>
    <row r="8028" spans="14:19">
      <c r="N8028" s="47"/>
      <c r="Q8028" s="162"/>
      <c r="R8028" s="162"/>
      <c r="S8028" s="162"/>
    </row>
    <row r="8029" spans="14:19">
      <c r="N8029" s="47"/>
      <c r="Q8029" s="162"/>
      <c r="R8029" s="162"/>
      <c r="S8029" s="162"/>
    </row>
    <row r="8030" spans="14:19">
      <c r="N8030" s="47"/>
      <c r="Q8030" s="162"/>
      <c r="R8030" s="162"/>
      <c r="S8030" s="162"/>
    </row>
    <row r="8031" spans="14:19">
      <c r="N8031" s="47"/>
      <c r="Q8031" s="162"/>
      <c r="R8031" s="162"/>
      <c r="S8031" s="162"/>
    </row>
    <row r="8032" spans="14:19">
      <c r="N8032" s="47"/>
      <c r="Q8032" s="162"/>
      <c r="R8032" s="162"/>
      <c r="S8032" s="162"/>
    </row>
    <row r="8033" spans="14:19">
      <c r="N8033" s="47"/>
      <c r="Q8033" s="162"/>
      <c r="R8033" s="162"/>
      <c r="S8033" s="162"/>
    </row>
    <row r="8034" spans="14:19">
      <c r="N8034" s="47"/>
      <c r="Q8034" s="162"/>
      <c r="R8034" s="162"/>
      <c r="S8034" s="162"/>
    </row>
    <row r="8035" spans="14:19">
      <c r="N8035" s="47"/>
      <c r="Q8035" s="162"/>
      <c r="R8035" s="162"/>
      <c r="S8035" s="162"/>
    </row>
    <row r="8036" spans="14:19">
      <c r="N8036" s="47"/>
      <c r="Q8036" s="162"/>
      <c r="R8036" s="162"/>
      <c r="S8036" s="162"/>
    </row>
    <row r="8037" spans="14:19">
      <c r="N8037" s="47"/>
      <c r="Q8037" s="162"/>
      <c r="R8037" s="162"/>
      <c r="S8037" s="162"/>
    </row>
    <row r="8038" spans="14:19">
      <c r="N8038" s="47"/>
      <c r="Q8038" s="162"/>
      <c r="R8038" s="162"/>
      <c r="S8038" s="162"/>
    </row>
    <row r="8039" spans="14:19">
      <c r="N8039" s="47"/>
      <c r="Q8039" s="162"/>
      <c r="R8039" s="162"/>
      <c r="S8039" s="162"/>
    </row>
    <row r="8040" spans="14:19">
      <c r="N8040" s="47"/>
      <c r="Q8040" s="162"/>
      <c r="R8040" s="162"/>
      <c r="S8040" s="162"/>
    </row>
    <row r="8041" spans="14:19">
      <c r="N8041" s="47"/>
      <c r="Q8041" s="162"/>
      <c r="R8041" s="162"/>
      <c r="S8041" s="162"/>
    </row>
    <row r="8042" spans="14:19">
      <c r="N8042" s="47"/>
      <c r="Q8042" s="162"/>
      <c r="R8042" s="162"/>
      <c r="S8042" s="162"/>
    </row>
    <row r="8043" spans="14:19">
      <c r="N8043" s="47"/>
      <c r="Q8043" s="162"/>
      <c r="R8043" s="162"/>
      <c r="S8043" s="162"/>
    </row>
    <row r="8044" spans="14:19">
      <c r="N8044" s="47"/>
      <c r="Q8044" s="162"/>
      <c r="R8044" s="162"/>
      <c r="S8044" s="162"/>
    </row>
    <row r="8045" spans="14:19">
      <c r="N8045" s="47"/>
      <c r="Q8045" s="162"/>
      <c r="R8045" s="162"/>
      <c r="S8045" s="162"/>
    </row>
    <row r="8046" spans="14:19">
      <c r="N8046" s="47"/>
      <c r="Q8046" s="162"/>
      <c r="R8046" s="162"/>
      <c r="S8046" s="162"/>
    </row>
    <row r="8047" spans="14:19">
      <c r="N8047" s="47"/>
      <c r="Q8047" s="162"/>
      <c r="R8047" s="162"/>
      <c r="S8047" s="162"/>
    </row>
    <row r="8048" spans="14:19">
      <c r="N8048" s="47"/>
      <c r="Q8048" s="162"/>
      <c r="R8048" s="162"/>
      <c r="S8048" s="162"/>
    </row>
    <row r="8049" spans="14:19">
      <c r="N8049" s="47"/>
      <c r="Q8049" s="162"/>
      <c r="R8049" s="162"/>
      <c r="S8049" s="162"/>
    </row>
    <row r="8050" spans="14:19">
      <c r="N8050" s="47"/>
      <c r="Q8050" s="162"/>
      <c r="R8050" s="162"/>
      <c r="S8050" s="162"/>
    </row>
    <row r="8051" spans="14:19">
      <c r="N8051" s="47"/>
      <c r="Q8051" s="162"/>
      <c r="R8051" s="162"/>
      <c r="S8051" s="162"/>
    </row>
    <row r="8052" spans="14:19">
      <c r="N8052" s="47"/>
      <c r="Q8052" s="162"/>
      <c r="R8052" s="162"/>
      <c r="S8052" s="162"/>
    </row>
    <row r="8053" spans="14:19">
      <c r="N8053" s="47"/>
      <c r="Q8053" s="162"/>
      <c r="R8053" s="162"/>
      <c r="S8053" s="162"/>
    </row>
    <row r="8054" spans="14:19">
      <c r="N8054" s="47"/>
      <c r="Q8054" s="162"/>
      <c r="R8054" s="162"/>
      <c r="S8054" s="162"/>
    </row>
    <row r="8055" spans="14:19">
      <c r="N8055" s="47"/>
      <c r="Q8055" s="162"/>
      <c r="R8055" s="162"/>
      <c r="S8055" s="162"/>
    </row>
    <row r="8056" spans="14:19">
      <c r="N8056" s="47"/>
      <c r="Q8056" s="162"/>
      <c r="R8056" s="162"/>
      <c r="S8056" s="162"/>
    </row>
    <row r="8057" spans="14:19">
      <c r="N8057" s="47"/>
      <c r="Q8057" s="162"/>
      <c r="R8057" s="162"/>
      <c r="S8057" s="162"/>
    </row>
    <row r="8058" spans="14:19">
      <c r="N8058" s="47"/>
      <c r="Q8058" s="162"/>
      <c r="R8058" s="162"/>
      <c r="S8058" s="162"/>
    </row>
    <row r="8059" spans="14:19">
      <c r="N8059" s="47"/>
      <c r="Q8059" s="162"/>
      <c r="R8059" s="162"/>
      <c r="S8059" s="162"/>
    </row>
    <row r="8060" spans="14:19">
      <c r="N8060" s="47"/>
      <c r="Q8060" s="162"/>
      <c r="R8060" s="162"/>
      <c r="S8060" s="162"/>
    </row>
    <row r="8061" spans="14:19">
      <c r="N8061" s="47"/>
      <c r="Q8061" s="162"/>
      <c r="R8061" s="162"/>
      <c r="S8061" s="162"/>
    </row>
    <row r="8062" spans="14:19">
      <c r="N8062" s="47"/>
      <c r="Q8062" s="162"/>
      <c r="R8062" s="162"/>
      <c r="S8062" s="162"/>
    </row>
    <row r="8063" spans="14:19">
      <c r="N8063" s="47"/>
      <c r="Q8063" s="162"/>
      <c r="R8063" s="162"/>
      <c r="S8063" s="162"/>
    </row>
    <row r="8064" spans="14:19">
      <c r="N8064" s="47"/>
      <c r="Q8064" s="162"/>
      <c r="R8064" s="162"/>
      <c r="S8064" s="162"/>
    </row>
    <row r="8065" spans="14:19">
      <c r="N8065" s="47"/>
      <c r="Q8065" s="162"/>
      <c r="R8065" s="162"/>
      <c r="S8065" s="162"/>
    </row>
    <row r="8066" spans="14:19">
      <c r="N8066" s="47"/>
      <c r="Q8066" s="162"/>
      <c r="R8066" s="162"/>
      <c r="S8066" s="162"/>
    </row>
    <row r="8067" spans="14:19">
      <c r="N8067" s="47"/>
      <c r="Q8067" s="162"/>
      <c r="R8067" s="162"/>
      <c r="S8067" s="162"/>
    </row>
    <row r="8068" spans="14:19">
      <c r="N8068" s="47"/>
      <c r="Q8068" s="162"/>
      <c r="R8068" s="162"/>
      <c r="S8068" s="162"/>
    </row>
    <row r="8069" spans="14:19">
      <c r="N8069" s="47"/>
      <c r="Q8069" s="162"/>
      <c r="R8069" s="162"/>
      <c r="S8069" s="162"/>
    </row>
    <row r="8070" spans="14:19">
      <c r="N8070" s="47"/>
      <c r="Q8070" s="162"/>
      <c r="R8070" s="162"/>
      <c r="S8070" s="162"/>
    </row>
    <row r="8071" spans="14:19">
      <c r="N8071" s="47"/>
      <c r="Q8071" s="162"/>
      <c r="R8071" s="162"/>
      <c r="S8071" s="162"/>
    </row>
    <row r="8072" spans="14:19">
      <c r="N8072" s="47"/>
      <c r="Q8072" s="162"/>
      <c r="R8072" s="162"/>
      <c r="S8072" s="162"/>
    </row>
    <row r="8073" spans="14:19">
      <c r="N8073" s="47"/>
      <c r="Q8073" s="162"/>
      <c r="R8073" s="162"/>
      <c r="S8073" s="162"/>
    </row>
    <row r="8074" spans="14:19">
      <c r="N8074" s="47"/>
      <c r="Q8074" s="162"/>
      <c r="R8074" s="162"/>
      <c r="S8074" s="162"/>
    </row>
    <row r="8075" spans="14:19">
      <c r="N8075" s="47"/>
      <c r="Q8075" s="162"/>
      <c r="R8075" s="162"/>
      <c r="S8075" s="162"/>
    </row>
    <row r="8076" spans="14:19">
      <c r="N8076" s="47"/>
      <c r="Q8076" s="162"/>
      <c r="R8076" s="162"/>
      <c r="S8076" s="162"/>
    </row>
    <row r="8077" spans="14:19">
      <c r="N8077" s="47"/>
      <c r="Q8077" s="162"/>
      <c r="R8077" s="162"/>
      <c r="S8077" s="162"/>
    </row>
    <row r="8078" spans="14:19">
      <c r="N8078" s="47"/>
      <c r="Q8078" s="162"/>
      <c r="R8078" s="162"/>
      <c r="S8078" s="162"/>
    </row>
    <row r="8079" spans="14:19">
      <c r="N8079" s="47"/>
      <c r="Q8079" s="162"/>
      <c r="R8079" s="162"/>
      <c r="S8079" s="162"/>
    </row>
    <row r="8080" spans="14:19">
      <c r="N8080" s="47"/>
      <c r="Q8080" s="162"/>
      <c r="R8080" s="162"/>
      <c r="S8080" s="162"/>
    </row>
    <row r="8081" spans="14:19">
      <c r="N8081" s="47"/>
      <c r="Q8081" s="162"/>
      <c r="R8081" s="162"/>
      <c r="S8081" s="162"/>
    </row>
    <row r="8082" spans="14:19">
      <c r="N8082" s="47"/>
      <c r="Q8082" s="162"/>
      <c r="R8082" s="162"/>
      <c r="S8082" s="162"/>
    </row>
    <row r="8083" spans="14:19">
      <c r="N8083" s="47"/>
      <c r="Q8083" s="162"/>
      <c r="R8083" s="162"/>
      <c r="S8083" s="162"/>
    </row>
    <row r="8084" spans="14:19">
      <c r="N8084" s="47"/>
      <c r="Q8084" s="162"/>
      <c r="R8084" s="162"/>
      <c r="S8084" s="162"/>
    </row>
    <row r="8085" spans="14:19">
      <c r="N8085" s="47"/>
      <c r="Q8085" s="162"/>
      <c r="R8085" s="162"/>
      <c r="S8085" s="162"/>
    </row>
    <row r="8086" spans="14:19">
      <c r="N8086" s="47"/>
      <c r="Q8086" s="162"/>
      <c r="R8086" s="162"/>
      <c r="S8086" s="162"/>
    </row>
    <row r="8087" spans="14:19">
      <c r="N8087" s="47"/>
      <c r="Q8087" s="162"/>
      <c r="R8087" s="162"/>
      <c r="S8087" s="162"/>
    </row>
    <row r="8088" spans="14:19">
      <c r="N8088" s="47"/>
      <c r="Q8088" s="162"/>
      <c r="R8088" s="162"/>
      <c r="S8088" s="162"/>
    </row>
    <row r="8089" spans="14:19">
      <c r="N8089" s="47"/>
      <c r="Q8089" s="162"/>
      <c r="R8089" s="162"/>
      <c r="S8089" s="162"/>
    </row>
    <row r="8090" spans="14:19">
      <c r="N8090" s="47"/>
      <c r="Q8090" s="162"/>
      <c r="R8090" s="162"/>
      <c r="S8090" s="162"/>
    </row>
    <row r="8091" spans="14:19">
      <c r="N8091" s="47"/>
      <c r="Q8091" s="162"/>
      <c r="R8091" s="162"/>
      <c r="S8091" s="162"/>
    </row>
    <row r="8092" spans="14:19">
      <c r="N8092" s="47"/>
      <c r="Q8092" s="162"/>
      <c r="R8092" s="162"/>
      <c r="S8092" s="162"/>
    </row>
    <row r="8093" spans="14:19">
      <c r="N8093" s="47"/>
      <c r="Q8093" s="162"/>
      <c r="R8093" s="162"/>
      <c r="S8093" s="162"/>
    </row>
    <row r="8094" spans="14:19">
      <c r="N8094" s="47"/>
      <c r="Q8094" s="162"/>
      <c r="R8094" s="162"/>
      <c r="S8094" s="162"/>
    </row>
    <row r="8095" spans="14:19">
      <c r="N8095" s="47"/>
      <c r="Q8095" s="162"/>
      <c r="R8095" s="162"/>
      <c r="S8095" s="162"/>
    </row>
    <row r="8096" spans="14:19">
      <c r="N8096" s="47"/>
      <c r="Q8096" s="162"/>
      <c r="R8096" s="162"/>
      <c r="S8096" s="162"/>
    </row>
    <row r="8097" spans="14:19">
      <c r="N8097" s="47"/>
      <c r="Q8097" s="162"/>
      <c r="R8097" s="162"/>
      <c r="S8097" s="162"/>
    </row>
    <row r="8098" spans="14:19">
      <c r="N8098" s="47"/>
      <c r="Q8098" s="162"/>
      <c r="R8098" s="162"/>
      <c r="S8098" s="162"/>
    </row>
    <row r="8099" spans="14:19">
      <c r="N8099" s="47"/>
      <c r="Q8099" s="162"/>
      <c r="R8099" s="162"/>
      <c r="S8099" s="162"/>
    </row>
    <row r="8100" spans="14:19">
      <c r="N8100" s="47"/>
      <c r="Q8100" s="162"/>
      <c r="R8100" s="162"/>
      <c r="S8100" s="162"/>
    </row>
    <row r="8101" spans="14:19">
      <c r="N8101" s="47"/>
      <c r="Q8101" s="162"/>
      <c r="R8101" s="162"/>
      <c r="S8101" s="162"/>
    </row>
    <row r="8102" spans="14:19">
      <c r="N8102" s="47"/>
      <c r="Q8102" s="162"/>
      <c r="R8102" s="162"/>
      <c r="S8102" s="162"/>
    </row>
    <row r="8103" spans="14:19">
      <c r="N8103" s="47"/>
      <c r="Q8103" s="162"/>
      <c r="R8103" s="162"/>
      <c r="S8103" s="162"/>
    </row>
    <row r="8104" spans="14:19">
      <c r="N8104" s="47"/>
      <c r="Q8104" s="162"/>
      <c r="R8104" s="162"/>
      <c r="S8104" s="162"/>
    </row>
    <row r="8105" spans="14:19">
      <c r="N8105" s="47"/>
      <c r="Q8105" s="162"/>
      <c r="R8105" s="162"/>
      <c r="S8105" s="162"/>
    </row>
    <row r="8106" spans="14:19">
      <c r="N8106" s="47"/>
      <c r="Q8106" s="162"/>
      <c r="R8106" s="162"/>
      <c r="S8106" s="162"/>
    </row>
    <row r="8107" spans="14:19">
      <c r="N8107" s="47"/>
      <c r="Q8107" s="162"/>
      <c r="R8107" s="162"/>
      <c r="S8107" s="162"/>
    </row>
    <row r="8108" spans="14:19">
      <c r="N8108" s="47"/>
      <c r="Q8108" s="162"/>
      <c r="R8108" s="162"/>
      <c r="S8108" s="162"/>
    </row>
    <row r="8109" spans="14:19">
      <c r="N8109" s="47"/>
      <c r="Q8109" s="162"/>
      <c r="R8109" s="162"/>
      <c r="S8109" s="162"/>
    </row>
    <row r="8110" spans="14:19">
      <c r="N8110" s="47"/>
      <c r="Q8110" s="162"/>
      <c r="R8110" s="162"/>
      <c r="S8110" s="162"/>
    </row>
    <row r="8111" spans="14:19">
      <c r="N8111" s="47"/>
      <c r="Q8111" s="162"/>
      <c r="R8111" s="162"/>
      <c r="S8111" s="162"/>
    </row>
    <row r="8112" spans="14:19">
      <c r="N8112" s="47"/>
      <c r="Q8112" s="162"/>
      <c r="R8112" s="162"/>
      <c r="S8112" s="162"/>
    </row>
    <row r="8113" spans="14:19">
      <c r="N8113" s="47"/>
      <c r="Q8113" s="162"/>
      <c r="R8113" s="162"/>
      <c r="S8113" s="162"/>
    </row>
    <row r="8114" spans="14:19">
      <c r="N8114" s="47"/>
      <c r="Q8114" s="162"/>
      <c r="R8114" s="162"/>
      <c r="S8114" s="162"/>
    </row>
    <row r="8115" spans="14:19">
      <c r="N8115" s="47"/>
      <c r="Q8115" s="162"/>
      <c r="R8115" s="162"/>
      <c r="S8115" s="162"/>
    </row>
    <row r="8116" spans="14:19">
      <c r="N8116" s="47"/>
      <c r="Q8116" s="162"/>
      <c r="R8116" s="162"/>
      <c r="S8116" s="162"/>
    </row>
    <row r="8117" spans="14:19">
      <c r="N8117" s="47"/>
      <c r="Q8117" s="162"/>
      <c r="R8117" s="162"/>
      <c r="S8117" s="162"/>
    </row>
    <row r="8118" spans="14:19">
      <c r="N8118" s="47"/>
      <c r="Q8118" s="162"/>
      <c r="R8118" s="162"/>
      <c r="S8118" s="162"/>
    </row>
    <row r="8119" spans="14:19">
      <c r="N8119" s="47"/>
      <c r="Q8119" s="162"/>
      <c r="R8119" s="162"/>
      <c r="S8119" s="162"/>
    </row>
    <row r="8120" spans="14:19">
      <c r="N8120" s="47"/>
      <c r="Q8120" s="162"/>
      <c r="R8120" s="162"/>
      <c r="S8120" s="162"/>
    </row>
    <row r="8121" spans="14:19">
      <c r="N8121" s="47"/>
      <c r="Q8121" s="162"/>
      <c r="R8121" s="162"/>
      <c r="S8121" s="162"/>
    </row>
    <row r="8122" spans="14:19">
      <c r="N8122" s="47"/>
      <c r="Q8122" s="162"/>
      <c r="R8122" s="162"/>
      <c r="S8122" s="162"/>
    </row>
    <row r="8123" spans="14:19">
      <c r="N8123" s="47"/>
      <c r="Q8123" s="162"/>
      <c r="R8123" s="162"/>
      <c r="S8123" s="162"/>
    </row>
    <row r="8124" spans="14:19">
      <c r="N8124" s="47"/>
      <c r="Q8124" s="162"/>
      <c r="R8124" s="162"/>
      <c r="S8124" s="162"/>
    </row>
    <row r="8125" spans="14:19">
      <c r="N8125" s="47"/>
      <c r="Q8125" s="162"/>
      <c r="R8125" s="162"/>
      <c r="S8125" s="162"/>
    </row>
    <row r="8126" spans="14:19">
      <c r="N8126" s="47"/>
      <c r="Q8126" s="162"/>
      <c r="R8126" s="162"/>
      <c r="S8126" s="162"/>
    </row>
    <row r="8127" spans="14:19">
      <c r="N8127" s="47"/>
      <c r="Q8127" s="162"/>
      <c r="R8127" s="162"/>
      <c r="S8127" s="162"/>
    </row>
    <row r="8128" spans="14:19">
      <c r="N8128" s="47"/>
      <c r="Q8128" s="162"/>
      <c r="R8128" s="162"/>
      <c r="S8128" s="162"/>
    </row>
    <row r="8129" spans="14:19">
      <c r="N8129" s="47"/>
      <c r="Q8129" s="162"/>
      <c r="R8129" s="162"/>
      <c r="S8129" s="162"/>
    </row>
    <row r="8130" spans="14:19">
      <c r="N8130" s="47"/>
      <c r="Q8130" s="162"/>
      <c r="R8130" s="162"/>
      <c r="S8130" s="162"/>
    </row>
    <row r="8131" spans="14:19">
      <c r="N8131" s="47"/>
      <c r="Q8131" s="162"/>
      <c r="R8131" s="162"/>
      <c r="S8131" s="162"/>
    </row>
    <row r="8132" spans="14:19">
      <c r="N8132" s="47"/>
      <c r="Q8132" s="162"/>
      <c r="R8132" s="162"/>
      <c r="S8132" s="162"/>
    </row>
    <row r="8133" spans="14:19">
      <c r="N8133" s="47"/>
      <c r="Q8133" s="162"/>
      <c r="R8133" s="162"/>
      <c r="S8133" s="162"/>
    </row>
    <row r="8134" spans="14:19">
      <c r="N8134" s="47"/>
      <c r="Q8134" s="162"/>
      <c r="R8134" s="162"/>
      <c r="S8134" s="162"/>
    </row>
    <row r="8135" spans="14:19">
      <c r="N8135" s="47"/>
      <c r="Q8135" s="162"/>
      <c r="R8135" s="162"/>
      <c r="S8135" s="162"/>
    </row>
    <row r="8136" spans="14:19">
      <c r="N8136" s="47"/>
      <c r="Q8136" s="162"/>
      <c r="R8136" s="162"/>
      <c r="S8136" s="162"/>
    </row>
    <row r="8137" spans="14:19">
      <c r="N8137" s="47"/>
      <c r="Q8137" s="162"/>
      <c r="R8137" s="162"/>
      <c r="S8137" s="162"/>
    </row>
    <row r="8138" spans="14:19">
      <c r="N8138" s="47"/>
      <c r="Q8138" s="162"/>
      <c r="R8138" s="162"/>
      <c r="S8138" s="162"/>
    </row>
    <row r="8139" spans="14:19">
      <c r="N8139" s="47"/>
      <c r="Q8139" s="162"/>
      <c r="R8139" s="162"/>
      <c r="S8139" s="162"/>
    </row>
    <row r="8140" spans="14:19">
      <c r="N8140" s="47"/>
      <c r="Q8140" s="162"/>
      <c r="R8140" s="162"/>
      <c r="S8140" s="162"/>
    </row>
    <row r="8141" spans="14:19">
      <c r="N8141" s="47"/>
      <c r="Q8141" s="162"/>
      <c r="R8141" s="162"/>
      <c r="S8141" s="162"/>
    </row>
    <row r="8142" spans="14:19">
      <c r="N8142" s="47"/>
      <c r="Q8142" s="162"/>
      <c r="R8142" s="162"/>
      <c r="S8142" s="162"/>
    </row>
    <row r="8143" spans="14:19">
      <c r="N8143" s="47"/>
      <c r="Q8143" s="162"/>
      <c r="R8143" s="162"/>
      <c r="S8143" s="162"/>
    </row>
    <row r="8144" spans="14:19">
      <c r="N8144" s="47"/>
      <c r="Q8144" s="162"/>
      <c r="R8144" s="162"/>
      <c r="S8144" s="162"/>
    </row>
    <row r="8145" spans="14:19">
      <c r="N8145" s="47"/>
      <c r="Q8145" s="162"/>
      <c r="R8145" s="162"/>
      <c r="S8145" s="162"/>
    </row>
    <row r="8146" spans="14:19">
      <c r="N8146" s="47"/>
      <c r="Q8146" s="162"/>
      <c r="R8146" s="162"/>
      <c r="S8146" s="162"/>
    </row>
    <row r="8147" spans="14:19">
      <c r="N8147" s="47"/>
      <c r="Q8147" s="162"/>
      <c r="R8147" s="162"/>
      <c r="S8147" s="162"/>
    </row>
    <row r="8148" spans="14:19">
      <c r="N8148" s="47"/>
      <c r="Q8148" s="162"/>
      <c r="R8148" s="162"/>
      <c r="S8148" s="162"/>
    </row>
    <row r="8149" spans="14:19">
      <c r="N8149" s="47"/>
      <c r="Q8149" s="162"/>
      <c r="R8149" s="162"/>
      <c r="S8149" s="162"/>
    </row>
    <row r="8150" spans="14:19">
      <c r="N8150" s="47"/>
      <c r="Q8150" s="162"/>
      <c r="R8150" s="162"/>
      <c r="S8150" s="162"/>
    </row>
    <row r="8151" spans="14:19">
      <c r="N8151" s="47"/>
      <c r="Q8151" s="162"/>
      <c r="R8151" s="162"/>
      <c r="S8151" s="162"/>
    </row>
    <row r="8152" spans="14:19">
      <c r="N8152" s="47"/>
      <c r="Q8152" s="162"/>
      <c r="R8152" s="162"/>
      <c r="S8152" s="162"/>
    </row>
    <row r="8153" spans="14:19">
      <c r="N8153" s="47"/>
      <c r="Q8153" s="162"/>
      <c r="R8153" s="162"/>
      <c r="S8153" s="162"/>
    </row>
    <row r="8154" spans="14:19">
      <c r="N8154" s="47"/>
      <c r="Q8154" s="162"/>
      <c r="R8154" s="162"/>
      <c r="S8154" s="162"/>
    </row>
    <row r="8155" spans="14:19">
      <c r="N8155" s="47"/>
      <c r="Q8155" s="162"/>
      <c r="R8155" s="162"/>
      <c r="S8155" s="162"/>
    </row>
    <row r="8156" spans="14:19">
      <c r="N8156" s="47"/>
      <c r="Q8156" s="162"/>
      <c r="R8156" s="162"/>
      <c r="S8156" s="162"/>
    </row>
    <row r="8157" spans="14:19">
      <c r="N8157" s="47"/>
      <c r="Q8157" s="162"/>
      <c r="R8157" s="162"/>
      <c r="S8157" s="162"/>
    </row>
    <row r="8158" spans="14:19">
      <c r="N8158" s="47"/>
      <c r="Q8158" s="162"/>
      <c r="R8158" s="162"/>
      <c r="S8158" s="162"/>
    </row>
    <row r="8159" spans="14:19">
      <c r="N8159" s="47"/>
      <c r="Q8159" s="162"/>
      <c r="R8159" s="162"/>
      <c r="S8159" s="162"/>
    </row>
    <row r="8160" spans="14:19">
      <c r="N8160" s="47"/>
      <c r="Q8160" s="162"/>
      <c r="R8160" s="162"/>
      <c r="S8160" s="162"/>
    </row>
    <row r="8161" spans="14:19">
      <c r="N8161" s="47"/>
      <c r="Q8161" s="162"/>
      <c r="R8161" s="162"/>
      <c r="S8161" s="162"/>
    </row>
    <row r="8162" spans="14:19">
      <c r="N8162" s="47"/>
      <c r="Q8162" s="162"/>
      <c r="R8162" s="162"/>
      <c r="S8162" s="162"/>
    </row>
    <row r="8163" spans="14:19">
      <c r="N8163" s="47"/>
      <c r="Q8163" s="162"/>
      <c r="R8163" s="162"/>
      <c r="S8163" s="162"/>
    </row>
    <row r="8164" spans="14:19">
      <c r="N8164" s="47"/>
      <c r="Q8164" s="162"/>
      <c r="R8164" s="162"/>
      <c r="S8164" s="162"/>
    </row>
    <row r="8165" spans="14:19">
      <c r="N8165" s="47"/>
      <c r="Q8165" s="162"/>
      <c r="R8165" s="162"/>
      <c r="S8165" s="162"/>
    </row>
    <row r="8166" spans="14:19">
      <c r="N8166" s="47"/>
      <c r="Q8166" s="162"/>
      <c r="R8166" s="162"/>
      <c r="S8166" s="162"/>
    </row>
    <row r="8167" spans="14:19">
      <c r="N8167" s="47"/>
      <c r="Q8167" s="162"/>
      <c r="R8167" s="162"/>
      <c r="S8167" s="162"/>
    </row>
    <row r="8168" spans="14:19">
      <c r="N8168" s="47"/>
      <c r="Q8168" s="162"/>
      <c r="R8168" s="162"/>
      <c r="S8168" s="162"/>
    </row>
    <row r="8169" spans="14:19">
      <c r="N8169" s="47"/>
      <c r="Q8169" s="162"/>
      <c r="R8169" s="162"/>
      <c r="S8169" s="162"/>
    </row>
    <row r="8170" spans="14:19">
      <c r="N8170" s="47"/>
      <c r="Q8170" s="162"/>
      <c r="R8170" s="162"/>
      <c r="S8170" s="162"/>
    </row>
    <row r="8171" spans="14:19">
      <c r="N8171" s="47"/>
      <c r="Q8171" s="162"/>
      <c r="R8171" s="162"/>
      <c r="S8171" s="162"/>
    </row>
    <row r="8172" spans="14:19">
      <c r="N8172" s="47"/>
      <c r="Q8172" s="162"/>
      <c r="R8172" s="162"/>
      <c r="S8172" s="162"/>
    </row>
    <row r="8173" spans="14:19">
      <c r="N8173" s="47"/>
      <c r="Q8173" s="162"/>
      <c r="R8173" s="162"/>
      <c r="S8173" s="162"/>
    </row>
    <row r="8174" spans="14:19">
      <c r="N8174" s="47"/>
      <c r="Q8174" s="162"/>
      <c r="R8174" s="162"/>
      <c r="S8174" s="162"/>
    </row>
    <row r="8175" spans="14:19">
      <c r="N8175" s="47"/>
      <c r="Q8175" s="162"/>
      <c r="R8175" s="162"/>
      <c r="S8175" s="162"/>
    </row>
    <row r="8176" spans="14:19">
      <c r="N8176" s="47"/>
      <c r="Q8176" s="162"/>
      <c r="R8176" s="162"/>
      <c r="S8176" s="162"/>
    </row>
    <row r="8177" spans="14:19">
      <c r="N8177" s="47"/>
      <c r="Q8177" s="162"/>
      <c r="R8177" s="162"/>
      <c r="S8177" s="162"/>
    </row>
    <row r="8178" spans="14:19">
      <c r="N8178" s="47"/>
      <c r="Q8178" s="162"/>
      <c r="R8178" s="162"/>
      <c r="S8178" s="162"/>
    </row>
    <row r="8179" spans="14:19">
      <c r="N8179" s="47"/>
      <c r="Q8179" s="162"/>
      <c r="R8179" s="162"/>
      <c r="S8179" s="162"/>
    </row>
    <row r="8180" spans="14:19">
      <c r="N8180" s="47"/>
      <c r="Q8180" s="162"/>
      <c r="R8180" s="162"/>
      <c r="S8180" s="162"/>
    </row>
    <row r="8181" spans="14:19">
      <c r="N8181" s="47"/>
      <c r="Q8181" s="162"/>
      <c r="R8181" s="162"/>
      <c r="S8181" s="162"/>
    </row>
    <row r="8182" spans="14:19">
      <c r="N8182" s="47"/>
      <c r="Q8182" s="162"/>
      <c r="R8182" s="162"/>
      <c r="S8182" s="162"/>
    </row>
    <row r="8183" spans="14:19">
      <c r="N8183" s="47"/>
      <c r="Q8183" s="162"/>
      <c r="R8183" s="162"/>
      <c r="S8183" s="162"/>
    </row>
    <row r="8184" spans="14:19">
      <c r="N8184" s="47"/>
      <c r="Q8184" s="162"/>
      <c r="R8184" s="162"/>
      <c r="S8184" s="162"/>
    </row>
    <row r="8185" spans="14:19">
      <c r="N8185" s="47"/>
      <c r="Q8185" s="162"/>
      <c r="R8185" s="162"/>
      <c r="S8185" s="162"/>
    </row>
    <row r="8186" spans="14:19">
      <c r="N8186" s="47"/>
      <c r="Q8186" s="162"/>
      <c r="R8186" s="162"/>
      <c r="S8186" s="162"/>
    </row>
    <row r="8187" spans="14:19">
      <c r="N8187" s="47"/>
      <c r="Q8187" s="162"/>
      <c r="R8187" s="162"/>
      <c r="S8187" s="162"/>
    </row>
    <row r="8188" spans="14:19">
      <c r="N8188" s="47"/>
      <c r="Q8188" s="162"/>
      <c r="R8188" s="162"/>
      <c r="S8188" s="162"/>
    </row>
    <row r="8189" spans="14:19">
      <c r="N8189" s="47"/>
      <c r="Q8189" s="162"/>
      <c r="R8189" s="162"/>
      <c r="S8189" s="162"/>
    </row>
    <row r="8190" spans="14:19">
      <c r="N8190" s="47"/>
      <c r="Q8190" s="162"/>
      <c r="R8190" s="162"/>
      <c r="S8190" s="162"/>
    </row>
    <row r="8191" spans="14:19">
      <c r="N8191" s="47"/>
      <c r="Q8191" s="162"/>
      <c r="R8191" s="162"/>
      <c r="S8191" s="162"/>
    </row>
    <row r="8192" spans="14:19">
      <c r="N8192" s="47"/>
      <c r="Q8192" s="162"/>
      <c r="R8192" s="162"/>
      <c r="S8192" s="162"/>
    </row>
    <row r="8193" spans="14:19">
      <c r="N8193" s="47"/>
      <c r="Q8193" s="162"/>
      <c r="R8193" s="162"/>
      <c r="S8193" s="162"/>
    </row>
    <row r="8194" spans="14:19">
      <c r="N8194" s="47"/>
      <c r="Q8194" s="162"/>
      <c r="R8194" s="162"/>
      <c r="S8194" s="162"/>
    </row>
    <row r="8195" spans="14:19">
      <c r="N8195" s="47"/>
      <c r="Q8195" s="162"/>
      <c r="R8195" s="162"/>
      <c r="S8195" s="162"/>
    </row>
    <row r="8196" spans="14:19">
      <c r="N8196" s="47"/>
      <c r="Q8196" s="162"/>
      <c r="R8196" s="162"/>
      <c r="S8196" s="162"/>
    </row>
    <row r="8197" spans="14:19">
      <c r="N8197" s="47"/>
      <c r="Q8197" s="162"/>
      <c r="R8197" s="162"/>
      <c r="S8197" s="162"/>
    </row>
    <row r="8198" spans="14:19">
      <c r="N8198" s="47"/>
      <c r="Q8198" s="162"/>
      <c r="R8198" s="162"/>
      <c r="S8198" s="162"/>
    </row>
    <row r="8199" spans="14:19">
      <c r="N8199" s="47"/>
      <c r="Q8199" s="162"/>
      <c r="R8199" s="162"/>
      <c r="S8199" s="162"/>
    </row>
    <row r="8200" spans="14:19">
      <c r="N8200" s="47"/>
      <c r="Q8200" s="162"/>
      <c r="R8200" s="162"/>
      <c r="S8200" s="162"/>
    </row>
    <row r="8201" spans="14:19">
      <c r="N8201" s="47"/>
      <c r="Q8201" s="162"/>
      <c r="R8201" s="162"/>
      <c r="S8201" s="162"/>
    </row>
    <row r="8202" spans="14:19">
      <c r="N8202" s="47"/>
      <c r="Q8202" s="162"/>
      <c r="R8202" s="162"/>
      <c r="S8202" s="162"/>
    </row>
    <row r="8203" spans="14:19">
      <c r="N8203" s="47"/>
      <c r="Q8203" s="162"/>
      <c r="R8203" s="162"/>
      <c r="S8203" s="162"/>
    </row>
    <row r="8204" spans="14:19">
      <c r="N8204" s="47"/>
      <c r="Q8204" s="162"/>
      <c r="R8204" s="162"/>
      <c r="S8204" s="162"/>
    </row>
    <row r="8205" spans="14:19">
      <c r="N8205" s="47"/>
      <c r="Q8205" s="162"/>
      <c r="R8205" s="162"/>
      <c r="S8205" s="162"/>
    </row>
    <row r="8206" spans="14:19">
      <c r="N8206" s="47"/>
      <c r="Q8206" s="162"/>
      <c r="R8206" s="162"/>
      <c r="S8206" s="162"/>
    </row>
    <row r="8207" spans="14:19">
      <c r="N8207" s="47"/>
      <c r="Q8207" s="162"/>
      <c r="R8207" s="162"/>
      <c r="S8207" s="162"/>
    </row>
    <row r="8208" spans="14:19">
      <c r="N8208" s="47"/>
      <c r="Q8208" s="162"/>
      <c r="R8208" s="162"/>
      <c r="S8208" s="162"/>
    </row>
    <row r="8209" spans="14:19">
      <c r="N8209" s="47"/>
      <c r="Q8209" s="162"/>
      <c r="R8209" s="162"/>
      <c r="S8209" s="162"/>
    </row>
    <row r="8210" spans="14:19">
      <c r="N8210" s="47"/>
      <c r="Q8210" s="162"/>
      <c r="R8210" s="162"/>
      <c r="S8210" s="162"/>
    </row>
    <row r="8211" spans="14:19">
      <c r="N8211" s="47"/>
      <c r="Q8211" s="162"/>
      <c r="R8211" s="162"/>
      <c r="S8211" s="162"/>
    </row>
    <row r="8212" spans="14:19">
      <c r="N8212" s="47"/>
      <c r="Q8212" s="162"/>
      <c r="R8212" s="162"/>
      <c r="S8212" s="162"/>
    </row>
    <row r="8213" spans="14:19">
      <c r="N8213" s="47"/>
      <c r="Q8213" s="162"/>
      <c r="R8213" s="162"/>
      <c r="S8213" s="162"/>
    </row>
    <row r="8214" spans="14:19">
      <c r="N8214" s="47"/>
      <c r="Q8214" s="162"/>
      <c r="R8214" s="162"/>
      <c r="S8214" s="162"/>
    </row>
    <row r="8215" spans="14:19">
      <c r="N8215" s="47"/>
      <c r="Q8215" s="162"/>
      <c r="R8215" s="162"/>
      <c r="S8215" s="162"/>
    </row>
    <row r="8216" spans="14:19">
      <c r="N8216" s="47"/>
      <c r="Q8216" s="162"/>
      <c r="R8216" s="162"/>
      <c r="S8216" s="162"/>
    </row>
    <row r="8217" spans="14:19">
      <c r="N8217" s="47"/>
      <c r="Q8217" s="162"/>
      <c r="R8217" s="162"/>
      <c r="S8217" s="162"/>
    </row>
    <row r="8218" spans="14:19">
      <c r="N8218" s="47"/>
      <c r="Q8218" s="162"/>
      <c r="R8218" s="162"/>
      <c r="S8218" s="162"/>
    </row>
    <row r="8219" spans="14:19">
      <c r="N8219" s="47"/>
      <c r="Q8219" s="162"/>
      <c r="R8219" s="162"/>
      <c r="S8219" s="162"/>
    </row>
    <row r="8220" spans="14:19">
      <c r="N8220" s="47"/>
      <c r="Q8220" s="162"/>
      <c r="R8220" s="162"/>
      <c r="S8220" s="162"/>
    </row>
    <row r="8221" spans="14:19">
      <c r="N8221" s="47"/>
      <c r="Q8221" s="162"/>
      <c r="R8221" s="162"/>
      <c r="S8221" s="162"/>
    </row>
    <row r="8222" spans="14:19">
      <c r="N8222" s="47"/>
      <c r="Q8222" s="162"/>
      <c r="R8222" s="162"/>
      <c r="S8222" s="162"/>
    </row>
    <row r="8223" spans="14:19">
      <c r="N8223" s="47"/>
      <c r="Q8223" s="162"/>
      <c r="R8223" s="162"/>
      <c r="S8223" s="162"/>
    </row>
    <row r="8224" spans="14:19">
      <c r="N8224" s="47"/>
      <c r="Q8224" s="162"/>
      <c r="R8224" s="162"/>
      <c r="S8224" s="162"/>
    </row>
    <row r="8225" spans="14:19">
      <c r="N8225" s="47"/>
      <c r="Q8225" s="162"/>
      <c r="R8225" s="162"/>
      <c r="S8225" s="162"/>
    </row>
    <row r="8226" spans="14:19">
      <c r="N8226" s="47"/>
      <c r="Q8226" s="162"/>
      <c r="R8226" s="162"/>
      <c r="S8226" s="162"/>
    </row>
    <row r="8227" spans="14:19">
      <c r="N8227" s="47"/>
      <c r="Q8227" s="162"/>
      <c r="R8227" s="162"/>
      <c r="S8227" s="162"/>
    </row>
    <row r="8228" spans="14:19">
      <c r="N8228" s="47"/>
      <c r="Q8228" s="162"/>
      <c r="R8228" s="162"/>
      <c r="S8228" s="162"/>
    </row>
    <row r="8229" spans="14:19">
      <c r="N8229" s="47"/>
      <c r="Q8229" s="162"/>
      <c r="R8229" s="162"/>
      <c r="S8229" s="162"/>
    </row>
    <row r="8230" spans="14:19">
      <c r="N8230" s="47"/>
      <c r="Q8230" s="162"/>
      <c r="R8230" s="162"/>
      <c r="S8230" s="162"/>
    </row>
    <row r="8231" spans="14:19">
      <c r="N8231" s="47"/>
      <c r="Q8231" s="162"/>
      <c r="R8231" s="162"/>
      <c r="S8231" s="162"/>
    </row>
    <row r="8232" spans="14:19">
      <c r="N8232" s="47"/>
      <c r="Q8232" s="162"/>
      <c r="R8232" s="162"/>
      <c r="S8232" s="162"/>
    </row>
    <row r="8233" spans="14:19">
      <c r="N8233" s="47"/>
      <c r="Q8233" s="162"/>
      <c r="R8233" s="162"/>
      <c r="S8233" s="162"/>
    </row>
    <row r="8234" spans="14:19">
      <c r="N8234" s="47"/>
      <c r="Q8234" s="162"/>
      <c r="R8234" s="162"/>
      <c r="S8234" s="162"/>
    </row>
    <row r="8235" spans="14:19">
      <c r="N8235" s="47"/>
      <c r="Q8235" s="162"/>
      <c r="R8235" s="162"/>
      <c r="S8235" s="162"/>
    </row>
    <row r="8236" spans="14:19">
      <c r="N8236" s="47"/>
      <c r="Q8236" s="162"/>
      <c r="R8236" s="162"/>
      <c r="S8236" s="162"/>
    </row>
    <row r="8237" spans="14:19">
      <c r="N8237" s="47"/>
      <c r="Q8237" s="162"/>
      <c r="R8237" s="162"/>
      <c r="S8237" s="162"/>
    </row>
    <row r="8238" spans="14:19">
      <c r="N8238" s="47"/>
      <c r="Q8238" s="162"/>
      <c r="R8238" s="162"/>
      <c r="S8238" s="162"/>
    </row>
    <row r="8239" spans="14:19">
      <c r="N8239" s="47"/>
      <c r="Q8239" s="162"/>
      <c r="R8239" s="162"/>
      <c r="S8239" s="162"/>
    </row>
    <row r="8240" spans="14:19">
      <c r="N8240" s="47"/>
      <c r="Q8240" s="162"/>
      <c r="R8240" s="162"/>
      <c r="S8240" s="162"/>
    </row>
    <row r="8241" spans="14:19">
      <c r="N8241" s="47"/>
      <c r="Q8241" s="162"/>
      <c r="R8241" s="162"/>
      <c r="S8241" s="162"/>
    </row>
    <row r="8242" spans="14:19">
      <c r="N8242" s="47"/>
      <c r="Q8242" s="162"/>
      <c r="R8242" s="162"/>
      <c r="S8242" s="162"/>
    </row>
    <row r="8243" spans="14:19">
      <c r="N8243" s="47"/>
      <c r="Q8243" s="162"/>
      <c r="R8243" s="162"/>
      <c r="S8243" s="162"/>
    </row>
    <row r="8244" spans="14:19">
      <c r="N8244" s="47"/>
      <c r="Q8244" s="162"/>
      <c r="R8244" s="162"/>
      <c r="S8244" s="162"/>
    </row>
    <row r="8245" spans="14:19">
      <c r="N8245" s="47"/>
      <c r="Q8245" s="162"/>
      <c r="R8245" s="162"/>
      <c r="S8245" s="162"/>
    </row>
    <row r="8246" spans="14:19">
      <c r="N8246" s="47"/>
      <c r="Q8246" s="162"/>
      <c r="R8246" s="162"/>
      <c r="S8246" s="162"/>
    </row>
    <row r="8247" spans="14:19">
      <c r="N8247" s="47"/>
      <c r="Q8247" s="162"/>
      <c r="R8247" s="162"/>
      <c r="S8247" s="162"/>
    </row>
    <row r="8248" spans="14:19">
      <c r="N8248" s="47"/>
      <c r="Q8248" s="162"/>
      <c r="R8248" s="162"/>
      <c r="S8248" s="162"/>
    </row>
    <row r="8249" spans="14:19">
      <c r="N8249" s="47"/>
      <c r="Q8249" s="162"/>
      <c r="R8249" s="162"/>
      <c r="S8249" s="162"/>
    </row>
    <row r="8250" spans="14:19">
      <c r="N8250" s="47"/>
      <c r="Q8250" s="162"/>
      <c r="R8250" s="162"/>
      <c r="S8250" s="162"/>
    </row>
    <row r="8251" spans="14:19">
      <c r="N8251" s="47"/>
      <c r="Q8251" s="162"/>
      <c r="R8251" s="162"/>
      <c r="S8251" s="162"/>
    </row>
    <row r="8252" spans="14:19">
      <c r="N8252" s="47"/>
      <c r="Q8252" s="162"/>
      <c r="R8252" s="162"/>
      <c r="S8252" s="162"/>
    </row>
    <row r="8253" spans="14:19">
      <c r="N8253" s="47"/>
      <c r="Q8253" s="162"/>
      <c r="R8253" s="162"/>
      <c r="S8253" s="162"/>
    </row>
    <row r="8254" spans="14:19">
      <c r="N8254" s="47"/>
      <c r="Q8254" s="162"/>
      <c r="R8254" s="162"/>
      <c r="S8254" s="162"/>
    </row>
    <row r="8255" spans="14:19">
      <c r="N8255" s="47"/>
      <c r="Q8255" s="162"/>
      <c r="R8255" s="162"/>
      <c r="S8255" s="162"/>
    </row>
    <row r="8256" spans="14:19">
      <c r="N8256" s="47"/>
      <c r="Q8256" s="162"/>
      <c r="R8256" s="162"/>
      <c r="S8256" s="162"/>
    </row>
    <row r="8257" spans="14:19">
      <c r="N8257" s="47"/>
      <c r="Q8257" s="162"/>
      <c r="R8257" s="162"/>
      <c r="S8257" s="162"/>
    </row>
    <row r="8258" spans="14:19">
      <c r="N8258" s="47"/>
      <c r="Q8258" s="162"/>
      <c r="R8258" s="162"/>
      <c r="S8258" s="162"/>
    </row>
    <row r="8259" spans="14:19">
      <c r="N8259" s="47"/>
      <c r="Q8259" s="162"/>
      <c r="R8259" s="162"/>
      <c r="S8259" s="162"/>
    </row>
    <row r="8260" spans="14:19">
      <c r="N8260" s="47"/>
      <c r="Q8260" s="162"/>
      <c r="R8260" s="162"/>
      <c r="S8260" s="162"/>
    </row>
    <row r="8261" spans="14:19">
      <c r="N8261" s="47"/>
      <c r="Q8261" s="162"/>
      <c r="R8261" s="162"/>
      <c r="S8261" s="162"/>
    </row>
    <row r="8262" spans="14:19">
      <c r="N8262" s="47"/>
      <c r="Q8262" s="162"/>
      <c r="R8262" s="162"/>
      <c r="S8262" s="162"/>
    </row>
    <row r="8263" spans="14:19">
      <c r="N8263" s="47"/>
      <c r="Q8263" s="162"/>
      <c r="R8263" s="162"/>
      <c r="S8263" s="162"/>
    </row>
    <row r="8264" spans="14:19">
      <c r="N8264" s="47"/>
      <c r="Q8264" s="162"/>
      <c r="R8264" s="162"/>
      <c r="S8264" s="162"/>
    </row>
    <row r="8265" spans="14:19">
      <c r="N8265" s="47"/>
      <c r="Q8265" s="162"/>
      <c r="R8265" s="162"/>
      <c r="S8265" s="162"/>
    </row>
    <row r="8266" spans="14:19">
      <c r="N8266" s="47"/>
      <c r="Q8266" s="162"/>
      <c r="R8266" s="162"/>
      <c r="S8266" s="162"/>
    </row>
    <row r="8267" spans="14:19">
      <c r="N8267" s="47"/>
      <c r="Q8267" s="162"/>
      <c r="R8267" s="162"/>
      <c r="S8267" s="162"/>
    </row>
    <row r="8268" spans="14:19">
      <c r="N8268" s="47"/>
      <c r="Q8268" s="162"/>
      <c r="R8268" s="162"/>
      <c r="S8268" s="162"/>
    </row>
    <row r="8269" spans="14:19">
      <c r="N8269" s="47"/>
      <c r="Q8269" s="162"/>
      <c r="R8269" s="162"/>
      <c r="S8269" s="162"/>
    </row>
    <row r="8270" spans="14:19">
      <c r="N8270" s="47"/>
      <c r="Q8270" s="162"/>
      <c r="R8270" s="162"/>
      <c r="S8270" s="162"/>
    </row>
    <row r="8271" spans="14:19">
      <c r="N8271" s="47"/>
      <c r="Q8271" s="162"/>
      <c r="R8271" s="162"/>
      <c r="S8271" s="162"/>
    </row>
    <row r="8272" spans="14:19">
      <c r="N8272" s="47"/>
      <c r="Q8272" s="162"/>
      <c r="R8272" s="162"/>
      <c r="S8272" s="162"/>
    </row>
    <row r="8273" spans="14:19">
      <c r="N8273" s="47"/>
      <c r="Q8273" s="162"/>
      <c r="R8273" s="162"/>
      <c r="S8273" s="162"/>
    </row>
    <row r="8274" spans="14:19">
      <c r="N8274" s="47"/>
      <c r="Q8274" s="162"/>
      <c r="R8274" s="162"/>
      <c r="S8274" s="162"/>
    </row>
    <row r="8275" spans="14:19">
      <c r="N8275" s="47"/>
      <c r="Q8275" s="162"/>
      <c r="R8275" s="162"/>
      <c r="S8275" s="162"/>
    </row>
    <row r="8276" spans="14:19">
      <c r="N8276" s="47"/>
      <c r="Q8276" s="162"/>
      <c r="R8276" s="162"/>
      <c r="S8276" s="162"/>
    </row>
    <row r="8277" spans="14:19">
      <c r="N8277" s="47"/>
      <c r="Q8277" s="162"/>
      <c r="R8277" s="162"/>
      <c r="S8277" s="162"/>
    </row>
    <row r="8278" spans="14:19">
      <c r="N8278" s="47"/>
      <c r="Q8278" s="162"/>
      <c r="R8278" s="162"/>
      <c r="S8278" s="162"/>
    </row>
    <row r="8279" spans="14:19">
      <c r="N8279" s="47"/>
      <c r="Q8279" s="162"/>
      <c r="R8279" s="162"/>
      <c r="S8279" s="162"/>
    </row>
    <row r="8280" spans="14:19">
      <c r="N8280" s="47"/>
      <c r="Q8280" s="162"/>
      <c r="R8280" s="162"/>
      <c r="S8280" s="162"/>
    </row>
    <row r="8281" spans="14:19">
      <c r="N8281" s="47"/>
      <c r="Q8281" s="162"/>
      <c r="R8281" s="162"/>
      <c r="S8281" s="162"/>
    </row>
    <row r="8282" spans="14:19">
      <c r="N8282" s="47"/>
      <c r="Q8282" s="162"/>
      <c r="R8282" s="162"/>
      <c r="S8282" s="162"/>
    </row>
    <row r="8283" spans="14:19">
      <c r="N8283" s="47"/>
      <c r="Q8283" s="162"/>
      <c r="R8283" s="162"/>
      <c r="S8283" s="162"/>
    </row>
    <row r="8284" spans="14:19">
      <c r="N8284" s="47"/>
      <c r="Q8284" s="162"/>
      <c r="R8284" s="162"/>
      <c r="S8284" s="162"/>
    </row>
    <row r="8285" spans="14:19">
      <c r="N8285" s="47"/>
      <c r="Q8285" s="162"/>
      <c r="R8285" s="162"/>
      <c r="S8285" s="162"/>
    </row>
    <row r="8286" spans="14:19">
      <c r="N8286" s="47"/>
      <c r="Q8286" s="162"/>
      <c r="R8286" s="162"/>
      <c r="S8286" s="162"/>
    </row>
    <row r="8287" spans="14:19">
      <c r="N8287" s="47"/>
      <c r="Q8287" s="162"/>
      <c r="R8287" s="162"/>
      <c r="S8287" s="162"/>
    </row>
    <row r="8288" spans="14:19">
      <c r="N8288" s="47"/>
      <c r="Q8288" s="162"/>
      <c r="R8288" s="162"/>
      <c r="S8288" s="162"/>
    </row>
    <row r="8289" spans="14:19">
      <c r="N8289" s="47"/>
      <c r="Q8289" s="162"/>
      <c r="R8289" s="162"/>
      <c r="S8289" s="162"/>
    </row>
    <row r="8290" spans="14:19">
      <c r="N8290" s="47"/>
      <c r="Q8290" s="162"/>
      <c r="R8290" s="162"/>
      <c r="S8290" s="162"/>
    </row>
    <row r="8291" spans="14:19">
      <c r="N8291" s="47"/>
      <c r="Q8291" s="162"/>
      <c r="R8291" s="162"/>
      <c r="S8291" s="162"/>
    </row>
    <row r="8292" spans="14:19">
      <c r="N8292" s="47"/>
      <c r="Q8292" s="162"/>
      <c r="R8292" s="162"/>
      <c r="S8292" s="162"/>
    </row>
    <row r="8293" spans="14:19">
      <c r="N8293" s="47"/>
      <c r="Q8293" s="162"/>
      <c r="R8293" s="162"/>
      <c r="S8293" s="162"/>
    </row>
    <row r="8294" spans="14:19">
      <c r="N8294" s="47"/>
      <c r="Q8294" s="162"/>
      <c r="R8294" s="162"/>
      <c r="S8294" s="162"/>
    </row>
    <row r="8295" spans="14:19">
      <c r="N8295" s="47"/>
      <c r="Q8295" s="162"/>
      <c r="R8295" s="162"/>
      <c r="S8295" s="162"/>
    </row>
    <row r="8296" spans="14:19">
      <c r="N8296" s="47"/>
      <c r="Q8296" s="162"/>
      <c r="R8296" s="162"/>
      <c r="S8296" s="162"/>
    </row>
    <row r="8297" spans="14:19">
      <c r="N8297" s="47"/>
      <c r="Q8297" s="162"/>
      <c r="R8297" s="162"/>
      <c r="S8297" s="162"/>
    </row>
    <row r="8298" spans="14:19">
      <c r="N8298" s="47"/>
      <c r="Q8298" s="162"/>
      <c r="R8298" s="162"/>
      <c r="S8298" s="162"/>
    </row>
    <row r="8299" spans="14:19">
      <c r="N8299" s="47"/>
      <c r="Q8299" s="162"/>
      <c r="R8299" s="162"/>
      <c r="S8299" s="162"/>
    </row>
    <row r="8300" spans="14:19">
      <c r="N8300" s="47"/>
      <c r="Q8300" s="162"/>
      <c r="R8300" s="162"/>
      <c r="S8300" s="162"/>
    </row>
    <row r="8301" spans="14:19">
      <c r="N8301" s="47"/>
      <c r="Q8301" s="162"/>
      <c r="R8301" s="162"/>
      <c r="S8301" s="162"/>
    </row>
    <row r="8302" spans="14:19">
      <c r="N8302" s="47"/>
      <c r="Q8302" s="162"/>
      <c r="R8302" s="162"/>
      <c r="S8302" s="162"/>
    </row>
    <row r="8303" spans="14:19">
      <c r="N8303" s="47"/>
      <c r="Q8303" s="162"/>
      <c r="R8303" s="162"/>
      <c r="S8303" s="162"/>
    </row>
    <row r="8304" spans="14:19">
      <c r="N8304" s="47"/>
      <c r="Q8304" s="162"/>
      <c r="R8304" s="162"/>
      <c r="S8304" s="162"/>
    </row>
    <row r="8305" spans="14:19">
      <c r="N8305" s="47"/>
      <c r="Q8305" s="162"/>
      <c r="R8305" s="162"/>
      <c r="S8305" s="162"/>
    </row>
    <row r="8306" spans="14:19">
      <c r="N8306" s="47"/>
      <c r="Q8306" s="162"/>
      <c r="R8306" s="162"/>
      <c r="S8306" s="162"/>
    </row>
    <row r="8307" spans="14:19">
      <c r="N8307" s="47"/>
      <c r="Q8307" s="162"/>
      <c r="R8307" s="162"/>
      <c r="S8307" s="162"/>
    </row>
    <row r="8308" spans="14:19">
      <c r="N8308" s="47"/>
      <c r="Q8308" s="162"/>
      <c r="R8308" s="162"/>
      <c r="S8308" s="162"/>
    </row>
    <row r="8309" spans="14:19">
      <c r="N8309" s="47"/>
      <c r="Q8309" s="162"/>
      <c r="R8309" s="162"/>
      <c r="S8309" s="162"/>
    </row>
    <row r="8310" spans="14:19">
      <c r="N8310" s="47"/>
      <c r="Q8310" s="162"/>
      <c r="R8310" s="162"/>
      <c r="S8310" s="162"/>
    </row>
    <row r="8311" spans="14:19">
      <c r="N8311" s="47"/>
      <c r="Q8311" s="162"/>
      <c r="R8311" s="162"/>
      <c r="S8311" s="162"/>
    </row>
    <row r="8312" spans="14:19">
      <c r="N8312" s="47"/>
      <c r="Q8312" s="162"/>
      <c r="R8312" s="162"/>
      <c r="S8312" s="162"/>
    </row>
    <row r="8313" spans="14:19">
      <c r="N8313" s="47"/>
      <c r="Q8313" s="162"/>
      <c r="R8313" s="162"/>
      <c r="S8313" s="162"/>
    </row>
    <row r="8314" spans="14:19">
      <c r="N8314" s="47"/>
      <c r="Q8314" s="162"/>
      <c r="R8314" s="162"/>
      <c r="S8314" s="162"/>
    </row>
    <row r="8315" spans="14:19">
      <c r="N8315" s="47"/>
      <c r="Q8315" s="162"/>
      <c r="R8315" s="162"/>
      <c r="S8315" s="162"/>
    </row>
    <row r="8316" spans="14:19">
      <c r="N8316" s="47"/>
      <c r="Q8316" s="162"/>
      <c r="R8316" s="162"/>
      <c r="S8316" s="162"/>
    </row>
    <row r="8317" spans="14:19">
      <c r="N8317" s="47"/>
      <c r="Q8317" s="162"/>
      <c r="R8317" s="162"/>
      <c r="S8317" s="162"/>
    </row>
    <row r="8318" spans="14:19">
      <c r="N8318" s="47"/>
      <c r="Q8318" s="162"/>
      <c r="R8318" s="162"/>
      <c r="S8318" s="162"/>
    </row>
    <row r="8319" spans="14:19">
      <c r="N8319" s="47"/>
      <c r="Q8319" s="162"/>
      <c r="R8319" s="162"/>
      <c r="S8319" s="162"/>
    </row>
    <row r="8320" spans="14:19">
      <c r="N8320" s="47"/>
      <c r="Q8320" s="162"/>
      <c r="R8320" s="162"/>
      <c r="S8320" s="162"/>
    </row>
    <row r="8321" spans="14:19">
      <c r="N8321" s="47"/>
      <c r="Q8321" s="162"/>
      <c r="R8321" s="162"/>
      <c r="S8321" s="162"/>
    </row>
    <row r="8322" spans="14:19">
      <c r="N8322" s="47"/>
      <c r="Q8322" s="162"/>
      <c r="R8322" s="162"/>
      <c r="S8322" s="162"/>
    </row>
    <row r="8323" spans="14:19">
      <c r="N8323" s="47"/>
      <c r="Q8323" s="162"/>
      <c r="R8323" s="162"/>
      <c r="S8323" s="162"/>
    </row>
    <row r="8324" spans="14:19">
      <c r="N8324" s="47"/>
      <c r="Q8324" s="162"/>
      <c r="R8324" s="162"/>
      <c r="S8324" s="162"/>
    </row>
    <row r="8325" spans="14:19">
      <c r="N8325" s="47"/>
      <c r="Q8325" s="162"/>
      <c r="R8325" s="162"/>
      <c r="S8325" s="162"/>
    </row>
    <row r="8326" spans="14:19">
      <c r="N8326" s="47"/>
      <c r="Q8326" s="162"/>
      <c r="R8326" s="162"/>
      <c r="S8326" s="162"/>
    </row>
    <row r="8327" spans="14:19">
      <c r="N8327" s="47"/>
      <c r="Q8327" s="162"/>
      <c r="R8327" s="162"/>
      <c r="S8327" s="162"/>
    </row>
    <row r="8328" spans="14:19">
      <c r="N8328" s="47"/>
      <c r="Q8328" s="162"/>
      <c r="R8328" s="162"/>
      <c r="S8328" s="162"/>
    </row>
    <row r="8329" spans="14:19">
      <c r="N8329" s="47"/>
      <c r="Q8329" s="162"/>
      <c r="R8329" s="162"/>
      <c r="S8329" s="162"/>
    </row>
    <row r="8330" spans="14:19">
      <c r="N8330" s="47"/>
      <c r="Q8330" s="162"/>
      <c r="R8330" s="162"/>
      <c r="S8330" s="162"/>
    </row>
    <row r="8331" spans="14:19">
      <c r="N8331" s="47"/>
      <c r="Q8331" s="162"/>
      <c r="R8331" s="162"/>
      <c r="S8331" s="162"/>
    </row>
    <row r="8332" spans="14:19">
      <c r="N8332" s="47"/>
      <c r="Q8332" s="162"/>
      <c r="R8332" s="162"/>
      <c r="S8332" s="162"/>
    </row>
    <row r="8333" spans="14:19">
      <c r="N8333" s="47"/>
      <c r="Q8333" s="162"/>
      <c r="R8333" s="162"/>
      <c r="S8333" s="162"/>
    </row>
    <row r="8334" spans="14:19">
      <c r="N8334" s="47"/>
      <c r="Q8334" s="162"/>
      <c r="R8334" s="162"/>
      <c r="S8334" s="162"/>
    </row>
    <row r="8335" spans="14:19">
      <c r="N8335" s="47"/>
      <c r="Q8335" s="162"/>
      <c r="R8335" s="162"/>
      <c r="S8335" s="162"/>
    </row>
    <row r="8336" spans="14:19">
      <c r="N8336" s="47"/>
      <c r="Q8336" s="162"/>
      <c r="R8336" s="162"/>
      <c r="S8336" s="162"/>
    </row>
    <row r="8337" spans="14:19">
      <c r="N8337" s="47"/>
      <c r="Q8337" s="162"/>
      <c r="R8337" s="162"/>
      <c r="S8337" s="162"/>
    </row>
    <row r="8338" spans="14:19">
      <c r="N8338" s="47"/>
      <c r="Q8338" s="162"/>
      <c r="R8338" s="162"/>
      <c r="S8338" s="162"/>
    </row>
    <row r="8339" spans="14:19">
      <c r="N8339" s="47"/>
      <c r="Q8339" s="162"/>
      <c r="R8339" s="162"/>
      <c r="S8339" s="162"/>
    </row>
    <row r="8340" spans="14:19">
      <c r="N8340" s="47"/>
      <c r="Q8340" s="162"/>
      <c r="R8340" s="162"/>
      <c r="S8340" s="162"/>
    </row>
    <row r="8341" spans="14:19">
      <c r="N8341" s="47"/>
      <c r="Q8341" s="162"/>
      <c r="R8341" s="162"/>
      <c r="S8341" s="162"/>
    </row>
    <row r="8342" spans="14:19">
      <c r="N8342" s="47"/>
      <c r="Q8342" s="162"/>
      <c r="R8342" s="162"/>
      <c r="S8342" s="162"/>
    </row>
    <row r="8343" spans="14:19">
      <c r="N8343" s="47"/>
      <c r="Q8343" s="162"/>
      <c r="R8343" s="162"/>
      <c r="S8343" s="162"/>
    </row>
    <row r="8344" spans="14:19">
      <c r="N8344" s="47"/>
      <c r="Q8344" s="162"/>
      <c r="R8344" s="162"/>
      <c r="S8344" s="162"/>
    </row>
    <row r="8345" spans="14:19">
      <c r="N8345" s="47"/>
      <c r="Q8345" s="162"/>
      <c r="R8345" s="162"/>
      <c r="S8345" s="162"/>
    </row>
    <row r="8346" spans="14:19">
      <c r="N8346" s="47"/>
      <c r="Q8346" s="162"/>
      <c r="R8346" s="162"/>
      <c r="S8346" s="162"/>
    </row>
    <row r="8347" spans="14:19">
      <c r="N8347" s="47"/>
      <c r="Q8347" s="162"/>
      <c r="R8347" s="162"/>
      <c r="S8347" s="162"/>
    </row>
    <row r="8348" spans="14:19">
      <c r="N8348" s="47"/>
      <c r="Q8348" s="162"/>
      <c r="R8348" s="162"/>
      <c r="S8348" s="162"/>
    </row>
    <row r="8349" spans="14:19">
      <c r="N8349" s="47"/>
      <c r="Q8349" s="162"/>
      <c r="R8349" s="162"/>
      <c r="S8349" s="162"/>
    </row>
    <row r="8350" spans="14:19">
      <c r="N8350" s="47"/>
      <c r="Q8350" s="162"/>
      <c r="R8350" s="162"/>
      <c r="S8350" s="162"/>
    </row>
    <row r="8351" spans="14:19">
      <c r="N8351" s="47"/>
      <c r="Q8351" s="162"/>
      <c r="R8351" s="162"/>
      <c r="S8351" s="162"/>
    </row>
    <row r="8352" spans="14:19">
      <c r="N8352" s="47"/>
      <c r="Q8352" s="162"/>
      <c r="R8352" s="162"/>
      <c r="S8352" s="162"/>
    </row>
    <row r="8353" spans="14:19">
      <c r="N8353" s="47"/>
      <c r="Q8353" s="162"/>
      <c r="R8353" s="162"/>
      <c r="S8353" s="162"/>
    </row>
    <row r="8354" spans="14:19">
      <c r="N8354" s="47"/>
      <c r="Q8354" s="162"/>
      <c r="R8354" s="162"/>
      <c r="S8354" s="162"/>
    </row>
    <row r="8355" spans="14:19">
      <c r="N8355" s="47"/>
      <c r="Q8355" s="162"/>
      <c r="R8355" s="162"/>
      <c r="S8355" s="162"/>
    </row>
    <row r="8356" spans="14:19">
      <c r="N8356" s="47"/>
      <c r="Q8356" s="162"/>
      <c r="R8356" s="162"/>
      <c r="S8356" s="162"/>
    </row>
    <row r="8357" spans="14:19">
      <c r="N8357" s="47"/>
      <c r="Q8357" s="162"/>
      <c r="R8357" s="162"/>
      <c r="S8357" s="162"/>
    </row>
    <row r="8358" spans="14:19">
      <c r="N8358" s="47"/>
      <c r="Q8358" s="162"/>
      <c r="R8358" s="162"/>
      <c r="S8358" s="162"/>
    </row>
    <row r="8359" spans="14:19">
      <c r="N8359" s="47"/>
      <c r="Q8359" s="162"/>
      <c r="R8359" s="162"/>
      <c r="S8359" s="162"/>
    </row>
    <row r="8360" spans="14:19">
      <c r="N8360" s="47"/>
      <c r="Q8360" s="162"/>
      <c r="R8360" s="162"/>
      <c r="S8360" s="162"/>
    </row>
    <row r="8361" spans="14:19">
      <c r="N8361" s="47"/>
      <c r="Q8361" s="162"/>
      <c r="R8361" s="162"/>
      <c r="S8361" s="162"/>
    </row>
    <row r="8362" spans="14:19">
      <c r="N8362" s="47"/>
      <c r="Q8362" s="162"/>
      <c r="R8362" s="162"/>
      <c r="S8362" s="162"/>
    </row>
    <row r="8363" spans="14:19">
      <c r="N8363" s="47"/>
      <c r="Q8363" s="162"/>
      <c r="R8363" s="162"/>
      <c r="S8363" s="162"/>
    </row>
    <row r="8364" spans="14:19">
      <c r="N8364" s="47"/>
      <c r="Q8364" s="162"/>
      <c r="R8364" s="162"/>
      <c r="S8364" s="162"/>
    </row>
    <row r="8365" spans="14:19">
      <c r="N8365" s="47"/>
      <c r="Q8365" s="162"/>
      <c r="R8365" s="162"/>
      <c r="S8365" s="162"/>
    </row>
    <row r="8366" spans="14:19">
      <c r="N8366" s="47"/>
      <c r="Q8366" s="162"/>
      <c r="R8366" s="162"/>
      <c r="S8366" s="162"/>
    </row>
    <row r="8367" spans="14:19">
      <c r="N8367" s="47"/>
      <c r="Q8367" s="162"/>
      <c r="R8367" s="162"/>
      <c r="S8367" s="162"/>
    </row>
    <row r="8368" spans="14:19">
      <c r="N8368" s="47"/>
      <c r="Q8368" s="162"/>
      <c r="R8368" s="162"/>
      <c r="S8368" s="162"/>
    </row>
    <row r="8369" spans="14:19">
      <c r="N8369" s="47"/>
      <c r="Q8369" s="162"/>
      <c r="R8369" s="162"/>
      <c r="S8369" s="162"/>
    </row>
    <row r="8370" spans="14:19">
      <c r="N8370" s="47"/>
      <c r="Q8370" s="162"/>
      <c r="R8370" s="162"/>
      <c r="S8370" s="162"/>
    </row>
    <row r="8371" spans="14:19">
      <c r="N8371" s="47"/>
      <c r="Q8371" s="162"/>
      <c r="R8371" s="162"/>
      <c r="S8371" s="162"/>
    </row>
    <row r="8372" spans="14:19">
      <c r="N8372" s="47"/>
      <c r="Q8372" s="162"/>
      <c r="R8372" s="162"/>
      <c r="S8372" s="162"/>
    </row>
    <row r="8373" spans="14:19">
      <c r="N8373" s="47"/>
      <c r="Q8373" s="162"/>
      <c r="R8373" s="162"/>
      <c r="S8373" s="162"/>
    </row>
    <row r="8374" spans="14:19">
      <c r="N8374" s="47"/>
      <c r="Q8374" s="162"/>
      <c r="R8374" s="162"/>
      <c r="S8374" s="162"/>
    </row>
    <row r="8375" spans="14:19">
      <c r="N8375" s="47"/>
      <c r="Q8375" s="162"/>
      <c r="R8375" s="162"/>
      <c r="S8375" s="162"/>
    </row>
    <row r="8376" spans="14:19">
      <c r="N8376" s="47"/>
      <c r="Q8376" s="162"/>
      <c r="R8376" s="162"/>
      <c r="S8376" s="162"/>
    </row>
    <row r="8377" spans="14:19">
      <c r="N8377" s="47"/>
      <c r="Q8377" s="162"/>
      <c r="R8377" s="162"/>
      <c r="S8377" s="162"/>
    </row>
    <row r="8378" spans="14:19">
      <c r="N8378" s="47"/>
      <c r="Q8378" s="162"/>
      <c r="R8378" s="162"/>
      <c r="S8378" s="162"/>
    </row>
    <row r="8379" spans="14:19">
      <c r="N8379" s="47"/>
      <c r="Q8379" s="162"/>
      <c r="R8379" s="162"/>
      <c r="S8379" s="162"/>
    </row>
    <row r="8380" spans="14:19">
      <c r="N8380" s="47"/>
      <c r="Q8380" s="162"/>
      <c r="R8380" s="162"/>
      <c r="S8380" s="162"/>
    </row>
    <row r="8381" spans="14:19">
      <c r="N8381" s="47"/>
      <c r="Q8381" s="162"/>
      <c r="R8381" s="162"/>
      <c r="S8381" s="162"/>
    </row>
    <row r="8382" spans="14:19">
      <c r="N8382" s="47"/>
      <c r="Q8382" s="162"/>
      <c r="R8382" s="162"/>
      <c r="S8382" s="162"/>
    </row>
    <row r="8383" spans="14:19">
      <c r="N8383" s="47"/>
      <c r="Q8383" s="162"/>
      <c r="R8383" s="162"/>
      <c r="S8383" s="162"/>
    </row>
    <row r="8384" spans="14:19">
      <c r="N8384" s="47"/>
      <c r="Q8384" s="162"/>
      <c r="R8384" s="162"/>
      <c r="S8384" s="162"/>
    </row>
    <row r="8385" spans="14:19">
      <c r="N8385" s="47"/>
      <c r="Q8385" s="162"/>
      <c r="R8385" s="162"/>
      <c r="S8385" s="162"/>
    </row>
    <row r="8386" spans="14:19">
      <c r="N8386" s="47"/>
      <c r="Q8386" s="162"/>
      <c r="R8386" s="162"/>
      <c r="S8386" s="162"/>
    </row>
    <row r="8387" spans="14:19">
      <c r="N8387" s="47"/>
      <c r="Q8387" s="162"/>
      <c r="R8387" s="162"/>
      <c r="S8387" s="162"/>
    </row>
    <row r="8388" spans="14:19">
      <c r="N8388" s="47"/>
      <c r="Q8388" s="162"/>
      <c r="R8388" s="162"/>
      <c r="S8388" s="162"/>
    </row>
    <row r="8389" spans="14:19">
      <c r="N8389" s="47"/>
      <c r="Q8389" s="162"/>
      <c r="R8389" s="162"/>
      <c r="S8389" s="162"/>
    </row>
    <row r="8390" spans="14:19">
      <c r="N8390" s="47"/>
      <c r="Q8390" s="162"/>
      <c r="R8390" s="162"/>
      <c r="S8390" s="162"/>
    </row>
    <row r="8391" spans="14:19">
      <c r="N8391" s="47"/>
      <c r="Q8391" s="162"/>
      <c r="R8391" s="162"/>
      <c r="S8391" s="162"/>
    </row>
    <row r="8392" spans="14:19">
      <c r="N8392" s="47"/>
      <c r="Q8392" s="162"/>
      <c r="R8392" s="162"/>
      <c r="S8392" s="162"/>
    </row>
    <row r="8393" spans="14:19">
      <c r="N8393" s="47"/>
      <c r="Q8393" s="162"/>
      <c r="R8393" s="162"/>
      <c r="S8393" s="162"/>
    </row>
    <row r="8394" spans="14:19">
      <c r="N8394" s="47"/>
      <c r="Q8394" s="162"/>
      <c r="R8394" s="162"/>
      <c r="S8394" s="162"/>
    </row>
    <row r="8395" spans="14:19">
      <c r="N8395" s="47"/>
      <c r="Q8395" s="162"/>
      <c r="R8395" s="162"/>
      <c r="S8395" s="162"/>
    </row>
    <row r="8396" spans="14:19">
      <c r="N8396" s="47"/>
      <c r="Q8396" s="162"/>
      <c r="R8396" s="162"/>
      <c r="S8396" s="162"/>
    </row>
    <row r="8397" spans="14:19">
      <c r="N8397" s="47"/>
      <c r="Q8397" s="162"/>
      <c r="R8397" s="162"/>
      <c r="S8397" s="162"/>
    </row>
    <row r="8398" spans="14:19">
      <c r="N8398" s="47"/>
      <c r="Q8398" s="162"/>
      <c r="R8398" s="162"/>
      <c r="S8398" s="162"/>
    </row>
    <row r="8399" spans="14:19">
      <c r="N8399" s="47"/>
      <c r="Q8399" s="162"/>
      <c r="R8399" s="162"/>
      <c r="S8399" s="162"/>
    </row>
    <row r="8400" spans="14:19">
      <c r="N8400" s="47"/>
      <c r="Q8400" s="162"/>
      <c r="R8400" s="162"/>
      <c r="S8400" s="162"/>
    </row>
    <row r="8401" spans="14:19">
      <c r="N8401" s="47"/>
      <c r="Q8401" s="162"/>
      <c r="R8401" s="162"/>
      <c r="S8401" s="162"/>
    </row>
    <row r="8402" spans="14:19">
      <c r="N8402" s="47"/>
      <c r="Q8402" s="162"/>
      <c r="R8402" s="162"/>
      <c r="S8402" s="162"/>
    </row>
    <row r="8403" spans="14:19">
      <c r="N8403" s="47"/>
      <c r="Q8403" s="162"/>
      <c r="R8403" s="162"/>
      <c r="S8403" s="162"/>
    </row>
    <row r="8404" spans="14:19">
      <c r="N8404" s="47"/>
      <c r="Q8404" s="162"/>
      <c r="R8404" s="162"/>
      <c r="S8404" s="162"/>
    </row>
    <row r="8405" spans="14:19">
      <c r="N8405" s="47"/>
      <c r="Q8405" s="162"/>
      <c r="R8405" s="162"/>
      <c r="S8405" s="162"/>
    </row>
    <row r="8406" spans="14:19">
      <c r="N8406" s="47"/>
      <c r="Q8406" s="162"/>
      <c r="R8406" s="162"/>
      <c r="S8406" s="162"/>
    </row>
    <row r="8407" spans="14:19">
      <c r="N8407" s="47"/>
      <c r="Q8407" s="162"/>
      <c r="R8407" s="162"/>
      <c r="S8407" s="162"/>
    </row>
    <row r="8408" spans="14:19">
      <c r="N8408" s="47"/>
      <c r="Q8408" s="162"/>
      <c r="R8408" s="162"/>
      <c r="S8408" s="162"/>
    </row>
    <row r="8409" spans="14:19">
      <c r="N8409" s="47"/>
      <c r="Q8409" s="162"/>
      <c r="R8409" s="162"/>
      <c r="S8409" s="162"/>
    </row>
    <row r="8410" spans="14:19">
      <c r="N8410" s="47"/>
      <c r="Q8410" s="162"/>
      <c r="R8410" s="162"/>
      <c r="S8410" s="162"/>
    </row>
    <row r="8411" spans="14:19">
      <c r="N8411" s="47"/>
      <c r="Q8411" s="162"/>
      <c r="R8411" s="162"/>
      <c r="S8411" s="162"/>
    </row>
    <row r="8412" spans="14:19">
      <c r="N8412" s="47"/>
      <c r="Q8412" s="162"/>
      <c r="R8412" s="162"/>
      <c r="S8412" s="162"/>
    </row>
    <row r="8413" spans="14:19">
      <c r="N8413" s="47"/>
      <c r="Q8413" s="162"/>
      <c r="R8413" s="162"/>
      <c r="S8413" s="162"/>
    </row>
    <row r="8414" spans="14:19">
      <c r="N8414" s="47"/>
      <c r="Q8414" s="162"/>
      <c r="R8414" s="162"/>
      <c r="S8414" s="162"/>
    </row>
    <row r="8415" spans="14:19">
      <c r="N8415" s="47"/>
      <c r="Q8415" s="162"/>
      <c r="R8415" s="162"/>
      <c r="S8415" s="162"/>
    </row>
    <row r="8416" spans="14:19">
      <c r="N8416" s="47"/>
      <c r="Q8416" s="162"/>
      <c r="R8416" s="162"/>
      <c r="S8416" s="162"/>
    </row>
    <row r="8417" spans="14:19">
      <c r="N8417" s="47"/>
      <c r="Q8417" s="162"/>
      <c r="R8417" s="162"/>
      <c r="S8417" s="162"/>
    </row>
    <row r="8418" spans="14:19">
      <c r="N8418" s="47"/>
      <c r="Q8418" s="162"/>
      <c r="R8418" s="162"/>
      <c r="S8418" s="162"/>
    </row>
    <row r="8419" spans="14:19">
      <c r="N8419" s="47"/>
      <c r="Q8419" s="162"/>
      <c r="R8419" s="162"/>
      <c r="S8419" s="162"/>
    </row>
    <row r="8420" spans="14:19">
      <c r="N8420" s="47"/>
      <c r="Q8420" s="162"/>
      <c r="R8420" s="162"/>
      <c r="S8420" s="162"/>
    </row>
    <row r="8421" spans="14:19">
      <c r="N8421" s="47"/>
      <c r="Q8421" s="162"/>
      <c r="R8421" s="162"/>
      <c r="S8421" s="162"/>
    </row>
    <row r="8422" spans="14:19">
      <c r="N8422" s="47"/>
      <c r="Q8422" s="162"/>
      <c r="R8422" s="162"/>
      <c r="S8422" s="162"/>
    </row>
    <row r="8423" spans="14:19">
      <c r="N8423" s="47"/>
      <c r="Q8423" s="162"/>
      <c r="R8423" s="162"/>
      <c r="S8423" s="162"/>
    </row>
    <row r="8424" spans="14:19">
      <c r="N8424" s="47"/>
      <c r="Q8424" s="162"/>
      <c r="R8424" s="162"/>
      <c r="S8424" s="162"/>
    </row>
    <row r="8425" spans="14:19">
      <c r="N8425" s="47"/>
      <c r="Q8425" s="162"/>
      <c r="R8425" s="162"/>
      <c r="S8425" s="162"/>
    </row>
    <row r="8426" spans="14:19">
      <c r="N8426" s="47"/>
      <c r="Q8426" s="162"/>
      <c r="R8426" s="162"/>
      <c r="S8426" s="162"/>
    </row>
    <row r="8427" spans="14:19">
      <c r="N8427" s="47"/>
      <c r="Q8427" s="162"/>
      <c r="R8427" s="162"/>
      <c r="S8427" s="162"/>
    </row>
    <row r="8428" spans="14:19">
      <c r="N8428" s="47"/>
      <c r="Q8428" s="162"/>
      <c r="R8428" s="162"/>
      <c r="S8428" s="162"/>
    </row>
    <row r="8429" spans="14:19">
      <c r="N8429" s="47"/>
      <c r="Q8429" s="162"/>
      <c r="R8429" s="162"/>
      <c r="S8429" s="162"/>
    </row>
    <row r="8430" spans="14:19">
      <c r="N8430" s="47"/>
      <c r="Q8430" s="162"/>
      <c r="R8430" s="162"/>
      <c r="S8430" s="162"/>
    </row>
    <row r="8431" spans="14:19">
      <c r="N8431" s="47"/>
      <c r="Q8431" s="162"/>
      <c r="R8431" s="162"/>
      <c r="S8431" s="162"/>
    </row>
    <row r="8432" spans="14:19">
      <c r="N8432" s="47"/>
      <c r="Q8432" s="162"/>
      <c r="R8432" s="162"/>
      <c r="S8432" s="162"/>
    </row>
    <row r="8433" spans="14:19">
      <c r="N8433" s="47"/>
      <c r="Q8433" s="162"/>
      <c r="R8433" s="162"/>
      <c r="S8433" s="162"/>
    </row>
    <row r="8434" spans="14:19">
      <c r="N8434" s="47"/>
      <c r="Q8434" s="162"/>
      <c r="R8434" s="162"/>
      <c r="S8434" s="162"/>
    </row>
    <row r="8435" spans="14:19">
      <c r="N8435" s="47"/>
      <c r="Q8435" s="162"/>
      <c r="R8435" s="162"/>
      <c r="S8435" s="162"/>
    </row>
    <row r="8436" spans="14:19">
      <c r="N8436" s="47"/>
      <c r="Q8436" s="162"/>
      <c r="R8436" s="162"/>
      <c r="S8436" s="162"/>
    </row>
    <row r="8437" spans="14:19">
      <c r="N8437" s="47"/>
      <c r="Q8437" s="162"/>
      <c r="R8437" s="162"/>
      <c r="S8437" s="162"/>
    </row>
    <row r="8438" spans="14:19">
      <c r="N8438" s="47"/>
      <c r="Q8438" s="162"/>
      <c r="R8438" s="162"/>
      <c r="S8438" s="162"/>
    </row>
    <row r="8439" spans="14:19">
      <c r="N8439" s="47"/>
      <c r="Q8439" s="162"/>
      <c r="R8439" s="162"/>
      <c r="S8439" s="162"/>
    </row>
    <row r="8440" spans="14:19">
      <c r="N8440" s="47"/>
      <c r="Q8440" s="162"/>
      <c r="R8440" s="162"/>
      <c r="S8440" s="162"/>
    </row>
    <row r="8441" spans="14:19">
      <c r="N8441" s="47"/>
      <c r="Q8441" s="162"/>
      <c r="R8441" s="162"/>
      <c r="S8441" s="162"/>
    </row>
    <row r="8442" spans="14:19">
      <c r="N8442" s="47"/>
      <c r="Q8442" s="162"/>
      <c r="R8442" s="162"/>
      <c r="S8442" s="162"/>
    </row>
    <row r="8443" spans="14:19">
      <c r="N8443" s="47"/>
      <c r="Q8443" s="162"/>
      <c r="R8443" s="162"/>
      <c r="S8443" s="162"/>
    </row>
    <row r="8444" spans="14:19">
      <c r="N8444" s="47"/>
      <c r="Q8444" s="162"/>
      <c r="R8444" s="162"/>
      <c r="S8444" s="162"/>
    </row>
    <row r="8445" spans="14:19">
      <c r="N8445" s="47"/>
      <c r="Q8445" s="162"/>
      <c r="R8445" s="162"/>
      <c r="S8445" s="162"/>
    </row>
    <row r="8446" spans="14:19">
      <c r="N8446" s="47"/>
      <c r="Q8446" s="162"/>
      <c r="R8446" s="162"/>
      <c r="S8446" s="162"/>
    </row>
    <row r="8447" spans="14:19">
      <c r="N8447" s="47"/>
      <c r="Q8447" s="162"/>
      <c r="R8447" s="162"/>
      <c r="S8447" s="162"/>
    </row>
    <row r="8448" spans="14:19">
      <c r="N8448" s="47"/>
      <c r="Q8448" s="162"/>
      <c r="R8448" s="162"/>
      <c r="S8448" s="162"/>
    </row>
    <row r="8449" spans="14:19">
      <c r="N8449" s="47"/>
      <c r="Q8449" s="162"/>
      <c r="R8449" s="162"/>
      <c r="S8449" s="162"/>
    </row>
    <row r="8450" spans="14:19">
      <c r="N8450" s="47"/>
      <c r="Q8450" s="162"/>
      <c r="R8450" s="162"/>
      <c r="S8450" s="162"/>
    </row>
    <row r="8451" spans="14:19">
      <c r="N8451" s="47"/>
      <c r="Q8451" s="162"/>
      <c r="R8451" s="162"/>
      <c r="S8451" s="162"/>
    </row>
    <row r="8452" spans="14:19">
      <c r="N8452" s="47"/>
      <c r="Q8452" s="162"/>
      <c r="R8452" s="162"/>
      <c r="S8452" s="162"/>
    </row>
    <row r="8453" spans="14:19">
      <c r="N8453" s="47"/>
      <c r="Q8453" s="162"/>
      <c r="R8453" s="162"/>
      <c r="S8453" s="162"/>
    </row>
    <row r="8454" spans="14:19">
      <c r="N8454" s="47"/>
      <c r="Q8454" s="162"/>
      <c r="R8454" s="162"/>
      <c r="S8454" s="162"/>
    </row>
    <row r="8455" spans="14:19">
      <c r="N8455" s="47"/>
      <c r="Q8455" s="162"/>
      <c r="R8455" s="162"/>
      <c r="S8455" s="162"/>
    </row>
    <row r="8456" spans="14:19">
      <c r="N8456" s="47"/>
      <c r="Q8456" s="162"/>
      <c r="R8456" s="162"/>
      <c r="S8456" s="162"/>
    </row>
    <row r="8457" spans="14:19">
      <c r="N8457" s="47"/>
      <c r="Q8457" s="162"/>
      <c r="R8457" s="162"/>
      <c r="S8457" s="162"/>
    </row>
    <row r="8458" spans="14:19">
      <c r="N8458" s="47"/>
      <c r="Q8458" s="162"/>
      <c r="R8458" s="162"/>
      <c r="S8458" s="162"/>
    </row>
    <row r="8459" spans="14:19">
      <c r="N8459" s="47"/>
      <c r="Q8459" s="162"/>
      <c r="R8459" s="162"/>
      <c r="S8459" s="162"/>
    </row>
    <row r="8460" spans="14:19">
      <c r="N8460" s="47"/>
      <c r="Q8460" s="162"/>
      <c r="R8460" s="162"/>
      <c r="S8460" s="162"/>
    </row>
    <row r="8461" spans="14:19">
      <c r="N8461" s="47"/>
      <c r="Q8461" s="162"/>
      <c r="R8461" s="162"/>
      <c r="S8461" s="162"/>
    </row>
    <row r="8462" spans="14:19">
      <c r="N8462" s="47"/>
      <c r="Q8462" s="162"/>
      <c r="R8462" s="162"/>
      <c r="S8462" s="162"/>
    </row>
    <row r="8463" spans="14:19">
      <c r="N8463" s="47"/>
      <c r="Q8463" s="162"/>
      <c r="R8463" s="162"/>
      <c r="S8463" s="162"/>
    </row>
    <row r="8464" spans="14:19">
      <c r="N8464" s="47"/>
      <c r="Q8464" s="162"/>
      <c r="R8464" s="162"/>
      <c r="S8464" s="162"/>
    </row>
    <row r="8465" spans="14:19">
      <c r="N8465" s="47"/>
      <c r="Q8465" s="162"/>
      <c r="R8465" s="162"/>
      <c r="S8465" s="162"/>
    </row>
    <row r="8466" spans="14:19">
      <c r="N8466" s="47"/>
      <c r="Q8466" s="162"/>
      <c r="R8466" s="162"/>
      <c r="S8466" s="162"/>
    </row>
    <row r="8467" spans="14:19">
      <c r="N8467" s="47"/>
      <c r="Q8467" s="162"/>
      <c r="R8467" s="162"/>
      <c r="S8467" s="162"/>
    </row>
    <row r="8468" spans="14:19">
      <c r="N8468" s="47"/>
      <c r="Q8468" s="162"/>
      <c r="R8468" s="162"/>
      <c r="S8468" s="162"/>
    </row>
    <row r="8469" spans="14:19">
      <c r="N8469" s="47"/>
      <c r="Q8469" s="162"/>
      <c r="R8469" s="162"/>
      <c r="S8469" s="162"/>
    </row>
    <row r="8470" spans="14:19">
      <c r="N8470" s="47"/>
      <c r="Q8470" s="162"/>
      <c r="R8470" s="162"/>
      <c r="S8470" s="162"/>
    </row>
    <row r="8471" spans="14:19">
      <c r="N8471" s="47"/>
      <c r="Q8471" s="162"/>
      <c r="R8471" s="162"/>
      <c r="S8471" s="162"/>
    </row>
    <row r="8472" spans="14:19">
      <c r="N8472" s="47"/>
      <c r="Q8472" s="162"/>
      <c r="R8472" s="162"/>
      <c r="S8472" s="162"/>
    </row>
    <row r="8473" spans="14:19">
      <c r="N8473" s="47"/>
      <c r="Q8473" s="162"/>
      <c r="R8473" s="162"/>
      <c r="S8473" s="162"/>
    </row>
    <row r="8474" spans="14:19">
      <c r="N8474" s="47"/>
      <c r="Q8474" s="162"/>
      <c r="R8474" s="162"/>
      <c r="S8474" s="162"/>
    </row>
    <row r="8475" spans="14:19">
      <c r="N8475" s="47"/>
      <c r="Q8475" s="162"/>
      <c r="R8475" s="162"/>
      <c r="S8475" s="162"/>
    </row>
    <row r="8476" spans="14:19">
      <c r="N8476" s="47"/>
      <c r="Q8476" s="162"/>
      <c r="R8476" s="162"/>
      <c r="S8476" s="162"/>
    </row>
    <row r="8477" spans="14:19">
      <c r="N8477" s="47"/>
      <c r="Q8477" s="162"/>
      <c r="R8477" s="162"/>
      <c r="S8477" s="162"/>
    </row>
    <row r="8478" spans="14:19">
      <c r="N8478" s="47"/>
      <c r="Q8478" s="162"/>
      <c r="R8478" s="162"/>
      <c r="S8478" s="162"/>
    </row>
    <row r="8479" spans="14:19">
      <c r="N8479" s="47"/>
      <c r="Q8479" s="162"/>
      <c r="R8479" s="162"/>
      <c r="S8479" s="162"/>
    </row>
    <row r="8480" spans="14:19">
      <c r="N8480" s="47"/>
      <c r="Q8480" s="162"/>
      <c r="R8480" s="162"/>
      <c r="S8480" s="162"/>
    </row>
    <row r="8481" spans="14:19">
      <c r="N8481" s="47"/>
      <c r="Q8481" s="162"/>
      <c r="R8481" s="162"/>
      <c r="S8481" s="162"/>
    </row>
    <row r="8482" spans="14:19">
      <c r="N8482" s="47"/>
      <c r="Q8482" s="162"/>
      <c r="R8482" s="162"/>
      <c r="S8482" s="162"/>
    </row>
    <row r="8483" spans="14:19">
      <c r="N8483" s="47"/>
      <c r="Q8483" s="162"/>
      <c r="R8483" s="162"/>
      <c r="S8483" s="162"/>
    </row>
    <row r="8484" spans="14:19">
      <c r="N8484" s="47"/>
      <c r="Q8484" s="162"/>
      <c r="R8484" s="162"/>
      <c r="S8484" s="162"/>
    </row>
    <row r="8485" spans="14:19">
      <c r="N8485" s="47"/>
      <c r="Q8485" s="162"/>
      <c r="R8485" s="162"/>
      <c r="S8485" s="162"/>
    </row>
    <row r="8486" spans="14:19">
      <c r="N8486" s="47"/>
      <c r="Q8486" s="162"/>
      <c r="R8486" s="162"/>
      <c r="S8486" s="162"/>
    </row>
    <row r="8487" spans="14:19">
      <c r="N8487" s="47"/>
      <c r="Q8487" s="162"/>
      <c r="R8487" s="162"/>
      <c r="S8487" s="162"/>
    </row>
    <row r="8488" spans="14:19">
      <c r="N8488" s="47"/>
      <c r="Q8488" s="162"/>
      <c r="R8488" s="162"/>
      <c r="S8488" s="162"/>
    </row>
    <row r="8489" spans="14:19">
      <c r="N8489" s="47"/>
      <c r="Q8489" s="162"/>
      <c r="R8489" s="162"/>
      <c r="S8489" s="162"/>
    </row>
    <row r="8490" spans="14:19">
      <c r="N8490" s="47"/>
      <c r="Q8490" s="162"/>
      <c r="R8490" s="162"/>
      <c r="S8490" s="162"/>
    </row>
    <row r="8491" spans="14:19">
      <c r="N8491" s="47"/>
      <c r="Q8491" s="162"/>
      <c r="R8491" s="162"/>
      <c r="S8491" s="162"/>
    </row>
    <row r="8492" spans="14:19">
      <c r="N8492" s="47"/>
      <c r="Q8492" s="162"/>
      <c r="R8492" s="162"/>
      <c r="S8492" s="162"/>
    </row>
    <row r="8493" spans="14:19">
      <c r="N8493" s="47"/>
      <c r="Q8493" s="162"/>
      <c r="R8493" s="162"/>
      <c r="S8493" s="162"/>
    </row>
    <row r="8494" spans="14:19">
      <c r="N8494" s="47"/>
      <c r="Q8494" s="162"/>
      <c r="R8494" s="162"/>
      <c r="S8494" s="162"/>
    </row>
    <row r="8495" spans="14:19">
      <c r="N8495" s="47"/>
      <c r="Q8495" s="162"/>
      <c r="R8495" s="162"/>
      <c r="S8495" s="162"/>
    </row>
    <row r="8496" spans="14:19">
      <c r="N8496" s="47"/>
      <c r="Q8496" s="162"/>
      <c r="R8496" s="162"/>
      <c r="S8496" s="162"/>
    </row>
    <row r="8497" spans="14:19">
      <c r="N8497" s="47"/>
      <c r="Q8497" s="162"/>
      <c r="R8497" s="162"/>
      <c r="S8497" s="162"/>
    </row>
    <row r="8498" spans="14:19">
      <c r="N8498" s="47"/>
      <c r="Q8498" s="162"/>
      <c r="R8498" s="162"/>
      <c r="S8498" s="162"/>
    </row>
    <row r="8499" spans="14:19">
      <c r="N8499" s="47"/>
      <c r="Q8499" s="162"/>
      <c r="R8499" s="162"/>
      <c r="S8499" s="162"/>
    </row>
    <row r="8500" spans="14:19">
      <c r="N8500" s="47"/>
      <c r="Q8500" s="162"/>
      <c r="R8500" s="162"/>
      <c r="S8500" s="162"/>
    </row>
    <row r="8501" spans="14:19">
      <c r="N8501" s="47"/>
      <c r="Q8501" s="162"/>
      <c r="R8501" s="162"/>
      <c r="S8501" s="162"/>
    </row>
    <row r="8502" spans="14:19">
      <c r="N8502" s="47"/>
      <c r="Q8502" s="162"/>
      <c r="R8502" s="162"/>
      <c r="S8502" s="162"/>
    </row>
    <row r="8503" spans="14:19">
      <c r="N8503" s="47"/>
      <c r="Q8503" s="162"/>
      <c r="R8503" s="162"/>
      <c r="S8503" s="162"/>
    </row>
    <row r="8504" spans="14:19">
      <c r="N8504" s="47"/>
      <c r="Q8504" s="162"/>
      <c r="R8504" s="162"/>
      <c r="S8504" s="162"/>
    </row>
    <row r="8505" spans="14:19">
      <c r="N8505" s="47"/>
      <c r="Q8505" s="162"/>
      <c r="R8505" s="162"/>
      <c r="S8505" s="162"/>
    </row>
    <row r="8506" spans="14:19">
      <c r="N8506" s="47"/>
      <c r="Q8506" s="162"/>
      <c r="R8506" s="162"/>
      <c r="S8506" s="162"/>
    </row>
    <row r="8507" spans="14:19">
      <c r="N8507" s="47"/>
      <c r="Q8507" s="162"/>
      <c r="R8507" s="162"/>
      <c r="S8507" s="162"/>
    </row>
    <row r="8508" spans="14:19">
      <c r="N8508" s="47"/>
      <c r="Q8508" s="162"/>
      <c r="R8508" s="162"/>
      <c r="S8508" s="162"/>
    </row>
    <row r="8509" spans="14:19">
      <c r="N8509" s="47"/>
      <c r="Q8509" s="162"/>
      <c r="R8509" s="162"/>
      <c r="S8509" s="162"/>
    </row>
    <row r="8510" spans="14:19">
      <c r="N8510" s="47"/>
      <c r="Q8510" s="162"/>
      <c r="R8510" s="162"/>
      <c r="S8510" s="162"/>
    </row>
    <row r="8511" spans="14:19">
      <c r="N8511" s="47"/>
      <c r="Q8511" s="162"/>
      <c r="R8511" s="162"/>
      <c r="S8511" s="162"/>
    </row>
    <row r="8512" spans="14:19">
      <c r="N8512" s="47"/>
      <c r="Q8512" s="162"/>
      <c r="R8512" s="162"/>
      <c r="S8512" s="162"/>
    </row>
    <row r="8513" spans="14:19">
      <c r="N8513" s="47"/>
      <c r="Q8513" s="162"/>
      <c r="R8513" s="162"/>
      <c r="S8513" s="162"/>
    </row>
    <row r="8514" spans="14:19">
      <c r="N8514" s="47"/>
      <c r="Q8514" s="162"/>
      <c r="R8514" s="162"/>
      <c r="S8514" s="162"/>
    </row>
    <row r="8515" spans="14:19">
      <c r="N8515" s="47"/>
      <c r="Q8515" s="162"/>
      <c r="R8515" s="162"/>
      <c r="S8515" s="162"/>
    </row>
    <row r="8516" spans="14:19">
      <c r="N8516" s="47"/>
      <c r="Q8516" s="162"/>
      <c r="R8516" s="162"/>
      <c r="S8516" s="162"/>
    </row>
    <row r="8517" spans="14:19">
      <c r="N8517" s="47"/>
      <c r="Q8517" s="162"/>
      <c r="R8517" s="162"/>
      <c r="S8517" s="162"/>
    </row>
    <row r="8518" spans="14:19">
      <c r="N8518" s="47"/>
      <c r="Q8518" s="162"/>
      <c r="R8518" s="162"/>
      <c r="S8518" s="162"/>
    </row>
    <row r="8519" spans="14:19">
      <c r="N8519" s="47"/>
      <c r="Q8519" s="162"/>
      <c r="R8519" s="162"/>
      <c r="S8519" s="162"/>
    </row>
    <row r="8520" spans="14:19">
      <c r="N8520" s="47"/>
      <c r="Q8520" s="162"/>
      <c r="R8520" s="162"/>
      <c r="S8520" s="162"/>
    </row>
    <row r="8521" spans="14:19">
      <c r="N8521" s="47"/>
      <c r="Q8521" s="162"/>
      <c r="R8521" s="162"/>
      <c r="S8521" s="162"/>
    </row>
    <row r="8522" spans="14:19">
      <c r="N8522" s="47"/>
      <c r="Q8522" s="162"/>
      <c r="R8522" s="162"/>
      <c r="S8522" s="162"/>
    </row>
    <row r="8523" spans="14:19">
      <c r="N8523" s="47"/>
      <c r="Q8523" s="162"/>
      <c r="R8523" s="162"/>
      <c r="S8523" s="162"/>
    </row>
    <row r="8524" spans="14:19">
      <c r="N8524" s="47"/>
      <c r="Q8524" s="162"/>
      <c r="R8524" s="162"/>
      <c r="S8524" s="162"/>
    </row>
    <row r="8525" spans="14:19">
      <c r="N8525" s="47"/>
      <c r="Q8525" s="162"/>
      <c r="R8525" s="162"/>
      <c r="S8525" s="162"/>
    </row>
    <row r="8526" spans="14:19">
      <c r="N8526" s="47"/>
      <c r="Q8526" s="162"/>
      <c r="R8526" s="162"/>
      <c r="S8526" s="162"/>
    </row>
    <row r="8527" spans="14:19">
      <c r="N8527" s="47"/>
      <c r="Q8527" s="162"/>
      <c r="R8527" s="162"/>
      <c r="S8527" s="162"/>
    </row>
    <row r="8528" spans="14:19">
      <c r="N8528" s="47"/>
      <c r="Q8528" s="162"/>
      <c r="R8528" s="162"/>
      <c r="S8528" s="162"/>
    </row>
    <row r="8529" spans="14:19">
      <c r="N8529" s="47"/>
      <c r="Q8529" s="162"/>
      <c r="R8529" s="162"/>
      <c r="S8529" s="162"/>
    </row>
    <row r="8530" spans="14:19">
      <c r="N8530" s="47"/>
      <c r="Q8530" s="162"/>
      <c r="R8530" s="162"/>
      <c r="S8530" s="162"/>
    </row>
    <row r="8531" spans="14:19">
      <c r="N8531" s="47"/>
      <c r="Q8531" s="162"/>
      <c r="R8531" s="162"/>
      <c r="S8531" s="162"/>
    </row>
    <row r="8532" spans="14:19">
      <c r="N8532" s="47"/>
      <c r="Q8532" s="162"/>
      <c r="R8532" s="162"/>
      <c r="S8532" s="162"/>
    </row>
    <row r="8533" spans="14:19">
      <c r="N8533" s="47"/>
      <c r="Q8533" s="162"/>
      <c r="R8533" s="162"/>
      <c r="S8533" s="162"/>
    </row>
    <row r="8534" spans="14:19">
      <c r="N8534" s="47"/>
      <c r="Q8534" s="162"/>
      <c r="R8534" s="162"/>
      <c r="S8534" s="162"/>
    </row>
    <row r="8535" spans="14:19">
      <c r="N8535" s="47"/>
      <c r="Q8535" s="162"/>
      <c r="R8535" s="162"/>
      <c r="S8535" s="162"/>
    </row>
    <row r="8536" spans="14:19">
      <c r="N8536" s="47"/>
      <c r="Q8536" s="162"/>
      <c r="R8536" s="162"/>
      <c r="S8536" s="162"/>
    </row>
    <row r="8537" spans="14:19">
      <c r="N8537" s="47"/>
      <c r="Q8537" s="162"/>
      <c r="R8537" s="162"/>
      <c r="S8537" s="162"/>
    </row>
    <row r="8538" spans="14:19">
      <c r="N8538" s="47"/>
      <c r="Q8538" s="162"/>
      <c r="R8538" s="162"/>
      <c r="S8538" s="162"/>
    </row>
    <row r="8539" spans="14:19">
      <c r="N8539" s="47"/>
      <c r="Q8539" s="162"/>
      <c r="R8539" s="162"/>
      <c r="S8539" s="162"/>
    </row>
    <row r="8540" spans="14:19">
      <c r="N8540" s="47"/>
      <c r="Q8540" s="162"/>
      <c r="R8540" s="162"/>
      <c r="S8540" s="162"/>
    </row>
    <row r="8541" spans="14:19">
      <c r="N8541" s="47"/>
      <c r="Q8541" s="162"/>
      <c r="R8541" s="162"/>
      <c r="S8541" s="162"/>
    </row>
    <row r="8542" spans="14:19">
      <c r="N8542" s="47"/>
      <c r="Q8542" s="162"/>
      <c r="R8542" s="162"/>
      <c r="S8542" s="162"/>
    </row>
    <row r="8543" spans="14:19">
      <c r="N8543" s="47"/>
      <c r="Q8543" s="162"/>
      <c r="R8543" s="162"/>
      <c r="S8543" s="162"/>
    </row>
    <row r="8544" spans="14:19">
      <c r="N8544" s="47"/>
      <c r="Q8544" s="162"/>
      <c r="R8544" s="162"/>
      <c r="S8544" s="162"/>
    </row>
    <row r="8545" spans="14:19">
      <c r="N8545" s="47"/>
      <c r="Q8545" s="162"/>
      <c r="R8545" s="162"/>
      <c r="S8545" s="162"/>
    </row>
    <row r="8546" spans="14:19">
      <c r="N8546" s="47"/>
      <c r="Q8546" s="162"/>
      <c r="R8546" s="162"/>
      <c r="S8546" s="162"/>
    </row>
    <row r="8547" spans="14:19">
      <c r="N8547" s="47"/>
      <c r="Q8547" s="162"/>
      <c r="R8547" s="162"/>
      <c r="S8547" s="162"/>
    </row>
    <row r="8548" spans="14:19">
      <c r="N8548" s="47"/>
      <c r="Q8548" s="162"/>
      <c r="R8548" s="162"/>
      <c r="S8548" s="162"/>
    </row>
    <row r="8549" spans="14:19">
      <c r="N8549" s="47"/>
      <c r="Q8549" s="162"/>
      <c r="R8549" s="162"/>
      <c r="S8549" s="162"/>
    </row>
    <row r="8550" spans="14:19">
      <c r="N8550" s="47"/>
      <c r="Q8550" s="162"/>
      <c r="R8550" s="162"/>
      <c r="S8550" s="162"/>
    </row>
    <row r="8551" spans="14:19">
      <c r="N8551" s="47"/>
      <c r="Q8551" s="162"/>
      <c r="R8551" s="162"/>
      <c r="S8551" s="162"/>
    </row>
    <row r="8552" spans="14:19">
      <c r="N8552" s="47"/>
      <c r="Q8552" s="162"/>
      <c r="R8552" s="162"/>
      <c r="S8552" s="162"/>
    </row>
    <row r="8553" spans="14:19">
      <c r="N8553" s="47"/>
      <c r="Q8553" s="162"/>
      <c r="R8553" s="162"/>
      <c r="S8553" s="162"/>
    </row>
    <row r="8554" spans="14:19">
      <c r="N8554" s="47"/>
      <c r="Q8554" s="162"/>
      <c r="R8554" s="162"/>
      <c r="S8554" s="162"/>
    </row>
    <row r="8555" spans="14:19">
      <c r="N8555" s="47"/>
      <c r="Q8555" s="162"/>
      <c r="R8555" s="162"/>
      <c r="S8555" s="162"/>
    </row>
    <row r="8556" spans="14:19">
      <c r="N8556" s="47"/>
      <c r="Q8556" s="162"/>
      <c r="R8556" s="162"/>
      <c r="S8556" s="162"/>
    </row>
    <row r="8557" spans="14:19">
      <c r="N8557" s="47"/>
      <c r="Q8557" s="162"/>
      <c r="R8557" s="162"/>
      <c r="S8557" s="162"/>
    </row>
    <row r="8558" spans="14:19">
      <c r="N8558" s="47"/>
      <c r="Q8558" s="162"/>
      <c r="R8558" s="162"/>
      <c r="S8558" s="162"/>
    </row>
    <row r="8559" spans="14:19">
      <c r="N8559" s="47"/>
      <c r="Q8559" s="162"/>
      <c r="R8559" s="162"/>
      <c r="S8559" s="162"/>
    </row>
    <row r="8560" spans="14:19">
      <c r="N8560" s="47"/>
      <c r="Q8560" s="162"/>
      <c r="R8560" s="162"/>
      <c r="S8560" s="162"/>
    </row>
    <row r="8561" spans="14:19">
      <c r="N8561" s="47"/>
      <c r="Q8561" s="162"/>
      <c r="R8561" s="162"/>
      <c r="S8561" s="162"/>
    </row>
    <row r="8562" spans="14:19">
      <c r="N8562" s="47"/>
      <c r="Q8562" s="162"/>
      <c r="R8562" s="162"/>
      <c r="S8562" s="162"/>
    </row>
    <row r="8563" spans="14:19">
      <c r="N8563" s="47"/>
      <c r="Q8563" s="162"/>
      <c r="R8563" s="162"/>
      <c r="S8563" s="162"/>
    </row>
    <row r="8564" spans="14:19">
      <c r="N8564" s="47"/>
      <c r="Q8564" s="162"/>
      <c r="R8564" s="162"/>
      <c r="S8564" s="162"/>
    </row>
    <row r="8565" spans="14:19">
      <c r="N8565" s="47"/>
      <c r="Q8565" s="162"/>
      <c r="R8565" s="162"/>
      <c r="S8565" s="162"/>
    </row>
    <row r="8566" spans="14:19">
      <c r="N8566" s="47"/>
      <c r="Q8566" s="162"/>
      <c r="R8566" s="162"/>
      <c r="S8566" s="162"/>
    </row>
    <row r="8567" spans="14:19">
      <c r="N8567" s="47"/>
      <c r="Q8567" s="162"/>
      <c r="R8567" s="162"/>
      <c r="S8567" s="162"/>
    </row>
    <row r="8568" spans="14:19">
      <c r="N8568" s="47"/>
      <c r="Q8568" s="162"/>
      <c r="R8568" s="162"/>
      <c r="S8568" s="162"/>
    </row>
    <row r="8569" spans="14:19">
      <c r="N8569" s="47"/>
      <c r="Q8569" s="162"/>
      <c r="R8569" s="162"/>
      <c r="S8569" s="162"/>
    </row>
    <row r="8570" spans="14:19">
      <c r="N8570" s="47"/>
      <c r="Q8570" s="162"/>
      <c r="R8570" s="162"/>
      <c r="S8570" s="162"/>
    </row>
    <row r="8571" spans="14:19">
      <c r="N8571" s="47"/>
      <c r="Q8571" s="162"/>
      <c r="R8571" s="162"/>
      <c r="S8571" s="162"/>
    </row>
    <row r="8572" spans="14:19">
      <c r="N8572" s="47"/>
      <c r="Q8572" s="162"/>
      <c r="R8572" s="162"/>
      <c r="S8572" s="162"/>
    </row>
    <row r="8573" spans="14:19">
      <c r="N8573" s="47"/>
      <c r="Q8573" s="162"/>
      <c r="R8573" s="162"/>
      <c r="S8573" s="162"/>
    </row>
    <row r="8574" spans="14:19">
      <c r="N8574" s="47"/>
      <c r="Q8574" s="162"/>
      <c r="R8574" s="162"/>
      <c r="S8574" s="162"/>
    </row>
    <row r="8575" spans="14:19">
      <c r="N8575" s="47"/>
      <c r="Q8575" s="162"/>
      <c r="R8575" s="162"/>
      <c r="S8575" s="162"/>
    </row>
    <row r="8576" spans="14:19">
      <c r="N8576" s="47"/>
      <c r="Q8576" s="162"/>
      <c r="R8576" s="162"/>
      <c r="S8576" s="162"/>
    </row>
    <row r="8577" spans="14:19">
      <c r="N8577" s="47"/>
      <c r="Q8577" s="162"/>
      <c r="R8577" s="162"/>
      <c r="S8577" s="162"/>
    </row>
    <row r="8578" spans="14:19">
      <c r="N8578" s="47"/>
      <c r="Q8578" s="162"/>
      <c r="R8578" s="162"/>
      <c r="S8578" s="162"/>
    </row>
    <row r="8579" spans="14:19">
      <c r="N8579" s="47"/>
      <c r="Q8579" s="162"/>
      <c r="R8579" s="162"/>
      <c r="S8579" s="162"/>
    </row>
    <row r="8580" spans="14:19">
      <c r="N8580" s="47"/>
      <c r="Q8580" s="162"/>
      <c r="R8580" s="162"/>
      <c r="S8580" s="162"/>
    </row>
    <row r="8581" spans="14:19">
      <c r="N8581" s="47"/>
      <c r="Q8581" s="162"/>
      <c r="R8581" s="162"/>
      <c r="S8581" s="162"/>
    </row>
    <row r="8582" spans="14:19">
      <c r="N8582" s="47"/>
      <c r="Q8582" s="162"/>
      <c r="R8582" s="162"/>
      <c r="S8582" s="162"/>
    </row>
    <row r="8583" spans="14:19">
      <c r="N8583" s="47"/>
      <c r="Q8583" s="162"/>
      <c r="R8583" s="162"/>
      <c r="S8583" s="162"/>
    </row>
    <row r="8584" spans="14:19">
      <c r="N8584" s="47"/>
      <c r="Q8584" s="162"/>
      <c r="R8584" s="162"/>
      <c r="S8584" s="162"/>
    </row>
    <row r="8585" spans="14:19">
      <c r="N8585" s="47"/>
      <c r="Q8585" s="162"/>
      <c r="R8585" s="162"/>
      <c r="S8585" s="162"/>
    </row>
    <row r="8586" spans="14:19">
      <c r="N8586" s="47"/>
      <c r="Q8586" s="162"/>
      <c r="R8586" s="162"/>
      <c r="S8586" s="162"/>
    </row>
    <row r="8587" spans="14:19">
      <c r="N8587" s="47"/>
      <c r="Q8587" s="162"/>
      <c r="R8587" s="162"/>
      <c r="S8587" s="162"/>
    </row>
    <row r="8588" spans="14:19">
      <c r="N8588" s="47"/>
      <c r="Q8588" s="162"/>
      <c r="R8588" s="162"/>
      <c r="S8588" s="162"/>
    </row>
    <row r="8589" spans="14:19">
      <c r="N8589" s="47"/>
      <c r="Q8589" s="162"/>
      <c r="R8589" s="162"/>
      <c r="S8589" s="162"/>
    </row>
    <row r="8590" spans="14:19">
      <c r="N8590" s="47"/>
      <c r="Q8590" s="162"/>
      <c r="R8590" s="162"/>
      <c r="S8590" s="162"/>
    </row>
    <row r="8591" spans="14:19">
      <c r="N8591" s="47"/>
      <c r="Q8591" s="162"/>
      <c r="R8591" s="162"/>
      <c r="S8591" s="162"/>
    </row>
    <row r="8592" spans="14:19">
      <c r="N8592" s="47"/>
      <c r="Q8592" s="162"/>
      <c r="R8592" s="162"/>
      <c r="S8592" s="162"/>
    </row>
    <row r="8593" spans="14:19">
      <c r="N8593" s="47"/>
      <c r="Q8593" s="162"/>
      <c r="R8593" s="162"/>
      <c r="S8593" s="162"/>
    </row>
    <row r="8594" spans="14:19">
      <c r="N8594" s="47"/>
      <c r="Q8594" s="162"/>
      <c r="R8594" s="162"/>
      <c r="S8594" s="162"/>
    </row>
    <row r="8595" spans="14:19">
      <c r="N8595" s="47"/>
      <c r="Q8595" s="162"/>
      <c r="R8595" s="162"/>
      <c r="S8595" s="162"/>
    </row>
    <row r="8596" spans="14:19">
      <c r="N8596" s="47"/>
      <c r="Q8596" s="162"/>
      <c r="R8596" s="162"/>
      <c r="S8596" s="162"/>
    </row>
    <row r="8597" spans="14:19">
      <c r="N8597" s="47"/>
      <c r="Q8597" s="162"/>
      <c r="R8597" s="162"/>
      <c r="S8597" s="162"/>
    </row>
    <row r="8598" spans="14:19">
      <c r="N8598" s="47"/>
      <c r="Q8598" s="162"/>
      <c r="R8598" s="162"/>
      <c r="S8598" s="162"/>
    </row>
    <row r="8599" spans="14:19">
      <c r="N8599" s="47"/>
      <c r="Q8599" s="162"/>
      <c r="R8599" s="162"/>
      <c r="S8599" s="162"/>
    </row>
    <row r="8600" spans="14:19">
      <c r="N8600" s="47"/>
      <c r="Q8600" s="162"/>
      <c r="R8600" s="162"/>
      <c r="S8600" s="162"/>
    </row>
    <row r="8601" spans="14:19">
      <c r="N8601" s="47"/>
      <c r="Q8601" s="162"/>
      <c r="R8601" s="162"/>
      <c r="S8601" s="162"/>
    </row>
    <row r="8602" spans="14:19">
      <c r="N8602" s="47"/>
      <c r="Q8602" s="162"/>
      <c r="R8602" s="162"/>
      <c r="S8602" s="162"/>
    </row>
    <row r="8603" spans="14:19">
      <c r="N8603" s="47"/>
      <c r="Q8603" s="162"/>
      <c r="R8603" s="162"/>
      <c r="S8603" s="162"/>
    </row>
    <row r="8604" spans="14:19">
      <c r="N8604" s="47"/>
      <c r="Q8604" s="162"/>
      <c r="R8604" s="162"/>
      <c r="S8604" s="162"/>
    </row>
    <row r="8605" spans="14:19">
      <c r="N8605" s="47"/>
      <c r="Q8605" s="162"/>
      <c r="R8605" s="162"/>
      <c r="S8605" s="162"/>
    </row>
    <row r="8606" spans="14:19">
      <c r="N8606" s="47"/>
      <c r="Q8606" s="162"/>
      <c r="R8606" s="162"/>
      <c r="S8606" s="162"/>
    </row>
    <row r="8607" spans="14:19">
      <c r="N8607" s="47"/>
      <c r="Q8607" s="162"/>
      <c r="R8607" s="162"/>
      <c r="S8607" s="162"/>
    </row>
    <row r="8608" spans="14:19">
      <c r="N8608" s="47"/>
      <c r="Q8608" s="162"/>
      <c r="R8608" s="162"/>
      <c r="S8608" s="162"/>
    </row>
    <row r="8609" spans="14:19">
      <c r="N8609" s="47"/>
      <c r="Q8609" s="162"/>
      <c r="R8609" s="162"/>
      <c r="S8609" s="162"/>
    </row>
    <row r="8610" spans="14:19">
      <c r="N8610" s="47"/>
      <c r="Q8610" s="162"/>
      <c r="R8610" s="162"/>
      <c r="S8610" s="162"/>
    </row>
    <row r="8611" spans="14:19">
      <c r="N8611" s="47"/>
      <c r="Q8611" s="162"/>
      <c r="R8611" s="162"/>
      <c r="S8611" s="162"/>
    </row>
    <row r="8612" spans="14:19">
      <c r="N8612" s="47"/>
      <c r="Q8612" s="162"/>
      <c r="R8612" s="162"/>
      <c r="S8612" s="162"/>
    </row>
    <row r="8613" spans="14:19">
      <c r="N8613" s="47"/>
      <c r="Q8613" s="162"/>
      <c r="R8613" s="162"/>
      <c r="S8613" s="162"/>
    </row>
    <row r="8614" spans="14:19">
      <c r="N8614" s="47"/>
      <c r="Q8614" s="162"/>
      <c r="R8614" s="162"/>
      <c r="S8614" s="162"/>
    </row>
    <row r="8615" spans="14:19">
      <c r="N8615" s="47"/>
      <c r="Q8615" s="162"/>
      <c r="R8615" s="162"/>
      <c r="S8615" s="162"/>
    </row>
    <row r="8616" spans="14:19">
      <c r="N8616" s="47"/>
      <c r="Q8616" s="162"/>
      <c r="R8616" s="162"/>
      <c r="S8616" s="162"/>
    </row>
    <row r="8617" spans="14:19">
      <c r="N8617" s="47"/>
      <c r="Q8617" s="162"/>
      <c r="R8617" s="162"/>
      <c r="S8617" s="162"/>
    </row>
    <row r="8618" spans="14:19">
      <c r="N8618" s="47"/>
      <c r="Q8618" s="162"/>
      <c r="R8618" s="162"/>
      <c r="S8618" s="162"/>
    </row>
    <row r="8619" spans="14:19">
      <c r="N8619" s="47"/>
      <c r="Q8619" s="162"/>
      <c r="R8619" s="162"/>
      <c r="S8619" s="162"/>
    </row>
    <row r="8620" spans="14:19">
      <c r="N8620" s="47"/>
      <c r="Q8620" s="162"/>
      <c r="R8620" s="162"/>
      <c r="S8620" s="162"/>
    </row>
    <row r="8621" spans="14:19">
      <c r="N8621" s="47"/>
      <c r="Q8621" s="162"/>
      <c r="R8621" s="162"/>
      <c r="S8621" s="162"/>
    </row>
    <row r="8622" spans="14:19">
      <c r="N8622" s="47"/>
      <c r="Q8622" s="162"/>
      <c r="R8622" s="162"/>
      <c r="S8622" s="162"/>
    </row>
    <row r="8623" spans="14:19">
      <c r="N8623" s="47"/>
      <c r="Q8623" s="162"/>
      <c r="R8623" s="162"/>
      <c r="S8623" s="162"/>
    </row>
    <row r="8624" spans="14:19">
      <c r="N8624" s="47"/>
      <c r="Q8624" s="162"/>
      <c r="R8624" s="162"/>
      <c r="S8624" s="162"/>
    </row>
    <row r="8625" spans="14:19">
      <c r="N8625" s="47"/>
      <c r="Q8625" s="162"/>
      <c r="R8625" s="162"/>
      <c r="S8625" s="162"/>
    </row>
    <row r="8626" spans="14:19">
      <c r="N8626" s="47"/>
      <c r="Q8626" s="162"/>
      <c r="R8626" s="162"/>
      <c r="S8626" s="162"/>
    </row>
    <row r="8627" spans="14:19">
      <c r="N8627" s="47"/>
      <c r="Q8627" s="162"/>
      <c r="R8627" s="162"/>
      <c r="S8627" s="162"/>
    </row>
    <row r="8628" spans="14:19">
      <c r="N8628" s="47"/>
      <c r="Q8628" s="162"/>
      <c r="R8628" s="162"/>
      <c r="S8628" s="162"/>
    </row>
    <row r="8629" spans="14:19">
      <c r="N8629" s="47"/>
      <c r="Q8629" s="162"/>
      <c r="R8629" s="162"/>
      <c r="S8629" s="162"/>
    </row>
    <row r="8630" spans="14:19">
      <c r="N8630" s="47"/>
      <c r="Q8630" s="162"/>
      <c r="R8630" s="162"/>
      <c r="S8630" s="162"/>
    </row>
    <row r="8631" spans="14:19">
      <c r="N8631" s="47"/>
      <c r="Q8631" s="162"/>
      <c r="R8631" s="162"/>
      <c r="S8631" s="162"/>
    </row>
    <row r="8632" spans="14:19">
      <c r="N8632" s="47"/>
      <c r="Q8632" s="162"/>
      <c r="R8632" s="162"/>
      <c r="S8632" s="162"/>
    </row>
    <row r="8633" spans="14:19">
      <c r="N8633" s="47"/>
      <c r="Q8633" s="162"/>
      <c r="R8633" s="162"/>
      <c r="S8633" s="162"/>
    </row>
    <row r="8634" spans="14:19">
      <c r="N8634" s="47"/>
      <c r="Q8634" s="162"/>
      <c r="R8634" s="162"/>
      <c r="S8634" s="162"/>
    </row>
    <row r="8635" spans="14:19">
      <c r="N8635" s="47"/>
      <c r="Q8635" s="162"/>
      <c r="R8635" s="162"/>
      <c r="S8635" s="162"/>
    </row>
    <row r="8636" spans="14:19">
      <c r="N8636" s="47"/>
      <c r="Q8636" s="162"/>
      <c r="R8636" s="162"/>
      <c r="S8636" s="162"/>
    </row>
    <row r="8637" spans="14:19">
      <c r="N8637" s="47"/>
      <c r="Q8637" s="162"/>
      <c r="R8637" s="162"/>
      <c r="S8637" s="162"/>
    </row>
    <row r="8638" spans="14:19">
      <c r="N8638" s="47"/>
      <c r="Q8638" s="162"/>
      <c r="R8638" s="162"/>
      <c r="S8638" s="162"/>
    </row>
    <row r="8639" spans="14:19">
      <c r="N8639" s="47"/>
      <c r="Q8639" s="162"/>
      <c r="R8639" s="162"/>
      <c r="S8639" s="162"/>
    </row>
    <row r="8640" spans="14:19">
      <c r="N8640" s="47"/>
      <c r="Q8640" s="162"/>
      <c r="R8640" s="162"/>
      <c r="S8640" s="162"/>
    </row>
    <row r="8641" spans="14:19">
      <c r="N8641" s="47"/>
      <c r="Q8641" s="162"/>
      <c r="R8641" s="162"/>
      <c r="S8641" s="162"/>
    </row>
    <row r="8642" spans="14:19">
      <c r="N8642" s="47"/>
      <c r="Q8642" s="162"/>
      <c r="R8642" s="162"/>
      <c r="S8642" s="162"/>
    </row>
    <row r="8643" spans="14:19">
      <c r="N8643" s="47"/>
      <c r="Q8643" s="162"/>
      <c r="R8643" s="162"/>
      <c r="S8643" s="162"/>
    </row>
    <row r="8644" spans="14:19">
      <c r="N8644" s="47"/>
      <c r="Q8644" s="162"/>
      <c r="R8644" s="162"/>
      <c r="S8644" s="162"/>
    </row>
    <row r="8645" spans="14:19">
      <c r="N8645" s="47"/>
      <c r="Q8645" s="162"/>
      <c r="R8645" s="162"/>
      <c r="S8645" s="162"/>
    </row>
    <row r="8646" spans="14:19">
      <c r="N8646" s="47"/>
      <c r="Q8646" s="162"/>
      <c r="R8646" s="162"/>
      <c r="S8646" s="162"/>
    </row>
    <row r="8647" spans="14:19">
      <c r="N8647" s="47"/>
      <c r="Q8647" s="162"/>
      <c r="R8647" s="162"/>
      <c r="S8647" s="162"/>
    </row>
    <row r="8648" spans="14:19">
      <c r="N8648" s="47"/>
      <c r="Q8648" s="162"/>
      <c r="R8648" s="162"/>
      <c r="S8648" s="162"/>
    </row>
    <row r="8649" spans="14:19">
      <c r="N8649" s="47"/>
      <c r="Q8649" s="162"/>
      <c r="R8649" s="162"/>
      <c r="S8649" s="162"/>
    </row>
    <row r="8650" spans="14:19">
      <c r="N8650" s="47"/>
      <c r="Q8650" s="162"/>
      <c r="R8650" s="162"/>
      <c r="S8650" s="162"/>
    </row>
    <row r="8651" spans="14:19">
      <c r="N8651" s="47"/>
      <c r="Q8651" s="162"/>
      <c r="R8651" s="162"/>
      <c r="S8651" s="162"/>
    </row>
    <row r="8652" spans="14:19">
      <c r="N8652" s="47"/>
      <c r="Q8652" s="162"/>
      <c r="R8652" s="162"/>
      <c r="S8652" s="162"/>
    </row>
    <row r="8653" spans="14:19">
      <c r="N8653" s="47"/>
      <c r="Q8653" s="162"/>
      <c r="R8653" s="162"/>
      <c r="S8653" s="162"/>
    </row>
    <row r="8654" spans="14:19">
      <c r="N8654" s="47"/>
      <c r="Q8654" s="162"/>
      <c r="R8654" s="162"/>
      <c r="S8654" s="162"/>
    </row>
    <row r="8655" spans="14:19">
      <c r="N8655" s="47"/>
      <c r="Q8655" s="162"/>
      <c r="R8655" s="162"/>
      <c r="S8655" s="162"/>
    </row>
    <row r="8656" spans="14:19">
      <c r="N8656" s="47"/>
      <c r="Q8656" s="162"/>
      <c r="R8656" s="162"/>
      <c r="S8656" s="162"/>
    </row>
    <row r="8657" spans="14:19">
      <c r="N8657" s="47"/>
      <c r="Q8657" s="162"/>
      <c r="R8657" s="162"/>
      <c r="S8657" s="162"/>
    </row>
    <row r="8658" spans="14:19">
      <c r="N8658" s="47"/>
      <c r="Q8658" s="162"/>
      <c r="R8658" s="162"/>
      <c r="S8658" s="162"/>
    </row>
    <row r="8659" spans="14:19">
      <c r="N8659" s="47"/>
      <c r="Q8659" s="162"/>
      <c r="R8659" s="162"/>
      <c r="S8659" s="162"/>
    </row>
    <row r="8660" spans="14:19">
      <c r="N8660" s="47"/>
      <c r="Q8660" s="162"/>
      <c r="R8660" s="162"/>
      <c r="S8660" s="162"/>
    </row>
    <row r="8661" spans="14:19">
      <c r="N8661" s="47"/>
      <c r="Q8661" s="162"/>
      <c r="R8661" s="162"/>
      <c r="S8661" s="162"/>
    </row>
    <row r="8662" spans="14:19">
      <c r="N8662" s="47"/>
      <c r="Q8662" s="162"/>
      <c r="R8662" s="162"/>
      <c r="S8662" s="162"/>
    </row>
    <row r="8663" spans="14:19">
      <c r="N8663" s="47"/>
      <c r="Q8663" s="162"/>
      <c r="R8663" s="162"/>
      <c r="S8663" s="162"/>
    </row>
    <row r="8664" spans="14:19">
      <c r="N8664" s="47"/>
      <c r="Q8664" s="162"/>
      <c r="R8664" s="162"/>
      <c r="S8664" s="162"/>
    </row>
    <row r="8665" spans="14:19">
      <c r="N8665" s="47"/>
      <c r="Q8665" s="162"/>
      <c r="R8665" s="162"/>
      <c r="S8665" s="162"/>
    </row>
    <row r="8666" spans="14:19">
      <c r="N8666" s="47"/>
      <c r="Q8666" s="162"/>
      <c r="R8666" s="162"/>
      <c r="S8666" s="162"/>
    </row>
    <row r="8667" spans="14:19">
      <c r="N8667" s="47"/>
      <c r="Q8667" s="162"/>
      <c r="R8667" s="162"/>
      <c r="S8667" s="162"/>
    </row>
    <row r="8668" spans="14:19">
      <c r="N8668" s="47"/>
      <c r="Q8668" s="162"/>
      <c r="R8668" s="162"/>
      <c r="S8668" s="162"/>
    </row>
    <row r="8669" spans="14:19">
      <c r="N8669" s="47"/>
      <c r="Q8669" s="162"/>
      <c r="R8669" s="162"/>
      <c r="S8669" s="162"/>
    </row>
    <row r="8670" spans="14:19">
      <c r="N8670" s="47"/>
      <c r="Q8670" s="162"/>
      <c r="R8670" s="162"/>
      <c r="S8670" s="162"/>
    </row>
    <row r="8671" spans="14:19">
      <c r="N8671" s="47"/>
      <c r="Q8671" s="162"/>
      <c r="R8671" s="162"/>
      <c r="S8671" s="162"/>
    </row>
    <row r="8672" spans="14:19">
      <c r="N8672" s="47"/>
      <c r="Q8672" s="162"/>
      <c r="R8672" s="162"/>
      <c r="S8672" s="162"/>
    </row>
    <row r="8673" spans="14:19">
      <c r="N8673" s="47"/>
      <c r="Q8673" s="162"/>
      <c r="R8673" s="162"/>
      <c r="S8673" s="162"/>
    </row>
    <row r="8674" spans="14:19">
      <c r="N8674" s="47"/>
      <c r="Q8674" s="162"/>
      <c r="R8674" s="162"/>
      <c r="S8674" s="162"/>
    </row>
    <row r="8675" spans="14:19">
      <c r="N8675" s="47"/>
      <c r="Q8675" s="162"/>
      <c r="R8675" s="162"/>
      <c r="S8675" s="162"/>
    </row>
    <row r="8676" spans="14:19">
      <c r="N8676" s="47"/>
      <c r="Q8676" s="162"/>
      <c r="R8676" s="162"/>
      <c r="S8676" s="162"/>
    </row>
    <row r="8677" spans="14:19">
      <c r="N8677" s="47"/>
      <c r="Q8677" s="162"/>
      <c r="R8677" s="162"/>
      <c r="S8677" s="162"/>
    </row>
    <row r="8678" spans="14:19">
      <c r="N8678" s="47"/>
      <c r="Q8678" s="162"/>
      <c r="R8678" s="162"/>
      <c r="S8678" s="162"/>
    </row>
    <row r="8679" spans="14:19">
      <c r="N8679" s="47"/>
      <c r="Q8679" s="162"/>
      <c r="R8679" s="162"/>
      <c r="S8679" s="162"/>
    </row>
    <row r="8680" spans="14:19">
      <c r="N8680" s="47"/>
      <c r="Q8680" s="162"/>
      <c r="R8680" s="162"/>
      <c r="S8680" s="162"/>
    </row>
    <row r="8681" spans="14:19">
      <c r="N8681" s="47"/>
      <c r="Q8681" s="162"/>
      <c r="R8681" s="162"/>
      <c r="S8681" s="162"/>
    </row>
    <row r="8682" spans="14:19">
      <c r="N8682" s="47"/>
      <c r="Q8682" s="162"/>
      <c r="R8682" s="162"/>
      <c r="S8682" s="162"/>
    </row>
    <row r="8683" spans="14:19">
      <c r="N8683" s="47"/>
      <c r="Q8683" s="162"/>
      <c r="R8683" s="162"/>
      <c r="S8683" s="162"/>
    </row>
    <row r="8684" spans="14:19">
      <c r="N8684" s="47"/>
      <c r="Q8684" s="162"/>
      <c r="R8684" s="162"/>
      <c r="S8684" s="162"/>
    </row>
    <row r="8685" spans="14:19">
      <c r="N8685" s="47"/>
      <c r="Q8685" s="162"/>
      <c r="R8685" s="162"/>
      <c r="S8685" s="162"/>
    </row>
    <row r="8686" spans="14:19">
      <c r="N8686" s="47"/>
      <c r="Q8686" s="162"/>
      <c r="R8686" s="162"/>
      <c r="S8686" s="162"/>
    </row>
    <row r="8687" spans="14:19">
      <c r="N8687" s="47"/>
      <c r="Q8687" s="162"/>
      <c r="R8687" s="162"/>
      <c r="S8687" s="162"/>
    </row>
    <row r="8688" spans="14:19">
      <c r="N8688" s="47"/>
      <c r="Q8688" s="162"/>
      <c r="R8688" s="162"/>
      <c r="S8688" s="162"/>
    </row>
    <row r="8689" spans="14:19">
      <c r="N8689" s="47"/>
      <c r="Q8689" s="162"/>
      <c r="R8689" s="162"/>
      <c r="S8689" s="162"/>
    </row>
    <row r="8690" spans="14:19">
      <c r="N8690" s="47"/>
      <c r="Q8690" s="162"/>
      <c r="R8690" s="162"/>
      <c r="S8690" s="162"/>
    </row>
    <row r="8691" spans="14:19">
      <c r="N8691" s="47"/>
      <c r="Q8691" s="162"/>
      <c r="R8691" s="162"/>
      <c r="S8691" s="162"/>
    </row>
    <row r="8692" spans="14:19">
      <c r="N8692" s="47"/>
      <c r="Q8692" s="162"/>
      <c r="R8692" s="162"/>
      <c r="S8692" s="162"/>
    </row>
    <row r="8693" spans="14:19">
      <c r="N8693" s="47"/>
      <c r="Q8693" s="162"/>
      <c r="R8693" s="162"/>
      <c r="S8693" s="162"/>
    </row>
    <row r="8694" spans="14:19">
      <c r="N8694" s="47"/>
      <c r="Q8694" s="162"/>
      <c r="R8694" s="162"/>
      <c r="S8694" s="162"/>
    </row>
    <row r="8695" spans="14:19">
      <c r="N8695" s="47"/>
      <c r="Q8695" s="162"/>
      <c r="R8695" s="162"/>
      <c r="S8695" s="162"/>
    </row>
    <row r="8696" spans="14:19">
      <c r="N8696" s="47"/>
      <c r="Q8696" s="162"/>
      <c r="R8696" s="162"/>
      <c r="S8696" s="162"/>
    </row>
    <row r="8697" spans="14:19">
      <c r="N8697" s="47"/>
      <c r="Q8697" s="162"/>
      <c r="R8697" s="162"/>
      <c r="S8697" s="162"/>
    </row>
    <row r="8698" spans="14:19">
      <c r="N8698" s="47"/>
      <c r="Q8698" s="162"/>
      <c r="R8698" s="162"/>
      <c r="S8698" s="162"/>
    </row>
    <row r="8699" spans="14:19">
      <c r="N8699" s="47"/>
      <c r="Q8699" s="162"/>
      <c r="R8699" s="162"/>
      <c r="S8699" s="162"/>
    </row>
    <row r="8700" spans="14:19">
      <c r="N8700" s="47"/>
      <c r="Q8700" s="162"/>
      <c r="R8700" s="162"/>
      <c r="S8700" s="162"/>
    </row>
    <row r="8701" spans="14:19">
      <c r="N8701" s="47"/>
      <c r="Q8701" s="162"/>
      <c r="R8701" s="162"/>
      <c r="S8701" s="162"/>
    </row>
    <row r="8702" spans="14:19">
      <c r="N8702" s="47"/>
      <c r="Q8702" s="162"/>
      <c r="R8702" s="162"/>
      <c r="S8702" s="162"/>
    </row>
    <row r="8703" spans="14:19">
      <c r="N8703" s="47"/>
      <c r="Q8703" s="162"/>
      <c r="R8703" s="162"/>
      <c r="S8703" s="162"/>
    </row>
    <row r="8704" spans="14:19">
      <c r="N8704" s="47"/>
      <c r="Q8704" s="162"/>
      <c r="R8704" s="162"/>
      <c r="S8704" s="162"/>
    </row>
    <row r="8705" spans="14:19">
      <c r="N8705" s="47"/>
      <c r="Q8705" s="162"/>
      <c r="R8705" s="162"/>
      <c r="S8705" s="162"/>
    </row>
    <row r="8706" spans="14:19">
      <c r="N8706" s="47"/>
      <c r="Q8706" s="162"/>
      <c r="R8706" s="162"/>
      <c r="S8706" s="162"/>
    </row>
    <row r="8707" spans="14:19">
      <c r="N8707" s="47"/>
      <c r="Q8707" s="162"/>
      <c r="R8707" s="162"/>
      <c r="S8707" s="162"/>
    </row>
    <row r="8708" spans="14:19">
      <c r="N8708" s="47"/>
      <c r="Q8708" s="162"/>
      <c r="R8708" s="162"/>
      <c r="S8708" s="162"/>
    </row>
    <row r="8709" spans="14:19">
      <c r="N8709" s="47"/>
      <c r="Q8709" s="162"/>
      <c r="R8709" s="162"/>
      <c r="S8709" s="162"/>
    </row>
    <row r="8710" spans="14:19">
      <c r="N8710" s="47"/>
      <c r="Q8710" s="162"/>
      <c r="R8710" s="162"/>
      <c r="S8710" s="162"/>
    </row>
    <row r="8711" spans="14:19">
      <c r="N8711" s="47"/>
      <c r="Q8711" s="162"/>
      <c r="R8711" s="162"/>
      <c r="S8711" s="162"/>
    </row>
    <row r="8712" spans="14:19">
      <c r="N8712" s="47"/>
      <c r="Q8712" s="162"/>
      <c r="R8712" s="162"/>
      <c r="S8712" s="162"/>
    </row>
    <row r="8713" spans="14:19">
      <c r="N8713" s="47"/>
      <c r="Q8713" s="162"/>
      <c r="R8713" s="162"/>
      <c r="S8713" s="162"/>
    </row>
    <row r="8714" spans="14:19">
      <c r="N8714" s="47"/>
      <c r="Q8714" s="162"/>
      <c r="R8714" s="162"/>
      <c r="S8714" s="162"/>
    </row>
    <row r="8715" spans="14:19">
      <c r="N8715" s="47"/>
      <c r="Q8715" s="162"/>
      <c r="R8715" s="162"/>
      <c r="S8715" s="162"/>
    </row>
    <row r="8716" spans="14:19">
      <c r="N8716" s="47"/>
      <c r="Q8716" s="162"/>
      <c r="R8716" s="162"/>
      <c r="S8716" s="162"/>
    </row>
    <row r="8717" spans="14:19">
      <c r="N8717" s="47"/>
      <c r="Q8717" s="162"/>
      <c r="R8717" s="162"/>
      <c r="S8717" s="162"/>
    </row>
    <row r="8718" spans="14:19">
      <c r="N8718" s="47"/>
      <c r="Q8718" s="162"/>
      <c r="R8718" s="162"/>
      <c r="S8718" s="162"/>
    </row>
    <row r="8719" spans="14:19">
      <c r="N8719" s="47"/>
      <c r="Q8719" s="162"/>
      <c r="R8719" s="162"/>
      <c r="S8719" s="162"/>
    </row>
    <row r="8720" spans="14:19">
      <c r="N8720" s="47"/>
      <c r="Q8720" s="162"/>
      <c r="R8720" s="162"/>
      <c r="S8720" s="162"/>
    </row>
    <row r="8721" spans="14:19">
      <c r="N8721" s="47"/>
      <c r="Q8721" s="162"/>
      <c r="R8721" s="162"/>
      <c r="S8721" s="162"/>
    </row>
    <row r="8722" spans="14:19">
      <c r="N8722" s="47"/>
      <c r="Q8722" s="162"/>
      <c r="R8722" s="162"/>
      <c r="S8722" s="162"/>
    </row>
    <row r="8723" spans="14:19">
      <c r="N8723" s="47"/>
      <c r="Q8723" s="162"/>
      <c r="R8723" s="162"/>
      <c r="S8723" s="162"/>
    </row>
    <row r="8724" spans="14:19">
      <c r="N8724" s="47"/>
      <c r="Q8724" s="162"/>
      <c r="R8724" s="162"/>
      <c r="S8724" s="162"/>
    </row>
    <row r="8725" spans="14:19">
      <c r="N8725" s="47"/>
      <c r="Q8725" s="162"/>
      <c r="R8725" s="162"/>
      <c r="S8725" s="162"/>
    </row>
    <row r="8726" spans="14:19">
      <c r="N8726" s="47"/>
      <c r="Q8726" s="162"/>
      <c r="R8726" s="162"/>
      <c r="S8726" s="162"/>
    </row>
    <row r="8727" spans="14:19">
      <c r="N8727" s="47"/>
      <c r="Q8727" s="162"/>
      <c r="R8727" s="162"/>
      <c r="S8727" s="162"/>
    </row>
    <row r="8728" spans="14:19">
      <c r="N8728" s="47"/>
      <c r="Q8728" s="162"/>
      <c r="R8728" s="162"/>
      <c r="S8728" s="162"/>
    </row>
    <row r="8729" spans="14:19">
      <c r="N8729" s="47"/>
      <c r="Q8729" s="162"/>
      <c r="R8729" s="162"/>
      <c r="S8729" s="162"/>
    </row>
    <row r="8730" spans="14:19">
      <c r="N8730" s="47"/>
      <c r="Q8730" s="162"/>
      <c r="R8730" s="162"/>
      <c r="S8730" s="162"/>
    </row>
    <row r="8731" spans="14:19">
      <c r="N8731" s="47"/>
      <c r="Q8731" s="162"/>
      <c r="R8731" s="162"/>
      <c r="S8731" s="162"/>
    </row>
    <row r="8732" spans="14:19">
      <c r="N8732" s="47"/>
      <c r="Q8732" s="162"/>
      <c r="R8732" s="162"/>
      <c r="S8732" s="162"/>
    </row>
    <row r="8733" spans="14:19">
      <c r="N8733" s="47"/>
      <c r="Q8733" s="162"/>
      <c r="R8733" s="162"/>
      <c r="S8733" s="162"/>
    </row>
    <row r="8734" spans="14:19">
      <c r="N8734" s="47"/>
      <c r="Q8734" s="162"/>
      <c r="R8734" s="162"/>
      <c r="S8734" s="162"/>
    </row>
    <row r="8735" spans="14:19">
      <c r="N8735" s="47"/>
      <c r="Q8735" s="162"/>
      <c r="R8735" s="162"/>
      <c r="S8735" s="162"/>
    </row>
    <row r="8736" spans="14:19">
      <c r="N8736" s="47"/>
      <c r="Q8736" s="162"/>
      <c r="R8736" s="162"/>
      <c r="S8736" s="162"/>
    </row>
    <row r="8737" spans="14:19">
      <c r="N8737" s="47"/>
      <c r="Q8737" s="162"/>
      <c r="R8737" s="162"/>
      <c r="S8737" s="162"/>
    </row>
    <row r="8738" spans="14:19">
      <c r="N8738" s="47"/>
      <c r="Q8738" s="162"/>
      <c r="R8738" s="162"/>
      <c r="S8738" s="162"/>
    </row>
    <row r="8739" spans="14:19">
      <c r="N8739" s="47"/>
      <c r="Q8739" s="162"/>
      <c r="R8739" s="162"/>
      <c r="S8739" s="162"/>
    </row>
    <row r="8740" spans="14:19">
      <c r="N8740" s="47"/>
      <c r="Q8740" s="162"/>
      <c r="R8740" s="162"/>
      <c r="S8740" s="162"/>
    </row>
    <row r="8741" spans="14:19">
      <c r="N8741" s="47"/>
      <c r="Q8741" s="162"/>
      <c r="R8741" s="162"/>
      <c r="S8741" s="162"/>
    </row>
    <row r="8742" spans="14:19">
      <c r="N8742" s="47"/>
      <c r="Q8742" s="162"/>
      <c r="R8742" s="162"/>
      <c r="S8742" s="162"/>
    </row>
    <row r="8743" spans="14:19">
      <c r="N8743" s="47"/>
      <c r="Q8743" s="162"/>
      <c r="R8743" s="162"/>
      <c r="S8743" s="162"/>
    </row>
    <row r="8744" spans="14:19">
      <c r="N8744" s="47"/>
      <c r="Q8744" s="162"/>
      <c r="R8744" s="162"/>
      <c r="S8744" s="162"/>
    </row>
    <row r="8745" spans="14:19">
      <c r="N8745" s="47"/>
      <c r="Q8745" s="162"/>
      <c r="R8745" s="162"/>
      <c r="S8745" s="162"/>
    </row>
    <row r="8746" spans="14:19">
      <c r="N8746" s="47"/>
      <c r="Q8746" s="162"/>
      <c r="R8746" s="162"/>
      <c r="S8746" s="162"/>
    </row>
    <row r="8747" spans="14:19">
      <c r="N8747" s="47"/>
      <c r="Q8747" s="162"/>
      <c r="R8747" s="162"/>
      <c r="S8747" s="162"/>
    </row>
    <row r="8748" spans="14:19">
      <c r="N8748" s="47"/>
      <c r="Q8748" s="162"/>
      <c r="R8748" s="162"/>
      <c r="S8748" s="162"/>
    </row>
    <row r="8749" spans="14:19">
      <c r="N8749" s="47"/>
      <c r="Q8749" s="162"/>
      <c r="R8749" s="162"/>
      <c r="S8749" s="162"/>
    </row>
    <row r="8750" spans="14:19">
      <c r="N8750" s="47"/>
      <c r="Q8750" s="162"/>
      <c r="R8750" s="162"/>
      <c r="S8750" s="162"/>
    </row>
    <row r="8751" spans="14:19">
      <c r="N8751" s="47"/>
      <c r="Q8751" s="162"/>
      <c r="R8751" s="162"/>
      <c r="S8751" s="162"/>
    </row>
    <row r="8752" spans="14:19">
      <c r="N8752" s="47"/>
      <c r="Q8752" s="162"/>
      <c r="R8752" s="162"/>
      <c r="S8752" s="162"/>
    </row>
    <row r="8753" spans="14:19">
      <c r="N8753" s="47"/>
      <c r="Q8753" s="162"/>
      <c r="R8753" s="162"/>
      <c r="S8753" s="162"/>
    </row>
    <row r="8754" spans="14:19">
      <c r="N8754" s="47"/>
      <c r="Q8754" s="162"/>
      <c r="R8754" s="162"/>
      <c r="S8754" s="162"/>
    </row>
    <row r="8755" spans="14:19">
      <c r="N8755" s="47"/>
      <c r="Q8755" s="162"/>
      <c r="R8755" s="162"/>
      <c r="S8755" s="162"/>
    </row>
    <row r="8756" spans="14:19">
      <c r="N8756" s="47"/>
      <c r="Q8756" s="162"/>
      <c r="R8756" s="162"/>
      <c r="S8756" s="162"/>
    </row>
    <row r="8757" spans="14:19">
      <c r="N8757" s="47"/>
      <c r="Q8757" s="162"/>
      <c r="R8757" s="162"/>
      <c r="S8757" s="162"/>
    </row>
    <row r="8758" spans="14:19">
      <c r="N8758" s="47"/>
      <c r="Q8758" s="162"/>
      <c r="R8758" s="162"/>
      <c r="S8758" s="162"/>
    </row>
    <row r="8759" spans="14:19">
      <c r="N8759" s="47"/>
      <c r="Q8759" s="162"/>
      <c r="R8759" s="162"/>
      <c r="S8759" s="162"/>
    </row>
    <row r="8760" spans="14:19">
      <c r="N8760" s="47"/>
      <c r="Q8760" s="162"/>
      <c r="R8760" s="162"/>
      <c r="S8760" s="162"/>
    </row>
    <row r="8761" spans="14:19">
      <c r="N8761" s="47"/>
      <c r="Q8761" s="162"/>
      <c r="R8761" s="162"/>
      <c r="S8761" s="162"/>
    </row>
    <row r="8762" spans="14:19">
      <c r="N8762" s="47"/>
      <c r="Q8762" s="162"/>
      <c r="R8762" s="162"/>
      <c r="S8762" s="162"/>
    </row>
    <row r="8763" spans="14:19">
      <c r="N8763" s="47"/>
      <c r="Q8763" s="162"/>
      <c r="R8763" s="162"/>
      <c r="S8763" s="162"/>
    </row>
    <row r="8764" spans="14:19">
      <c r="N8764" s="47"/>
      <c r="Q8764" s="162"/>
      <c r="R8764" s="162"/>
      <c r="S8764" s="162"/>
    </row>
    <row r="8765" spans="14:19">
      <c r="N8765" s="47"/>
      <c r="Q8765" s="162"/>
      <c r="R8765" s="162"/>
      <c r="S8765" s="162"/>
    </row>
    <row r="8766" spans="14:19">
      <c r="N8766" s="47"/>
      <c r="Q8766" s="162"/>
      <c r="R8766" s="162"/>
      <c r="S8766" s="162"/>
    </row>
    <row r="8767" spans="14:19">
      <c r="N8767" s="47"/>
      <c r="Q8767" s="162"/>
      <c r="R8767" s="162"/>
      <c r="S8767" s="162"/>
    </row>
    <row r="8768" spans="14:19">
      <c r="N8768" s="47"/>
      <c r="Q8768" s="162"/>
      <c r="R8768" s="162"/>
      <c r="S8768" s="162"/>
    </row>
    <row r="8769" spans="14:19">
      <c r="N8769" s="47"/>
      <c r="Q8769" s="162"/>
      <c r="R8769" s="162"/>
      <c r="S8769" s="162"/>
    </row>
    <row r="8770" spans="14:19">
      <c r="N8770" s="47"/>
      <c r="Q8770" s="162"/>
      <c r="R8770" s="162"/>
      <c r="S8770" s="162"/>
    </row>
    <row r="8771" spans="14:19">
      <c r="N8771" s="47"/>
      <c r="Q8771" s="162"/>
      <c r="R8771" s="162"/>
      <c r="S8771" s="162"/>
    </row>
    <row r="8772" spans="14:19">
      <c r="N8772" s="47"/>
      <c r="Q8772" s="162"/>
      <c r="R8772" s="162"/>
      <c r="S8772" s="162"/>
    </row>
    <row r="8773" spans="14:19">
      <c r="N8773" s="47"/>
      <c r="Q8773" s="162"/>
      <c r="R8773" s="162"/>
      <c r="S8773" s="162"/>
    </row>
    <row r="8774" spans="14:19">
      <c r="N8774" s="47"/>
      <c r="Q8774" s="162"/>
      <c r="R8774" s="162"/>
      <c r="S8774" s="162"/>
    </row>
    <row r="8775" spans="14:19">
      <c r="N8775" s="47"/>
      <c r="Q8775" s="162"/>
      <c r="R8775" s="162"/>
      <c r="S8775" s="162"/>
    </row>
    <row r="8776" spans="14:19">
      <c r="N8776" s="47"/>
      <c r="Q8776" s="162"/>
      <c r="R8776" s="162"/>
      <c r="S8776" s="162"/>
    </row>
    <row r="8777" spans="14:19">
      <c r="N8777" s="47"/>
      <c r="Q8777" s="162"/>
      <c r="R8777" s="162"/>
      <c r="S8777" s="162"/>
    </row>
    <row r="8778" spans="14:19">
      <c r="N8778" s="47"/>
      <c r="Q8778" s="162"/>
      <c r="R8778" s="162"/>
      <c r="S8778" s="162"/>
    </row>
    <row r="8779" spans="14:19">
      <c r="N8779" s="47"/>
      <c r="Q8779" s="162"/>
      <c r="R8779" s="162"/>
      <c r="S8779" s="162"/>
    </row>
    <row r="8780" spans="14:19">
      <c r="N8780" s="47"/>
      <c r="Q8780" s="162"/>
      <c r="R8780" s="162"/>
      <c r="S8780" s="162"/>
    </row>
    <row r="8781" spans="14:19">
      <c r="N8781" s="47"/>
      <c r="Q8781" s="162"/>
      <c r="R8781" s="162"/>
      <c r="S8781" s="162"/>
    </row>
    <row r="8782" spans="14:19">
      <c r="N8782" s="47"/>
      <c r="Q8782" s="162"/>
      <c r="R8782" s="162"/>
      <c r="S8782" s="162"/>
    </row>
    <row r="8783" spans="14:19">
      <c r="N8783" s="47"/>
      <c r="Q8783" s="162"/>
      <c r="R8783" s="162"/>
      <c r="S8783" s="162"/>
    </row>
    <row r="8784" spans="14:19">
      <c r="N8784" s="47"/>
      <c r="Q8784" s="162"/>
      <c r="R8784" s="162"/>
      <c r="S8784" s="162"/>
    </row>
    <row r="8785" spans="14:19">
      <c r="N8785" s="47"/>
      <c r="Q8785" s="162"/>
      <c r="R8785" s="162"/>
      <c r="S8785" s="162"/>
    </row>
    <row r="8786" spans="14:19">
      <c r="N8786" s="47"/>
      <c r="Q8786" s="162"/>
      <c r="R8786" s="162"/>
      <c r="S8786" s="162"/>
    </row>
    <row r="8787" spans="14:19">
      <c r="N8787" s="47"/>
      <c r="Q8787" s="162"/>
      <c r="R8787" s="162"/>
      <c r="S8787" s="162"/>
    </row>
    <row r="8788" spans="14:19">
      <c r="N8788" s="47"/>
      <c r="Q8788" s="162"/>
      <c r="R8788" s="162"/>
      <c r="S8788" s="162"/>
    </row>
    <row r="8789" spans="14:19">
      <c r="N8789" s="47"/>
      <c r="Q8789" s="162"/>
      <c r="R8789" s="162"/>
      <c r="S8789" s="162"/>
    </row>
    <row r="8790" spans="14:19">
      <c r="N8790" s="47"/>
      <c r="Q8790" s="162"/>
      <c r="R8790" s="162"/>
      <c r="S8790" s="162"/>
    </row>
    <row r="8791" spans="14:19">
      <c r="N8791" s="47"/>
      <c r="Q8791" s="162"/>
      <c r="R8791" s="162"/>
      <c r="S8791" s="162"/>
    </row>
    <row r="8792" spans="14:19">
      <c r="N8792" s="47"/>
      <c r="Q8792" s="162"/>
      <c r="R8792" s="162"/>
      <c r="S8792" s="162"/>
    </row>
    <row r="8793" spans="14:19">
      <c r="N8793" s="47"/>
      <c r="Q8793" s="162"/>
      <c r="R8793" s="162"/>
      <c r="S8793" s="162"/>
    </row>
    <row r="8794" spans="14:19">
      <c r="N8794" s="47"/>
      <c r="Q8794" s="162"/>
      <c r="R8794" s="162"/>
      <c r="S8794" s="162"/>
    </row>
    <row r="8795" spans="14:19">
      <c r="N8795" s="47"/>
      <c r="Q8795" s="162"/>
      <c r="R8795" s="162"/>
      <c r="S8795" s="162"/>
    </row>
    <row r="8796" spans="14:19">
      <c r="N8796" s="47"/>
      <c r="Q8796" s="162"/>
      <c r="R8796" s="162"/>
      <c r="S8796" s="162"/>
    </row>
    <row r="8797" spans="14:19">
      <c r="N8797" s="47"/>
      <c r="Q8797" s="162"/>
      <c r="R8797" s="162"/>
      <c r="S8797" s="162"/>
    </row>
    <row r="8798" spans="14:19">
      <c r="N8798" s="47"/>
      <c r="Q8798" s="162"/>
      <c r="R8798" s="162"/>
      <c r="S8798" s="162"/>
    </row>
    <row r="8799" spans="14:19">
      <c r="N8799" s="47"/>
      <c r="Q8799" s="162"/>
      <c r="R8799" s="162"/>
      <c r="S8799" s="162"/>
    </row>
    <row r="8800" spans="14:19">
      <c r="N8800" s="47"/>
      <c r="Q8800" s="162"/>
      <c r="R8800" s="162"/>
      <c r="S8800" s="162"/>
    </row>
    <row r="8801" spans="14:19">
      <c r="N8801" s="47"/>
      <c r="Q8801" s="162"/>
      <c r="R8801" s="162"/>
      <c r="S8801" s="162"/>
    </row>
    <row r="8802" spans="14:19">
      <c r="N8802" s="47"/>
      <c r="Q8802" s="162"/>
      <c r="R8802" s="162"/>
      <c r="S8802" s="162"/>
    </row>
    <row r="8803" spans="14:19">
      <c r="N8803" s="47"/>
      <c r="Q8803" s="162"/>
      <c r="R8803" s="162"/>
      <c r="S8803" s="162"/>
    </row>
    <row r="8804" spans="14:19">
      <c r="N8804" s="47"/>
      <c r="Q8804" s="162"/>
      <c r="R8804" s="162"/>
      <c r="S8804" s="162"/>
    </row>
    <row r="8805" spans="14:19">
      <c r="N8805" s="47"/>
      <c r="Q8805" s="162"/>
      <c r="R8805" s="162"/>
      <c r="S8805" s="162"/>
    </row>
    <row r="8806" spans="14:19">
      <c r="N8806" s="47"/>
      <c r="Q8806" s="162"/>
      <c r="R8806" s="162"/>
      <c r="S8806" s="162"/>
    </row>
    <row r="8807" spans="14:19">
      <c r="N8807" s="47"/>
      <c r="Q8807" s="162"/>
      <c r="R8807" s="162"/>
      <c r="S8807" s="162"/>
    </row>
    <row r="8808" spans="14:19">
      <c r="N8808" s="47"/>
      <c r="Q8808" s="162"/>
      <c r="R8808" s="162"/>
      <c r="S8808" s="162"/>
    </row>
    <row r="8809" spans="14:19">
      <c r="N8809" s="47"/>
      <c r="Q8809" s="162"/>
      <c r="R8809" s="162"/>
      <c r="S8809" s="162"/>
    </row>
    <row r="8810" spans="14:19">
      <c r="N8810" s="47"/>
      <c r="Q8810" s="162"/>
      <c r="R8810" s="162"/>
      <c r="S8810" s="162"/>
    </row>
    <row r="8811" spans="14:19">
      <c r="N8811" s="47"/>
      <c r="Q8811" s="162"/>
      <c r="R8811" s="162"/>
      <c r="S8811" s="162"/>
    </row>
    <row r="8812" spans="14:19">
      <c r="N8812" s="47"/>
      <c r="Q8812" s="162"/>
      <c r="R8812" s="162"/>
      <c r="S8812" s="162"/>
    </row>
    <row r="8813" spans="14:19">
      <c r="N8813" s="47"/>
      <c r="Q8813" s="162"/>
      <c r="R8813" s="162"/>
      <c r="S8813" s="162"/>
    </row>
    <row r="8814" spans="14:19">
      <c r="N8814" s="47"/>
      <c r="Q8814" s="162"/>
      <c r="R8814" s="162"/>
      <c r="S8814" s="162"/>
    </row>
    <row r="8815" spans="14:19">
      <c r="N8815" s="47"/>
      <c r="Q8815" s="162"/>
      <c r="R8815" s="162"/>
      <c r="S8815" s="162"/>
    </row>
    <row r="8816" spans="14:19">
      <c r="N8816" s="47"/>
      <c r="Q8816" s="162"/>
      <c r="R8816" s="162"/>
      <c r="S8816" s="162"/>
    </row>
    <row r="8817" spans="14:19">
      <c r="N8817" s="47"/>
      <c r="Q8817" s="162"/>
      <c r="R8817" s="162"/>
      <c r="S8817" s="162"/>
    </row>
    <row r="8818" spans="14:19">
      <c r="N8818" s="47"/>
      <c r="Q8818" s="162"/>
      <c r="R8818" s="162"/>
      <c r="S8818" s="162"/>
    </row>
    <row r="8819" spans="14:19">
      <c r="N8819" s="47"/>
      <c r="Q8819" s="162"/>
      <c r="R8819" s="162"/>
      <c r="S8819" s="162"/>
    </row>
    <row r="8820" spans="14:19">
      <c r="N8820" s="47"/>
      <c r="Q8820" s="162"/>
      <c r="R8820" s="162"/>
      <c r="S8820" s="162"/>
    </row>
    <row r="8821" spans="14:19">
      <c r="N8821" s="47"/>
      <c r="Q8821" s="162"/>
      <c r="R8821" s="162"/>
      <c r="S8821" s="162"/>
    </row>
    <row r="8822" spans="14:19">
      <c r="N8822" s="47"/>
      <c r="Q8822" s="162"/>
      <c r="R8822" s="162"/>
      <c r="S8822" s="162"/>
    </row>
    <row r="8823" spans="14:19">
      <c r="N8823" s="47"/>
      <c r="Q8823" s="162"/>
      <c r="R8823" s="162"/>
      <c r="S8823" s="162"/>
    </row>
    <row r="8824" spans="14:19">
      <c r="N8824" s="47"/>
      <c r="Q8824" s="162"/>
      <c r="R8824" s="162"/>
      <c r="S8824" s="162"/>
    </row>
    <row r="8825" spans="14:19">
      <c r="N8825" s="47"/>
      <c r="Q8825" s="162"/>
      <c r="R8825" s="162"/>
      <c r="S8825" s="162"/>
    </row>
    <row r="8826" spans="14:19">
      <c r="N8826" s="47"/>
      <c r="Q8826" s="162"/>
      <c r="R8826" s="162"/>
      <c r="S8826" s="162"/>
    </row>
    <row r="8827" spans="14:19">
      <c r="N8827" s="47"/>
      <c r="Q8827" s="162"/>
      <c r="R8827" s="162"/>
      <c r="S8827" s="162"/>
    </row>
    <row r="8828" spans="14:19">
      <c r="N8828" s="47"/>
      <c r="Q8828" s="162"/>
      <c r="R8828" s="162"/>
      <c r="S8828" s="162"/>
    </row>
    <row r="8829" spans="14:19">
      <c r="N8829" s="47"/>
      <c r="Q8829" s="162"/>
      <c r="R8829" s="162"/>
      <c r="S8829" s="162"/>
    </row>
    <row r="8830" spans="14:19">
      <c r="N8830" s="47"/>
      <c r="Q8830" s="162"/>
      <c r="R8830" s="162"/>
      <c r="S8830" s="162"/>
    </row>
    <row r="8831" spans="14:19">
      <c r="N8831" s="47"/>
      <c r="Q8831" s="162"/>
      <c r="R8831" s="162"/>
      <c r="S8831" s="162"/>
    </row>
    <row r="8832" spans="14:19">
      <c r="N8832" s="47"/>
      <c r="Q8832" s="162"/>
      <c r="R8832" s="162"/>
      <c r="S8832" s="162"/>
    </row>
    <row r="8833" spans="14:19">
      <c r="N8833" s="47"/>
      <c r="Q8833" s="162"/>
      <c r="R8833" s="162"/>
      <c r="S8833" s="162"/>
    </row>
    <row r="8834" spans="14:19">
      <c r="N8834" s="47"/>
      <c r="Q8834" s="162"/>
      <c r="R8834" s="162"/>
      <c r="S8834" s="162"/>
    </row>
    <row r="8835" spans="14:19">
      <c r="N8835" s="47"/>
      <c r="Q8835" s="162"/>
      <c r="R8835" s="162"/>
      <c r="S8835" s="162"/>
    </row>
    <row r="8836" spans="14:19">
      <c r="N8836" s="47"/>
      <c r="Q8836" s="162"/>
      <c r="R8836" s="162"/>
      <c r="S8836" s="162"/>
    </row>
    <row r="8837" spans="14:19">
      <c r="N8837" s="47"/>
      <c r="Q8837" s="162"/>
      <c r="R8837" s="162"/>
      <c r="S8837" s="162"/>
    </row>
    <row r="8838" spans="14:19">
      <c r="N8838" s="47"/>
      <c r="Q8838" s="162"/>
      <c r="R8838" s="162"/>
      <c r="S8838" s="162"/>
    </row>
    <row r="8839" spans="14:19">
      <c r="N8839" s="47"/>
      <c r="Q8839" s="162"/>
      <c r="R8839" s="162"/>
      <c r="S8839" s="162"/>
    </row>
    <row r="8840" spans="14:19">
      <c r="N8840" s="47"/>
      <c r="Q8840" s="162"/>
      <c r="R8840" s="162"/>
      <c r="S8840" s="162"/>
    </row>
    <row r="8841" spans="14:19">
      <c r="N8841" s="47"/>
      <c r="Q8841" s="162"/>
      <c r="R8841" s="162"/>
      <c r="S8841" s="162"/>
    </row>
    <row r="8842" spans="14:19">
      <c r="N8842" s="47"/>
      <c r="Q8842" s="162"/>
      <c r="R8842" s="162"/>
      <c r="S8842" s="162"/>
    </row>
    <row r="8843" spans="14:19">
      <c r="N8843" s="47"/>
      <c r="Q8843" s="162"/>
      <c r="R8843" s="162"/>
      <c r="S8843" s="162"/>
    </row>
    <row r="8844" spans="14:19">
      <c r="N8844" s="47"/>
      <c r="Q8844" s="162"/>
      <c r="R8844" s="162"/>
      <c r="S8844" s="162"/>
    </row>
    <row r="8845" spans="14:19">
      <c r="N8845" s="47"/>
      <c r="Q8845" s="162"/>
      <c r="R8845" s="162"/>
      <c r="S8845" s="162"/>
    </row>
    <row r="8846" spans="14:19">
      <c r="N8846" s="47"/>
      <c r="Q8846" s="162"/>
      <c r="R8846" s="162"/>
      <c r="S8846" s="162"/>
    </row>
    <row r="8847" spans="14:19">
      <c r="N8847" s="47"/>
      <c r="Q8847" s="162"/>
      <c r="R8847" s="162"/>
      <c r="S8847" s="162"/>
    </row>
    <row r="8848" spans="14:19">
      <c r="N8848" s="47"/>
      <c r="Q8848" s="162"/>
      <c r="R8848" s="162"/>
      <c r="S8848" s="162"/>
    </row>
    <row r="8849" spans="14:19">
      <c r="N8849" s="47"/>
      <c r="Q8849" s="162"/>
      <c r="R8849" s="162"/>
      <c r="S8849" s="162"/>
    </row>
    <row r="8850" spans="14:19">
      <c r="N8850" s="47"/>
      <c r="Q8850" s="162"/>
      <c r="R8850" s="162"/>
      <c r="S8850" s="162"/>
    </row>
    <row r="8851" spans="14:19">
      <c r="N8851" s="47"/>
      <c r="Q8851" s="162"/>
      <c r="R8851" s="162"/>
      <c r="S8851" s="162"/>
    </row>
    <row r="8852" spans="14:19">
      <c r="N8852" s="47"/>
      <c r="Q8852" s="162"/>
      <c r="R8852" s="162"/>
      <c r="S8852" s="162"/>
    </row>
    <row r="8853" spans="14:19">
      <c r="N8853" s="47"/>
      <c r="Q8853" s="162"/>
      <c r="R8853" s="162"/>
      <c r="S8853" s="162"/>
    </row>
    <row r="8854" spans="14:19">
      <c r="N8854" s="47"/>
      <c r="Q8854" s="162"/>
      <c r="R8854" s="162"/>
      <c r="S8854" s="162"/>
    </row>
    <row r="8855" spans="14:19">
      <c r="N8855" s="47"/>
      <c r="Q8855" s="162"/>
      <c r="R8855" s="162"/>
      <c r="S8855" s="162"/>
    </row>
    <row r="8856" spans="14:19">
      <c r="N8856" s="47"/>
      <c r="Q8856" s="162"/>
      <c r="R8856" s="162"/>
      <c r="S8856" s="162"/>
    </row>
    <row r="8857" spans="14:19">
      <c r="N8857" s="47"/>
      <c r="Q8857" s="162"/>
      <c r="R8857" s="162"/>
      <c r="S8857" s="162"/>
    </row>
    <row r="8858" spans="14:19">
      <c r="N8858" s="47"/>
      <c r="Q8858" s="162"/>
      <c r="R8858" s="162"/>
      <c r="S8858" s="162"/>
    </row>
    <row r="8859" spans="14:19">
      <c r="N8859" s="47"/>
      <c r="Q8859" s="162"/>
      <c r="R8859" s="162"/>
      <c r="S8859" s="162"/>
    </row>
    <row r="8860" spans="14:19">
      <c r="N8860" s="47"/>
      <c r="Q8860" s="162"/>
      <c r="R8860" s="162"/>
      <c r="S8860" s="162"/>
    </row>
    <row r="8861" spans="14:19">
      <c r="N8861" s="47"/>
      <c r="Q8861" s="162"/>
      <c r="R8861" s="162"/>
      <c r="S8861" s="162"/>
    </row>
    <row r="8862" spans="14:19">
      <c r="N8862" s="47"/>
      <c r="Q8862" s="162"/>
      <c r="R8862" s="162"/>
      <c r="S8862" s="162"/>
    </row>
    <row r="8863" spans="14:19">
      <c r="N8863" s="47"/>
      <c r="Q8863" s="162"/>
      <c r="R8863" s="162"/>
      <c r="S8863" s="162"/>
    </row>
    <row r="8864" spans="14:19">
      <c r="N8864" s="47"/>
      <c r="Q8864" s="162"/>
      <c r="R8864" s="162"/>
      <c r="S8864" s="162"/>
    </row>
    <row r="8865" spans="14:19">
      <c r="N8865" s="47"/>
      <c r="Q8865" s="162"/>
      <c r="R8865" s="162"/>
      <c r="S8865" s="162"/>
    </row>
    <row r="8866" spans="14:19">
      <c r="N8866" s="47"/>
      <c r="Q8866" s="162"/>
      <c r="R8866" s="162"/>
      <c r="S8866" s="162"/>
    </row>
    <row r="8867" spans="14:19">
      <c r="N8867" s="47"/>
      <c r="Q8867" s="162"/>
      <c r="R8867" s="162"/>
      <c r="S8867" s="162"/>
    </row>
    <row r="8868" spans="14:19">
      <c r="N8868" s="47"/>
      <c r="Q8868" s="162"/>
      <c r="R8868" s="162"/>
      <c r="S8868" s="162"/>
    </row>
    <row r="8869" spans="14:19">
      <c r="N8869" s="47"/>
      <c r="Q8869" s="162"/>
      <c r="R8869" s="162"/>
      <c r="S8869" s="162"/>
    </row>
    <row r="8870" spans="14:19">
      <c r="N8870" s="47"/>
      <c r="Q8870" s="162"/>
      <c r="R8870" s="162"/>
      <c r="S8870" s="162"/>
    </row>
    <row r="8871" spans="14:19">
      <c r="N8871" s="47"/>
      <c r="Q8871" s="162"/>
      <c r="R8871" s="162"/>
      <c r="S8871" s="162"/>
    </row>
    <row r="8872" spans="14:19">
      <c r="N8872" s="47"/>
      <c r="Q8872" s="162"/>
      <c r="R8872" s="162"/>
      <c r="S8872" s="162"/>
    </row>
    <row r="8873" spans="14:19">
      <c r="N8873" s="47"/>
      <c r="Q8873" s="162"/>
      <c r="R8873" s="162"/>
      <c r="S8873" s="162"/>
    </row>
    <row r="8874" spans="14:19">
      <c r="N8874" s="47"/>
      <c r="Q8874" s="162"/>
      <c r="R8874" s="162"/>
      <c r="S8874" s="162"/>
    </row>
    <row r="8875" spans="14:19">
      <c r="N8875" s="47"/>
      <c r="Q8875" s="162"/>
      <c r="R8875" s="162"/>
      <c r="S8875" s="162"/>
    </row>
    <row r="8876" spans="14:19">
      <c r="N8876" s="47"/>
      <c r="Q8876" s="162"/>
      <c r="R8876" s="162"/>
      <c r="S8876" s="162"/>
    </row>
    <row r="8877" spans="14:19">
      <c r="N8877" s="47"/>
      <c r="Q8877" s="162"/>
      <c r="R8877" s="162"/>
      <c r="S8877" s="162"/>
    </row>
    <row r="8878" spans="14:19">
      <c r="N8878" s="47"/>
      <c r="Q8878" s="162"/>
      <c r="R8878" s="162"/>
      <c r="S8878" s="162"/>
    </row>
    <row r="8879" spans="14:19">
      <c r="N8879" s="47"/>
      <c r="Q8879" s="162"/>
      <c r="R8879" s="162"/>
      <c r="S8879" s="162"/>
    </row>
    <row r="8880" spans="14:19">
      <c r="N8880" s="47"/>
      <c r="Q8880" s="162"/>
      <c r="R8880" s="162"/>
      <c r="S8880" s="162"/>
    </row>
    <row r="8881" spans="14:19">
      <c r="N8881" s="47"/>
      <c r="Q8881" s="162"/>
      <c r="R8881" s="162"/>
      <c r="S8881" s="162"/>
    </row>
    <row r="8882" spans="14:19">
      <c r="N8882" s="47"/>
      <c r="Q8882" s="162"/>
      <c r="R8882" s="162"/>
      <c r="S8882" s="162"/>
    </row>
    <row r="8883" spans="14:19">
      <c r="N8883" s="47"/>
      <c r="Q8883" s="162"/>
      <c r="R8883" s="162"/>
      <c r="S8883" s="162"/>
    </row>
    <row r="8884" spans="14:19">
      <c r="N8884" s="47"/>
      <c r="Q8884" s="162"/>
      <c r="R8884" s="162"/>
      <c r="S8884" s="162"/>
    </row>
    <row r="8885" spans="14:19">
      <c r="N8885" s="47"/>
      <c r="Q8885" s="162"/>
      <c r="R8885" s="162"/>
      <c r="S8885" s="162"/>
    </row>
    <row r="8886" spans="14:19">
      <c r="N8886" s="47"/>
      <c r="Q8886" s="162"/>
      <c r="R8886" s="162"/>
      <c r="S8886" s="162"/>
    </row>
    <row r="8887" spans="14:19">
      <c r="N8887" s="47"/>
      <c r="Q8887" s="162"/>
      <c r="R8887" s="162"/>
      <c r="S8887" s="162"/>
    </row>
    <row r="8888" spans="14:19">
      <c r="N8888" s="47"/>
      <c r="Q8888" s="162"/>
      <c r="R8888" s="162"/>
      <c r="S8888" s="162"/>
    </row>
    <row r="8889" spans="14:19">
      <c r="N8889" s="47"/>
      <c r="Q8889" s="162"/>
      <c r="R8889" s="162"/>
      <c r="S8889" s="162"/>
    </row>
    <row r="8890" spans="14:19">
      <c r="N8890" s="47"/>
      <c r="Q8890" s="162"/>
      <c r="R8890" s="162"/>
      <c r="S8890" s="162"/>
    </row>
    <row r="8891" spans="14:19">
      <c r="N8891" s="47"/>
      <c r="Q8891" s="162"/>
      <c r="R8891" s="162"/>
      <c r="S8891" s="162"/>
    </row>
    <row r="8892" spans="14:19">
      <c r="N8892" s="47"/>
      <c r="Q8892" s="162"/>
      <c r="R8892" s="162"/>
      <c r="S8892" s="162"/>
    </row>
    <row r="8893" spans="14:19">
      <c r="N8893" s="47"/>
      <c r="Q8893" s="162"/>
      <c r="R8893" s="162"/>
      <c r="S8893" s="162"/>
    </row>
    <row r="8894" spans="14:19">
      <c r="N8894" s="47"/>
      <c r="Q8894" s="162"/>
      <c r="R8894" s="162"/>
      <c r="S8894" s="162"/>
    </row>
    <row r="8895" spans="14:19">
      <c r="N8895" s="47"/>
      <c r="Q8895" s="162"/>
      <c r="R8895" s="162"/>
      <c r="S8895" s="162"/>
    </row>
    <row r="8896" spans="14:19">
      <c r="N8896" s="47"/>
      <c r="Q8896" s="162"/>
      <c r="R8896" s="162"/>
      <c r="S8896" s="162"/>
    </row>
    <row r="8897" spans="14:19">
      <c r="N8897" s="47"/>
      <c r="Q8897" s="162"/>
      <c r="R8897" s="162"/>
      <c r="S8897" s="162"/>
    </row>
    <row r="8898" spans="14:19">
      <c r="N8898" s="47"/>
      <c r="Q8898" s="162"/>
      <c r="R8898" s="162"/>
      <c r="S8898" s="162"/>
    </row>
    <row r="8899" spans="14:19">
      <c r="N8899" s="47"/>
      <c r="Q8899" s="162"/>
      <c r="R8899" s="162"/>
      <c r="S8899" s="162"/>
    </row>
    <row r="8900" spans="14:19">
      <c r="N8900" s="47"/>
      <c r="Q8900" s="162"/>
      <c r="R8900" s="162"/>
      <c r="S8900" s="162"/>
    </row>
    <row r="8901" spans="14:19">
      <c r="N8901" s="47"/>
      <c r="Q8901" s="162"/>
      <c r="R8901" s="162"/>
      <c r="S8901" s="162"/>
    </row>
    <row r="8902" spans="14:19">
      <c r="N8902" s="47"/>
      <c r="Q8902" s="162"/>
      <c r="R8902" s="162"/>
      <c r="S8902" s="162"/>
    </row>
    <row r="8903" spans="14:19">
      <c r="N8903" s="47"/>
      <c r="Q8903" s="162"/>
      <c r="R8903" s="162"/>
      <c r="S8903" s="162"/>
    </row>
    <row r="8904" spans="14:19">
      <c r="N8904" s="47"/>
      <c r="Q8904" s="162"/>
      <c r="R8904" s="162"/>
      <c r="S8904" s="162"/>
    </row>
    <row r="8905" spans="14:19">
      <c r="N8905" s="47"/>
      <c r="Q8905" s="162"/>
      <c r="R8905" s="162"/>
      <c r="S8905" s="162"/>
    </row>
    <row r="8906" spans="14:19">
      <c r="N8906" s="47"/>
      <c r="Q8906" s="162"/>
      <c r="R8906" s="162"/>
      <c r="S8906" s="162"/>
    </row>
    <row r="8907" spans="14:19">
      <c r="N8907" s="47"/>
      <c r="Q8907" s="162"/>
      <c r="R8907" s="162"/>
      <c r="S8907" s="162"/>
    </row>
    <row r="8908" spans="14:19">
      <c r="N8908" s="47"/>
      <c r="Q8908" s="162"/>
      <c r="R8908" s="162"/>
      <c r="S8908" s="162"/>
    </row>
    <row r="8909" spans="14:19">
      <c r="N8909" s="47"/>
      <c r="Q8909" s="162"/>
      <c r="R8909" s="162"/>
      <c r="S8909" s="162"/>
    </row>
    <row r="8910" spans="14:19">
      <c r="N8910" s="47"/>
      <c r="Q8910" s="162"/>
      <c r="R8910" s="162"/>
      <c r="S8910" s="162"/>
    </row>
    <row r="8911" spans="14:19">
      <c r="N8911" s="47"/>
      <c r="Q8911" s="162"/>
      <c r="R8911" s="162"/>
      <c r="S8911" s="162"/>
    </row>
    <row r="8912" spans="14:19">
      <c r="N8912" s="47"/>
      <c r="Q8912" s="162"/>
      <c r="R8912" s="162"/>
      <c r="S8912" s="162"/>
    </row>
    <row r="8913" spans="14:19">
      <c r="N8913" s="47"/>
      <c r="Q8913" s="162"/>
      <c r="R8913" s="162"/>
      <c r="S8913" s="162"/>
    </row>
    <row r="8914" spans="14:19">
      <c r="N8914" s="47"/>
      <c r="Q8914" s="162"/>
      <c r="R8914" s="162"/>
      <c r="S8914" s="162"/>
    </row>
    <row r="8915" spans="14:19">
      <c r="N8915" s="47"/>
      <c r="Q8915" s="162"/>
      <c r="R8915" s="162"/>
      <c r="S8915" s="162"/>
    </row>
    <row r="8916" spans="14:19">
      <c r="N8916" s="47"/>
      <c r="Q8916" s="162"/>
      <c r="R8916" s="162"/>
      <c r="S8916" s="162"/>
    </row>
    <row r="8917" spans="14:19">
      <c r="N8917" s="47"/>
      <c r="Q8917" s="162"/>
      <c r="R8917" s="162"/>
      <c r="S8917" s="162"/>
    </row>
    <row r="8918" spans="14:19">
      <c r="N8918" s="47"/>
      <c r="Q8918" s="162"/>
      <c r="R8918" s="162"/>
      <c r="S8918" s="162"/>
    </row>
    <row r="8919" spans="14:19">
      <c r="N8919" s="47"/>
      <c r="Q8919" s="162"/>
      <c r="R8919" s="162"/>
      <c r="S8919" s="162"/>
    </row>
    <row r="8920" spans="14:19">
      <c r="N8920" s="47"/>
      <c r="Q8920" s="162"/>
      <c r="R8920" s="162"/>
      <c r="S8920" s="162"/>
    </row>
    <row r="8921" spans="14:19">
      <c r="N8921" s="47"/>
      <c r="Q8921" s="162"/>
      <c r="R8921" s="162"/>
      <c r="S8921" s="162"/>
    </row>
    <row r="8922" spans="14:19">
      <c r="N8922" s="47"/>
      <c r="Q8922" s="162"/>
      <c r="R8922" s="162"/>
      <c r="S8922" s="162"/>
    </row>
    <row r="8923" spans="14:19">
      <c r="N8923" s="47"/>
      <c r="Q8923" s="162"/>
      <c r="R8923" s="162"/>
      <c r="S8923" s="162"/>
    </row>
    <row r="8924" spans="14:19">
      <c r="N8924" s="47"/>
      <c r="Q8924" s="162"/>
      <c r="R8924" s="162"/>
      <c r="S8924" s="162"/>
    </row>
    <row r="8925" spans="14:19">
      <c r="N8925" s="47"/>
      <c r="Q8925" s="162"/>
      <c r="R8925" s="162"/>
      <c r="S8925" s="162"/>
    </row>
    <row r="8926" spans="14:19">
      <c r="N8926" s="47"/>
      <c r="Q8926" s="162"/>
      <c r="R8926" s="162"/>
      <c r="S8926" s="162"/>
    </row>
    <row r="8927" spans="14:19">
      <c r="N8927" s="47"/>
      <c r="Q8927" s="162"/>
      <c r="R8927" s="162"/>
      <c r="S8927" s="162"/>
    </row>
    <row r="8928" spans="14:19">
      <c r="N8928" s="47"/>
      <c r="Q8928" s="162"/>
      <c r="R8928" s="162"/>
      <c r="S8928" s="162"/>
    </row>
    <row r="8929" spans="14:19">
      <c r="N8929" s="47"/>
      <c r="Q8929" s="162"/>
      <c r="R8929" s="162"/>
      <c r="S8929" s="162"/>
    </row>
    <row r="8930" spans="14:19">
      <c r="N8930" s="47"/>
      <c r="Q8930" s="162"/>
      <c r="R8930" s="162"/>
      <c r="S8930" s="162"/>
    </row>
    <row r="8931" spans="14:19">
      <c r="N8931" s="47"/>
      <c r="Q8931" s="162"/>
      <c r="R8931" s="162"/>
      <c r="S8931" s="162"/>
    </row>
    <row r="8932" spans="14:19">
      <c r="N8932" s="47"/>
      <c r="Q8932" s="162"/>
      <c r="R8932" s="162"/>
      <c r="S8932" s="162"/>
    </row>
    <row r="8933" spans="14:19">
      <c r="N8933" s="47"/>
      <c r="Q8933" s="162"/>
      <c r="R8933" s="162"/>
      <c r="S8933" s="162"/>
    </row>
    <row r="8934" spans="14:19">
      <c r="N8934" s="47"/>
      <c r="Q8934" s="162"/>
      <c r="R8934" s="162"/>
      <c r="S8934" s="162"/>
    </row>
    <row r="8935" spans="14:19">
      <c r="N8935" s="47"/>
      <c r="Q8935" s="162"/>
      <c r="R8935" s="162"/>
      <c r="S8935" s="162"/>
    </row>
    <row r="8936" spans="14:19">
      <c r="N8936" s="47"/>
      <c r="Q8936" s="162"/>
      <c r="R8936" s="162"/>
      <c r="S8936" s="162"/>
    </row>
    <row r="8937" spans="14:19">
      <c r="N8937" s="47"/>
      <c r="Q8937" s="162"/>
      <c r="R8937" s="162"/>
      <c r="S8937" s="162"/>
    </row>
    <row r="8938" spans="14:19">
      <c r="N8938" s="47"/>
      <c r="Q8938" s="162"/>
      <c r="R8938" s="162"/>
      <c r="S8938" s="162"/>
    </row>
    <row r="8939" spans="14:19">
      <c r="N8939" s="47"/>
      <c r="Q8939" s="162"/>
      <c r="R8939" s="162"/>
      <c r="S8939" s="162"/>
    </row>
    <row r="8940" spans="14:19">
      <c r="N8940" s="47"/>
      <c r="Q8940" s="162"/>
      <c r="R8940" s="162"/>
      <c r="S8940" s="162"/>
    </row>
    <row r="8941" spans="14:19">
      <c r="N8941" s="47"/>
      <c r="Q8941" s="162"/>
      <c r="R8941" s="162"/>
      <c r="S8941" s="162"/>
    </row>
    <row r="8942" spans="14:19">
      <c r="N8942" s="47"/>
      <c r="Q8942" s="162"/>
      <c r="R8942" s="162"/>
      <c r="S8942" s="162"/>
    </row>
    <row r="8943" spans="14:19">
      <c r="N8943" s="47"/>
      <c r="Q8943" s="162"/>
      <c r="R8943" s="162"/>
      <c r="S8943" s="162"/>
    </row>
    <row r="8944" spans="14:19">
      <c r="N8944" s="47"/>
      <c r="Q8944" s="162"/>
      <c r="R8944" s="162"/>
      <c r="S8944" s="162"/>
    </row>
    <row r="8945" spans="14:19">
      <c r="N8945" s="47"/>
      <c r="Q8945" s="162"/>
      <c r="R8945" s="162"/>
      <c r="S8945" s="162"/>
    </row>
    <row r="8946" spans="14:19">
      <c r="N8946" s="47"/>
      <c r="Q8946" s="162"/>
      <c r="R8946" s="162"/>
      <c r="S8946" s="162"/>
    </row>
    <row r="8947" spans="14:19">
      <c r="N8947" s="47"/>
      <c r="Q8947" s="162"/>
      <c r="R8947" s="162"/>
      <c r="S8947" s="162"/>
    </row>
    <row r="8948" spans="14:19">
      <c r="N8948" s="47"/>
      <c r="Q8948" s="162"/>
      <c r="R8948" s="162"/>
      <c r="S8948" s="162"/>
    </row>
    <row r="8949" spans="14:19">
      <c r="N8949" s="47"/>
      <c r="Q8949" s="162"/>
      <c r="R8949" s="162"/>
      <c r="S8949" s="162"/>
    </row>
    <row r="8950" spans="14:19">
      <c r="N8950" s="47"/>
      <c r="Q8950" s="162"/>
      <c r="R8950" s="162"/>
      <c r="S8950" s="162"/>
    </row>
    <row r="8951" spans="14:19">
      <c r="N8951" s="47"/>
      <c r="Q8951" s="162"/>
      <c r="R8951" s="162"/>
      <c r="S8951" s="162"/>
    </row>
    <row r="8952" spans="14:19">
      <c r="N8952" s="47"/>
      <c r="Q8952" s="162"/>
      <c r="R8952" s="162"/>
      <c r="S8952" s="162"/>
    </row>
    <row r="8953" spans="14:19">
      <c r="N8953" s="47"/>
      <c r="Q8953" s="162"/>
      <c r="R8953" s="162"/>
      <c r="S8953" s="162"/>
    </row>
    <row r="8954" spans="14:19">
      <c r="N8954" s="47"/>
      <c r="Q8954" s="162"/>
      <c r="R8954" s="162"/>
      <c r="S8954" s="162"/>
    </row>
    <row r="8955" spans="14:19">
      <c r="N8955" s="47"/>
      <c r="Q8955" s="162"/>
      <c r="R8955" s="162"/>
      <c r="S8955" s="162"/>
    </row>
    <row r="8956" spans="14:19">
      <c r="N8956" s="47"/>
      <c r="Q8956" s="162"/>
      <c r="R8956" s="162"/>
      <c r="S8956" s="162"/>
    </row>
    <row r="8957" spans="14:19">
      <c r="N8957" s="47"/>
      <c r="Q8957" s="162"/>
      <c r="R8957" s="162"/>
      <c r="S8957" s="162"/>
    </row>
    <row r="8958" spans="14:19">
      <c r="N8958" s="47"/>
      <c r="Q8958" s="162"/>
      <c r="R8958" s="162"/>
      <c r="S8958" s="162"/>
    </row>
    <row r="8959" spans="14:19">
      <c r="N8959" s="47"/>
      <c r="Q8959" s="162"/>
      <c r="R8959" s="162"/>
      <c r="S8959" s="162"/>
    </row>
    <row r="8960" spans="14:19">
      <c r="N8960" s="47"/>
      <c r="Q8960" s="162"/>
      <c r="R8960" s="162"/>
      <c r="S8960" s="162"/>
    </row>
    <row r="8961" spans="14:19">
      <c r="N8961" s="47"/>
      <c r="Q8961" s="162"/>
      <c r="R8961" s="162"/>
      <c r="S8961" s="162"/>
    </row>
    <row r="8962" spans="14:19">
      <c r="N8962" s="47"/>
      <c r="Q8962" s="162"/>
      <c r="R8962" s="162"/>
      <c r="S8962" s="162"/>
    </row>
    <row r="8963" spans="14:19">
      <c r="N8963" s="47"/>
      <c r="Q8963" s="162"/>
      <c r="R8963" s="162"/>
      <c r="S8963" s="162"/>
    </row>
    <row r="8964" spans="14:19">
      <c r="N8964" s="47"/>
      <c r="Q8964" s="162"/>
      <c r="R8964" s="162"/>
      <c r="S8964" s="162"/>
    </row>
    <row r="8965" spans="14:19">
      <c r="N8965" s="47"/>
      <c r="Q8965" s="162"/>
      <c r="R8965" s="162"/>
      <c r="S8965" s="162"/>
    </row>
    <row r="8966" spans="14:19">
      <c r="N8966" s="47"/>
      <c r="Q8966" s="162"/>
      <c r="R8966" s="162"/>
      <c r="S8966" s="162"/>
    </row>
    <row r="8967" spans="14:19">
      <c r="N8967" s="47"/>
      <c r="Q8967" s="162"/>
      <c r="R8967" s="162"/>
      <c r="S8967" s="162"/>
    </row>
    <row r="8968" spans="14:19">
      <c r="N8968" s="47"/>
      <c r="Q8968" s="162"/>
      <c r="R8968" s="162"/>
      <c r="S8968" s="162"/>
    </row>
    <row r="8969" spans="14:19">
      <c r="N8969" s="47"/>
      <c r="Q8969" s="162"/>
      <c r="R8969" s="162"/>
      <c r="S8969" s="162"/>
    </row>
    <row r="8970" spans="14:19">
      <c r="N8970" s="47"/>
      <c r="Q8970" s="162"/>
      <c r="R8970" s="162"/>
      <c r="S8970" s="162"/>
    </row>
    <row r="8971" spans="14:19">
      <c r="N8971" s="47"/>
      <c r="Q8971" s="162"/>
      <c r="R8971" s="162"/>
      <c r="S8971" s="162"/>
    </row>
    <row r="8972" spans="14:19">
      <c r="N8972" s="47"/>
      <c r="Q8972" s="162"/>
      <c r="R8972" s="162"/>
      <c r="S8972" s="162"/>
    </row>
    <row r="8973" spans="14:19">
      <c r="N8973" s="47"/>
      <c r="Q8973" s="162"/>
      <c r="R8973" s="162"/>
      <c r="S8973" s="162"/>
    </row>
    <row r="8974" spans="14:19">
      <c r="N8974" s="47"/>
      <c r="Q8974" s="162"/>
      <c r="R8974" s="162"/>
      <c r="S8974" s="162"/>
    </row>
    <row r="8975" spans="14:19">
      <c r="N8975" s="47"/>
      <c r="Q8975" s="162"/>
      <c r="R8975" s="162"/>
      <c r="S8975" s="162"/>
    </row>
    <row r="8976" spans="14:19">
      <c r="N8976" s="47"/>
      <c r="Q8976" s="162"/>
      <c r="R8976" s="162"/>
      <c r="S8976" s="162"/>
    </row>
    <row r="8977" spans="14:19">
      <c r="N8977" s="47"/>
      <c r="Q8977" s="162"/>
      <c r="R8977" s="162"/>
      <c r="S8977" s="162"/>
    </row>
    <row r="8978" spans="14:19">
      <c r="N8978" s="47"/>
      <c r="Q8978" s="162"/>
      <c r="R8978" s="162"/>
      <c r="S8978" s="162"/>
    </row>
    <row r="8979" spans="14:19">
      <c r="N8979" s="47"/>
      <c r="Q8979" s="162"/>
      <c r="R8979" s="162"/>
      <c r="S8979" s="162"/>
    </row>
    <row r="8980" spans="14:19">
      <c r="N8980" s="47"/>
      <c r="Q8980" s="162"/>
      <c r="R8980" s="162"/>
      <c r="S8980" s="162"/>
    </row>
    <row r="8981" spans="14:19">
      <c r="N8981" s="47"/>
      <c r="Q8981" s="162"/>
      <c r="R8981" s="162"/>
      <c r="S8981" s="162"/>
    </row>
    <row r="8982" spans="14:19">
      <c r="N8982" s="47"/>
      <c r="Q8982" s="162"/>
      <c r="R8982" s="162"/>
      <c r="S8982" s="162"/>
    </row>
    <row r="8983" spans="14:19">
      <c r="N8983" s="47"/>
      <c r="Q8983" s="162"/>
      <c r="R8983" s="162"/>
      <c r="S8983" s="162"/>
    </row>
    <row r="8984" spans="14:19">
      <c r="N8984" s="47"/>
      <c r="Q8984" s="162"/>
      <c r="R8984" s="162"/>
      <c r="S8984" s="162"/>
    </row>
    <row r="8985" spans="14:19">
      <c r="N8985" s="47"/>
      <c r="Q8985" s="162"/>
      <c r="R8985" s="162"/>
      <c r="S8985" s="162"/>
    </row>
    <row r="8986" spans="14:19">
      <c r="N8986" s="47"/>
      <c r="Q8986" s="162"/>
      <c r="R8986" s="162"/>
      <c r="S8986" s="162"/>
    </row>
    <row r="8987" spans="14:19">
      <c r="N8987" s="47"/>
      <c r="Q8987" s="162"/>
      <c r="R8987" s="162"/>
      <c r="S8987" s="162"/>
    </row>
    <row r="8988" spans="14:19">
      <c r="N8988" s="47"/>
      <c r="Q8988" s="162"/>
      <c r="R8988" s="162"/>
      <c r="S8988" s="162"/>
    </row>
    <row r="8989" spans="14:19">
      <c r="N8989" s="47"/>
      <c r="Q8989" s="162"/>
      <c r="R8989" s="162"/>
      <c r="S8989" s="162"/>
    </row>
    <row r="8990" spans="14:19">
      <c r="N8990" s="47"/>
      <c r="Q8990" s="162"/>
      <c r="R8990" s="162"/>
      <c r="S8990" s="162"/>
    </row>
    <row r="8991" spans="14:19">
      <c r="N8991" s="47"/>
      <c r="Q8991" s="162"/>
      <c r="R8991" s="162"/>
      <c r="S8991" s="162"/>
    </row>
    <row r="8992" spans="14:19">
      <c r="N8992" s="47"/>
      <c r="Q8992" s="162"/>
      <c r="R8992" s="162"/>
      <c r="S8992" s="162"/>
    </row>
    <row r="8993" spans="14:19">
      <c r="N8993" s="47"/>
      <c r="Q8993" s="162"/>
      <c r="R8993" s="162"/>
      <c r="S8993" s="162"/>
    </row>
    <row r="8994" spans="14:19">
      <c r="N8994" s="47"/>
      <c r="Q8994" s="162"/>
      <c r="R8994" s="162"/>
      <c r="S8994" s="162"/>
    </row>
    <row r="8995" spans="14:19">
      <c r="N8995" s="47"/>
      <c r="Q8995" s="162"/>
      <c r="R8995" s="162"/>
      <c r="S8995" s="162"/>
    </row>
    <row r="8996" spans="14:19">
      <c r="N8996" s="47"/>
      <c r="Q8996" s="162"/>
      <c r="R8996" s="162"/>
      <c r="S8996" s="162"/>
    </row>
    <row r="8997" spans="14:19">
      <c r="N8997" s="47"/>
      <c r="Q8997" s="162"/>
      <c r="R8997" s="162"/>
      <c r="S8997" s="162"/>
    </row>
    <row r="8998" spans="14:19">
      <c r="N8998" s="47"/>
      <c r="Q8998" s="162"/>
      <c r="R8998" s="162"/>
      <c r="S8998" s="162"/>
    </row>
    <row r="8999" spans="14:19">
      <c r="N8999" s="47"/>
      <c r="Q8999" s="162"/>
      <c r="R8999" s="162"/>
      <c r="S8999" s="162"/>
    </row>
    <row r="9000" spans="14:19">
      <c r="N9000" s="47"/>
      <c r="Q9000" s="162"/>
      <c r="R9000" s="162"/>
      <c r="S9000" s="162"/>
    </row>
    <row r="9001" spans="14:19">
      <c r="N9001" s="47"/>
      <c r="Q9001" s="162"/>
      <c r="R9001" s="162"/>
      <c r="S9001" s="162"/>
    </row>
    <row r="9002" spans="14:19">
      <c r="N9002" s="47"/>
      <c r="Q9002" s="162"/>
      <c r="R9002" s="162"/>
      <c r="S9002" s="162"/>
    </row>
    <row r="9003" spans="14:19">
      <c r="N9003" s="47"/>
      <c r="Q9003" s="162"/>
      <c r="R9003" s="162"/>
      <c r="S9003" s="162"/>
    </row>
    <row r="9004" spans="14:19">
      <c r="N9004" s="47"/>
      <c r="Q9004" s="162"/>
      <c r="R9004" s="162"/>
      <c r="S9004" s="162"/>
    </row>
    <row r="9005" spans="14:19">
      <c r="N9005" s="47"/>
      <c r="Q9005" s="162"/>
      <c r="R9005" s="162"/>
      <c r="S9005" s="162"/>
    </row>
    <row r="9006" spans="14:19">
      <c r="N9006" s="47"/>
      <c r="Q9006" s="162"/>
      <c r="R9006" s="162"/>
      <c r="S9006" s="162"/>
    </row>
    <row r="9007" spans="14:19">
      <c r="N9007" s="47"/>
      <c r="Q9007" s="162"/>
      <c r="R9007" s="162"/>
      <c r="S9007" s="162"/>
    </row>
    <row r="9008" spans="14:19">
      <c r="N9008" s="47"/>
      <c r="Q9008" s="162"/>
      <c r="R9008" s="162"/>
      <c r="S9008" s="162"/>
    </row>
    <row r="9009" spans="14:19">
      <c r="N9009" s="47"/>
      <c r="Q9009" s="162"/>
      <c r="R9009" s="162"/>
      <c r="S9009" s="162"/>
    </row>
    <row r="9010" spans="14:19">
      <c r="N9010" s="47"/>
      <c r="Q9010" s="162"/>
      <c r="R9010" s="162"/>
      <c r="S9010" s="162"/>
    </row>
    <row r="9011" spans="14:19">
      <c r="N9011" s="47"/>
      <c r="Q9011" s="162"/>
      <c r="R9011" s="162"/>
      <c r="S9011" s="162"/>
    </row>
    <row r="9012" spans="14:19">
      <c r="N9012" s="47"/>
      <c r="Q9012" s="162"/>
      <c r="R9012" s="162"/>
      <c r="S9012" s="162"/>
    </row>
    <row r="9013" spans="14:19">
      <c r="N9013" s="47"/>
      <c r="Q9013" s="162"/>
      <c r="R9013" s="162"/>
      <c r="S9013" s="162"/>
    </row>
    <row r="9014" spans="14:19">
      <c r="N9014" s="47"/>
      <c r="Q9014" s="162"/>
      <c r="R9014" s="162"/>
      <c r="S9014" s="162"/>
    </row>
    <row r="9015" spans="14:19">
      <c r="N9015" s="47"/>
      <c r="Q9015" s="162"/>
      <c r="R9015" s="162"/>
      <c r="S9015" s="162"/>
    </row>
    <row r="9016" spans="14:19">
      <c r="N9016" s="47"/>
      <c r="Q9016" s="162"/>
      <c r="R9016" s="162"/>
      <c r="S9016" s="162"/>
    </row>
    <row r="9017" spans="14:19">
      <c r="N9017" s="47"/>
      <c r="Q9017" s="162"/>
      <c r="R9017" s="162"/>
      <c r="S9017" s="162"/>
    </row>
    <row r="9018" spans="14:19">
      <c r="N9018" s="47"/>
      <c r="Q9018" s="162"/>
      <c r="R9018" s="162"/>
      <c r="S9018" s="162"/>
    </row>
    <row r="9019" spans="14:19">
      <c r="N9019" s="47"/>
      <c r="Q9019" s="162"/>
      <c r="R9019" s="162"/>
      <c r="S9019" s="162"/>
    </row>
    <row r="9020" spans="14:19">
      <c r="N9020" s="47"/>
      <c r="Q9020" s="162"/>
      <c r="R9020" s="162"/>
      <c r="S9020" s="162"/>
    </row>
    <row r="9021" spans="14:19">
      <c r="N9021" s="47"/>
      <c r="Q9021" s="162"/>
      <c r="R9021" s="162"/>
      <c r="S9021" s="162"/>
    </row>
    <row r="9022" spans="14:19">
      <c r="N9022" s="47"/>
      <c r="Q9022" s="162"/>
      <c r="R9022" s="162"/>
      <c r="S9022" s="162"/>
    </row>
    <row r="9023" spans="14:19">
      <c r="N9023" s="47"/>
      <c r="Q9023" s="162"/>
      <c r="R9023" s="162"/>
      <c r="S9023" s="162"/>
    </row>
    <row r="9024" spans="14:19">
      <c r="N9024" s="47"/>
      <c r="Q9024" s="162"/>
      <c r="R9024" s="162"/>
      <c r="S9024" s="162"/>
    </row>
    <row r="9025" spans="14:19">
      <c r="N9025" s="47"/>
      <c r="Q9025" s="162"/>
      <c r="R9025" s="162"/>
      <c r="S9025" s="162"/>
    </row>
    <row r="9026" spans="14:19">
      <c r="N9026" s="47"/>
      <c r="Q9026" s="162"/>
      <c r="R9026" s="162"/>
      <c r="S9026" s="162"/>
    </row>
    <row r="9027" spans="14:19">
      <c r="N9027" s="47"/>
      <c r="Q9027" s="162"/>
      <c r="R9027" s="162"/>
      <c r="S9027" s="162"/>
    </row>
    <row r="9028" spans="14:19">
      <c r="N9028" s="47"/>
      <c r="Q9028" s="162"/>
      <c r="R9028" s="162"/>
      <c r="S9028" s="162"/>
    </row>
    <row r="9029" spans="14:19">
      <c r="N9029" s="47"/>
      <c r="Q9029" s="162"/>
      <c r="R9029" s="162"/>
      <c r="S9029" s="162"/>
    </row>
    <row r="9030" spans="14:19">
      <c r="N9030" s="47"/>
      <c r="Q9030" s="162"/>
      <c r="R9030" s="162"/>
      <c r="S9030" s="162"/>
    </row>
    <row r="9031" spans="14:19">
      <c r="N9031" s="47"/>
      <c r="Q9031" s="162"/>
      <c r="R9031" s="162"/>
      <c r="S9031" s="162"/>
    </row>
    <row r="9032" spans="14:19">
      <c r="N9032" s="47"/>
      <c r="Q9032" s="162"/>
      <c r="R9032" s="162"/>
      <c r="S9032" s="162"/>
    </row>
    <row r="9033" spans="14:19">
      <c r="N9033" s="47"/>
      <c r="Q9033" s="162"/>
      <c r="R9033" s="162"/>
      <c r="S9033" s="162"/>
    </row>
    <row r="9034" spans="14:19">
      <c r="N9034" s="47"/>
      <c r="Q9034" s="162"/>
      <c r="R9034" s="162"/>
      <c r="S9034" s="162"/>
    </row>
    <row r="9035" spans="14:19">
      <c r="N9035" s="47"/>
      <c r="Q9035" s="162"/>
      <c r="R9035" s="162"/>
      <c r="S9035" s="162"/>
    </row>
    <row r="9036" spans="14:19">
      <c r="N9036" s="47"/>
      <c r="Q9036" s="162"/>
      <c r="R9036" s="162"/>
      <c r="S9036" s="162"/>
    </row>
    <row r="9037" spans="14:19">
      <c r="N9037" s="47"/>
      <c r="Q9037" s="162"/>
      <c r="R9037" s="162"/>
      <c r="S9037" s="162"/>
    </row>
    <row r="9038" spans="14:19">
      <c r="N9038" s="47"/>
      <c r="Q9038" s="162"/>
      <c r="R9038" s="162"/>
      <c r="S9038" s="162"/>
    </row>
    <row r="9039" spans="14:19">
      <c r="N9039" s="47"/>
      <c r="Q9039" s="162"/>
      <c r="R9039" s="162"/>
      <c r="S9039" s="162"/>
    </row>
    <row r="9040" spans="14:19">
      <c r="N9040" s="47"/>
      <c r="Q9040" s="162"/>
      <c r="R9040" s="162"/>
      <c r="S9040" s="162"/>
    </row>
    <row r="9041" spans="14:19">
      <c r="N9041" s="47"/>
      <c r="Q9041" s="162"/>
      <c r="R9041" s="162"/>
      <c r="S9041" s="162"/>
    </row>
    <row r="9042" spans="14:19">
      <c r="N9042" s="47"/>
      <c r="Q9042" s="162"/>
      <c r="R9042" s="162"/>
      <c r="S9042" s="162"/>
    </row>
    <row r="9043" spans="14:19">
      <c r="N9043" s="47"/>
      <c r="Q9043" s="162"/>
      <c r="R9043" s="162"/>
      <c r="S9043" s="162"/>
    </row>
    <row r="9044" spans="14:19">
      <c r="N9044" s="47"/>
      <c r="Q9044" s="162"/>
      <c r="R9044" s="162"/>
      <c r="S9044" s="162"/>
    </row>
    <row r="9045" spans="14:19">
      <c r="N9045" s="47"/>
      <c r="Q9045" s="162"/>
      <c r="R9045" s="162"/>
      <c r="S9045" s="162"/>
    </row>
    <row r="9046" spans="14:19">
      <c r="N9046" s="47"/>
      <c r="Q9046" s="162"/>
      <c r="R9046" s="162"/>
      <c r="S9046" s="162"/>
    </row>
    <row r="9047" spans="14:19">
      <c r="N9047" s="47"/>
      <c r="Q9047" s="162"/>
      <c r="R9047" s="162"/>
      <c r="S9047" s="162"/>
    </row>
    <row r="9048" spans="14:19">
      <c r="N9048" s="47"/>
      <c r="Q9048" s="162"/>
      <c r="R9048" s="162"/>
      <c r="S9048" s="162"/>
    </row>
    <row r="9049" spans="14:19">
      <c r="N9049" s="47"/>
      <c r="Q9049" s="162"/>
      <c r="R9049" s="162"/>
      <c r="S9049" s="162"/>
    </row>
    <row r="9050" spans="14:19">
      <c r="N9050" s="47"/>
      <c r="Q9050" s="162"/>
      <c r="R9050" s="162"/>
      <c r="S9050" s="162"/>
    </row>
    <row r="9051" spans="14:19">
      <c r="N9051" s="47"/>
      <c r="Q9051" s="162"/>
      <c r="R9051" s="162"/>
      <c r="S9051" s="162"/>
    </row>
    <row r="9052" spans="14:19">
      <c r="N9052" s="47"/>
      <c r="Q9052" s="162"/>
      <c r="R9052" s="162"/>
      <c r="S9052" s="162"/>
    </row>
    <row r="9053" spans="14:19">
      <c r="N9053" s="47"/>
      <c r="Q9053" s="162"/>
      <c r="R9053" s="162"/>
      <c r="S9053" s="162"/>
    </row>
    <row r="9054" spans="14:19">
      <c r="N9054" s="47"/>
      <c r="Q9054" s="162"/>
      <c r="R9054" s="162"/>
      <c r="S9054" s="162"/>
    </row>
    <row r="9055" spans="14:19">
      <c r="N9055" s="47"/>
      <c r="Q9055" s="162"/>
      <c r="R9055" s="162"/>
      <c r="S9055" s="162"/>
    </row>
    <row r="9056" spans="14:19">
      <c r="N9056" s="47"/>
      <c r="Q9056" s="162"/>
      <c r="R9056" s="162"/>
      <c r="S9056" s="162"/>
    </row>
    <row r="9057" spans="14:19">
      <c r="N9057" s="47"/>
      <c r="Q9057" s="162"/>
      <c r="R9057" s="162"/>
      <c r="S9057" s="162"/>
    </row>
    <row r="9058" spans="14:19">
      <c r="N9058" s="47"/>
      <c r="Q9058" s="162"/>
      <c r="R9058" s="162"/>
      <c r="S9058" s="162"/>
    </row>
    <row r="9059" spans="14:19">
      <c r="N9059" s="47"/>
      <c r="Q9059" s="162"/>
      <c r="R9059" s="162"/>
      <c r="S9059" s="162"/>
    </row>
    <row r="9060" spans="14:19">
      <c r="N9060" s="47"/>
      <c r="Q9060" s="162"/>
      <c r="R9060" s="162"/>
      <c r="S9060" s="162"/>
    </row>
    <row r="9061" spans="14:19">
      <c r="N9061" s="47"/>
      <c r="Q9061" s="162"/>
      <c r="R9061" s="162"/>
      <c r="S9061" s="162"/>
    </row>
    <row r="9062" spans="14:19">
      <c r="N9062" s="47"/>
      <c r="Q9062" s="162"/>
      <c r="R9062" s="162"/>
      <c r="S9062" s="162"/>
    </row>
    <row r="9063" spans="14:19">
      <c r="N9063" s="47"/>
      <c r="Q9063" s="162"/>
      <c r="R9063" s="162"/>
      <c r="S9063" s="162"/>
    </row>
    <row r="9064" spans="14:19">
      <c r="N9064" s="47"/>
      <c r="Q9064" s="162"/>
      <c r="R9064" s="162"/>
      <c r="S9064" s="162"/>
    </row>
    <row r="9065" spans="14:19">
      <c r="N9065" s="47"/>
      <c r="Q9065" s="162"/>
      <c r="R9065" s="162"/>
      <c r="S9065" s="162"/>
    </row>
    <row r="9066" spans="14:19">
      <c r="N9066" s="47"/>
      <c r="Q9066" s="162"/>
      <c r="R9066" s="162"/>
      <c r="S9066" s="162"/>
    </row>
    <row r="9067" spans="14:19">
      <c r="N9067" s="47"/>
      <c r="Q9067" s="162"/>
      <c r="R9067" s="162"/>
      <c r="S9067" s="162"/>
    </row>
    <row r="9068" spans="14:19">
      <c r="N9068" s="47"/>
      <c r="Q9068" s="162"/>
      <c r="R9068" s="162"/>
      <c r="S9068" s="162"/>
    </row>
    <row r="9069" spans="14:19">
      <c r="N9069" s="47"/>
      <c r="Q9069" s="162"/>
      <c r="R9069" s="162"/>
      <c r="S9069" s="162"/>
    </row>
    <row r="9070" spans="14:19">
      <c r="N9070" s="47"/>
      <c r="Q9070" s="162"/>
      <c r="R9070" s="162"/>
      <c r="S9070" s="162"/>
    </row>
    <row r="9071" spans="14:19">
      <c r="N9071" s="47"/>
      <c r="Q9071" s="162"/>
      <c r="R9071" s="162"/>
      <c r="S9071" s="162"/>
    </row>
    <row r="9072" spans="14:19">
      <c r="N9072" s="47"/>
      <c r="Q9072" s="162"/>
      <c r="R9072" s="162"/>
      <c r="S9072" s="162"/>
    </row>
    <row r="9073" spans="14:19">
      <c r="N9073" s="47"/>
      <c r="Q9073" s="162"/>
      <c r="R9073" s="162"/>
      <c r="S9073" s="162"/>
    </row>
    <row r="9074" spans="14:19">
      <c r="N9074" s="47"/>
      <c r="Q9074" s="162"/>
      <c r="R9074" s="162"/>
      <c r="S9074" s="162"/>
    </row>
    <row r="9075" spans="14:19">
      <c r="N9075" s="47"/>
      <c r="Q9075" s="162"/>
      <c r="R9075" s="162"/>
      <c r="S9075" s="162"/>
    </row>
    <row r="9076" spans="14:19">
      <c r="N9076" s="47"/>
      <c r="Q9076" s="162"/>
      <c r="R9076" s="162"/>
      <c r="S9076" s="162"/>
    </row>
    <row r="9077" spans="14:19">
      <c r="N9077" s="47"/>
      <c r="Q9077" s="162"/>
      <c r="R9077" s="162"/>
      <c r="S9077" s="162"/>
    </row>
    <row r="9078" spans="14:19">
      <c r="N9078" s="47"/>
      <c r="Q9078" s="162"/>
      <c r="R9078" s="162"/>
      <c r="S9078" s="162"/>
    </row>
    <row r="9079" spans="14:19">
      <c r="N9079" s="47"/>
      <c r="Q9079" s="162"/>
      <c r="R9079" s="162"/>
      <c r="S9079" s="162"/>
    </row>
    <row r="9080" spans="14:19">
      <c r="N9080" s="47"/>
      <c r="Q9080" s="162"/>
      <c r="R9080" s="162"/>
      <c r="S9080" s="162"/>
    </row>
    <row r="9081" spans="14:19">
      <c r="N9081" s="47"/>
      <c r="Q9081" s="162"/>
      <c r="R9081" s="162"/>
      <c r="S9081" s="162"/>
    </row>
    <row r="9082" spans="14:19">
      <c r="N9082" s="47"/>
      <c r="Q9082" s="162"/>
      <c r="R9082" s="162"/>
      <c r="S9082" s="162"/>
    </row>
    <row r="9083" spans="14:19">
      <c r="N9083" s="47"/>
      <c r="Q9083" s="162"/>
      <c r="R9083" s="162"/>
      <c r="S9083" s="162"/>
    </row>
    <row r="9084" spans="14:19">
      <c r="N9084" s="47"/>
      <c r="Q9084" s="162"/>
      <c r="R9084" s="162"/>
      <c r="S9084" s="162"/>
    </row>
    <row r="9085" spans="14:19">
      <c r="N9085" s="47"/>
      <c r="Q9085" s="162"/>
      <c r="R9085" s="162"/>
      <c r="S9085" s="162"/>
    </row>
    <row r="9086" spans="14:19">
      <c r="N9086" s="47"/>
      <c r="Q9086" s="162"/>
      <c r="R9086" s="162"/>
      <c r="S9086" s="162"/>
    </row>
    <row r="9087" spans="14:19">
      <c r="N9087" s="47"/>
      <c r="Q9087" s="162"/>
      <c r="R9087" s="162"/>
      <c r="S9087" s="162"/>
    </row>
    <row r="9088" spans="14:19">
      <c r="N9088" s="47"/>
      <c r="Q9088" s="162"/>
      <c r="R9088" s="162"/>
      <c r="S9088" s="162"/>
    </row>
    <row r="9089" spans="14:19">
      <c r="N9089" s="47"/>
      <c r="Q9089" s="162"/>
      <c r="R9089" s="162"/>
      <c r="S9089" s="162"/>
    </row>
    <row r="9090" spans="14:19">
      <c r="N9090" s="47"/>
      <c r="Q9090" s="162"/>
      <c r="R9090" s="162"/>
      <c r="S9090" s="162"/>
    </row>
    <row r="9091" spans="14:19">
      <c r="N9091" s="47"/>
      <c r="Q9091" s="162"/>
      <c r="R9091" s="162"/>
      <c r="S9091" s="162"/>
    </row>
    <row r="9092" spans="14:19">
      <c r="N9092" s="47"/>
      <c r="Q9092" s="162"/>
      <c r="R9092" s="162"/>
      <c r="S9092" s="162"/>
    </row>
    <row r="9093" spans="14:19">
      <c r="N9093" s="47"/>
      <c r="Q9093" s="162"/>
      <c r="R9093" s="162"/>
      <c r="S9093" s="162"/>
    </row>
    <row r="9094" spans="14:19">
      <c r="N9094" s="47"/>
      <c r="Q9094" s="162"/>
      <c r="R9094" s="162"/>
      <c r="S9094" s="162"/>
    </row>
    <row r="9095" spans="14:19">
      <c r="N9095" s="47"/>
      <c r="Q9095" s="162"/>
      <c r="R9095" s="162"/>
      <c r="S9095" s="162"/>
    </row>
    <row r="9096" spans="14:19">
      <c r="N9096" s="47"/>
      <c r="Q9096" s="162"/>
      <c r="R9096" s="162"/>
      <c r="S9096" s="162"/>
    </row>
    <row r="9097" spans="14:19">
      <c r="N9097" s="47"/>
      <c r="Q9097" s="162"/>
      <c r="R9097" s="162"/>
      <c r="S9097" s="162"/>
    </row>
    <row r="9098" spans="14:19">
      <c r="N9098" s="47"/>
      <c r="Q9098" s="162"/>
      <c r="R9098" s="162"/>
      <c r="S9098" s="162"/>
    </row>
    <row r="9099" spans="14:19">
      <c r="N9099" s="47"/>
      <c r="Q9099" s="162"/>
      <c r="R9099" s="162"/>
      <c r="S9099" s="162"/>
    </row>
    <row r="9100" spans="14:19">
      <c r="N9100" s="47"/>
      <c r="Q9100" s="162"/>
      <c r="R9100" s="162"/>
      <c r="S9100" s="162"/>
    </row>
    <row r="9101" spans="14:19">
      <c r="N9101" s="47"/>
      <c r="Q9101" s="162"/>
      <c r="R9101" s="162"/>
      <c r="S9101" s="162"/>
    </row>
    <row r="9102" spans="14:19">
      <c r="N9102" s="47"/>
      <c r="Q9102" s="162"/>
      <c r="R9102" s="162"/>
      <c r="S9102" s="162"/>
    </row>
    <row r="9103" spans="14:19">
      <c r="N9103" s="47"/>
      <c r="Q9103" s="162"/>
      <c r="R9103" s="162"/>
      <c r="S9103" s="162"/>
    </row>
    <row r="9104" spans="14:19">
      <c r="N9104" s="47"/>
      <c r="Q9104" s="162"/>
      <c r="R9104" s="162"/>
      <c r="S9104" s="162"/>
    </row>
    <row r="9105" spans="14:19">
      <c r="N9105" s="47"/>
      <c r="Q9105" s="162"/>
      <c r="R9105" s="162"/>
      <c r="S9105" s="162"/>
    </row>
    <row r="9106" spans="14:19">
      <c r="N9106" s="47"/>
      <c r="Q9106" s="162"/>
      <c r="R9106" s="162"/>
      <c r="S9106" s="162"/>
    </row>
    <row r="9107" spans="14:19">
      <c r="N9107" s="47"/>
      <c r="Q9107" s="162"/>
      <c r="R9107" s="162"/>
      <c r="S9107" s="162"/>
    </row>
    <row r="9108" spans="14:19">
      <c r="N9108" s="47"/>
      <c r="Q9108" s="162"/>
      <c r="R9108" s="162"/>
      <c r="S9108" s="162"/>
    </row>
    <row r="9109" spans="14:19">
      <c r="N9109" s="47"/>
      <c r="Q9109" s="162"/>
      <c r="R9109" s="162"/>
      <c r="S9109" s="162"/>
    </row>
    <row r="9110" spans="14:19">
      <c r="N9110" s="47"/>
      <c r="Q9110" s="162"/>
      <c r="R9110" s="162"/>
      <c r="S9110" s="162"/>
    </row>
    <row r="9111" spans="14:19">
      <c r="N9111" s="47"/>
      <c r="Q9111" s="162"/>
      <c r="R9111" s="162"/>
      <c r="S9111" s="162"/>
    </row>
    <row r="9112" spans="14:19">
      <c r="N9112" s="47"/>
      <c r="Q9112" s="162"/>
      <c r="R9112" s="162"/>
      <c r="S9112" s="162"/>
    </row>
    <row r="9113" spans="14:19">
      <c r="N9113" s="47"/>
      <c r="Q9113" s="162"/>
      <c r="R9113" s="162"/>
      <c r="S9113" s="162"/>
    </row>
    <row r="9114" spans="14:19">
      <c r="N9114" s="47"/>
      <c r="Q9114" s="162"/>
      <c r="R9114" s="162"/>
      <c r="S9114" s="162"/>
    </row>
    <row r="9115" spans="14:19">
      <c r="N9115" s="47"/>
      <c r="Q9115" s="162"/>
      <c r="R9115" s="162"/>
      <c r="S9115" s="162"/>
    </row>
    <row r="9116" spans="14:19">
      <c r="N9116" s="47"/>
      <c r="Q9116" s="162"/>
      <c r="R9116" s="162"/>
      <c r="S9116" s="162"/>
    </row>
    <row r="9117" spans="14:19">
      <c r="N9117" s="47"/>
      <c r="Q9117" s="162"/>
      <c r="R9117" s="162"/>
      <c r="S9117" s="162"/>
    </row>
    <row r="9118" spans="14:19">
      <c r="N9118" s="47"/>
      <c r="Q9118" s="162"/>
      <c r="R9118" s="162"/>
      <c r="S9118" s="162"/>
    </row>
    <row r="9119" spans="14:19">
      <c r="N9119" s="47"/>
      <c r="Q9119" s="162"/>
      <c r="R9119" s="162"/>
      <c r="S9119" s="162"/>
    </row>
    <row r="9120" spans="14:19">
      <c r="N9120" s="47"/>
      <c r="Q9120" s="162"/>
      <c r="R9120" s="162"/>
      <c r="S9120" s="162"/>
    </row>
    <row r="9121" spans="14:19">
      <c r="N9121" s="47"/>
      <c r="Q9121" s="162"/>
      <c r="R9121" s="162"/>
      <c r="S9121" s="162"/>
    </row>
    <row r="9122" spans="14:19">
      <c r="N9122" s="47"/>
      <c r="Q9122" s="162"/>
      <c r="R9122" s="162"/>
      <c r="S9122" s="162"/>
    </row>
    <row r="9123" spans="14:19">
      <c r="N9123" s="47"/>
      <c r="Q9123" s="162"/>
      <c r="R9123" s="162"/>
      <c r="S9123" s="162"/>
    </row>
    <row r="9124" spans="14:19">
      <c r="N9124" s="47"/>
      <c r="Q9124" s="162"/>
      <c r="R9124" s="162"/>
      <c r="S9124" s="162"/>
    </row>
    <row r="9125" spans="14:19">
      <c r="N9125" s="47"/>
      <c r="Q9125" s="162"/>
      <c r="R9125" s="162"/>
      <c r="S9125" s="162"/>
    </row>
    <row r="9126" spans="14:19">
      <c r="N9126" s="47"/>
      <c r="Q9126" s="162"/>
      <c r="R9126" s="162"/>
      <c r="S9126" s="162"/>
    </row>
    <row r="9127" spans="14:19">
      <c r="N9127" s="47"/>
      <c r="Q9127" s="162"/>
      <c r="R9127" s="162"/>
      <c r="S9127" s="162"/>
    </row>
    <row r="9128" spans="14:19">
      <c r="N9128" s="47"/>
      <c r="Q9128" s="162"/>
      <c r="R9128" s="162"/>
      <c r="S9128" s="162"/>
    </row>
    <row r="9129" spans="14:19">
      <c r="N9129" s="47"/>
      <c r="Q9129" s="162"/>
      <c r="R9129" s="162"/>
      <c r="S9129" s="162"/>
    </row>
    <row r="9130" spans="14:19">
      <c r="N9130" s="47"/>
      <c r="Q9130" s="162"/>
      <c r="R9130" s="162"/>
      <c r="S9130" s="162"/>
    </row>
    <row r="9131" spans="14:19">
      <c r="N9131" s="47"/>
      <c r="Q9131" s="162"/>
      <c r="R9131" s="162"/>
      <c r="S9131" s="162"/>
    </row>
    <row r="9132" spans="14:19">
      <c r="N9132" s="47"/>
      <c r="Q9132" s="162"/>
      <c r="R9132" s="162"/>
      <c r="S9132" s="162"/>
    </row>
    <row r="9133" spans="14:19">
      <c r="N9133" s="47"/>
      <c r="Q9133" s="162"/>
      <c r="R9133" s="162"/>
      <c r="S9133" s="162"/>
    </row>
    <row r="9134" spans="14:19">
      <c r="N9134" s="47"/>
      <c r="Q9134" s="162"/>
      <c r="R9134" s="162"/>
      <c r="S9134" s="162"/>
    </row>
    <row r="9135" spans="14:19">
      <c r="N9135" s="47"/>
      <c r="Q9135" s="162"/>
      <c r="R9135" s="162"/>
      <c r="S9135" s="162"/>
    </row>
    <row r="9136" spans="14:19">
      <c r="N9136" s="47"/>
      <c r="Q9136" s="162"/>
      <c r="R9136" s="162"/>
      <c r="S9136" s="162"/>
    </row>
    <row r="9137" spans="14:19">
      <c r="N9137" s="47"/>
      <c r="Q9137" s="162"/>
      <c r="R9137" s="162"/>
      <c r="S9137" s="162"/>
    </row>
    <row r="9138" spans="14:19">
      <c r="N9138" s="47"/>
      <c r="Q9138" s="162"/>
      <c r="R9138" s="162"/>
      <c r="S9138" s="162"/>
    </row>
    <row r="9139" spans="14:19">
      <c r="N9139" s="47"/>
      <c r="Q9139" s="162"/>
      <c r="R9139" s="162"/>
      <c r="S9139" s="162"/>
    </row>
    <row r="9140" spans="14:19">
      <c r="N9140" s="47"/>
      <c r="Q9140" s="162"/>
      <c r="R9140" s="162"/>
      <c r="S9140" s="162"/>
    </row>
    <row r="9141" spans="14:19">
      <c r="N9141" s="47"/>
      <c r="Q9141" s="162"/>
      <c r="R9141" s="162"/>
      <c r="S9141" s="162"/>
    </row>
    <row r="9142" spans="14:19">
      <c r="N9142" s="47"/>
      <c r="Q9142" s="162"/>
      <c r="R9142" s="162"/>
      <c r="S9142" s="162"/>
    </row>
    <row r="9143" spans="14:19">
      <c r="N9143" s="47"/>
      <c r="Q9143" s="162"/>
      <c r="R9143" s="162"/>
      <c r="S9143" s="162"/>
    </row>
    <row r="9144" spans="14:19">
      <c r="N9144" s="47"/>
      <c r="Q9144" s="162"/>
      <c r="R9144" s="162"/>
      <c r="S9144" s="162"/>
    </row>
    <row r="9145" spans="14:19">
      <c r="N9145" s="47"/>
      <c r="Q9145" s="162"/>
      <c r="R9145" s="162"/>
      <c r="S9145" s="162"/>
    </row>
    <row r="9146" spans="14:19">
      <c r="N9146" s="47"/>
      <c r="Q9146" s="162"/>
      <c r="R9146" s="162"/>
      <c r="S9146" s="162"/>
    </row>
    <row r="9147" spans="14:19">
      <c r="N9147" s="47"/>
      <c r="Q9147" s="162"/>
      <c r="R9147" s="162"/>
      <c r="S9147" s="162"/>
    </row>
    <row r="9148" spans="14:19">
      <c r="N9148" s="47"/>
      <c r="Q9148" s="162"/>
      <c r="R9148" s="162"/>
      <c r="S9148" s="162"/>
    </row>
    <row r="9149" spans="14:19">
      <c r="N9149" s="47"/>
      <c r="Q9149" s="162"/>
      <c r="R9149" s="162"/>
      <c r="S9149" s="162"/>
    </row>
    <row r="9150" spans="14:19">
      <c r="N9150" s="47"/>
      <c r="Q9150" s="162"/>
      <c r="R9150" s="162"/>
      <c r="S9150" s="162"/>
    </row>
    <row r="9151" spans="14:19">
      <c r="N9151" s="47"/>
      <c r="Q9151" s="162"/>
      <c r="R9151" s="162"/>
      <c r="S9151" s="162"/>
    </row>
    <row r="9152" spans="14:19">
      <c r="N9152" s="47"/>
      <c r="Q9152" s="162"/>
      <c r="R9152" s="162"/>
      <c r="S9152" s="162"/>
    </row>
    <row r="9153" spans="14:19">
      <c r="N9153" s="47"/>
      <c r="Q9153" s="162"/>
      <c r="R9153" s="162"/>
      <c r="S9153" s="162"/>
    </row>
    <row r="9154" spans="14:19">
      <c r="N9154" s="47"/>
      <c r="Q9154" s="162"/>
      <c r="R9154" s="162"/>
      <c r="S9154" s="162"/>
    </row>
    <row r="9155" spans="14:19">
      <c r="N9155" s="47"/>
      <c r="Q9155" s="162"/>
      <c r="R9155" s="162"/>
      <c r="S9155" s="162"/>
    </row>
    <row r="9156" spans="14:19">
      <c r="N9156" s="47"/>
      <c r="Q9156" s="162"/>
      <c r="R9156" s="162"/>
      <c r="S9156" s="162"/>
    </row>
    <row r="9157" spans="14:19">
      <c r="N9157" s="47"/>
      <c r="Q9157" s="162"/>
      <c r="R9157" s="162"/>
      <c r="S9157" s="162"/>
    </row>
    <row r="9158" spans="14:19">
      <c r="N9158" s="47"/>
      <c r="Q9158" s="162"/>
      <c r="R9158" s="162"/>
      <c r="S9158" s="162"/>
    </row>
    <row r="9159" spans="14:19">
      <c r="N9159" s="47"/>
      <c r="Q9159" s="162"/>
      <c r="R9159" s="162"/>
      <c r="S9159" s="162"/>
    </row>
    <row r="9160" spans="14:19">
      <c r="N9160" s="47"/>
      <c r="Q9160" s="162"/>
      <c r="R9160" s="162"/>
      <c r="S9160" s="162"/>
    </row>
    <row r="9161" spans="14:19">
      <c r="N9161" s="47"/>
      <c r="Q9161" s="162"/>
      <c r="R9161" s="162"/>
      <c r="S9161" s="162"/>
    </row>
    <row r="9162" spans="14:19">
      <c r="N9162" s="47"/>
      <c r="Q9162" s="162"/>
      <c r="R9162" s="162"/>
      <c r="S9162" s="162"/>
    </row>
    <row r="9163" spans="14:19">
      <c r="N9163" s="47"/>
      <c r="Q9163" s="162"/>
      <c r="R9163" s="162"/>
      <c r="S9163" s="162"/>
    </row>
    <row r="9164" spans="14:19">
      <c r="N9164" s="47"/>
      <c r="Q9164" s="162"/>
      <c r="R9164" s="162"/>
      <c r="S9164" s="162"/>
    </row>
    <row r="9165" spans="14:19">
      <c r="N9165" s="47"/>
      <c r="Q9165" s="162"/>
      <c r="R9165" s="162"/>
      <c r="S9165" s="162"/>
    </row>
    <row r="9166" spans="14:19">
      <c r="N9166" s="47"/>
      <c r="Q9166" s="162"/>
      <c r="R9166" s="162"/>
      <c r="S9166" s="162"/>
    </row>
    <row r="9167" spans="14:19">
      <c r="N9167" s="47"/>
      <c r="Q9167" s="162"/>
      <c r="R9167" s="162"/>
      <c r="S9167" s="162"/>
    </row>
    <row r="9168" spans="14:19">
      <c r="N9168" s="47"/>
      <c r="Q9168" s="162"/>
      <c r="R9168" s="162"/>
      <c r="S9168" s="162"/>
    </row>
    <row r="9169" spans="14:19">
      <c r="N9169" s="47"/>
      <c r="Q9169" s="162"/>
      <c r="R9169" s="162"/>
      <c r="S9169" s="162"/>
    </row>
    <row r="9170" spans="14:19">
      <c r="N9170" s="47"/>
      <c r="Q9170" s="162"/>
      <c r="R9170" s="162"/>
      <c r="S9170" s="162"/>
    </row>
    <row r="9171" spans="14:19">
      <c r="N9171" s="47"/>
      <c r="Q9171" s="162"/>
      <c r="R9171" s="162"/>
      <c r="S9171" s="162"/>
    </row>
    <row r="9172" spans="14:19">
      <c r="N9172" s="47"/>
      <c r="Q9172" s="162"/>
      <c r="R9172" s="162"/>
      <c r="S9172" s="162"/>
    </row>
    <row r="9173" spans="14:19">
      <c r="N9173" s="47"/>
      <c r="Q9173" s="162"/>
      <c r="R9173" s="162"/>
      <c r="S9173" s="162"/>
    </row>
    <row r="9174" spans="14:19">
      <c r="N9174" s="47"/>
      <c r="Q9174" s="162"/>
      <c r="R9174" s="162"/>
      <c r="S9174" s="162"/>
    </row>
    <row r="9175" spans="14:19">
      <c r="N9175" s="47"/>
      <c r="Q9175" s="162"/>
      <c r="R9175" s="162"/>
      <c r="S9175" s="162"/>
    </row>
    <row r="9176" spans="14:19">
      <c r="N9176" s="47"/>
      <c r="Q9176" s="162"/>
      <c r="R9176" s="162"/>
      <c r="S9176" s="162"/>
    </row>
    <row r="9177" spans="14:19">
      <c r="N9177" s="47"/>
      <c r="Q9177" s="162"/>
      <c r="R9177" s="162"/>
      <c r="S9177" s="162"/>
    </row>
    <row r="9178" spans="14:19">
      <c r="N9178" s="47"/>
      <c r="Q9178" s="162"/>
      <c r="R9178" s="162"/>
      <c r="S9178" s="162"/>
    </row>
    <row r="9179" spans="14:19">
      <c r="N9179" s="47"/>
      <c r="Q9179" s="162"/>
      <c r="R9179" s="162"/>
      <c r="S9179" s="162"/>
    </row>
    <row r="9180" spans="14:19">
      <c r="N9180" s="47"/>
      <c r="Q9180" s="162"/>
      <c r="R9180" s="162"/>
      <c r="S9180" s="162"/>
    </row>
    <row r="9181" spans="14:19">
      <c r="N9181" s="47"/>
      <c r="Q9181" s="162"/>
      <c r="R9181" s="162"/>
      <c r="S9181" s="162"/>
    </row>
    <row r="9182" spans="14:19">
      <c r="N9182" s="47"/>
      <c r="Q9182" s="162"/>
      <c r="R9182" s="162"/>
      <c r="S9182" s="162"/>
    </row>
    <row r="9183" spans="14:19">
      <c r="N9183" s="47"/>
      <c r="Q9183" s="162"/>
      <c r="R9183" s="162"/>
      <c r="S9183" s="162"/>
    </row>
    <row r="9184" spans="14:19">
      <c r="N9184" s="47"/>
      <c r="Q9184" s="162"/>
      <c r="R9184" s="162"/>
      <c r="S9184" s="162"/>
    </row>
    <row r="9185" spans="14:19">
      <c r="N9185" s="47"/>
      <c r="Q9185" s="162"/>
      <c r="R9185" s="162"/>
      <c r="S9185" s="162"/>
    </row>
    <row r="9186" spans="14:19">
      <c r="N9186" s="47"/>
      <c r="Q9186" s="162"/>
      <c r="R9186" s="162"/>
      <c r="S9186" s="162"/>
    </row>
    <row r="9187" spans="14:19">
      <c r="N9187" s="47"/>
      <c r="Q9187" s="162"/>
      <c r="R9187" s="162"/>
      <c r="S9187" s="162"/>
    </row>
    <row r="9188" spans="14:19">
      <c r="N9188" s="47"/>
      <c r="Q9188" s="162"/>
      <c r="R9188" s="162"/>
      <c r="S9188" s="162"/>
    </row>
    <row r="9189" spans="14:19">
      <c r="N9189" s="47"/>
      <c r="Q9189" s="162"/>
      <c r="R9189" s="162"/>
      <c r="S9189" s="162"/>
    </row>
    <row r="9190" spans="14:19">
      <c r="N9190" s="47"/>
      <c r="Q9190" s="162"/>
      <c r="R9190" s="162"/>
      <c r="S9190" s="162"/>
    </row>
    <row r="9191" spans="14:19">
      <c r="N9191" s="47"/>
      <c r="Q9191" s="162"/>
      <c r="R9191" s="162"/>
      <c r="S9191" s="162"/>
    </row>
    <row r="9192" spans="14:19">
      <c r="N9192" s="47"/>
      <c r="Q9192" s="162"/>
      <c r="R9192" s="162"/>
      <c r="S9192" s="162"/>
    </row>
    <row r="9193" spans="14:19">
      <c r="N9193" s="47"/>
      <c r="Q9193" s="162"/>
      <c r="R9193" s="162"/>
      <c r="S9193" s="162"/>
    </row>
    <row r="9194" spans="14:19">
      <c r="N9194" s="47"/>
      <c r="Q9194" s="162"/>
      <c r="R9194" s="162"/>
      <c r="S9194" s="162"/>
    </row>
    <row r="9195" spans="14:19">
      <c r="N9195" s="47"/>
      <c r="Q9195" s="162"/>
      <c r="R9195" s="162"/>
      <c r="S9195" s="162"/>
    </row>
    <row r="9196" spans="14:19">
      <c r="N9196" s="47"/>
      <c r="Q9196" s="162"/>
      <c r="R9196" s="162"/>
      <c r="S9196" s="162"/>
    </row>
    <row r="9197" spans="14:19">
      <c r="N9197" s="47"/>
      <c r="Q9197" s="162"/>
      <c r="R9197" s="162"/>
      <c r="S9197" s="162"/>
    </row>
    <row r="9198" spans="14:19">
      <c r="N9198" s="47"/>
      <c r="Q9198" s="162"/>
      <c r="R9198" s="162"/>
      <c r="S9198" s="162"/>
    </row>
    <row r="9199" spans="14:19">
      <c r="N9199" s="47"/>
      <c r="Q9199" s="162"/>
      <c r="R9199" s="162"/>
      <c r="S9199" s="162"/>
    </row>
    <row r="9200" spans="14:19">
      <c r="N9200" s="47"/>
      <c r="Q9200" s="162"/>
      <c r="R9200" s="162"/>
      <c r="S9200" s="162"/>
    </row>
    <row r="9201" spans="14:19">
      <c r="N9201" s="47"/>
      <c r="Q9201" s="162"/>
      <c r="R9201" s="162"/>
      <c r="S9201" s="162"/>
    </row>
    <row r="9202" spans="14:19">
      <c r="N9202" s="47"/>
      <c r="Q9202" s="162"/>
      <c r="R9202" s="162"/>
      <c r="S9202" s="162"/>
    </row>
    <row r="9203" spans="14:19">
      <c r="N9203" s="47"/>
      <c r="Q9203" s="162"/>
      <c r="R9203" s="162"/>
      <c r="S9203" s="162"/>
    </row>
    <row r="9204" spans="14:19">
      <c r="N9204" s="47"/>
      <c r="Q9204" s="162"/>
      <c r="R9204" s="162"/>
      <c r="S9204" s="162"/>
    </row>
    <row r="9205" spans="14:19">
      <c r="N9205" s="47"/>
      <c r="Q9205" s="162"/>
      <c r="R9205" s="162"/>
      <c r="S9205" s="162"/>
    </row>
    <row r="9206" spans="14:19">
      <c r="N9206" s="47"/>
      <c r="Q9206" s="162"/>
      <c r="R9206" s="162"/>
      <c r="S9206" s="162"/>
    </row>
    <row r="9207" spans="14:19">
      <c r="N9207" s="47"/>
      <c r="Q9207" s="162"/>
      <c r="R9207" s="162"/>
      <c r="S9207" s="162"/>
    </row>
    <row r="9208" spans="14:19">
      <c r="N9208" s="47"/>
      <c r="Q9208" s="162"/>
      <c r="R9208" s="162"/>
      <c r="S9208" s="162"/>
    </row>
    <row r="9209" spans="14:19">
      <c r="N9209" s="47"/>
      <c r="Q9209" s="162"/>
      <c r="R9209" s="162"/>
      <c r="S9209" s="162"/>
    </row>
    <row r="9210" spans="14:19">
      <c r="N9210" s="47"/>
      <c r="Q9210" s="162"/>
      <c r="R9210" s="162"/>
      <c r="S9210" s="162"/>
    </row>
    <row r="9211" spans="14:19">
      <c r="N9211" s="47"/>
      <c r="Q9211" s="162"/>
      <c r="R9211" s="162"/>
      <c r="S9211" s="162"/>
    </row>
    <row r="9212" spans="14:19">
      <c r="N9212" s="47"/>
      <c r="Q9212" s="162"/>
      <c r="R9212" s="162"/>
      <c r="S9212" s="162"/>
    </row>
    <row r="9213" spans="14:19">
      <c r="N9213" s="47"/>
      <c r="Q9213" s="162"/>
      <c r="R9213" s="162"/>
      <c r="S9213" s="162"/>
    </row>
    <row r="9214" spans="14:19">
      <c r="N9214" s="47"/>
      <c r="Q9214" s="162"/>
      <c r="R9214" s="162"/>
      <c r="S9214" s="162"/>
    </row>
    <row r="9215" spans="14:19">
      <c r="N9215" s="47"/>
      <c r="Q9215" s="162"/>
      <c r="R9215" s="162"/>
      <c r="S9215" s="162"/>
    </row>
    <row r="9216" spans="14:19">
      <c r="N9216" s="47"/>
      <c r="Q9216" s="162"/>
      <c r="R9216" s="162"/>
      <c r="S9216" s="162"/>
    </row>
    <row r="9217" spans="14:19">
      <c r="N9217" s="47"/>
      <c r="Q9217" s="162"/>
      <c r="R9217" s="162"/>
      <c r="S9217" s="162"/>
    </row>
    <row r="9218" spans="14:19">
      <c r="N9218" s="47"/>
      <c r="Q9218" s="162"/>
      <c r="R9218" s="162"/>
      <c r="S9218" s="162"/>
    </row>
    <row r="9219" spans="14:19">
      <c r="N9219" s="47"/>
      <c r="Q9219" s="162"/>
      <c r="R9219" s="162"/>
      <c r="S9219" s="162"/>
    </row>
    <row r="9220" spans="14:19">
      <c r="N9220" s="47"/>
      <c r="Q9220" s="162"/>
      <c r="R9220" s="162"/>
      <c r="S9220" s="162"/>
    </row>
    <row r="9221" spans="14:19">
      <c r="N9221" s="47"/>
      <c r="Q9221" s="162"/>
      <c r="R9221" s="162"/>
      <c r="S9221" s="162"/>
    </row>
    <row r="9222" spans="14:19">
      <c r="N9222" s="47"/>
      <c r="Q9222" s="162"/>
      <c r="R9222" s="162"/>
      <c r="S9222" s="162"/>
    </row>
    <row r="9223" spans="14:19">
      <c r="N9223" s="47"/>
      <c r="Q9223" s="162"/>
      <c r="R9223" s="162"/>
      <c r="S9223" s="162"/>
    </row>
    <row r="9224" spans="14:19">
      <c r="N9224" s="47"/>
      <c r="Q9224" s="162"/>
      <c r="R9224" s="162"/>
      <c r="S9224" s="162"/>
    </row>
    <row r="9225" spans="14:19">
      <c r="N9225" s="47"/>
      <c r="Q9225" s="162"/>
      <c r="R9225" s="162"/>
      <c r="S9225" s="162"/>
    </row>
    <row r="9226" spans="14:19">
      <c r="N9226" s="47"/>
      <c r="Q9226" s="162"/>
      <c r="R9226" s="162"/>
      <c r="S9226" s="162"/>
    </row>
    <row r="9227" spans="14:19">
      <c r="N9227" s="47"/>
      <c r="Q9227" s="162"/>
      <c r="R9227" s="162"/>
      <c r="S9227" s="162"/>
    </row>
    <row r="9228" spans="14:19">
      <c r="N9228" s="47"/>
      <c r="Q9228" s="162"/>
      <c r="R9228" s="162"/>
      <c r="S9228" s="162"/>
    </row>
    <row r="9229" spans="14:19">
      <c r="N9229" s="47"/>
      <c r="Q9229" s="162"/>
      <c r="R9229" s="162"/>
      <c r="S9229" s="162"/>
    </row>
    <row r="9230" spans="14:19">
      <c r="N9230" s="47"/>
      <c r="Q9230" s="162"/>
      <c r="R9230" s="162"/>
      <c r="S9230" s="162"/>
    </row>
    <row r="9231" spans="14:19">
      <c r="N9231" s="47"/>
      <c r="Q9231" s="162"/>
      <c r="R9231" s="162"/>
      <c r="S9231" s="162"/>
    </row>
    <row r="9232" spans="14:19">
      <c r="N9232" s="47"/>
      <c r="Q9232" s="162"/>
      <c r="R9232" s="162"/>
      <c r="S9232" s="162"/>
    </row>
    <row r="9233" spans="14:19">
      <c r="N9233" s="47"/>
      <c r="Q9233" s="162"/>
      <c r="R9233" s="162"/>
      <c r="S9233" s="162"/>
    </row>
    <row r="9234" spans="14:19">
      <c r="N9234" s="47"/>
      <c r="Q9234" s="162"/>
      <c r="R9234" s="162"/>
      <c r="S9234" s="162"/>
    </row>
    <row r="9235" spans="14:19">
      <c r="N9235" s="47"/>
      <c r="Q9235" s="162"/>
      <c r="R9235" s="162"/>
      <c r="S9235" s="162"/>
    </row>
    <row r="9236" spans="14:19">
      <c r="N9236" s="47"/>
      <c r="Q9236" s="162"/>
      <c r="R9236" s="162"/>
      <c r="S9236" s="162"/>
    </row>
    <row r="9237" spans="14:19">
      <c r="N9237" s="47"/>
      <c r="Q9237" s="162"/>
      <c r="R9237" s="162"/>
      <c r="S9237" s="162"/>
    </row>
    <row r="9238" spans="14:19">
      <c r="N9238" s="47"/>
      <c r="Q9238" s="162"/>
      <c r="R9238" s="162"/>
      <c r="S9238" s="162"/>
    </row>
    <row r="9239" spans="14:19">
      <c r="N9239" s="47"/>
      <c r="Q9239" s="162"/>
      <c r="R9239" s="162"/>
      <c r="S9239" s="162"/>
    </row>
    <row r="9240" spans="14:19">
      <c r="N9240" s="47"/>
      <c r="Q9240" s="162"/>
      <c r="R9240" s="162"/>
      <c r="S9240" s="162"/>
    </row>
    <row r="9241" spans="14:19">
      <c r="N9241" s="47"/>
      <c r="Q9241" s="162"/>
      <c r="R9241" s="162"/>
      <c r="S9241" s="162"/>
    </row>
    <row r="9242" spans="14:19">
      <c r="N9242" s="47"/>
      <c r="Q9242" s="162"/>
      <c r="R9242" s="162"/>
      <c r="S9242" s="162"/>
    </row>
    <row r="9243" spans="14:19">
      <c r="N9243" s="47"/>
      <c r="Q9243" s="162"/>
      <c r="R9243" s="162"/>
      <c r="S9243" s="162"/>
    </row>
    <row r="9244" spans="14:19">
      <c r="N9244" s="47"/>
      <c r="Q9244" s="162"/>
      <c r="R9244" s="162"/>
      <c r="S9244" s="162"/>
    </row>
    <row r="9245" spans="14:19">
      <c r="N9245" s="47"/>
      <c r="Q9245" s="162"/>
      <c r="R9245" s="162"/>
      <c r="S9245" s="162"/>
    </row>
    <row r="9246" spans="14:19">
      <c r="N9246" s="47"/>
      <c r="Q9246" s="162"/>
      <c r="R9246" s="162"/>
      <c r="S9246" s="162"/>
    </row>
    <row r="9247" spans="14:19">
      <c r="N9247" s="47"/>
      <c r="Q9247" s="162"/>
      <c r="R9247" s="162"/>
      <c r="S9247" s="162"/>
    </row>
    <row r="9248" spans="14:19">
      <c r="N9248" s="47"/>
      <c r="Q9248" s="162"/>
      <c r="R9248" s="162"/>
      <c r="S9248" s="162"/>
    </row>
    <row r="9249" spans="14:19">
      <c r="N9249" s="47"/>
      <c r="Q9249" s="162"/>
      <c r="R9249" s="162"/>
      <c r="S9249" s="162"/>
    </row>
    <row r="9250" spans="14:19">
      <c r="N9250" s="47"/>
      <c r="Q9250" s="162"/>
      <c r="R9250" s="162"/>
      <c r="S9250" s="162"/>
    </row>
    <row r="9251" spans="14:19">
      <c r="N9251" s="47"/>
      <c r="Q9251" s="162"/>
      <c r="R9251" s="162"/>
      <c r="S9251" s="162"/>
    </row>
    <row r="9252" spans="14:19">
      <c r="N9252" s="47"/>
      <c r="Q9252" s="162"/>
      <c r="R9252" s="162"/>
      <c r="S9252" s="162"/>
    </row>
    <row r="9253" spans="14:19">
      <c r="N9253" s="47"/>
      <c r="Q9253" s="162"/>
      <c r="R9253" s="162"/>
      <c r="S9253" s="162"/>
    </row>
    <row r="9254" spans="14:19">
      <c r="N9254" s="47"/>
      <c r="Q9254" s="162"/>
      <c r="R9254" s="162"/>
      <c r="S9254" s="162"/>
    </row>
    <row r="9255" spans="14:19">
      <c r="N9255" s="47"/>
      <c r="Q9255" s="162"/>
      <c r="R9255" s="162"/>
      <c r="S9255" s="162"/>
    </row>
    <row r="9256" spans="14:19">
      <c r="N9256" s="47"/>
      <c r="Q9256" s="162"/>
      <c r="R9256" s="162"/>
      <c r="S9256" s="162"/>
    </row>
    <row r="9257" spans="14:19">
      <c r="N9257" s="47"/>
      <c r="Q9257" s="162"/>
      <c r="R9257" s="162"/>
      <c r="S9257" s="162"/>
    </row>
    <row r="9258" spans="14:19">
      <c r="N9258" s="47"/>
      <c r="Q9258" s="162"/>
      <c r="R9258" s="162"/>
      <c r="S9258" s="162"/>
    </row>
    <row r="9259" spans="14:19">
      <c r="N9259" s="47"/>
      <c r="Q9259" s="162"/>
      <c r="R9259" s="162"/>
      <c r="S9259" s="162"/>
    </row>
    <row r="9260" spans="14:19">
      <c r="N9260" s="47"/>
      <c r="Q9260" s="162"/>
      <c r="R9260" s="162"/>
      <c r="S9260" s="162"/>
    </row>
    <row r="9261" spans="14:19">
      <c r="N9261" s="47"/>
      <c r="Q9261" s="162"/>
      <c r="R9261" s="162"/>
      <c r="S9261" s="162"/>
    </row>
    <row r="9262" spans="14:19">
      <c r="N9262" s="47"/>
      <c r="Q9262" s="162"/>
      <c r="R9262" s="162"/>
      <c r="S9262" s="162"/>
    </row>
    <row r="9263" spans="14:19">
      <c r="N9263" s="47"/>
      <c r="Q9263" s="162"/>
      <c r="R9263" s="162"/>
      <c r="S9263" s="162"/>
    </row>
    <row r="9264" spans="14:19">
      <c r="N9264" s="47"/>
      <c r="Q9264" s="162"/>
      <c r="R9264" s="162"/>
      <c r="S9264" s="162"/>
    </row>
    <row r="9265" spans="14:19">
      <c r="N9265" s="47"/>
      <c r="Q9265" s="162"/>
      <c r="R9265" s="162"/>
      <c r="S9265" s="162"/>
    </row>
    <row r="9266" spans="14:19">
      <c r="N9266" s="47"/>
      <c r="Q9266" s="162"/>
      <c r="R9266" s="162"/>
      <c r="S9266" s="162"/>
    </row>
    <row r="9267" spans="14:19">
      <c r="N9267" s="47"/>
      <c r="Q9267" s="162"/>
      <c r="R9267" s="162"/>
      <c r="S9267" s="162"/>
    </row>
    <row r="9268" spans="14:19">
      <c r="N9268" s="47"/>
      <c r="Q9268" s="162"/>
      <c r="R9268" s="162"/>
      <c r="S9268" s="162"/>
    </row>
    <row r="9269" spans="14:19">
      <c r="N9269" s="47"/>
      <c r="Q9269" s="162"/>
      <c r="R9269" s="162"/>
      <c r="S9269" s="162"/>
    </row>
    <row r="9270" spans="14:19">
      <c r="N9270" s="47"/>
      <c r="Q9270" s="162"/>
      <c r="R9270" s="162"/>
      <c r="S9270" s="162"/>
    </row>
    <row r="9271" spans="14:19">
      <c r="N9271" s="47"/>
      <c r="Q9271" s="162"/>
      <c r="R9271" s="162"/>
      <c r="S9271" s="162"/>
    </row>
    <row r="9272" spans="14:19">
      <c r="N9272" s="47"/>
      <c r="Q9272" s="162"/>
      <c r="R9272" s="162"/>
      <c r="S9272" s="162"/>
    </row>
    <row r="9273" spans="14:19">
      <c r="N9273" s="47"/>
      <c r="Q9273" s="162"/>
      <c r="R9273" s="162"/>
      <c r="S9273" s="162"/>
    </row>
    <row r="9274" spans="14:19">
      <c r="N9274" s="47"/>
      <c r="Q9274" s="162"/>
      <c r="R9274" s="162"/>
      <c r="S9274" s="162"/>
    </row>
    <row r="9275" spans="14:19">
      <c r="N9275" s="47"/>
      <c r="Q9275" s="162"/>
      <c r="R9275" s="162"/>
      <c r="S9275" s="162"/>
    </row>
    <row r="9276" spans="14:19">
      <c r="N9276" s="47"/>
      <c r="Q9276" s="162"/>
      <c r="R9276" s="162"/>
      <c r="S9276" s="162"/>
    </row>
    <row r="9277" spans="14:19">
      <c r="N9277" s="47"/>
      <c r="Q9277" s="162"/>
      <c r="R9277" s="162"/>
      <c r="S9277" s="162"/>
    </row>
    <row r="9278" spans="14:19">
      <c r="N9278" s="47"/>
      <c r="Q9278" s="162"/>
      <c r="R9278" s="162"/>
      <c r="S9278" s="162"/>
    </row>
    <row r="9279" spans="14:19">
      <c r="N9279" s="47"/>
      <c r="Q9279" s="162"/>
      <c r="R9279" s="162"/>
      <c r="S9279" s="162"/>
    </row>
    <row r="9280" spans="14:19">
      <c r="N9280" s="47"/>
      <c r="Q9280" s="162"/>
      <c r="R9280" s="162"/>
      <c r="S9280" s="162"/>
    </row>
    <row r="9281" spans="14:19">
      <c r="N9281" s="47"/>
      <c r="Q9281" s="162"/>
      <c r="R9281" s="162"/>
      <c r="S9281" s="162"/>
    </row>
    <row r="9282" spans="14:19">
      <c r="N9282" s="47"/>
      <c r="Q9282" s="162"/>
      <c r="R9282" s="162"/>
      <c r="S9282" s="162"/>
    </row>
    <row r="9283" spans="14:19">
      <c r="N9283" s="47"/>
      <c r="Q9283" s="162"/>
      <c r="R9283" s="162"/>
      <c r="S9283" s="162"/>
    </row>
    <row r="9284" spans="14:19">
      <c r="N9284" s="47"/>
      <c r="Q9284" s="162"/>
      <c r="R9284" s="162"/>
      <c r="S9284" s="162"/>
    </row>
    <row r="9285" spans="14:19">
      <c r="N9285" s="47"/>
      <c r="Q9285" s="162"/>
      <c r="R9285" s="162"/>
      <c r="S9285" s="162"/>
    </row>
    <row r="9286" spans="14:19">
      <c r="N9286" s="47"/>
      <c r="Q9286" s="162"/>
      <c r="R9286" s="162"/>
      <c r="S9286" s="162"/>
    </row>
    <row r="9287" spans="14:19">
      <c r="N9287" s="47"/>
      <c r="Q9287" s="162"/>
      <c r="R9287" s="162"/>
      <c r="S9287" s="162"/>
    </row>
    <row r="9288" spans="14:19">
      <c r="N9288" s="47"/>
      <c r="Q9288" s="162"/>
      <c r="R9288" s="162"/>
      <c r="S9288" s="162"/>
    </row>
    <row r="9289" spans="14:19">
      <c r="N9289" s="47"/>
      <c r="Q9289" s="162"/>
      <c r="R9289" s="162"/>
      <c r="S9289" s="162"/>
    </row>
    <row r="9290" spans="14:19">
      <c r="N9290" s="47"/>
      <c r="Q9290" s="162"/>
      <c r="R9290" s="162"/>
      <c r="S9290" s="162"/>
    </row>
    <row r="9291" spans="14:19">
      <c r="N9291" s="47"/>
      <c r="Q9291" s="162"/>
      <c r="R9291" s="162"/>
      <c r="S9291" s="162"/>
    </row>
    <row r="9292" spans="14:19">
      <c r="N9292" s="47"/>
      <c r="Q9292" s="162"/>
      <c r="R9292" s="162"/>
      <c r="S9292" s="162"/>
    </row>
    <row r="9293" spans="14:19">
      <c r="N9293" s="47"/>
      <c r="Q9293" s="162"/>
      <c r="R9293" s="162"/>
      <c r="S9293" s="162"/>
    </row>
    <row r="9294" spans="14:19">
      <c r="N9294" s="47"/>
      <c r="Q9294" s="162"/>
      <c r="R9294" s="162"/>
      <c r="S9294" s="162"/>
    </row>
    <row r="9295" spans="14:19">
      <c r="N9295" s="47"/>
      <c r="Q9295" s="162"/>
      <c r="R9295" s="162"/>
      <c r="S9295" s="162"/>
    </row>
    <row r="9296" spans="14:19">
      <c r="N9296" s="47"/>
      <c r="Q9296" s="162"/>
      <c r="R9296" s="162"/>
      <c r="S9296" s="162"/>
    </row>
    <row r="9297" spans="14:19">
      <c r="N9297" s="47"/>
      <c r="Q9297" s="162"/>
      <c r="R9297" s="162"/>
      <c r="S9297" s="162"/>
    </row>
    <row r="9298" spans="14:19">
      <c r="N9298" s="47"/>
      <c r="Q9298" s="162"/>
      <c r="R9298" s="162"/>
      <c r="S9298" s="162"/>
    </row>
    <row r="9299" spans="14:19">
      <c r="N9299" s="47"/>
      <c r="Q9299" s="162"/>
      <c r="R9299" s="162"/>
      <c r="S9299" s="162"/>
    </row>
    <row r="9300" spans="14:19">
      <c r="N9300" s="47"/>
      <c r="Q9300" s="162"/>
      <c r="R9300" s="162"/>
      <c r="S9300" s="162"/>
    </row>
    <row r="9301" spans="14:19">
      <c r="N9301" s="47"/>
      <c r="Q9301" s="162"/>
      <c r="R9301" s="162"/>
      <c r="S9301" s="162"/>
    </row>
    <row r="9302" spans="14:19">
      <c r="N9302" s="47"/>
      <c r="Q9302" s="162"/>
      <c r="R9302" s="162"/>
      <c r="S9302" s="162"/>
    </row>
    <row r="9303" spans="14:19">
      <c r="N9303" s="47"/>
      <c r="Q9303" s="162"/>
      <c r="R9303" s="162"/>
      <c r="S9303" s="162"/>
    </row>
    <row r="9304" spans="14:19">
      <c r="N9304" s="47"/>
      <c r="Q9304" s="162"/>
      <c r="R9304" s="162"/>
      <c r="S9304" s="162"/>
    </row>
    <row r="9305" spans="14:19">
      <c r="N9305" s="47"/>
      <c r="Q9305" s="162"/>
      <c r="R9305" s="162"/>
      <c r="S9305" s="162"/>
    </row>
    <row r="9306" spans="14:19">
      <c r="N9306" s="47"/>
      <c r="Q9306" s="162"/>
      <c r="R9306" s="162"/>
      <c r="S9306" s="162"/>
    </row>
    <row r="9307" spans="14:19">
      <c r="N9307" s="47"/>
      <c r="Q9307" s="162"/>
      <c r="R9307" s="162"/>
      <c r="S9307" s="162"/>
    </row>
    <row r="9308" spans="14:19">
      <c r="N9308" s="47"/>
      <c r="Q9308" s="162"/>
      <c r="R9308" s="162"/>
      <c r="S9308" s="162"/>
    </row>
    <row r="9309" spans="14:19">
      <c r="N9309" s="47"/>
      <c r="Q9309" s="162"/>
      <c r="R9309" s="162"/>
      <c r="S9309" s="162"/>
    </row>
    <row r="9310" spans="14:19">
      <c r="N9310" s="47"/>
      <c r="Q9310" s="162"/>
      <c r="R9310" s="162"/>
      <c r="S9310" s="162"/>
    </row>
    <row r="9311" spans="14:19">
      <c r="N9311" s="47"/>
      <c r="Q9311" s="162"/>
      <c r="R9311" s="162"/>
      <c r="S9311" s="162"/>
    </row>
    <row r="9312" spans="14:19">
      <c r="N9312" s="47"/>
      <c r="Q9312" s="162"/>
      <c r="R9312" s="162"/>
      <c r="S9312" s="162"/>
    </row>
    <row r="9313" spans="14:19">
      <c r="N9313" s="47"/>
      <c r="Q9313" s="162"/>
      <c r="R9313" s="162"/>
      <c r="S9313" s="162"/>
    </row>
    <row r="9314" spans="14:19">
      <c r="N9314" s="47"/>
      <c r="Q9314" s="162"/>
      <c r="R9314" s="162"/>
      <c r="S9314" s="162"/>
    </row>
    <row r="9315" spans="14:19">
      <c r="N9315" s="47"/>
      <c r="Q9315" s="162"/>
      <c r="R9315" s="162"/>
      <c r="S9315" s="162"/>
    </row>
    <row r="9316" spans="14:19">
      <c r="N9316" s="47"/>
      <c r="Q9316" s="162"/>
      <c r="R9316" s="162"/>
      <c r="S9316" s="162"/>
    </row>
    <row r="9317" spans="14:19">
      <c r="N9317" s="47"/>
      <c r="Q9317" s="162"/>
      <c r="R9317" s="162"/>
      <c r="S9317" s="162"/>
    </row>
    <row r="9318" spans="14:19">
      <c r="N9318" s="47"/>
      <c r="Q9318" s="162"/>
      <c r="R9318" s="162"/>
      <c r="S9318" s="162"/>
    </row>
    <row r="9319" spans="14:19">
      <c r="N9319" s="47"/>
      <c r="Q9319" s="162"/>
      <c r="R9319" s="162"/>
      <c r="S9319" s="162"/>
    </row>
    <row r="9320" spans="14:19">
      <c r="N9320" s="47"/>
      <c r="Q9320" s="162"/>
      <c r="R9320" s="162"/>
      <c r="S9320" s="162"/>
    </row>
    <row r="9321" spans="14:19">
      <c r="N9321" s="47"/>
      <c r="Q9321" s="162"/>
      <c r="R9321" s="162"/>
      <c r="S9321" s="162"/>
    </row>
    <row r="9322" spans="14:19">
      <c r="N9322" s="47"/>
      <c r="Q9322" s="162"/>
      <c r="R9322" s="162"/>
      <c r="S9322" s="162"/>
    </row>
    <row r="9323" spans="14:19">
      <c r="N9323" s="47"/>
      <c r="Q9323" s="162"/>
      <c r="R9323" s="162"/>
      <c r="S9323" s="162"/>
    </row>
    <row r="9324" spans="14:19">
      <c r="N9324" s="47"/>
      <c r="Q9324" s="162"/>
      <c r="R9324" s="162"/>
      <c r="S9324" s="162"/>
    </row>
    <row r="9325" spans="14:19">
      <c r="N9325" s="47"/>
      <c r="Q9325" s="162"/>
      <c r="R9325" s="162"/>
      <c r="S9325" s="162"/>
    </row>
    <row r="9326" spans="14:19">
      <c r="N9326" s="47"/>
      <c r="Q9326" s="162"/>
      <c r="R9326" s="162"/>
      <c r="S9326" s="162"/>
    </row>
    <row r="9327" spans="14:19">
      <c r="N9327" s="47"/>
      <c r="Q9327" s="162"/>
      <c r="R9327" s="162"/>
      <c r="S9327" s="162"/>
    </row>
    <row r="9328" spans="14:19">
      <c r="N9328" s="47"/>
      <c r="Q9328" s="162"/>
      <c r="R9328" s="162"/>
      <c r="S9328" s="162"/>
    </row>
    <row r="9329" spans="14:19">
      <c r="N9329" s="47"/>
      <c r="Q9329" s="162"/>
      <c r="R9329" s="162"/>
      <c r="S9329" s="162"/>
    </row>
    <row r="9330" spans="14:19">
      <c r="N9330" s="47"/>
      <c r="Q9330" s="162"/>
      <c r="R9330" s="162"/>
      <c r="S9330" s="162"/>
    </row>
    <row r="9331" spans="14:19">
      <c r="N9331" s="47"/>
      <c r="Q9331" s="162"/>
      <c r="R9331" s="162"/>
      <c r="S9331" s="162"/>
    </row>
    <row r="9332" spans="14:19">
      <c r="N9332" s="47"/>
      <c r="Q9332" s="162"/>
      <c r="R9332" s="162"/>
      <c r="S9332" s="162"/>
    </row>
    <row r="9333" spans="14:19">
      <c r="N9333" s="47"/>
      <c r="Q9333" s="162"/>
      <c r="R9333" s="162"/>
      <c r="S9333" s="162"/>
    </row>
    <row r="9334" spans="14:19">
      <c r="N9334" s="47"/>
      <c r="Q9334" s="162"/>
      <c r="R9334" s="162"/>
      <c r="S9334" s="162"/>
    </row>
    <row r="9335" spans="14:19">
      <c r="N9335" s="47"/>
      <c r="Q9335" s="162"/>
      <c r="R9335" s="162"/>
      <c r="S9335" s="162"/>
    </row>
    <row r="9336" spans="14:19">
      <c r="N9336" s="47"/>
      <c r="Q9336" s="162"/>
      <c r="R9336" s="162"/>
      <c r="S9336" s="162"/>
    </row>
    <row r="9337" spans="14:19">
      <c r="N9337" s="47"/>
      <c r="Q9337" s="162"/>
      <c r="R9337" s="162"/>
      <c r="S9337" s="162"/>
    </row>
    <row r="9338" spans="14:19">
      <c r="N9338" s="47"/>
      <c r="Q9338" s="162"/>
      <c r="R9338" s="162"/>
      <c r="S9338" s="162"/>
    </row>
    <row r="9339" spans="14:19">
      <c r="N9339" s="47"/>
      <c r="Q9339" s="162"/>
      <c r="R9339" s="162"/>
      <c r="S9339" s="162"/>
    </row>
    <row r="9340" spans="14:19">
      <c r="N9340" s="47"/>
      <c r="Q9340" s="162"/>
      <c r="R9340" s="162"/>
      <c r="S9340" s="162"/>
    </row>
    <row r="9341" spans="14:19">
      <c r="N9341" s="47"/>
      <c r="Q9341" s="162"/>
      <c r="R9341" s="162"/>
      <c r="S9341" s="162"/>
    </row>
    <row r="9342" spans="14:19">
      <c r="N9342" s="47"/>
      <c r="Q9342" s="162"/>
      <c r="R9342" s="162"/>
      <c r="S9342" s="162"/>
    </row>
    <row r="9343" spans="14:19">
      <c r="N9343" s="47"/>
      <c r="Q9343" s="162"/>
      <c r="R9343" s="162"/>
      <c r="S9343" s="162"/>
    </row>
    <row r="9344" spans="14:19">
      <c r="N9344" s="47"/>
      <c r="Q9344" s="162"/>
      <c r="R9344" s="162"/>
      <c r="S9344" s="162"/>
    </row>
    <row r="9345" spans="14:19">
      <c r="N9345" s="47"/>
      <c r="Q9345" s="162"/>
      <c r="R9345" s="162"/>
      <c r="S9345" s="162"/>
    </row>
    <row r="9346" spans="14:19">
      <c r="N9346" s="47"/>
      <c r="Q9346" s="162"/>
      <c r="R9346" s="162"/>
      <c r="S9346" s="162"/>
    </row>
    <row r="9347" spans="14:19">
      <c r="N9347" s="47"/>
      <c r="Q9347" s="162"/>
      <c r="R9347" s="162"/>
      <c r="S9347" s="162"/>
    </row>
    <row r="9348" spans="14:19">
      <c r="N9348" s="47"/>
      <c r="Q9348" s="162"/>
      <c r="R9348" s="162"/>
      <c r="S9348" s="162"/>
    </row>
    <row r="9349" spans="14:19">
      <c r="N9349" s="47"/>
      <c r="Q9349" s="162"/>
      <c r="R9349" s="162"/>
      <c r="S9349" s="162"/>
    </row>
    <row r="9350" spans="14:19">
      <c r="N9350" s="47"/>
      <c r="Q9350" s="162"/>
      <c r="R9350" s="162"/>
      <c r="S9350" s="162"/>
    </row>
    <row r="9351" spans="14:19">
      <c r="N9351" s="47"/>
      <c r="Q9351" s="162"/>
      <c r="R9351" s="162"/>
      <c r="S9351" s="162"/>
    </row>
    <row r="9352" spans="14:19">
      <c r="N9352" s="47"/>
      <c r="Q9352" s="162"/>
      <c r="R9352" s="162"/>
      <c r="S9352" s="162"/>
    </row>
    <row r="9353" spans="14:19">
      <c r="N9353" s="47"/>
      <c r="Q9353" s="162"/>
      <c r="R9353" s="162"/>
      <c r="S9353" s="162"/>
    </row>
    <row r="9354" spans="14:19">
      <c r="N9354" s="47"/>
      <c r="Q9354" s="162"/>
      <c r="R9354" s="162"/>
      <c r="S9354" s="162"/>
    </row>
    <row r="9355" spans="14:19">
      <c r="N9355" s="47"/>
      <c r="Q9355" s="162"/>
      <c r="R9355" s="162"/>
      <c r="S9355" s="162"/>
    </row>
    <row r="9356" spans="14:19">
      <c r="N9356" s="47"/>
      <c r="Q9356" s="162"/>
      <c r="R9356" s="162"/>
      <c r="S9356" s="162"/>
    </row>
    <row r="9357" spans="14:19">
      <c r="N9357" s="47"/>
      <c r="Q9357" s="162"/>
      <c r="R9357" s="162"/>
      <c r="S9357" s="162"/>
    </row>
    <row r="9358" spans="14:19">
      <c r="N9358" s="47"/>
      <c r="Q9358" s="162"/>
      <c r="R9358" s="162"/>
      <c r="S9358" s="162"/>
    </row>
    <row r="9359" spans="14:19">
      <c r="N9359" s="47"/>
      <c r="Q9359" s="162"/>
      <c r="R9359" s="162"/>
      <c r="S9359" s="162"/>
    </row>
    <row r="9360" spans="14:19">
      <c r="N9360" s="47"/>
      <c r="Q9360" s="162"/>
      <c r="R9360" s="162"/>
      <c r="S9360" s="162"/>
    </row>
    <row r="9361" spans="14:19">
      <c r="N9361" s="47"/>
      <c r="Q9361" s="162"/>
      <c r="R9361" s="162"/>
      <c r="S9361" s="162"/>
    </row>
    <row r="9362" spans="14:19">
      <c r="N9362" s="47"/>
      <c r="Q9362" s="162"/>
      <c r="R9362" s="162"/>
      <c r="S9362" s="162"/>
    </row>
    <row r="9363" spans="14:19">
      <c r="N9363" s="47"/>
      <c r="Q9363" s="162"/>
      <c r="R9363" s="162"/>
      <c r="S9363" s="162"/>
    </row>
    <row r="9364" spans="14:19">
      <c r="N9364" s="47"/>
      <c r="Q9364" s="162"/>
      <c r="R9364" s="162"/>
      <c r="S9364" s="162"/>
    </row>
    <row r="9365" spans="14:19">
      <c r="N9365" s="47"/>
      <c r="Q9365" s="162"/>
      <c r="R9365" s="162"/>
      <c r="S9365" s="162"/>
    </row>
    <row r="9366" spans="14:19">
      <c r="N9366" s="47"/>
      <c r="Q9366" s="162"/>
      <c r="R9366" s="162"/>
      <c r="S9366" s="162"/>
    </row>
    <row r="9367" spans="14:19">
      <c r="N9367" s="47"/>
      <c r="Q9367" s="162"/>
      <c r="R9367" s="162"/>
      <c r="S9367" s="162"/>
    </row>
    <row r="9368" spans="14:19">
      <c r="N9368" s="47"/>
      <c r="Q9368" s="162"/>
      <c r="R9368" s="162"/>
      <c r="S9368" s="162"/>
    </row>
    <row r="9369" spans="14:19">
      <c r="N9369" s="47"/>
      <c r="Q9369" s="162"/>
      <c r="R9369" s="162"/>
      <c r="S9369" s="162"/>
    </row>
    <row r="9370" spans="14:19">
      <c r="N9370" s="47"/>
      <c r="Q9370" s="162"/>
      <c r="R9370" s="162"/>
      <c r="S9370" s="162"/>
    </row>
    <row r="9371" spans="14:19">
      <c r="N9371" s="47"/>
      <c r="Q9371" s="162"/>
      <c r="R9371" s="162"/>
      <c r="S9371" s="162"/>
    </row>
    <row r="9372" spans="14:19">
      <c r="N9372" s="47"/>
      <c r="Q9372" s="162"/>
      <c r="R9372" s="162"/>
      <c r="S9372" s="162"/>
    </row>
    <row r="9373" spans="14:19">
      <c r="N9373" s="47"/>
      <c r="Q9373" s="162"/>
      <c r="R9373" s="162"/>
      <c r="S9373" s="162"/>
    </row>
    <row r="9374" spans="14:19">
      <c r="N9374" s="47"/>
      <c r="Q9374" s="162"/>
      <c r="R9374" s="162"/>
      <c r="S9374" s="162"/>
    </row>
    <row r="9375" spans="14:19">
      <c r="N9375" s="47"/>
      <c r="Q9375" s="162"/>
      <c r="R9375" s="162"/>
      <c r="S9375" s="162"/>
    </row>
    <row r="9376" spans="14:19">
      <c r="N9376" s="47"/>
      <c r="Q9376" s="162"/>
      <c r="R9376" s="162"/>
      <c r="S9376" s="162"/>
    </row>
    <row r="9377" spans="14:19">
      <c r="N9377" s="47"/>
      <c r="Q9377" s="162"/>
      <c r="R9377" s="162"/>
      <c r="S9377" s="162"/>
    </row>
    <row r="9378" spans="14:19">
      <c r="N9378" s="47"/>
      <c r="Q9378" s="162"/>
      <c r="R9378" s="162"/>
      <c r="S9378" s="162"/>
    </row>
    <row r="9379" spans="14:19">
      <c r="N9379" s="47"/>
      <c r="Q9379" s="162"/>
      <c r="R9379" s="162"/>
      <c r="S9379" s="162"/>
    </row>
    <row r="9380" spans="14:19">
      <c r="N9380" s="47"/>
      <c r="Q9380" s="162"/>
      <c r="R9380" s="162"/>
      <c r="S9380" s="162"/>
    </row>
    <row r="9381" spans="14:19">
      <c r="N9381" s="47"/>
      <c r="Q9381" s="162"/>
      <c r="R9381" s="162"/>
      <c r="S9381" s="162"/>
    </row>
    <row r="9382" spans="14:19">
      <c r="N9382" s="47"/>
      <c r="Q9382" s="162"/>
      <c r="R9382" s="162"/>
      <c r="S9382" s="162"/>
    </row>
    <row r="9383" spans="14:19">
      <c r="N9383" s="47"/>
      <c r="Q9383" s="162"/>
      <c r="R9383" s="162"/>
      <c r="S9383" s="162"/>
    </row>
    <row r="9384" spans="14:19">
      <c r="N9384" s="47"/>
      <c r="Q9384" s="162"/>
      <c r="R9384" s="162"/>
      <c r="S9384" s="162"/>
    </row>
    <row r="9385" spans="14:19">
      <c r="N9385" s="47"/>
      <c r="Q9385" s="162"/>
      <c r="R9385" s="162"/>
      <c r="S9385" s="162"/>
    </row>
    <row r="9386" spans="14:19">
      <c r="N9386" s="47"/>
      <c r="Q9386" s="162"/>
      <c r="R9386" s="162"/>
      <c r="S9386" s="162"/>
    </row>
    <row r="9387" spans="14:19">
      <c r="N9387" s="47"/>
      <c r="Q9387" s="162"/>
      <c r="R9387" s="162"/>
      <c r="S9387" s="162"/>
    </row>
    <row r="9388" spans="14:19">
      <c r="N9388" s="47"/>
      <c r="Q9388" s="162"/>
      <c r="R9388" s="162"/>
      <c r="S9388" s="162"/>
    </row>
    <row r="9389" spans="14:19">
      <c r="N9389" s="47"/>
      <c r="Q9389" s="162"/>
      <c r="R9389" s="162"/>
      <c r="S9389" s="162"/>
    </row>
    <row r="9390" spans="14:19">
      <c r="N9390" s="47"/>
      <c r="Q9390" s="162"/>
      <c r="R9390" s="162"/>
      <c r="S9390" s="162"/>
    </row>
    <row r="9391" spans="14:19">
      <c r="N9391" s="47"/>
      <c r="Q9391" s="162"/>
      <c r="R9391" s="162"/>
      <c r="S9391" s="162"/>
    </row>
    <row r="9392" spans="14:19">
      <c r="N9392" s="47"/>
      <c r="Q9392" s="162"/>
      <c r="R9392" s="162"/>
      <c r="S9392" s="162"/>
    </row>
    <row r="9393" spans="14:19">
      <c r="N9393" s="47"/>
      <c r="Q9393" s="162"/>
      <c r="R9393" s="162"/>
      <c r="S9393" s="162"/>
    </row>
    <row r="9394" spans="14:19">
      <c r="N9394" s="47"/>
      <c r="Q9394" s="162"/>
      <c r="R9394" s="162"/>
      <c r="S9394" s="162"/>
    </row>
    <row r="9395" spans="14:19">
      <c r="N9395" s="47"/>
      <c r="Q9395" s="162"/>
      <c r="R9395" s="162"/>
      <c r="S9395" s="162"/>
    </row>
    <row r="9396" spans="14:19">
      <c r="N9396" s="47"/>
      <c r="Q9396" s="162"/>
      <c r="R9396" s="162"/>
      <c r="S9396" s="162"/>
    </row>
    <row r="9397" spans="14:19">
      <c r="N9397" s="47"/>
      <c r="Q9397" s="162"/>
      <c r="R9397" s="162"/>
      <c r="S9397" s="162"/>
    </row>
    <row r="9398" spans="14:19">
      <c r="N9398" s="47"/>
      <c r="Q9398" s="162"/>
      <c r="R9398" s="162"/>
      <c r="S9398" s="162"/>
    </row>
    <row r="9399" spans="14:19">
      <c r="N9399" s="47"/>
      <c r="Q9399" s="162"/>
      <c r="R9399" s="162"/>
      <c r="S9399" s="162"/>
    </row>
    <row r="9400" spans="14:19">
      <c r="N9400" s="47"/>
      <c r="Q9400" s="162"/>
      <c r="R9400" s="162"/>
      <c r="S9400" s="162"/>
    </row>
    <row r="9401" spans="14:19">
      <c r="N9401" s="47"/>
      <c r="Q9401" s="162"/>
      <c r="R9401" s="162"/>
      <c r="S9401" s="162"/>
    </row>
    <row r="9402" spans="14:19">
      <c r="N9402" s="47"/>
      <c r="Q9402" s="162"/>
      <c r="R9402" s="162"/>
      <c r="S9402" s="162"/>
    </row>
    <row r="9403" spans="14:19">
      <c r="N9403" s="47"/>
      <c r="Q9403" s="162"/>
      <c r="R9403" s="162"/>
      <c r="S9403" s="162"/>
    </row>
    <row r="9404" spans="14:19">
      <c r="N9404" s="47"/>
      <c r="Q9404" s="162"/>
      <c r="R9404" s="162"/>
      <c r="S9404" s="162"/>
    </row>
    <row r="9405" spans="14:19">
      <c r="N9405" s="47"/>
      <c r="Q9405" s="162"/>
      <c r="R9405" s="162"/>
      <c r="S9405" s="162"/>
    </row>
    <row r="9406" spans="14:19">
      <c r="N9406" s="47"/>
      <c r="Q9406" s="162"/>
      <c r="R9406" s="162"/>
      <c r="S9406" s="162"/>
    </row>
    <row r="9407" spans="14:19">
      <c r="N9407" s="47"/>
      <c r="Q9407" s="162"/>
      <c r="R9407" s="162"/>
      <c r="S9407" s="162"/>
    </row>
    <row r="9408" spans="14:19">
      <c r="N9408" s="47"/>
      <c r="Q9408" s="162"/>
      <c r="R9408" s="162"/>
      <c r="S9408" s="162"/>
    </row>
    <row r="9409" spans="14:19">
      <c r="N9409" s="47"/>
      <c r="Q9409" s="162"/>
      <c r="R9409" s="162"/>
      <c r="S9409" s="162"/>
    </row>
    <row r="9410" spans="14:19">
      <c r="N9410" s="47"/>
      <c r="Q9410" s="162"/>
      <c r="R9410" s="162"/>
      <c r="S9410" s="162"/>
    </row>
    <row r="9411" spans="14:19">
      <c r="N9411" s="47"/>
      <c r="Q9411" s="162"/>
      <c r="R9411" s="162"/>
      <c r="S9411" s="162"/>
    </row>
    <row r="9412" spans="14:19">
      <c r="N9412" s="47"/>
      <c r="Q9412" s="162"/>
      <c r="R9412" s="162"/>
      <c r="S9412" s="162"/>
    </row>
    <row r="9413" spans="14:19">
      <c r="N9413" s="47"/>
      <c r="Q9413" s="162"/>
      <c r="R9413" s="162"/>
      <c r="S9413" s="162"/>
    </row>
    <row r="9414" spans="14:19">
      <c r="N9414" s="47"/>
      <c r="Q9414" s="162"/>
      <c r="R9414" s="162"/>
      <c r="S9414" s="162"/>
    </row>
    <row r="9415" spans="14:19">
      <c r="N9415" s="47"/>
      <c r="Q9415" s="162"/>
      <c r="R9415" s="162"/>
      <c r="S9415" s="162"/>
    </row>
    <row r="9416" spans="14:19">
      <c r="N9416" s="47"/>
      <c r="Q9416" s="162"/>
      <c r="R9416" s="162"/>
      <c r="S9416" s="162"/>
    </row>
    <row r="9417" spans="14:19">
      <c r="N9417" s="47"/>
      <c r="Q9417" s="162"/>
      <c r="R9417" s="162"/>
      <c r="S9417" s="162"/>
    </row>
    <row r="9418" spans="14:19">
      <c r="N9418" s="47"/>
      <c r="Q9418" s="162"/>
      <c r="R9418" s="162"/>
      <c r="S9418" s="162"/>
    </row>
    <row r="9419" spans="14:19">
      <c r="N9419" s="47"/>
      <c r="Q9419" s="162"/>
      <c r="R9419" s="162"/>
      <c r="S9419" s="162"/>
    </row>
    <row r="9420" spans="14:19">
      <c r="N9420" s="47"/>
      <c r="Q9420" s="162"/>
      <c r="R9420" s="162"/>
      <c r="S9420" s="162"/>
    </row>
    <row r="9421" spans="14:19">
      <c r="N9421" s="47"/>
      <c r="Q9421" s="162"/>
      <c r="R9421" s="162"/>
      <c r="S9421" s="162"/>
    </row>
    <row r="9422" spans="14:19">
      <c r="N9422" s="47"/>
      <c r="Q9422" s="162"/>
      <c r="R9422" s="162"/>
      <c r="S9422" s="162"/>
    </row>
    <row r="9423" spans="14:19">
      <c r="N9423" s="47"/>
      <c r="Q9423" s="162"/>
      <c r="R9423" s="162"/>
      <c r="S9423" s="162"/>
    </row>
    <row r="9424" spans="14:19">
      <c r="N9424" s="47"/>
      <c r="Q9424" s="162"/>
      <c r="R9424" s="162"/>
      <c r="S9424" s="162"/>
    </row>
    <row r="9425" spans="14:19">
      <c r="N9425" s="47"/>
      <c r="Q9425" s="162"/>
      <c r="R9425" s="162"/>
      <c r="S9425" s="162"/>
    </row>
    <row r="9426" spans="14:19">
      <c r="N9426" s="47"/>
      <c r="Q9426" s="162"/>
      <c r="R9426" s="162"/>
      <c r="S9426" s="162"/>
    </row>
    <row r="9427" spans="14:19">
      <c r="N9427" s="47"/>
      <c r="Q9427" s="162"/>
      <c r="R9427" s="162"/>
      <c r="S9427" s="162"/>
    </row>
    <row r="9428" spans="14:19">
      <c r="N9428" s="47"/>
      <c r="Q9428" s="162"/>
      <c r="R9428" s="162"/>
      <c r="S9428" s="162"/>
    </row>
    <row r="9429" spans="14:19">
      <c r="N9429" s="47"/>
      <c r="Q9429" s="162"/>
      <c r="R9429" s="162"/>
      <c r="S9429" s="162"/>
    </row>
    <row r="9430" spans="14:19">
      <c r="N9430" s="47"/>
      <c r="Q9430" s="162"/>
      <c r="R9430" s="162"/>
      <c r="S9430" s="162"/>
    </row>
    <row r="9431" spans="14:19">
      <c r="N9431" s="47"/>
      <c r="Q9431" s="162"/>
      <c r="R9431" s="162"/>
      <c r="S9431" s="162"/>
    </row>
    <row r="9432" spans="14:19">
      <c r="N9432" s="47"/>
      <c r="Q9432" s="162"/>
      <c r="R9432" s="162"/>
      <c r="S9432" s="162"/>
    </row>
    <row r="9433" spans="14:19">
      <c r="N9433" s="47"/>
      <c r="Q9433" s="162"/>
      <c r="R9433" s="162"/>
      <c r="S9433" s="162"/>
    </row>
    <row r="9434" spans="14:19">
      <c r="N9434" s="47"/>
      <c r="Q9434" s="162"/>
      <c r="R9434" s="162"/>
      <c r="S9434" s="162"/>
    </row>
    <row r="9435" spans="14:19">
      <c r="N9435" s="47"/>
      <c r="Q9435" s="162"/>
      <c r="R9435" s="162"/>
      <c r="S9435" s="162"/>
    </row>
    <row r="9436" spans="14:19">
      <c r="N9436" s="47"/>
      <c r="Q9436" s="162"/>
      <c r="R9436" s="162"/>
      <c r="S9436" s="162"/>
    </row>
    <row r="9437" spans="14:19">
      <c r="N9437" s="47"/>
      <c r="Q9437" s="162"/>
      <c r="R9437" s="162"/>
      <c r="S9437" s="162"/>
    </row>
    <row r="9438" spans="14:19">
      <c r="N9438" s="47"/>
      <c r="Q9438" s="162"/>
      <c r="R9438" s="162"/>
      <c r="S9438" s="162"/>
    </row>
    <row r="9439" spans="14:19">
      <c r="N9439" s="47"/>
      <c r="Q9439" s="162"/>
      <c r="R9439" s="162"/>
      <c r="S9439" s="162"/>
    </row>
    <row r="9440" spans="14:19">
      <c r="N9440" s="47"/>
      <c r="Q9440" s="162"/>
      <c r="R9440" s="162"/>
      <c r="S9440" s="162"/>
    </row>
    <row r="9441" spans="14:19">
      <c r="N9441" s="47"/>
      <c r="Q9441" s="162"/>
      <c r="R9441" s="162"/>
      <c r="S9441" s="162"/>
    </row>
    <row r="9442" spans="14:19">
      <c r="N9442" s="47"/>
      <c r="Q9442" s="162"/>
      <c r="R9442" s="162"/>
      <c r="S9442" s="162"/>
    </row>
    <row r="9443" spans="14:19">
      <c r="N9443" s="47"/>
      <c r="Q9443" s="162"/>
      <c r="R9443" s="162"/>
      <c r="S9443" s="162"/>
    </row>
    <row r="9444" spans="14:19">
      <c r="N9444" s="47"/>
      <c r="Q9444" s="162"/>
      <c r="R9444" s="162"/>
      <c r="S9444" s="162"/>
    </row>
    <row r="9445" spans="14:19">
      <c r="N9445" s="47"/>
      <c r="Q9445" s="162"/>
      <c r="R9445" s="162"/>
      <c r="S9445" s="162"/>
    </row>
    <row r="9446" spans="14:19">
      <c r="N9446" s="47"/>
      <c r="Q9446" s="162"/>
      <c r="R9446" s="162"/>
      <c r="S9446" s="162"/>
    </row>
    <row r="9447" spans="14:19">
      <c r="N9447" s="47"/>
      <c r="Q9447" s="162"/>
      <c r="R9447" s="162"/>
      <c r="S9447" s="162"/>
    </row>
    <row r="9448" spans="14:19">
      <c r="N9448" s="47"/>
      <c r="Q9448" s="162"/>
      <c r="R9448" s="162"/>
      <c r="S9448" s="162"/>
    </row>
    <row r="9449" spans="14:19">
      <c r="N9449" s="47"/>
      <c r="Q9449" s="162"/>
      <c r="R9449" s="162"/>
      <c r="S9449" s="162"/>
    </row>
    <row r="9450" spans="14:19">
      <c r="N9450" s="47"/>
      <c r="Q9450" s="162"/>
      <c r="R9450" s="162"/>
      <c r="S9450" s="162"/>
    </row>
    <row r="9451" spans="14:19">
      <c r="N9451" s="47"/>
      <c r="Q9451" s="162"/>
      <c r="R9451" s="162"/>
      <c r="S9451" s="162"/>
    </row>
    <row r="9452" spans="14:19">
      <c r="N9452" s="47"/>
      <c r="Q9452" s="162"/>
      <c r="R9452" s="162"/>
      <c r="S9452" s="162"/>
    </row>
    <row r="9453" spans="14:19">
      <c r="N9453" s="47"/>
      <c r="Q9453" s="162"/>
      <c r="R9453" s="162"/>
      <c r="S9453" s="162"/>
    </row>
    <row r="9454" spans="14:19">
      <c r="N9454" s="47"/>
      <c r="Q9454" s="162"/>
      <c r="R9454" s="162"/>
      <c r="S9454" s="162"/>
    </row>
    <row r="9455" spans="14:19">
      <c r="N9455" s="47"/>
      <c r="Q9455" s="162"/>
      <c r="R9455" s="162"/>
      <c r="S9455" s="162"/>
    </row>
    <row r="9456" spans="14:19">
      <c r="N9456" s="47"/>
      <c r="Q9456" s="162"/>
      <c r="R9456" s="162"/>
      <c r="S9456" s="162"/>
    </row>
    <row r="9457" spans="14:19">
      <c r="N9457" s="47"/>
      <c r="Q9457" s="162"/>
      <c r="R9457" s="162"/>
      <c r="S9457" s="162"/>
    </row>
    <row r="9458" spans="14:19">
      <c r="N9458" s="47"/>
      <c r="Q9458" s="162"/>
      <c r="R9458" s="162"/>
      <c r="S9458" s="162"/>
    </row>
    <row r="9459" spans="14:19">
      <c r="N9459" s="47"/>
      <c r="Q9459" s="162"/>
      <c r="R9459" s="162"/>
      <c r="S9459" s="162"/>
    </row>
    <row r="9460" spans="14:19">
      <c r="N9460" s="47"/>
      <c r="Q9460" s="162"/>
      <c r="R9460" s="162"/>
      <c r="S9460" s="162"/>
    </row>
    <row r="9461" spans="14:19">
      <c r="N9461" s="47"/>
      <c r="Q9461" s="162"/>
      <c r="R9461" s="162"/>
      <c r="S9461" s="162"/>
    </row>
    <row r="9462" spans="14:19">
      <c r="N9462" s="47"/>
      <c r="Q9462" s="162"/>
      <c r="R9462" s="162"/>
      <c r="S9462" s="162"/>
    </row>
    <row r="9463" spans="14:19">
      <c r="N9463" s="47"/>
      <c r="Q9463" s="162"/>
      <c r="R9463" s="162"/>
      <c r="S9463" s="162"/>
    </row>
    <row r="9464" spans="14:19">
      <c r="N9464" s="47"/>
      <c r="Q9464" s="162"/>
      <c r="R9464" s="162"/>
      <c r="S9464" s="162"/>
    </row>
    <row r="9465" spans="14:19">
      <c r="N9465" s="47"/>
      <c r="Q9465" s="162"/>
      <c r="R9465" s="162"/>
      <c r="S9465" s="162"/>
    </row>
    <row r="9466" spans="14:19">
      <c r="N9466" s="47"/>
      <c r="Q9466" s="162"/>
      <c r="R9466" s="162"/>
      <c r="S9466" s="162"/>
    </row>
    <row r="9467" spans="14:19">
      <c r="N9467" s="47"/>
      <c r="Q9467" s="162"/>
      <c r="R9467" s="162"/>
      <c r="S9467" s="162"/>
    </row>
    <row r="9468" spans="14:19">
      <c r="N9468" s="47"/>
      <c r="Q9468" s="162"/>
      <c r="R9468" s="162"/>
      <c r="S9468" s="162"/>
    </row>
    <row r="9469" spans="14:19">
      <c r="N9469" s="47"/>
      <c r="Q9469" s="162"/>
      <c r="R9469" s="162"/>
      <c r="S9469" s="162"/>
    </row>
    <row r="9470" spans="14:19">
      <c r="N9470" s="47"/>
      <c r="Q9470" s="162"/>
      <c r="R9470" s="162"/>
      <c r="S9470" s="162"/>
    </row>
    <row r="9471" spans="14:19">
      <c r="N9471" s="47"/>
      <c r="Q9471" s="162"/>
      <c r="R9471" s="162"/>
      <c r="S9471" s="162"/>
    </row>
    <row r="9472" spans="14:19">
      <c r="N9472" s="47"/>
      <c r="Q9472" s="162"/>
      <c r="R9472" s="162"/>
      <c r="S9472" s="162"/>
    </row>
    <row r="9473" spans="14:19">
      <c r="N9473" s="47"/>
      <c r="Q9473" s="162"/>
      <c r="R9473" s="162"/>
      <c r="S9473" s="162"/>
    </row>
    <row r="9474" spans="14:19">
      <c r="N9474" s="47"/>
      <c r="Q9474" s="162"/>
      <c r="R9474" s="162"/>
      <c r="S9474" s="162"/>
    </row>
    <row r="9475" spans="14:19">
      <c r="N9475" s="47"/>
      <c r="Q9475" s="162"/>
      <c r="R9475" s="162"/>
      <c r="S9475" s="162"/>
    </row>
    <row r="9476" spans="14:19">
      <c r="N9476" s="47"/>
      <c r="Q9476" s="162"/>
      <c r="R9476" s="162"/>
      <c r="S9476" s="162"/>
    </row>
    <row r="9477" spans="14:19">
      <c r="N9477" s="47"/>
      <c r="Q9477" s="162"/>
      <c r="R9477" s="162"/>
      <c r="S9477" s="162"/>
    </row>
    <row r="9478" spans="14:19">
      <c r="N9478" s="47"/>
      <c r="Q9478" s="162"/>
      <c r="R9478" s="162"/>
      <c r="S9478" s="162"/>
    </row>
    <row r="9479" spans="14:19">
      <c r="N9479" s="47"/>
      <c r="Q9479" s="162"/>
      <c r="R9479" s="162"/>
      <c r="S9479" s="162"/>
    </row>
    <row r="9480" spans="14:19">
      <c r="N9480" s="47"/>
      <c r="Q9480" s="162"/>
      <c r="R9480" s="162"/>
      <c r="S9480" s="162"/>
    </row>
    <row r="9481" spans="14:19">
      <c r="N9481" s="47"/>
      <c r="Q9481" s="162"/>
      <c r="R9481" s="162"/>
      <c r="S9481" s="162"/>
    </row>
    <row r="9482" spans="14:19">
      <c r="N9482" s="47"/>
      <c r="Q9482" s="162"/>
      <c r="R9482" s="162"/>
      <c r="S9482" s="162"/>
    </row>
    <row r="9483" spans="14:19">
      <c r="N9483" s="47"/>
      <c r="Q9483" s="162"/>
      <c r="R9483" s="162"/>
      <c r="S9483" s="162"/>
    </row>
    <row r="9484" spans="14:19">
      <c r="N9484" s="47"/>
      <c r="Q9484" s="162"/>
      <c r="R9484" s="162"/>
      <c r="S9484" s="162"/>
    </row>
    <row r="9485" spans="14:19">
      <c r="N9485" s="47"/>
      <c r="Q9485" s="162"/>
      <c r="R9485" s="162"/>
      <c r="S9485" s="162"/>
    </row>
    <row r="9486" spans="14:19">
      <c r="N9486" s="47"/>
      <c r="Q9486" s="162"/>
      <c r="R9486" s="162"/>
      <c r="S9486" s="162"/>
    </row>
    <row r="9487" spans="14:19">
      <c r="N9487" s="47"/>
      <c r="Q9487" s="162"/>
      <c r="R9487" s="162"/>
      <c r="S9487" s="162"/>
    </row>
    <row r="9488" spans="14:19">
      <c r="N9488" s="47"/>
      <c r="Q9488" s="162"/>
      <c r="R9488" s="162"/>
      <c r="S9488" s="162"/>
    </row>
    <row r="9489" spans="14:19">
      <c r="N9489" s="47"/>
      <c r="Q9489" s="162"/>
      <c r="R9489" s="162"/>
      <c r="S9489" s="162"/>
    </row>
    <row r="9490" spans="14:19">
      <c r="N9490" s="47"/>
      <c r="Q9490" s="162"/>
      <c r="R9490" s="162"/>
      <c r="S9490" s="162"/>
    </row>
    <row r="9491" spans="14:19">
      <c r="N9491" s="47"/>
      <c r="Q9491" s="162"/>
      <c r="R9491" s="162"/>
      <c r="S9491" s="162"/>
    </row>
    <row r="9492" spans="14:19">
      <c r="N9492" s="47"/>
      <c r="Q9492" s="162"/>
      <c r="R9492" s="162"/>
      <c r="S9492" s="162"/>
    </row>
    <row r="9493" spans="14:19">
      <c r="N9493" s="47"/>
      <c r="Q9493" s="162"/>
      <c r="R9493" s="162"/>
      <c r="S9493" s="162"/>
    </row>
    <row r="9494" spans="14:19">
      <c r="N9494" s="47"/>
      <c r="Q9494" s="162"/>
      <c r="R9494" s="162"/>
      <c r="S9494" s="162"/>
    </row>
    <row r="9495" spans="14:19">
      <c r="N9495" s="47"/>
      <c r="Q9495" s="162"/>
      <c r="R9495" s="162"/>
      <c r="S9495" s="162"/>
    </row>
    <row r="9496" spans="14:19">
      <c r="N9496" s="47"/>
      <c r="Q9496" s="162"/>
      <c r="R9496" s="162"/>
      <c r="S9496" s="162"/>
    </row>
    <row r="9497" spans="14:19">
      <c r="N9497" s="47"/>
      <c r="Q9497" s="162"/>
      <c r="R9497" s="162"/>
      <c r="S9497" s="162"/>
    </row>
    <row r="9498" spans="14:19">
      <c r="N9498" s="47"/>
      <c r="Q9498" s="162"/>
      <c r="R9498" s="162"/>
      <c r="S9498" s="162"/>
    </row>
    <row r="9499" spans="14:19">
      <c r="N9499" s="47"/>
      <c r="Q9499" s="162"/>
      <c r="R9499" s="162"/>
      <c r="S9499" s="162"/>
    </row>
    <row r="9500" spans="14:19">
      <c r="N9500" s="47"/>
      <c r="Q9500" s="162"/>
      <c r="R9500" s="162"/>
      <c r="S9500" s="162"/>
    </row>
    <row r="9501" spans="14:19">
      <c r="N9501" s="47"/>
      <c r="Q9501" s="162"/>
      <c r="R9501" s="162"/>
      <c r="S9501" s="162"/>
    </row>
    <row r="9502" spans="14:19">
      <c r="N9502" s="47"/>
      <c r="Q9502" s="162"/>
      <c r="R9502" s="162"/>
      <c r="S9502" s="162"/>
    </row>
    <row r="9503" spans="14:19">
      <c r="N9503" s="47"/>
      <c r="Q9503" s="162"/>
      <c r="R9503" s="162"/>
      <c r="S9503" s="162"/>
    </row>
    <row r="9504" spans="14:19">
      <c r="N9504" s="47"/>
      <c r="Q9504" s="162"/>
      <c r="R9504" s="162"/>
      <c r="S9504" s="162"/>
    </row>
    <row r="9505" spans="14:19">
      <c r="N9505" s="47"/>
      <c r="Q9505" s="162"/>
      <c r="R9505" s="162"/>
      <c r="S9505" s="162"/>
    </row>
    <row r="9506" spans="14:19">
      <c r="N9506" s="47"/>
      <c r="Q9506" s="162"/>
      <c r="R9506" s="162"/>
      <c r="S9506" s="162"/>
    </row>
    <row r="9507" spans="14:19">
      <c r="N9507" s="47"/>
      <c r="Q9507" s="162"/>
      <c r="R9507" s="162"/>
      <c r="S9507" s="162"/>
    </row>
    <row r="9508" spans="14:19">
      <c r="N9508" s="47"/>
      <c r="Q9508" s="162"/>
      <c r="R9508" s="162"/>
      <c r="S9508" s="162"/>
    </row>
    <row r="9509" spans="14:19">
      <c r="N9509" s="47"/>
      <c r="Q9509" s="162"/>
      <c r="R9509" s="162"/>
      <c r="S9509" s="162"/>
    </row>
    <row r="9510" spans="14:19">
      <c r="N9510" s="47"/>
      <c r="Q9510" s="162"/>
      <c r="R9510" s="162"/>
      <c r="S9510" s="162"/>
    </row>
    <row r="9511" spans="14:19">
      <c r="N9511" s="47"/>
      <c r="Q9511" s="162"/>
      <c r="R9511" s="162"/>
      <c r="S9511" s="162"/>
    </row>
    <row r="9512" spans="14:19">
      <c r="N9512" s="47"/>
      <c r="Q9512" s="162"/>
      <c r="R9512" s="162"/>
      <c r="S9512" s="162"/>
    </row>
    <row r="9513" spans="14:19">
      <c r="N9513" s="47"/>
      <c r="Q9513" s="162"/>
      <c r="R9513" s="162"/>
      <c r="S9513" s="162"/>
    </row>
    <row r="9514" spans="14:19">
      <c r="N9514" s="47"/>
      <c r="Q9514" s="162"/>
      <c r="R9514" s="162"/>
      <c r="S9514" s="162"/>
    </row>
    <row r="9515" spans="14:19">
      <c r="N9515" s="47"/>
      <c r="Q9515" s="162"/>
      <c r="R9515" s="162"/>
      <c r="S9515" s="162"/>
    </row>
    <row r="9516" spans="14:19">
      <c r="N9516" s="47"/>
      <c r="Q9516" s="162"/>
      <c r="R9516" s="162"/>
      <c r="S9516" s="162"/>
    </row>
    <row r="9517" spans="14:19">
      <c r="N9517" s="47"/>
      <c r="Q9517" s="162"/>
      <c r="R9517" s="162"/>
      <c r="S9517" s="162"/>
    </row>
    <row r="9518" spans="14:19">
      <c r="N9518" s="47"/>
      <c r="Q9518" s="162"/>
      <c r="R9518" s="162"/>
      <c r="S9518" s="162"/>
    </row>
    <row r="9519" spans="14:19">
      <c r="N9519" s="47"/>
      <c r="Q9519" s="162"/>
      <c r="R9519" s="162"/>
      <c r="S9519" s="162"/>
    </row>
    <row r="9520" spans="14:19">
      <c r="N9520" s="47"/>
      <c r="Q9520" s="162"/>
      <c r="R9520" s="162"/>
      <c r="S9520" s="162"/>
    </row>
    <row r="9521" spans="14:19">
      <c r="N9521" s="47"/>
      <c r="Q9521" s="162"/>
      <c r="R9521" s="162"/>
      <c r="S9521" s="162"/>
    </row>
    <row r="9522" spans="14:19">
      <c r="N9522" s="47"/>
      <c r="Q9522" s="162"/>
      <c r="R9522" s="162"/>
      <c r="S9522" s="162"/>
    </row>
    <row r="9523" spans="14:19">
      <c r="N9523" s="47"/>
      <c r="Q9523" s="162"/>
      <c r="R9523" s="162"/>
      <c r="S9523" s="162"/>
    </row>
    <row r="9524" spans="14:19">
      <c r="N9524" s="47"/>
      <c r="Q9524" s="162"/>
      <c r="R9524" s="162"/>
      <c r="S9524" s="162"/>
    </row>
    <row r="9525" spans="14:19">
      <c r="N9525" s="47"/>
      <c r="Q9525" s="162"/>
      <c r="R9525" s="162"/>
      <c r="S9525" s="162"/>
    </row>
    <row r="9526" spans="14:19">
      <c r="N9526" s="47"/>
      <c r="Q9526" s="162"/>
      <c r="R9526" s="162"/>
      <c r="S9526" s="162"/>
    </row>
    <row r="9527" spans="14:19">
      <c r="N9527" s="47"/>
      <c r="Q9527" s="162"/>
      <c r="R9527" s="162"/>
      <c r="S9527" s="162"/>
    </row>
    <row r="9528" spans="14:19">
      <c r="N9528" s="47"/>
      <c r="Q9528" s="162"/>
      <c r="R9528" s="162"/>
      <c r="S9528" s="162"/>
    </row>
    <row r="9529" spans="14:19">
      <c r="N9529" s="47"/>
      <c r="Q9529" s="162"/>
      <c r="R9529" s="162"/>
      <c r="S9529" s="162"/>
    </row>
    <row r="9530" spans="14:19">
      <c r="N9530" s="47"/>
      <c r="Q9530" s="162"/>
      <c r="R9530" s="162"/>
      <c r="S9530" s="162"/>
    </row>
    <row r="9531" spans="14:19">
      <c r="N9531" s="47"/>
      <c r="Q9531" s="162"/>
      <c r="R9531" s="162"/>
      <c r="S9531" s="162"/>
    </row>
    <row r="9532" spans="14:19">
      <c r="N9532" s="47"/>
      <c r="Q9532" s="162"/>
      <c r="R9532" s="162"/>
      <c r="S9532" s="162"/>
    </row>
    <row r="9533" spans="14:19">
      <c r="N9533" s="47"/>
      <c r="Q9533" s="162"/>
      <c r="R9533" s="162"/>
      <c r="S9533" s="162"/>
    </row>
    <row r="9534" spans="14:19">
      <c r="N9534" s="47"/>
      <c r="Q9534" s="162"/>
      <c r="R9534" s="162"/>
      <c r="S9534" s="162"/>
    </row>
    <row r="9535" spans="14:19">
      <c r="N9535" s="47"/>
      <c r="Q9535" s="162"/>
      <c r="R9535" s="162"/>
      <c r="S9535" s="162"/>
    </row>
    <row r="9536" spans="14:19">
      <c r="N9536" s="47"/>
      <c r="Q9536" s="162"/>
      <c r="R9536" s="162"/>
      <c r="S9536" s="162"/>
    </row>
    <row r="9537" spans="14:19">
      <c r="N9537" s="47"/>
      <c r="Q9537" s="162"/>
      <c r="R9537" s="162"/>
      <c r="S9537" s="162"/>
    </row>
    <row r="9538" spans="14:19">
      <c r="N9538" s="47"/>
      <c r="Q9538" s="162"/>
      <c r="R9538" s="162"/>
      <c r="S9538" s="162"/>
    </row>
    <row r="9539" spans="14:19">
      <c r="N9539" s="47"/>
      <c r="Q9539" s="162"/>
      <c r="R9539" s="162"/>
      <c r="S9539" s="162"/>
    </row>
    <row r="9540" spans="14:19">
      <c r="N9540" s="47"/>
      <c r="Q9540" s="162"/>
      <c r="R9540" s="162"/>
      <c r="S9540" s="162"/>
    </row>
    <row r="9541" spans="14:19">
      <c r="N9541" s="47"/>
      <c r="Q9541" s="162"/>
      <c r="R9541" s="162"/>
      <c r="S9541" s="162"/>
    </row>
    <row r="9542" spans="14:19">
      <c r="N9542" s="47"/>
      <c r="Q9542" s="162"/>
      <c r="R9542" s="162"/>
      <c r="S9542" s="162"/>
    </row>
    <row r="9543" spans="14:19">
      <c r="N9543" s="47"/>
      <c r="Q9543" s="162"/>
      <c r="R9543" s="162"/>
      <c r="S9543" s="162"/>
    </row>
    <row r="9544" spans="14:19">
      <c r="N9544" s="47"/>
      <c r="Q9544" s="162"/>
      <c r="R9544" s="162"/>
      <c r="S9544" s="162"/>
    </row>
    <row r="9545" spans="14:19">
      <c r="N9545" s="47"/>
      <c r="Q9545" s="162"/>
      <c r="R9545" s="162"/>
      <c r="S9545" s="162"/>
    </row>
    <row r="9546" spans="14:19">
      <c r="N9546" s="47"/>
      <c r="Q9546" s="162"/>
      <c r="R9546" s="162"/>
      <c r="S9546" s="162"/>
    </row>
    <row r="9547" spans="14:19">
      <c r="N9547" s="47"/>
      <c r="Q9547" s="162"/>
      <c r="R9547" s="162"/>
      <c r="S9547" s="162"/>
    </row>
    <row r="9548" spans="14:19">
      <c r="N9548" s="47"/>
      <c r="Q9548" s="162"/>
      <c r="R9548" s="162"/>
      <c r="S9548" s="162"/>
    </row>
    <row r="9549" spans="14:19">
      <c r="N9549" s="47"/>
      <c r="Q9549" s="162"/>
      <c r="R9549" s="162"/>
      <c r="S9549" s="162"/>
    </row>
    <row r="9550" spans="14:19">
      <c r="N9550" s="47"/>
      <c r="Q9550" s="162"/>
      <c r="R9550" s="162"/>
      <c r="S9550" s="162"/>
    </row>
    <row r="9551" spans="14:19">
      <c r="N9551" s="47"/>
      <c r="Q9551" s="162"/>
      <c r="R9551" s="162"/>
      <c r="S9551" s="162"/>
    </row>
    <row r="9552" spans="14:19">
      <c r="N9552" s="47"/>
      <c r="Q9552" s="162"/>
      <c r="R9552" s="162"/>
      <c r="S9552" s="162"/>
    </row>
    <row r="9553" spans="14:19">
      <c r="N9553" s="47"/>
      <c r="Q9553" s="162"/>
      <c r="R9553" s="162"/>
      <c r="S9553" s="162"/>
    </row>
    <row r="9554" spans="14:19">
      <c r="N9554" s="47"/>
      <c r="Q9554" s="162"/>
      <c r="R9554" s="162"/>
      <c r="S9554" s="162"/>
    </row>
    <row r="9555" spans="14:19">
      <c r="N9555" s="47"/>
      <c r="Q9555" s="162"/>
      <c r="R9555" s="162"/>
      <c r="S9555" s="162"/>
    </row>
    <row r="9556" spans="14:19">
      <c r="N9556" s="47"/>
      <c r="Q9556" s="162"/>
      <c r="R9556" s="162"/>
      <c r="S9556" s="162"/>
    </row>
    <row r="9557" spans="14:19">
      <c r="N9557" s="47"/>
      <c r="Q9557" s="162"/>
      <c r="R9557" s="162"/>
      <c r="S9557" s="162"/>
    </row>
    <row r="9558" spans="14:19">
      <c r="N9558" s="47"/>
      <c r="Q9558" s="162"/>
      <c r="R9558" s="162"/>
      <c r="S9558" s="162"/>
    </row>
    <row r="9559" spans="14:19">
      <c r="N9559" s="47"/>
      <c r="Q9559" s="162"/>
      <c r="R9559" s="162"/>
      <c r="S9559" s="162"/>
    </row>
    <row r="9560" spans="14:19">
      <c r="N9560" s="47"/>
      <c r="Q9560" s="162"/>
      <c r="R9560" s="162"/>
      <c r="S9560" s="162"/>
    </row>
    <row r="9561" spans="14:19">
      <c r="N9561" s="47"/>
      <c r="Q9561" s="162"/>
      <c r="R9561" s="162"/>
      <c r="S9561" s="162"/>
    </row>
    <row r="9562" spans="14:19">
      <c r="N9562" s="47"/>
      <c r="Q9562" s="162"/>
      <c r="R9562" s="162"/>
      <c r="S9562" s="162"/>
    </row>
    <row r="9563" spans="14:19">
      <c r="N9563" s="47"/>
      <c r="Q9563" s="162"/>
      <c r="R9563" s="162"/>
      <c r="S9563" s="162"/>
    </row>
    <row r="9564" spans="14:19">
      <c r="N9564" s="47"/>
      <c r="Q9564" s="162"/>
      <c r="R9564" s="162"/>
      <c r="S9564" s="162"/>
    </row>
    <row r="9565" spans="14:19">
      <c r="N9565" s="47"/>
      <c r="Q9565" s="162"/>
      <c r="R9565" s="162"/>
      <c r="S9565" s="162"/>
    </row>
    <row r="9566" spans="14:19">
      <c r="N9566" s="47"/>
      <c r="Q9566" s="162"/>
      <c r="R9566" s="162"/>
      <c r="S9566" s="162"/>
    </row>
    <row r="9567" spans="14:19">
      <c r="N9567" s="47"/>
      <c r="Q9567" s="162"/>
      <c r="R9567" s="162"/>
      <c r="S9567" s="162"/>
    </row>
    <row r="9568" spans="14:19">
      <c r="N9568" s="47"/>
      <c r="Q9568" s="162"/>
      <c r="R9568" s="162"/>
      <c r="S9568" s="162"/>
    </row>
    <row r="9569" spans="14:19">
      <c r="N9569" s="47"/>
      <c r="Q9569" s="162"/>
      <c r="R9569" s="162"/>
      <c r="S9569" s="162"/>
    </row>
    <row r="9570" spans="14:19">
      <c r="N9570" s="47"/>
      <c r="Q9570" s="162"/>
      <c r="R9570" s="162"/>
      <c r="S9570" s="162"/>
    </row>
    <row r="9571" spans="14:19">
      <c r="N9571" s="47"/>
      <c r="Q9571" s="162"/>
      <c r="R9571" s="162"/>
      <c r="S9571" s="162"/>
    </row>
    <row r="9572" spans="14:19">
      <c r="N9572" s="47"/>
      <c r="Q9572" s="162"/>
      <c r="R9572" s="162"/>
      <c r="S9572" s="162"/>
    </row>
    <row r="9573" spans="14:19">
      <c r="N9573" s="47"/>
      <c r="Q9573" s="162"/>
      <c r="R9573" s="162"/>
      <c r="S9573" s="162"/>
    </row>
    <row r="9574" spans="14:19">
      <c r="N9574" s="47"/>
      <c r="Q9574" s="162"/>
      <c r="R9574" s="162"/>
      <c r="S9574" s="162"/>
    </row>
    <row r="9575" spans="14:19">
      <c r="N9575" s="47"/>
      <c r="Q9575" s="162"/>
      <c r="R9575" s="162"/>
      <c r="S9575" s="162"/>
    </row>
    <row r="9576" spans="14:19">
      <c r="N9576" s="47"/>
      <c r="Q9576" s="162"/>
      <c r="R9576" s="162"/>
      <c r="S9576" s="162"/>
    </row>
    <row r="9577" spans="14:19">
      <c r="N9577" s="47"/>
      <c r="Q9577" s="162"/>
      <c r="R9577" s="162"/>
      <c r="S9577" s="162"/>
    </row>
    <row r="9578" spans="14:19">
      <c r="N9578" s="47"/>
      <c r="Q9578" s="162"/>
      <c r="R9578" s="162"/>
      <c r="S9578" s="162"/>
    </row>
    <row r="9579" spans="14:19">
      <c r="N9579" s="47"/>
      <c r="Q9579" s="162"/>
      <c r="R9579" s="162"/>
      <c r="S9579" s="162"/>
    </row>
    <row r="9580" spans="14:19">
      <c r="N9580" s="47"/>
      <c r="Q9580" s="162"/>
      <c r="R9580" s="162"/>
      <c r="S9580" s="162"/>
    </row>
    <row r="9581" spans="14:19">
      <c r="N9581" s="47"/>
      <c r="Q9581" s="162"/>
      <c r="R9581" s="162"/>
      <c r="S9581" s="162"/>
    </row>
    <row r="9582" spans="14:19">
      <c r="N9582" s="47"/>
      <c r="Q9582" s="162"/>
      <c r="R9582" s="162"/>
      <c r="S9582" s="162"/>
    </row>
    <row r="9583" spans="14:19">
      <c r="N9583" s="47"/>
      <c r="Q9583" s="162"/>
      <c r="R9583" s="162"/>
      <c r="S9583" s="162"/>
    </row>
    <row r="9584" spans="14:19">
      <c r="N9584" s="47"/>
      <c r="Q9584" s="162"/>
      <c r="R9584" s="162"/>
      <c r="S9584" s="162"/>
    </row>
    <row r="9585" spans="14:19">
      <c r="N9585" s="47"/>
      <c r="Q9585" s="162"/>
      <c r="R9585" s="162"/>
      <c r="S9585" s="162"/>
    </row>
    <row r="9586" spans="14:19">
      <c r="N9586" s="47"/>
      <c r="Q9586" s="162"/>
      <c r="R9586" s="162"/>
      <c r="S9586" s="162"/>
    </row>
    <row r="9587" spans="14:19">
      <c r="N9587" s="47"/>
      <c r="Q9587" s="162"/>
      <c r="R9587" s="162"/>
      <c r="S9587" s="162"/>
    </row>
    <row r="9588" spans="14:19">
      <c r="N9588" s="47"/>
      <c r="Q9588" s="162"/>
      <c r="R9588" s="162"/>
      <c r="S9588" s="162"/>
    </row>
    <row r="9589" spans="14:19">
      <c r="N9589" s="47"/>
      <c r="Q9589" s="162"/>
      <c r="R9589" s="162"/>
      <c r="S9589" s="162"/>
    </row>
    <row r="9590" spans="14:19">
      <c r="N9590" s="47"/>
      <c r="Q9590" s="162"/>
      <c r="R9590" s="162"/>
      <c r="S9590" s="162"/>
    </row>
    <row r="9591" spans="14:19">
      <c r="N9591" s="47"/>
      <c r="Q9591" s="162"/>
      <c r="R9591" s="162"/>
      <c r="S9591" s="162"/>
    </row>
    <row r="9592" spans="14:19">
      <c r="N9592" s="47"/>
      <c r="Q9592" s="162"/>
      <c r="R9592" s="162"/>
      <c r="S9592" s="162"/>
    </row>
    <row r="9593" spans="14:19">
      <c r="N9593" s="47"/>
      <c r="Q9593" s="162"/>
      <c r="R9593" s="162"/>
      <c r="S9593" s="162"/>
    </row>
    <row r="9594" spans="14:19">
      <c r="N9594" s="47"/>
      <c r="Q9594" s="162"/>
      <c r="R9594" s="162"/>
      <c r="S9594" s="162"/>
    </row>
    <row r="9595" spans="14:19">
      <c r="N9595" s="47"/>
      <c r="Q9595" s="162"/>
      <c r="R9595" s="162"/>
      <c r="S9595" s="162"/>
    </row>
    <row r="9596" spans="14:19">
      <c r="N9596" s="47"/>
      <c r="Q9596" s="162"/>
      <c r="R9596" s="162"/>
      <c r="S9596" s="162"/>
    </row>
    <row r="9597" spans="14:19">
      <c r="N9597" s="47"/>
      <c r="Q9597" s="162"/>
      <c r="R9597" s="162"/>
      <c r="S9597" s="162"/>
    </row>
    <row r="9598" spans="14:19">
      <c r="N9598" s="47"/>
      <c r="Q9598" s="162"/>
      <c r="R9598" s="162"/>
      <c r="S9598" s="162"/>
    </row>
    <row r="9599" spans="14:19">
      <c r="N9599" s="47"/>
      <c r="Q9599" s="162"/>
      <c r="R9599" s="162"/>
      <c r="S9599" s="162"/>
    </row>
    <row r="9600" spans="14:19">
      <c r="N9600" s="47"/>
      <c r="Q9600" s="162"/>
      <c r="R9600" s="162"/>
      <c r="S9600" s="162"/>
    </row>
    <row r="9601" spans="14:19">
      <c r="N9601" s="47"/>
      <c r="Q9601" s="162"/>
      <c r="R9601" s="162"/>
      <c r="S9601" s="162"/>
    </row>
    <row r="9602" spans="14:19">
      <c r="N9602" s="47"/>
      <c r="Q9602" s="162"/>
      <c r="R9602" s="162"/>
      <c r="S9602" s="162"/>
    </row>
    <row r="9603" spans="14:19">
      <c r="N9603" s="47"/>
      <c r="Q9603" s="162"/>
      <c r="R9603" s="162"/>
      <c r="S9603" s="162"/>
    </row>
    <row r="9604" spans="14:19">
      <c r="N9604" s="47"/>
      <c r="Q9604" s="162"/>
      <c r="R9604" s="162"/>
      <c r="S9604" s="162"/>
    </row>
    <row r="9605" spans="14:19">
      <c r="N9605" s="47"/>
      <c r="Q9605" s="162"/>
      <c r="R9605" s="162"/>
      <c r="S9605" s="162"/>
    </row>
    <row r="9606" spans="14:19">
      <c r="N9606" s="47"/>
      <c r="Q9606" s="162"/>
      <c r="R9606" s="162"/>
      <c r="S9606" s="162"/>
    </row>
    <row r="9607" spans="14:19">
      <c r="N9607" s="47"/>
      <c r="Q9607" s="162"/>
      <c r="R9607" s="162"/>
      <c r="S9607" s="162"/>
    </row>
    <row r="9608" spans="14:19">
      <c r="N9608" s="47"/>
      <c r="Q9608" s="162"/>
      <c r="R9608" s="162"/>
      <c r="S9608" s="162"/>
    </row>
    <row r="9609" spans="14:19">
      <c r="N9609" s="47"/>
      <c r="Q9609" s="162"/>
      <c r="R9609" s="162"/>
      <c r="S9609" s="162"/>
    </row>
    <row r="9610" spans="14:19">
      <c r="N9610" s="47"/>
      <c r="Q9610" s="162"/>
      <c r="R9610" s="162"/>
      <c r="S9610" s="162"/>
    </row>
    <row r="9611" spans="14:19">
      <c r="N9611" s="47"/>
      <c r="Q9611" s="162"/>
      <c r="R9611" s="162"/>
      <c r="S9611" s="162"/>
    </row>
    <row r="9612" spans="14:19">
      <c r="N9612" s="47"/>
      <c r="Q9612" s="162"/>
      <c r="R9612" s="162"/>
      <c r="S9612" s="162"/>
    </row>
    <row r="9613" spans="14:19">
      <c r="N9613" s="47"/>
      <c r="Q9613" s="162"/>
      <c r="R9613" s="162"/>
      <c r="S9613" s="162"/>
    </row>
    <row r="9614" spans="14:19">
      <c r="N9614" s="47"/>
      <c r="Q9614" s="162"/>
      <c r="R9614" s="162"/>
      <c r="S9614" s="162"/>
    </row>
    <row r="9615" spans="14:19">
      <c r="N9615" s="47"/>
      <c r="Q9615" s="162"/>
      <c r="R9615" s="162"/>
      <c r="S9615" s="162"/>
    </row>
    <row r="9616" spans="14:19">
      <c r="N9616" s="47"/>
      <c r="Q9616" s="162"/>
      <c r="R9616" s="162"/>
      <c r="S9616" s="162"/>
    </row>
    <row r="9617" spans="14:19">
      <c r="N9617" s="47"/>
      <c r="Q9617" s="162"/>
      <c r="R9617" s="162"/>
      <c r="S9617" s="162"/>
    </row>
    <row r="9618" spans="14:19">
      <c r="N9618" s="47"/>
      <c r="Q9618" s="162"/>
      <c r="R9618" s="162"/>
      <c r="S9618" s="162"/>
    </row>
    <row r="9619" spans="14:19">
      <c r="N9619" s="47"/>
      <c r="Q9619" s="162"/>
      <c r="R9619" s="162"/>
      <c r="S9619" s="162"/>
    </row>
    <row r="9620" spans="14:19">
      <c r="N9620" s="47"/>
      <c r="Q9620" s="162"/>
      <c r="R9620" s="162"/>
      <c r="S9620" s="162"/>
    </row>
    <row r="9621" spans="14:19">
      <c r="N9621" s="47"/>
      <c r="Q9621" s="162"/>
      <c r="R9621" s="162"/>
      <c r="S9621" s="162"/>
    </row>
    <row r="9622" spans="14:19">
      <c r="N9622" s="47"/>
      <c r="Q9622" s="162"/>
      <c r="R9622" s="162"/>
      <c r="S9622" s="162"/>
    </row>
    <row r="9623" spans="14:19">
      <c r="N9623" s="47"/>
      <c r="Q9623" s="162"/>
      <c r="R9623" s="162"/>
      <c r="S9623" s="162"/>
    </row>
    <row r="9624" spans="14:19">
      <c r="N9624" s="47"/>
      <c r="Q9624" s="162"/>
      <c r="R9624" s="162"/>
      <c r="S9624" s="162"/>
    </row>
    <row r="9625" spans="14:19">
      <c r="N9625" s="47"/>
      <c r="Q9625" s="162"/>
      <c r="R9625" s="162"/>
      <c r="S9625" s="162"/>
    </row>
    <row r="9626" spans="14:19">
      <c r="N9626" s="47"/>
      <c r="Q9626" s="162"/>
      <c r="R9626" s="162"/>
      <c r="S9626" s="162"/>
    </row>
    <row r="9627" spans="14:19">
      <c r="N9627" s="47"/>
      <c r="Q9627" s="162"/>
      <c r="R9627" s="162"/>
      <c r="S9627" s="162"/>
    </row>
    <row r="9628" spans="14:19">
      <c r="N9628" s="47"/>
      <c r="Q9628" s="162"/>
      <c r="R9628" s="162"/>
      <c r="S9628" s="162"/>
    </row>
    <row r="9629" spans="14:19">
      <c r="N9629" s="47"/>
      <c r="Q9629" s="162"/>
      <c r="R9629" s="162"/>
      <c r="S9629" s="162"/>
    </row>
    <row r="9630" spans="14:19">
      <c r="N9630" s="47"/>
      <c r="Q9630" s="162"/>
      <c r="R9630" s="162"/>
      <c r="S9630" s="162"/>
    </row>
    <row r="9631" spans="14:19">
      <c r="N9631" s="47"/>
      <c r="Q9631" s="162"/>
      <c r="R9631" s="162"/>
      <c r="S9631" s="162"/>
    </row>
    <row r="9632" spans="14:19">
      <c r="N9632" s="47"/>
      <c r="Q9632" s="162"/>
      <c r="R9632" s="162"/>
      <c r="S9632" s="162"/>
    </row>
    <row r="9633" spans="14:19">
      <c r="N9633" s="47"/>
      <c r="Q9633" s="162"/>
      <c r="R9633" s="162"/>
      <c r="S9633" s="162"/>
    </row>
    <row r="9634" spans="14:19">
      <c r="N9634" s="47"/>
      <c r="Q9634" s="162"/>
      <c r="R9634" s="162"/>
      <c r="S9634" s="162"/>
    </row>
    <row r="9635" spans="14:19">
      <c r="N9635" s="47"/>
      <c r="Q9635" s="162"/>
      <c r="R9635" s="162"/>
      <c r="S9635" s="162"/>
    </row>
    <row r="9636" spans="14:19">
      <c r="N9636" s="47"/>
      <c r="Q9636" s="162"/>
      <c r="R9636" s="162"/>
      <c r="S9636" s="162"/>
    </row>
    <row r="9637" spans="14:19">
      <c r="N9637" s="47"/>
      <c r="Q9637" s="162"/>
      <c r="R9637" s="162"/>
      <c r="S9637" s="162"/>
    </row>
    <row r="9638" spans="14:19">
      <c r="N9638" s="47"/>
      <c r="Q9638" s="162"/>
      <c r="R9638" s="162"/>
      <c r="S9638" s="162"/>
    </row>
    <row r="9639" spans="14:19">
      <c r="N9639" s="47"/>
      <c r="Q9639" s="162"/>
      <c r="R9639" s="162"/>
      <c r="S9639" s="162"/>
    </row>
    <row r="9640" spans="14:19">
      <c r="N9640" s="47"/>
      <c r="Q9640" s="162"/>
      <c r="R9640" s="162"/>
      <c r="S9640" s="162"/>
    </row>
    <row r="9641" spans="14:19">
      <c r="N9641" s="47"/>
      <c r="Q9641" s="162"/>
      <c r="R9641" s="162"/>
      <c r="S9641" s="162"/>
    </row>
    <row r="9642" spans="14:19">
      <c r="N9642" s="47"/>
      <c r="Q9642" s="162"/>
      <c r="R9642" s="162"/>
      <c r="S9642" s="162"/>
    </row>
    <row r="9643" spans="14:19">
      <c r="N9643" s="47"/>
      <c r="Q9643" s="162"/>
      <c r="R9643" s="162"/>
      <c r="S9643" s="162"/>
    </row>
    <row r="9644" spans="14:19">
      <c r="N9644" s="47"/>
      <c r="Q9644" s="162"/>
      <c r="R9644" s="162"/>
      <c r="S9644" s="162"/>
    </row>
    <row r="9645" spans="14:19">
      <c r="N9645" s="47"/>
      <c r="Q9645" s="162"/>
      <c r="R9645" s="162"/>
      <c r="S9645" s="162"/>
    </row>
    <row r="9646" spans="14:19">
      <c r="N9646" s="47"/>
      <c r="Q9646" s="162"/>
      <c r="R9646" s="162"/>
      <c r="S9646" s="162"/>
    </row>
    <row r="9647" spans="14:19">
      <c r="N9647" s="47"/>
      <c r="Q9647" s="162"/>
      <c r="R9647" s="162"/>
      <c r="S9647" s="162"/>
    </row>
    <row r="9648" spans="14:19">
      <c r="N9648" s="47"/>
      <c r="Q9648" s="162"/>
      <c r="R9648" s="162"/>
      <c r="S9648" s="162"/>
    </row>
    <row r="9649" spans="14:19">
      <c r="N9649" s="47"/>
      <c r="Q9649" s="162"/>
      <c r="R9649" s="162"/>
      <c r="S9649" s="162"/>
    </row>
    <row r="9650" spans="14:19">
      <c r="N9650" s="47"/>
      <c r="Q9650" s="162"/>
      <c r="R9650" s="162"/>
      <c r="S9650" s="162"/>
    </row>
    <row r="9651" spans="14:19">
      <c r="N9651" s="47"/>
      <c r="Q9651" s="162"/>
      <c r="R9651" s="162"/>
      <c r="S9651" s="162"/>
    </row>
    <row r="9652" spans="14:19">
      <c r="N9652" s="47"/>
      <c r="Q9652" s="162"/>
      <c r="R9652" s="162"/>
      <c r="S9652" s="162"/>
    </row>
    <row r="9653" spans="14:19">
      <c r="N9653" s="47"/>
      <c r="Q9653" s="162"/>
      <c r="R9653" s="162"/>
      <c r="S9653" s="162"/>
    </row>
    <row r="9654" spans="14:19">
      <c r="N9654" s="47"/>
      <c r="Q9654" s="162"/>
      <c r="R9654" s="162"/>
      <c r="S9654" s="162"/>
    </row>
    <row r="9655" spans="14:19">
      <c r="N9655" s="47"/>
      <c r="Q9655" s="162"/>
      <c r="R9655" s="162"/>
      <c r="S9655" s="162"/>
    </row>
    <row r="9656" spans="14:19">
      <c r="N9656" s="47"/>
      <c r="Q9656" s="162"/>
      <c r="R9656" s="162"/>
      <c r="S9656" s="162"/>
    </row>
    <row r="9657" spans="14:19">
      <c r="N9657" s="47"/>
      <c r="Q9657" s="162"/>
      <c r="R9657" s="162"/>
      <c r="S9657" s="162"/>
    </row>
    <row r="9658" spans="14:19">
      <c r="N9658" s="47"/>
      <c r="Q9658" s="162"/>
      <c r="R9658" s="162"/>
      <c r="S9658" s="162"/>
    </row>
    <row r="9659" spans="14:19">
      <c r="N9659" s="47"/>
      <c r="Q9659" s="162"/>
      <c r="R9659" s="162"/>
      <c r="S9659" s="162"/>
    </row>
    <row r="9660" spans="14:19">
      <c r="N9660" s="47"/>
      <c r="Q9660" s="162"/>
      <c r="R9660" s="162"/>
      <c r="S9660" s="162"/>
    </row>
    <row r="9661" spans="14:19">
      <c r="N9661" s="47"/>
      <c r="Q9661" s="162"/>
      <c r="R9661" s="162"/>
      <c r="S9661" s="162"/>
    </row>
    <row r="9662" spans="14:19">
      <c r="N9662" s="47"/>
      <c r="Q9662" s="162"/>
      <c r="R9662" s="162"/>
      <c r="S9662" s="162"/>
    </row>
    <row r="9663" spans="14:19">
      <c r="N9663" s="47"/>
      <c r="Q9663" s="162"/>
      <c r="R9663" s="162"/>
      <c r="S9663" s="162"/>
    </row>
    <row r="9664" spans="14:19">
      <c r="N9664" s="47"/>
      <c r="Q9664" s="162"/>
      <c r="R9664" s="162"/>
      <c r="S9664" s="162"/>
    </row>
    <row r="9665" spans="14:19">
      <c r="N9665" s="47"/>
      <c r="Q9665" s="162"/>
      <c r="R9665" s="162"/>
      <c r="S9665" s="162"/>
    </row>
    <row r="9666" spans="14:19">
      <c r="N9666" s="47"/>
      <c r="Q9666" s="162"/>
      <c r="R9666" s="162"/>
      <c r="S9666" s="162"/>
    </row>
    <row r="9667" spans="14:19">
      <c r="N9667" s="47"/>
      <c r="Q9667" s="162"/>
      <c r="R9667" s="162"/>
      <c r="S9667" s="162"/>
    </row>
    <row r="9668" spans="14:19">
      <c r="N9668" s="47"/>
      <c r="Q9668" s="162"/>
      <c r="R9668" s="162"/>
      <c r="S9668" s="162"/>
    </row>
    <row r="9669" spans="14:19">
      <c r="N9669" s="47"/>
      <c r="Q9669" s="162"/>
      <c r="R9669" s="162"/>
      <c r="S9669" s="162"/>
    </row>
    <row r="9670" spans="14:19">
      <c r="N9670" s="47"/>
      <c r="Q9670" s="162"/>
      <c r="R9670" s="162"/>
      <c r="S9670" s="162"/>
    </row>
    <row r="9671" spans="14:19">
      <c r="N9671" s="47"/>
      <c r="Q9671" s="162"/>
      <c r="R9671" s="162"/>
      <c r="S9671" s="162"/>
    </row>
    <row r="9672" spans="14:19">
      <c r="N9672" s="47"/>
      <c r="Q9672" s="162"/>
      <c r="R9672" s="162"/>
      <c r="S9672" s="162"/>
    </row>
    <row r="9673" spans="14:19">
      <c r="N9673" s="47"/>
      <c r="Q9673" s="162"/>
      <c r="R9673" s="162"/>
      <c r="S9673" s="162"/>
    </row>
    <row r="9674" spans="14:19">
      <c r="N9674" s="47"/>
      <c r="Q9674" s="162"/>
      <c r="R9674" s="162"/>
      <c r="S9674" s="162"/>
    </row>
    <row r="9675" spans="14:19">
      <c r="N9675" s="47"/>
      <c r="Q9675" s="162"/>
      <c r="R9675" s="162"/>
      <c r="S9675" s="162"/>
    </row>
    <row r="9676" spans="14:19">
      <c r="N9676" s="47"/>
      <c r="Q9676" s="162"/>
      <c r="R9676" s="162"/>
      <c r="S9676" s="162"/>
    </row>
    <row r="9677" spans="14:19">
      <c r="N9677" s="47"/>
      <c r="Q9677" s="162"/>
      <c r="R9677" s="162"/>
      <c r="S9677" s="162"/>
    </row>
    <row r="9678" spans="14:19">
      <c r="N9678" s="47"/>
      <c r="Q9678" s="162"/>
      <c r="R9678" s="162"/>
      <c r="S9678" s="162"/>
    </row>
    <row r="9679" spans="14:19">
      <c r="N9679" s="47"/>
      <c r="Q9679" s="162"/>
      <c r="R9679" s="162"/>
      <c r="S9679" s="162"/>
    </row>
    <row r="9680" spans="14:19">
      <c r="N9680" s="47"/>
      <c r="Q9680" s="162"/>
      <c r="R9680" s="162"/>
      <c r="S9680" s="162"/>
    </row>
    <row r="9681" spans="14:19">
      <c r="N9681" s="47"/>
      <c r="Q9681" s="162"/>
      <c r="R9681" s="162"/>
      <c r="S9681" s="162"/>
    </row>
    <row r="9682" spans="14:19">
      <c r="N9682" s="47"/>
      <c r="Q9682" s="162"/>
      <c r="R9682" s="162"/>
      <c r="S9682" s="162"/>
    </row>
    <row r="9683" spans="14:19">
      <c r="N9683" s="47"/>
      <c r="Q9683" s="162"/>
      <c r="R9683" s="162"/>
      <c r="S9683" s="162"/>
    </row>
    <row r="9684" spans="14:19">
      <c r="N9684" s="47"/>
      <c r="Q9684" s="162"/>
      <c r="R9684" s="162"/>
      <c r="S9684" s="162"/>
    </row>
    <row r="9685" spans="14:19">
      <c r="N9685" s="47"/>
      <c r="Q9685" s="162"/>
      <c r="R9685" s="162"/>
      <c r="S9685" s="162"/>
    </row>
    <row r="9686" spans="14:19">
      <c r="N9686" s="47"/>
      <c r="Q9686" s="162"/>
      <c r="R9686" s="162"/>
      <c r="S9686" s="162"/>
    </row>
    <row r="9687" spans="14:19">
      <c r="N9687" s="47"/>
      <c r="Q9687" s="162"/>
      <c r="R9687" s="162"/>
      <c r="S9687" s="162"/>
    </row>
    <row r="9688" spans="14:19">
      <c r="N9688" s="47"/>
      <c r="Q9688" s="162"/>
      <c r="R9688" s="162"/>
      <c r="S9688" s="162"/>
    </row>
    <row r="9689" spans="14:19">
      <c r="N9689" s="47"/>
      <c r="Q9689" s="162"/>
      <c r="R9689" s="162"/>
      <c r="S9689" s="162"/>
    </row>
    <row r="9690" spans="14:19">
      <c r="N9690" s="47"/>
      <c r="Q9690" s="162"/>
      <c r="R9690" s="162"/>
      <c r="S9690" s="162"/>
    </row>
    <row r="9691" spans="14:19">
      <c r="N9691" s="47"/>
      <c r="Q9691" s="162"/>
      <c r="R9691" s="162"/>
      <c r="S9691" s="162"/>
    </row>
    <row r="9692" spans="14:19">
      <c r="N9692" s="47"/>
      <c r="Q9692" s="162"/>
      <c r="R9692" s="162"/>
      <c r="S9692" s="162"/>
    </row>
    <row r="9693" spans="14:19">
      <c r="N9693" s="47"/>
      <c r="Q9693" s="162"/>
      <c r="R9693" s="162"/>
      <c r="S9693" s="162"/>
    </row>
    <row r="9694" spans="14:19">
      <c r="N9694" s="47"/>
      <c r="Q9694" s="162"/>
      <c r="R9694" s="162"/>
      <c r="S9694" s="162"/>
    </row>
    <row r="9695" spans="14:19">
      <c r="N9695" s="47"/>
      <c r="Q9695" s="162"/>
      <c r="R9695" s="162"/>
      <c r="S9695" s="162"/>
    </row>
    <row r="9696" spans="14:19">
      <c r="N9696" s="47"/>
      <c r="Q9696" s="162"/>
      <c r="R9696" s="162"/>
      <c r="S9696" s="162"/>
    </row>
    <row r="9697" spans="14:19">
      <c r="N9697" s="47"/>
      <c r="Q9697" s="162"/>
      <c r="R9697" s="162"/>
      <c r="S9697" s="162"/>
    </row>
    <row r="9698" spans="14:19">
      <c r="N9698" s="47"/>
      <c r="Q9698" s="162"/>
      <c r="R9698" s="162"/>
      <c r="S9698" s="162"/>
    </row>
    <row r="9699" spans="14:19">
      <c r="N9699" s="47"/>
      <c r="Q9699" s="162"/>
      <c r="R9699" s="162"/>
      <c r="S9699" s="162"/>
    </row>
    <row r="9700" spans="14:19">
      <c r="N9700" s="47"/>
      <c r="Q9700" s="162"/>
      <c r="R9700" s="162"/>
      <c r="S9700" s="162"/>
    </row>
    <row r="9701" spans="14:19">
      <c r="N9701" s="47"/>
      <c r="Q9701" s="162"/>
      <c r="R9701" s="162"/>
      <c r="S9701" s="162"/>
    </row>
    <row r="9702" spans="14:19">
      <c r="N9702" s="47"/>
      <c r="Q9702" s="162"/>
      <c r="R9702" s="162"/>
      <c r="S9702" s="162"/>
    </row>
    <row r="9703" spans="14:19">
      <c r="N9703" s="47"/>
      <c r="Q9703" s="162"/>
      <c r="R9703" s="162"/>
      <c r="S9703" s="162"/>
    </row>
    <row r="9704" spans="14:19">
      <c r="N9704" s="47"/>
      <c r="Q9704" s="162"/>
      <c r="R9704" s="162"/>
      <c r="S9704" s="162"/>
    </row>
    <row r="9705" spans="14:19">
      <c r="N9705" s="47"/>
      <c r="Q9705" s="162"/>
      <c r="R9705" s="162"/>
      <c r="S9705" s="162"/>
    </row>
    <row r="9706" spans="14:19">
      <c r="N9706" s="47"/>
      <c r="Q9706" s="162"/>
      <c r="R9706" s="162"/>
      <c r="S9706" s="162"/>
    </row>
    <row r="9707" spans="14:19">
      <c r="N9707" s="47"/>
      <c r="Q9707" s="162"/>
      <c r="R9707" s="162"/>
      <c r="S9707" s="162"/>
    </row>
    <row r="9708" spans="14:19">
      <c r="N9708" s="47"/>
      <c r="Q9708" s="162"/>
      <c r="R9708" s="162"/>
      <c r="S9708" s="162"/>
    </row>
    <row r="9709" spans="14:19">
      <c r="N9709" s="47"/>
      <c r="Q9709" s="162"/>
      <c r="R9709" s="162"/>
      <c r="S9709" s="162"/>
    </row>
    <row r="9710" spans="14:19">
      <c r="N9710" s="47"/>
      <c r="Q9710" s="162"/>
      <c r="R9710" s="162"/>
      <c r="S9710" s="162"/>
    </row>
    <row r="9711" spans="14:19">
      <c r="N9711" s="47"/>
      <c r="Q9711" s="162"/>
      <c r="R9711" s="162"/>
      <c r="S9711" s="162"/>
    </row>
    <row r="9712" spans="14:19">
      <c r="N9712" s="47"/>
      <c r="Q9712" s="162"/>
      <c r="R9712" s="162"/>
      <c r="S9712" s="162"/>
    </row>
    <row r="9713" spans="14:19">
      <c r="N9713" s="47"/>
      <c r="Q9713" s="162"/>
      <c r="R9713" s="162"/>
      <c r="S9713" s="162"/>
    </row>
    <row r="9714" spans="14:19">
      <c r="N9714" s="47"/>
      <c r="Q9714" s="162"/>
      <c r="R9714" s="162"/>
      <c r="S9714" s="162"/>
    </row>
    <row r="9715" spans="14:19">
      <c r="N9715" s="47"/>
      <c r="Q9715" s="162"/>
      <c r="R9715" s="162"/>
      <c r="S9715" s="162"/>
    </row>
    <row r="9716" spans="14:19">
      <c r="N9716" s="47"/>
      <c r="Q9716" s="162"/>
      <c r="R9716" s="162"/>
      <c r="S9716" s="162"/>
    </row>
    <row r="9717" spans="14:19">
      <c r="N9717" s="47"/>
      <c r="Q9717" s="162"/>
      <c r="R9717" s="162"/>
      <c r="S9717" s="162"/>
    </row>
    <row r="9718" spans="14:19">
      <c r="N9718" s="47"/>
      <c r="Q9718" s="162"/>
      <c r="R9718" s="162"/>
      <c r="S9718" s="162"/>
    </row>
    <row r="9719" spans="14:19">
      <c r="N9719" s="47"/>
      <c r="Q9719" s="162"/>
      <c r="R9719" s="162"/>
      <c r="S9719" s="162"/>
    </row>
    <row r="9720" spans="14:19">
      <c r="N9720" s="47"/>
      <c r="Q9720" s="162"/>
      <c r="R9720" s="162"/>
      <c r="S9720" s="162"/>
    </row>
    <row r="9721" spans="14:19">
      <c r="N9721" s="47"/>
      <c r="Q9721" s="162"/>
      <c r="R9721" s="162"/>
      <c r="S9721" s="162"/>
    </row>
    <row r="9722" spans="14:19">
      <c r="N9722" s="47"/>
      <c r="Q9722" s="162"/>
      <c r="R9722" s="162"/>
      <c r="S9722" s="162"/>
    </row>
    <row r="9723" spans="14:19">
      <c r="N9723" s="47"/>
      <c r="Q9723" s="162"/>
      <c r="R9723" s="162"/>
      <c r="S9723" s="162"/>
    </row>
    <row r="9724" spans="14:19">
      <c r="N9724" s="47"/>
      <c r="Q9724" s="162"/>
      <c r="R9724" s="162"/>
      <c r="S9724" s="162"/>
    </row>
    <row r="9725" spans="14:19">
      <c r="N9725" s="47"/>
      <c r="Q9725" s="162"/>
      <c r="R9725" s="162"/>
      <c r="S9725" s="162"/>
    </row>
    <row r="9726" spans="14:19">
      <c r="N9726" s="47"/>
      <c r="Q9726" s="162"/>
      <c r="R9726" s="162"/>
      <c r="S9726" s="162"/>
    </row>
    <row r="9727" spans="14:19">
      <c r="N9727" s="47"/>
      <c r="Q9727" s="162"/>
      <c r="R9727" s="162"/>
      <c r="S9727" s="162"/>
    </row>
    <row r="9728" spans="14:19">
      <c r="N9728" s="47"/>
      <c r="Q9728" s="162"/>
      <c r="R9728" s="162"/>
      <c r="S9728" s="162"/>
    </row>
    <row r="9729" spans="14:19">
      <c r="N9729" s="47"/>
      <c r="Q9729" s="162"/>
      <c r="R9729" s="162"/>
      <c r="S9729" s="162"/>
    </row>
    <row r="9730" spans="14:19">
      <c r="N9730" s="47"/>
      <c r="Q9730" s="162"/>
      <c r="R9730" s="162"/>
      <c r="S9730" s="162"/>
    </row>
    <row r="9731" spans="14:19">
      <c r="N9731" s="47"/>
      <c r="Q9731" s="162"/>
      <c r="R9731" s="162"/>
      <c r="S9731" s="162"/>
    </row>
    <row r="9732" spans="14:19">
      <c r="N9732" s="47"/>
      <c r="Q9732" s="162"/>
      <c r="R9732" s="162"/>
      <c r="S9732" s="162"/>
    </row>
    <row r="9733" spans="14:19">
      <c r="N9733" s="47"/>
      <c r="Q9733" s="162"/>
      <c r="R9733" s="162"/>
      <c r="S9733" s="162"/>
    </row>
    <row r="9734" spans="14:19">
      <c r="N9734" s="47"/>
      <c r="Q9734" s="162"/>
      <c r="R9734" s="162"/>
      <c r="S9734" s="162"/>
    </row>
    <row r="9735" spans="14:19">
      <c r="N9735" s="47"/>
      <c r="Q9735" s="162"/>
      <c r="R9735" s="162"/>
      <c r="S9735" s="162"/>
    </row>
    <row r="9736" spans="14:19">
      <c r="N9736" s="47"/>
      <c r="Q9736" s="162"/>
      <c r="R9736" s="162"/>
      <c r="S9736" s="162"/>
    </row>
    <row r="9737" spans="14:19">
      <c r="N9737" s="47"/>
      <c r="Q9737" s="162"/>
      <c r="R9737" s="162"/>
      <c r="S9737" s="162"/>
    </row>
    <row r="9738" spans="14:19">
      <c r="N9738" s="47"/>
      <c r="Q9738" s="162"/>
      <c r="R9738" s="162"/>
      <c r="S9738" s="162"/>
    </row>
    <row r="9739" spans="14:19">
      <c r="N9739" s="47"/>
      <c r="Q9739" s="162"/>
      <c r="R9739" s="162"/>
      <c r="S9739" s="162"/>
    </row>
    <row r="9740" spans="14:19">
      <c r="N9740" s="47"/>
      <c r="Q9740" s="162"/>
      <c r="R9740" s="162"/>
      <c r="S9740" s="162"/>
    </row>
    <row r="9741" spans="14:19">
      <c r="N9741" s="47"/>
      <c r="Q9741" s="162"/>
      <c r="R9741" s="162"/>
      <c r="S9741" s="162"/>
    </row>
    <row r="9742" spans="14:19">
      <c r="N9742" s="47"/>
      <c r="Q9742" s="162"/>
      <c r="R9742" s="162"/>
      <c r="S9742" s="162"/>
    </row>
    <row r="9743" spans="14:19">
      <c r="N9743" s="47"/>
      <c r="Q9743" s="162"/>
      <c r="R9743" s="162"/>
      <c r="S9743" s="162"/>
    </row>
    <row r="9744" spans="14:19">
      <c r="N9744" s="47"/>
      <c r="Q9744" s="162"/>
      <c r="R9744" s="162"/>
      <c r="S9744" s="162"/>
    </row>
    <row r="9745" spans="14:19">
      <c r="N9745" s="47"/>
      <c r="Q9745" s="162"/>
      <c r="R9745" s="162"/>
      <c r="S9745" s="162"/>
    </row>
    <row r="9746" spans="14:19">
      <c r="N9746" s="47"/>
      <c r="Q9746" s="162"/>
      <c r="R9746" s="162"/>
      <c r="S9746" s="162"/>
    </row>
    <row r="9747" spans="14:19">
      <c r="N9747" s="47"/>
      <c r="Q9747" s="162"/>
      <c r="R9747" s="162"/>
      <c r="S9747" s="162"/>
    </row>
    <row r="9748" spans="14:19">
      <c r="N9748" s="47"/>
      <c r="Q9748" s="162"/>
      <c r="R9748" s="162"/>
      <c r="S9748" s="162"/>
    </row>
    <row r="9749" spans="14:19">
      <c r="N9749" s="47"/>
      <c r="Q9749" s="162"/>
      <c r="R9749" s="162"/>
      <c r="S9749" s="162"/>
    </row>
    <row r="9750" spans="14:19">
      <c r="N9750" s="47"/>
      <c r="Q9750" s="162"/>
      <c r="R9750" s="162"/>
      <c r="S9750" s="162"/>
    </row>
    <row r="9751" spans="14:19">
      <c r="N9751" s="47"/>
      <c r="Q9751" s="162"/>
      <c r="R9751" s="162"/>
      <c r="S9751" s="162"/>
    </row>
    <row r="9752" spans="14:19">
      <c r="N9752" s="47"/>
      <c r="Q9752" s="162"/>
      <c r="R9752" s="162"/>
      <c r="S9752" s="162"/>
    </row>
    <row r="9753" spans="14:19">
      <c r="N9753" s="47"/>
      <c r="Q9753" s="162"/>
      <c r="R9753" s="162"/>
      <c r="S9753" s="162"/>
    </row>
    <row r="9754" spans="14:19">
      <c r="N9754" s="47"/>
      <c r="Q9754" s="162"/>
      <c r="R9754" s="162"/>
      <c r="S9754" s="162"/>
    </row>
    <row r="9755" spans="14:19">
      <c r="N9755" s="47"/>
      <c r="Q9755" s="162"/>
      <c r="R9755" s="162"/>
      <c r="S9755" s="162"/>
    </row>
    <row r="9756" spans="14:19">
      <c r="N9756" s="47"/>
      <c r="Q9756" s="162"/>
      <c r="R9756" s="162"/>
      <c r="S9756" s="162"/>
    </row>
    <row r="9757" spans="14:19">
      <c r="N9757" s="47"/>
      <c r="Q9757" s="162"/>
      <c r="R9757" s="162"/>
      <c r="S9757" s="162"/>
    </row>
    <row r="9758" spans="14:19">
      <c r="N9758" s="47"/>
      <c r="Q9758" s="162"/>
      <c r="R9758" s="162"/>
      <c r="S9758" s="162"/>
    </row>
    <row r="9759" spans="14:19">
      <c r="N9759" s="47"/>
      <c r="Q9759" s="162"/>
      <c r="R9759" s="162"/>
      <c r="S9759" s="162"/>
    </row>
    <row r="9760" spans="14:19">
      <c r="N9760" s="47"/>
      <c r="Q9760" s="162"/>
      <c r="R9760" s="162"/>
      <c r="S9760" s="162"/>
    </row>
    <row r="9761" spans="14:19">
      <c r="N9761" s="47"/>
      <c r="Q9761" s="162"/>
      <c r="R9761" s="162"/>
      <c r="S9761" s="162"/>
    </row>
    <row r="9762" spans="14:19">
      <c r="N9762" s="47"/>
      <c r="Q9762" s="162"/>
      <c r="R9762" s="162"/>
      <c r="S9762" s="162"/>
    </row>
    <row r="9763" spans="14:19">
      <c r="N9763" s="47"/>
      <c r="Q9763" s="162"/>
      <c r="R9763" s="162"/>
      <c r="S9763" s="162"/>
    </row>
    <row r="9764" spans="14:19">
      <c r="N9764" s="47"/>
      <c r="Q9764" s="162"/>
      <c r="R9764" s="162"/>
      <c r="S9764" s="162"/>
    </row>
    <row r="9765" spans="14:19">
      <c r="N9765" s="47"/>
      <c r="Q9765" s="162"/>
      <c r="R9765" s="162"/>
      <c r="S9765" s="162"/>
    </row>
    <row r="9766" spans="14:19">
      <c r="N9766" s="47"/>
      <c r="Q9766" s="162"/>
      <c r="R9766" s="162"/>
      <c r="S9766" s="162"/>
    </row>
    <row r="9767" spans="14:19">
      <c r="N9767" s="47"/>
      <c r="Q9767" s="162"/>
      <c r="R9767" s="162"/>
      <c r="S9767" s="162"/>
    </row>
    <row r="9768" spans="14:19">
      <c r="N9768" s="47"/>
      <c r="Q9768" s="162"/>
      <c r="R9768" s="162"/>
      <c r="S9768" s="162"/>
    </row>
    <row r="9769" spans="14:19">
      <c r="N9769" s="47"/>
      <c r="Q9769" s="162"/>
      <c r="R9769" s="162"/>
      <c r="S9769" s="162"/>
    </row>
    <row r="9770" spans="14:19">
      <c r="N9770" s="47"/>
      <c r="Q9770" s="162"/>
      <c r="R9770" s="162"/>
      <c r="S9770" s="162"/>
    </row>
    <row r="9771" spans="14:19">
      <c r="N9771" s="47"/>
      <c r="Q9771" s="162"/>
      <c r="R9771" s="162"/>
      <c r="S9771" s="162"/>
    </row>
    <row r="9772" spans="14:19">
      <c r="N9772" s="47"/>
      <c r="Q9772" s="162"/>
      <c r="R9772" s="162"/>
      <c r="S9772" s="162"/>
    </row>
    <row r="9773" spans="14:19">
      <c r="N9773" s="47"/>
      <c r="Q9773" s="162"/>
      <c r="R9773" s="162"/>
      <c r="S9773" s="162"/>
    </row>
    <row r="9774" spans="14:19">
      <c r="N9774" s="47"/>
      <c r="Q9774" s="162"/>
      <c r="R9774" s="162"/>
      <c r="S9774" s="162"/>
    </row>
    <row r="9775" spans="14:19">
      <c r="N9775" s="47"/>
      <c r="Q9775" s="162"/>
      <c r="R9775" s="162"/>
      <c r="S9775" s="162"/>
    </row>
    <row r="9776" spans="14:19">
      <c r="N9776" s="47"/>
      <c r="Q9776" s="162"/>
      <c r="R9776" s="162"/>
      <c r="S9776" s="162"/>
    </row>
    <row r="9777" spans="14:19">
      <c r="N9777" s="47"/>
      <c r="Q9777" s="162"/>
      <c r="R9777" s="162"/>
      <c r="S9777" s="162"/>
    </row>
    <row r="9778" spans="14:19">
      <c r="N9778" s="47"/>
      <c r="Q9778" s="162"/>
      <c r="R9778" s="162"/>
      <c r="S9778" s="162"/>
    </row>
    <row r="9779" spans="14:19">
      <c r="N9779" s="47"/>
      <c r="Q9779" s="162"/>
      <c r="R9779" s="162"/>
      <c r="S9779" s="162"/>
    </row>
    <row r="9780" spans="14:19">
      <c r="N9780" s="47"/>
      <c r="Q9780" s="162"/>
      <c r="R9780" s="162"/>
      <c r="S9780" s="162"/>
    </row>
    <row r="9781" spans="14:19">
      <c r="N9781" s="47"/>
      <c r="Q9781" s="162"/>
      <c r="R9781" s="162"/>
      <c r="S9781" s="162"/>
    </row>
    <row r="9782" spans="14:19">
      <c r="N9782" s="47"/>
      <c r="Q9782" s="162"/>
      <c r="R9782" s="162"/>
      <c r="S9782" s="162"/>
    </row>
    <row r="9783" spans="14:19">
      <c r="N9783" s="47"/>
      <c r="Q9783" s="162"/>
      <c r="R9783" s="162"/>
      <c r="S9783" s="162"/>
    </row>
    <row r="9784" spans="14:19">
      <c r="N9784" s="47"/>
      <c r="Q9784" s="162"/>
      <c r="R9784" s="162"/>
      <c r="S9784" s="162"/>
    </row>
    <row r="9785" spans="14:19">
      <c r="N9785" s="47"/>
      <c r="Q9785" s="162"/>
      <c r="R9785" s="162"/>
      <c r="S9785" s="162"/>
    </row>
    <row r="9786" spans="14:19">
      <c r="N9786" s="47"/>
      <c r="Q9786" s="162"/>
      <c r="R9786" s="162"/>
      <c r="S9786" s="162"/>
    </row>
    <row r="9787" spans="14:19">
      <c r="N9787" s="47"/>
      <c r="Q9787" s="162"/>
      <c r="R9787" s="162"/>
      <c r="S9787" s="162"/>
    </row>
    <row r="9788" spans="14:19">
      <c r="N9788" s="47"/>
      <c r="Q9788" s="162"/>
      <c r="R9788" s="162"/>
      <c r="S9788" s="162"/>
    </row>
    <row r="9789" spans="14:19">
      <c r="N9789" s="47"/>
      <c r="Q9789" s="162"/>
      <c r="R9789" s="162"/>
      <c r="S9789" s="162"/>
    </row>
    <row r="9790" spans="14:19">
      <c r="N9790" s="47"/>
      <c r="Q9790" s="162"/>
      <c r="R9790" s="162"/>
      <c r="S9790" s="162"/>
    </row>
    <row r="9791" spans="14:19">
      <c r="N9791" s="47"/>
      <c r="Q9791" s="162"/>
      <c r="R9791" s="162"/>
      <c r="S9791" s="162"/>
    </row>
    <row r="9792" spans="14:19">
      <c r="N9792" s="47"/>
      <c r="Q9792" s="162"/>
      <c r="R9792" s="162"/>
      <c r="S9792" s="162"/>
    </row>
    <row r="9793" spans="14:19">
      <c r="N9793" s="47"/>
      <c r="Q9793" s="162"/>
      <c r="R9793" s="162"/>
      <c r="S9793" s="162"/>
    </row>
    <row r="9794" spans="14:19">
      <c r="N9794" s="47"/>
      <c r="Q9794" s="162"/>
      <c r="R9794" s="162"/>
      <c r="S9794" s="162"/>
    </row>
    <row r="9795" spans="14:19">
      <c r="N9795" s="47"/>
      <c r="Q9795" s="162"/>
      <c r="R9795" s="162"/>
      <c r="S9795" s="162"/>
    </row>
    <row r="9796" spans="14:19">
      <c r="N9796" s="47"/>
      <c r="Q9796" s="162"/>
      <c r="R9796" s="162"/>
      <c r="S9796" s="162"/>
    </row>
    <row r="9797" spans="14:19">
      <c r="N9797" s="47"/>
      <c r="Q9797" s="162"/>
      <c r="R9797" s="162"/>
      <c r="S9797" s="162"/>
    </row>
    <row r="9798" spans="14:19">
      <c r="N9798" s="47"/>
      <c r="Q9798" s="162"/>
      <c r="R9798" s="162"/>
      <c r="S9798" s="162"/>
    </row>
    <row r="9799" spans="14:19">
      <c r="N9799" s="47"/>
      <c r="Q9799" s="162"/>
      <c r="R9799" s="162"/>
      <c r="S9799" s="162"/>
    </row>
    <row r="9800" spans="14:19">
      <c r="N9800" s="47"/>
      <c r="Q9800" s="162"/>
      <c r="R9800" s="162"/>
      <c r="S9800" s="162"/>
    </row>
    <row r="9801" spans="14:19">
      <c r="N9801" s="47"/>
      <c r="Q9801" s="162"/>
      <c r="R9801" s="162"/>
      <c r="S9801" s="162"/>
    </row>
    <row r="9802" spans="14:19">
      <c r="N9802" s="47"/>
      <c r="Q9802" s="162"/>
      <c r="R9802" s="162"/>
      <c r="S9802" s="162"/>
    </row>
    <row r="9803" spans="14:19">
      <c r="N9803" s="47"/>
      <c r="Q9803" s="162"/>
      <c r="R9803" s="162"/>
      <c r="S9803" s="162"/>
    </row>
    <row r="9804" spans="14:19">
      <c r="N9804" s="47"/>
      <c r="Q9804" s="162"/>
      <c r="R9804" s="162"/>
      <c r="S9804" s="162"/>
    </row>
    <row r="9805" spans="14:19">
      <c r="N9805" s="47"/>
      <c r="Q9805" s="162"/>
      <c r="R9805" s="162"/>
      <c r="S9805" s="162"/>
    </row>
    <row r="9806" spans="14:19">
      <c r="N9806" s="47"/>
      <c r="Q9806" s="162"/>
      <c r="R9806" s="162"/>
      <c r="S9806" s="162"/>
    </row>
    <row r="9807" spans="14:19">
      <c r="N9807" s="47"/>
      <c r="Q9807" s="162"/>
      <c r="R9807" s="162"/>
      <c r="S9807" s="162"/>
    </row>
    <row r="9808" spans="14:19">
      <c r="N9808" s="47"/>
      <c r="Q9808" s="162"/>
      <c r="R9808" s="162"/>
      <c r="S9808" s="162"/>
    </row>
    <row r="9809" spans="14:19">
      <c r="N9809" s="47"/>
      <c r="Q9809" s="162"/>
      <c r="R9809" s="162"/>
      <c r="S9809" s="162"/>
    </row>
    <row r="9810" spans="14:19">
      <c r="N9810" s="47"/>
      <c r="Q9810" s="162"/>
      <c r="R9810" s="162"/>
      <c r="S9810" s="162"/>
    </row>
    <row r="9811" spans="14:19">
      <c r="N9811" s="47"/>
      <c r="Q9811" s="162"/>
      <c r="R9811" s="162"/>
      <c r="S9811" s="162"/>
    </row>
    <row r="9812" spans="14:19">
      <c r="N9812" s="47"/>
      <c r="Q9812" s="162"/>
      <c r="R9812" s="162"/>
      <c r="S9812" s="162"/>
    </row>
    <row r="9813" spans="14:19">
      <c r="N9813" s="47"/>
      <c r="Q9813" s="162"/>
      <c r="R9813" s="162"/>
      <c r="S9813" s="162"/>
    </row>
    <row r="9814" spans="14:19">
      <c r="N9814" s="47"/>
      <c r="Q9814" s="162"/>
      <c r="R9814" s="162"/>
      <c r="S9814" s="162"/>
    </row>
    <row r="9815" spans="14:19">
      <c r="N9815" s="47"/>
      <c r="Q9815" s="162"/>
      <c r="R9815" s="162"/>
      <c r="S9815" s="162"/>
    </row>
    <row r="9816" spans="14:19">
      <c r="N9816" s="47"/>
      <c r="Q9816" s="162"/>
      <c r="R9816" s="162"/>
      <c r="S9816" s="162"/>
    </row>
    <row r="9817" spans="14:19">
      <c r="N9817" s="47"/>
      <c r="Q9817" s="162"/>
      <c r="R9817" s="162"/>
      <c r="S9817" s="162"/>
    </row>
    <row r="9818" spans="14:19">
      <c r="N9818" s="47"/>
      <c r="Q9818" s="162"/>
      <c r="R9818" s="162"/>
      <c r="S9818" s="162"/>
    </row>
    <row r="9819" spans="14:19">
      <c r="N9819" s="47"/>
      <c r="Q9819" s="162"/>
      <c r="R9819" s="162"/>
      <c r="S9819" s="162"/>
    </row>
    <row r="9820" spans="14:19">
      <c r="N9820" s="47"/>
      <c r="Q9820" s="162"/>
      <c r="R9820" s="162"/>
      <c r="S9820" s="162"/>
    </row>
    <row r="9821" spans="14:19">
      <c r="N9821" s="47"/>
      <c r="Q9821" s="162"/>
      <c r="R9821" s="162"/>
      <c r="S9821" s="162"/>
    </row>
    <row r="9822" spans="14:19">
      <c r="N9822" s="47"/>
      <c r="Q9822" s="162"/>
      <c r="R9822" s="162"/>
      <c r="S9822" s="162"/>
    </row>
    <row r="9823" spans="14:19">
      <c r="N9823" s="47"/>
      <c r="Q9823" s="162"/>
      <c r="R9823" s="162"/>
      <c r="S9823" s="162"/>
    </row>
    <row r="9824" spans="14:19">
      <c r="N9824" s="47"/>
      <c r="Q9824" s="162"/>
      <c r="R9824" s="162"/>
      <c r="S9824" s="162"/>
    </row>
    <row r="9825" spans="14:19">
      <c r="N9825" s="47"/>
      <c r="Q9825" s="162"/>
      <c r="R9825" s="162"/>
      <c r="S9825" s="162"/>
    </row>
    <row r="9826" spans="14:19">
      <c r="N9826" s="47"/>
      <c r="Q9826" s="162"/>
      <c r="R9826" s="162"/>
      <c r="S9826" s="162"/>
    </row>
    <row r="9827" spans="14:19">
      <c r="N9827" s="47"/>
      <c r="Q9827" s="162"/>
      <c r="R9827" s="162"/>
      <c r="S9827" s="162"/>
    </row>
    <row r="9828" spans="14:19">
      <c r="N9828" s="47"/>
      <c r="Q9828" s="162"/>
      <c r="R9828" s="162"/>
      <c r="S9828" s="162"/>
    </row>
    <row r="9829" spans="14:19">
      <c r="N9829" s="47"/>
      <c r="Q9829" s="162"/>
      <c r="R9829" s="162"/>
      <c r="S9829" s="162"/>
    </row>
    <row r="9830" spans="14:19">
      <c r="N9830" s="47"/>
      <c r="Q9830" s="162"/>
      <c r="R9830" s="162"/>
      <c r="S9830" s="162"/>
    </row>
    <row r="9831" spans="14:19">
      <c r="N9831" s="47"/>
      <c r="Q9831" s="162"/>
      <c r="R9831" s="162"/>
      <c r="S9831" s="162"/>
    </row>
    <row r="9832" spans="14:19">
      <c r="N9832" s="47"/>
      <c r="Q9832" s="162"/>
      <c r="R9832" s="162"/>
      <c r="S9832" s="162"/>
    </row>
    <row r="9833" spans="14:19">
      <c r="N9833" s="47"/>
      <c r="Q9833" s="162"/>
      <c r="R9833" s="162"/>
      <c r="S9833" s="162"/>
    </row>
    <row r="9834" spans="14:19">
      <c r="N9834" s="47"/>
      <c r="Q9834" s="162"/>
      <c r="R9834" s="162"/>
      <c r="S9834" s="162"/>
    </row>
    <row r="9835" spans="14:19">
      <c r="N9835" s="47"/>
      <c r="Q9835" s="162"/>
      <c r="R9835" s="162"/>
      <c r="S9835" s="162"/>
    </row>
    <row r="9836" spans="14:19">
      <c r="N9836" s="47"/>
      <c r="Q9836" s="162"/>
      <c r="R9836" s="162"/>
      <c r="S9836" s="162"/>
    </row>
    <row r="9837" spans="14:19">
      <c r="N9837" s="47"/>
      <c r="Q9837" s="162"/>
      <c r="R9837" s="162"/>
      <c r="S9837" s="162"/>
    </row>
    <row r="9838" spans="14:19">
      <c r="N9838" s="47"/>
      <c r="Q9838" s="162"/>
      <c r="R9838" s="162"/>
      <c r="S9838" s="162"/>
    </row>
    <row r="9839" spans="14:19">
      <c r="N9839" s="47"/>
      <c r="Q9839" s="162"/>
      <c r="R9839" s="162"/>
      <c r="S9839" s="162"/>
    </row>
    <row r="9840" spans="14:19">
      <c r="N9840" s="47"/>
      <c r="Q9840" s="162"/>
      <c r="R9840" s="162"/>
      <c r="S9840" s="162"/>
    </row>
    <row r="9841" spans="14:19">
      <c r="N9841" s="47"/>
      <c r="Q9841" s="162"/>
      <c r="R9841" s="162"/>
      <c r="S9841" s="162"/>
    </row>
    <row r="9842" spans="14:19">
      <c r="N9842" s="47"/>
      <c r="Q9842" s="162"/>
      <c r="R9842" s="162"/>
      <c r="S9842" s="162"/>
    </row>
    <row r="9843" spans="14:19">
      <c r="N9843" s="47"/>
      <c r="Q9843" s="162"/>
      <c r="R9843" s="162"/>
      <c r="S9843" s="162"/>
    </row>
    <row r="9844" spans="14:19">
      <c r="N9844" s="47"/>
      <c r="Q9844" s="162"/>
      <c r="R9844" s="162"/>
      <c r="S9844" s="162"/>
    </row>
    <row r="9845" spans="14:19">
      <c r="N9845" s="47"/>
      <c r="Q9845" s="162"/>
      <c r="R9845" s="162"/>
      <c r="S9845" s="162"/>
    </row>
    <row r="9846" spans="14:19">
      <c r="N9846" s="47"/>
      <c r="Q9846" s="162"/>
      <c r="R9846" s="162"/>
      <c r="S9846" s="162"/>
    </row>
    <row r="9847" spans="14:19">
      <c r="N9847" s="47"/>
      <c r="Q9847" s="162"/>
      <c r="R9847" s="162"/>
      <c r="S9847" s="162"/>
    </row>
    <row r="9848" spans="14:19">
      <c r="N9848" s="47"/>
      <c r="Q9848" s="162"/>
      <c r="R9848" s="162"/>
      <c r="S9848" s="162"/>
    </row>
    <row r="9849" spans="14:19">
      <c r="N9849" s="47"/>
      <c r="Q9849" s="162"/>
      <c r="R9849" s="162"/>
      <c r="S9849" s="162"/>
    </row>
    <row r="9850" spans="14:19">
      <c r="N9850" s="47"/>
      <c r="Q9850" s="162"/>
      <c r="R9850" s="162"/>
      <c r="S9850" s="162"/>
    </row>
    <row r="9851" spans="14:19">
      <c r="N9851" s="47"/>
      <c r="Q9851" s="162"/>
      <c r="R9851" s="162"/>
      <c r="S9851" s="162"/>
    </row>
    <row r="9852" spans="14:19">
      <c r="N9852" s="47"/>
      <c r="Q9852" s="162"/>
      <c r="R9852" s="162"/>
      <c r="S9852" s="162"/>
    </row>
    <row r="9853" spans="14:19">
      <c r="N9853" s="47"/>
      <c r="Q9853" s="162"/>
      <c r="R9853" s="162"/>
      <c r="S9853" s="162"/>
    </row>
    <row r="9854" spans="14:19">
      <c r="N9854" s="47"/>
      <c r="Q9854" s="162"/>
      <c r="R9854" s="162"/>
      <c r="S9854" s="162"/>
    </row>
    <row r="9855" spans="14:19">
      <c r="N9855" s="47"/>
      <c r="Q9855" s="162"/>
      <c r="R9855" s="162"/>
      <c r="S9855" s="162"/>
    </row>
    <row r="9856" spans="14:19">
      <c r="N9856" s="47"/>
      <c r="Q9856" s="162"/>
      <c r="R9856" s="162"/>
      <c r="S9856" s="162"/>
    </row>
    <row r="9857" spans="14:19">
      <c r="N9857" s="47"/>
      <c r="Q9857" s="162"/>
      <c r="R9857" s="162"/>
      <c r="S9857" s="162"/>
    </row>
    <row r="9858" spans="14:19">
      <c r="N9858" s="47"/>
      <c r="Q9858" s="162"/>
      <c r="R9858" s="162"/>
      <c r="S9858" s="162"/>
    </row>
    <row r="9859" spans="14:19">
      <c r="N9859" s="47"/>
      <c r="Q9859" s="162"/>
      <c r="R9859" s="162"/>
      <c r="S9859" s="162"/>
    </row>
    <row r="9860" spans="14:19">
      <c r="N9860" s="47"/>
      <c r="Q9860" s="162"/>
      <c r="R9860" s="162"/>
      <c r="S9860" s="162"/>
    </row>
    <row r="9861" spans="14:19">
      <c r="N9861" s="47"/>
      <c r="Q9861" s="162"/>
      <c r="R9861" s="162"/>
      <c r="S9861" s="162"/>
    </row>
    <row r="9862" spans="14:19">
      <c r="N9862" s="47"/>
      <c r="Q9862" s="162"/>
      <c r="R9862" s="162"/>
      <c r="S9862" s="162"/>
    </row>
    <row r="9863" spans="14:19">
      <c r="N9863" s="47"/>
      <c r="Q9863" s="162"/>
      <c r="R9863" s="162"/>
      <c r="S9863" s="162"/>
    </row>
    <row r="9864" spans="14:19">
      <c r="N9864" s="47"/>
      <c r="Q9864" s="162"/>
      <c r="R9864" s="162"/>
      <c r="S9864" s="162"/>
    </row>
    <row r="9865" spans="14:19">
      <c r="N9865" s="47"/>
      <c r="Q9865" s="162"/>
      <c r="R9865" s="162"/>
      <c r="S9865" s="162"/>
    </row>
    <row r="9866" spans="14:19">
      <c r="N9866" s="47"/>
      <c r="Q9866" s="162"/>
      <c r="R9866" s="162"/>
      <c r="S9866" s="162"/>
    </row>
    <row r="9867" spans="14:19">
      <c r="N9867" s="47"/>
      <c r="Q9867" s="162"/>
      <c r="R9867" s="162"/>
      <c r="S9867" s="162"/>
    </row>
    <row r="9868" spans="14:19">
      <c r="N9868" s="47"/>
      <c r="Q9868" s="162"/>
      <c r="R9868" s="162"/>
      <c r="S9868" s="162"/>
    </row>
    <row r="9869" spans="14:19">
      <c r="N9869" s="47"/>
      <c r="Q9869" s="162"/>
      <c r="R9869" s="162"/>
      <c r="S9869" s="162"/>
    </row>
    <row r="9870" spans="14:19">
      <c r="N9870" s="47"/>
      <c r="Q9870" s="162"/>
      <c r="R9870" s="162"/>
      <c r="S9870" s="162"/>
    </row>
    <row r="9871" spans="14:19">
      <c r="N9871" s="47"/>
      <c r="Q9871" s="162"/>
      <c r="R9871" s="162"/>
      <c r="S9871" s="162"/>
    </row>
    <row r="9872" spans="14:19">
      <c r="N9872" s="47"/>
      <c r="Q9872" s="162"/>
      <c r="R9872" s="162"/>
      <c r="S9872" s="162"/>
    </row>
    <row r="9873" spans="14:19">
      <c r="N9873" s="47"/>
      <c r="Q9873" s="162"/>
      <c r="R9873" s="162"/>
      <c r="S9873" s="162"/>
    </row>
    <row r="9874" spans="14:19">
      <c r="N9874" s="47"/>
      <c r="Q9874" s="162"/>
      <c r="R9874" s="162"/>
      <c r="S9874" s="162"/>
    </row>
    <row r="9875" spans="14:19">
      <c r="N9875" s="47"/>
      <c r="Q9875" s="162"/>
      <c r="R9875" s="162"/>
      <c r="S9875" s="162"/>
    </row>
    <row r="9876" spans="14:19">
      <c r="N9876" s="47"/>
      <c r="Q9876" s="162"/>
      <c r="R9876" s="162"/>
      <c r="S9876" s="162"/>
    </row>
    <row r="9877" spans="14:19">
      <c r="N9877" s="47"/>
      <c r="Q9877" s="162"/>
      <c r="R9877" s="162"/>
      <c r="S9877" s="162"/>
    </row>
    <row r="9878" spans="14:19">
      <c r="N9878" s="47"/>
      <c r="Q9878" s="162"/>
      <c r="R9878" s="162"/>
      <c r="S9878" s="162"/>
    </row>
    <row r="9879" spans="14:19">
      <c r="N9879" s="47"/>
      <c r="Q9879" s="162"/>
      <c r="R9879" s="162"/>
      <c r="S9879" s="162"/>
    </row>
    <row r="9880" spans="14:19">
      <c r="N9880" s="47"/>
      <c r="Q9880" s="162"/>
      <c r="R9880" s="162"/>
      <c r="S9880" s="162"/>
    </row>
    <row r="9881" spans="14:19">
      <c r="N9881" s="47"/>
      <c r="Q9881" s="162"/>
      <c r="R9881" s="162"/>
      <c r="S9881" s="162"/>
    </row>
    <row r="9882" spans="14:19">
      <c r="N9882" s="47"/>
      <c r="Q9882" s="162"/>
      <c r="R9882" s="162"/>
      <c r="S9882" s="162"/>
    </row>
    <row r="9883" spans="14:19">
      <c r="N9883" s="47"/>
      <c r="Q9883" s="162"/>
      <c r="R9883" s="162"/>
      <c r="S9883" s="162"/>
    </row>
    <row r="9884" spans="14:19">
      <c r="N9884" s="47"/>
      <c r="Q9884" s="162"/>
      <c r="R9884" s="162"/>
      <c r="S9884" s="162"/>
    </row>
    <row r="9885" spans="14:19">
      <c r="N9885" s="47"/>
      <c r="Q9885" s="162"/>
      <c r="R9885" s="162"/>
      <c r="S9885" s="162"/>
    </row>
    <row r="9886" spans="14:19">
      <c r="N9886" s="47"/>
      <c r="Q9886" s="162"/>
      <c r="R9886" s="162"/>
      <c r="S9886" s="162"/>
    </row>
    <row r="9887" spans="14:19">
      <c r="N9887" s="47"/>
      <c r="Q9887" s="162"/>
      <c r="R9887" s="162"/>
      <c r="S9887" s="162"/>
    </row>
    <row r="9888" spans="14:19">
      <c r="N9888" s="47"/>
      <c r="Q9888" s="162"/>
      <c r="R9888" s="162"/>
      <c r="S9888" s="162"/>
    </row>
    <row r="9889" spans="14:19">
      <c r="N9889" s="47"/>
      <c r="Q9889" s="162"/>
      <c r="R9889" s="162"/>
      <c r="S9889" s="162"/>
    </row>
    <row r="9890" spans="14:19">
      <c r="N9890" s="47"/>
      <c r="Q9890" s="162"/>
      <c r="R9890" s="162"/>
      <c r="S9890" s="162"/>
    </row>
    <row r="9891" spans="14:19">
      <c r="N9891" s="47"/>
      <c r="Q9891" s="162"/>
      <c r="R9891" s="162"/>
      <c r="S9891" s="162"/>
    </row>
    <row r="9892" spans="14:19">
      <c r="N9892" s="47"/>
      <c r="Q9892" s="162"/>
      <c r="R9892" s="162"/>
      <c r="S9892" s="162"/>
    </row>
    <row r="9893" spans="14:19">
      <c r="N9893" s="47"/>
      <c r="Q9893" s="162"/>
      <c r="R9893" s="162"/>
      <c r="S9893" s="162"/>
    </row>
    <row r="9894" spans="14:19">
      <c r="N9894" s="47"/>
      <c r="Q9894" s="162"/>
      <c r="R9894" s="162"/>
      <c r="S9894" s="162"/>
    </row>
    <row r="9895" spans="14:19">
      <c r="N9895" s="47"/>
      <c r="Q9895" s="162"/>
      <c r="R9895" s="162"/>
      <c r="S9895" s="162"/>
    </row>
    <row r="9896" spans="14:19">
      <c r="N9896" s="47"/>
      <c r="Q9896" s="162"/>
      <c r="R9896" s="162"/>
      <c r="S9896" s="162"/>
    </row>
    <row r="9897" spans="14:19">
      <c r="N9897" s="47"/>
      <c r="Q9897" s="162"/>
      <c r="R9897" s="162"/>
      <c r="S9897" s="162"/>
    </row>
    <row r="9898" spans="14:19">
      <c r="N9898" s="47"/>
      <c r="Q9898" s="162"/>
      <c r="R9898" s="162"/>
      <c r="S9898" s="162"/>
    </row>
    <row r="9899" spans="14:19">
      <c r="N9899" s="47"/>
      <c r="Q9899" s="162"/>
      <c r="R9899" s="162"/>
      <c r="S9899" s="162"/>
    </row>
    <row r="9900" spans="14:19">
      <c r="N9900" s="47"/>
      <c r="Q9900" s="162"/>
      <c r="R9900" s="162"/>
      <c r="S9900" s="162"/>
    </row>
    <row r="9901" spans="14:19">
      <c r="N9901" s="47"/>
      <c r="Q9901" s="162"/>
      <c r="R9901" s="162"/>
      <c r="S9901" s="162"/>
    </row>
    <row r="9902" spans="14:19">
      <c r="N9902" s="47"/>
      <c r="Q9902" s="162"/>
      <c r="R9902" s="162"/>
      <c r="S9902" s="162"/>
    </row>
    <row r="9903" spans="14:19">
      <c r="N9903" s="47"/>
      <c r="Q9903" s="162"/>
      <c r="R9903" s="162"/>
      <c r="S9903" s="162"/>
    </row>
    <row r="9904" spans="14:19">
      <c r="N9904" s="47"/>
      <c r="Q9904" s="162"/>
      <c r="R9904" s="162"/>
      <c r="S9904" s="162"/>
    </row>
    <row r="9905" spans="14:19">
      <c r="N9905" s="47"/>
      <c r="Q9905" s="162"/>
      <c r="R9905" s="162"/>
      <c r="S9905" s="162"/>
    </row>
    <row r="9906" spans="14:19">
      <c r="N9906" s="47"/>
      <c r="Q9906" s="162"/>
      <c r="R9906" s="162"/>
      <c r="S9906" s="162"/>
    </row>
    <row r="9907" spans="14:19">
      <c r="N9907" s="47"/>
      <c r="Q9907" s="162"/>
      <c r="R9907" s="162"/>
      <c r="S9907" s="162"/>
    </row>
    <row r="9908" spans="14:19">
      <c r="N9908" s="47"/>
      <c r="Q9908" s="162"/>
      <c r="R9908" s="162"/>
      <c r="S9908" s="162"/>
    </row>
    <row r="9909" spans="14:19">
      <c r="N9909" s="47"/>
      <c r="Q9909" s="162"/>
      <c r="R9909" s="162"/>
      <c r="S9909" s="162"/>
    </row>
    <row r="9910" spans="14:19">
      <c r="N9910" s="47"/>
      <c r="Q9910" s="162"/>
      <c r="R9910" s="162"/>
      <c r="S9910" s="162"/>
    </row>
    <row r="9911" spans="14:19">
      <c r="N9911" s="47"/>
      <c r="Q9911" s="162"/>
      <c r="R9911" s="162"/>
      <c r="S9911" s="162"/>
    </row>
    <row r="9912" spans="14:19">
      <c r="N9912" s="47"/>
      <c r="Q9912" s="162"/>
      <c r="R9912" s="162"/>
      <c r="S9912" s="162"/>
    </row>
    <row r="9913" spans="14:19">
      <c r="N9913" s="47"/>
      <c r="Q9913" s="162"/>
      <c r="R9913" s="162"/>
      <c r="S9913" s="162"/>
    </row>
    <row r="9914" spans="14:19">
      <c r="N9914" s="47"/>
      <c r="Q9914" s="162"/>
      <c r="R9914" s="162"/>
      <c r="S9914" s="162"/>
    </row>
    <row r="9915" spans="14:19">
      <c r="N9915" s="47"/>
      <c r="Q9915" s="162"/>
      <c r="R9915" s="162"/>
      <c r="S9915" s="162"/>
    </row>
    <row r="9916" spans="14:19">
      <c r="N9916" s="47"/>
      <c r="Q9916" s="162"/>
      <c r="R9916" s="162"/>
      <c r="S9916" s="162"/>
    </row>
    <row r="9917" spans="14:19">
      <c r="N9917" s="47"/>
      <c r="Q9917" s="162"/>
      <c r="R9917" s="162"/>
      <c r="S9917" s="162"/>
    </row>
    <row r="9918" spans="14:19">
      <c r="N9918" s="47"/>
      <c r="Q9918" s="162"/>
      <c r="R9918" s="162"/>
      <c r="S9918" s="162"/>
    </row>
    <row r="9919" spans="14:19">
      <c r="N9919" s="47"/>
      <c r="Q9919" s="162"/>
      <c r="R9919" s="162"/>
      <c r="S9919" s="162"/>
    </row>
    <row r="9920" spans="14:19">
      <c r="N9920" s="47"/>
      <c r="Q9920" s="162"/>
      <c r="R9920" s="162"/>
      <c r="S9920" s="162"/>
    </row>
    <row r="9921" spans="14:19">
      <c r="N9921" s="47"/>
      <c r="Q9921" s="162"/>
      <c r="R9921" s="162"/>
      <c r="S9921" s="162"/>
    </row>
    <row r="9922" spans="14:19">
      <c r="N9922" s="47"/>
      <c r="Q9922" s="162"/>
      <c r="R9922" s="162"/>
      <c r="S9922" s="162"/>
    </row>
    <row r="9923" spans="14:19">
      <c r="N9923" s="47"/>
      <c r="Q9923" s="162"/>
      <c r="R9923" s="162"/>
      <c r="S9923" s="162"/>
    </row>
    <row r="9924" spans="14:19">
      <c r="N9924" s="47"/>
      <c r="Q9924" s="162"/>
      <c r="R9924" s="162"/>
      <c r="S9924" s="162"/>
    </row>
    <row r="9925" spans="14:19">
      <c r="N9925" s="47"/>
      <c r="Q9925" s="162"/>
      <c r="R9925" s="162"/>
      <c r="S9925" s="162"/>
    </row>
    <row r="9926" spans="14:19">
      <c r="N9926" s="47"/>
      <c r="Q9926" s="162"/>
      <c r="R9926" s="162"/>
      <c r="S9926" s="162"/>
    </row>
    <row r="9927" spans="14:19">
      <c r="N9927" s="47"/>
      <c r="Q9927" s="162"/>
      <c r="R9927" s="162"/>
      <c r="S9927" s="162"/>
    </row>
    <row r="9928" spans="14:19">
      <c r="N9928" s="47"/>
      <c r="Q9928" s="162"/>
      <c r="R9928" s="162"/>
      <c r="S9928" s="162"/>
    </row>
    <row r="9929" spans="14:19">
      <c r="N9929" s="47"/>
      <c r="Q9929" s="162"/>
      <c r="R9929" s="162"/>
      <c r="S9929" s="162"/>
    </row>
    <row r="9930" spans="14:19">
      <c r="N9930" s="47"/>
      <c r="Q9930" s="162"/>
      <c r="R9930" s="162"/>
      <c r="S9930" s="162"/>
    </row>
    <row r="9931" spans="14:19">
      <c r="N9931" s="47"/>
      <c r="Q9931" s="162"/>
      <c r="R9931" s="162"/>
      <c r="S9931" s="162"/>
    </row>
    <row r="9932" spans="14:19">
      <c r="N9932" s="47"/>
      <c r="Q9932" s="162"/>
      <c r="R9932" s="162"/>
      <c r="S9932" s="162"/>
    </row>
    <row r="9933" spans="14:19">
      <c r="N9933" s="47"/>
      <c r="Q9933" s="162"/>
      <c r="R9933" s="162"/>
      <c r="S9933" s="162"/>
    </row>
    <row r="9934" spans="14:19">
      <c r="N9934" s="47"/>
      <c r="Q9934" s="162"/>
      <c r="R9934" s="162"/>
      <c r="S9934" s="162"/>
    </row>
    <row r="9935" spans="14:19">
      <c r="N9935" s="47"/>
      <c r="Q9935" s="162"/>
      <c r="R9935" s="162"/>
      <c r="S9935" s="162"/>
    </row>
    <row r="9936" spans="14:19">
      <c r="N9936" s="47"/>
      <c r="Q9936" s="162"/>
      <c r="R9936" s="162"/>
      <c r="S9936" s="162"/>
    </row>
    <row r="9937" spans="14:19">
      <c r="N9937" s="47"/>
      <c r="Q9937" s="162"/>
      <c r="R9937" s="162"/>
      <c r="S9937" s="162"/>
    </row>
    <row r="9938" spans="14:19">
      <c r="N9938" s="47"/>
      <c r="Q9938" s="162"/>
      <c r="R9938" s="162"/>
      <c r="S9938" s="162"/>
    </row>
    <row r="9939" spans="14:19">
      <c r="N9939" s="47"/>
      <c r="Q9939" s="162"/>
      <c r="R9939" s="162"/>
      <c r="S9939" s="162"/>
    </row>
    <row r="9940" spans="14:19">
      <c r="N9940" s="47"/>
      <c r="Q9940" s="162"/>
      <c r="R9940" s="162"/>
      <c r="S9940" s="162"/>
    </row>
    <row r="9941" spans="14:19">
      <c r="N9941" s="47"/>
      <c r="Q9941" s="162"/>
      <c r="R9941" s="162"/>
      <c r="S9941" s="162"/>
    </row>
    <row r="9942" spans="14:19">
      <c r="N9942" s="47"/>
      <c r="Q9942" s="162"/>
      <c r="R9942" s="162"/>
      <c r="S9942" s="162"/>
    </row>
    <row r="9943" spans="14:19">
      <c r="N9943" s="47"/>
      <c r="Q9943" s="162"/>
      <c r="R9943" s="162"/>
      <c r="S9943" s="162"/>
    </row>
    <row r="9944" spans="14:19">
      <c r="N9944" s="47"/>
      <c r="Q9944" s="162"/>
      <c r="R9944" s="162"/>
      <c r="S9944" s="162"/>
    </row>
    <row r="9945" spans="14:19">
      <c r="N9945" s="47"/>
      <c r="Q9945" s="162"/>
      <c r="R9945" s="162"/>
      <c r="S9945" s="162"/>
    </row>
    <row r="9946" spans="14:19">
      <c r="N9946" s="47"/>
      <c r="Q9946" s="162"/>
      <c r="R9946" s="162"/>
      <c r="S9946" s="162"/>
    </row>
    <row r="9947" spans="14:19">
      <c r="N9947" s="47"/>
      <c r="Q9947" s="162"/>
      <c r="R9947" s="162"/>
      <c r="S9947" s="162"/>
    </row>
    <row r="9948" spans="14:19">
      <c r="N9948" s="47"/>
      <c r="Q9948" s="162"/>
      <c r="R9948" s="162"/>
      <c r="S9948" s="162"/>
    </row>
    <row r="9949" spans="14:19">
      <c r="N9949" s="47"/>
      <c r="Q9949" s="162"/>
      <c r="R9949" s="162"/>
      <c r="S9949" s="162"/>
    </row>
    <row r="9950" spans="14:19">
      <c r="N9950" s="47"/>
      <c r="Q9950" s="162"/>
      <c r="R9950" s="162"/>
      <c r="S9950" s="162"/>
    </row>
    <row r="9951" spans="14:19">
      <c r="N9951" s="47"/>
      <c r="Q9951" s="162"/>
      <c r="R9951" s="162"/>
      <c r="S9951" s="162"/>
    </row>
    <row r="9952" spans="14:19">
      <c r="N9952" s="47"/>
      <c r="Q9952" s="162"/>
      <c r="R9952" s="162"/>
      <c r="S9952" s="162"/>
    </row>
    <row r="9953" spans="14:19">
      <c r="N9953" s="47"/>
      <c r="Q9953" s="162"/>
      <c r="R9953" s="162"/>
      <c r="S9953" s="162"/>
    </row>
    <row r="9954" spans="14:19">
      <c r="N9954" s="47"/>
      <c r="Q9954" s="162"/>
      <c r="R9954" s="162"/>
      <c r="S9954" s="162"/>
    </row>
    <row r="9955" spans="14:19">
      <c r="N9955" s="47"/>
      <c r="Q9955" s="162"/>
      <c r="R9955" s="162"/>
      <c r="S9955" s="162"/>
    </row>
    <row r="9956" spans="14:19">
      <c r="N9956" s="47"/>
      <c r="Q9956" s="162"/>
      <c r="R9956" s="162"/>
      <c r="S9956" s="162"/>
    </row>
    <row r="9957" spans="14:19">
      <c r="N9957" s="47"/>
      <c r="Q9957" s="162"/>
      <c r="R9957" s="162"/>
      <c r="S9957" s="162"/>
    </row>
    <row r="9958" spans="14:19">
      <c r="N9958" s="47"/>
      <c r="Q9958" s="162"/>
      <c r="R9958" s="162"/>
      <c r="S9958" s="162"/>
    </row>
    <row r="9959" spans="14:19">
      <c r="N9959" s="47"/>
      <c r="Q9959" s="162"/>
      <c r="R9959" s="162"/>
      <c r="S9959" s="162"/>
    </row>
    <row r="9960" spans="14:19">
      <c r="N9960" s="47"/>
      <c r="Q9960" s="162"/>
      <c r="R9960" s="162"/>
      <c r="S9960" s="162"/>
    </row>
    <row r="9961" spans="14:19">
      <c r="N9961" s="47"/>
      <c r="Q9961" s="162"/>
      <c r="R9961" s="162"/>
      <c r="S9961" s="162"/>
    </row>
    <row r="9962" spans="14:19">
      <c r="N9962" s="47"/>
      <c r="Q9962" s="162"/>
      <c r="R9962" s="162"/>
      <c r="S9962" s="162"/>
    </row>
    <row r="9963" spans="14:19">
      <c r="N9963" s="47"/>
      <c r="Q9963" s="162"/>
      <c r="R9963" s="162"/>
      <c r="S9963" s="162"/>
    </row>
    <row r="9964" spans="14:19">
      <c r="N9964" s="47"/>
      <c r="Q9964" s="162"/>
      <c r="R9964" s="162"/>
      <c r="S9964" s="162"/>
    </row>
    <row r="9965" spans="14:19">
      <c r="N9965" s="47"/>
      <c r="Q9965" s="162"/>
      <c r="R9965" s="162"/>
      <c r="S9965" s="162"/>
    </row>
    <row r="9966" spans="14:19">
      <c r="N9966" s="47"/>
      <c r="Q9966" s="162"/>
      <c r="R9966" s="162"/>
      <c r="S9966" s="162"/>
    </row>
    <row r="9967" spans="14:19">
      <c r="N9967" s="47"/>
      <c r="Q9967" s="162"/>
      <c r="R9967" s="162"/>
      <c r="S9967" s="162"/>
    </row>
    <row r="9968" spans="14:19">
      <c r="N9968" s="47"/>
      <c r="Q9968" s="162"/>
      <c r="R9968" s="162"/>
      <c r="S9968" s="162"/>
    </row>
    <row r="9969" spans="14:19">
      <c r="N9969" s="47"/>
      <c r="Q9969" s="162"/>
      <c r="R9969" s="162"/>
      <c r="S9969" s="162"/>
    </row>
    <row r="9970" spans="14:19">
      <c r="N9970" s="47"/>
      <c r="Q9970" s="162"/>
      <c r="R9970" s="162"/>
      <c r="S9970" s="162"/>
    </row>
    <row r="9971" spans="14:19">
      <c r="N9971" s="47"/>
      <c r="Q9971" s="162"/>
      <c r="R9971" s="162"/>
      <c r="S9971" s="162"/>
    </row>
    <row r="9972" spans="14:19">
      <c r="N9972" s="47"/>
      <c r="Q9972" s="162"/>
      <c r="R9972" s="162"/>
      <c r="S9972" s="162"/>
    </row>
    <row r="9973" spans="14:19">
      <c r="N9973" s="47"/>
      <c r="Q9973" s="162"/>
      <c r="R9973" s="162"/>
      <c r="S9973" s="162"/>
    </row>
    <row r="9974" spans="14:19">
      <c r="N9974" s="47"/>
      <c r="Q9974" s="162"/>
      <c r="R9974" s="162"/>
      <c r="S9974" s="162"/>
    </row>
    <row r="9975" spans="14:19">
      <c r="N9975" s="47"/>
      <c r="Q9975" s="162"/>
      <c r="R9975" s="162"/>
      <c r="S9975" s="162"/>
    </row>
    <row r="9976" spans="14:19">
      <c r="N9976" s="47"/>
      <c r="Q9976" s="162"/>
      <c r="R9976" s="162"/>
      <c r="S9976" s="162"/>
    </row>
    <row r="9977" spans="14:19">
      <c r="N9977" s="47"/>
      <c r="Q9977" s="162"/>
      <c r="R9977" s="162"/>
      <c r="S9977" s="162"/>
    </row>
    <row r="9978" spans="14:19">
      <c r="N9978" s="47"/>
      <c r="Q9978" s="162"/>
      <c r="R9978" s="162"/>
      <c r="S9978" s="162"/>
    </row>
    <row r="9979" spans="14:19">
      <c r="N9979" s="47"/>
      <c r="Q9979" s="162"/>
      <c r="R9979" s="162"/>
      <c r="S9979" s="162"/>
    </row>
    <row r="9980" spans="14:19">
      <c r="N9980" s="47"/>
      <c r="Q9980" s="162"/>
      <c r="R9980" s="162"/>
      <c r="S9980" s="162"/>
    </row>
    <row r="9981" spans="14:19">
      <c r="N9981" s="47"/>
      <c r="Q9981" s="162"/>
      <c r="R9981" s="162"/>
      <c r="S9981" s="162"/>
    </row>
    <row r="9982" spans="14:19">
      <c r="N9982" s="47"/>
      <c r="Q9982" s="162"/>
      <c r="R9982" s="162"/>
      <c r="S9982" s="162"/>
    </row>
    <row r="9983" spans="14:19">
      <c r="N9983" s="47"/>
      <c r="Q9983" s="162"/>
      <c r="R9983" s="162"/>
      <c r="S9983" s="162"/>
    </row>
    <row r="9984" spans="14:19">
      <c r="N9984" s="47"/>
      <c r="Q9984" s="162"/>
      <c r="R9984" s="162"/>
      <c r="S9984" s="162"/>
    </row>
    <row r="9985" spans="14:19">
      <c r="N9985" s="47"/>
      <c r="Q9985" s="162"/>
      <c r="R9985" s="162"/>
      <c r="S9985" s="162"/>
    </row>
    <row r="9986" spans="14:19">
      <c r="N9986" s="47"/>
      <c r="Q9986" s="162"/>
      <c r="R9986" s="162"/>
      <c r="S9986" s="162"/>
    </row>
    <row r="9987" spans="14:19">
      <c r="N9987" s="47"/>
      <c r="Q9987" s="162"/>
      <c r="R9987" s="162"/>
      <c r="S9987" s="162"/>
    </row>
    <row r="9988" spans="14:19">
      <c r="N9988" s="47"/>
      <c r="Q9988" s="162"/>
      <c r="R9988" s="162"/>
      <c r="S9988" s="162"/>
    </row>
    <row r="9989" spans="14:19">
      <c r="N9989" s="47"/>
      <c r="Q9989" s="162"/>
      <c r="R9989" s="162"/>
      <c r="S9989" s="162"/>
    </row>
    <row r="9990" spans="14:19">
      <c r="N9990" s="47"/>
      <c r="Q9990" s="162"/>
      <c r="R9990" s="162"/>
      <c r="S9990" s="162"/>
    </row>
    <row r="9991" spans="14:19">
      <c r="N9991" s="47"/>
      <c r="Q9991" s="162"/>
      <c r="R9991" s="162"/>
      <c r="S9991" s="162"/>
    </row>
    <row r="9992" spans="14:19">
      <c r="N9992" s="47"/>
      <c r="Q9992" s="162"/>
      <c r="R9992" s="162"/>
      <c r="S9992" s="162"/>
    </row>
    <row r="9993" spans="14:19">
      <c r="N9993" s="47"/>
      <c r="Q9993" s="162"/>
      <c r="R9993" s="162"/>
      <c r="S9993" s="162"/>
    </row>
    <row r="9994" spans="14:19">
      <c r="N9994" s="47"/>
      <c r="Q9994" s="162"/>
      <c r="R9994" s="162"/>
      <c r="S9994" s="162"/>
    </row>
    <row r="9995" spans="14:19">
      <c r="N9995" s="47"/>
      <c r="Q9995" s="162"/>
      <c r="R9995" s="162"/>
      <c r="S9995" s="162"/>
    </row>
    <row r="9996" spans="14:19">
      <c r="N9996" s="47"/>
      <c r="Q9996" s="162"/>
      <c r="R9996" s="162"/>
      <c r="S9996" s="162"/>
    </row>
    <row r="9997" spans="14:19">
      <c r="N9997" s="47"/>
      <c r="Q9997" s="162"/>
      <c r="R9997" s="162"/>
      <c r="S9997" s="162"/>
    </row>
    <row r="9998" spans="14:19">
      <c r="N9998" s="47"/>
      <c r="Q9998" s="162"/>
      <c r="R9998" s="162"/>
      <c r="S9998" s="162"/>
    </row>
    <row r="9999" spans="14:19">
      <c r="N9999" s="47"/>
      <c r="Q9999" s="162"/>
      <c r="R9999" s="162"/>
      <c r="S9999" s="162"/>
    </row>
    <row r="10000" spans="14:19">
      <c r="N10000" s="47"/>
      <c r="Q10000" s="162"/>
      <c r="R10000" s="162"/>
      <c r="S10000" s="162"/>
    </row>
    <row r="10001" spans="14:19">
      <c r="N10001" s="47"/>
      <c r="Q10001" s="162"/>
      <c r="R10001" s="162"/>
      <c r="S10001" s="162"/>
    </row>
    <row r="10002" spans="14:19">
      <c r="N10002" s="47"/>
      <c r="Q10002" s="162"/>
      <c r="R10002" s="162"/>
      <c r="S10002" s="162"/>
    </row>
    <row r="10003" spans="14:19">
      <c r="N10003" s="47"/>
      <c r="Q10003" s="162"/>
      <c r="R10003" s="162"/>
      <c r="S10003" s="162"/>
    </row>
    <row r="10004" spans="14:19">
      <c r="N10004" s="47"/>
      <c r="Q10004" s="162"/>
      <c r="R10004" s="162"/>
      <c r="S10004" s="162"/>
    </row>
    <row r="10005" spans="14:19">
      <c r="N10005" s="47"/>
      <c r="Q10005" s="162"/>
      <c r="R10005" s="162"/>
      <c r="S10005" s="162"/>
    </row>
    <row r="10006" spans="14:19">
      <c r="N10006" s="47"/>
      <c r="Q10006" s="162"/>
      <c r="R10006" s="162"/>
      <c r="S10006" s="162"/>
    </row>
    <row r="10007" spans="14:19">
      <c r="N10007" s="47"/>
      <c r="Q10007" s="162"/>
      <c r="R10007" s="162"/>
      <c r="S10007" s="162"/>
    </row>
    <row r="10008" spans="14:19">
      <c r="N10008" s="47"/>
      <c r="Q10008" s="162"/>
      <c r="R10008" s="162"/>
      <c r="S10008" s="162"/>
    </row>
    <row r="10009" spans="14:19">
      <c r="N10009" s="47"/>
      <c r="Q10009" s="162"/>
      <c r="R10009" s="162"/>
      <c r="S10009" s="162"/>
    </row>
    <row r="10010" spans="14:19">
      <c r="N10010" s="47"/>
      <c r="Q10010" s="162"/>
      <c r="R10010" s="162"/>
      <c r="S10010" s="162"/>
    </row>
    <row r="10011" spans="14:19">
      <c r="N10011" s="47"/>
      <c r="Q10011" s="162"/>
      <c r="R10011" s="162"/>
      <c r="S10011" s="162"/>
    </row>
    <row r="10012" spans="14:19">
      <c r="N10012" s="47"/>
      <c r="Q10012" s="162"/>
      <c r="R10012" s="162"/>
      <c r="S10012" s="162"/>
    </row>
    <row r="10013" spans="14:19">
      <c r="N10013" s="47"/>
      <c r="Q10013" s="162"/>
      <c r="R10013" s="162"/>
      <c r="S10013" s="162"/>
    </row>
    <row r="10014" spans="14:19">
      <c r="N10014" s="47"/>
      <c r="Q10014" s="162"/>
      <c r="R10014" s="162"/>
      <c r="S10014" s="162"/>
    </row>
    <row r="10015" spans="14:19">
      <c r="N10015" s="47"/>
      <c r="Q10015" s="162"/>
      <c r="R10015" s="162"/>
      <c r="S10015" s="162"/>
    </row>
    <row r="10016" spans="14:19">
      <c r="N10016" s="47"/>
      <c r="Q10016" s="162"/>
      <c r="R10016" s="162"/>
      <c r="S10016" s="162"/>
    </row>
    <row r="10017" spans="14:19">
      <c r="N10017" s="47"/>
      <c r="Q10017" s="162"/>
      <c r="R10017" s="162"/>
      <c r="S10017" s="162"/>
    </row>
    <row r="10018" spans="14:19">
      <c r="N10018" s="47"/>
      <c r="Q10018" s="162"/>
      <c r="R10018" s="162"/>
      <c r="S10018" s="162"/>
    </row>
    <row r="10019" spans="14:19">
      <c r="N10019" s="47"/>
      <c r="Q10019" s="162"/>
      <c r="R10019" s="162"/>
      <c r="S10019" s="162"/>
    </row>
    <row r="10020" spans="14:19">
      <c r="N10020" s="47"/>
      <c r="Q10020" s="162"/>
      <c r="R10020" s="162"/>
      <c r="S10020" s="162"/>
    </row>
    <row r="10021" spans="14:19">
      <c r="N10021" s="47"/>
      <c r="Q10021" s="162"/>
      <c r="R10021" s="162"/>
      <c r="S10021" s="162"/>
    </row>
    <row r="10022" spans="14:19">
      <c r="N10022" s="47"/>
      <c r="Q10022" s="162"/>
      <c r="R10022" s="162"/>
      <c r="S10022" s="162"/>
    </row>
    <row r="10023" spans="14:19">
      <c r="N10023" s="47"/>
      <c r="Q10023" s="162"/>
      <c r="R10023" s="162"/>
      <c r="S10023" s="162"/>
    </row>
    <row r="10024" spans="14:19">
      <c r="N10024" s="47"/>
      <c r="Q10024" s="162"/>
      <c r="R10024" s="162"/>
      <c r="S10024" s="162"/>
    </row>
    <row r="10025" spans="14:19">
      <c r="N10025" s="47"/>
      <c r="Q10025" s="162"/>
      <c r="R10025" s="162"/>
      <c r="S10025" s="162"/>
    </row>
    <row r="10026" spans="14:19">
      <c r="N10026" s="47"/>
      <c r="Q10026" s="162"/>
      <c r="R10026" s="162"/>
      <c r="S10026" s="162"/>
    </row>
    <row r="10027" spans="14:19">
      <c r="N10027" s="47"/>
      <c r="Q10027" s="162"/>
      <c r="R10027" s="162"/>
      <c r="S10027" s="162"/>
    </row>
    <row r="10028" spans="14:19">
      <c r="N10028" s="47"/>
      <c r="Q10028" s="162"/>
      <c r="R10028" s="162"/>
      <c r="S10028" s="162"/>
    </row>
    <row r="10029" spans="14:19">
      <c r="N10029" s="47"/>
      <c r="Q10029" s="162"/>
      <c r="R10029" s="162"/>
      <c r="S10029" s="162"/>
    </row>
    <row r="10030" spans="14:19">
      <c r="N10030" s="47"/>
      <c r="Q10030" s="162"/>
      <c r="R10030" s="162"/>
      <c r="S10030" s="162"/>
    </row>
    <row r="10031" spans="14:19">
      <c r="N10031" s="47"/>
      <c r="Q10031" s="162"/>
      <c r="R10031" s="162"/>
      <c r="S10031" s="162"/>
    </row>
    <row r="10032" spans="14:19">
      <c r="N10032" s="47"/>
      <c r="Q10032" s="162"/>
      <c r="R10032" s="162"/>
      <c r="S10032" s="162"/>
    </row>
    <row r="10033" spans="14:19">
      <c r="N10033" s="47"/>
      <c r="Q10033" s="162"/>
      <c r="R10033" s="162"/>
      <c r="S10033" s="162"/>
    </row>
    <row r="10034" spans="14:19">
      <c r="N10034" s="47"/>
      <c r="Q10034" s="162"/>
      <c r="R10034" s="162"/>
      <c r="S10034" s="162"/>
    </row>
    <row r="10035" spans="14:19">
      <c r="N10035" s="47"/>
      <c r="Q10035" s="162"/>
      <c r="R10035" s="162"/>
      <c r="S10035" s="162"/>
    </row>
    <row r="10036" spans="14:19">
      <c r="N10036" s="47"/>
      <c r="Q10036" s="162"/>
      <c r="R10036" s="162"/>
      <c r="S10036" s="162"/>
    </row>
    <row r="10037" spans="14:19">
      <c r="N10037" s="47"/>
      <c r="Q10037" s="162"/>
      <c r="R10037" s="162"/>
      <c r="S10037" s="162"/>
    </row>
    <row r="10038" spans="14:19">
      <c r="N10038" s="47"/>
      <c r="Q10038" s="162"/>
      <c r="R10038" s="162"/>
      <c r="S10038" s="162"/>
    </row>
    <row r="10039" spans="14:19">
      <c r="N10039" s="47"/>
      <c r="Q10039" s="162"/>
      <c r="R10039" s="162"/>
      <c r="S10039" s="162"/>
    </row>
    <row r="10040" spans="14:19">
      <c r="N10040" s="47"/>
      <c r="Q10040" s="162"/>
      <c r="R10040" s="162"/>
      <c r="S10040" s="162"/>
    </row>
    <row r="10041" spans="14:19">
      <c r="N10041" s="47"/>
      <c r="Q10041" s="162"/>
      <c r="R10041" s="162"/>
      <c r="S10041" s="162"/>
    </row>
    <row r="10042" spans="14:19">
      <c r="N10042" s="47"/>
      <c r="Q10042" s="162"/>
      <c r="R10042" s="162"/>
      <c r="S10042" s="162"/>
    </row>
    <row r="10043" spans="14:19">
      <c r="N10043" s="47"/>
      <c r="Q10043" s="162"/>
      <c r="R10043" s="162"/>
      <c r="S10043" s="162"/>
    </row>
    <row r="10044" spans="14:19">
      <c r="N10044" s="47"/>
      <c r="Q10044" s="162"/>
      <c r="R10044" s="162"/>
      <c r="S10044" s="162"/>
    </row>
    <row r="10045" spans="14:19">
      <c r="N10045" s="47"/>
      <c r="Q10045" s="162"/>
      <c r="R10045" s="162"/>
      <c r="S10045" s="162"/>
    </row>
    <row r="10046" spans="14:19">
      <c r="N10046" s="47"/>
      <c r="Q10046" s="162"/>
      <c r="R10046" s="162"/>
      <c r="S10046" s="162"/>
    </row>
    <row r="10047" spans="14:19">
      <c r="N10047" s="47"/>
      <c r="Q10047" s="162"/>
      <c r="R10047" s="162"/>
      <c r="S10047" s="162"/>
    </row>
    <row r="10048" spans="14:19">
      <c r="N10048" s="47"/>
      <c r="Q10048" s="162"/>
      <c r="R10048" s="162"/>
      <c r="S10048" s="162"/>
    </row>
    <row r="10049" spans="14:19">
      <c r="N10049" s="47"/>
      <c r="Q10049" s="162"/>
      <c r="R10049" s="162"/>
      <c r="S10049" s="162"/>
    </row>
    <row r="10050" spans="14:19">
      <c r="N10050" s="47"/>
      <c r="Q10050" s="162"/>
      <c r="R10050" s="162"/>
      <c r="S10050" s="162"/>
    </row>
    <row r="10051" spans="14:19">
      <c r="N10051" s="47"/>
      <c r="Q10051" s="162"/>
      <c r="R10051" s="162"/>
      <c r="S10051" s="162"/>
    </row>
    <row r="10052" spans="14:19">
      <c r="N10052" s="47"/>
      <c r="Q10052" s="162"/>
      <c r="R10052" s="162"/>
      <c r="S10052" s="162"/>
    </row>
    <row r="10053" spans="14:19">
      <c r="N10053" s="47"/>
      <c r="Q10053" s="162"/>
      <c r="R10053" s="162"/>
      <c r="S10053" s="162"/>
    </row>
    <row r="10054" spans="14:19">
      <c r="N10054" s="47"/>
      <c r="Q10054" s="162"/>
      <c r="R10054" s="162"/>
      <c r="S10054" s="162"/>
    </row>
    <row r="10055" spans="14:19">
      <c r="N10055" s="47"/>
      <c r="Q10055" s="162"/>
      <c r="R10055" s="162"/>
      <c r="S10055" s="162"/>
    </row>
    <row r="10056" spans="14:19">
      <c r="N10056" s="47"/>
      <c r="Q10056" s="162"/>
      <c r="R10056" s="162"/>
      <c r="S10056" s="162"/>
    </row>
    <row r="10057" spans="14:19">
      <c r="N10057" s="47"/>
      <c r="Q10057" s="162"/>
      <c r="R10057" s="162"/>
      <c r="S10057" s="162"/>
    </row>
    <row r="10058" spans="14:19">
      <c r="N10058" s="47"/>
      <c r="Q10058" s="162"/>
      <c r="R10058" s="162"/>
      <c r="S10058" s="162"/>
    </row>
    <row r="10059" spans="14:19">
      <c r="N10059" s="47"/>
      <c r="Q10059" s="162"/>
      <c r="R10059" s="162"/>
      <c r="S10059" s="162"/>
    </row>
    <row r="10060" spans="14:19">
      <c r="N10060" s="47"/>
      <c r="Q10060" s="162"/>
      <c r="R10060" s="162"/>
      <c r="S10060" s="162"/>
    </row>
    <row r="10061" spans="14:19">
      <c r="N10061" s="47"/>
      <c r="Q10061" s="162"/>
      <c r="R10061" s="162"/>
      <c r="S10061" s="162"/>
    </row>
    <row r="10062" spans="14:19">
      <c r="N10062" s="47"/>
      <c r="Q10062" s="162"/>
      <c r="R10062" s="162"/>
      <c r="S10062" s="162"/>
    </row>
    <row r="10063" spans="14:19">
      <c r="N10063" s="47"/>
      <c r="Q10063" s="162"/>
      <c r="R10063" s="162"/>
      <c r="S10063" s="162"/>
    </row>
    <row r="10064" spans="14:19">
      <c r="N10064" s="47"/>
      <c r="Q10064" s="162"/>
      <c r="R10064" s="162"/>
      <c r="S10064" s="162"/>
    </row>
    <row r="10065" spans="14:19">
      <c r="N10065" s="47"/>
      <c r="Q10065" s="162"/>
      <c r="R10065" s="162"/>
      <c r="S10065" s="162"/>
    </row>
    <row r="10066" spans="14:19">
      <c r="N10066" s="47"/>
      <c r="Q10066" s="162"/>
      <c r="R10066" s="162"/>
      <c r="S10066" s="162"/>
    </row>
    <row r="10067" spans="14:19">
      <c r="N10067" s="47"/>
      <c r="Q10067" s="162"/>
      <c r="R10067" s="162"/>
      <c r="S10067" s="162"/>
    </row>
    <row r="10068" spans="14:19">
      <c r="N10068" s="47"/>
      <c r="Q10068" s="162"/>
      <c r="R10068" s="162"/>
      <c r="S10068" s="162"/>
    </row>
    <row r="10069" spans="14:19">
      <c r="N10069" s="47"/>
      <c r="Q10069" s="162"/>
      <c r="R10069" s="162"/>
      <c r="S10069" s="162"/>
    </row>
    <row r="10070" spans="14:19">
      <c r="N10070" s="47"/>
      <c r="Q10070" s="162"/>
      <c r="R10070" s="162"/>
      <c r="S10070" s="162"/>
    </row>
    <row r="10071" spans="14:19">
      <c r="N10071" s="47"/>
      <c r="Q10071" s="162"/>
      <c r="R10071" s="162"/>
      <c r="S10071" s="162"/>
    </row>
    <row r="10072" spans="14:19">
      <c r="N10072" s="47"/>
      <c r="Q10072" s="162"/>
      <c r="R10072" s="162"/>
      <c r="S10072" s="162"/>
    </row>
    <row r="10073" spans="14:19">
      <c r="N10073" s="47"/>
      <c r="Q10073" s="162"/>
      <c r="R10073" s="162"/>
      <c r="S10073" s="162"/>
    </row>
    <row r="10074" spans="14:19">
      <c r="N10074" s="47"/>
      <c r="Q10074" s="162"/>
      <c r="R10074" s="162"/>
      <c r="S10074" s="162"/>
    </row>
    <row r="10075" spans="14:19">
      <c r="N10075" s="47"/>
      <c r="Q10075" s="162"/>
      <c r="R10075" s="162"/>
      <c r="S10075" s="162"/>
    </row>
    <row r="10076" spans="14:19">
      <c r="N10076" s="47"/>
      <c r="Q10076" s="162"/>
      <c r="R10076" s="162"/>
      <c r="S10076" s="162"/>
    </row>
    <row r="10077" spans="14:19">
      <c r="N10077" s="47"/>
      <c r="Q10077" s="162"/>
      <c r="R10077" s="162"/>
      <c r="S10077" s="162"/>
    </row>
    <row r="10078" spans="14:19">
      <c r="N10078" s="47"/>
      <c r="Q10078" s="162"/>
      <c r="R10078" s="162"/>
      <c r="S10078" s="162"/>
    </row>
    <row r="10079" spans="14:19">
      <c r="N10079" s="47"/>
      <c r="Q10079" s="162"/>
      <c r="R10079" s="162"/>
      <c r="S10079" s="162"/>
    </row>
    <row r="10080" spans="14:19">
      <c r="N10080" s="47"/>
      <c r="Q10080" s="162"/>
      <c r="R10080" s="162"/>
      <c r="S10080" s="162"/>
    </row>
    <row r="10081" spans="14:19">
      <c r="N10081" s="47"/>
      <c r="Q10081" s="162"/>
      <c r="R10081" s="162"/>
      <c r="S10081" s="162"/>
    </row>
    <row r="10082" spans="14:19">
      <c r="N10082" s="47"/>
      <c r="Q10082" s="162"/>
      <c r="R10082" s="162"/>
      <c r="S10082" s="162"/>
    </row>
    <row r="10083" spans="14:19">
      <c r="N10083" s="47"/>
      <c r="Q10083" s="162"/>
      <c r="R10083" s="162"/>
      <c r="S10083" s="162"/>
    </row>
    <row r="10084" spans="14:19">
      <c r="N10084" s="47"/>
      <c r="Q10084" s="162"/>
      <c r="R10084" s="162"/>
      <c r="S10084" s="162"/>
    </row>
    <row r="10085" spans="14:19">
      <c r="N10085" s="47"/>
      <c r="Q10085" s="162"/>
      <c r="R10085" s="162"/>
      <c r="S10085" s="162"/>
    </row>
    <row r="10086" spans="14:19">
      <c r="N10086" s="47"/>
      <c r="Q10086" s="162"/>
      <c r="R10086" s="162"/>
      <c r="S10086" s="162"/>
    </row>
    <row r="10087" spans="14:19">
      <c r="N10087" s="47"/>
      <c r="Q10087" s="162"/>
      <c r="R10087" s="162"/>
      <c r="S10087" s="162"/>
    </row>
    <row r="10088" spans="14:19">
      <c r="N10088" s="47"/>
      <c r="Q10088" s="162"/>
      <c r="R10088" s="162"/>
      <c r="S10088" s="162"/>
    </row>
    <row r="10089" spans="14:19">
      <c r="N10089" s="47"/>
      <c r="Q10089" s="162"/>
      <c r="R10089" s="162"/>
      <c r="S10089" s="162"/>
    </row>
    <row r="10090" spans="14:19">
      <c r="N10090" s="47"/>
      <c r="Q10090" s="162"/>
      <c r="R10090" s="162"/>
      <c r="S10090" s="162"/>
    </row>
    <row r="10091" spans="14:19">
      <c r="N10091" s="47"/>
      <c r="Q10091" s="162"/>
      <c r="R10091" s="162"/>
      <c r="S10091" s="162"/>
    </row>
    <row r="10092" spans="14:19">
      <c r="N10092" s="47"/>
      <c r="Q10092" s="162"/>
      <c r="R10092" s="162"/>
      <c r="S10092" s="162"/>
    </row>
    <row r="10093" spans="14:19">
      <c r="N10093" s="47"/>
      <c r="Q10093" s="162"/>
      <c r="R10093" s="162"/>
      <c r="S10093" s="162"/>
    </row>
    <row r="10094" spans="14:19">
      <c r="N10094" s="47"/>
      <c r="Q10094" s="162"/>
      <c r="R10094" s="162"/>
      <c r="S10094" s="162"/>
    </row>
    <row r="10095" spans="14:19">
      <c r="N10095" s="47"/>
      <c r="Q10095" s="162"/>
      <c r="R10095" s="162"/>
      <c r="S10095" s="162"/>
    </row>
    <row r="10096" spans="14:19">
      <c r="N10096" s="47"/>
      <c r="Q10096" s="162"/>
      <c r="R10096" s="162"/>
      <c r="S10096" s="162"/>
    </row>
    <row r="10097" spans="14:19">
      <c r="N10097" s="47"/>
      <c r="Q10097" s="162"/>
      <c r="R10097" s="162"/>
      <c r="S10097" s="162"/>
    </row>
    <row r="10098" spans="14:19">
      <c r="N10098" s="47"/>
      <c r="Q10098" s="162"/>
      <c r="R10098" s="162"/>
      <c r="S10098" s="162"/>
    </row>
    <row r="10099" spans="14:19">
      <c r="N10099" s="47"/>
      <c r="Q10099" s="162"/>
      <c r="R10099" s="162"/>
      <c r="S10099" s="162"/>
    </row>
    <row r="10100" spans="14:19">
      <c r="N10100" s="47"/>
      <c r="Q10100" s="162"/>
      <c r="R10100" s="162"/>
      <c r="S10100" s="162"/>
    </row>
    <row r="10101" spans="14:19">
      <c r="N10101" s="47"/>
      <c r="Q10101" s="162"/>
      <c r="R10101" s="162"/>
      <c r="S10101" s="162"/>
    </row>
    <row r="10102" spans="14:19">
      <c r="N10102" s="47"/>
      <c r="Q10102" s="162"/>
      <c r="R10102" s="162"/>
      <c r="S10102" s="162"/>
    </row>
    <row r="10103" spans="14:19">
      <c r="N10103" s="47"/>
      <c r="Q10103" s="162"/>
      <c r="R10103" s="162"/>
      <c r="S10103" s="162"/>
    </row>
    <row r="10104" spans="14:19">
      <c r="N10104" s="47"/>
      <c r="Q10104" s="162"/>
      <c r="R10104" s="162"/>
      <c r="S10104" s="162"/>
    </row>
    <row r="10105" spans="14:19">
      <c r="N10105" s="47"/>
      <c r="Q10105" s="162"/>
      <c r="R10105" s="162"/>
      <c r="S10105" s="162"/>
    </row>
    <row r="10106" spans="14:19">
      <c r="N10106" s="47"/>
      <c r="Q10106" s="162"/>
      <c r="R10106" s="162"/>
      <c r="S10106" s="162"/>
    </row>
    <row r="10107" spans="14:19">
      <c r="N10107" s="47"/>
      <c r="Q10107" s="162"/>
      <c r="R10107" s="162"/>
      <c r="S10107" s="162"/>
    </row>
    <row r="10108" spans="14:19">
      <c r="N10108" s="47"/>
      <c r="Q10108" s="162"/>
      <c r="R10108" s="162"/>
      <c r="S10108" s="162"/>
    </row>
    <row r="10109" spans="14:19">
      <c r="N10109" s="47"/>
      <c r="Q10109" s="162"/>
      <c r="R10109" s="162"/>
      <c r="S10109" s="162"/>
    </row>
    <row r="10110" spans="14:19">
      <c r="N10110" s="47"/>
      <c r="Q10110" s="162"/>
      <c r="R10110" s="162"/>
      <c r="S10110" s="162"/>
    </row>
    <row r="10111" spans="14:19">
      <c r="N10111" s="47"/>
      <c r="Q10111" s="162"/>
      <c r="R10111" s="162"/>
      <c r="S10111" s="162"/>
    </row>
    <row r="10112" spans="14:19">
      <c r="N10112" s="47"/>
      <c r="Q10112" s="162"/>
      <c r="R10112" s="162"/>
      <c r="S10112" s="162"/>
    </row>
    <row r="10113" spans="14:19">
      <c r="N10113" s="47"/>
      <c r="Q10113" s="162"/>
      <c r="R10113" s="162"/>
      <c r="S10113" s="162"/>
    </row>
    <row r="10114" spans="14:19">
      <c r="N10114" s="47"/>
      <c r="Q10114" s="162"/>
      <c r="R10114" s="162"/>
      <c r="S10114" s="162"/>
    </row>
    <row r="10115" spans="14:19">
      <c r="N10115" s="47"/>
      <c r="Q10115" s="162"/>
      <c r="R10115" s="162"/>
      <c r="S10115" s="162"/>
    </row>
    <row r="10116" spans="14:19">
      <c r="N10116" s="47"/>
      <c r="Q10116" s="162"/>
      <c r="R10116" s="162"/>
      <c r="S10116" s="162"/>
    </row>
    <row r="10117" spans="14:19">
      <c r="N10117" s="47"/>
      <c r="Q10117" s="162"/>
      <c r="R10117" s="162"/>
      <c r="S10117" s="162"/>
    </row>
    <row r="10118" spans="14:19">
      <c r="N10118" s="47"/>
      <c r="Q10118" s="162"/>
      <c r="R10118" s="162"/>
      <c r="S10118" s="162"/>
    </row>
    <row r="10119" spans="14:19">
      <c r="N10119" s="47"/>
      <c r="Q10119" s="162"/>
      <c r="R10119" s="162"/>
      <c r="S10119" s="162"/>
    </row>
    <row r="10120" spans="14:19">
      <c r="N10120" s="47"/>
      <c r="Q10120" s="162"/>
      <c r="R10120" s="162"/>
      <c r="S10120" s="162"/>
    </row>
    <row r="10121" spans="14:19">
      <c r="N10121" s="47"/>
      <c r="Q10121" s="162"/>
      <c r="R10121" s="162"/>
      <c r="S10121" s="162"/>
    </row>
    <row r="10122" spans="14:19">
      <c r="N10122" s="47"/>
      <c r="Q10122" s="162"/>
      <c r="R10122" s="162"/>
      <c r="S10122" s="162"/>
    </row>
    <row r="10123" spans="14:19">
      <c r="N10123" s="47"/>
      <c r="Q10123" s="162"/>
      <c r="R10123" s="162"/>
      <c r="S10123" s="162"/>
    </row>
    <row r="10124" spans="14:19">
      <c r="N10124" s="47"/>
      <c r="Q10124" s="162"/>
      <c r="R10124" s="162"/>
      <c r="S10124" s="162"/>
    </row>
    <row r="10125" spans="14:19">
      <c r="N10125" s="47"/>
      <c r="Q10125" s="162"/>
      <c r="R10125" s="162"/>
      <c r="S10125" s="162"/>
    </row>
    <row r="10126" spans="14:19">
      <c r="N10126" s="47"/>
      <c r="Q10126" s="162"/>
      <c r="R10126" s="162"/>
      <c r="S10126" s="162"/>
    </row>
    <row r="10127" spans="14:19">
      <c r="N10127" s="47"/>
      <c r="Q10127" s="162"/>
      <c r="R10127" s="162"/>
      <c r="S10127" s="162"/>
    </row>
    <row r="10128" spans="14:19">
      <c r="N10128" s="47"/>
      <c r="Q10128" s="162"/>
      <c r="R10128" s="162"/>
      <c r="S10128" s="162"/>
    </row>
    <row r="10129" spans="14:19">
      <c r="N10129" s="47"/>
      <c r="Q10129" s="162"/>
      <c r="R10129" s="162"/>
      <c r="S10129" s="162"/>
    </row>
    <row r="10130" spans="14:19">
      <c r="N10130" s="47"/>
      <c r="Q10130" s="162"/>
      <c r="R10130" s="162"/>
      <c r="S10130" s="162"/>
    </row>
    <row r="10131" spans="14:19">
      <c r="N10131" s="47"/>
      <c r="Q10131" s="162"/>
      <c r="R10131" s="162"/>
      <c r="S10131" s="162"/>
    </row>
    <row r="10132" spans="14:19">
      <c r="N10132" s="47"/>
      <c r="Q10132" s="162"/>
      <c r="R10132" s="162"/>
      <c r="S10132" s="162"/>
    </row>
    <row r="10133" spans="14:19">
      <c r="N10133" s="47"/>
      <c r="Q10133" s="162"/>
      <c r="R10133" s="162"/>
      <c r="S10133" s="162"/>
    </row>
    <row r="10134" spans="14:19">
      <c r="N10134" s="47"/>
      <c r="Q10134" s="162"/>
      <c r="R10134" s="162"/>
      <c r="S10134" s="162"/>
    </row>
    <row r="10135" spans="14:19">
      <c r="N10135" s="47"/>
      <c r="Q10135" s="162"/>
      <c r="R10135" s="162"/>
      <c r="S10135" s="162"/>
    </row>
    <row r="10136" spans="14:19">
      <c r="N10136" s="47"/>
      <c r="Q10136" s="162"/>
      <c r="R10136" s="162"/>
      <c r="S10136" s="162"/>
    </row>
    <row r="10137" spans="14:19">
      <c r="N10137" s="47"/>
      <c r="Q10137" s="162"/>
      <c r="R10137" s="162"/>
      <c r="S10137" s="162"/>
    </row>
    <row r="10138" spans="14:19">
      <c r="N10138" s="47"/>
      <c r="Q10138" s="162"/>
      <c r="R10138" s="162"/>
      <c r="S10138" s="162"/>
    </row>
    <row r="10139" spans="14:19">
      <c r="N10139" s="47"/>
      <c r="Q10139" s="162"/>
      <c r="R10139" s="162"/>
      <c r="S10139" s="162"/>
    </row>
    <row r="10140" spans="14:19">
      <c r="N10140" s="47"/>
      <c r="Q10140" s="162"/>
      <c r="R10140" s="162"/>
      <c r="S10140" s="162"/>
    </row>
    <row r="10141" spans="14:19">
      <c r="N10141" s="47"/>
      <c r="Q10141" s="162"/>
      <c r="R10141" s="162"/>
      <c r="S10141" s="162"/>
    </row>
    <row r="10142" spans="14:19">
      <c r="N10142" s="47"/>
      <c r="Q10142" s="162"/>
      <c r="R10142" s="162"/>
      <c r="S10142" s="162"/>
    </row>
    <row r="10143" spans="14:19">
      <c r="N10143" s="47"/>
      <c r="Q10143" s="162"/>
      <c r="R10143" s="162"/>
      <c r="S10143" s="162"/>
    </row>
    <row r="10144" spans="14:19">
      <c r="N10144" s="47"/>
      <c r="Q10144" s="162"/>
      <c r="R10144" s="162"/>
      <c r="S10144" s="162"/>
    </row>
    <row r="10145" spans="14:19">
      <c r="N10145" s="47"/>
      <c r="Q10145" s="162"/>
      <c r="R10145" s="162"/>
      <c r="S10145" s="162"/>
    </row>
    <row r="10146" spans="14:19">
      <c r="N10146" s="47"/>
      <c r="Q10146" s="162"/>
      <c r="R10146" s="162"/>
      <c r="S10146" s="162"/>
    </row>
    <row r="10147" spans="14:19">
      <c r="N10147" s="47"/>
      <c r="Q10147" s="162"/>
      <c r="R10147" s="162"/>
      <c r="S10147" s="162"/>
    </row>
    <row r="10148" spans="14:19">
      <c r="N10148" s="47"/>
      <c r="Q10148" s="162"/>
      <c r="R10148" s="162"/>
      <c r="S10148" s="162"/>
    </row>
    <row r="10149" spans="14:19">
      <c r="N10149" s="47"/>
      <c r="Q10149" s="162"/>
      <c r="R10149" s="162"/>
      <c r="S10149" s="162"/>
    </row>
    <row r="10150" spans="14:19">
      <c r="N10150" s="47"/>
      <c r="Q10150" s="162"/>
      <c r="R10150" s="162"/>
      <c r="S10150" s="162"/>
    </row>
    <row r="10151" spans="14:19">
      <c r="N10151" s="47"/>
      <c r="Q10151" s="162"/>
      <c r="R10151" s="162"/>
      <c r="S10151" s="162"/>
    </row>
    <row r="10152" spans="14:19">
      <c r="N10152" s="47"/>
      <c r="Q10152" s="162"/>
      <c r="R10152" s="162"/>
      <c r="S10152" s="162"/>
    </row>
    <row r="10153" spans="14:19">
      <c r="N10153" s="47"/>
      <c r="Q10153" s="162"/>
      <c r="R10153" s="162"/>
      <c r="S10153" s="162"/>
    </row>
    <row r="10154" spans="14:19">
      <c r="N10154" s="47"/>
      <c r="Q10154" s="162"/>
      <c r="R10154" s="162"/>
      <c r="S10154" s="162"/>
    </row>
    <row r="10155" spans="14:19">
      <c r="N10155" s="47"/>
      <c r="Q10155" s="162"/>
      <c r="R10155" s="162"/>
      <c r="S10155" s="162"/>
    </row>
    <row r="10156" spans="14:19">
      <c r="N10156" s="47"/>
      <c r="Q10156" s="162"/>
      <c r="R10156" s="162"/>
      <c r="S10156" s="162"/>
    </row>
    <row r="10157" spans="14:19">
      <c r="N10157" s="47"/>
      <c r="Q10157" s="162"/>
      <c r="R10157" s="162"/>
      <c r="S10157" s="162"/>
    </row>
    <row r="10158" spans="14:19">
      <c r="N10158" s="47"/>
      <c r="Q10158" s="162"/>
      <c r="R10158" s="162"/>
      <c r="S10158" s="162"/>
    </row>
    <row r="10159" spans="14:19">
      <c r="N10159" s="47"/>
      <c r="Q10159" s="162"/>
      <c r="R10159" s="162"/>
      <c r="S10159" s="162"/>
    </row>
    <row r="10160" spans="14:19">
      <c r="N10160" s="47"/>
      <c r="Q10160" s="162"/>
      <c r="R10160" s="162"/>
      <c r="S10160" s="162"/>
    </row>
    <row r="10161" spans="14:19">
      <c r="N10161" s="47"/>
      <c r="Q10161" s="162"/>
      <c r="R10161" s="162"/>
      <c r="S10161" s="162"/>
    </row>
    <row r="10162" spans="14:19">
      <c r="N10162" s="47"/>
      <c r="Q10162" s="162"/>
      <c r="R10162" s="162"/>
      <c r="S10162" s="162"/>
    </row>
    <row r="10163" spans="14:19">
      <c r="N10163" s="47"/>
      <c r="Q10163" s="162"/>
      <c r="R10163" s="162"/>
      <c r="S10163" s="162"/>
    </row>
    <row r="10164" spans="14:19">
      <c r="N10164" s="47"/>
      <c r="Q10164" s="162"/>
      <c r="R10164" s="162"/>
      <c r="S10164" s="162"/>
    </row>
    <row r="10165" spans="14:19">
      <c r="N10165" s="47"/>
      <c r="Q10165" s="162"/>
      <c r="R10165" s="162"/>
      <c r="S10165" s="162"/>
    </row>
    <row r="10166" spans="14:19">
      <c r="N10166" s="47"/>
      <c r="Q10166" s="162"/>
      <c r="R10166" s="162"/>
      <c r="S10166" s="162"/>
    </row>
    <row r="10167" spans="14:19">
      <c r="N10167" s="47"/>
      <c r="Q10167" s="162"/>
      <c r="R10167" s="162"/>
      <c r="S10167" s="162"/>
    </row>
    <row r="10168" spans="14:19">
      <c r="N10168" s="47"/>
      <c r="Q10168" s="162"/>
      <c r="R10168" s="162"/>
      <c r="S10168" s="162"/>
    </row>
    <row r="10169" spans="14:19">
      <c r="N10169" s="47"/>
      <c r="Q10169" s="162"/>
      <c r="R10169" s="162"/>
      <c r="S10169" s="162"/>
    </row>
    <row r="10170" spans="14:19">
      <c r="N10170" s="47"/>
      <c r="Q10170" s="162"/>
      <c r="R10170" s="162"/>
      <c r="S10170" s="162"/>
    </row>
    <row r="10171" spans="14:19">
      <c r="N10171" s="47"/>
      <c r="Q10171" s="162"/>
      <c r="R10171" s="162"/>
      <c r="S10171" s="162"/>
    </row>
    <row r="10172" spans="14:19">
      <c r="N10172" s="47"/>
      <c r="Q10172" s="162"/>
      <c r="R10172" s="162"/>
      <c r="S10172" s="162"/>
    </row>
    <row r="10173" spans="14:19">
      <c r="N10173" s="47"/>
      <c r="Q10173" s="162"/>
      <c r="R10173" s="162"/>
      <c r="S10173" s="162"/>
    </row>
    <row r="10174" spans="14:19">
      <c r="N10174" s="47"/>
      <c r="Q10174" s="162"/>
      <c r="R10174" s="162"/>
      <c r="S10174" s="162"/>
    </row>
    <row r="10175" spans="14:19">
      <c r="N10175" s="47"/>
      <c r="Q10175" s="162"/>
      <c r="R10175" s="162"/>
      <c r="S10175" s="162"/>
    </row>
    <row r="10176" spans="14:19">
      <c r="N10176" s="47"/>
      <c r="Q10176" s="162"/>
      <c r="R10176" s="162"/>
      <c r="S10176" s="162"/>
    </row>
    <row r="10177" spans="14:19">
      <c r="N10177" s="47"/>
      <c r="Q10177" s="162"/>
      <c r="R10177" s="162"/>
      <c r="S10177" s="162"/>
    </row>
    <row r="10178" spans="14:19">
      <c r="N10178" s="47"/>
      <c r="Q10178" s="162"/>
      <c r="R10178" s="162"/>
      <c r="S10178" s="162"/>
    </row>
    <row r="10179" spans="14:19">
      <c r="N10179" s="47"/>
      <c r="Q10179" s="162"/>
      <c r="R10179" s="162"/>
      <c r="S10179" s="162"/>
    </row>
    <row r="10180" spans="14:19">
      <c r="N10180" s="47"/>
      <c r="Q10180" s="162"/>
      <c r="R10180" s="162"/>
      <c r="S10180" s="162"/>
    </row>
    <row r="10181" spans="14:19">
      <c r="N10181" s="47"/>
      <c r="Q10181" s="162"/>
      <c r="R10181" s="162"/>
      <c r="S10181" s="162"/>
    </row>
    <row r="10182" spans="14:19">
      <c r="N10182" s="47"/>
      <c r="Q10182" s="162"/>
      <c r="R10182" s="162"/>
      <c r="S10182" s="162"/>
    </row>
    <row r="10183" spans="14:19">
      <c r="N10183" s="47"/>
      <c r="Q10183" s="162"/>
      <c r="R10183" s="162"/>
      <c r="S10183" s="162"/>
    </row>
    <row r="10184" spans="14:19">
      <c r="N10184" s="47"/>
      <c r="Q10184" s="162"/>
      <c r="R10184" s="162"/>
      <c r="S10184" s="162"/>
    </row>
    <row r="10185" spans="14:19">
      <c r="N10185" s="47"/>
      <c r="Q10185" s="162"/>
      <c r="R10185" s="162"/>
      <c r="S10185" s="162"/>
    </row>
    <row r="10186" spans="14:19">
      <c r="N10186" s="47"/>
      <c r="Q10186" s="162"/>
      <c r="R10186" s="162"/>
      <c r="S10186" s="162"/>
    </row>
    <row r="10187" spans="14:19">
      <c r="N10187" s="47"/>
      <c r="Q10187" s="162"/>
      <c r="R10187" s="162"/>
      <c r="S10187" s="162"/>
    </row>
    <row r="10188" spans="14:19">
      <c r="N10188" s="47"/>
      <c r="Q10188" s="162"/>
      <c r="R10188" s="162"/>
      <c r="S10188" s="162"/>
    </row>
    <row r="10189" spans="14:19">
      <c r="N10189" s="47"/>
      <c r="Q10189" s="162"/>
      <c r="R10189" s="162"/>
      <c r="S10189" s="162"/>
    </row>
    <row r="10190" spans="14:19">
      <c r="N10190" s="47"/>
      <c r="Q10190" s="162"/>
      <c r="R10190" s="162"/>
      <c r="S10190" s="162"/>
    </row>
    <row r="10191" spans="14:19">
      <c r="N10191" s="47"/>
      <c r="Q10191" s="162"/>
      <c r="R10191" s="162"/>
      <c r="S10191" s="162"/>
    </row>
    <row r="10192" spans="14:19">
      <c r="N10192" s="47"/>
      <c r="Q10192" s="162"/>
      <c r="R10192" s="162"/>
      <c r="S10192" s="162"/>
    </row>
    <row r="10193" spans="14:19">
      <c r="N10193" s="47"/>
      <c r="Q10193" s="162"/>
      <c r="R10193" s="162"/>
      <c r="S10193" s="162"/>
    </row>
    <row r="10194" spans="14:19">
      <c r="N10194" s="47"/>
      <c r="Q10194" s="162"/>
      <c r="R10194" s="162"/>
      <c r="S10194" s="162"/>
    </row>
    <row r="10195" spans="14:19">
      <c r="N10195" s="47"/>
      <c r="Q10195" s="162"/>
      <c r="R10195" s="162"/>
      <c r="S10195" s="162"/>
    </row>
    <row r="10196" spans="14:19">
      <c r="N10196" s="47"/>
      <c r="Q10196" s="162"/>
      <c r="R10196" s="162"/>
      <c r="S10196" s="162"/>
    </row>
    <row r="10197" spans="14:19">
      <c r="N10197" s="47"/>
      <c r="Q10197" s="162"/>
      <c r="R10197" s="162"/>
      <c r="S10197" s="162"/>
    </row>
    <row r="10198" spans="14:19">
      <c r="N10198" s="47"/>
      <c r="Q10198" s="162"/>
      <c r="R10198" s="162"/>
      <c r="S10198" s="162"/>
    </row>
    <row r="10199" spans="14:19">
      <c r="N10199" s="47"/>
      <c r="Q10199" s="162"/>
      <c r="R10199" s="162"/>
      <c r="S10199" s="162"/>
    </row>
    <row r="10200" spans="14:19">
      <c r="N10200" s="47"/>
      <c r="Q10200" s="162"/>
      <c r="R10200" s="162"/>
      <c r="S10200" s="162"/>
    </row>
    <row r="10201" spans="14:19">
      <c r="N10201" s="47"/>
      <c r="Q10201" s="162"/>
      <c r="R10201" s="162"/>
      <c r="S10201" s="162"/>
    </row>
    <row r="10202" spans="14:19">
      <c r="N10202" s="47"/>
      <c r="Q10202" s="162"/>
      <c r="R10202" s="162"/>
      <c r="S10202" s="162"/>
    </row>
    <row r="10203" spans="14:19">
      <c r="N10203" s="47"/>
      <c r="Q10203" s="162"/>
      <c r="R10203" s="162"/>
      <c r="S10203" s="162"/>
    </row>
    <row r="10204" spans="14:19">
      <c r="N10204" s="47"/>
      <c r="Q10204" s="162"/>
      <c r="R10204" s="162"/>
      <c r="S10204" s="162"/>
    </row>
    <row r="10205" spans="14:19">
      <c r="N10205" s="47"/>
      <c r="Q10205" s="162"/>
      <c r="R10205" s="162"/>
      <c r="S10205" s="162"/>
    </row>
    <row r="10206" spans="14:19">
      <c r="N10206" s="47"/>
      <c r="Q10206" s="162"/>
      <c r="R10206" s="162"/>
      <c r="S10206" s="162"/>
    </row>
    <row r="10207" spans="14:19">
      <c r="N10207" s="47"/>
      <c r="Q10207" s="162"/>
      <c r="R10207" s="162"/>
      <c r="S10207" s="162"/>
    </row>
    <row r="10208" spans="14:19">
      <c r="N10208" s="47"/>
      <c r="Q10208" s="162"/>
      <c r="R10208" s="162"/>
      <c r="S10208" s="162"/>
    </row>
    <row r="10209" spans="14:19">
      <c r="N10209" s="47"/>
      <c r="Q10209" s="162"/>
      <c r="R10209" s="162"/>
      <c r="S10209" s="162"/>
    </row>
    <row r="10210" spans="14:19">
      <c r="N10210" s="47"/>
      <c r="Q10210" s="162"/>
      <c r="R10210" s="162"/>
      <c r="S10210" s="162"/>
    </row>
    <row r="10211" spans="14:19">
      <c r="N10211" s="47"/>
      <c r="Q10211" s="162"/>
      <c r="R10211" s="162"/>
      <c r="S10211" s="162"/>
    </row>
    <row r="10212" spans="14:19">
      <c r="N10212" s="47"/>
      <c r="Q10212" s="162"/>
      <c r="R10212" s="162"/>
      <c r="S10212" s="162"/>
    </row>
    <row r="10213" spans="14:19">
      <c r="N10213" s="47"/>
      <c r="Q10213" s="162"/>
      <c r="R10213" s="162"/>
      <c r="S10213" s="162"/>
    </row>
    <row r="10214" spans="14:19">
      <c r="N10214" s="47"/>
      <c r="Q10214" s="162"/>
      <c r="R10214" s="162"/>
      <c r="S10214" s="162"/>
    </row>
    <row r="10215" spans="14:19">
      <c r="N10215" s="47"/>
      <c r="Q10215" s="162"/>
      <c r="R10215" s="162"/>
      <c r="S10215" s="162"/>
    </row>
    <row r="10216" spans="14:19">
      <c r="N10216" s="47"/>
      <c r="Q10216" s="162"/>
      <c r="R10216" s="162"/>
      <c r="S10216" s="162"/>
    </row>
    <row r="10217" spans="14:19">
      <c r="N10217" s="47"/>
      <c r="Q10217" s="162"/>
      <c r="R10217" s="162"/>
      <c r="S10217" s="162"/>
    </row>
    <row r="10218" spans="14:19">
      <c r="N10218" s="47"/>
      <c r="Q10218" s="162"/>
      <c r="R10218" s="162"/>
      <c r="S10218" s="162"/>
    </row>
    <row r="10219" spans="14:19">
      <c r="N10219" s="47"/>
      <c r="Q10219" s="162"/>
      <c r="R10219" s="162"/>
      <c r="S10219" s="162"/>
    </row>
    <row r="10220" spans="14:19">
      <c r="N10220" s="47"/>
      <c r="Q10220" s="162"/>
      <c r="R10220" s="162"/>
      <c r="S10220" s="162"/>
    </row>
    <row r="10221" spans="14:19">
      <c r="N10221" s="47"/>
      <c r="Q10221" s="162"/>
      <c r="R10221" s="162"/>
      <c r="S10221" s="162"/>
    </row>
    <row r="10222" spans="14:19">
      <c r="N10222" s="47"/>
      <c r="Q10222" s="162"/>
      <c r="R10222" s="162"/>
      <c r="S10222" s="162"/>
    </row>
    <row r="10223" spans="14:19">
      <c r="N10223" s="47"/>
      <c r="Q10223" s="162"/>
      <c r="R10223" s="162"/>
      <c r="S10223" s="162"/>
    </row>
    <row r="10224" spans="14:19">
      <c r="N10224" s="47"/>
      <c r="Q10224" s="162"/>
      <c r="R10224" s="162"/>
      <c r="S10224" s="162"/>
    </row>
    <row r="10225" spans="14:19">
      <c r="N10225" s="47"/>
      <c r="Q10225" s="162"/>
      <c r="R10225" s="162"/>
      <c r="S10225" s="162"/>
    </row>
    <row r="10226" spans="14:19">
      <c r="N10226" s="47"/>
      <c r="Q10226" s="162"/>
      <c r="R10226" s="162"/>
      <c r="S10226" s="162"/>
    </row>
    <row r="10227" spans="14:19">
      <c r="N10227" s="47"/>
      <c r="Q10227" s="162"/>
      <c r="R10227" s="162"/>
      <c r="S10227" s="162"/>
    </row>
    <row r="10228" spans="14:19">
      <c r="N10228" s="47"/>
      <c r="Q10228" s="162"/>
      <c r="R10228" s="162"/>
      <c r="S10228" s="162"/>
    </row>
    <row r="10229" spans="14:19">
      <c r="N10229" s="47"/>
      <c r="Q10229" s="162"/>
      <c r="R10229" s="162"/>
      <c r="S10229" s="162"/>
    </row>
    <row r="10230" spans="14:19">
      <c r="N10230" s="47"/>
      <c r="Q10230" s="162"/>
      <c r="R10230" s="162"/>
      <c r="S10230" s="162"/>
    </row>
    <row r="10231" spans="14:19">
      <c r="N10231" s="47"/>
      <c r="Q10231" s="162"/>
      <c r="R10231" s="162"/>
      <c r="S10231" s="162"/>
    </row>
    <row r="10232" spans="14:19">
      <c r="N10232" s="47"/>
      <c r="Q10232" s="162"/>
      <c r="R10232" s="162"/>
      <c r="S10232" s="162"/>
    </row>
    <row r="10233" spans="14:19">
      <c r="N10233" s="47"/>
      <c r="Q10233" s="162"/>
      <c r="R10233" s="162"/>
      <c r="S10233" s="162"/>
    </row>
    <row r="10234" spans="14:19">
      <c r="N10234" s="47"/>
      <c r="Q10234" s="162"/>
      <c r="R10234" s="162"/>
      <c r="S10234" s="162"/>
    </row>
    <row r="10235" spans="14:19">
      <c r="N10235" s="47"/>
      <c r="Q10235" s="162"/>
      <c r="R10235" s="162"/>
      <c r="S10235" s="162"/>
    </row>
    <row r="10236" spans="14:19">
      <c r="N10236" s="47"/>
      <c r="Q10236" s="162"/>
      <c r="R10236" s="162"/>
      <c r="S10236" s="162"/>
    </row>
    <row r="10237" spans="14:19">
      <c r="N10237" s="47"/>
      <c r="Q10237" s="162"/>
      <c r="R10237" s="162"/>
      <c r="S10237" s="162"/>
    </row>
    <row r="10238" spans="14:19">
      <c r="N10238" s="47"/>
      <c r="Q10238" s="162"/>
      <c r="R10238" s="162"/>
      <c r="S10238" s="162"/>
    </row>
    <row r="10239" spans="14:19">
      <c r="N10239" s="47"/>
      <c r="Q10239" s="162"/>
      <c r="R10239" s="162"/>
      <c r="S10239" s="162"/>
    </row>
    <row r="10240" spans="14:19">
      <c r="N10240" s="47"/>
      <c r="Q10240" s="162"/>
      <c r="R10240" s="162"/>
      <c r="S10240" s="162"/>
    </row>
    <row r="10241" spans="14:19">
      <c r="N10241" s="47"/>
      <c r="Q10241" s="162"/>
      <c r="R10241" s="162"/>
      <c r="S10241" s="162"/>
    </row>
    <row r="10242" spans="14:19">
      <c r="N10242" s="47"/>
      <c r="Q10242" s="162"/>
      <c r="R10242" s="162"/>
      <c r="S10242" s="162"/>
    </row>
    <row r="10243" spans="14:19">
      <c r="N10243" s="47"/>
      <c r="Q10243" s="162"/>
      <c r="R10243" s="162"/>
      <c r="S10243" s="162"/>
    </row>
    <row r="10244" spans="14:19">
      <c r="N10244" s="47"/>
      <c r="Q10244" s="162"/>
      <c r="R10244" s="162"/>
      <c r="S10244" s="162"/>
    </row>
    <row r="10245" spans="14:19">
      <c r="N10245" s="47"/>
      <c r="Q10245" s="162"/>
      <c r="R10245" s="162"/>
      <c r="S10245" s="162"/>
    </row>
    <row r="10246" spans="14:19">
      <c r="N10246" s="47"/>
      <c r="Q10246" s="162"/>
      <c r="R10246" s="162"/>
      <c r="S10246" s="162"/>
    </row>
    <row r="10247" spans="14:19">
      <c r="N10247" s="47"/>
      <c r="Q10247" s="162"/>
      <c r="R10247" s="162"/>
      <c r="S10247" s="162"/>
    </row>
    <row r="10248" spans="14:19">
      <c r="N10248" s="47"/>
      <c r="Q10248" s="162"/>
      <c r="R10248" s="162"/>
      <c r="S10248" s="162"/>
    </row>
    <row r="10249" spans="14:19">
      <c r="N10249" s="47"/>
      <c r="Q10249" s="162"/>
      <c r="R10249" s="162"/>
      <c r="S10249" s="162"/>
    </row>
    <row r="10250" spans="14:19">
      <c r="N10250" s="47"/>
      <c r="Q10250" s="162"/>
      <c r="R10250" s="162"/>
      <c r="S10250" s="162"/>
    </row>
    <row r="10251" spans="14:19">
      <c r="N10251" s="47"/>
      <c r="Q10251" s="162"/>
      <c r="R10251" s="162"/>
      <c r="S10251" s="162"/>
    </row>
    <row r="10252" spans="14:19">
      <c r="N10252" s="47"/>
      <c r="Q10252" s="162"/>
      <c r="R10252" s="162"/>
      <c r="S10252" s="162"/>
    </row>
    <row r="10253" spans="14:19">
      <c r="N10253" s="47"/>
      <c r="Q10253" s="162"/>
      <c r="R10253" s="162"/>
      <c r="S10253" s="162"/>
    </row>
    <row r="10254" spans="14:19">
      <c r="N10254" s="47"/>
      <c r="Q10254" s="162"/>
      <c r="R10254" s="162"/>
      <c r="S10254" s="162"/>
    </row>
    <row r="10255" spans="14:19">
      <c r="N10255" s="47"/>
      <c r="Q10255" s="162"/>
      <c r="R10255" s="162"/>
      <c r="S10255" s="162"/>
    </row>
    <row r="10256" spans="14:19">
      <c r="N10256" s="47"/>
      <c r="Q10256" s="162"/>
      <c r="R10256" s="162"/>
      <c r="S10256" s="162"/>
    </row>
    <row r="10257" spans="14:19">
      <c r="N10257" s="47"/>
      <c r="Q10257" s="162"/>
      <c r="R10257" s="162"/>
      <c r="S10257" s="162"/>
    </row>
    <row r="10258" spans="14:19">
      <c r="N10258" s="47"/>
      <c r="Q10258" s="162"/>
      <c r="R10258" s="162"/>
      <c r="S10258" s="162"/>
    </row>
    <row r="10259" spans="14:19">
      <c r="N10259" s="47"/>
      <c r="Q10259" s="162"/>
      <c r="R10259" s="162"/>
      <c r="S10259" s="162"/>
    </row>
    <row r="10260" spans="14:19">
      <c r="N10260" s="47"/>
      <c r="Q10260" s="162"/>
      <c r="R10260" s="162"/>
      <c r="S10260" s="162"/>
    </row>
    <row r="10261" spans="14:19">
      <c r="N10261" s="47"/>
      <c r="Q10261" s="162"/>
      <c r="R10261" s="162"/>
      <c r="S10261" s="162"/>
    </row>
    <row r="10262" spans="14:19">
      <c r="N10262" s="47"/>
      <c r="Q10262" s="162"/>
      <c r="R10262" s="162"/>
      <c r="S10262" s="162"/>
    </row>
    <row r="10263" spans="14:19">
      <c r="N10263" s="47"/>
      <c r="Q10263" s="162"/>
      <c r="R10263" s="162"/>
      <c r="S10263" s="162"/>
    </row>
    <row r="10264" spans="14:19">
      <c r="N10264" s="47"/>
      <c r="Q10264" s="162"/>
      <c r="R10264" s="162"/>
      <c r="S10264" s="162"/>
    </row>
    <row r="10265" spans="14:19">
      <c r="N10265" s="47"/>
      <c r="Q10265" s="162"/>
      <c r="R10265" s="162"/>
      <c r="S10265" s="162"/>
    </row>
    <row r="10266" spans="14:19">
      <c r="N10266" s="47"/>
      <c r="Q10266" s="162"/>
      <c r="R10266" s="162"/>
      <c r="S10266" s="162"/>
    </row>
    <row r="10267" spans="14:19">
      <c r="N10267" s="47"/>
      <c r="Q10267" s="162"/>
      <c r="R10267" s="162"/>
      <c r="S10267" s="162"/>
    </row>
    <row r="10268" spans="14:19">
      <c r="N10268" s="47"/>
      <c r="Q10268" s="162"/>
      <c r="R10268" s="162"/>
      <c r="S10268" s="162"/>
    </row>
    <row r="10269" spans="14:19">
      <c r="N10269" s="47"/>
      <c r="Q10269" s="162"/>
      <c r="R10269" s="162"/>
      <c r="S10269" s="162"/>
    </row>
    <row r="10270" spans="14:19">
      <c r="N10270" s="47"/>
      <c r="Q10270" s="162"/>
      <c r="R10270" s="162"/>
      <c r="S10270" s="162"/>
    </row>
    <row r="10271" spans="14:19">
      <c r="N10271" s="47"/>
      <c r="Q10271" s="162"/>
      <c r="R10271" s="162"/>
      <c r="S10271" s="162"/>
    </row>
    <row r="10272" spans="14:19">
      <c r="N10272" s="47"/>
      <c r="Q10272" s="162"/>
      <c r="R10272" s="162"/>
      <c r="S10272" s="162"/>
    </row>
    <row r="10273" spans="14:19">
      <c r="N10273" s="47"/>
      <c r="Q10273" s="162"/>
      <c r="R10273" s="162"/>
      <c r="S10273" s="162"/>
    </row>
    <row r="10274" spans="14:19">
      <c r="N10274" s="47"/>
      <c r="Q10274" s="162"/>
      <c r="R10274" s="162"/>
      <c r="S10274" s="162"/>
    </row>
    <row r="10275" spans="14:19">
      <c r="N10275" s="47"/>
      <c r="Q10275" s="162"/>
      <c r="R10275" s="162"/>
      <c r="S10275" s="162"/>
    </row>
    <row r="10276" spans="14:19">
      <c r="N10276" s="47"/>
      <c r="Q10276" s="162"/>
      <c r="R10276" s="162"/>
      <c r="S10276" s="162"/>
    </row>
    <row r="10277" spans="14:19">
      <c r="N10277" s="47"/>
      <c r="Q10277" s="162"/>
      <c r="R10277" s="162"/>
      <c r="S10277" s="162"/>
    </row>
    <row r="10278" spans="14:19">
      <c r="N10278" s="47"/>
      <c r="Q10278" s="162"/>
      <c r="R10278" s="162"/>
      <c r="S10278" s="162"/>
    </row>
    <row r="10279" spans="14:19">
      <c r="N10279" s="47"/>
      <c r="Q10279" s="162"/>
      <c r="R10279" s="162"/>
      <c r="S10279" s="162"/>
    </row>
    <row r="10280" spans="14:19">
      <c r="N10280" s="47"/>
      <c r="Q10280" s="162"/>
      <c r="R10280" s="162"/>
      <c r="S10280" s="162"/>
    </row>
    <row r="10281" spans="14:19">
      <c r="N10281" s="47"/>
      <c r="Q10281" s="162"/>
      <c r="R10281" s="162"/>
      <c r="S10281" s="162"/>
    </row>
    <row r="10282" spans="14:19">
      <c r="N10282" s="47"/>
      <c r="Q10282" s="162"/>
      <c r="R10282" s="162"/>
      <c r="S10282" s="162"/>
    </row>
    <row r="10283" spans="14:19">
      <c r="N10283" s="47"/>
      <c r="Q10283" s="162"/>
      <c r="R10283" s="162"/>
      <c r="S10283" s="162"/>
    </row>
    <row r="10284" spans="14:19">
      <c r="N10284" s="47"/>
      <c r="Q10284" s="162"/>
      <c r="R10284" s="162"/>
      <c r="S10284" s="162"/>
    </row>
    <row r="10285" spans="14:19">
      <c r="N10285" s="47"/>
      <c r="Q10285" s="162"/>
      <c r="R10285" s="162"/>
      <c r="S10285" s="162"/>
    </row>
    <row r="10286" spans="14:19">
      <c r="N10286" s="47"/>
      <c r="Q10286" s="162"/>
      <c r="R10286" s="162"/>
      <c r="S10286" s="162"/>
    </row>
    <row r="10287" spans="14:19">
      <c r="N10287" s="47"/>
      <c r="Q10287" s="162"/>
      <c r="R10287" s="162"/>
      <c r="S10287" s="162"/>
    </row>
    <row r="10288" spans="14:19">
      <c r="N10288" s="47"/>
      <c r="Q10288" s="162"/>
      <c r="R10288" s="162"/>
      <c r="S10288" s="162"/>
    </row>
    <row r="10289" spans="14:19">
      <c r="N10289" s="47"/>
      <c r="Q10289" s="162"/>
      <c r="R10289" s="162"/>
      <c r="S10289" s="162"/>
    </row>
    <row r="10290" spans="14:19">
      <c r="N10290" s="47"/>
      <c r="Q10290" s="162"/>
      <c r="R10290" s="162"/>
      <c r="S10290" s="162"/>
    </row>
    <row r="10291" spans="14:19">
      <c r="N10291" s="47"/>
      <c r="Q10291" s="162"/>
      <c r="R10291" s="162"/>
      <c r="S10291" s="162"/>
    </row>
    <row r="10292" spans="14:19">
      <c r="N10292" s="47"/>
      <c r="Q10292" s="162"/>
      <c r="R10292" s="162"/>
      <c r="S10292" s="162"/>
    </row>
    <row r="10293" spans="14:19">
      <c r="N10293" s="47"/>
      <c r="Q10293" s="162"/>
      <c r="R10293" s="162"/>
      <c r="S10293" s="162"/>
    </row>
    <row r="10294" spans="14:19">
      <c r="N10294" s="47"/>
      <c r="Q10294" s="162"/>
      <c r="R10294" s="162"/>
      <c r="S10294" s="162"/>
    </row>
    <row r="10295" spans="14:19">
      <c r="N10295" s="47"/>
      <c r="Q10295" s="162"/>
      <c r="R10295" s="162"/>
      <c r="S10295" s="162"/>
    </row>
    <row r="10296" spans="14:19">
      <c r="N10296" s="47"/>
      <c r="Q10296" s="162"/>
      <c r="R10296" s="162"/>
      <c r="S10296" s="162"/>
    </row>
    <row r="10297" spans="14:19">
      <c r="N10297" s="47"/>
      <c r="Q10297" s="162"/>
      <c r="R10297" s="162"/>
      <c r="S10297" s="162"/>
    </row>
    <row r="10298" spans="14:19">
      <c r="N10298" s="47"/>
      <c r="Q10298" s="162"/>
      <c r="R10298" s="162"/>
      <c r="S10298" s="162"/>
    </row>
    <row r="10299" spans="14:19">
      <c r="N10299" s="47"/>
      <c r="Q10299" s="162"/>
      <c r="R10299" s="162"/>
      <c r="S10299" s="162"/>
    </row>
    <row r="10300" spans="14:19">
      <c r="N10300" s="47"/>
      <c r="Q10300" s="162"/>
      <c r="R10300" s="162"/>
      <c r="S10300" s="162"/>
    </row>
    <row r="10301" spans="14:19">
      <c r="N10301" s="47"/>
      <c r="Q10301" s="162"/>
      <c r="R10301" s="162"/>
      <c r="S10301" s="162"/>
    </row>
    <row r="10302" spans="14:19">
      <c r="N10302" s="47"/>
      <c r="Q10302" s="162"/>
      <c r="R10302" s="162"/>
      <c r="S10302" s="162"/>
    </row>
    <row r="10303" spans="14:19">
      <c r="N10303" s="47"/>
      <c r="Q10303" s="162"/>
      <c r="R10303" s="162"/>
      <c r="S10303" s="162"/>
    </row>
    <row r="10304" spans="14:19">
      <c r="N10304" s="47"/>
      <c r="Q10304" s="162"/>
      <c r="R10304" s="162"/>
      <c r="S10304" s="162"/>
    </row>
    <row r="10305" spans="14:19">
      <c r="N10305" s="47"/>
      <c r="Q10305" s="162"/>
      <c r="R10305" s="162"/>
      <c r="S10305" s="162"/>
    </row>
    <row r="10306" spans="14:19">
      <c r="N10306" s="47"/>
      <c r="Q10306" s="162"/>
      <c r="R10306" s="162"/>
      <c r="S10306" s="162"/>
    </row>
    <row r="10307" spans="14:19">
      <c r="N10307" s="47"/>
      <c r="Q10307" s="162"/>
      <c r="R10307" s="162"/>
      <c r="S10307" s="162"/>
    </row>
    <row r="10308" spans="14:19">
      <c r="N10308" s="47"/>
      <c r="Q10308" s="162"/>
      <c r="R10308" s="162"/>
      <c r="S10308" s="162"/>
    </row>
    <row r="10309" spans="14:19">
      <c r="N10309" s="47"/>
      <c r="Q10309" s="162"/>
      <c r="R10309" s="162"/>
      <c r="S10309" s="162"/>
    </row>
    <row r="10310" spans="14:19">
      <c r="N10310" s="47"/>
      <c r="Q10310" s="162"/>
      <c r="R10310" s="162"/>
      <c r="S10310" s="162"/>
    </row>
    <row r="10311" spans="14:19">
      <c r="N10311" s="47"/>
      <c r="Q10311" s="162"/>
      <c r="R10311" s="162"/>
      <c r="S10311" s="162"/>
    </row>
    <row r="10312" spans="14:19">
      <c r="N10312" s="47"/>
      <c r="Q10312" s="162"/>
      <c r="R10312" s="162"/>
      <c r="S10312" s="162"/>
    </row>
    <row r="10313" spans="14:19">
      <c r="N10313" s="47"/>
      <c r="Q10313" s="162"/>
      <c r="R10313" s="162"/>
      <c r="S10313" s="162"/>
    </row>
    <row r="10314" spans="14:19">
      <c r="N10314" s="47"/>
      <c r="Q10314" s="162"/>
      <c r="R10314" s="162"/>
      <c r="S10314" s="162"/>
    </row>
    <row r="10315" spans="14:19">
      <c r="N10315" s="47"/>
      <c r="Q10315" s="162"/>
      <c r="R10315" s="162"/>
      <c r="S10315" s="162"/>
    </row>
    <row r="10316" spans="14:19">
      <c r="N10316" s="47"/>
      <c r="Q10316" s="162"/>
      <c r="R10316" s="162"/>
      <c r="S10316" s="162"/>
    </row>
    <row r="10317" spans="14:19">
      <c r="N10317" s="47"/>
      <c r="Q10317" s="162"/>
      <c r="R10317" s="162"/>
      <c r="S10317" s="162"/>
    </row>
    <row r="10318" spans="14:19">
      <c r="N10318" s="47"/>
      <c r="Q10318" s="162"/>
      <c r="R10318" s="162"/>
      <c r="S10318" s="162"/>
    </row>
    <row r="10319" spans="14:19">
      <c r="N10319" s="47"/>
      <c r="Q10319" s="162"/>
      <c r="R10319" s="162"/>
      <c r="S10319" s="162"/>
    </row>
    <row r="10320" spans="14:19">
      <c r="N10320" s="47"/>
      <c r="Q10320" s="162"/>
      <c r="R10320" s="162"/>
      <c r="S10320" s="162"/>
    </row>
    <row r="10321" spans="14:19">
      <c r="N10321" s="47"/>
      <c r="Q10321" s="162"/>
      <c r="R10321" s="162"/>
      <c r="S10321" s="162"/>
    </row>
    <row r="10322" spans="14:19">
      <c r="N10322" s="47"/>
      <c r="Q10322" s="162"/>
      <c r="R10322" s="162"/>
      <c r="S10322" s="162"/>
    </row>
    <row r="10323" spans="14:19">
      <c r="N10323" s="47"/>
      <c r="Q10323" s="162"/>
      <c r="R10323" s="162"/>
      <c r="S10323" s="162"/>
    </row>
    <row r="10324" spans="14:19">
      <c r="N10324" s="47"/>
      <c r="Q10324" s="162"/>
      <c r="R10324" s="162"/>
      <c r="S10324" s="162"/>
    </row>
    <row r="10325" spans="14:19">
      <c r="N10325" s="47"/>
      <c r="Q10325" s="162"/>
      <c r="R10325" s="162"/>
      <c r="S10325" s="162"/>
    </row>
    <row r="10326" spans="14:19">
      <c r="N10326" s="47"/>
      <c r="Q10326" s="162"/>
      <c r="R10326" s="162"/>
      <c r="S10326" s="162"/>
    </row>
    <row r="10327" spans="14:19">
      <c r="N10327" s="47"/>
      <c r="Q10327" s="162"/>
      <c r="R10327" s="162"/>
      <c r="S10327" s="162"/>
    </row>
    <row r="10328" spans="14:19">
      <c r="N10328" s="47"/>
      <c r="Q10328" s="162"/>
      <c r="R10328" s="162"/>
      <c r="S10328" s="162"/>
    </row>
    <row r="10329" spans="14:19">
      <c r="N10329" s="47"/>
      <c r="Q10329" s="162"/>
      <c r="R10329" s="162"/>
      <c r="S10329" s="162"/>
    </row>
    <row r="10330" spans="14:19">
      <c r="N10330" s="47"/>
      <c r="Q10330" s="162"/>
      <c r="R10330" s="162"/>
      <c r="S10330" s="162"/>
    </row>
    <row r="10331" spans="14:19">
      <c r="N10331" s="47"/>
      <c r="Q10331" s="162"/>
      <c r="R10331" s="162"/>
      <c r="S10331" s="162"/>
    </row>
    <row r="10332" spans="14:19">
      <c r="N10332" s="47"/>
      <c r="Q10332" s="162"/>
      <c r="R10332" s="162"/>
      <c r="S10332" s="162"/>
    </row>
    <row r="10333" spans="14:19">
      <c r="N10333" s="47"/>
      <c r="Q10333" s="162"/>
      <c r="R10333" s="162"/>
      <c r="S10333" s="162"/>
    </row>
    <row r="10334" spans="14:19">
      <c r="N10334" s="47"/>
      <c r="Q10334" s="162"/>
      <c r="R10334" s="162"/>
      <c r="S10334" s="162"/>
    </row>
    <row r="10335" spans="14:19">
      <c r="N10335" s="47"/>
      <c r="Q10335" s="162"/>
      <c r="R10335" s="162"/>
      <c r="S10335" s="162"/>
    </row>
    <row r="10336" spans="14:19">
      <c r="N10336" s="47"/>
      <c r="Q10336" s="162"/>
      <c r="R10336" s="162"/>
      <c r="S10336" s="162"/>
    </row>
    <row r="10337" spans="14:19">
      <c r="N10337" s="47"/>
      <c r="Q10337" s="162"/>
      <c r="R10337" s="162"/>
      <c r="S10337" s="162"/>
    </row>
    <row r="10338" spans="14:19">
      <c r="N10338" s="47"/>
      <c r="Q10338" s="162"/>
      <c r="R10338" s="162"/>
      <c r="S10338" s="162"/>
    </row>
    <row r="10339" spans="14:19">
      <c r="N10339" s="47"/>
      <c r="Q10339" s="162"/>
      <c r="R10339" s="162"/>
      <c r="S10339" s="162"/>
    </row>
    <row r="10340" spans="14:19">
      <c r="N10340" s="47"/>
      <c r="Q10340" s="162"/>
      <c r="R10340" s="162"/>
      <c r="S10340" s="162"/>
    </row>
    <row r="10341" spans="14:19">
      <c r="N10341" s="47"/>
      <c r="Q10341" s="162"/>
      <c r="R10341" s="162"/>
      <c r="S10341" s="162"/>
    </row>
    <row r="10342" spans="14:19">
      <c r="N10342" s="47"/>
      <c r="Q10342" s="162"/>
      <c r="R10342" s="162"/>
      <c r="S10342" s="162"/>
    </row>
    <row r="10343" spans="14:19">
      <c r="N10343" s="47"/>
      <c r="Q10343" s="162"/>
      <c r="R10343" s="162"/>
      <c r="S10343" s="162"/>
    </row>
    <row r="10344" spans="14:19">
      <c r="N10344" s="47"/>
      <c r="Q10344" s="162"/>
      <c r="R10344" s="162"/>
      <c r="S10344" s="162"/>
    </row>
    <row r="10345" spans="14:19">
      <c r="N10345" s="47"/>
      <c r="Q10345" s="162"/>
      <c r="R10345" s="162"/>
      <c r="S10345" s="162"/>
    </row>
    <row r="10346" spans="14:19">
      <c r="N10346" s="47"/>
      <c r="Q10346" s="162"/>
      <c r="R10346" s="162"/>
      <c r="S10346" s="162"/>
    </row>
    <row r="10347" spans="14:19">
      <c r="N10347" s="47"/>
      <c r="Q10347" s="162"/>
      <c r="R10347" s="162"/>
      <c r="S10347" s="162"/>
    </row>
    <row r="10348" spans="14:19">
      <c r="N10348" s="47"/>
      <c r="Q10348" s="162"/>
      <c r="R10348" s="162"/>
      <c r="S10348" s="162"/>
    </row>
    <row r="10349" spans="14:19">
      <c r="N10349" s="47"/>
      <c r="Q10349" s="162"/>
      <c r="R10349" s="162"/>
      <c r="S10349" s="162"/>
    </row>
    <row r="10350" spans="14:19">
      <c r="N10350" s="47"/>
      <c r="Q10350" s="162"/>
      <c r="R10350" s="162"/>
      <c r="S10350" s="162"/>
    </row>
    <row r="10351" spans="14:19">
      <c r="N10351" s="47"/>
      <c r="Q10351" s="162"/>
      <c r="R10351" s="162"/>
      <c r="S10351" s="162"/>
    </row>
    <row r="10352" spans="14:19">
      <c r="N10352" s="47"/>
      <c r="Q10352" s="162"/>
      <c r="R10352" s="162"/>
      <c r="S10352" s="162"/>
    </row>
    <row r="10353" spans="14:19">
      <c r="N10353" s="47"/>
      <c r="Q10353" s="162"/>
      <c r="R10353" s="162"/>
      <c r="S10353" s="162"/>
    </row>
    <row r="10354" spans="14:19">
      <c r="N10354" s="47"/>
      <c r="Q10354" s="162"/>
      <c r="R10354" s="162"/>
      <c r="S10354" s="162"/>
    </row>
    <row r="10355" spans="14:19">
      <c r="N10355" s="47"/>
      <c r="Q10355" s="162"/>
      <c r="R10355" s="162"/>
      <c r="S10355" s="162"/>
    </row>
    <row r="10356" spans="14:19">
      <c r="N10356" s="47"/>
      <c r="Q10356" s="162"/>
      <c r="R10356" s="162"/>
      <c r="S10356" s="162"/>
    </row>
    <row r="10357" spans="14:19">
      <c r="N10357" s="47"/>
      <c r="Q10357" s="162"/>
      <c r="R10357" s="162"/>
      <c r="S10357" s="162"/>
    </row>
    <row r="10358" spans="14:19">
      <c r="N10358" s="47"/>
      <c r="Q10358" s="162"/>
      <c r="R10358" s="162"/>
      <c r="S10358" s="162"/>
    </row>
    <row r="10359" spans="14:19">
      <c r="N10359" s="47"/>
      <c r="Q10359" s="162"/>
      <c r="R10359" s="162"/>
      <c r="S10359" s="162"/>
    </row>
    <row r="10360" spans="14:19">
      <c r="N10360" s="47"/>
      <c r="Q10360" s="162"/>
      <c r="R10360" s="162"/>
      <c r="S10360" s="162"/>
    </row>
    <row r="10361" spans="14:19">
      <c r="N10361" s="47"/>
      <c r="Q10361" s="162"/>
      <c r="R10361" s="162"/>
      <c r="S10361" s="162"/>
    </row>
    <row r="10362" spans="14:19">
      <c r="N10362" s="47"/>
      <c r="Q10362" s="162"/>
      <c r="R10362" s="162"/>
      <c r="S10362" s="162"/>
    </row>
    <row r="10363" spans="14:19">
      <c r="N10363" s="47"/>
      <c r="Q10363" s="162"/>
      <c r="R10363" s="162"/>
      <c r="S10363" s="162"/>
    </row>
    <row r="10364" spans="14:19">
      <c r="N10364" s="47"/>
      <c r="Q10364" s="162"/>
      <c r="R10364" s="162"/>
      <c r="S10364" s="162"/>
    </row>
    <row r="10365" spans="14:19">
      <c r="N10365" s="47"/>
      <c r="Q10365" s="162"/>
      <c r="R10365" s="162"/>
      <c r="S10365" s="162"/>
    </row>
    <row r="10366" spans="14:19">
      <c r="N10366" s="47"/>
      <c r="Q10366" s="162"/>
      <c r="R10366" s="162"/>
      <c r="S10366" s="162"/>
    </row>
    <row r="10367" spans="14:19">
      <c r="N10367" s="47"/>
      <c r="Q10367" s="162"/>
      <c r="R10367" s="162"/>
      <c r="S10367" s="162"/>
    </row>
    <row r="10368" spans="14:19">
      <c r="N10368" s="47"/>
      <c r="Q10368" s="162"/>
      <c r="R10368" s="162"/>
      <c r="S10368" s="162"/>
    </row>
    <row r="10369" spans="14:19">
      <c r="N10369" s="47"/>
      <c r="Q10369" s="162"/>
      <c r="R10369" s="162"/>
      <c r="S10369" s="162"/>
    </row>
    <row r="10370" spans="14:19">
      <c r="N10370" s="47"/>
      <c r="Q10370" s="162"/>
      <c r="R10370" s="162"/>
      <c r="S10370" s="162"/>
    </row>
    <row r="10371" spans="14:19">
      <c r="N10371" s="47"/>
      <c r="Q10371" s="162"/>
      <c r="R10371" s="162"/>
      <c r="S10371" s="162"/>
    </row>
    <row r="10372" spans="14:19">
      <c r="N10372" s="47"/>
      <c r="Q10372" s="162"/>
      <c r="R10372" s="162"/>
      <c r="S10372" s="162"/>
    </row>
    <row r="10373" spans="14:19">
      <c r="N10373" s="47"/>
      <c r="Q10373" s="162"/>
      <c r="R10373" s="162"/>
      <c r="S10373" s="162"/>
    </row>
    <row r="10374" spans="14:19">
      <c r="N10374" s="47"/>
      <c r="Q10374" s="162"/>
      <c r="R10374" s="162"/>
      <c r="S10374" s="162"/>
    </row>
    <row r="10375" spans="14:19">
      <c r="N10375" s="47"/>
      <c r="Q10375" s="162"/>
      <c r="R10375" s="162"/>
      <c r="S10375" s="162"/>
    </row>
    <row r="10376" spans="14:19">
      <c r="N10376" s="47"/>
      <c r="Q10376" s="162"/>
      <c r="R10376" s="162"/>
      <c r="S10376" s="162"/>
    </row>
    <row r="10377" spans="14:19">
      <c r="N10377" s="47"/>
      <c r="Q10377" s="162"/>
      <c r="R10377" s="162"/>
      <c r="S10377" s="162"/>
    </row>
    <row r="10378" spans="14:19">
      <c r="N10378" s="47"/>
      <c r="Q10378" s="162"/>
      <c r="R10378" s="162"/>
      <c r="S10378" s="162"/>
    </row>
    <row r="10379" spans="14:19">
      <c r="N10379" s="47"/>
      <c r="Q10379" s="162"/>
      <c r="R10379" s="162"/>
      <c r="S10379" s="162"/>
    </row>
    <row r="10380" spans="14:19">
      <c r="N10380" s="47"/>
      <c r="Q10380" s="162"/>
      <c r="R10380" s="162"/>
      <c r="S10380" s="162"/>
    </row>
    <row r="10381" spans="14:19">
      <c r="N10381" s="47"/>
      <c r="Q10381" s="162"/>
      <c r="R10381" s="162"/>
      <c r="S10381" s="162"/>
    </row>
    <row r="10382" spans="14:19">
      <c r="N10382" s="47"/>
      <c r="Q10382" s="162"/>
      <c r="R10382" s="162"/>
      <c r="S10382" s="162"/>
    </row>
    <row r="10383" spans="14:19">
      <c r="N10383" s="47"/>
      <c r="Q10383" s="162"/>
      <c r="R10383" s="162"/>
      <c r="S10383" s="162"/>
    </row>
    <row r="10384" spans="14:19">
      <c r="N10384" s="47"/>
      <c r="Q10384" s="162"/>
      <c r="R10384" s="162"/>
      <c r="S10384" s="162"/>
    </row>
    <row r="10385" spans="14:19">
      <c r="N10385" s="47"/>
      <c r="Q10385" s="162"/>
      <c r="R10385" s="162"/>
      <c r="S10385" s="162"/>
    </row>
    <row r="10386" spans="14:19">
      <c r="N10386" s="47"/>
      <c r="Q10386" s="162"/>
      <c r="R10386" s="162"/>
      <c r="S10386" s="162"/>
    </row>
    <row r="10387" spans="14:19">
      <c r="N10387" s="47"/>
      <c r="Q10387" s="162"/>
      <c r="R10387" s="162"/>
      <c r="S10387" s="162"/>
    </row>
    <row r="10388" spans="14:19">
      <c r="N10388" s="47"/>
      <c r="Q10388" s="162"/>
      <c r="R10388" s="162"/>
      <c r="S10388" s="162"/>
    </row>
    <row r="10389" spans="14:19">
      <c r="N10389" s="47"/>
      <c r="Q10389" s="162"/>
      <c r="R10389" s="162"/>
      <c r="S10389" s="162"/>
    </row>
    <row r="10390" spans="14:19">
      <c r="N10390" s="47"/>
      <c r="Q10390" s="162"/>
      <c r="R10390" s="162"/>
      <c r="S10390" s="162"/>
    </row>
    <row r="10391" spans="14:19">
      <c r="N10391" s="47"/>
      <c r="Q10391" s="162"/>
      <c r="R10391" s="162"/>
      <c r="S10391" s="162"/>
    </row>
    <row r="10392" spans="14:19">
      <c r="N10392" s="47"/>
      <c r="Q10392" s="162"/>
      <c r="R10392" s="162"/>
      <c r="S10392" s="162"/>
    </row>
    <row r="10393" spans="14:19">
      <c r="N10393" s="47"/>
      <c r="Q10393" s="162"/>
      <c r="R10393" s="162"/>
      <c r="S10393" s="162"/>
    </row>
    <row r="10394" spans="14:19">
      <c r="N10394" s="47"/>
      <c r="Q10394" s="162"/>
      <c r="R10394" s="162"/>
      <c r="S10394" s="162"/>
    </row>
    <row r="10395" spans="14:19">
      <c r="N10395" s="47"/>
      <c r="Q10395" s="162"/>
      <c r="R10395" s="162"/>
      <c r="S10395" s="162"/>
    </row>
    <row r="10396" spans="14:19">
      <c r="N10396" s="47"/>
      <c r="Q10396" s="162"/>
      <c r="R10396" s="162"/>
      <c r="S10396" s="162"/>
    </row>
    <row r="10397" spans="14:19">
      <c r="N10397" s="47"/>
      <c r="Q10397" s="162"/>
      <c r="R10397" s="162"/>
      <c r="S10397" s="162"/>
    </row>
    <row r="10398" spans="14:19">
      <c r="N10398" s="47"/>
      <c r="Q10398" s="162"/>
      <c r="R10398" s="162"/>
      <c r="S10398" s="162"/>
    </row>
    <row r="10399" spans="14:19">
      <c r="N10399" s="47"/>
      <c r="Q10399" s="162"/>
      <c r="R10399" s="162"/>
      <c r="S10399" s="162"/>
    </row>
    <row r="10400" spans="14:19">
      <c r="N10400" s="47"/>
      <c r="Q10400" s="162"/>
      <c r="R10400" s="162"/>
      <c r="S10400" s="162"/>
    </row>
    <row r="10401" spans="14:19">
      <c r="N10401" s="47"/>
      <c r="Q10401" s="162"/>
      <c r="R10401" s="162"/>
      <c r="S10401" s="162"/>
    </row>
    <row r="10402" spans="14:19">
      <c r="N10402" s="47"/>
      <c r="Q10402" s="162"/>
      <c r="R10402" s="162"/>
      <c r="S10402" s="162"/>
    </row>
    <row r="10403" spans="14:19">
      <c r="N10403" s="47"/>
      <c r="Q10403" s="162"/>
      <c r="R10403" s="162"/>
      <c r="S10403" s="162"/>
    </row>
    <row r="10404" spans="14:19">
      <c r="N10404" s="47"/>
      <c r="Q10404" s="162"/>
      <c r="R10404" s="162"/>
      <c r="S10404" s="162"/>
    </row>
    <row r="10405" spans="14:19">
      <c r="N10405" s="47"/>
      <c r="Q10405" s="162"/>
      <c r="R10405" s="162"/>
      <c r="S10405" s="162"/>
    </row>
    <row r="10406" spans="14:19">
      <c r="N10406" s="47"/>
      <c r="Q10406" s="162"/>
      <c r="R10406" s="162"/>
      <c r="S10406" s="162"/>
    </row>
    <row r="10407" spans="14:19">
      <c r="N10407" s="47"/>
      <c r="Q10407" s="162"/>
      <c r="R10407" s="162"/>
      <c r="S10407" s="162"/>
    </row>
    <row r="10408" spans="14:19">
      <c r="N10408" s="47"/>
      <c r="Q10408" s="162"/>
      <c r="R10408" s="162"/>
      <c r="S10408" s="162"/>
    </row>
    <row r="10409" spans="14:19">
      <c r="N10409" s="47"/>
      <c r="Q10409" s="162"/>
      <c r="R10409" s="162"/>
      <c r="S10409" s="162"/>
    </row>
    <row r="10410" spans="14:19">
      <c r="N10410" s="47"/>
      <c r="Q10410" s="162"/>
      <c r="R10410" s="162"/>
      <c r="S10410" s="162"/>
    </row>
    <row r="10411" spans="14:19">
      <c r="N10411" s="47"/>
      <c r="Q10411" s="162"/>
      <c r="R10411" s="162"/>
      <c r="S10411" s="162"/>
    </row>
    <row r="10412" spans="14:19">
      <c r="N10412" s="47"/>
      <c r="Q10412" s="162"/>
      <c r="R10412" s="162"/>
      <c r="S10412" s="162"/>
    </row>
    <row r="10413" spans="14:19">
      <c r="N10413" s="47"/>
      <c r="Q10413" s="162"/>
      <c r="R10413" s="162"/>
      <c r="S10413" s="162"/>
    </row>
    <row r="10414" spans="14:19">
      <c r="N10414" s="47"/>
      <c r="Q10414" s="162"/>
      <c r="R10414" s="162"/>
      <c r="S10414" s="162"/>
    </row>
    <row r="10415" spans="14:19">
      <c r="N10415" s="47"/>
      <c r="Q10415" s="162"/>
      <c r="R10415" s="162"/>
      <c r="S10415" s="162"/>
    </row>
    <row r="10416" spans="14:19">
      <c r="N10416" s="47"/>
      <c r="Q10416" s="162"/>
      <c r="R10416" s="162"/>
      <c r="S10416" s="162"/>
    </row>
    <row r="10417" spans="14:19">
      <c r="N10417" s="47"/>
      <c r="Q10417" s="162"/>
      <c r="R10417" s="162"/>
      <c r="S10417" s="162"/>
    </row>
    <row r="10418" spans="14:19">
      <c r="N10418" s="47"/>
      <c r="Q10418" s="162"/>
      <c r="R10418" s="162"/>
      <c r="S10418" s="162"/>
    </row>
    <row r="10419" spans="14:19">
      <c r="N10419" s="47"/>
      <c r="Q10419" s="162"/>
      <c r="R10419" s="162"/>
      <c r="S10419" s="162"/>
    </row>
    <row r="10420" spans="14:19">
      <c r="N10420" s="47"/>
      <c r="Q10420" s="162"/>
      <c r="R10420" s="162"/>
      <c r="S10420" s="162"/>
    </row>
    <row r="10421" spans="14:19">
      <c r="N10421" s="47"/>
      <c r="Q10421" s="162"/>
      <c r="R10421" s="162"/>
      <c r="S10421" s="162"/>
    </row>
    <row r="10422" spans="14:19">
      <c r="N10422" s="47"/>
      <c r="Q10422" s="162"/>
      <c r="R10422" s="162"/>
      <c r="S10422" s="162"/>
    </row>
    <row r="10423" spans="14:19">
      <c r="N10423" s="47"/>
      <c r="Q10423" s="162"/>
      <c r="R10423" s="162"/>
      <c r="S10423" s="162"/>
    </row>
    <row r="10424" spans="14:19">
      <c r="N10424" s="47"/>
      <c r="Q10424" s="162"/>
      <c r="R10424" s="162"/>
      <c r="S10424" s="162"/>
    </row>
    <row r="10425" spans="14:19">
      <c r="N10425" s="47"/>
      <c r="Q10425" s="162"/>
      <c r="R10425" s="162"/>
      <c r="S10425" s="162"/>
    </row>
    <row r="10426" spans="14:19">
      <c r="N10426" s="47"/>
      <c r="Q10426" s="162"/>
      <c r="R10426" s="162"/>
      <c r="S10426" s="162"/>
    </row>
    <row r="10427" spans="14:19">
      <c r="N10427" s="47"/>
      <c r="Q10427" s="162"/>
      <c r="R10427" s="162"/>
      <c r="S10427" s="162"/>
    </row>
    <row r="10428" spans="14:19">
      <c r="N10428" s="47"/>
      <c r="Q10428" s="162"/>
      <c r="R10428" s="162"/>
      <c r="S10428" s="162"/>
    </row>
    <row r="10429" spans="14:19">
      <c r="N10429" s="47"/>
      <c r="Q10429" s="162"/>
      <c r="R10429" s="162"/>
      <c r="S10429" s="162"/>
    </row>
    <row r="10430" spans="14:19">
      <c r="N10430" s="47"/>
      <c r="Q10430" s="162"/>
      <c r="R10430" s="162"/>
      <c r="S10430" s="162"/>
    </row>
    <row r="10431" spans="14:19">
      <c r="N10431" s="47"/>
      <c r="Q10431" s="162"/>
      <c r="R10431" s="162"/>
      <c r="S10431" s="162"/>
    </row>
    <row r="10432" spans="14:19">
      <c r="N10432" s="47"/>
      <c r="Q10432" s="162"/>
      <c r="R10432" s="162"/>
      <c r="S10432" s="162"/>
    </row>
    <row r="10433" spans="14:19">
      <c r="N10433" s="47"/>
      <c r="Q10433" s="162"/>
      <c r="R10433" s="162"/>
      <c r="S10433" s="162"/>
    </row>
    <row r="10434" spans="14:19">
      <c r="N10434" s="47"/>
      <c r="Q10434" s="162"/>
      <c r="R10434" s="162"/>
      <c r="S10434" s="162"/>
    </row>
    <row r="10435" spans="14:19">
      <c r="N10435" s="47"/>
      <c r="Q10435" s="162"/>
      <c r="R10435" s="162"/>
      <c r="S10435" s="162"/>
    </row>
    <row r="10436" spans="14:19">
      <c r="N10436" s="47"/>
      <c r="Q10436" s="162"/>
      <c r="R10436" s="162"/>
      <c r="S10436" s="162"/>
    </row>
    <row r="10437" spans="14:19">
      <c r="N10437" s="47"/>
      <c r="Q10437" s="162"/>
      <c r="R10437" s="162"/>
      <c r="S10437" s="162"/>
    </row>
    <row r="10438" spans="14:19">
      <c r="N10438" s="47"/>
      <c r="Q10438" s="162"/>
      <c r="R10438" s="162"/>
      <c r="S10438" s="162"/>
    </row>
    <row r="10439" spans="14:19">
      <c r="N10439" s="47"/>
      <c r="Q10439" s="162"/>
      <c r="R10439" s="162"/>
      <c r="S10439" s="162"/>
    </row>
    <row r="10440" spans="14:19">
      <c r="N10440" s="47"/>
      <c r="Q10440" s="162"/>
      <c r="R10440" s="162"/>
      <c r="S10440" s="162"/>
    </row>
    <row r="10441" spans="14:19">
      <c r="N10441" s="47"/>
      <c r="Q10441" s="162"/>
      <c r="R10441" s="162"/>
      <c r="S10441" s="162"/>
    </row>
    <row r="10442" spans="14:19">
      <c r="N10442" s="47"/>
      <c r="Q10442" s="162"/>
      <c r="R10442" s="162"/>
      <c r="S10442" s="162"/>
    </row>
    <row r="10443" spans="14:19">
      <c r="N10443" s="47"/>
      <c r="Q10443" s="162"/>
      <c r="R10443" s="162"/>
      <c r="S10443" s="162"/>
    </row>
    <row r="10444" spans="14:19">
      <c r="N10444" s="47"/>
      <c r="Q10444" s="162"/>
      <c r="R10444" s="162"/>
      <c r="S10444" s="162"/>
    </row>
    <row r="10445" spans="14:19">
      <c r="N10445" s="47"/>
      <c r="Q10445" s="162"/>
      <c r="R10445" s="162"/>
      <c r="S10445" s="162"/>
    </row>
    <row r="10446" spans="14:19">
      <c r="N10446" s="47"/>
      <c r="Q10446" s="162"/>
      <c r="R10446" s="162"/>
      <c r="S10446" s="162"/>
    </row>
    <row r="10447" spans="14:19">
      <c r="N10447" s="47"/>
      <c r="Q10447" s="162"/>
      <c r="R10447" s="162"/>
      <c r="S10447" s="162"/>
    </row>
    <row r="10448" spans="14:19">
      <c r="N10448" s="47"/>
      <c r="Q10448" s="162"/>
      <c r="R10448" s="162"/>
      <c r="S10448" s="162"/>
    </row>
    <row r="10449" spans="14:19">
      <c r="N10449" s="47"/>
      <c r="Q10449" s="162"/>
      <c r="R10449" s="162"/>
      <c r="S10449" s="162"/>
    </row>
    <row r="10450" spans="14:19">
      <c r="N10450" s="47"/>
      <c r="Q10450" s="162"/>
      <c r="R10450" s="162"/>
      <c r="S10450" s="162"/>
    </row>
    <row r="10451" spans="14:19">
      <c r="N10451" s="47"/>
      <c r="Q10451" s="162"/>
      <c r="R10451" s="162"/>
      <c r="S10451" s="162"/>
    </row>
    <row r="10452" spans="14:19">
      <c r="N10452" s="47"/>
      <c r="Q10452" s="162"/>
      <c r="R10452" s="162"/>
      <c r="S10452" s="162"/>
    </row>
    <row r="10453" spans="14:19">
      <c r="N10453" s="47"/>
      <c r="Q10453" s="162"/>
      <c r="R10453" s="162"/>
      <c r="S10453" s="162"/>
    </row>
    <row r="10454" spans="14:19">
      <c r="N10454" s="47"/>
      <c r="Q10454" s="162"/>
      <c r="R10454" s="162"/>
      <c r="S10454" s="162"/>
    </row>
    <row r="10455" spans="14:19">
      <c r="N10455" s="47"/>
      <c r="Q10455" s="162"/>
      <c r="R10455" s="162"/>
      <c r="S10455" s="162"/>
    </row>
    <row r="10456" spans="14:19">
      <c r="N10456" s="47"/>
      <c r="Q10456" s="162"/>
      <c r="R10456" s="162"/>
      <c r="S10456" s="162"/>
    </row>
    <row r="10457" spans="14:19">
      <c r="N10457" s="47"/>
      <c r="Q10457" s="162"/>
      <c r="R10457" s="162"/>
      <c r="S10457" s="162"/>
    </row>
    <row r="10458" spans="14:19">
      <c r="N10458" s="47"/>
      <c r="Q10458" s="162"/>
      <c r="R10458" s="162"/>
      <c r="S10458" s="162"/>
    </row>
    <row r="10459" spans="14:19">
      <c r="N10459" s="47"/>
      <c r="Q10459" s="162"/>
      <c r="R10459" s="162"/>
      <c r="S10459" s="162"/>
    </row>
    <row r="10460" spans="14:19">
      <c r="N10460" s="47"/>
      <c r="Q10460" s="162"/>
      <c r="R10460" s="162"/>
      <c r="S10460" s="162"/>
    </row>
    <row r="10461" spans="14:19">
      <c r="N10461" s="47"/>
      <c r="Q10461" s="162"/>
      <c r="R10461" s="162"/>
      <c r="S10461" s="162"/>
    </row>
    <row r="10462" spans="14:19">
      <c r="N10462" s="47"/>
      <c r="Q10462" s="162"/>
      <c r="R10462" s="162"/>
      <c r="S10462" s="162"/>
    </row>
    <row r="10463" spans="14:19">
      <c r="N10463" s="47"/>
      <c r="Q10463" s="162"/>
      <c r="R10463" s="162"/>
      <c r="S10463" s="162"/>
    </row>
    <row r="10464" spans="14:19">
      <c r="N10464" s="47"/>
      <c r="Q10464" s="162"/>
      <c r="R10464" s="162"/>
      <c r="S10464" s="162"/>
    </row>
    <row r="10465" spans="14:19">
      <c r="N10465" s="47"/>
      <c r="Q10465" s="162"/>
      <c r="R10465" s="162"/>
      <c r="S10465" s="162"/>
    </row>
    <row r="10466" spans="14:19">
      <c r="N10466" s="47"/>
      <c r="Q10466" s="162"/>
      <c r="R10466" s="162"/>
      <c r="S10466" s="162"/>
    </row>
    <row r="10467" spans="14:19">
      <c r="N10467" s="47"/>
      <c r="Q10467" s="162"/>
      <c r="R10467" s="162"/>
      <c r="S10467" s="162"/>
    </row>
    <row r="10468" spans="14:19">
      <c r="N10468" s="47"/>
      <c r="Q10468" s="162"/>
      <c r="R10468" s="162"/>
      <c r="S10468" s="162"/>
    </row>
    <row r="10469" spans="14:19">
      <c r="N10469" s="47"/>
      <c r="Q10469" s="162"/>
      <c r="R10469" s="162"/>
      <c r="S10469" s="162"/>
    </row>
    <row r="10470" spans="14:19">
      <c r="N10470" s="47"/>
      <c r="Q10470" s="162"/>
      <c r="R10470" s="162"/>
      <c r="S10470" s="162"/>
    </row>
    <row r="10471" spans="14:19">
      <c r="N10471" s="47"/>
      <c r="Q10471" s="162"/>
      <c r="R10471" s="162"/>
      <c r="S10471" s="162"/>
    </row>
    <row r="10472" spans="14:19">
      <c r="N10472" s="47"/>
      <c r="Q10472" s="162"/>
      <c r="R10472" s="162"/>
      <c r="S10472" s="162"/>
    </row>
    <row r="10473" spans="14:19">
      <c r="N10473" s="47"/>
      <c r="Q10473" s="162"/>
      <c r="R10473" s="162"/>
      <c r="S10473" s="162"/>
    </row>
    <row r="10474" spans="14:19">
      <c r="N10474" s="47"/>
      <c r="Q10474" s="162"/>
      <c r="R10474" s="162"/>
      <c r="S10474" s="162"/>
    </row>
    <row r="10475" spans="14:19">
      <c r="N10475" s="47"/>
      <c r="Q10475" s="162"/>
      <c r="R10475" s="162"/>
      <c r="S10475" s="162"/>
    </row>
    <row r="10476" spans="14:19">
      <c r="N10476" s="47"/>
      <c r="Q10476" s="162"/>
      <c r="R10476" s="162"/>
      <c r="S10476" s="162"/>
    </row>
    <row r="10477" spans="14:19">
      <c r="N10477" s="47"/>
      <c r="Q10477" s="162"/>
      <c r="R10477" s="162"/>
      <c r="S10477" s="162"/>
    </row>
    <row r="10478" spans="14:19">
      <c r="N10478" s="47"/>
      <c r="Q10478" s="162"/>
      <c r="R10478" s="162"/>
      <c r="S10478" s="162"/>
    </row>
    <row r="10479" spans="14:19">
      <c r="N10479" s="47"/>
      <c r="Q10479" s="162"/>
      <c r="R10479" s="162"/>
      <c r="S10479" s="162"/>
    </row>
    <row r="10480" spans="14:19">
      <c r="N10480" s="47"/>
      <c r="Q10480" s="162"/>
      <c r="R10480" s="162"/>
      <c r="S10480" s="162"/>
    </row>
    <row r="10481" spans="14:19">
      <c r="N10481" s="47"/>
      <c r="Q10481" s="162"/>
      <c r="R10481" s="162"/>
      <c r="S10481" s="162"/>
    </row>
    <row r="10482" spans="14:19">
      <c r="N10482" s="47"/>
      <c r="Q10482" s="162"/>
      <c r="R10482" s="162"/>
      <c r="S10482" s="162"/>
    </row>
    <row r="10483" spans="14:19">
      <c r="N10483" s="47"/>
      <c r="Q10483" s="162"/>
      <c r="R10483" s="162"/>
      <c r="S10483" s="162"/>
    </row>
    <row r="10484" spans="14:19">
      <c r="N10484" s="47"/>
      <c r="Q10484" s="162"/>
      <c r="R10484" s="162"/>
      <c r="S10484" s="162"/>
    </row>
    <row r="10485" spans="14:19">
      <c r="N10485" s="47"/>
      <c r="Q10485" s="162"/>
      <c r="R10485" s="162"/>
      <c r="S10485" s="162"/>
    </row>
    <row r="10486" spans="14:19">
      <c r="N10486" s="47"/>
      <c r="Q10486" s="162"/>
      <c r="R10486" s="162"/>
      <c r="S10486" s="162"/>
    </row>
    <row r="10487" spans="14:19">
      <c r="N10487" s="47"/>
      <c r="Q10487" s="162"/>
      <c r="R10487" s="162"/>
      <c r="S10487" s="162"/>
    </row>
    <row r="10488" spans="14:19">
      <c r="N10488" s="47"/>
      <c r="Q10488" s="162"/>
      <c r="R10488" s="162"/>
      <c r="S10488" s="162"/>
    </row>
    <row r="10489" spans="14:19">
      <c r="N10489" s="47"/>
      <c r="Q10489" s="162"/>
      <c r="R10489" s="162"/>
      <c r="S10489" s="162"/>
    </row>
    <row r="10490" spans="14:19">
      <c r="N10490" s="47"/>
      <c r="Q10490" s="162"/>
      <c r="R10490" s="162"/>
      <c r="S10490" s="162"/>
    </row>
    <row r="10491" spans="14:19">
      <c r="N10491" s="47"/>
      <c r="Q10491" s="162"/>
      <c r="R10491" s="162"/>
      <c r="S10491" s="162"/>
    </row>
    <row r="10492" spans="14:19">
      <c r="N10492" s="47"/>
      <c r="Q10492" s="162"/>
      <c r="R10492" s="162"/>
      <c r="S10492" s="162"/>
    </row>
    <row r="10493" spans="14:19">
      <c r="N10493" s="47"/>
      <c r="Q10493" s="162"/>
      <c r="R10493" s="162"/>
      <c r="S10493" s="162"/>
    </row>
    <row r="10494" spans="14:19">
      <c r="N10494" s="47"/>
      <c r="Q10494" s="162"/>
      <c r="R10494" s="162"/>
      <c r="S10494" s="162"/>
    </row>
    <row r="10495" spans="14:19">
      <c r="N10495" s="47"/>
      <c r="Q10495" s="162"/>
      <c r="R10495" s="162"/>
      <c r="S10495" s="162"/>
    </row>
    <row r="10496" spans="14:19">
      <c r="N10496" s="47"/>
      <c r="Q10496" s="162"/>
      <c r="R10496" s="162"/>
      <c r="S10496" s="162"/>
    </row>
    <row r="10497" spans="14:19">
      <c r="N10497" s="47"/>
      <c r="Q10497" s="162"/>
      <c r="R10497" s="162"/>
      <c r="S10497" s="162"/>
    </row>
    <row r="10498" spans="14:19">
      <c r="N10498" s="47"/>
      <c r="Q10498" s="162"/>
      <c r="R10498" s="162"/>
      <c r="S10498" s="162"/>
    </row>
    <row r="10499" spans="14:19">
      <c r="N10499" s="47"/>
      <c r="Q10499" s="162"/>
      <c r="R10499" s="162"/>
      <c r="S10499" s="162"/>
    </row>
    <row r="10500" spans="14:19">
      <c r="N10500" s="47"/>
      <c r="Q10500" s="162"/>
      <c r="R10500" s="162"/>
      <c r="S10500" s="162"/>
    </row>
    <row r="10501" spans="14:19">
      <c r="N10501" s="47"/>
      <c r="Q10501" s="162"/>
      <c r="R10501" s="162"/>
      <c r="S10501" s="162"/>
    </row>
    <row r="10502" spans="14:19">
      <c r="N10502" s="47"/>
      <c r="Q10502" s="162"/>
      <c r="R10502" s="162"/>
      <c r="S10502" s="162"/>
    </row>
    <row r="10503" spans="14:19">
      <c r="N10503" s="47"/>
      <c r="Q10503" s="162"/>
      <c r="R10503" s="162"/>
      <c r="S10503" s="162"/>
    </row>
    <row r="10504" spans="14:19">
      <c r="N10504" s="47"/>
      <c r="Q10504" s="162"/>
      <c r="R10504" s="162"/>
      <c r="S10504" s="162"/>
    </row>
    <row r="10505" spans="14:19">
      <c r="N10505" s="47"/>
      <c r="Q10505" s="162"/>
      <c r="R10505" s="162"/>
      <c r="S10505" s="162"/>
    </row>
    <row r="10506" spans="14:19">
      <c r="N10506" s="47"/>
      <c r="Q10506" s="162"/>
      <c r="R10506" s="162"/>
      <c r="S10506" s="162"/>
    </row>
    <row r="10507" spans="14:19">
      <c r="N10507" s="47"/>
      <c r="Q10507" s="162"/>
      <c r="R10507" s="162"/>
      <c r="S10507" s="162"/>
    </row>
    <row r="10508" spans="14:19">
      <c r="N10508" s="47"/>
      <c r="Q10508" s="162"/>
      <c r="R10508" s="162"/>
      <c r="S10508" s="162"/>
    </row>
    <row r="10509" spans="14:19">
      <c r="N10509" s="47"/>
      <c r="Q10509" s="162"/>
      <c r="R10509" s="162"/>
      <c r="S10509" s="162"/>
    </row>
    <row r="10510" spans="14:19">
      <c r="N10510" s="47"/>
      <c r="Q10510" s="162"/>
      <c r="R10510" s="162"/>
      <c r="S10510" s="162"/>
    </row>
    <row r="10511" spans="14:19">
      <c r="N10511" s="47"/>
      <c r="Q10511" s="162"/>
      <c r="R10511" s="162"/>
      <c r="S10511" s="162"/>
    </row>
    <row r="10512" spans="14:19">
      <c r="N10512" s="47"/>
      <c r="Q10512" s="162"/>
      <c r="R10512" s="162"/>
      <c r="S10512" s="162"/>
    </row>
    <row r="10513" spans="14:19">
      <c r="N10513" s="47"/>
      <c r="Q10513" s="162"/>
      <c r="R10513" s="162"/>
      <c r="S10513" s="162"/>
    </row>
    <row r="10514" spans="14:19">
      <c r="N10514" s="47"/>
      <c r="Q10514" s="162"/>
      <c r="R10514" s="162"/>
      <c r="S10514" s="162"/>
    </row>
    <row r="10515" spans="14:19">
      <c r="N10515" s="47"/>
      <c r="Q10515" s="162"/>
      <c r="R10515" s="162"/>
      <c r="S10515" s="162"/>
    </row>
    <row r="10516" spans="14:19">
      <c r="N10516" s="47"/>
      <c r="Q10516" s="162"/>
      <c r="R10516" s="162"/>
      <c r="S10516" s="162"/>
    </row>
    <row r="10517" spans="14:19">
      <c r="N10517" s="47"/>
      <c r="Q10517" s="162"/>
      <c r="R10517" s="162"/>
      <c r="S10517" s="162"/>
    </row>
    <row r="10518" spans="14:19">
      <c r="N10518" s="47"/>
      <c r="Q10518" s="162"/>
      <c r="R10518" s="162"/>
      <c r="S10518" s="162"/>
    </row>
    <row r="10519" spans="14:19">
      <c r="N10519" s="47"/>
      <c r="Q10519" s="162"/>
      <c r="R10519" s="162"/>
      <c r="S10519" s="162"/>
    </row>
    <row r="10520" spans="14:19">
      <c r="N10520" s="47"/>
      <c r="Q10520" s="162"/>
      <c r="R10520" s="162"/>
      <c r="S10520" s="162"/>
    </row>
    <row r="10521" spans="14:19">
      <c r="N10521" s="47"/>
      <c r="Q10521" s="162"/>
      <c r="R10521" s="162"/>
      <c r="S10521" s="162"/>
    </row>
    <row r="10522" spans="14:19">
      <c r="N10522" s="47"/>
      <c r="Q10522" s="162"/>
      <c r="R10522" s="162"/>
      <c r="S10522" s="162"/>
    </row>
    <row r="10523" spans="14:19">
      <c r="N10523" s="47"/>
      <c r="Q10523" s="162"/>
      <c r="R10523" s="162"/>
      <c r="S10523" s="162"/>
    </row>
    <row r="10524" spans="14:19">
      <c r="N10524" s="47"/>
      <c r="Q10524" s="162"/>
      <c r="R10524" s="162"/>
      <c r="S10524" s="162"/>
    </row>
    <row r="10525" spans="14:19">
      <c r="N10525" s="47"/>
      <c r="Q10525" s="162"/>
      <c r="R10525" s="162"/>
      <c r="S10525" s="162"/>
    </row>
    <row r="10526" spans="14:19">
      <c r="N10526" s="47"/>
      <c r="Q10526" s="162"/>
      <c r="R10526" s="162"/>
      <c r="S10526" s="162"/>
    </row>
    <row r="10527" spans="14:19">
      <c r="N10527" s="47"/>
      <c r="Q10527" s="162"/>
      <c r="R10527" s="162"/>
      <c r="S10527" s="162"/>
    </row>
    <row r="10528" spans="14:19">
      <c r="N10528" s="47"/>
      <c r="Q10528" s="162"/>
      <c r="R10528" s="162"/>
      <c r="S10528" s="162"/>
    </row>
    <row r="10529" spans="14:19">
      <c r="N10529" s="47"/>
      <c r="Q10529" s="162"/>
      <c r="R10529" s="162"/>
      <c r="S10529" s="162"/>
    </row>
    <row r="10530" spans="14:19">
      <c r="N10530" s="47"/>
      <c r="Q10530" s="162"/>
      <c r="R10530" s="162"/>
      <c r="S10530" s="162"/>
    </row>
    <row r="10531" spans="14:19">
      <c r="N10531" s="47"/>
      <c r="Q10531" s="162"/>
      <c r="R10531" s="162"/>
      <c r="S10531" s="162"/>
    </row>
    <row r="10532" spans="14:19">
      <c r="N10532" s="47"/>
      <c r="Q10532" s="162"/>
      <c r="R10532" s="162"/>
      <c r="S10532" s="162"/>
    </row>
    <row r="10533" spans="14:19">
      <c r="N10533" s="47"/>
      <c r="Q10533" s="162"/>
      <c r="R10533" s="162"/>
      <c r="S10533" s="162"/>
    </row>
    <row r="10534" spans="14:19">
      <c r="N10534" s="47"/>
      <c r="Q10534" s="162"/>
      <c r="R10534" s="162"/>
      <c r="S10534" s="162"/>
    </row>
    <row r="10535" spans="14:19">
      <c r="N10535" s="47"/>
      <c r="Q10535" s="162"/>
      <c r="R10535" s="162"/>
      <c r="S10535" s="162"/>
    </row>
    <row r="10536" spans="14:19">
      <c r="N10536" s="47"/>
      <c r="Q10536" s="162"/>
      <c r="R10536" s="162"/>
      <c r="S10536" s="162"/>
    </row>
    <row r="10537" spans="14:19">
      <c r="N10537" s="47"/>
      <c r="Q10537" s="162"/>
      <c r="R10537" s="162"/>
      <c r="S10537" s="162"/>
    </row>
    <row r="10538" spans="14:19">
      <c r="N10538" s="47"/>
      <c r="Q10538" s="162"/>
      <c r="R10538" s="162"/>
      <c r="S10538" s="162"/>
    </row>
    <row r="10539" spans="14:19">
      <c r="N10539" s="47"/>
      <c r="Q10539" s="162"/>
      <c r="R10539" s="162"/>
      <c r="S10539" s="162"/>
    </row>
    <row r="10540" spans="14:19">
      <c r="N10540" s="47"/>
      <c r="Q10540" s="162"/>
      <c r="R10540" s="162"/>
      <c r="S10540" s="162"/>
    </row>
    <row r="10541" spans="14:19">
      <c r="N10541" s="47"/>
      <c r="Q10541" s="162"/>
      <c r="R10541" s="162"/>
      <c r="S10541" s="162"/>
    </row>
    <row r="10542" spans="14:19">
      <c r="N10542" s="47"/>
      <c r="Q10542" s="162"/>
      <c r="R10542" s="162"/>
      <c r="S10542" s="162"/>
    </row>
    <row r="10543" spans="14:19">
      <c r="N10543" s="47"/>
      <c r="Q10543" s="162"/>
      <c r="R10543" s="162"/>
      <c r="S10543" s="162"/>
    </row>
    <row r="10544" spans="14:19">
      <c r="N10544" s="47"/>
      <c r="Q10544" s="162"/>
      <c r="R10544" s="162"/>
      <c r="S10544" s="162"/>
    </row>
    <row r="10545" spans="14:19">
      <c r="N10545" s="47"/>
      <c r="Q10545" s="162"/>
      <c r="R10545" s="162"/>
      <c r="S10545" s="162"/>
    </row>
    <row r="10546" spans="14:19">
      <c r="N10546" s="47"/>
      <c r="Q10546" s="162"/>
      <c r="R10546" s="162"/>
      <c r="S10546" s="162"/>
    </row>
    <row r="10547" spans="14:19">
      <c r="N10547" s="47"/>
      <c r="Q10547" s="162"/>
      <c r="R10547" s="162"/>
      <c r="S10547" s="162"/>
    </row>
    <row r="10548" spans="14:19">
      <c r="N10548" s="47"/>
      <c r="Q10548" s="162"/>
      <c r="R10548" s="162"/>
      <c r="S10548" s="162"/>
    </row>
    <row r="10549" spans="14:19">
      <c r="N10549" s="47"/>
      <c r="Q10549" s="162"/>
      <c r="R10549" s="162"/>
      <c r="S10549" s="162"/>
    </row>
    <row r="10550" spans="14:19">
      <c r="N10550" s="47"/>
      <c r="Q10550" s="162"/>
      <c r="R10550" s="162"/>
      <c r="S10550" s="162"/>
    </row>
    <row r="10551" spans="14:19">
      <c r="N10551" s="47"/>
      <c r="Q10551" s="162"/>
      <c r="R10551" s="162"/>
      <c r="S10551" s="162"/>
    </row>
    <row r="10552" spans="14:19">
      <c r="N10552" s="47"/>
      <c r="Q10552" s="162"/>
      <c r="R10552" s="162"/>
      <c r="S10552" s="162"/>
    </row>
    <row r="10553" spans="14:19">
      <c r="N10553" s="47"/>
      <c r="Q10553" s="162"/>
      <c r="R10553" s="162"/>
      <c r="S10553" s="162"/>
    </row>
    <row r="10554" spans="14:19">
      <c r="N10554" s="47"/>
      <c r="Q10554" s="162"/>
      <c r="R10554" s="162"/>
      <c r="S10554" s="162"/>
    </row>
    <row r="10555" spans="14:19">
      <c r="N10555" s="47"/>
      <c r="Q10555" s="162"/>
      <c r="R10555" s="162"/>
      <c r="S10555" s="162"/>
    </row>
    <row r="10556" spans="14:19">
      <c r="N10556" s="47"/>
      <c r="Q10556" s="162"/>
      <c r="R10556" s="162"/>
      <c r="S10556" s="162"/>
    </row>
    <row r="10557" spans="14:19">
      <c r="N10557" s="47"/>
      <c r="Q10557" s="162"/>
      <c r="R10557" s="162"/>
      <c r="S10557" s="162"/>
    </row>
    <row r="10558" spans="14:19">
      <c r="N10558" s="47"/>
      <c r="Q10558" s="162"/>
      <c r="R10558" s="162"/>
      <c r="S10558" s="162"/>
    </row>
    <row r="10559" spans="14:19">
      <c r="N10559" s="47"/>
      <c r="Q10559" s="162"/>
      <c r="R10559" s="162"/>
      <c r="S10559" s="162"/>
    </row>
    <row r="10560" spans="14:19">
      <c r="N10560" s="47"/>
      <c r="Q10560" s="162"/>
      <c r="R10560" s="162"/>
      <c r="S10560" s="162"/>
    </row>
    <row r="10561" spans="14:19">
      <c r="N10561" s="47"/>
      <c r="Q10561" s="162"/>
      <c r="R10561" s="162"/>
      <c r="S10561" s="162"/>
    </row>
    <row r="10562" spans="14:19">
      <c r="N10562" s="47"/>
      <c r="Q10562" s="162"/>
      <c r="R10562" s="162"/>
      <c r="S10562" s="162"/>
    </row>
    <row r="10563" spans="14:19">
      <c r="N10563" s="47"/>
      <c r="Q10563" s="162"/>
      <c r="R10563" s="162"/>
      <c r="S10563" s="162"/>
    </row>
    <row r="10564" spans="14:19">
      <c r="N10564" s="47"/>
      <c r="Q10564" s="162"/>
      <c r="R10564" s="162"/>
      <c r="S10564" s="162"/>
    </row>
    <row r="10565" spans="14:19">
      <c r="N10565" s="47"/>
      <c r="Q10565" s="162"/>
      <c r="R10565" s="162"/>
      <c r="S10565" s="162"/>
    </row>
    <row r="10566" spans="14:19">
      <c r="N10566" s="47"/>
      <c r="Q10566" s="162"/>
      <c r="R10566" s="162"/>
      <c r="S10566" s="162"/>
    </row>
    <row r="10567" spans="14:19">
      <c r="N10567" s="47"/>
      <c r="Q10567" s="162"/>
      <c r="R10567" s="162"/>
      <c r="S10567" s="162"/>
    </row>
    <row r="10568" spans="14:19">
      <c r="N10568" s="47"/>
      <c r="Q10568" s="162"/>
      <c r="R10568" s="162"/>
      <c r="S10568" s="162"/>
    </row>
    <row r="10569" spans="14:19">
      <c r="N10569" s="47"/>
      <c r="Q10569" s="162"/>
      <c r="R10569" s="162"/>
      <c r="S10569" s="162"/>
    </row>
    <row r="10570" spans="14:19">
      <c r="N10570" s="47"/>
      <c r="Q10570" s="162"/>
      <c r="R10570" s="162"/>
      <c r="S10570" s="162"/>
    </row>
    <row r="10571" spans="14:19">
      <c r="N10571" s="47"/>
      <c r="Q10571" s="162"/>
      <c r="R10571" s="162"/>
      <c r="S10571" s="162"/>
    </row>
    <row r="10572" spans="14:19">
      <c r="N10572" s="47"/>
      <c r="Q10572" s="162"/>
      <c r="R10572" s="162"/>
      <c r="S10572" s="162"/>
    </row>
    <row r="10573" spans="14:19">
      <c r="N10573" s="47"/>
      <c r="Q10573" s="162"/>
      <c r="R10573" s="162"/>
      <c r="S10573" s="162"/>
    </row>
    <row r="10574" spans="14:19">
      <c r="N10574" s="47"/>
      <c r="Q10574" s="162"/>
      <c r="R10574" s="162"/>
      <c r="S10574" s="162"/>
    </row>
    <row r="10575" spans="14:19">
      <c r="N10575" s="47"/>
      <c r="Q10575" s="162"/>
      <c r="R10575" s="162"/>
      <c r="S10575" s="162"/>
    </row>
    <row r="10576" spans="14:19">
      <c r="N10576" s="47"/>
      <c r="Q10576" s="162"/>
      <c r="R10576" s="162"/>
      <c r="S10576" s="162"/>
    </row>
    <row r="10577" spans="14:19">
      <c r="N10577" s="47"/>
      <c r="Q10577" s="162"/>
      <c r="R10577" s="162"/>
      <c r="S10577" s="162"/>
    </row>
    <row r="10578" spans="14:19">
      <c r="N10578" s="47"/>
      <c r="Q10578" s="162"/>
      <c r="R10578" s="162"/>
      <c r="S10578" s="162"/>
    </row>
    <row r="10579" spans="14:19">
      <c r="N10579" s="47"/>
      <c r="Q10579" s="162"/>
      <c r="R10579" s="162"/>
      <c r="S10579" s="162"/>
    </row>
    <row r="10580" spans="14:19">
      <c r="N10580" s="47"/>
      <c r="Q10580" s="162"/>
      <c r="R10580" s="162"/>
      <c r="S10580" s="162"/>
    </row>
    <row r="10581" spans="14:19">
      <c r="N10581" s="47"/>
      <c r="Q10581" s="162"/>
      <c r="R10581" s="162"/>
      <c r="S10581" s="162"/>
    </row>
    <row r="10582" spans="14:19">
      <c r="N10582" s="47"/>
      <c r="Q10582" s="162"/>
      <c r="R10582" s="162"/>
      <c r="S10582" s="162"/>
    </row>
    <row r="10583" spans="14:19">
      <c r="N10583" s="47"/>
      <c r="Q10583" s="162"/>
      <c r="R10583" s="162"/>
      <c r="S10583" s="162"/>
    </row>
    <row r="10584" spans="14:19">
      <c r="N10584" s="47"/>
      <c r="Q10584" s="162"/>
      <c r="R10584" s="162"/>
      <c r="S10584" s="162"/>
    </row>
    <row r="10585" spans="14:19">
      <c r="N10585" s="47"/>
      <c r="Q10585" s="162"/>
      <c r="R10585" s="162"/>
      <c r="S10585" s="162"/>
    </row>
    <row r="10586" spans="14:19">
      <c r="N10586" s="47"/>
      <c r="Q10586" s="162"/>
      <c r="R10586" s="162"/>
      <c r="S10586" s="162"/>
    </row>
    <row r="10587" spans="14:19">
      <c r="N10587" s="47"/>
      <c r="Q10587" s="162"/>
      <c r="R10587" s="162"/>
      <c r="S10587" s="162"/>
    </row>
    <row r="10588" spans="14:19">
      <c r="N10588" s="47"/>
      <c r="Q10588" s="162"/>
      <c r="R10588" s="162"/>
      <c r="S10588" s="162"/>
    </row>
    <row r="10589" spans="14:19">
      <c r="N10589" s="47"/>
      <c r="Q10589" s="162"/>
      <c r="R10589" s="162"/>
      <c r="S10589" s="162"/>
    </row>
    <row r="10590" spans="14:19">
      <c r="N10590" s="47"/>
      <c r="Q10590" s="162"/>
      <c r="R10590" s="162"/>
      <c r="S10590" s="162"/>
    </row>
    <row r="10591" spans="14:19">
      <c r="N10591" s="47"/>
      <c r="Q10591" s="162"/>
      <c r="R10591" s="162"/>
      <c r="S10591" s="162"/>
    </row>
    <row r="10592" spans="14:19">
      <c r="N10592" s="47"/>
      <c r="Q10592" s="162"/>
      <c r="R10592" s="162"/>
      <c r="S10592" s="162"/>
    </row>
    <row r="10593" spans="14:19">
      <c r="N10593" s="47"/>
      <c r="Q10593" s="162"/>
      <c r="R10593" s="162"/>
      <c r="S10593" s="162"/>
    </row>
    <row r="10594" spans="14:19">
      <c r="N10594" s="47"/>
      <c r="Q10594" s="162"/>
      <c r="R10594" s="162"/>
      <c r="S10594" s="162"/>
    </row>
    <row r="10595" spans="14:19">
      <c r="N10595" s="47"/>
      <c r="Q10595" s="162"/>
      <c r="R10595" s="162"/>
      <c r="S10595" s="162"/>
    </row>
    <row r="10596" spans="14:19">
      <c r="N10596" s="47"/>
      <c r="Q10596" s="162"/>
      <c r="R10596" s="162"/>
      <c r="S10596" s="162"/>
    </row>
    <row r="10597" spans="14:19">
      <c r="N10597" s="47"/>
      <c r="Q10597" s="162"/>
      <c r="R10597" s="162"/>
      <c r="S10597" s="162"/>
    </row>
    <row r="10598" spans="14:19">
      <c r="N10598" s="47"/>
      <c r="Q10598" s="162"/>
      <c r="R10598" s="162"/>
      <c r="S10598" s="162"/>
    </row>
    <row r="10599" spans="14:19">
      <c r="N10599" s="47"/>
      <c r="Q10599" s="162"/>
      <c r="R10599" s="162"/>
      <c r="S10599" s="162"/>
    </row>
    <row r="10600" spans="14:19">
      <c r="N10600" s="47"/>
      <c r="Q10600" s="162"/>
      <c r="R10600" s="162"/>
      <c r="S10600" s="162"/>
    </row>
    <row r="10601" spans="14:19">
      <c r="N10601" s="47"/>
      <c r="Q10601" s="162"/>
      <c r="R10601" s="162"/>
      <c r="S10601" s="162"/>
    </row>
    <row r="10602" spans="14:19">
      <c r="N10602" s="47"/>
      <c r="Q10602" s="162"/>
      <c r="R10602" s="162"/>
      <c r="S10602" s="162"/>
    </row>
    <row r="10603" spans="14:19">
      <c r="N10603" s="47"/>
      <c r="Q10603" s="162"/>
      <c r="R10603" s="162"/>
      <c r="S10603" s="162"/>
    </row>
    <row r="10604" spans="14:19">
      <c r="N10604" s="47"/>
      <c r="Q10604" s="162"/>
      <c r="R10604" s="162"/>
      <c r="S10604" s="162"/>
    </row>
    <row r="10605" spans="14:19">
      <c r="N10605" s="47"/>
      <c r="Q10605" s="162"/>
      <c r="R10605" s="162"/>
      <c r="S10605" s="162"/>
    </row>
    <row r="10606" spans="14:19">
      <c r="N10606" s="47"/>
      <c r="Q10606" s="162"/>
      <c r="R10606" s="162"/>
      <c r="S10606" s="162"/>
    </row>
    <row r="10607" spans="14:19">
      <c r="N10607" s="47"/>
      <c r="Q10607" s="162"/>
      <c r="R10607" s="162"/>
      <c r="S10607" s="162"/>
    </row>
    <row r="10608" spans="14:19">
      <c r="N10608" s="47"/>
      <c r="Q10608" s="162"/>
      <c r="R10608" s="162"/>
      <c r="S10608" s="162"/>
    </row>
    <row r="10609" spans="14:19">
      <c r="N10609" s="47"/>
      <c r="Q10609" s="162"/>
      <c r="R10609" s="162"/>
      <c r="S10609" s="162"/>
    </row>
    <row r="10610" spans="14:19">
      <c r="N10610" s="47"/>
      <c r="Q10610" s="162"/>
      <c r="R10610" s="162"/>
      <c r="S10610" s="162"/>
    </row>
    <row r="10611" spans="14:19">
      <c r="N10611" s="47"/>
      <c r="Q10611" s="162"/>
      <c r="R10611" s="162"/>
      <c r="S10611" s="162"/>
    </row>
    <row r="10612" spans="14:19">
      <c r="N10612" s="47"/>
      <c r="Q10612" s="162"/>
      <c r="R10612" s="162"/>
      <c r="S10612" s="162"/>
    </row>
    <row r="10613" spans="14:19">
      <c r="N10613" s="47"/>
      <c r="Q10613" s="162"/>
      <c r="R10613" s="162"/>
      <c r="S10613" s="162"/>
    </row>
    <row r="10614" spans="14:19">
      <c r="N10614" s="47"/>
      <c r="Q10614" s="162"/>
      <c r="R10614" s="162"/>
      <c r="S10614" s="162"/>
    </row>
    <row r="10615" spans="14:19">
      <c r="N10615" s="47"/>
      <c r="Q10615" s="162"/>
      <c r="R10615" s="162"/>
      <c r="S10615" s="162"/>
    </row>
    <row r="10616" spans="14:19">
      <c r="N10616" s="47"/>
      <c r="Q10616" s="162"/>
      <c r="R10616" s="162"/>
      <c r="S10616" s="162"/>
    </row>
    <row r="10617" spans="14:19">
      <c r="N10617" s="47"/>
      <c r="Q10617" s="162"/>
      <c r="R10617" s="162"/>
      <c r="S10617" s="162"/>
    </row>
    <row r="10618" spans="14:19">
      <c r="N10618" s="47"/>
      <c r="Q10618" s="162"/>
      <c r="R10618" s="162"/>
      <c r="S10618" s="162"/>
    </row>
    <row r="10619" spans="14:19">
      <c r="N10619" s="47"/>
      <c r="Q10619" s="162"/>
      <c r="R10619" s="162"/>
      <c r="S10619" s="162"/>
    </row>
    <row r="10620" spans="14:19">
      <c r="N10620" s="47"/>
      <c r="Q10620" s="162"/>
      <c r="R10620" s="162"/>
      <c r="S10620" s="162"/>
    </row>
    <row r="10621" spans="14:19">
      <c r="N10621" s="47"/>
      <c r="Q10621" s="162"/>
      <c r="R10621" s="162"/>
      <c r="S10621" s="162"/>
    </row>
    <row r="10622" spans="14:19">
      <c r="N10622" s="47"/>
      <c r="Q10622" s="162"/>
      <c r="R10622" s="162"/>
      <c r="S10622" s="162"/>
    </row>
    <row r="10623" spans="14:19">
      <c r="N10623" s="47"/>
      <c r="Q10623" s="162"/>
      <c r="R10623" s="162"/>
      <c r="S10623" s="162"/>
    </row>
    <row r="10624" spans="14:19">
      <c r="N10624" s="47"/>
      <c r="Q10624" s="162"/>
      <c r="R10624" s="162"/>
      <c r="S10624" s="162"/>
    </row>
    <row r="10625" spans="14:19">
      <c r="N10625" s="47"/>
      <c r="Q10625" s="162"/>
      <c r="R10625" s="162"/>
      <c r="S10625" s="162"/>
    </row>
    <row r="10626" spans="14:19">
      <c r="N10626" s="47"/>
      <c r="Q10626" s="162"/>
      <c r="R10626" s="162"/>
      <c r="S10626" s="162"/>
    </row>
    <row r="10627" spans="14:19">
      <c r="N10627" s="47"/>
      <c r="Q10627" s="162"/>
      <c r="R10627" s="162"/>
      <c r="S10627" s="162"/>
    </row>
    <row r="10628" spans="14:19">
      <c r="N10628" s="47"/>
      <c r="Q10628" s="162"/>
      <c r="R10628" s="162"/>
      <c r="S10628" s="162"/>
    </row>
    <row r="10629" spans="14:19">
      <c r="N10629" s="47"/>
      <c r="Q10629" s="162"/>
      <c r="R10629" s="162"/>
      <c r="S10629" s="162"/>
    </row>
    <row r="10630" spans="14:19">
      <c r="N10630" s="47"/>
      <c r="Q10630" s="162"/>
      <c r="R10630" s="162"/>
      <c r="S10630" s="162"/>
    </row>
    <row r="10631" spans="14:19">
      <c r="N10631" s="47"/>
      <c r="Q10631" s="162"/>
      <c r="R10631" s="162"/>
      <c r="S10631" s="162"/>
    </row>
    <row r="10632" spans="14:19">
      <c r="N10632" s="47"/>
      <c r="Q10632" s="162"/>
      <c r="R10632" s="162"/>
      <c r="S10632" s="162"/>
    </row>
    <row r="10633" spans="14:19">
      <c r="N10633" s="47"/>
      <c r="Q10633" s="162"/>
      <c r="R10633" s="162"/>
      <c r="S10633" s="162"/>
    </row>
    <row r="10634" spans="14:19">
      <c r="N10634" s="47"/>
      <c r="Q10634" s="162"/>
      <c r="R10634" s="162"/>
      <c r="S10634" s="162"/>
    </row>
    <row r="10635" spans="14:19">
      <c r="N10635" s="47"/>
      <c r="Q10635" s="162"/>
      <c r="R10635" s="162"/>
      <c r="S10635" s="162"/>
    </row>
    <row r="10636" spans="14:19">
      <c r="N10636" s="47"/>
      <c r="Q10636" s="162"/>
      <c r="R10636" s="162"/>
      <c r="S10636" s="162"/>
    </row>
    <row r="10637" spans="14:19">
      <c r="N10637" s="47"/>
      <c r="Q10637" s="162"/>
      <c r="R10637" s="162"/>
      <c r="S10637" s="162"/>
    </row>
    <row r="10638" spans="14:19">
      <c r="N10638" s="47"/>
      <c r="Q10638" s="162"/>
      <c r="R10638" s="162"/>
      <c r="S10638" s="162"/>
    </row>
    <row r="10639" spans="14:19">
      <c r="N10639" s="47"/>
      <c r="Q10639" s="162"/>
      <c r="R10639" s="162"/>
      <c r="S10639" s="162"/>
    </row>
    <row r="10640" spans="14:19">
      <c r="N10640" s="47"/>
      <c r="Q10640" s="162"/>
      <c r="R10640" s="162"/>
      <c r="S10640" s="162"/>
    </row>
    <row r="10641" spans="14:19">
      <c r="N10641" s="47"/>
      <c r="Q10641" s="162"/>
      <c r="R10641" s="162"/>
      <c r="S10641" s="162"/>
    </row>
    <row r="10642" spans="14:19">
      <c r="N10642" s="47"/>
      <c r="Q10642" s="162"/>
      <c r="R10642" s="162"/>
      <c r="S10642" s="162"/>
    </row>
    <row r="10643" spans="14:19">
      <c r="N10643" s="47"/>
      <c r="Q10643" s="162"/>
      <c r="R10643" s="162"/>
      <c r="S10643" s="162"/>
    </row>
    <row r="10644" spans="14:19">
      <c r="N10644" s="47"/>
      <c r="Q10644" s="162"/>
      <c r="R10644" s="162"/>
      <c r="S10644" s="162"/>
    </row>
    <row r="10645" spans="14:19">
      <c r="N10645" s="47"/>
      <c r="Q10645" s="162"/>
      <c r="R10645" s="162"/>
      <c r="S10645" s="162"/>
    </row>
    <row r="10646" spans="14:19">
      <c r="N10646" s="47"/>
      <c r="Q10646" s="162"/>
      <c r="R10646" s="162"/>
      <c r="S10646" s="162"/>
    </row>
    <row r="10647" spans="14:19">
      <c r="N10647" s="47"/>
      <c r="Q10647" s="162"/>
      <c r="R10647" s="162"/>
      <c r="S10647" s="162"/>
    </row>
    <row r="10648" spans="14:19">
      <c r="N10648" s="47"/>
      <c r="Q10648" s="162"/>
      <c r="R10648" s="162"/>
      <c r="S10648" s="162"/>
    </row>
    <row r="10649" spans="14:19">
      <c r="N10649" s="47"/>
      <c r="Q10649" s="162"/>
      <c r="R10649" s="162"/>
      <c r="S10649" s="162"/>
    </row>
    <row r="10650" spans="14:19">
      <c r="N10650" s="47"/>
      <c r="Q10650" s="162"/>
      <c r="R10650" s="162"/>
      <c r="S10650" s="162"/>
    </row>
    <row r="10651" spans="14:19">
      <c r="N10651" s="47"/>
      <c r="Q10651" s="162"/>
      <c r="R10651" s="162"/>
      <c r="S10651" s="162"/>
    </row>
    <row r="10652" spans="14:19">
      <c r="N10652" s="47"/>
      <c r="Q10652" s="162"/>
      <c r="R10652" s="162"/>
      <c r="S10652" s="162"/>
    </row>
    <row r="10653" spans="14:19">
      <c r="N10653" s="47"/>
      <c r="Q10653" s="162"/>
      <c r="R10653" s="162"/>
      <c r="S10653" s="162"/>
    </row>
    <row r="10654" spans="14:19">
      <c r="N10654" s="47"/>
      <c r="Q10654" s="162"/>
      <c r="R10654" s="162"/>
      <c r="S10654" s="162"/>
    </row>
    <row r="10655" spans="14:19">
      <c r="N10655" s="47"/>
      <c r="Q10655" s="162"/>
      <c r="R10655" s="162"/>
      <c r="S10655" s="162"/>
    </row>
    <row r="10656" spans="14:19">
      <c r="N10656" s="47"/>
      <c r="Q10656" s="162"/>
      <c r="R10656" s="162"/>
      <c r="S10656" s="162"/>
    </row>
    <row r="10657" spans="14:19">
      <c r="N10657" s="47"/>
      <c r="Q10657" s="162"/>
      <c r="R10657" s="162"/>
      <c r="S10657" s="162"/>
    </row>
    <row r="10658" spans="14:19">
      <c r="N10658" s="47"/>
      <c r="Q10658" s="162"/>
      <c r="R10658" s="162"/>
      <c r="S10658" s="162"/>
    </row>
    <row r="10659" spans="14:19">
      <c r="N10659" s="47"/>
      <c r="Q10659" s="162"/>
      <c r="R10659" s="162"/>
      <c r="S10659" s="162"/>
    </row>
    <row r="10660" spans="14:19">
      <c r="N10660" s="47"/>
      <c r="Q10660" s="162"/>
      <c r="R10660" s="162"/>
      <c r="S10660" s="162"/>
    </row>
    <row r="10661" spans="14:19">
      <c r="N10661" s="47"/>
      <c r="Q10661" s="162"/>
      <c r="R10661" s="162"/>
      <c r="S10661" s="162"/>
    </row>
    <row r="10662" spans="14:19">
      <c r="N10662" s="47"/>
      <c r="Q10662" s="162"/>
      <c r="R10662" s="162"/>
      <c r="S10662" s="162"/>
    </row>
    <row r="10663" spans="14:19">
      <c r="N10663" s="47"/>
      <c r="Q10663" s="162"/>
      <c r="R10663" s="162"/>
      <c r="S10663" s="162"/>
    </row>
    <row r="10664" spans="14:19">
      <c r="N10664" s="47"/>
      <c r="Q10664" s="162"/>
      <c r="R10664" s="162"/>
      <c r="S10664" s="162"/>
    </row>
    <row r="10665" spans="14:19">
      <c r="N10665" s="47"/>
      <c r="Q10665" s="162"/>
      <c r="R10665" s="162"/>
      <c r="S10665" s="162"/>
    </row>
    <row r="10666" spans="14:19">
      <c r="N10666" s="47"/>
      <c r="Q10666" s="162"/>
      <c r="R10666" s="162"/>
      <c r="S10666" s="162"/>
    </row>
    <row r="10667" spans="14:19">
      <c r="N10667" s="47"/>
      <c r="Q10667" s="162"/>
      <c r="R10667" s="162"/>
      <c r="S10667" s="162"/>
    </row>
    <row r="10668" spans="14:19">
      <c r="N10668" s="47"/>
      <c r="Q10668" s="162"/>
      <c r="R10668" s="162"/>
      <c r="S10668" s="162"/>
    </row>
    <row r="10669" spans="14:19">
      <c r="N10669" s="47"/>
      <c r="Q10669" s="162"/>
      <c r="R10669" s="162"/>
      <c r="S10669" s="162"/>
    </row>
    <row r="10670" spans="14:19">
      <c r="N10670" s="47"/>
      <c r="Q10670" s="162"/>
      <c r="R10670" s="162"/>
      <c r="S10670" s="162"/>
    </row>
    <row r="10671" spans="14:19">
      <c r="N10671" s="47"/>
      <c r="Q10671" s="162"/>
      <c r="R10671" s="162"/>
      <c r="S10671" s="162"/>
    </row>
    <row r="10672" spans="14:19">
      <c r="N10672" s="47"/>
      <c r="Q10672" s="162"/>
      <c r="R10672" s="162"/>
      <c r="S10672" s="162"/>
    </row>
    <row r="10673" spans="14:19">
      <c r="N10673" s="47"/>
      <c r="Q10673" s="162"/>
      <c r="R10673" s="162"/>
      <c r="S10673" s="162"/>
    </row>
    <row r="10674" spans="14:19">
      <c r="N10674" s="47"/>
      <c r="Q10674" s="162"/>
      <c r="R10674" s="162"/>
      <c r="S10674" s="162"/>
    </row>
    <row r="10675" spans="14:19">
      <c r="N10675" s="47"/>
      <c r="Q10675" s="162"/>
      <c r="R10675" s="162"/>
      <c r="S10675" s="162"/>
    </row>
    <row r="10676" spans="14:19">
      <c r="N10676" s="47"/>
      <c r="Q10676" s="162"/>
      <c r="R10676" s="162"/>
      <c r="S10676" s="162"/>
    </row>
    <row r="10677" spans="14:19">
      <c r="N10677" s="47"/>
      <c r="Q10677" s="162"/>
      <c r="R10677" s="162"/>
      <c r="S10677" s="162"/>
    </row>
    <row r="10678" spans="14:19">
      <c r="N10678" s="47"/>
      <c r="Q10678" s="162"/>
      <c r="R10678" s="162"/>
      <c r="S10678" s="162"/>
    </row>
    <row r="10679" spans="14:19">
      <c r="N10679" s="47"/>
      <c r="Q10679" s="162"/>
      <c r="R10679" s="162"/>
      <c r="S10679" s="162"/>
    </row>
    <row r="10680" spans="14:19">
      <c r="N10680" s="47"/>
      <c r="Q10680" s="162"/>
      <c r="R10680" s="162"/>
      <c r="S10680" s="162"/>
    </row>
    <row r="10681" spans="14:19">
      <c r="N10681" s="47"/>
      <c r="Q10681" s="162"/>
      <c r="R10681" s="162"/>
      <c r="S10681" s="162"/>
    </row>
    <row r="10682" spans="14:19">
      <c r="N10682" s="47"/>
      <c r="Q10682" s="162"/>
      <c r="R10682" s="162"/>
      <c r="S10682" s="162"/>
    </row>
    <row r="10683" spans="14:19">
      <c r="N10683" s="47"/>
      <c r="Q10683" s="162"/>
      <c r="R10683" s="162"/>
      <c r="S10683" s="162"/>
    </row>
    <row r="10684" spans="14:19">
      <c r="N10684" s="47"/>
      <c r="Q10684" s="162"/>
      <c r="R10684" s="162"/>
      <c r="S10684" s="162"/>
    </row>
    <row r="10685" spans="14:19">
      <c r="N10685" s="47"/>
      <c r="Q10685" s="162"/>
      <c r="R10685" s="162"/>
      <c r="S10685" s="162"/>
    </row>
    <row r="10686" spans="14:19">
      <c r="N10686" s="47"/>
      <c r="Q10686" s="162"/>
      <c r="R10686" s="162"/>
      <c r="S10686" s="162"/>
    </row>
    <row r="10687" spans="14:19">
      <c r="N10687" s="47"/>
      <c r="Q10687" s="162"/>
      <c r="R10687" s="162"/>
      <c r="S10687" s="162"/>
    </row>
    <row r="10688" spans="14:19">
      <c r="N10688" s="47"/>
      <c r="Q10688" s="162"/>
      <c r="R10688" s="162"/>
      <c r="S10688" s="162"/>
    </row>
    <row r="10689" spans="14:19">
      <c r="N10689" s="47"/>
      <c r="Q10689" s="162"/>
      <c r="R10689" s="162"/>
      <c r="S10689" s="162"/>
    </row>
    <row r="10690" spans="14:19">
      <c r="N10690" s="47"/>
      <c r="Q10690" s="162"/>
      <c r="R10690" s="162"/>
      <c r="S10690" s="162"/>
    </row>
    <row r="10691" spans="14:19">
      <c r="N10691" s="47"/>
      <c r="Q10691" s="162"/>
      <c r="R10691" s="162"/>
      <c r="S10691" s="162"/>
    </row>
    <row r="10692" spans="14:19">
      <c r="N10692" s="47"/>
      <c r="Q10692" s="162"/>
      <c r="R10692" s="162"/>
      <c r="S10692" s="162"/>
    </row>
    <row r="10693" spans="14:19">
      <c r="N10693" s="47"/>
      <c r="Q10693" s="162"/>
      <c r="R10693" s="162"/>
      <c r="S10693" s="162"/>
    </row>
    <row r="10694" spans="14:19">
      <c r="N10694" s="47"/>
      <c r="Q10694" s="162"/>
      <c r="R10694" s="162"/>
      <c r="S10694" s="162"/>
    </row>
    <row r="10695" spans="14:19">
      <c r="N10695" s="47"/>
      <c r="Q10695" s="162"/>
      <c r="R10695" s="162"/>
      <c r="S10695" s="162"/>
    </row>
    <row r="10696" spans="14:19">
      <c r="N10696" s="47"/>
      <c r="Q10696" s="162"/>
      <c r="R10696" s="162"/>
      <c r="S10696" s="162"/>
    </row>
    <row r="10697" spans="14:19">
      <c r="N10697" s="47"/>
      <c r="Q10697" s="162"/>
      <c r="R10697" s="162"/>
      <c r="S10697" s="162"/>
    </row>
    <row r="10698" spans="14:19">
      <c r="N10698" s="47"/>
      <c r="Q10698" s="162"/>
      <c r="R10698" s="162"/>
      <c r="S10698" s="162"/>
    </row>
    <row r="10699" spans="14:19">
      <c r="N10699" s="47"/>
      <c r="Q10699" s="162"/>
      <c r="R10699" s="162"/>
      <c r="S10699" s="162"/>
    </row>
    <row r="10700" spans="14:19">
      <c r="N10700" s="47"/>
      <c r="Q10700" s="162"/>
      <c r="R10700" s="162"/>
      <c r="S10700" s="162"/>
    </row>
    <row r="10701" spans="14:19">
      <c r="N10701" s="47"/>
      <c r="Q10701" s="162"/>
      <c r="R10701" s="162"/>
      <c r="S10701" s="162"/>
    </row>
    <row r="10702" spans="14:19">
      <c r="N10702" s="47"/>
      <c r="Q10702" s="162"/>
      <c r="R10702" s="162"/>
      <c r="S10702" s="162"/>
    </row>
    <row r="10703" spans="14:19">
      <c r="N10703" s="47"/>
      <c r="Q10703" s="162"/>
      <c r="R10703" s="162"/>
      <c r="S10703" s="162"/>
    </row>
    <row r="10704" spans="14:19">
      <c r="N10704" s="47"/>
      <c r="Q10704" s="162"/>
      <c r="R10704" s="162"/>
      <c r="S10704" s="162"/>
    </row>
    <row r="10705" spans="14:19">
      <c r="N10705" s="47"/>
      <c r="Q10705" s="162"/>
      <c r="R10705" s="162"/>
      <c r="S10705" s="162"/>
    </row>
    <row r="10706" spans="14:19">
      <c r="N10706" s="47"/>
      <c r="Q10706" s="162"/>
      <c r="R10706" s="162"/>
      <c r="S10706" s="162"/>
    </row>
    <row r="10707" spans="14:19">
      <c r="N10707" s="47"/>
      <c r="Q10707" s="162"/>
      <c r="R10707" s="162"/>
      <c r="S10707" s="162"/>
    </row>
    <row r="10708" spans="14:19">
      <c r="N10708" s="47"/>
      <c r="Q10708" s="162"/>
      <c r="R10708" s="162"/>
      <c r="S10708" s="162"/>
    </row>
    <row r="10709" spans="14:19">
      <c r="N10709" s="47"/>
      <c r="Q10709" s="162"/>
      <c r="R10709" s="162"/>
      <c r="S10709" s="162"/>
    </row>
    <row r="10710" spans="14:19">
      <c r="N10710" s="47"/>
      <c r="Q10710" s="162"/>
      <c r="R10710" s="162"/>
      <c r="S10710" s="162"/>
    </row>
    <row r="10711" spans="14:19">
      <c r="N10711" s="47"/>
      <c r="Q10711" s="162"/>
      <c r="R10711" s="162"/>
      <c r="S10711" s="162"/>
    </row>
    <row r="10712" spans="14:19">
      <c r="N10712" s="47"/>
      <c r="Q10712" s="162"/>
      <c r="R10712" s="162"/>
      <c r="S10712" s="162"/>
    </row>
    <row r="10713" spans="14:19">
      <c r="N10713" s="47"/>
      <c r="Q10713" s="162"/>
      <c r="R10713" s="162"/>
      <c r="S10713" s="162"/>
    </row>
    <row r="10714" spans="14:19">
      <c r="N10714" s="47"/>
      <c r="Q10714" s="162"/>
      <c r="R10714" s="162"/>
      <c r="S10714" s="162"/>
    </row>
    <row r="10715" spans="14:19">
      <c r="N10715" s="47"/>
      <c r="Q10715" s="162"/>
      <c r="R10715" s="162"/>
      <c r="S10715" s="162"/>
    </row>
    <row r="10716" spans="14:19">
      <c r="N10716" s="47"/>
      <c r="Q10716" s="162"/>
      <c r="R10716" s="162"/>
      <c r="S10716" s="162"/>
    </row>
    <row r="10717" spans="14:19">
      <c r="N10717" s="47"/>
      <c r="Q10717" s="162"/>
      <c r="R10717" s="162"/>
      <c r="S10717" s="162"/>
    </row>
    <row r="10718" spans="14:19">
      <c r="N10718" s="47"/>
      <c r="Q10718" s="162"/>
      <c r="R10718" s="162"/>
      <c r="S10718" s="162"/>
    </row>
    <row r="10719" spans="14:19">
      <c r="N10719" s="47"/>
      <c r="Q10719" s="162"/>
      <c r="R10719" s="162"/>
      <c r="S10719" s="162"/>
    </row>
    <row r="10720" spans="14:19">
      <c r="N10720" s="47"/>
      <c r="Q10720" s="162"/>
      <c r="R10720" s="162"/>
      <c r="S10720" s="162"/>
    </row>
    <row r="10721" spans="14:19">
      <c r="N10721" s="47"/>
      <c r="Q10721" s="162"/>
      <c r="R10721" s="162"/>
      <c r="S10721" s="162"/>
    </row>
    <row r="10722" spans="14:19">
      <c r="N10722" s="47"/>
      <c r="Q10722" s="162"/>
      <c r="R10722" s="162"/>
      <c r="S10722" s="162"/>
    </row>
    <row r="10723" spans="14:19">
      <c r="N10723" s="47"/>
      <c r="Q10723" s="162"/>
      <c r="R10723" s="162"/>
      <c r="S10723" s="162"/>
    </row>
    <row r="10724" spans="14:19">
      <c r="N10724" s="47"/>
      <c r="Q10724" s="162"/>
      <c r="R10724" s="162"/>
      <c r="S10724" s="162"/>
    </row>
    <row r="10725" spans="14:19">
      <c r="N10725" s="47"/>
      <c r="Q10725" s="162"/>
      <c r="R10725" s="162"/>
      <c r="S10725" s="162"/>
    </row>
    <row r="10726" spans="14:19">
      <c r="N10726" s="47"/>
      <c r="Q10726" s="162"/>
      <c r="R10726" s="162"/>
      <c r="S10726" s="162"/>
    </row>
    <row r="10727" spans="14:19">
      <c r="N10727" s="47"/>
      <c r="Q10727" s="162"/>
      <c r="R10727" s="162"/>
      <c r="S10727" s="162"/>
    </row>
    <row r="10728" spans="14:19">
      <c r="N10728" s="47"/>
      <c r="Q10728" s="162"/>
      <c r="R10728" s="162"/>
      <c r="S10728" s="162"/>
    </row>
    <row r="10729" spans="14:19">
      <c r="N10729" s="47"/>
      <c r="Q10729" s="162"/>
      <c r="R10729" s="162"/>
      <c r="S10729" s="162"/>
    </row>
    <row r="10730" spans="14:19">
      <c r="N10730" s="47"/>
      <c r="Q10730" s="162"/>
      <c r="R10730" s="162"/>
      <c r="S10730" s="162"/>
    </row>
    <row r="10731" spans="14:19">
      <c r="N10731" s="47"/>
      <c r="Q10731" s="162"/>
      <c r="R10731" s="162"/>
      <c r="S10731" s="162"/>
    </row>
    <row r="10732" spans="14:19">
      <c r="N10732" s="47"/>
      <c r="Q10732" s="162"/>
      <c r="R10732" s="162"/>
      <c r="S10732" s="162"/>
    </row>
    <row r="10733" spans="14:19">
      <c r="N10733" s="47"/>
      <c r="Q10733" s="162"/>
      <c r="R10733" s="162"/>
      <c r="S10733" s="162"/>
    </row>
    <row r="10734" spans="14:19">
      <c r="N10734" s="47"/>
      <c r="Q10734" s="162"/>
      <c r="R10734" s="162"/>
      <c r="S10734" s="162"/>
    </row>
    <row r="10735" spans="14:19">
      <c r="N10735" s="47"/>
      <c r="Q10735" s="162"/>
      <c r="R10735" s="162"/>
      <c r="S10735" s="162"/>
    </row>
    <row r="10736" spans="14:19">
      <c r="N10736" s="47"/>
      <c r="Q10736" s="162"/>
      <c r="R10736" s="162"/>
      <c r="S10736" s="162"/>
    </row>
    <row r="10737" spans="14:19">
      <c r="N10737" s="47"/>
      <c r="Q10737" s="162"/>
      <c r="R10737" s="162"/>
      <c r="S10737" s="162"/>
    </row>
    <row r="10738" spans="14:19">
      <c r="N10738" s="47"/>
      <c r="Q10738" s="162"/>
      <c r="R10738" s="162"/>
      <c r="S10738" s="162"/>
    </row>
    <row r="10739" spans="14:19">
      <c r="N10739" s="47"/>
      <c r="Q10739" s="162"/>
      <c r="R10739" s="162"/>
      <c r="S10739" s="162"/>
    </row>
    <row r="10740" spans="14:19">
      <c r="N10740" s="47"/>
      <c r="Q10740" s="162"/>
      <c r="R10740" s="162"/>
      <c r="S10740" s="162"/>
    </row>
    <row r="10741" spans="14:19">
      <c r="N10741" s="47"/>
      <c r="Q10741" s="162"/>
      <c r="R10741" s="162"/>
      <c r="S10741" s="162"/>
    </row>
    <row r="10742" spans="14:19">
      <c r="N10742" s="47"/>
      <c r="Q10742" s="162"/>
      <c r="R10742" s="162"/>
      <c r="S10742" s="162"/>
    </row>
    <row r="10743" spans="14:19">
      <c r="N10743" s="47"/>
      <c r="Q10743" s="162"/>
      <c r="R10743" s="162"/>
      <c r="S10743" s="162"/>
    </row>
    <row r="10744" spans="14:19">
      <c r="N10744" s="47"/>
      <c r="Q10744" s="162"/>
      <c r="R10744" s="162"/>
      <c r="S10744" s="162"/>
    </row>
    <row r="10745" spans="14:19">
      <c r="N10745" s="47"/>
      <c r="Q10745" s="162"/>
      <c r="R10745" s="162"/>
      <c r="S10745" s="162"/>
    </row>
    <row r="10746" spans="14:19">
      <c r="N10746" s="47"/>
      <c r="Q10746" s="162"/>
      <c r="R10746" s="162"/>
      <c r="S10746" s="162"/>
    </row>
    <row r="10747" spans="14:19">
      <c r="N10747" s="47"/>
      <c r="Q10747" s="162"/>
      <c r="R10747" s="162"/>
      <c r="S10747" s="162"/>
    </row>
    <row r="10748" spans="14:19">
      <c r="N10748" s="47"/>
      <c r="Q10748" s="162"/>
      <c r="R10748" s="162"/>
      <c r="S10748" s="162"/>
    </row>
    <row r="10749" spans="14:19">
      <c r="N10749" s="47"/>
      <c r="Q10749" s="162"/>
      <c r="R10749" s="162"/>
      <c r="S10749" s="162"/>
    </row>
    <row r="10750" spans="14:19">
      <c r="N10750" s="47"/>
      <c r="Q10750" s="162"/>
      <c r="R10750" s="162"/>
      <c r="S10750" s="162"/>
    </row>
    <row r="10751" spans="14:19">
      <c r="N10751" s="47"/>
      <c r="Q10751" s="162"/>
      <c r="R10751" s="162"/>
      <c r="S10751" s="162"/>
    </row>
    <row r="10752" spans="14:19">
      <c r="N10752" s="47"/>
      <c r="Q10752" s="162"/>
      <c r="R10752" s="162"/>
      <c r="S10752" s="162"/>
    </row>
    <row r="10753" spans="14:19">
      <c r="N10753" s="47"/>
      <c r="Q10753" s="162"/>
      <c r="R10753" s="162"/>
      <c r="S10753" s="162"/>
    </row>
    <row r="10754" spans="14:19">
      <c r="N10754" s="47"/>
      <c r="Q10754" s="162"/>
      <c r="R10754" s="162"/>
      <c r="S10754" s="162"/>
    </row>
    <row r="10755" spans="14:19">
      <c r="N10755" s="47"/>
      <c r="Q10755" s="162"/>
      <c r="R10755" s="162"/>
      <c r="S10755" s="162"/>
    </row>
    <row r="10756" spans="14:19">
      <c r="N10756" s="47"/>
      <c r="Q10756" s="162"/>
      <c r="R10756" s="162"/>
      <c r="S10756" s="162"/>
    </row>
    <row r="10757" spans="14:19">
      <c r="N10757" s="47"/>
      <c r="Q10757" s="162"/>
      <c r="R10757" s="162"/>
      <c r="S10757" s="162"/>
    </row>
    <row r="10758" spans="14:19">
      <c r="N10758" s="47"/>
      <c r="Q10758" s="162"/>
      <c r="R10758" s="162"/>
      <c r="S10758" s="162"/>
    </row>
    <row r="10759" spans="14:19">
      <c r="N10759" s="47"/>
      <c r="Q10759" s="162"/>
      <c r="R10759" s="162"/>
      <c r="S10759" s="162"/>
    </row>
    <row r="10760" spans="14:19">
      <c r="N10760" s="47"/>
      <c r="Q10760" s="162"/>
      <c r="R10760" s="162"/>
      <c r="S10760" s="162"/>
    </row>
    <row r="10761" spans="14:19">
      <c r="N10761" s="47"/>
      <c r="Q10761" s="162"/>
      <c r="R10761" s="162"/>
      <c r="S10761" s="162"/>
    </row>
    <row r="10762" spans="14:19">
      <c r="N10762" s="47"/>
      <c r="Q10762" s="162"/>
      <c r="R10762" s="162"/>
      <c r="S10762" s="162"/>
    </row>
    <row r="10763" spans="14:19">
      <c r="N10763" s="47"/>
      <c r="Q10763" s="162"/>
      <c r="R10763" s="162"/>
      <c r="S10763" s="162"/>
    </row>
    <row r="10764" spans="14:19">
      <c r="N10764" s="47"/>
      <c r="Q10764" s="162"/>
      <c r="R10764" s="162"/>
      <c r="S10764" s="162"/>
    </row>
    <row r="10765" spans="14:19">
      <c r="N10765" s="47"/>
      <c r="Q10765" s="162"/>
      <c r="R10765" s="162"/>
      <c r="S10765" s="162"/>
    </row>
    <row r="10766" spans="14:19">
      <c r="N10766" s="47"/>
      <c r="Q10766" s="162"/>
      <c r="R10766" s="162"/>
      <c r="S10766" s="162"/>
    </row>
    <row r="10767" spans="14:19">
      <c r="N10767" s="47"/>
      <c r="Q10767" s="162"/>
      <c r="R10767" s="162"/>
      <c r="S10767" s="162"/>
    </row>
    <row r="10768" spans="14:19">
      <c r="N10768" s="47"/>
      <c r="Q10768" s="162"/>
      <c r="R10768" s="162"/>
      <c r="S10768" s="162"/>
    </row>
    <row r="10769" spans="14:19">
      <c r="N10769" s="47"/>
      <c r="Q10769" s="162"/>
      <c r="R10769" s="162"/>
      <c r="S10769" s="162"/>
    </row>
    <row r="10770" spans="14:19">
      <c r="N10770" s="47"/>
      <c r="Q10770" s="162"/>
      <c r="R10770" s="162"/>
      <c r="S10770" s="162"/>
    </row>
    <row r="10771" spans="14:19">
      <c r="N10771" s="47"/>
      <c r="Q10771" s="162"/>
      <c r="R10771" s="162"/>
      <c r="S10771" s="162"/>
    </row>
    <row r="10772" spans="14:19">
      <c r="N10772" s="47"/>
      <c r="Q10772" s="162"/>
      <c r="R10772" s="162"/>
      <c r="S10772" s="162"/>
    </row>
    <row r="10773" spans="14:19">
      <c r="N10773" s="47"/>
      <c r="Q10773" s="162"/>
      <c r="R10773" s="162"/>
      <c r="S10773" s="162"/>
    </row>
    <row r="10774" spans="14:19">
      <c r="N10774" s="47"/>
      <c r="Q10774" s="162"/>
      <c r="R10774" s="162"/>
      <c r="S10774" s="162"/>
    </row>
    <row r="10775" spans="14:19">
      <c r="N10775" s="47"/>
      <c r="Q10775" s="162"/>
      <c r="R10775" s="162"/>
      <c r="S10775" s="162"/>
    </row>
    <row r="10776" spans="14:19">
      <c r="N10776" s="47"/>
      <c r="Q10776" s="162"/>
      <c r="R10776" s="162"/>
      <c r="S10776" s="162"/>
    </row>
    <row r="10777" spans="14:19">
      <c r="N10777" s="47"/>
      <c r="Q10777" s="162"/>
      <c r="R10777" s="162"/>
      <c r="S10777" s="162"/>
    </row>
    <row r="10778" spans="14:19">
      <c r="N10778" s="47"/>
      <c r="Q10778" s="162"/>
      <c r="R10778" s="162"/>
      <c r="S10778" s="162"/>
    </row>
    <row r="10779" spans="14:19">
      <c r="N10779" s="47"/>
      <c r="Q10779" s="162"/>
      <c r="R10779" s="162"/>
      <c r="S10779" s="162"/>
    </row>
    <row r="10780" spans="14:19">
      <c r="N10780" s="47"/>
      <c r="Q10780" s="162"/>
      <c r="R10780" s="162"/>
      <c r="S10780" s="162"/>
    </row>
    <row r="10781" spans="14:19">
      <c r="N10781" s="47"/>
      <c r="Q10781" s="162"/>
      <c r="R10781" s="162"/>
      <c r="S10781" s="162"/>
    </row>
    <row r="10782" spans="14:19">
      <c r="N10782" s="47"/>
      <c r="Q10782" s="162"/>
      <c r="R10782" s="162"/>
      <c r="S10782" s="162"/>
    </row>
    <row r="10783" spans="14:19">
      <c r="N10783" s="47"/>
      <c r="Q10783" s="162"/>
      <c r="R10783" s="162"/>
      <c r="S10783" s="162"/>
    </row>
    <row r="10784" spans="14:19">
      <c r="N10784" s="47"/>
      <c r="Q10784" s="162"/>
      <c r="R10784" s="162"/>
      <c r="S10784" s="162"/>
    </row>
    <row r="10785" spans="14:19">
      <c r="N10785" s="47"/>
      <c r="Q10785" s="162"/>
      <c r="R10785" s="162"/>
      <c r="S10785" s="162"/>
    </row>
    <row r="10786" spans="14:19">
      <c r="N10786" s="47"/>
      <c r="Q10786" s="162"/>
      <c r="R10786" s="162"/>
      <c r="S10786" s="162"/>
    </row>
    <row r="10787" spans="14:19">
      <c r="N10787" s="47"/>
      <c r="Q10787" s="162"/>
      <c r="R10787" s="162"/>
      <c r="S10787" s="162"/>
    </row>
    <row r="10788" spans="14:19">
      <c r="N10788" s="47"/>
      <c r="Q10788" s="162"/>
      <c r="R10788" s="162"/>
      <c r="S10788" s="162"/>
    </row>
    <row r="10789" spans="14:19">
      <c r="N10789" s="47"/>
      <c r="Q10789" s="162"/>
      <c r="R10789" s="162"/>
      <c r="S10789" s="162"/>
    </row>
    <row r="10790" spans="14:19">
      <c r="N10790" s="47"/>
      <c r="Q10790" s="162"/>
      <c r="R10790" s="162"/>
      <c r="S10790" s="162"/>
    </row>
    <row r="10791" spans="14:19">
      <c r="N10791" s="47"/>
      <c r="Q10791" s="162"/>
      <c r="R10791" s="162"/>
      <c r="S10791" s="162"/>
    </row>
    <row r="10792" spans="14:19">
      <c r="N10792" s="47"/>
      <c r="Q10792" s="162"/>
      <c r="R10792" s="162"/>
      <c r="S10792" s="162"/>
    </row>
    <row r="10793" spans="14:19">
      <c r="N10793" s="47"/>
      <c r="Q10793" s="162"/>
      <c r="R10793" s="162"/>
      <c r="S10793" s="162"/>
    </row>
    <row r="10794" spans="14:19">
      <c r="N10794" s="47"/>
      <c r="Q10794" s="162"/>
      <c r="R10794" s="162"/>
      <c r="S10794" s="162"/>
    </row>
    <row r="10795" spans="14:19">
      <c r="N10795" s="47"/>
      <c r="Q10795" s="162"/>
      <c r="R10795" s="162"/>
      <c r="S10795" s="162"/>
    </row>
    <row r="10796" spans="14:19">
      <c r="N10796" s="47"/>
      <c r="Q10796" s="162"/>
      <c r="R10796" s="162"/>
      <c r="S10796" s="162"/>
    </row>
    <row r="10797" spans="14:19">
      <c r="N10797" s="47"/>
      <c r="Q10797" s="162"/>
      <c r="R10797" s="162"/>
      <c r="S10797" s="162"/>
    </row>
    <row r="10798" spans="14:19">
      <c r="N10798" s="47"/>
      <c r="Q10798" s="162"/>
      <c r="R10798" s="162"/>
      <c r="S10798" s="162"/>
    </row>
    <row r="10799" spans="14:19">
      <c r="N10799" s="47"/>
      <c r="Q10799" s="162"/>
      <c r="R10799" s="162"/>
      <c r="S10799" s="162"/>
    </row>
    <row r="10800" spans="14:19">
      <c r="N10800" s="47"/>
      <c r="Q10800" s="162"/>
      <c r="R10800" s="162"/>
      <c r="S10800" s="162"/>
    </row>
    <row r="10801" spans="14:19">
      <c r="N10801" s="47"/>
      <c r="Q10801" s="162"/>
      <c r="R10801" s="162"/>
      <c r="S10801" s="162"/>
    </row>
    <row r="10802" spans="14:19">
      <c r="N10802" s="47"/>
      <c r="Q10802" s="162"/>
      <c r="R10802" s="162"/>
      <c r="S10802" s="162"/>
    </row>
    <row r="10803" spans="14:19">
      <c r="N10803" s="47"/>
      <c r="Q10803" s="162"/>
      <c r="R10803" s="162"/>
      <c r="S10803" s="162"/>
    </row>
    <row r="10804" spans="14:19">
      <c r="N10804" s="47"/>
      <c r="Q10804" s="162"/>
      <c r="R10804" s="162"/>
      <c r="S10804" s="162"/>
    </row>
    <row r="10805" spans="14:19">
      <c r="N10805" s="47"/>
      <c r="Q10805" s="162"/>
      <c r="R10805" s="162"/>
      <c r="S10805" s="162"/>
    </row>
    <row r="10806" spans="14:19">
      <c r="N10806" s="47"/>
      <c r="Q10806" s="162"/>
      <c r="R10806" s="162"/>
      <c r="S10806" s="162"/>
    </row>
    <row r="10807" spans="14:19">
      <c r="N10807" s="47"/>
      <c r="Q10807" s="162"/>
      <c r="R10807" s="162"/>
      <c r="S10807" s="162"/>
    </row>
    <row r="10808" spans="14:19">
      <c r="N10808" s="47"/>
      <c r="Q10808" s="162"/>
      <c r="R10808" s="162"/>
      <c r="S10808" s="162"/>
    </row>
    <row r="10809" spans="14:19">
      <c r="N10809" s="47"/>
      <c r="Q10809" s="162"/>
      <c r="R10809" s="162"/>
      <c r="S10809" s="162"/>
    </row>
    <row r="10810" spans="14:19">
      <c r="N10810" s="47"/>
      <c r="Q10810" s="162"/>
      <c r="R10810" s="162"/>
      <c r="S10810" s="162"/>
    </row>
    <row r="10811" spans="14:19">
      <c r="N10811" s="47"/>
      <c r="Q10811" s="162"/>
      <c r="R10811" s="162"/>
      <c r="S10811" s="162"/>
    </row>
    <row r="10812" spans="14:19">
      <c r="N10812" s="47"/>
      <c r="Q10812" s="162"/>
      <c r="R10812" s="162"/>
      <c r="S10812" s="162"/>
    </row>
    <row r="10813" spans="14:19">
      <c r="N10813" s="47"/>
      <c r="Q10813" s="162"/>
      <c r="R10813" s="162"/>
      <c r="S10813" s="162"/>
    </row>
    <row r="10814" spans="14:19">
      <c r="N10814" s="47"/>
      <c r="Q10814" s="162"/>
      <c r="R10814" s="162"/>
      <c r="S10814" s="162"/>
    </row>
    <row r="10815" spans="14:19">
      <c r="N10815" s="47"/>
      <c r="Q10815" s="162"/>
      <c r="R10815" s="162"/>
      <c r="S10815" s="162"/>
    </row>
    <row r="10816" spans="14:19">
      <c r="N10816" s="47"/>
      <c r="Q10816" s="162"/>
      <c r="R10816" s="162"/>
      <c r="S10816" s="162"/>
    </row>
    <row r="10817" spans="14:19">
      <c r="N10817" s="47"/>
      <c r="Q10817" s="162"/>
      <c r="R10817" s="162"/>
      <c r="S10817" s="162"/>
    </row>
    <row r="10818" spans="14:19">
      <c r="N10818" s="47"/>
      <c r="Q10818" s="162"/>
      <c r="R10818" s="162"/>
      <c r="S10818" s="162"/>
    </row>
    <row r="10819" spans="14:19">
      <c r="N10819" s="47"/>
      <c r="Q10819" s="162"/>
      <c r="R10819" s="162"/>
      <c r="S10819" s="162"/>
    </row>
    <row r="10820" spans="14:19">
      <c r="N10820" s="47"/>
      <c r="Q10820" s="162"/>
      <c r="R10820" s="162"/>
      <c r="S10820" s="162"/>
    </row>
    <row r="10821" spans="14:19">
      <c r="N10821" s="47"/>
      <c r="Q10821" s="162"/>
      <c r="R10821" s="162"/>
      <c r="S10821" s="162"/>
    </row>
    <row r="10822" spans="14:19">
      <c r="N10822" s="47"/>
      <c r="Q10822" s="162"/>
      <c r="R10822" s="162"/>
      <c r="S10822" s="162"/>
    </row>
    <row r="10823" spans="14:19">
      <c r="N10823" s="47"/>
      <c r="Q10823" s="162"/>
      <c r="R10823" s="162"/>
      <c r="S10823" s="162"/>
    </row>
    <row r="10824" spans="14:19">
      <c r="N10824" s="47"/>
      <c r="Q10824" s="162"/>
      <c r="R10824" s="162"/>
      <c r="S10824" s="162"/>
    </row>
    <row r="10825" spans="14:19">
      <c r="N10825" s="47"/>
      <c r="Q10825" s="162"/>
      <c r="R10825" s="162"/>
      <c r="S10825" s="162"/>
    </row>
    <row r="10826" spans="14:19">
      <c r="N10826" s="47"/>
      <c r="Q10826" s="162"/>
      <c r="R10826" s="162"/>
      <c r="S10826" s="162"/>
    </row>
    <row r="10827" spans="14:19">
      <c r="N10827" s="47"/>
      <c r="Q10827" s="162"/>
      <c r="R10827" s="162"/>
      <c r="S10827" s="162"/>
    </row>
    <row r="10828" spans="14:19">
      <c r="N10828" s="47"/>
      <c r="Q10828" s="162"/>
      <c r="R10828" s="162"/>
      <c r="S10828" s="162"/>
    </row>
    <row r="10829" spans="14:19">
      <c r="N10829" s="47"/>
      <c r="Q10829" s="162"/>
      <c r="R10829" s="162"/>
      <c r="S10829" s="162"/>
    </row>
    <row r="10830" spans="14:19">
      <c r="N10830" s="47"/>
      <c r="Q10830" s="162"/>
      <c r="R10830" s="162"/>
      <c r="S10830" s="162"/>
    </row>
    <row r="10831" spans="14:19">
      <c r="N10831" s="47"/>
      <c r="Q10831" s="162"/>
      <c r="R10831" s="162"/>
      <c r="S10831" s="162"/>
    </row>
    <row r="10832" spans="14:19">
      <c r="N10832" s="47"/>
      <c r="Q10832" s="162"/>
      <c r="R10832" s="162"/>
      <c r="S10832" s="162"/>
    </row>
    <row r="10833" spans="14:19">
      <c r="N10833" s="47"/>
      <c r="Q10833" s="162"/>
      <c r="R10833" s="162"/>
      <c r="S10833" s="162"/>
    </row>
    <row r="10834" spans="14:19">
      <c r="N10834" s="47"/>
      <c r="Q10834" s="162"/>
      <c r="R10834" s="162"/>
      <c r="S10834" s="162"/>
    </row>
    <row r="10835" spans="14:19">
      <c r="N10835" s="47"/>
      <c r="Q10835" s="162"/>
      <c r="R10835" s="162"/>
      <c r="S10835" s="162"/>
    </row>
    <row r="10836" spans="14:19">
      <c r="N10836" s="47"/>
      <c r="Q10836" s="162"/>
      <c r="R10836" s="162"/>
      <c r="S10836" s="162"/>
    </row>
    <row r="10837" spans="14:19">
      <c r="N10837" s="47"/>
      <c r="Q10837" s="162"/>
      <c r="R10837" s="162"/>
      <c r="S10837" s="162"/>
    </row>
    <row r="10838" spans="14:19">
      <c r="N10838" s="47"/>
      <c r="Q10838" s="162"/>
      <c r="R10838" s="162"/>
      <c r="S10838" s="162"/>
    </row>
    <row r="10839" spans="14:19">
      <c r="N10839" s="47"/>
      <c r="Q10839" s="162"/>
      <c r="R10839" s="162"/>
      <c r="S10839" s="162"/>
    </row>
    <row r="10840" spans="14:19">
      <c r="N10840" s="47"/>
      <c r="Q10840" s="162"/>
      <c r="R10840" s="162"/>
      <c r="S10840" s="162"/>
    </row>
    <row r="10841" spans="14:19">
      <c r="N10841" s="47"/>
      <c r="Q10841" s="162"/>
      <c r="R10841" s="162"/>
      <c r="S10841" s="162"/>
    </row>
    <row r="10842" spans="14:19">
      <c r="N10842" s="47"/>
      <c r="Q10842" s="162"/>
      <c r="R10842" s="162"/>
      <c r="S10842" s="162"/>
    </row>
    <row r="10843" spans="14:19">
      <c r="N10843" s="47"/>
      <c r="Q10843" s="162"/>
      <c r="R10843" s="162"/>
      <c r="S10843" s="162"/>
    </row>
    <row r="10844" spans="14:19">
      <c r="N10844" s="47"/>
      <c r="Q10844" s="162"/>
      <c r="R10844" s="162"/>
      <c r="S10844" s="162"/>
    </row>
    <row r="10845" spans="14:19">
      <c r="N10845" s="47"/>
      <c r="Q10845" s="162"/>
      <c r="R10845" s="162"/>
      <c r="S10845" s="162"/>
    </row>
    <row r="10846" spans="14:19">
      <c r="N10846" s="47"/>
      <c r="Q10846" s="162"/>
      <c r="R10846" s="162"/>
      <c r="S10846" s="162"/>
    </row>
    <row r="10847" spans="14:19">
      <c r="N10847" s="47"/>
      <c r="Q10847" s="162"/>
      <c r="R10847" s="162"/>
      <c r="S10847" s="162"/>
    </row>
    <row r="10848" spans="14:19">
      <c r="N10848" s="47"/>
      <c r="Q10848" s="162"/>
      <c r="R10848" s="162"/>
      <c r="S10848" s="162"/>
    </row>
    <row r="10849" spans="14:19">
      <c r="N10849" s="47"/>
      <c r="Q10849" s="162"/>
      <c r="R10849" s="162"/>
      <c r="S10849" s="162"/>
    </row>
    <row r="10850" spans="14:19">
      <c r="N10850" s="47"/>
      <c r="Q10850" s="162"/>
      <c r="R10850" s="162"/>
      <c r="S10850" s="162"/>
    </row>
    <row r="10851" spans="14:19">
      <c r="N10851" s="47"/>
      <c r="Q10851" s="162"/>
      <c r="R10851" s="162"/>
      <c r="S10851" s="162"/>
    </row>
    <row r="10852" spans="14:19">
      <c r="N10852" s="47"/>
      <c r="Q10852" s="162"/>
      <c r="R10852" s="162"/>
      <c r="S10852" s="162"/>
    </row>
    <row r="10853" spans="14:19">
      <c r="N10853" s="47"/>
      <c r="Q10853" s="162"/>
      <c r="R10853" s="162"/>
      <c r="S10853" s="162"/>
    </row>
    <row r="10854" spans="14:19">
      <c r="N10854" s="47"/>
      <c r="Q10854" s="162"/>
      <c r="R10854" s="162"/>
      <c r="S10854" s="162"/>
    </row>
    <row r="10855" spans="14:19">
      <c r="N10855" s="47"/>
      <c r="Q10855" s="162"/>
      <c r="R10855" s="162"/>
      <c r="S10855" s="162"/>
    </row>
    <row r="10856" spans="14:19">
      <c r="N10856" s="47"/>
      <c r="Q10856" s="162"/>
      <c r="R10856" s="162"/>
      <c r="S10856" s="162"/>
    </row>
    <row r="10857" spans="14:19">
      <c r="N10857" s="47"/>
      <c r="Q10857" s="162"/>
      <c r="R10857" s="162"/>
      <c r="S10857" s="162"/>
    </row>
    <row r="10858" spans="14:19">
      <c r="N10858" s="47"/>
      <c r="Q10858" s="162"/>
      <c r="R10858" s="162"/>
      <c r="S10858" s="162"/>
    </row>
    <row r="10859" spans="14:19">
      <c r="N10859" s="47"/>
      <c r="Q10859" s="162"/>
      <c r="R10859" s="162"/>
      <c r="S10859" s="162"/>
    </row>
    <row r="10860" spans="14:19">
      <c r="N10860" s="47"/>
      <c r="Q10860" s="162"/>
      <c r="R10860" s="162"/>
      <c r="S10860" s="162"/>
    </row>
    <row r="10861" spans="14:19">
      <c r="N10861" s="47"/>
      <c r="Q10861" s="162"/>
      <c r="R10861" s="162"/>
      <c r="S10861" s="162"/>
    </row>
    <row r="10862" spans="14:19">
      <c r="N10862" s="47"/>
      <c r="Q10862" s="162"/>
      <c r="R10862" s="162"/>
      <c r="S10862" s="162"/>
    </row>
    <row r="10863" spans="14:19">
      <c r="N10863" s="47"/>
      <c r="Q10863" s="162"/>
      <c r="R10863" s="162"/>
      <c r="S10863" s="162"/>
    </row>
    <row r="10864" spans="14:19">
      <c r="N10864" s="47"/>
      <c r="Q10864" s="162"/>
      <c r="R10864" s="162"/>
      <c r="S10864" s="162"/>
    </row>
    <row r="10865" spans="14:19">
      <c r="N10865" s="47"/>
      <c r="Q10865" s="162"/>
      <c r="R10865" s="162"/>
      <c r="S10865" s="162"/>
    </row>
    <row r="10866" spans="14:19">
      <c r="N10866" s="47"/>
      <c r="Q10866" s="162"/>
      <c r="R10866" s="162"/>
      <c r="S10866" s="162"/>
    </row>
    <row r="10867" spans="14:19">
      <c r="N10867" s="47"/>
      <c r="Q10867" s="162"/>
      <c r="R10867" s="162"/>
      <c r="S10867" s="162"/>
    </row>
    <row r="10868" spans="14:19">
      <c r="N10868" s="47"/>
      <c r="Q10868" s="162"/>
      <c r="R10868" s="162"/>
      <c r="S10868" s="162"/>
    </row>
    <row r="10869" spans="14:19">
      <c r="N10869" s="47"/>
      <c r="Q10869" s="162"/>
      <c r="R10869" s="162"/>
      <c r="S10869" s="162"/>
    </row>
    <row r="10870" spans="14:19">
      <c r="N10870" s="47"/>
      <c r="Q10870" s="162"/>
      <c r="R10870" s="162"/>
      <c r="S10870" s="162"/>
    </row>
    <row r="10871" spans="14:19">
      <c r="N10871" s="47"/>
      <c r="Q10871" s="162"/>
      <c r="R10871" s="162"/>
      <c r="S10871" s="162"/>
    </row>
    <row r="10872" spans="14:19">
      <c r="N10872" s="47"/>
      <c r="Q10872" s="162"/>
      <c r="R10872" s="162"/>
      <c r="S10872" s="162"/>
    </row>
    <row r="10873" spans="14:19">
      <c r="N10873" s="47"/>
      <c r="Q10873" s="162"/>
      <c r="R10873" s="162"/>
      <c r="S10873" s="162"/>
    </row>
    <row r="10874" spans="14:19">
      <c r="N10874" s="47"/>
      <c r="Q10874" s="162"/>
      <c r="R10874" s="162"/>
      <c r="S10874" s="162"/>
    </row>
    <row r="10875" spans="14:19">
      <c r="N10875" s="47"/>
      <c r="Q10875" s="162"/>
      <c r="R10875" s="162"/>
      <c r="S10875" s="162"/>
    </row>
    <row r="10876" spans="14:19">
      <c r="N10876" s="47"/>
      <c r="Q10876" s="162"/>
      <c r="R10876" s="162"/>
      <c r="S10876" s="162"/>
    </row>
    <row r="10877" spans="14:19">
      <c r="N10877" s="47"/>
      <c r="Q10877" s="162"/>
      <c r="R10877" s="162"/>
      <c r="S10877" s="162"/>
    </row>
    <row r="10878" spans="14:19">
      <c r="N10878" s="47"/>
      <c r="Q10878" s="162"/>
      <c r="R10878" s="162"/>
      <c r="S10878" s="162"/>
    </row>
    <row r="10879" spans="14:19">
      <c r="N10879" s="47"/>
      <c r="Q10879" s="162"/>
      <c r="R10879" s="162"/>
      <c r="S10879" s="162"/>
    </row>
    <row r="10880" spans="14:19">
      <c r="N10880" s="47"/>
      <c r="Q10880" s="162"/>
      <c r="R10880" s="162"/>
      <c r="S10880" s="162"/>
    </row>
    <row r="10881" spans="14:19">
      <c r="N10881" s="47"/>
      <c r="Q10881" s="162"/>
      <c r="R10881" s="162"/>
      <c r="S10881" s="162"/>
    </row>
    <row r="10882" spans="14:19">
      <c r="N10882" s="47"/>
      <c r="Q10882" s="162"/>
      <c r="R10882" s="162"/>
      <c r="S10882" s="162"/>
    </row>
    <row r="10883" spans="14:19">
      <c r="N10883" s="47"/>
      <c r="Q10883" s="162"/>
      <c r="R10883" s="162"/>
      <c r="S10883" s="162"/>
    </row>
    <row r="10884" spans="14:19">
      <c r="N10884" s="47"/>
      <c r="Q10884" s="162"/>
      <c r="R10884" s="162"/>
      <c r="S10884" s="162"/>
    </row>
    <row r="10885" spans="14:19">
      <c r="N10885" s="47"/>
      <c r="Q10885" s="162"/>
      <c r="R10885" s="162"/>
      <c r="S10885" s="162"/>
    </row>
    <row r="10886" spans="14:19">
      <c r="N10886" s="47"/>
      <c r="Q10886" s="162"/>
      <c r="R10886" s="162"/>
      <c r="S10886" s="162"/>
    </row>
    <row r="10887" spans="14:19">
      <c r="N10887" s="47"/>
      <c r="Q10887" s="162"/>
      <c r="R10887" s="162"/>
      <c r="S10887" s="162"/>
    </row>
    <row r="10888" spans="14:19">
      <c r="N10888" s="47"/>
      <c r="Q10888" s="162"/>
      <c r="R10888" s="162"/>
      <c r="S10888" s="162"/>
    </row>
    <row r="10889" spans="14:19">
      <c r="N10889" s="47"/>
      <c r="Q10889" s="162"/>
      <c r="R10889" s="162"/>
      <c r="S10889" s="162"/>
    </row>
    <row r="10890" spans="14:19">
      <c r="N10890" s="47"/>
      <c r="Q10890" s="162"/>
      <c r="R10890" s="162"/>
      <c r="S10890" s="162"/>
    </row>
    <row r="10891" spans="14:19">
      <c r="N10891" s="47"/>
      <c r="Q10891" s="162"/>
      <c r="R10891" s="162"/>
      <c r="S10891" s="162"/>
    </row>
    <row r="10892" spans="14:19">
      <c r="N10892" s="47"/>
      <c r="Q10892" s="162"/>
      <c r="R10892" s="162"/>
      <c r="S10892" s="162"/>
    </row>
    <row r="10893" spans="14:19">
      <c r="N10893" s="47"/>
      <c r="Q10893" s="162"/>
      <c r="R10893" s="162"/>
      <c r="S10893" s="162"/>
    </row>
    <row r="10894" spans="14:19">
      <c r="N10894" s="47"/>
      <c r="Q10894" s="162"/>
      <c r="R10894" s="162"/>
      <c r="S10894" s="162"/>
    </row>
    <row r="10895" spans="14:19">
      <c r="N10895" s="47"/>
      <c r="Q10895" s="162"/>
      <c r="R10895" s="162"/>
      <c r="S10895" s="162"/>
    </row>
    <row r="10896" spans="14:19">
      <c r="N10896" s="47"/>
      <c r="Q10896" s="162"/>
      <c r="R10896" s="162"/>
      <c r="S10896" s="162"/>
    </row>
    <row r="10897" spans="14:19">
      <c r="N10897" s="47"/>
      <c r="Q10897" s="162"/>
      <c r="R10897" s="162"/>
      <c r="S10897" s="162"/>
    </row>
    <row r="10898" spans="14:19">
      <c r="N10898" s="47"/>
      <c r="Q10898" s="162"/>
      <c r="R10898" s="162"/>
      <c r="S10898" s="162"/>
    </row>
    <row r="10899" spans="14:19">
      <c r="N10899" s="47"/>
      <c r="Q10899" s="162"/>
      <c r="R10899" s="162"/>
      <c r="S10899" s="162"/>
    </row>
    <row r="10900" spans="14:19">
      <c r="N10900" s="47"/>
      <c r="Q10900" s="162"/>
      <c r="R10900" s="162"/>
      <c r="S10900" s="162"/>
    </row>
    <row r="10901" spans="14:19">
      <c r="N10901" s="47"/>
      <c r="Q10901" s="162"/>
      <c r="R10901" s="162"/>
      <c r="S10901" s="162"/>
    </row>
    <row r="10902" spans="14:19">
      <c r="N10902" s="47"/>
      <c r="Q10902" s="162"/>
      <c r="R10902" s="162"/>
      <c r="S10902" s="162"/>
    </row>
    <row r="10903" spans="14:19">
      <c r="N10903" s="47"/>
      <c r="Q10903" s="162"/>
      <c r="R10903" s="162"/>
      <c r="S10903" s="162"/>
    </row>
    <row r="10904" spans="14:19">
      <c r="N10904" s="47"/>
      <c r="Q10904" s="162"/>
      <c r="R10904" s="162"/>
      <c r="S10904" s="162"/>
    </row>
    <row r="10905" spans="14:19">
      <c r="N10905" s="47"/>
      <c r="Q10905" s="162"/>
      <c r="R10905" s="162"/>
      <c r="S10905" s="162"/>
    </row>
    <row r="10906" spans="14:19">
      <c r="N10906" s="47"/>
      <c r="Q10906" s="162"/>
      <c r="R10906" s="162"/>
      <c r="S10906" s="162"/>
    </row>
    <row r="10907" spans="14:19">
      <c r="N10907" s="47"/>
      <c r="Q10907" s="162"/>
      <c r="R10907" s="162"/>
      <c r="S10907" s="162"/>
    </row>
    <row r="10908" spans="14:19">
      <c r="N10908" s="47"/>
      <c r="Q10908" s="162"/>
      <c r="R10908" s="162"/>
      <c r="S10908" s="162"/>
    </row>
    <row r="10909" spans="14:19">
      <c r="N10909" s="47"/>
      <c r="Q10909" s="162"/>
      <c r="R10909" s="162"/>
      <c r="S10909" s="162"/>
    </row>
    <row r="10910" spans="14:19">
      <c r="N10910" s="47"/>
      <c r="Q10910" s="162"/>
      <c r="R10910" s="162"/>
      <c r="S10910" s="162"/>
    </row>
    <row r="10911" spans="14:19">
      <c r="N10911" s="47"/>
      <c r="Q10911" s="162"/>
      <c r="R10911" s="162"/>
      <c r="S10911" s="162"/>
    </row>
    <row r="10912" spans="14:19">
      <c r="N10912" s="47"/>
      <c r="Q10912" s="162"/>
      <c r="R10912" s="162"/>
      <c r="S10912" s="162"/>
    </row>
    <row r="10913" spans="14:19">
      <c r="N10913" s="47"/>
      <c r="Q10913" s="162"/>
      <c r="R10913" s="162"/>
      <c r="S10913" s="162"/>
    </row>
    <row r="10914" spans="14:19">
      <c r="N10914" s="47"/>
      <c r="Q10914" s="162"/>
      <c r="R10914" s="162"/>
      <c r="S10914" s="162"/>
    </row>
    <row r="10915" spans="14:19">
      <c r="N10915" s="47"/>
      <c r="Q10915" s="162"/>
      <c r="R10915" s="162"/>
      <c r="S10915" s="162"/>
    </row>
    <row r="10916" spans="14:19">
      <c r="N10916" s="47"/>
      <c r="Q10916" s="162"/>
      <c r="R10916" s="162"/>
      <c r="S10916" s="162"/>
    </row>
    <row r="10917" spans="14:19">
      <c r="N10917" s="47"/>
      <c r="Q10917" s="162"/>
      <c r="R10917" s="162"/>
      <c r="S10917" s="162"/>
    </row>
    <row r="10918" spans="14:19">
      <c r="N10918" s="47"/>
      <c r="Q10918" s="162"/>
      <c r="R10918" s="162"/>
      <c r="S10918" s="162"/>
    </row>
    <row r="10919" spans="14:19">
      <c r="N10919" s="47"/>
      <c r="Q10919" s="162"/>
      <c r="R10919" s="162"/>
      <c r="S10919" s="162"/>
    </row>
    <row r="10920" spans="14:19">
      <c r="N10920" s="47"/>
      <c r="Q10920" s="162"/>
      <c r="R10920" s="162"/>
      <c r="S10920" s="162"/>
    </row>
    <row r="10921" spans="14:19">
      <c r="N10921" s="47"/>
      <c r="Q10921" s="162"/>
      <c r="R10921" s="162"/>
      <c r="S10921" s="162"/>
    </row>
    <row r="10922" spans="14:19">
      <c r="N10922" s="47"/>
      <c r="Q10922" s="162"/>
      <c r="R10922" s="162"/>
      <c r="S10922" s="162"/>
    </row>
    <row r="10923" spans="14:19">
      <c r="N10923" s="47"/>
      <c r="Q10923" s="162"/>
      <c r="R10923" s="162"/>
      <c r="S10923" s="162"/>
    </row>
    <row r="10924" spans="14:19">
      <c r="N10924" s="47"/>
      <c r="Q10924" s="162"/>
      <c r="R10924" s="162"/>
      <c r="S10924" s="162"/>
    </row>
    <row r="10925" spans="14:19">
      <c r="N10925" s="47"/>
      <c r="Q10925" s="162"/>
      <c r="R10925" s="162"/>
      <c r="S10925" s="162"/>
    </row>
    <row r="10926" spans="14:19">
      <c r="N10926" s="47"/>
      <c r="Q10926" s="162"/>
      <c r="R10926" s="162"/>
      <c r="S10926" s="162"/>
    </row>
    <row r="10927" spans="14:19">
      <c r="N10927" s="47"/>
      <c r="Q10927" s="162"/>
      <c r="R10927" s="162"/>
      <c r="S10927" s="162"/>
    </row>
    <row r="10928" spans="14:19">
      <c r="N10928" s="47"/>
      <c r="Q10928" s="162"/>
      <c r="R10928" s="162"/>
      <c r="S10928" s="162"/>
    </row>
    <row r="10929" spans="14:19">
      <c r="N10929" s="47"/>
      <c r="Q10929" s="162"/>
      <c r="R10929" s="162"/>
      <c r="S10929" s="162"/>
    </row>
    <row r="10930" spans="14:19">
      <c r="N10930" s="47"/>
      <c r="Q10930" s="162"/>
      <c r="R10930" s="162"/>
      <c r="S10930" s="162"/>
    </row>
    <row r="10931" spans="14:19">
      <c r="N10931" s="47"/>
      <c r="Q10931" s="162"/>
      <c r="R10931" s="162"/>
      <c r="S10931" s="162"/>
    </row>
    <row r="10932" spans="14:19">
      <c r="N10932" s="47"/>
      <c r="Q10932" s="162"/>
      <c r="R10932" s="162"/>
      <c r="S10932" s="162"/>
    </row>
    <row r="10933" spans="14:19">
      <c r="N10933" s="47"/>
      <c r="Q10933" s="162"/>
      <c r="R10933" s="162"/>
      <c r="S10933" s="162"/>
    </row>
    <row r="10934" spans="14:19">
      <c r="N10934" s="47"/>
      <c r="Q10934" s="162"/>
      <c r="R10934" s="162"/>
      <c r="S10934" s="162"/>
    </row>
    <row r="10935" spans="14:19">
      <c r="N10935" s="47"/>
      <c r="Q10935" s="162"/>
      <c r="R10935" s="162"/>
      <c r="S10935" s="162"/>
    </row>
    <row r="10936" spans="14:19">
      <c r="N10936" s="47"/>
      <c r="Q10936" s="162"/>
      <c r="R10936" s="162"/>
      <c r="S10936" s="162"/>
    </row>
    <row r="10937" spans="14:19">
      <c r="N10937" s="47"/>
      <c r="Q10937" s="162"/>
      <c r="R10937" s="162"/>
      <c r="S10937" s="162"/>
    </row>
    <row r="10938" spans="14:19">
      <c r="N10938" s="47"/>
      <c r="Q10938" s="162"/>
      <c r="R10938" s="162"/>
      <c r="S10938" s="162"/>
    </row>
    <row r="10939" spans="14:19">
      <c r="N10939" s="47"/>
      <c r="Q10939" s="162"/>
      <c r="R10939" s="162"/>
      <c r="S10939" s="162"/>
    </row>
    <row r="10940" spans="14:19">
      <c r="N10940" s="47"/>
      <c r="Q10940" s="162"/>
      <c r="R10940" s="162"/>
      <c r="S10940" s="162"/>
    </row>
    <row r="10941" spans="14:19">
      <c r="N10941" s="47"/>
      <c r="Q10941" s="162"/>
      <c r="R10941" s="162"/>
      <c r="S10941" s="162"/>
    </row>
    <row r="10942" spans="14:19">
      <c r="N10942" s="47"/>
      <c r="Q10942" s="162"/>
      <c r="R10942" s="162"/>
      <c r="S10942" s="162"/>
    </row>
    <row r="10943" spans="14:19">
      <c r="N10943" s="47"/>
      <c r="Q10943" s="162"/>
      <c r="R10943" s="162"/>
      <c r="S10943" s="162"/>
    </row>
    <row r="10944" spans="14:19">
      <c r="N10944" s="47"/>
      <c r="Q10944" s="162"/>
      <c r="R10944" s="162"/>
      <c r="S10944" s="162"/>
    </row>
    <row r="10945" spans="14:19">
      <c r="N10945" s="47"/>
      <c r="Q10945" s="162"/>
      <c r="R10945" s="162"/>
      <c r="S10945" s="162"/>
    </row>
    <row r="10946" spans="14:19">
      <c r="N10946" s="47"/>
      <c r="Q10946" s="162"/>
      <c r="R10946" s="162"/>
      <c r="S10946" s="162"/>
    </row>
    <row r="10947" spans="14:19">
      <c r="N10947" s="47"/>
      <c r="Q10947" s="162"/>
      <c r="R10947" s="162"/>
      <c r="S10947" s="162"/>
    </row>
    <row r="10948" spans="14:19">
      <c r="N10948" s="47"/>
      <c r="Q10948" s="162"/>
      <c r="R10948" s="162"/>
      <c r="S10948" s="162"/>
    </row>
    <row r="10949" spans="14:19">
      <c r="N10949" s="47"/>
      <c r="Q10949" s="162"/>
      <c r="R10949" s="162"/>
      <c r="S10949" s="162"/>
    </row>
    <row r="10950" spans="14:19">
      <c r="N10950" s="47"/>
      <c r="Q10950" s="162"/>
      <c r="R10950" s="162"/>
      <c r="S10950" s="162"/>
    </row>
    <row r="10951" spans="14:19">
      <c r="N10951" s="47"/>
      <c r="Q10951" s="162"/>
      <c r="R10951" s="162"/>
      <c r="S10951" s="162"/>
    </row>
    <row r="10952" spans="14:19">
      <c r="N10952" s="47"/>
      <c r="Q10952" s="162"/>
      <c r="R10952" s="162"/>
      <c r="S10952" s="162"/>
    </row>
    <row r="10953" spans="14:19">
      <c r="N10953" s="47"/>
      <c r="Q10953" s="162"/>
      <c r="R10953" s="162"/>
      <c r="S10953" s="162"/>
    </row>
    <row r="10954" spans="14:19">
      <c r="N10954" s="47"/>
      <c r="Q10954" s="162"/>
      <c r="R10954" s="162"/>
      <c r="S10954" s="162"/>
    </row>
    <row r="10955" spans="14:19">
      <c r="N10955" s="47"/>
      <c r="Q10955" s="162"/>
      <c r="R10955" s="162"/>
      <c r="S10955" s="162"/>
    </row>
    <row r="10956" spans="14:19">
      <c r="N10956" s="47"/>
      <c r="Q10956" s="162"/>
      <c r="R10956" s="162"/>
      <c r="S10956" s="162"/>
    </row>
    <row r="10957" spans="14:19">
      <c r="N10957" s="47"/>
      <c r="Q10957" s="162"/>
      <c r="R10957" s="162"/>
      <c r="S10957" s="162"/>
    </row>
    <row r="10958" spans="14:19">
      <c r="N10958" s="47"/>
      <c r="Q10958" s="162"/>
      <c r="R10958" s="162"/>
      <c r="S10958" s="162"/>
    </row>
    <row r="10959" spans="14:19">
      <c r="N10959" s="47"/>
      <c r="Q10959" s="162"/>
      <c r="R10959" s="162"/>
      <c r="S10959" s="162"/>
    </row>
    <row r="10960" spans="14:19">
      <c r="N10960" s="47"/>
      <c r="Q10960" s="162"/>
      <c r="R10960" s="162"/>
      <c r="S10960" s="162"/>
    </row>
    <row r="10961" spans="14:19">
      <c r="N10961" s="47"/>
      <c r="Q10961" s="162"/>
      <c r="R10961" s="162"/>
      <c r="S10961" s="162"/>
    </row>
    <row r="10962" spans="14:19">
      <c r="N10962" s="47"/>
      <c r="Q10962" s="162"/>
      <c r="R10962" s="162"/>
      <c r="S10962" s="162"/>
    </row>
    <row r="10963" spans="14:19">
      <c r="N10963" s="47"/>
      <c r="Q10963" s="162"/>
      <c r="R10963" s="162"/>
      <c r="S10963" s="162"/>
    </row>
    <row r="10964" spans="14:19">
      <c r="N10964" s="47"/>
      <c r="Q10964" s="162"/>
      <c r="R10964" s="162"/>
      <c r="S10964" s="162"/>
    </row>
    <row r="10965" spans="14:19">
      <c r="N10965" s="47"/>
      <c r="Q10965" s="162"/>
      <c r="R10965" s="162"/>
      <c r="S10965" s="162"/>
    </row>
    <row r="10966" spans="14:19">
      <c r="N10966" s="47"/>
      <c r="Q10966" s="162"/>
      <c r="R10966" s="162"/>
      <c r="S10966" s="162"/>
    </row>
    <row r="10967" spans="14:19">
      <c r="N10967" s="47"/>
      <c r="Q10967" s="162"/>
      <c r="R10967" s="162"/>
      <c r="S10967" s="162"/>
    </row>
    <row r="10968" spans="14:19">
      <c r="N10968" s="47"/>
      <c r="Q10968" s="162"/>
      <c r="R10968" s="162"/>
      <c r="S10968" s="162"/>
    </row>
    <row r="10969" spans="14:19">
      <c r="N10969" s="47"/>
      <c r="Q10969" s="162"/>
      <c r="R10969" s="162"/>
      <c r="S10969" s="162"/>
    </row>
    <row r="10970" spans="14:19">
      <c r="N10970" s="47"/>
      <c r="Q10970" s="162"/>
      <c r="R10970" s="162"/>
      <c r="S10970" s="162"/>
    </row>
    <row r="10971" spans="14:19">
      <c r="N10971" s="47"/>
      <c r="Q10971" s="162"/>
      <c r="R10971" s="162"/>
      <c r="S10971" s="162"/>
    </row>
    <row r="10972" spans="14:19">
      <c r="N10972" s="47"/>
      <c r="Q10972" s="162"/>
      <c r="R10972" s="162"/>
      <c r="S10972" s="162"/>
    </row>
    <row r="10973" spans="14:19">
      <c r="N10973" s="47"/>
      <c r="Q10973" s="162"/>
      <c r="R10973" s="162"/>
      <c r="S10973" s="162"/>
    </row>
    <row r="10974" spans="14:19">
      <c r="N10974" s="47"/>
      <c r="Q10974" s="162"/>
      <c r="R10974" s="162"/>
      <c r="S10974" s="162"/>
    </row>
    <row r="10975" spans="14:19">
      <c r="N10975" s="47"/>
      <c r="Q10975" s="162"/>
      <c r="R10975" s="162"/>
      <c r="S10975" s="162"/>
    </row>
    <row r="10976" spans="14:19">
      <c r="N10976" s="47"/>
      <c r="Q10976" s="162"/>
      <c r="R10976" s="162"/>
      <c r="S10976" s="162"/>
    </row>
    <row r="10977" spans="14:19">
      <c r="N10977" s="47"/>
      <c r="Q10977" s="162"/>
      <c r="R10977" s="162"/>
      <c r="S10977" s="162"/>
    </row>
    <row r="10978" spans="14:19">
      <c r="N10978" s="47"/>
      <c r="Q10978" s="162"/>
      <c r="R10978" s="162"/>
      <c r="S10978" s="162"/>
    </row>
    <row r="10979" spans="14:19">
      <c r="N10979" s="47"/>
      <c r="Q10979" s="162"/>
      <c r="R10979" s="162"/>
      <c r="S10979" s="162"/>
    </row>
    <row r="10980" spans="14:19">
      <c r="N10980" s="47"/>
      <c r="Q10980" s="162"/>
      <c r="R10980" s="162"/>
      <c r="S10980" s="162"/>
    </row>
    <row r="10981" spans="14:19">
      <c r="N10981" s="47"/>
      <c r="Q10981" s="162"/>
      <c r="R10981" s="162"/>
      <c r="S10981" s="162"/>
    </row>
    <row r="10982" spans="14:19">
      <c r="N10982" s="47"/>
      <c r="Q10982" s="162"/>
      <c r="R10982" s="162"/>
      <c r="S10982" s="162"/>
    </row>
    <row r="10983" spans="14:19">
      <c r="N10983" s="47"/>
      <c r="Q10983" s="162"/>
      <c r="R10983" s="162"/>
      <c r="S10983" s="162"/>
    </row>
    <row r="10984" spans="14:19">
      <c r="N10984" s="47"/>
      <c r="Q10984" s="162"/>
      <c r="R10984" s="162"/>
      <c r="S10984" s="162"/>
    </row>
    <row r="10985" spans="14:19">
      <c r="N10985" s="47"/>
      <c r="Q10985" s="162"/>
      <c r="R10985" s="162"/>
      <c r="S10985" s="162"/>
    </row>
    <row r="10986" spans="14:19">
      <c r="N10986" s="47"/>
      <c r="Q10986" s="162"/>
      <c r="R10986" s="162"/>
      <c r="S10986" s="162"/>
    </row>
    <row r="10987" spans="14:19">
      <c r="N10987" s="47"/>
      <c r="Q10987" s="162"/>
      <c r="R10987" s="162"/>
      <c r="S10987" s="162"/>
    </row>
    <row r="10988" spans="14:19">
      <c r="N10988" s="47"/>
      <c r="Q10988" s="162"/>
      <c r="R10988" s="162"/>
      <c r="S10988" s="162"/>
    </row>
    <row r="10989" spans="14:19">
      <c r="N10989" s="47"/>
      <c r="Q10989" s="162"/>
      <c r="R10989" s="162"/>
      <c r="S10989" s="162"/>
    </row>
    <row r="10990" spans="14:19">
      <c r="N10990" s="47"/>
      <c r="Q10990" s="162"/>
      <c r="R10990" s="162"/>
      <c r="S10990" s="162"/>
    </row>
    <row r="10991" spans="14:19">
      <c r="N10991" s="47"/>
      <c r="Q10991" s="162"/>
      <c r="R10991" s="162"/>
      <c r="S10991" s="162"/>
    </row>
    <row r="10992" spans="14:19">
      <c r="N10992" s="47"/>
      <c r="Q10992" s="162"/>
      <c r="R10992" s="162"/>
      <c r="S10992" s="162"/>
    </row>
    <row r="10993" spans="14:19">
      <c r="N10993" s="47"/>
      <c r="Q10993" s="162"/>
      <c r="R10993" s="162"/>
      <c r="S10993" s="162"/>
    </row>
    <row r="10994" spans="14:19">
      <c r="N10994" s="47"/>
      <c r="Q10994" s="162"/>
      <c r="R10994" s="162"/>
      <c r="S10994" s="162"/>
    </row>
    <row r="10995" spans="14:19">
      <c r="N10995" s="47"/>
      <c r="Q10995" s="162"/>
      <c r="R10995" s="162"/>
      <c r="S10995" s="162"/>
    </row>
    <row r="10996" spans="14:19">
      <c r="N10996" s="47"/>
      <c r="Q10996" s="162"/>
      <c r="R10996" s="162"/>
      <c r="S10996" s="162"/>
    </row>
    <row r="10997" spans="14:19">
      <c r="N10997" s="47"/>
      <c r="Q10997" s="162"/>
      <c r="R10997" s="162"/>
      <c r="S10997" s="162"/>
    </row>
    <row r="10998" spans="14:19">
      <c r="N10998" s="47"/>
      <c r="Q10998" s="162"/>
      <c r="R10998" s="162"/>
      <c r="S10998" s="162"/>
    </row>
    <row r="10999" spans="14:19">
      <c r="N10999" s="47"/>
      <c r="Q10999" s="162"/>
      <c r="R10999" s="162"/>
      <c r="S10999" s="162"/>
    </row>
    <row r="11000" spans="14:19">
      <c r="N11000" s="47"/>
      <c r="Q11000" s="162"/>
      <c r="R11000" s="162"/>
      <c r="S11000" s="162"/>
    </row>
    <row r="11001" spans="14:19">
      <c r="N11001" s="47"/>
      <c r="Q11001" s="162"/>
      <c r="R11001" s="162"/>
      <c r="S11001" s="162"/>
    </row>
    <row r="11002" spans="14:19">
      <c r="N11002" s="47"/>
      <c r="Q11002" s="162"/>
      <c r="R11002" s="162"/>
      <c r="S11002" s="162"/>
    </row>
    <row r="11003" spans="14:19">
      <c r="N11003" s="47"/>
      <c r="Q11003" s="162"/>
      <c r="R11003" s="162"/>
      <c r="S11003" s="162"/>
    </row>
    <row r="11004" spans="14:19">
      <c r="N11004" s="47"/>
      <c r="Q11004" s="162"/>
      <c r="R11004" s="162"/>
      <c r="S11004" s="162"/>
    </row>
    <row r="11005" spans="14:19">
      <c r="N11005" s="47"/>
      <c r="Q11005" s="162"/>
      <c r="R11005" s="162"/>
      <c r="S11005" s="162"/>
    </row>
    <row r="11006" spans="14:19">
      <c r="N11006" s="47"/>
      <c r="Q11006" s="162"/>
      <c r="R11006" s="162"/>
      <c r="S11006" s="162"/>
    </row>
    <row r="11007" spans="14:19">
      <c r="N11007" s="47"/>
      <c r="Q11007" s="162"/>
      <c r="R11007" s="162"/>
      <c r="S11007" s="162"/>
    </row>
    <row r="11008" spans="14:19">
      <c r="N11008" s="47"/>
      <c r="Q11008" s="162"/>
      <c r="R11008" s="162"/>
      <c r="S11008" s="162"/>
    </row>
    <row r="11009" spans="14:19">
      <c r="N11009" s="47"/>
      <c r="Q11009" s="162"/>
      <c r="R11009" s="162"/>
      <c r="S11009" s="162"/>
    </row>
    <row r="11010" spans="14:19">
      <c r="N11010" s="47"/>
      <c r="Q11010" s="162"/>
      <c r="R11010" s="162"/>
      <c r="S11010" s="162"/>
    </row>
    <row r="11011" spans="14:19">
      <c r="N11011" s="47"/>
      <c r="Q11011" s="162"/>
      <c r="R11011" s="162"/>
      <c r="S11011" s="162"/>
    </row>
    <row r="11012" spans="14:19">
      <c r="N11012" s="47"/>
      <c r="Q11012" s="162"/>
      <c r="R11012" s="162"/>
      <c r="S11012" s="162"/>
    </row>
    <row r="11013" spans="14:19">
      <c r="N11013" s="47"/>
      <c r="Q11013" s="162"/>
      <c r="R11013" s="162"/>
      <c r="S11013" s="162"/>
    </row>
    <row r="11014" spans="14:19">
      <c r="N11014" s="47"/>
      <c r="Q11014" s="162"/>
      <c r="R11014" s="162"/>
      <c r="S11014" s="162"/>
    </row>
    <row r="11015" spans="14:19">
      <c r="N11015" s="47"/>
      <c r="Q11015" s="162"/>
      <c r="R11015" s="162"/>
      <c r="S11015" s="162"/>
    </row>
    <row r="11016" spans="14:19">
      <c r="N11016" s="47"/>
      <c r="Q11016" s="162"/>
      <c r="R11016" s="162"/>
      <c r="S11016" s="162"/>
    </row>
    <row r="11017" spans="14:19">
      <c r="N11017" s="47"/>
      <c r="Q11017" s="162"/>
      <c r="R11017" s="162"/>
      <c r="S11017" s="162"/>
    </row>
    <row r="11018" spans="14:19">
      <c r="N11018" s="47"/>
      <c r="Q11018" s="162"/>
      <c r="R11018" s="162"/>
      <c r="S11018" s="162"/>
    </row>
    <row r="11019" spans="14:19">
      <c r="N11019" s="47"/>
      <c r="Q11019" s="162"/>
      <c r="R11019" s="162"/>
      <c r="S11019" s="162"/>
    </row>
    <row r="11020" spans="14:19">
      <c r="N11020" s="47"/>
      <c r="Q11020" s="162"/>
      <c r="R11020" s="162"/>
      <c r="S11020" s="162"/>
    </row>
    <row r="11021" spans="14:19">
      <c r="N11021" s="47"/>
      <c r="Q11021" s="162"/>
      <c r="R11021" s="162"/>
      <c r="S11021" s="162"/>
    </row>
    <row r="11022" spans="14:19">
      <c r="N11022" s="47"/>
      <c r="Q11022" s="162"/>
      <c r="R11022" s="162"/>
      <c r="S11022" s="162"/>
    </row>
    <row r="11023" spans="14:19">
      <c r="N11023" s="47"/>
      <c r="Q11023" s="162"/>
      <c r="R11023" s="162"/>
      <c r="S11023" s="162"/>
    </row>
    <row r="11024" spans="14:19">
      <c r="N11024" s="47"/>
      <c r="Q11024" s="162"/>
      <c r="R11024" s="162"/>
      <c r="S11024" s="162"/>
    </row>
    <row r="11025" spans="14:19">
      <c r="N11025" s="47"/>
      <c r="Q11025" s="162"/>
      <c r="R11025" s="162"/>
      <c r="S11025" s="162"/>
    </row>
    <row r="11026" spans="14:19">
      <c r="N11026" s="47"/>
      <c r="Q11026" s="162"/>
      <c r="R11026" s="162"/>
      <c r="S11026" s="162"/>
    </row>
    <row r="11027" spans="14:19">
      <c r="N11027" s="47"/>
      <c r="Q11027" s="162"/>
      <c r="R11027" s="162"/>
      <c r="S11027" s="162"/>
    </row>
    <row r="11028" spans="14:19">
      <c r="N11028" s="47"/>
      <c r="Q11028" s="162"/>
      <c r="R11028" s="162"/>
      <c r="S11028" s="162"/>
    </row>
    <row r="11029" spans="14:19">
      <c r="N11029" s="47"/>
      <c r="Q11029" s="162"/>
      <c r="R11029" s="162"/>
      <c r="S11029" s="162"/>
    </row>
    <row r="11030" spans="14:19">
      <c r="N11030" s="47"/>
      <c r="Q11030" s="162"/>
      <c r="R11030" s="162"/>
      <c r="S11030" s="162"/>
    </row>
    <row r="11031" spans="14:19">
      <c r="N11031" s="47"/>
      <c r="Q11031" s="162"/>
      <c r="R11031" s="162"/>
      <c r="S11031" s="162"/>
    </row>
    <row r="11032" spans="14:19">
      <c r="N11032" s="47"/>
      <c r="Q11032" s="162"/>
      <c r="R11032" s="162"/>
      <c r="S11032" s="162"/>
    </row>
    <row r="11033" spans="14:19">
      <c r="N11033" s="47"/>
      <c r="Q11033" s="162"/>
      <c r="R11033" s="162"/>
      <c r="S11033" s="162"/>
    </row>
    <row r="11034" spans="14:19">
      <c r="N11034" s="47"/>
      <c r="Q11034" s="162"/>
      <c r="R11034" s="162"/>
      <c r="S11034" s="162"/>
    </row>
    <row r="11035" spans="14:19">
      <c r="N11035" s="47"/>
      <c r="Q11035" s="162"/>
      <c r="R11035" s="162"/>
      <c r="S11035" s="162"/>
    </row>
    <row r="11036" spans="14:19">
      <c r="N11036" s="47"/>
      <c r="Q11036" s="162"/>
      <c r="R11036" s="162"/>
      <c r="S11036" s="162"/>
    </row>
    <row r="11037" spans="14:19">
      <c r="N11037" s="47"/>
      <c r="Q11037" s="162"/>
      <c r="R11037" s="162"/>
      <c r="S11037" s="162"/>
    </row>
    <row r="11038" spans="14:19">
      <c r="N11038" s="47"/>
      <c r="Q11038" s="162"/>
      <c r="R11038" s="162"/>
      <c r="S11038" s="162"/>
    </row>
    <row r="11039" spans="14:19">
      <c r="N11039" s="47"/>
      <c r="Q11039" s="162"/>
      <c r="R11039" s="162"/>
      <c r="S11039" s="162"/>
    </row>
    <row r="11040" spans="14:19">
      <c r="N11040" s="47"/>
      <c r="Q11040" s="162"/>
      <c r="R11040" s="162"/>
      <c r="S11040" s="162"/>
    </row>
    <row r="11041" spans="14:19">
      <c r="N11041" s="47"/>
      <c r="Q11041" s="162"/>
      <c r="R11041" s="162"/>
      <c r="S11041" s="162"/>
    </row>
    <row r="11042" spans="14:19">
      <c r="N11042" s="47"/>
      <c r="Q11042" s="162"/>
      <c r="R11042" s="162"/>
      <c r="S11042" s="162"/>
    </row>
    <row r="11043" spans="14:19">
      <c r="N11043" s="47"/>
      <c r="Q11043" s="162"/>
      <c r="R11043" s="162"/>
      <c r="S11043" s="162"/>
    </row>
    <row r="11044" spans="14:19">
      <c r="N11044" s="47"/>
      <c r="Q11044" s="162"/>
      <c r="R11044" s="162"/>
      <c r="S11044" s="162"/>
    </row>
    <row r="11045" spans="14:19">
      <c r="N11045" s="47"/>
      <c r="Q11045" s="162"/>
      <c r="R11045" s="162"/>
      <c r="S11045" s="162"/>
    </row>
    <row r="11046" spans="14:19">
      <c r="N11046" s="47"/>
      <c r="Q11046" s="162"/>
      <c r="R11046" s="162"/>
      <c r="S11046" s="162"/>
    </row>
    <row r="11047" spans="14:19">
      <c r="N11047" s="47"/>
      <c r="Q11047" s="162"/>
      <c r="R11047" s="162"/>
      <c r="S11047" s="162"/>
    </row>
    <row r="11048" spans="14:19">
      <c r="N11048" s="47"/>
      <c r="Q11048" s="162"/>
      <c r="R11048" s="162"/>
      <c r="S11048" s="162"/>
    </row>
    <row r="11049" spans="14:19">
      <c r="N11049" s="47"/>
      <c r="Q11049" s="162"/>
      <c r="R11049" s="162"/>
      <c r="S11049" s="162"/>
    </row>
    <row r="11050" spans="14:19">
      <c r="N11050" s="47"/>
      <c r="Q11050" s="162"/>
      <c r="R11050" s="162"/>
      <c r="S11050" s="162"/>
    </row>
    <row r="11051" spans="14:19">
      <c r="N11051" s="47"/>
      <c r="Q11051" s="162"/>
      <c r="R11051" s="162"/>
      <c r="S11051" s="162"/>
    </row>
    <row r="11052" spans="14:19">
      <c r="N11052" s="47"/>
      <c r="Q11052" s="162"/>
      <c r="R11052" s="162"/>
      <c r="S11052" s="162"/>
    </row>
    <row r="11053" spans="14:19">
      <c r="N11053" s="47"/>
      <c r="Q11053" s="162"/>
      <c r="R11053" s="162"/>
      <c r="S11053" s="162"/>
    </row>
    <row r="11054" spans="14:19">
      <c r="N11054" s="47"/>
      <c r="Q11054" s="162"/>
      <c r="R11054" s="162"/>
      <c r="S11054" s="162"/>
    </row>
    <row r="11055" spans="14:19">
      <c r="N11055" s="47"/>
      <c r="Q11055" s="162"/>
      <c r="R11055" s="162"/>
      <c r="S11055" s="162"/>
    </row>
    <row r="11056" spans="14:19">
      <c r="N11056" s="47"/>
      <c r="Q11056" s="162"/>
      <c r="R11056" s="162"/>
      <c r="S11056" s="162"/>
    </row>
    <row r="11057" spans="14:19">
      <c r="N11057" s="47"/>
      <c r="Q11057" s="162"/>
      <c r="R11057" s="162"/>
      <c r="S11057" s="162"/>
    </row>
    <row r="11058" spans="14:19">
      <c r="N11058" s="47"/>
      <c r="Q11058" s="162"/>
      <c r="R11058" s="162"/>
      <c r="S11058" s="162"/>
    </row>
    <row r="11059" spans="14:19">
      <c r="N11059" s="47"/>
      <c r="Q11059" s="162"/>
      <c r="R11059" s="162"/>
      <c r="S11059" s="162"/>
    </row>
    <row r="11060" spans="14:19">
      <c r="N11060" s="47"/>
      <c r="Q11060" s="162"/>
      <c r="R11060" s="162"/>
      <c r="S11060" s="162"/>
    </row>
    <row r="11061" spans="14:19">
      <c r="N11061" s="47"/>
      <c r="Q11061" s="162"/>
      <c r="R11061" s="162"/>
      <c r="S11061" s="162"/>
    </row>
    <row r="11062" spans="14:19">
      <c r="N11062" s="47"/>
      <c r="Q11062" s="162"/>
      <c r="R11062" s="162"/>
      <c r="S11062" s="162"/>
    </row>
    <row r="11063" spans="14:19">
      <c r="N11063" s="47"/>
      <c r="Q11063" s="162"/>
      <c r="R11063" s="162"/>
      <c r="S11063" s="162"/>
    </row>
    <row r="11064" spans="14:19">
      <c r="N11064" s="47"/>
      <c r="Q11064" s="162"/>
      <c r="R11064" s="162"/>
      <c r="S11064" s="162"/>
    </row>
    <row r="11065" spans="14:19">
      <c r="N11065" s="47"/>
      <c r="Q11065" s="162"/>
      <c r="R11065" s="162"/>
      <c r="S11065" s="162"/>
    </row>
    <row r="11066" spans="14:19">
      <c r="N11066" s="47"/>
      <c r="Q11066" s="162"/>
      <c r="R11066" s="162"/>
      <c r="S11066" s="162"/>
    </row>
    <row r="11067" spans="14:19">
      <c r="N11067" s="47"/>
      <c r="Q11067" s="162"/>
      <c r="R11067" s="162"/>
      <c r="S11067" s="162"/>
    </row>
    <row r="11068" spans="14:19">
      <c r="N11068" s="47"/>
      <c r="Q11068" s="162"/>
      <c r="R11068" s="162"/>
      <c r="S11068" s="162"/>
    </row>
    <row r="11069" spans="14:19">
      <c r="N11069" s="47"/>
      <c r="Q11069" s="162"/>
      <c r="R11069" s="162"/>
      <c r="S11069" s="162"/>
    </row>
    <row r="11070" spans="14:19">
      <c r="N11070" s="47"/>
      <c r="Q11070" s="162"/>
      <c r="R11070" s="162"/>
      <c r="S11070" s="162"/>
    </row>
    <row r="11071" spans="14:19">
      <c r="N11071" s="47"/>
      <c r="Q11071" s="162"/>
      <c r="R11071" s="162"/>
      <c r="S11071" s="162"/>
    </row>
    <row r="11072" spans="14:19">
      <c r="N11072" s="47"/>
      <c r="Q11072" s="162"/>
      <c r="R11072" s="162"/>
      <c r="S11072" s="162"/>
    </row>
    <row r="11073" spans="14:19">
      <c r="N11073" s="47"/>
      <c r="Q11073" s="162"/>
      <c r="R11073" s="162"/>
      <c r="S11073" s="162"/>
    </row>
    <row r="11074" spans="14:19">
      <c r="N11074" s="47"/>
      <c r="Q11074" s="162"/>
      <c r="R11074" s="162"/>
      <c r="S11074" s="162"/>
    </row>
    <row r="11075" spans="14:19">
      <c r="N11075" s="47"/>
      <c r="Q11075" s="162"/>
      <c r="R11075" s="162"/>
      <c r="S11075" s="162"/>
    </row>
    <row r="11076" spans="14:19">
      <c r="N11076" s="47"/>
      <c r="Q11076" s="162"/>
      <c r="R11076" s="162"/>
      <c r="S11076" s="162"/>
    </row>
    <row r="11077" spans="14:19">
      <c r="N11077" s="47"/>
      <c r="Q11077" s="162"/>
      <c r="R11077" s="162"/>
      <c r="S11077" s="162"/>
    </row>
    <row r="11078" spans="14:19">
      <c r="N11078" s="47"/>
      <c r="Q11078" s="162"/>
      <c r="R11078" s="162"/>
      <c r="S11078" s="162"/>
    </row>
    <row r="11079" spans="14:19">
      <c r="N11079" s="47"/>
      <c r="Q11079" s="162"/>
      <c r="R11079" s="162"/>
      <c r="S11079" s="162"/>
    </row>
    <row r="11080" spans="14:19">
      <c r="N11080" s="47"/>
      <c r="Q11080" s="162"/>
      <c r="R11080" s="162"/>
      <c r="S11080" s="162"/>
    </row>
    <row r="11081" spans="14:19">
      <c r="N11081" s="47"/>
      <c r="Q11081" s="162"/>
      <c r="R11081" s="162"/>
      <c r="S11081" s="162"/>
    </row>
    <row r="11082" spans="14:19">
      <c r="N11082" s="47"/>
      <c r="Q11082" s="162"/>
      <c r="R11082" s="162"/>
      <c r="S11082" s="162"/>
    </row>
    <row r="11083" spans="14:19">
      <c r="N11083" s="47"/>
      <c r="Q11083" s="162"/>
      <c r="R11083" s="162"/>
      <c r="S11083" s="162"/>
    </row>
    <row r="11084" spans="14:19">
      <c r="N11084" s="47"/>
      <c r="Q11084" s="162"/>
      <c r="R11084" s="162"/>
      <c r="S11084" s="162"/>
    </row>
    <row r="11085" spans="14:19">
      <c r="N11085" s="47"/>
      <c r="Q11085" s="162"/>
      <c r="R11085" s="162"/>
      <c r="S11085" s="162"/>
    </row>
    <row r="11086" spans="14:19">
      <c r="N11086" s="47"/>
      <c r="Q11086" s="162"/>
      <c r="R11086" s="162"/>
      <c r="S11086" s="162"/>
    </row>
    <row r="11087" spans="14:19">
      <c r="N11087" s="47"/>
      <c r="Q11087" s="162"/>
      <c r="R11087" s="162"/>
      <c r="S11087" s="162"/>
    </row>
    <row r="11088" spans="14:19">
      <c r="N11088" s="47"/>
      <c r="Q11088" s="162"/>
      <c r="R11088" s="162"/>
      <c r="S11088" s="162"/>
    </row>
    <row r="11089" spans="14:19">
      <c r="N11089" s="47"/>
      <c r="Q11089" s="162"/>
      <c r="R11089" s="162"/>
      <c r="S11089" s="162"/>
    </row>
    <row r="11090" spans="14:19">
      <c r="N11090" s="47"/>
      <c r="Q11090" s="162"/>
      <c r="R11090" s="162"/>
      <c r="S11090" s="162"/>
    </row>
    <row r="11091" spans="14:19">
      <c r="N11091" s="47"/>
      <c r="Q11091" s="162"/>
      <c r="R11091" s="162"/>
      <c r="S11091" s="162"/>
    </row>
    <row r="11092" spans="14:19">
      <c r="N11092" s="47"/>
      <c r="Q11092" s="162"/>
      <c r="R11092" s="162"/>
      <c r="S11092" s="162"/>
    </row>
    <row r="11093" spans="14:19">
      <c r="N11093" s="47"/>
      <c r="Q11093" s="162"/>
      <c r="R11093" s="162"/>
      <c r="S11093" s="162"/>
    </row>
    <row r="11094" spans="14:19">
      <c r="N11094" s="47"/>
      <c r="Q11094" s="162"/>
      <c r="R11094" s="162"/>
      <c r="S11094" s="162"/>
    </row>
    <row r="11095" spans="14:19">
      <c r="N11095" s="47"/>
      <c r="Q11095" s="162"/>
      <c r="R11095" s="162"/>
      <c r="S11095" s="162"/>
    </row>
    <row r="11096" spans="14:19">
      <c r="N11096" s="47"/>
      <c r="Q11096" s="162"/>
      <c r="R11096" s="162"/>
      <c r="S11096" s="162"/>
    </row>
    <row r="11097" spans="14:19">
      <c r="N11097" s="47"/>
      <c r="Q11097" s="162"/>
      <c r="R11097" s="162"/>
      <c r="S11097" s="162"/>
    </row>
    <row r="11098" spans="14:19">
      <c r="N11098" s="47"/>
      <c r="Q11098" s="162"/>
      <c r="R11098" s="162"/>
      <c r="S11098" s="162"/>
    </row>
    <row r="11099" spans="14:19">
      <c r="N11099" s="47"/>
      <c r="Q11099" s="162"/>
      <c r="R11099" s="162"/>
      <c r="S11099" s="162"/>
    </row>
    <row r="11100" spans="14:19">
      <c r="N11100" s="47"/>
      <c r="Q11100" s="162"/>
      <c r="R11100" s="162"/>
      <c r="S11100" s="162"/>
    </row>
    <row r="11101" spans="14:19">
      <c r="N11101" s="47"/>
      <c r="Q11101" s="162"/>
      <c r="R11101" s="162"/>
      <c r="S11101" s="162"/>
    </row>
    <row r="11102" spans="14:19">
      <c r="N11102" s="47"/>
      <c r="Q11102" s="162"/>
      <c r="R11102" s="162"/>
      <c r="S11102" s="162"/>
    </row>
    <row r="11103" spans="14:19">
      <c r="N11103" s="47"/>
      <c r="Q11103" s="162"/>
      <c r="R11103" s="162"/>
      <c r="S11103" s="162"/>
    </row>
    <row r="11104" spans="14:19">
      <c r="N11104" s="47"/>
      <c r="Q11104" s="162"/>
      <c r="R11104" s="162"/>
      <c r="S11104" s="162"/>
    </row>
    <row r="11105" spans="14:19">
      <c r="N11105" s="47"/>
      <c r="Q11105" s="162"/>
      <c r="R11105" s="162"/>
      <c r="S11105" s="162"/>
    </row>
    <row r="11106" spans="14:19">
      <c r="N11106" s="47"/>
      <c r="Q11106" s="162"/>
      <c r="R11106" s="162"/>
      <c r="S11106" s="162"/>
    </row>
    <row r="11107" spans="14:19">
      <c r="N11107" s="47"/>
      <c r="Q11107" s="162"/>
      <c r="R11107" s="162"/>
      <c r="S11107" s="162"/>
    </row>
    <row r="11108" spans="14:19">
      <c r="N11108" s="47"/>
      <c r="Q11108" s="162"/>
      <c r="R11108" s="162"/>
      <c r="S11108" s="162"/>
    </row>
    <row r="11109" spans="14:19">
      <c r="N11109" s="47"/>
      <c r="Q11109" s="162"/>
      <c r="R11109" s="162"/>
      <c r="S11109" s="162"/>
    </row>
    <row r="11110" spans="14:19">
      <c r="N11110" s="47"/>
      <c r="Q11110" s="162"/>
      <c r="R11110" s="162"/>
      <c r="S11110" s="162"/>
    </row>
    <row r="11111" spans="14:19">
      <c r="N11111" s="47"/>
      <c r="Q11111" s="162"/>
      <c r="R11111" s="162"/>
      <c r="S11111" s="162"/>
    </row>
    <row r="11112" spans="14:19">
      <c r="N11112" s="47"/>
      <c r="Q11112" s="162"/>
      <c r="R11112" s="162"/>
      <c r="S11112" s="162"/>
    </row>
    <row r="11113" spans="14:19">
      <c r="N11113" s="47"/>
      <c r="Q11113" s="162"/>
      <c r="R11113" s="162"/>
      <c r="S11113" s="162"/>
    </row>
    <row r="11114" spans="14:19">
      <c r="N11114" s="47"/>
      <c r="Q11114" s="162"/>
      <c r="R11114" s="162"/>
      <c r="S11114" s="162"/>
    </row>
    <row r="11115" spans="14:19">
      <c r="N11115" s="47"/>
      <c r="Q11115" s="162"/>
      <c r="R11115" s="162"/>
      <c r="S11115" s="162"/>
    </row>
    <row r="11116" spans="14:19">
      <c r="N11116" s="47"/>
      <c r="Q11116" s="162"/>
      <c r="R11116" s="162"/>
      <c r="S11116" s="162"/>
    </row>
    <row r="11117" spans="14:19">
      <c r="N11117" s="47"/>
      <c r="Q11117" s="162"/>
      <c r="R11117" s="162"/>
      <c r="S11117" s="162"/>
    </row>
    <row r="11118" spans="14:19">
      <c r="N11118" s="47"/>
      <c r="Q11118" s="162"/>
      <c r="R11118" s="162"/>
      <c r="S11118" s="162"/>
    </row>
    <row r="11119" spans="14:19">
      <c r="N11119" s="47"/>
      <c r="Q11119" s="162"/>
      <c r="R11119" s="162"/>
      <c r="S11119" s="162"/>
    </row>
    <row r="11120" spans="14:19">
      <c r="N11120" s="47"/>
      <c r="Q11120" s="162"/>
      <c r="R11120" s="162"/>
      <c r="S11120" s="162"/>
    </row>
    <row r="11121" spans="14:19">
      <c r="N11121" s="47"/>
      <c r="Q11121" s="162"/>
      <c r="R11121" s="162"/>
      <c r="S11121" s="162"/>
    </row>
    <row r="11122" spans="14:19">
      <c r="N11122" s="47"/>
      <c r="Q11122" s="162"/>
      <c r="R11122" s="162"/>
      <c r="S11122" s="162"/>
    </row>
    <row r="11123" spans="14:19">
      <c r="N11123" s="47"/>
      <c r="Q11123" s="162"/>
      <c r="R11123" s="162"/>
      <c r="S11123" s="162"/>
    </row>
    <row r="11124" spans="14:19">
      <c r="N11124" s="47"/>
      <c r="Q11124" s="162"/>
      <c r="R11124" s="162"/>
      <c r="S11124" s="162"/>
    </row>
    <row r="11125" spans="14:19">
      <c r="N11125" s="47"/>
      <c r="Q11125" s="162"/>
      <c r="R11125" s="162"/>
      <c r="S11125" s="162"/>
    </row>
    <row r="11126" spans="14:19">
      <c r="N11126" s="47"/>
      <c r="Q11126" s="162"/>
      <c r="R11126" s="162"/>
      <c r="S11126" s="162"/>
    </row>
    <row r="11127" spans="14:19">
      <c r="N11127" s="47"/>
      <c r="Q11127" s="162"/>
      <c r="R11127" s="162"/>
      <c r="S11127" s="162"/>
    </row>
    <row r="11128" spans="14:19">
      <c r="N11128" s="47"/>
      <c r="Q11128" s="162"/>
      <c r="R11128" s="162"/>
      <c r="S11128" s="162"/>
    </row>
    <row r="11129" spans="14:19">
      <c r="N11129" s="47"/>
      <c r="Q11129" s="162"/>
      <c r="R11129" s="162"/>
      <c r="S11129" s="162"/>
    </row>
    <row r="11130" spans="14:19">
      <c r="N11130" s="47"/>
      <c r="Q11130" s="162"/>
      <c r="R11130" s="162"/>
      <c r="S11130" s="162"/>
    </row>
    <row r="11131" spans="14:19">
      <c r="N11131" s="47"/>
      <c r="Q11131" s="162"/>
      <c r="R11131" s="162"/>
      <c r="S11131" s="162"/>
    </row>
    <row r="11132" spans="14:19">
      <c r="N11132" s="47"/>
      <c r="Q11132" s="162"/>
      <c r="R11132" s="162"/>
      <c r="S11132" s="162"/>
    </row>
    <row r="11133" spans="14:19">
      <c r="N11133" s="47"/>
      <c r="Q11133" s="162"/>
      <c r="R11133" s="162"/>
      <c r="S11133" s="162"/>
    </row>
    <row r="11134" spans="14:19">
      <c r="N11134" s="47"/>
      <c r="Q11134" s="162"/>
      <c r="R11134" s="162"/>
      <c r="S11134" s="162"/>
    </row>
    <row r="11135" spans="14:19">
      <c r="N11135" s="47"/>
      <c r="Q11135" s="162"/>
      <c r="R11135" s="162"/>
      <c r="S11135" s="162"/>
    </row>
    <row r="11136" spans="14:19">
      <c r="N11136" s="47"/>
      <c r="Q11136" s="162"/>
      <c r="R11136" s="162"/>
      <c r="S11136" s="162"/>
    </row>
    <row r="11137" spans="14:19">
      <c r="N11137" s="47"/>
      <c r="Q11137" s="162"/>
      <c r="R11137" s="162"/>
      <c r="S11137" s="162"/>
    </row>
    <row r="11138" spans="14:19">
      <c r="N11138" s="47"/>
      <c r="Q11138" s="162"/>
      <c r="R11138" s="162"/>
      <c r="S11138" s="162"/>
    </row>
    <row r="11139" spans="14:19">
      <c r="N11139" s="47"/>
      <c r="Q11139" s="162"/>
      <c r="R11139" s="162"/>
      <c r="S11139" s="162"/>
    </row>
    <row r="11140" spans="14:19">
      <c r="N11140" s="47"/>
      <c r="Q11140" s="162"/>
      <c r="R11140" s="162"/>
      <c r="S11140" s="162"/>
    </row>
    <row r="11141" spans="14:19">
      <c r="N11141" s="47"/>
      <c r="Q11141" s="162"/>
      <c r="R11141" s="162"/>
      <c r="S11141" s="162"/>
    </row>
    <row r="11142" spans="14:19">
      <c r="N11142" s="47"/>
      <c r="Q11142" s="162"/>
      <c r="R11142" s="162"/>
      <c r="S11142" s="162"/>
    </row>
    <row r="11143" spans="14:19">
      <c r="N11143" s="47"/>
      <c r="Q11143" s="162"/>
      <c r="R11143" s="162"/>
      <c r="S11143" s="162"/>
    </row>
    <row r="11144" spans="14:19">
      <c r="N11144" s="47"/>
      <c r="Q11144" s="162"/>
      <c r="R11144" s="162"/>
      <c r="S11144" s="162"/>
    </row>
    <row r="11145" spans="14:19">
      <c r="N11145" s="47"/>
      <c r="Q11145" s="162"/>
      <c r="R11145" s="162"/>
      <c r="S11145" s="162"/>
    </row>
    <row r="11146" spans="14:19">
      <c r="N11146" s="47"/>
      <c r="Q11146" s="162"/>
      <c r="R11146" s="162"/>
      <c r="S11146" s="162"/>
    </row>
    <row r="11147" spans="14:19">
      <c r="N11147" s="47"/>
      <c r="Q11147" s="162"/>
      <c r="R11147" s="162"/>
      <c r="S11147" s="162"/>
    </row>
    <row r="11148" spans="14:19">
      <c r="N11148" s="47"/>
      <c r="Q11148" s="162"/>
      <c r="R11148" s="162"/>
      <c r="S11148" s="162"/>
    </row>
    <row r="11149" spans="14:19">
      <c r="N11149" s="47"/>
      <c r="Q11149" s="162"/>
      <c r="R11149" s="162"/>
      <c r="S11149" s="162"/>
    </row>
    <row r="11150" spans="14:19">
      <c r="N11150" s="47"/>
      <c r="Q11150" s="162"/>
      <c r="R11150" s="162"/>
      <c r="S11150" s="162"/>
    </row>
    <row r="11151" spans="14:19">
      <c r="N11151" s="47"/>
      <c r="Q11151" s="162"/>
      <c r="R11151" s="162"/>
      <c r="S11151" s="162"/>
    </row>
    <row r="11152" spans="14:19">
      <c r="N11152" s="47"/>
      <c r="Q11152" s="162"/>
      <c r="R11152" s="162"/>
      <c r="S11152" s="162"/>
    </row>
    <row r="11153" spans="14:19">
      <c r="N11153" s="47"/>
      <c r="Q11153" s="162"/>
      <c r="R11153" s="162"/>
      <c r="S11153" s="162"/>
    </row>
    <row r="11154" spans="14:19">
      <c r="N11154" s="47"/>
      <c r="Q11154" s="162"/>
      <c r="R11154" s="162"/>
      <c r="S11154" s="162"/>
    </row>
    <row r="11155" spans="14:19">
      <c r="N11155" s="47"/>
      <c r="Q11155" s="162"/>
      <c r="R11155" s="162"/>
      <c r="S11155" s="162"/>
    </row>
    <row r="11156" spans="14:19">
      <c r="N11156" s="47"/>
      <c r="Q11156" s="162"/>
      <c r="R11156" s="162"/>
      <c r="S11156" s="162"/>
    </row>
    <row r="11157" spans="14:19">
      <c r="N11157" s="47"/>
      <c r="Q11157" s="162"/>
      <c r="R11157" s="162"/>
      <c r="S11157" s="162"/>
    </row>
    <row r="11158" spans="14:19">
      <c r="N11158" s="47"/>
      <c r="Q11158" s="162"/>
      <c r="R11158" s="162"/>
      <c r="S11158" s="162"/>
    </row>
    <row r="11159" spans="14:19">
      <c r="N11159" s="47"/>
      <c r="Q11159" s="162"/>
      <c r="R11159" s="162"/>
      <c r="S11159" s="162"/>
    </row>
    <row r="11160" spans="14:19">
      <c r="N11160" s="47"/>
      <c r="Q11160" s="162"/>
      <c r="R11160" s="162"/>
      <c r="S11160" s="162"/>
    </row>
    <row r="11161" spans="14:19">
      <c r="N11161" s="47"/>
      <c r="Q11161" s="162"/>
      <c r="R11161" s="162"/>
      <c r="S11161" s="162"/>
    </row>
    <row r="11162" spans="14:19">
      <c r="N11162" s="47"/>
      <c r="Q11162" s="162"/>
      <c r="R11162" s="162"/>
      <c r="S11162" s="162"/>
    </row>
    <row r="11163" spans="14:19">
      <c r="N11163" s="47"/>
      <c r="Q11163" s="162"/>
      <c r="R11163" s="162"/>
      <c r="S11163" s="162"/>
    </row>
    <row r="11164" spans="14:19">
      <c r="N11164" s="47"/>
      <c r="Q11164" s="162"/>
      <c r="R11164" s="162"/>
      <c r="S11164" s="162"/>
    </row>
    <row r="11165" spans="14:19">
      <c r="N11165" s="47"/>
      <c r="Q11165" s="162"/>
      <c r="R11165" s="162"/>
      <c r="S11165" s="162"/>
    </row>
    <row r="11166" spans="14:19">
      <c r="N11166" s="47"/>
      <c r="Q11166" s="162"/>
      <c r="R11166" s="162"/>
      <c r="S11166" s="162"/>
    </row>
    <row r="11167" spans="14:19">
      <c r="N11167" s="47"/>
      <c r="Q11167" s="162"/>
      <c r="R11167" s="162"/>
      <c r="S11167" s="162"/>
    </row>
    <row r="11168" spans="14:19">
      <c r="N11168" s="47"/>
      <c r="Q11168" s="162"/>
      <c r="R11168" s="162"/>
      <c r="S11168" s="162"/>
    </row>
    <row r="11169" spans="14:19">
      <c r="N11169" s="47"/>
      <c r="Q11169" s="162"/>
      <c r="R11169" s="162"/>
      <c r="S11169" s="162"/>
    </row>
    <row r="11170" spans="14:19">
      <c r="N11170" s="47"/>
      <c r="Q11170" s="162"/>
      <c r="R11170" s="162"/>
      <c r="S11170" s="162"/>
    </row>
    <row r="11171" spans="14:19">
      <c r="N11171" s="47"/>
      <c r="Q11171" s="162"/>
      <c r="R11171" s="162"/>
      <c r="S11171" s="162"/>
    </row>
    <row r="11172" spans="14:19">
      <c r="N11172" s="47"/>
      <c r="Q11172" s="162"/>
      <c r="R11172" s="162"/>
      <c r="S11172" s="162"/>
    </row>
    <row r="11173" spans="14:19">
      <c r="N11173" s="47"/>
      <c r="Q11173" s="162"/>
      <c r="R11173" s="162"/>
      <c r="S11173" s="162"/>
    </row>
    <row r="11174" spans="14:19">
      <c r="N11174" s="47"/>
      <c r="Q11174" s="162"/>
      <c r="R11174" s="162"/>
      <c r="S11174" s="162"/>
    </row>
    <row r="11175" spans="14:19">
      <c r="N11175" s="47"/>
      <c r="Q11175" s="162"/>
      <c r="R11175" s="162"/>
      <c r="S11175" s="162"/>
    </row>
    <row r="11176" spans="14:19">
      <c r="N11176" s="47"/>
      <c r="Q11176" s="162"/>
      <c r="R11176" s="162"/>
      <c r="S11176" s="162"/>
    </row>
    <row r="11177" spans="14:19">
      <c r="N11177" s="47"/>
      <c r="Q11177" s="162"/>
      <c r="R11177" s="162"/>
      <c r="S11177" s="162"/>
    </row>
    <row r="11178" spans="14:19">
      <c r="N11178" s="47"/>
      <c r="Q11178" s="162"/>
      <c r="R11178" s="162"/>
      <c r="S11178" s="162"/>
    </row>
    <row r="11179" spans="14:19">
      <c r="N11179" s="47"/>
      <c r="Q11179" s="162"/>
      <c r="R11179" s="162"/>
      <c r="S11179" s="162"/>
    </row>
    <row r="11180" spans="14:19">
      <c r="N11180" s="47"/>
      <c r="Q11180" s="162"/>
      <c r="R11180" s="162"/>
      <c r="S11180" s="162"/>
    </row>
    <row r="11181" spans="14:19">
      <c r="N11181" s="47"/>
      <c r="Q11181" s="162"/>
      <c r="R11181" s="162"/>
      <c r="S11181" s="162"/>
    </row>
    <row r="11182" spans="14:19">
      <c r="N11182" s="47"/>
      <c r="Q11182" s="162"/>
      <c r="R11182" s="162"/>
      <c r="S11182" s="162"/>
    </row>
    <row r="11183" spans="14:19">
      <c r="N11183" s="47"/>
      <c r="Q11183" s="162"/>
      <c r="R11183" s="162"/>
      <c r="S11183" s="162"/>
    </row>
    <row r="11184" spans="14:19">
      <c r="N11184" s="47"/>
      <c r="Q11184" s="162"/>
      <c r="R11184" s="162"/>
      <c r="S11184" s="162"/>
    </row>
    <row r="11185" spans="14:19">
      <c r="N11185" s="47"/>
      <c r="Q11185" s="162"/>
      <c r="R11185" s="162"/>
      <c r="S11185" s="162"/>
    </row>
    <row r="11186" spans="14:19">
      <c r="N11186" s="47"/>
      <c r="Q11186" s="162"/>
      <c r="R11186" s="162"/>
      <c r="S11186" s="162"/>
    </row>
    <row r="11187" spans="14:19">
      <c r="N11187" s="47"/>
      <c r="Q11187" s="162"/>
      <c r="R11187" s="162"/>
      <c r="S11187" s="162"/>
    </row>
    <row r="11188" spans="14:19">
      <c r="N11188" s="47"/>
      <c r="Q11188" s="162"/>
      <c r="R11188" s="162"/>
      <c r="S11188" s="162"/>
    </row>
    <row r="11189" spans="14:19">
      <c r="N11189" s="47"/>
      <c r="Q11189" s="162"/>
      <c r="R11189" s="162"/>
      <c r="S11189" s="162"/>
    </row>
    <row r="11190" spans="14:19">
      <c r="N11190" s="47"/>
      <c r="Q11190" s="162"/>
      <c r="R11190" s="162"/>
      <c r="S11190" s="162"/>
    </row>
    <row r="11191" spans="14:19">
      <c r="N11191" s="47"/>
      <c r="Q11191" s="162"/>
      <c r="R11191" s="162"/>
      <c r="S11191" s="162"/>
    </row>
    <row r="11192" spans="14:19">
      <c r="N11192" s="47"/>
      <c r="Q11192" s="162"/>
      <c r="R11192" s="162"/>
      <c r="S11192" s="162"/>
    </row>
    <row r="11193" spans="14:19">
      <c r="N11193" s="47"/>
      <c r="Q11193" s="162"/>
      <c r="R11193" s="162"/>
      <c r="S11193" s="162"/>
    </row>
    <row r="11194" spans="14:19">
      <c r="N11194" s="47"/>
      <c r="Q11194" s="162"/>
      <c r="R11194" s="162"/>
      <c r="S11194" s="162"/>
    </row>
    <row r="11195" spans="14:19">
      <c r="N11195" s="47"/>
      <c r="Q11195" s="162"/>
      <c r="R11195" s="162"/>
      <c r="S11195" s="162"/>
    </row>
    <row r="11196" spans="14:19">
      <c r="N11196" s="47"/>
      <c r="Q11196" s="162"/>
      <c r="R11196" s="162"/>
      <c r="S11196" s="162"/>
    </row>
    <row r="11197" spans="14:19">
      <c r="N11197" s="47"/>
      <c r="Q11197" s="162"/>
      <c r="R11197" s="162"/>
      <c r="S11197" s="162"/>
    </row>
    <row r="11198" spans="14:19">
      <c r="N11198" s="47"/>
      <c r="Q11198" s="162"/>
      <c r="R11198" s="162"/>
      <c r="S11198" s="162"/>
    </row>
    <row r="11199" spans="14:19">
      <c r="N11199" s="47"/>
      <c r="Q11199" s="162"/>
      <c r="R11199" s="162"/>
      <c r="S11199" s="162"/>
    </row>
    <row r="11200" spans="14:19">
      <c r="N11200" s="47"/>
      <c r="Q11200" s="162"/>
      <c r="R11200" s="162"/>
      <c r="S11200" s="162"/>
    </row>
    <row r="11201" spans="14:19">
      <c r="N11201" s="47"/>
      <c r="Q11201" s="162"/>
      <c r="R11201" s="162"/>
      <c r="S11201" s="162"/>
    </row>
    <row r="11202" spans="14:19">
      <c r="N11202" s="47"/>
      <c r="Q11202" s="162"/>
      <c r="R11202" s="162"/>
      <c r="S11202" s="162"/>
    </row>
    <row r="11203" spans="14:19">
      <c r="N11203" s="47"/>
      <c r="Q11203" s="162"/>
      <c r="R11203" s="162"/>
      <c r="S11203" s="162"/>
    </row>
    <row r="11204" spans="14:19">
      <c r="N11204" s="47"/>
      <c r="Q11204" s="162"/>
      <c r="R11204" s="162"/>
      <c r="S11204" s="162"/>
    </row>
    <row r="11205" spans="14:19">
      <c r="N11205" s="47"/>
      <c r="Q11205" s="162"/>
      <c r="R11205" s="162"/>
      <c r="S11205" s="162"/>
    </row>
    <row r="11206" spans="14:19">
      <c r="N11206" s="47"/>
      <c r="Q11206" s="162"/>
      <c r="R11206" s="162"/>
      <c r="S11206" s="162"/>
    </row>
    <row r="11207" spans="14:19">
      <c r="N11207" s="47"/>
      <c r="Q11207" s="162"/>
      <c r="R11207" s="162"/>
      <c r="S11207" s="162"/>
    </row>
    <row r="11208" spans="14:19">
      <c r="N11208" s="47"/>
      <c r="Q11208" s="162"/>
      <c r="R11208" s="162"/>
      <c r="S11208" s="162"/>
    </row>
    <row r="11209" spans="14:19">
      <c r="N11209" s="47"/>
      <c r="Q11209" s="162"/>
      <c r="R11209" s="162"/>
      <c r="S11209" s="162"/>
    </row>
    <row r="11210" spans="14:19">
      <c r="N11210" s="47"/>
      <c r="Q11210" s="162"/>
      <c r="R11210" s="162"/>
      <c r="S11210" s="162"/>
    </row>
    <row r="11211" spans="14:19">
      <c r="N11211" s="47"/>
      <c r="Q11211" s="162"/>
      <c r="R11211" s="162"/>
      <c r="S11211" s="162"/>
    </row>
    <row r="11212" spans="14:19">
      <c r="N11212" s="47"/>
      <c r="Q11212" s="162"/>
      <c r="R11212" s="162"/>
      <c r="S11212" s="162"/>
    </row>
    <row r="11213" spans="14:19">
      <c r="N11213" s="47"/>
      <c r="Q11213" s="162"/>
      <c r="R11213" s="162"/>
      <c r="S11213" s="162"/>
    </row>
    <row r="11214" spans="14:19">
      <c r="N11214" s="47"/>
      <c r="Q11214" s="162"/>
      <c r="R11214" s="162"/>
      <c r="S11214" s="162"/>
    </row>
    <row r="11215" spans="14:19">
      <c r="N11215" s="47"/>
      <c r="Q11215" s="162"/>
      <c r="R11215" s="162"/>
      <c r="S11215" s="162"/>
    </row>
    <row r="11216" spans="14:19">
      <c r="N11216" s="47"/>
      <c r="Q11216" s="162"/>
      <c r="R11216" s="162"/>
      <c r="S11216" s="162"/>
    </row>
    <row r="11217" spans="14:19">
      <c r="N11217" s="47"/>
      <c r="Q11217" s="162"/>
      <c r="R11217" s="162"/>
      <c r="S11217" s="162"/>
    </row>
    <row r="11218" spans="14:19">
      <c r="N11218" s="47"/>
      <c r="Q11218" s="162"/>
      <c r="R11218" s="162"/>
      <c r="S11218" s="162"/>
    </row>
    <row r="11219" spans="14:19">
      <c r="N11219" s="47"/>
      <c r="Q11219" s="162"/>
      <c r="R11219" s="162"/>
      <c r="S11219" s="162"/>
    </row>
    <row r="11220" spans="14:19">
      <c r="N11220" s="47"/>
      <c r="Q11220" s="162"/>
      <c r="R11220" s="162"/>
      <c r="S11220" s="162"/>
    </row>
    <row r="11221" spans="14:19">
      <c r="N11221" s="47"/>
      <c r="Q11221" s="162"/>
      <c r="R11221" s="162"/>
      <c r="S11221" s="162"/>
    </row>
    <row r="11222" spans="14:19">
      <c r="N11222" s="47"/>
      <c r="Q11222" s="162"/>
      <c r="R11222" s="162"/>
      <c r="S11222" s="162"/>
    </row>
    <row r="11223" spans="14:19">
      <c r="N11223" s="47"/>
      <c r="Q11223" s="162"/>
      <c r="R11223" s="162"/>
      <c r="S11223" s="162"/>
    </row>
    <row r="11224" spans="14:19">
      <c r="N11224" s="47"/>
      <c r="Q11224" s="162"/>
      <c r="R11224" s="162"/>
      <c r="S11224" s="162"/>
    </row>
    <row r="11225" spans="14:19">
      <c r="N11225" s="47"/>
      <c r="Q11225" s="162"/>
      <c r="R11225" s="162"/>
      <c r="S11225" s="162"/>
    </row>
    <row r="11226" spans="14:19">
      <c r="N11226" s="47"/>
      <c r="Q11226" s="162"/>
      <c r="R11226" s="162"/>
      <c r="S11226" s="162"/>
    </row>
    <row r="11227" spans="14:19">
      <c r="N11227" s="47"/>
      <c r="Q11227" s="162"/>
      <c r="R11227" s="162"/>
      <c r="S11227" s="162"/>
    </row>
    <row r="11228" spans="14:19">
      <c r="N11228" s="47"/>
      <c r="Q11228" s="162"/>
      <c r="R11228" s="162"/>
      <c r="S11228" s="162"/>
    </row>
    <row r="11229" spans="14:19">
      <c r="N11229" s="47"/>
      <c r="Q11229" s="162"/>
      <c r="R11229" s="162"/>
      <c r="S11229" s="162"/>
    </row>
    <row r="11230" spans="14:19">
      <c r="N11230" s="47"/>
      <c r="Q11230" s="162"/>
      <c r="R11230" s="162"/>
      <c r="S11230" s="162"/>
    </row>
    <row r="11231" spans="14:19">
      <c r="N11231" s="47"/>
      <c r="Q11231" s="162"/>
      <c r="R11231" s="162"/>
      <c r="S11231" s="162"/>
    </row>
    <row r="11232" spans="14:19">
      <c r="N11232" s="47"/>
      <c r="Q11232" s="162"/>
      <c r="R11232" s="162"/>
      <c r="S11232" s="162"/>
    </row>
    <row r="11233" spans="14:19">
      <c r="N11233" s="47"/>
      <c r="Q11233" s="162"/>
      <c r="R11233" s="162"/>
      <c r="S11233" s="162"/>
    </row>
    <row r="11234" spans="14:19">
      <c r="N11234" s="47"/>
      <c r="Q11234" s="162"/>
      <c r="R11234" s="162"/>
      <c r="S11234" s="162"/>
    </row>
    <row r="11235" spans="14:19">
      <c r="N11235" s="47"/>
      <c r="Q11235" s="162"/>
      <c r="R11235" s="162"/>
      <c r="S11235" s="162"/>
    </row>
    <row r="11236" spans="14:19">
      <c r="N11236" s="47"/>
      <c r="Q11236" s="162"/>
      <c r="R11236" s="162"/>
      <c r="S11236" s="162"/>
    </row>
    <row r="11237" spans="14:19">
      <c r="N11237" s="47"/>
      <c r="Q11237" s="162"/>
      <c r="R11237" s="162"/>
      <c r="S11237" s="162"/>
    </row>
    <row r="11238" spans="14:19">
      <c r="N11238" s="47"/>
      <c r="Q11238" s="162"/>
      <c r="R11238" s="162"/>
      <c r="S11238" s="162"/>
    </row>
    <row r="11239" spans="14:19">
      <c r="N11239" s="47"/>
      <c r="Q11239" s="162"/>
      <c r="R11239" s="162"/>
      <c r="S11239" s="162"/>
    </row>
    <row r="11240" spans="14:19">
      <c r="N11240" s="47"/>
      <c r="Q11240" s="162"/>
      <c r="R11240" s="162"/>
      <c r="S11240" s="162"/>
    </row>
    <row r="11241" spans="14:19">
      <c r="N11241" s="47"/>
      <c r="Q11241" s="162"/>
      <c r="R11241" s="162"/>
      <c r="S11241" s="162"/>
    </row>
    <row r="11242" spans="14:19">
      <c r="N11242" s="47"/>
      <c r="Q11242" s="162"/>
      <c r="R11242" s="162"/>
      <c r="S11242" s="162"/>
    </row>
    <row r="11243" spans="14:19">
      <c r="N11243" s="47"/>
      <c r="Q11243" s="162"/>
      <c r="R11243" s="162"/>
      <c r="S11243" s="162"/>
    </row>
    <row r="11244" spans="14:19">
      <c r="N11244" s="47"/>
      <c r="Q11244" s="162"/>
      <c r="R11244" s="162"/>
      <c r="S11244" s="162"/>
    </row>
    <row r="11245" spans="14:19">
      <c r="N11245" s="47"/>
      <c r="Q11245" s="162"/>
      <c r="R11245" s="162"/>
      <c r="S11245" s="162"/>
    </row>
    <row r="11246" spans="14:19">
      <c r="N11246" s="47"/>
      <c r="Q11246" s="162"/>
      <c r="R11246" s="162"/>
      <c r="S11246" s="162"/>
    </row>
    <row r="11247" spans="14:19">
      <c r="N11247" s="47"/>
      <c r="Q11247" s="162"/>
      <c r="R11247" s="162"/>
      <c r="S11247" s="162"/>
    </row>
    <row r="11248" spans="14:19">
      <c r="N11248" s="47"/>
      <c r="Q11248" s="162"/>
      <c r="R11248" s="162"/>
      <c r="S11248" s="162"/>
    </row>
    <row r="11249" spans="14:19">
      <c r="N11249" s="47"/>
      <c r="Q11249" s="162"/>
      <c r="R11249" s="162"/>
      <c r="S11249" s="162"/>
    </row>
    <row r="11250" spans="14:19">
      <c r="N11250" s="47"/>
      <c r="Q11250" s="162"/>
      <c r="R11250" s="162"/>
      <c r="S11250" s="162"/>
    </row>
    <row r="11251" spans="14:19">
      <c r="N11251" s="47"/>
      <c r="Q11251" s="162"/>
      <c r="R11251" s="162"/>
      <c r="S11251" s="162"/>
    </row>
    <row r="11252" spans="14:19">
      <c r="N11252" s="47"/>
      <c r="Q11252" s="162"/>
      <c r="R11252" s="162"/>
      <c r="S11252" s="162"/>
    </row>
    <row r="11253" spans="14:19">
      <c r="N11253" s="47"/>
      <c r="Q11253" s="162"/>
      <c r="R11253" s="162"/>
      <c r="S11253" s="162"/>
    </row>
    <row r="11254" spans="14:19">
      <c r="N11254" s="47"/>
      <c r="Q11254" s="162"/>
      <c r="R11254" s="162"/>
      <c r="S11254" s="162"/>
    </row>
    <row r="11255" spans="14:19">
      <c r="N11255" s="47"/>
      <c r="Q11255" s="162"/>
      <c r="R11255" s="162"/>
      <c r="S11255" s="162"/>
    </row>
    <row r="11256" spans="14:19">
      <c r="N11256" s="47"/>
      <c r="Q11256" s="162"/>
      <c r="R11256" s="162"/>
      <c r="S11256" s="162"/>
    </row>
    <row r="11257" spans="14:19">
      <c r="N11257" s="47"/>
      <c r="Q11257" s="162"/>
      <c r="R11257" s="162"/>
      <c r="S11257" s="162"/>
    </row>
    <row r="11258" spans="14:19">
      <c r="N11258" s="47"/>
      <c r="Q11258" s="162"/>
      <c r="R11258" s="162"/>
      <c r="S11258" s="162"/>
    </row>
    <row r="11259" spans="14:19">
      <c r="N11259" s="47"/>
      <c r="Q11259" s="162"/>
      <c r="R11259" s="162"/>
      <c r="S11259" s="162"/>
    </row>
    <row r="11260" spans="14:19">
      <c r="N11260" s="47"/>
      <c r="Q11260" s="162"/>
      <c r="R11260" s="162"/>
      <c r="S11260" s="162"/>
    </row>
    <row r="11261" spans="14:19">
      <c r="N11261" s="47"/>
      <c r="Q11261" s="162"/>
      <c r="R11261" s="162"/>
      <c r="S11261" s="162"/>
    </row>
    <row r="11262" spans="14:19">
      <c r="N11262" s="47"/>
      <c r="Q11262" s="162"/>
      <c r="R11262" s="162"/>
      <c r="S11262" s="162"/>
    </row>
    <row r="11263" spans="14:19">
      <c r="N11263" s="47"/>
      <c r="Q11263" s="162"/>
      <c r="R11263" s="162"/>
      <c r="S11263" s="162"/>
    </row>
    <row r="11264" spans="14:19">
      <c r="N11264" s="47"/>
      <c r="Q11264" s="162"/>
      <c r="R11264" s="162"/>
      <c r="S11264" s="162"/>
    </row>
    <row r="11265" spans="14:19">
      <c r="N11265" s="47"/>
      <c r="Q11265" s="162"/>
      <c r="R11265" s="162"/>
      <c r="S11265" s="162"/>
    </row>
    <row r="11266" spans="14:19">
      <c r="N11266" s="47"/>
      <c r="Q11266" s="162"/>
      <c r="R11266" s="162"/>
      <c r="S11266" s="162"/>
    </row>
    <row r="11267" spans="14:19">
      <c r="N11267" s="47"/>
      <c r="Q11267" s="162"/>
      <c r="R11267" s="162"/>
      <c r="S11267" s="162"/>
    </row>
    <row r="11268" spans="14:19">
      <c r="N11268" s="47"/>
      <c r="Q11268" s="162"/>
      <c r="R11268" s="162"/>
      <c r="S11268" s="162"/>
    </row>
    <row r="11269" spans="14:19">
      <c r="N11269" s="47"/>
      <c r="Q11269" s="162"/>
      <c r="R11269" s="162"/>
      <c r="S11269" s="162"/>
    </row>
    <row r="11270" spans="14:19">
      <c r="N11270" s="47"/>
      <c r="Q11270" s="162"/>
      <c r="R11270" s="162"/>
      <c r="S11270" s="162"/>
    </row>
    <row r="11271" spans="14:19">
      <c r="N11271" s="47"/>
      <c r="Q11271" s="162"/>
      <c r="R11271" s="162"/>
      <c r="S11271" s="162"/>
    </row>
    <row r="11272" spans="14:19">
      <c r="N11272" s="47"/>
      <c r="Q11272" s="162"/>
      <c r="R11272" s="162"/>
      <c r="S11272" s="162"/>
    </row>
    <row r="11273" spans="14:19">
      <c r="N11273" s="47"/>
      <c r="Q11273" s="162"/>
      <c r="R11273" s="162"/>
      <c r="S11273" s="162"/>
    </row>
    <row r="11274" spans="14:19">
      <c r="N11274" s="47"/>
      <c r="Q11274" s="162"/>
      <c r="R11274" s="162"/>
      <c r="S11274" s="162"/>
    </row>
    <row r="11275" spans="14:19">
      <c r="N11275" s="47"/>
      <c r="Q11275" s="162"/>
      <c r="R11275" s="162"/>
      <c r="S11275" s="162"/>
    </row>
    <row r="11276" spans="14:19">
      <c r="N11276" s="47"/>
      <c r="Q11276" s="162"/>
      <c r="R11276" s="162"/>
      <c r="S11276" s="162"/>
    </row>
    <row r="11277" spans="14:19">
      <c r="N11277" s="47"/>
      <c r="Q11277" s="162"/>
      <c r="R11277" s="162"/>
      <c r="S11277" s="162"/>
    </row>
    <row r="11278" spans="14:19">
      <c r="N11278" s="47"/>
      <c r="Q11278" s="162"/>
      <c r="R11278" s="162"/>
      <c r="S11278" s="162"/>
    </row>
    <row r="11279" spans="14:19">
      <c r="N11279" s="47"/>
      <c r="Q11279" s="162"/>
      <c r="R11279" s="162"/>
      <c r="S11279" s="162"/>
    </row>
    <row r="11280" spans="14:19">
      <c r="N11280" s="47"/>
      <c r="Q11280" s="162"/>
      <c r="R11280" s="162"/>
      <c r="S11280" s="162"/>
    </row>
    <row r="11281" spans="14:19">
      <c r="N11281" s="47"/>
      <c r="Q11281" s="162"/>
      <c r="R11281" s="162"/>
      <c r="S11281" s="162"/>
    </row>
    <row r="11282" spans="14:19">
      <c r="N11282" s="47"/>
      <c r="Q11282" s="162"/>
      <c r="R11282" s="162"/>
      <c r="S11282" s="162"/>
    </row>
    <row r="11283" spans="14:19">
      <c r="N11283" s="47"/>
      <c r="Q11283" s="162"/>
      <c r="R11283" s="162"/>
      <c r="S11283" s="162"/>
    </row>
    <row r="11284" spans="14:19">
      <c r="N11284" s="47"/>
      <c r="Q11284" s="162"/>
      <c r="R11284" s="162"/>
      <c r="S11284" s="162"/>
    </row>
    <row r="11285" spans="14:19">
      <c r="N11285" s="47"/>
      <c r="Q11285" s="162"/>
      <c r="R11285" s="162"/>
      <c r="S11285" s="162"/>
    </row>
    <row r="11286" spans="14:19">
      <c r="N11286" s="47"/>
      <c r="Q11286" s="162"/>
      <c r="R11286" s="162"/>
      <c r="S11286" s="162"/>
    </row>
    <row r="11287" spans="14:19">
      <c r="N11287" s="47"/>
      <c r="Q11287" s="162"/>
      <c r="R11287" s="162"/>
      <c r="S11287" s="162"/>
    </row>
    <row r="11288" spans="14:19">
      <c r="N11288" s="47"/>
      <c r="Q11288" s="162"/>
      <c r="R11288" s="162"/>
      <c r="S11288" s="162"/>
    </row>
    <row r="11289" spans="14:19">
      <c r="N11289" s="47"/>
      <c r="Q11289" s="162"/>
      <c r="R11289" s="162"/>
      <c r="S11289" s="162"/>
    </row>
    <row r="11290" spans="14:19">
      <c r="N11290" s="47"/>
      <c r="Q11290" s="162"/>
      <c r="R11290" s="162"/>
      <c r="S11290" s="162"/>
    </row>
    <row r="11291" spans="14:19">
      <c r="N11291" s="47"/>
      <c r="Q11291" s="162"/>
      <c r="R11291" s="162"/>
      <c r="S11291" s="162"/>
    </row>
    <row r="11292" spans="14:19">
      <c r="N11292" s="47"/>
      <c r="Q11292" s="162"/>
      <c r="R11292" s="162"/>
      <c r="S11292" s="162"/>
    </row>
    <row r="11293" spans="14:19">
      <c r="N11293" s="47"/>
      <c r="Q11293" s="162"/>
      <c r="R11293" s="162"/>
      <c r="S11293" s="162"/>
    </row>
    <row r="11294" spans="14:19">
      <c r="N11294" s="47"/>
      <c r="Q11294" s="162"/>
      <c r="R11294" s="162"/>
      <c r="S11294" s="162"/>
    </row>
    <row r="11295" spans="14:19">
      <c r="N11295" s="47"/>
      <c r="Q11295" s="162"/>
      <c r="R11295" s="162"/>
      <c r="S11295" s="162"/>
    </row>
    <row r="11296" spans="14:19">
      <c r="N11296" s="47"/>
      <c r="Q11296" s="162"/>
      <c r="R11296" s="162"/>
      <c r="S11296" s="162"/>
    </row>
    <row r="11297" spans="14:19">
      <c r="N11297" s="47"/>
      <c r="Q11297" s="162"/>
      <c r="R11297" s="162"/>
      <c r="S11297" s="162"/>
    </row>
    <row r="11298" spans="14:19">
      <c r="N11298" s="47"/>
      <c r="Q11298" s="162"/>
      <c r="R11298" s="162"/>
      <c r="S11298" s="162"/>
    </row>
    <row r="11299" spans="14:19">
      <c r="N11299" s="47"/>
      <c r="Q11299" s="162"/>
      <c r="R11299" s="162"/>
      <c r="S11299" s="162"/>
    </row>
    <row r="11300" spans="14:19">
      <c r="N11300" s="47"/>
      <c r="Q11300" s="162"/>
      <c r="R11300" s="162"/>
      <c r="S11300" s="162"/>
    </row>
    <row r="11301" spans="14:19">
      <c r="N11301" s="47"/>
      <c r="Q11301" s="162"/>
      <c r="R11301" s="162"/>
      <c r="S11301" s="162"/>
    </row>
    <row r="11302" spans="14:19">
      <c r="N11302" s="47"/>
      <c r="Q11302" s="162"/>
      <c r="R11302" s="162"/>
      <c r="S11302" s="162"/>
    </row>
    <row r="11303" spans="14:19">
      <c r="N11303" s="47"/>
      <c r="Q11303" s="162"/>
      <c r="R11303" s="162"/>
      <c r="S11303" s="162"/>
    </row>
    <row r="11304" spans="14:19">
      <c r="N11304" s="47"/>
      <c r="Q11304" s="162"/>
      <c r="R11304" s="162"/>
      <c r="S11304" s="162"/>
    </row>
    <row r="11305" spans="14:19">
      <c r="N11305" s="47"/>
      <c r="Q11305" s="162"/>
      <c r="R11305" s="162"/>
      <c r="S11305" s="162"/>
    </row>
    <row r="11306" spans="14:19">
      <c r="N11306" s="47"/>
      <c r="Q11306" s="162"/>
      <c r="R11306" s="162"/>
      <c r="S11306" s="162"/>
    </row>
    <row r="11307" spans="14:19">
      <c r="N11307" s="47"/>
      <c r="Q11307" s="162"/>
      <c r="R11307" s="162"/>
      <c r="S11307" s="162"/>
    </row>
    <row r="11308" spans="14:19">
      <c r="N11308" s="47"/>
      <c r="Q11308" s="162"/>
      <c r="R11308" s="162"/>
      <c r="S11308" s="162"/>
    </row>
    <row r="11309" spans="14:19">
      <c r="N11309" s="47"/>
      <c r="Q11309" s="162"/>
      <c r="R11309" s="162"/>
      <c r="S11309" s="162"/>
    </row>
    <row r="11310" spans="14:19">
      <c r="N11310" s="47"/>
      <c r="Q11310" s="162"/>
      <c r="R11310" s="162"/>
      <c r="S11310" s="162"/>
    </row>
    <row r="11311" spans="14:19">
      <c r="N11311" s="47"/>
      <c r="Q11311" s="162"/>
      <c r="R11311" s="162"/>
      <c r="S11311" s="162"/>
    </row>
    <row r="11312" spans="14:19">
      <c r="N11312" s="47"/>
      <c r="Q11312" s="162"/>
      <c r="R11312" s="162"/>
      <c r="S11312" s="162"/>
    </row>
    <row r="11313" spans="14:19">
      <c r="N11313" s="47"/>
      <c r="Q11313" s="162"/>
      <c r="R11313" s="162"/>
      <c r="S11313" s="162"/>
    </row>
    <row r="11314" spans="14:19">
      <c r="N11314" s="47"/>
      <c r="Q11314" s="162"/>
      <c r="R11314" s="162"/>
      <c r="S11314" s="162"/>
    </row>
    <row r="11315" spans="14:19">
      <c r="N11315" s="47"/>
      <c r="Q11315" s="162"/>
      <c r="R11315" s="162"/>
      <c r="S11315" s="162"/>
    </row>
    <row r="11316" spans="14:19">
      <c r="N11316" s="47"/>
      <c r="Q11316" s="162"/>
      <c r="R11316" s="162"/>
      <c r="S11316" s="162"/>
    </row>
    <row r="11317" spans="14:19">
      <c r="N11317" s="47"/>
      <c r="Q11317" s="162"/>
      <c r="R11317" s="162"/>
      <c r="S11317" s="162"/>
    </row>
    <row r="11318" spans="14:19">
      <c r="N11318" s="47"/>
      <c r="Q11318" s="162"/>
      <c r="R11318" s="162"/>
      <c r="S11318" s="162"/>
    </row>
    <row r="11319" spans="14:19">
      <c r="N11319" s="47"/>
      <c r="Q11319" s="162"/>
      <c r="R11319" s="162"/>
      <c r="S11319" s="162"/>
    </row>
    <row r="11320" spans="14:19">
      <c r="N11320" s="47"/>
      <c r="Q11320" s="162"/>
      <c r="R11320" s="162"/>
      <c r="S11320" s="162"/>
    </row>
    <row r="11321" spans="14:19">
      <c r="N11321" s="47"/>
      <c r="Q11321" s="162"/>
      <c r="R11321" s="162"/>
      <c r="S11321" s="162"/>
    </row>
    <row r="11322" spans="14:19">
      <c r="N11322" s="47"/>
      <c r="Q11322" s="162"/>
      <c r="R11322" s="162"/>
      <c r="S11322" s="162"/>
    </row>
    <row r="11323" spans="14:19">
      <c r="N11323" s="47"/>
      <c r="Q11323" s="162"/>
      <c r="R11323" s="162"/>
      <c r="S11323" s="162"/>
    </row>
    <row r="11324" spans="14:19">
      <c r="N11324" s="47"/>
      <c r="Q11324" s="162"/>
      <c r="R11324" s="162"/>
      <c r="S11324" s="162"/>
    </row>
    <row r="11325" spans="14:19">
      <c r="N11325" s="47"/>
      <c r="Q11325" s="162"/>
      <c r="R11325" s="162"/>
      <c r="S11325" s="162"/>
    </row>
    <row r="11326" spans="14:19">
      <c r="N11326" s="47"/>
      <c r="Q11326" s="162"/>
      <c r="R11326" s="162"/>
      <c r="S11326" s="162"/>
    </row>
    <row r="11327" spans="14:19">
      <c r="N11327" s="47"/>
      <c r="Q11327" s="162"/>
      <c r="R11327" s="162"/>
      <c r="S11327" s="162"/>
    </row>
    <row r="11328" spans="14:19">
      <c r="N11328" s="47"/>
      <c r="Q11328" s="162"/>
      <c r="R11328" s="162"/>
      <c r="S11328" s="162"/>
    </row>
    <row r="11329" spans="14:19">
      <c r="N11329" s="47"/>
      <c r="Q11329" s="162"/>
      <c r="R11329" s="162"/>
      <c r="S11329" s="162"/>
    </row>
    <row r="11330" spans="14:19">
      <c r="N11330" s="47"/>
      <c r="Q11330" s="162"/>
      <c r="R11330" s="162"/>
      <c r="S11330" s="162"/>
    </row>
    <row r="11331" spans="14:19">
      <c r="N11331" s="47"/>
      <c r="Q11331" s="162"/>
      <c r="R11331" s="162"/>
      <c r="S11331" s="162"/>
    </row>
    <row r="11332" spans="14:19">
      <c r="N11332" s="47"/>
      <c r="Q11332" s="162"/>
      <c r="R11332" s="162"/>
      <c r="S11332" s="162"/>
    </row>
    <row r="11333" spans="14:19">
      <c r="N11333" s="47"/>
      <c r="Q11333" s="162"/>
      <c r="R11333" s="162"/>
      <c r="S11333" s="162"/>
    </row>
    <row r="11334" spans="14:19">
      <c r="N11334" s="47"/>
      <c r="Q11334" s="162"/>
      <c r="R11334" s="162"/>
      <c r="S11334" s="162"/>
    </row>
    <row r="11335" spans="14:19">
      <c r="N11335" s="47"/>
      <c r="Q11335" s="162"/>
      <c r="R11335" s="162"/>
      <c r="S11335" s="162"/>
    </row>
    <row r="11336" spans="14:19">
      <c r="N11336" s="47"/>
      <c r="Q11336" s="162"/>
      <c r="R11336" s="162"/>
      <c r="S11336" s="162"/>
    </row>
    <row r="11337" spans="14:19">
      <c r="N11337" s="47"/>
      <c r="Q11337" s="162"/>
      <c r="R11337" s="162"/>
      <c r="S11337" s="162"/>
    </row>
    <row r="11338" spans="14:19">
      <c r="N11338" s="47"/>
      <c r="Q11338" s="162"/>
      <c r="R11338" s="162"/>
      <c r="S11338" s="162"/>
    </row>
    <row r="11339" spans="14:19">
      <c r="N11339" s="47"/>
      <c r="Q11339" s="162"/>
      <c r="R11339" s="162"/>
      <c r="S11339" s="162"/>
    </row>
    <row r="11340" spans="14:19">
      <c r="N11340" s="47"/>
      <c r="Q11340" s="162"/>
      <c r="R11340" s="162"/>
      <c r="S11340" s="162"/>
    </row>
    <row r="11341" spans="14:19">
      <c r="N11341" s="47"/>
      <c r="Q11341" s="162"/>
      <c r="R11341" s="162"/>
      <c r="S11341" s="162"/>
    </row>
    <row r="11342" spans="14:19">
      <c r="N11342" s="47"/>
      <c r="Q11342" s="162"/>
      <c r="R11342" s="162"/>
      <c r="S11342" s="162"/>
    </row>
    <row r="11343" spans="14:19">
      <c r="N11343" s="47"/>
      <c r="Q11343" s="162"/>
      <c r="R11343" s="162"/>
      <c r="S11343" s="162"/>
    </row>
    <row r="11344" spans="14:19">
      <c r="N11344" s="47"/>
      <c r="Q11344" s="162"/>
      <c r="R11344" s="162"/>
      <c r="S11344" s="162"/>
    </row>
    <row r="11345" spans="14:19">
      <c r="N11345" s="47"/>
      <c r="Q11345" s="162"/>
      <c r="R11345" s="162"/>
      <c r="S11345" s="162"/>
    </row>
    <row r="11346" spans="14:19">
      <c r="N11346" s="47"/>
      <c r="Q11346" s="162"/>
      <c r="R11346" s="162"/>
      <c r="S11346" s="162"/>
    </row>
    <row r="11347" spans="14:19">
      <c r="N11347" s="47"/>
      <c r="Q11347" s="162"/>
      <c r="R11347" s="162"/>
      <c r="S11347" s="162"/>
    </row>
    <row r="11348" spans="14:19">
      <c r="N11348" s="47"/>
      <c r="Q11348" s="162"/>
      <c r="R11348" s="162"/>
      <c r="S11348" s="162"/>
    </row>
    <row r="11349" spans="14:19">
      <c r="N11349" s="47"/>
      <c r="Q11349" s="162"/>
      <c r="R11349" s="162"/>
      <c r="S11349" s="162"/>
    </row>
    <row r="11350" spans="14:19">
      <c r="N11350" s="47"/>
      <c r="Q11350" s="162"/>
      <c r="R11350" s="162"/>
      <c r="S11350" s="162"/>
    </row>
    <row r="11351" spans="14:19">
      <c r="N11351" s="47"/>
      <c r="Q11351" s="162"/>
      <c r="R11351" s="162"/>
      <c r="S11351" s="162"/>
    </row>
    <row r="11352" spans="14:19">
      <c r="N11352" s="47"/>
      <c r="Q11352" s="162"/>
      <c r="R11352" s="162"/>
      <c r="S11352" s="162"/>
    </row>
    <row r="11353" spans="14:19">
      <c r="N11353" s="47"/>
      <c r="Q11353" s="162"/>
      <c r="R11353" s="162"/>
      <c r="S11353" s="162"/>
    </row>
    <row r="11354" spans="14:19">
      <c r="N11354" s="47"/>
      <c r="Q11354" s="162"/>
      <c r="R11354" s="162"/>
      <c r="S11354" s="162"/>
    </row>
    <row r="11355" spans="14:19">
      <c r="N11355" s="47"/>
      <c r="Q11355" s="162"/>
      <c r="R11355" s="162"/>
      <c r="S11355" s="162"/>
    </row>
    <row r="11356" spans="14:19">
      <c r="N11356" s="47"/>
      <c r="Q11356" s="162"/>
      <c r="R11356" s="162"/>
      <c r="S11356" s="162"/>
    </row>
    <row r="11357" spans="14:19">
      <c r="N11357" s="47"/>
      <c r="Q11357" s="162"/>
      <c r="R11357" s="162"/>
      <c r="S11357" s="162"/>
    </row>
    <row r="11358" spans="14:19">
      <c r="N11358" s="47"/>
      <c r="Q11358" s="162"/>
      <c r="R11358" s="162"/>
      <c r="S11358" s="162"/>
    </row>
    <row r="11359" spans="14:19">
      <c r="N11359" s="47"/>
      <c r="Q11359" s="162"/>
      <c r="R11359" s="162"/>
      <c r="S11359" s="162"/>
    </row>
    <row r="11360" spans="14:19">
      <c r="N11360" s="47"/>
      <c r="Q11360" s="162"/>
      <c r="R11360" s="162"/>
      <c r="S11360" s="162"/>
    </row>
    <row r="11361" spans="14:19">
      <c r="N11361" s="47"/>
      <c r="Q11361" s="162"/>
      <c r="R11361" s="162"/>
      <c r="S11361" s="162"/>
    </row>
    <row r="11362" spans="14:19">
      <c r="N11362" s="47"/>
      <c r="Q11362" s="162"/>
      <c r="R11362" s="162"/>
      <c r="S11362" s="162"/>
    </row>
    <row r="11363" spans="14:19">
      <c r="N11363" s="47"/>
      <c r="Q11363" s="162"/>
      <c r="R11363" s="162"/>
      <c r="S11363" s="162"/>
    </row>
    <row r="11364" spans="14:19">
      <c r="N11364" s="47"/>
      <c r="Q11364" s="162"/>
      <c r="R11364" s="162"/>
      <c r="S11364" s="162"/>
    </row>
    <row r="11365" spans="14:19">
      <c r="N11365" s="47"/>
      <c r="Q11365" s="162"/>
      <c r="R11365" s="162"/>
      <c r="S11365" s="162"/>
    </row>
    <row r="11366" spans="14:19">
      <c r="N11366" s="47"/>
      <c r="Q11366" s="162"/>
      <c r="R11366" s="162"/>
      <c r="S11366" s="162"/>
    </row>
    <row r="11367" spans="14:19">
      <c r="N11367" s="47"/>
      <c r="Q11367" s="162"/>
      <c r="R11367" s="162"/>
      <c r="S11367" s="162"/>
    </row>
    <row r="11368" spans="14:19">
      <c r="N11368" s="47"/>
      <c r="Q11368" s="162"/>
      <c r="R11368" s="162"/>
      <c r="S11368" s="162"/>
    </row>
    <row r="11369" spans="14:19">
      <c r="N11369" s="47"/>
      <c r="Q11369" s="162"/>
      <c r="R11369" s="162"/>
      <c r="S11369" s="162"/>
    </row>
    <row r="11370" spans="14:19">
      <c r="N11370" s="47"/>
      <c r="Q11370" s="162"/>
      <c r="R11370" s="162"/>
      <c r="S11370" s="162"/>
    </row>
    <row r="11371" spans="14:19">
      <c r="N11371" s="47"/>
      <c r="Q11371" s="162"/>
      <c r="R11371" s="162"/>
      <c r="S11371" s="162"/>
    </row>
    <row r="11372" spans="14:19">
      <c r="N11372" s="47"/>
      <c r="Q11372" s="162"/>
      <c r="R11372" s="162"/>
      <c r="S11372" s="162"/>
    </row>
    <row r="11373" spans="14:19">
      <c r="N11373" s="47"/>
      <c r="Q11373" s="162"/>
      <c r="R11373" s="162"/>
      <c r="S11373" s="162"/>
    </row>
    <row r="11374" spans="14:19">
      <c r="N11374" s="47"/>
      <c r="Q11374" s="162"/>
      <c r="R11374" s="162"/>
      <c r="S11374" s="162"/>
    </row>
    <row r="11375" spans="14:19">
      <c r="N11375" s="47"/>
      <c r="Q11375" s="162"/>
      <c r="R11375" s="162"/>
      <c r="S11375" s="162"/>
    </row>
    <row r="11376" spans="14:19">
      <c r="N11376" s="47"/>
      <c r="Q11376" s="162"/>
      <c r="R11376" s="162"/>
      <c r="S11376" s="162"/>
    </row>
    <row r="11377" spans="14:19">
      <c r="N11377" s="47"/>
      <c r="Q11377" s="162"/>
      <c r="R11377" s="162"/>
      <c r="S11377" s="162"/>
    </row>
    <row r="11378" spans="14:19">
      <c r="N11378" s="47"/>
      <c r="Q11378" s="162"/>
      <c r="R11378" s="162"/>
      <c r="S11378" s="162"/>
    </row>
    <row r="11379" spans="14:19">
      <c r="N11379" s="47"/>
      <c r="Q11379" s="162"/>
      <c r="R11379" s="162"/>
      <c r="S11379" s="162"/>
    </row>
    <row r="11380" spans="14:19">
      <c r="N11380" s="47"/>
      <c r="Q11380" s="162"/>
      <c r="R11380" s="162"/>
      <c r="S11380" s="162"/>
    </row>
    <row r="11381" spans="14:19">
      <c r="N11381" s="47"/>
      <c r="Q11381" s="162"/>
      <c r="R11381" s="162"/>
      <c r="S11381" s="162"/>
    </row>
    <row r="11382" spans="14:19">
      <c r="N11382" s="47"/>
      <c r="Q11382" s="162"/>
      <c r="R11382" s="162"/>
      <c r="S11382" s="162"/>
    </row>
    <row r="11383" spans="14:19">
      <c r="N11383" s="47"/>
      <c r="Q11383" s="162"/>
      <c r="R11383" s="162"/>
      <c r="S11383" s="162"/>
    </row>
    <row r="11384" spans="14:19">
      <c r="N11384" s="47"/>
      <c r="Q11384" s="162"/>
      <c r="R11384" s="162"/>
      <c r="S11384" s="162"/>
    </row>
    <row r="11385" spans="14:19">
      <c r="N11385" s="47"/>
      <c r="Q11385" s="162"/>
      <c r="R11385" s="162"/>
      <c r="S11385" s="162"/>
    </row>
    <row r="11386" spans="14:19">
      <c r="N11386" s="47"/>
      <c r="Q11386" s="162"/>
      <c r="R11386" s="162"/>
      <c r="S11386" s="162"/>
    </row>
    <row r="11387" spans="14:19">
      <c r="N11387" s="47"/>
      <c r="Q11387" s="162"/>
      <c r="R11387" s="162"/>
      <c r="S11387" s="162"/>
    </row>
    <row r="11388" spans="14:19">
      <c r="N11388" s="47"/>
      <c r="Q11388" s="162"/>
      <c r="R11388" s="162"/>
      <c r="S11388" s="162"/>
    </row>
    <row r="11389" spans="14:19">
      <c r="N11389" s="47"/>
      <c r="Q11389" s="162"/>
      <c r="R11389" s="162"/>
      <c r="S11389" s="162"/>
    </row>
    <row r="11390" spans="14:19">
      <c r="N11390" s="47"/>
      <c r="Q11390" s="162"/>
      <c r="R11390" s="162"/>
      <c r="S11390" s="162"/>
    </row>
    <row r="11391" spans="14:19">
      <c r="N11391" s="47"/>
      <c r="Q11391" s="162"/>
      <c r="R11391" s="162"/>
      <c r="S11391" s="162"/>
    </row>
    <row r="11392" spans="14:19">
      <c r="N11392" s="47"/>
      <c r="Q11392" s="162"/>
      <c r="R11392" s="162"/>
      <c r="S11392" s="162"/>
    </row>
    <row r="11393" spans="14:19">
      <c r="N11393" s="47"/>
      <c r="Q11393" s="162"/>
      <c r="R11393" s="162"/>
      <c r="S11393" s="162"/>
    </row>
    <row r="11394" spans="14:19">
      <c r="N11394" s="47"/>
      <c r="Q11394" s="162"/>
      <c r="R11394" s="162"/>
      <c r="S11394" s="162"/>
    </row>
    <row r="11395" spans="14:19">
      <c r="N11395" s="47"/>
      <c r="Q11395" s="162"/>
      <c r="R11395" s="162"/>
      <c r="S11395" s="162"/>
    </row>
    <row r="11396" spans="14:19">
      <c r="N11396" s="47"/>
      <c r="Q11396" s="162"/>
      <c r="R11396" s="162"/>
      <c r="S11396" s="162"/>
    </row>
    <row r="11397" spans="14:19">
      <c r="N11397" s="47"/>
      <c r="Q11397" s="162"/>
      <c r="R11397" s="162"/>
      <c r="S11397" s="162"/>
    </row>
    <row r="11398" spans="14:19">
      <c r="N11398" s="47"/>
      <c r="Q11398" s="162"/>
      <c r="R11398" s="162"/>
      <c r="S11398" s="162"/>
    </row>
    <row r="11399" spans="14:19">
      <c r="N11399" s="47"/>
      <c r="Q11399" s="162"/>
      <c r="R11399" s="162"/>
      <c r="S11399" s="162"/>
    </row>
    <row r="11400" spans="14:19">
      <c r="N11400" s="47"/>
      <c r="Q11400" s="162"/>
      <c r="R11400" s="162"/>
      <c r="S11400" s="162"/>
    </row>
    <row r="11401" spans="14:19">
      <c r="N11401" s="47"/>
      <c r="Q11401" s="162"/>
      <c r="R11401" s="162"/>
      <c r="S11401" s="162"/>
    </row>
    <row r="11402" spans="14:19">
      <c r="N11402" s="47"/>
      <c r="Q11402" s="162"/>
      <c r="R11402" s="162"/>
      <c r="S11402" s="162"/>
    </row>
    <row r="11403" spans="14:19">
      <c r="N11403" s="47"/>
      <c r="Q11403" s="162"/>
      <c r="R11403" s="162"/>
      <c r="S11403" s="162"/>
    </row>
    <row r="11404" spans="14:19">
      <c r="N11404" s="47"/>
      <c r="Q11404" s="162"/>
      <c r="R11404" s="162"/>
      <c r="S11404" s="162"/>
    </row>
    <row r="11405" spans="14:19">
      <c r="N11405" s="47"/>
      <c r="Q11405" s="162"/>
      <c r="R11405" s="162"/>
      <c r="S11405" s="162"/>
    </row>
    <row r="11406" spans="14:19">
      <c r="N11406" s="47"/>
      <c r="Q11406" s="162"/>
      <c r="R11406" s="162"/>
      <c r="S11406" s="162"/>
    </row>
    <row r="11407" spans="14:19">
      <c r="N11407" s="47"/>
      <c r="Q11407" s="162"/>
      <c r="R11407" s="162"/>
      <c r="S11407" s="162"/>
    </row>
    <row r="11408" spans="14:19">
      <c r="N11408" s="47"/>
      <c r="Q11408" s="162"/>
      <c r="R11408" s="162"/>
      <c r="S11408" s="162"/>
    </row>
    <row r="11409" spans="14:19">
      <c r="N11409" s="47"/>
      <c r="Q11409" s="162"/>
      <c r="R11409" s="162"/>
      <c r="S11409" s="162"/>
    </row>
    <row r="11410" spans="14:19">
      <c r="N11410" s="47"/>
      <c r="Q11410" s="162"/>
      <c r="R11410" s="162"/>
      <c r="S11410" s="162"/>
    </row>
    <row r="11411" spans="14:19">
      <c r="N11411" s="47"/>
      <c r="Q11411" s="162"/>
      <c r="R11411" s="162"/>
      <c r="S11411" s="162"/>
    </row>
    <row r="11412" spans="14:19">
      <c r="N11412" s="47"/>
      <c r="Q11412" s="162"/>
      <c r="R11412" s="162"/>
      <c r="S11412" s="162"/>
    </row>
    <row r="11413" spans="14:19">
      <c r="N11413" s="47"/>
      <c r="Q11413" s="162"/>
      <c r="R11413" s="162"/>
      <c r="S11413" s="162"/>
    </row>
    <row r="11414" spans="14:19">
      <c r="N11414" s="47"/>
      <c r="Q11414" s="162"/>
      <c r="R11414" s="162"/>
      <c r="S11414" s="162"/>
    </row>
    <row r="11415" spans="14:19">
      <c r="N11415" s="47"/>
      <c r="Q11415" s="162"/>
      <c r="R11415" s="162"/>
      <c r="S11415" s="162"/>
    </row>
    <row r="11416" spans="14:19">
      <c r="N11416" s="47"/>
      <c r="Q11416" s="162"/>
      <c r="R11416" s="162"/>
      <c r="S11416" s="162"/>
    </row>
    <row r="11417" spans="14:19">
      <c r="N11417" s="47"/>
      <c r="Q11417" s="162"/>
      <c r="R11417" s="162"/>
      <c r="S11417" s="162"/>
    </row>
    <row r="11418" spans="14:19">
      <c r="N11418" s="47"/>
      <c r="Q11418" s="162"/>
      <c r="R11418" s="162"/>
      <c r="S11418" s="162"/>
    </row>
    <row r="11419" spans="14:19">
      <c r="N11419" s="47"/>
      <c r="Q11419" s="162"/>
      <c r="R11419" s="162"/>
      <c r="S11419" s="162"/>
    </row>
    <row r="11420" spans="14:19">
      <c r="N11420" s="47"/>
      <c r="Q11420" s="162"/>
      <c r="R11420" s="162"/>
      <c r="S11420" s="162"/>
    </row>
    <row r="11421" spans="14:19">
      <c r="N11421" s="47"/>
      <c r="Q11421" s="162"/>
      <c r="R11421" s="162"/>
      <c r="S11421" s="162"/>
    </row>
    <row r="11422" spans="14:19">
      <c r="N11422" s="47"/>
      <c r="Q11422" s="162"/>
      <c r="R11422" s="162"/>
      <c r="S11422" s="162"/>
    </row>
    <row r="11423" spans="14:19">
      <c r="N11423" s="47"/>
      <c r="Q11423" s="162"/>
      <c r="R11423" s="162"/>
      <c r="S11423" s="162"/>
    </row>
    <row r="11424" spans="14:19">
      <c r="N11424" s="47"/>
      <c r="Q11424" s="162"/>
      <c r="R11424" s="162"/>
      <c r="S11424" s="162"/>
    </row>
    <row r="11425" spans="14:19">
      <c r="N11425" s="47"/>
      <c r="Q11425" s="162"/>
      <c r="R11425" s="162"/>
      <c r="S11425" s="162"/>
    </row>
    <row r="11426" spans="14:19">
      <c r="N11426" s="47"/>
      <c r="Q11426" s="162"/>
      <c r="R11426" s="162"/>
      <c r="S11426" s="162"/>
    </row>
    <row r="11427" spans="14:19">
      <c r="N11427" s="47"/>
      <c r="Q11427" s="162"/>
      <c r="R11427" s="162"/>
      <c r="S11427" s="162"/>
    </row>
    <row r="11428" spans="14:19">
      <c r="N11428" s="47"/>
      <c r="Q11428" s="162"/>
      <c r="R11428" s="162"/>
      <c r="S11428" s="162"/>
    </row>
    <row r="11429" spans="14:19">
      <c r="N11429" s="47"/>
      <c r="Q11429" s="162"/>
      <c r="R11429" s="162"/>
      <c r="S11429" s="162"/>
    </row>
    <row r="11430" spans="14:19">
      <c r="N11430" s="47"/>
      <c r="Q11430" s="162"/>
      <c r="R11430" s="162"/>
      <c r="S11430" s="162"/>
    </row>
    <row r="11431" spans="14:19">
      <c r="N11431" s="47"/>
      <c r="Q11431" s="162"/>
      <c r="R11431" s="162"/>
      <c r="S11431" s="162"/>
    </row>
    <row r="11432" spans="14:19">
      <c r="N11432" s="47"/>
      <c r="Q11432" s="162"/>
      <c r="R11432" s="162"/>
      <c r="S11432" s="162"/>
    </row>
    <row r="11433" spans="14:19">
      <c r="N11433" s="47"/>
      <c r="Q11433" s="162"/>
      <c r="R11433" s="162"/>
      <c r="S11433" s="162"/>
    </row>
    <row r="11434" spans="14:19">
      <c r="N11434" s="47"/>
      <c r="Q11434" s="162"/>
      <c r="R11434" s="162"/>
      <c r="S11434" s="162"/>
    </row>
    <row r="11435" spans="14:19">
      <c r="N11435" s="47"/>
      <c r="Q11435" s="162"/>
      <c r="R11435" s="162"/>
      <c r="S11435" s="162"/>
    </row>
    <row r="11436" spans="14:19">
      <c r="N11436" s="47"/>
      <c r="Q11436" s="162"/>
      <c r="R11436" s="162"/>
      <c r="S11436" s="162"/>
    </row>
    <row r="11437" spans="14:19">
      <c r="N11437" s="47"/>
      <c r="Q11437" s="162"/>
      <c r="R11437" s="162"/>
      <c r="S11437" s="162"/>
    </row>
    <row r="11438" spans="14:19">
      <c r="N11438" s="47"/>
      <c r="Q11438" s="162"/>
      <c r="R11438" s="162"/>
      <c r="S11438" s="162"/>
    </row>
    <row r="11439" spans="14:19">
      <c r="N11439" s="47"/>
      <c r="Q11439" s="162"/>
      <c r="R11439" s="162"/>
      <c r="S11439" s="162"/>
    </row>
    <row r="11440" spans="14:19">
      <c r="N11440" s="47"/>
      <c r="Q11440" s="162"/>
      <c r="R11440" s="162"/>
      <c r="S11440" s="162"/>
    </row>
    <row r="11441" spans="14:19">
      <c r="N11441" s="47"/>
      <c r="Q11441" s="162"/>
      <c r="R11441" s="162"/>
      <c r="S11441" s="162"/>
    </row>
    <row r="11442" spans="14:19">
      <c r="N11442" s="47"/>
      <c r="Q11442" s="162"/>
      <c r="R11442" s="162"/>
      <c r="S11442" s="162"/>
    </row>
    <row r="11443" spans="14:19">
      <c r="N11443" s="47"/>
      <c r="Q11443" s="162"/>
      <c r="R11443" s="162"/>
      <c r="S11443" s="162"/>
    </row>
    <row r="11444" spans="14:19">
      <c r="N11444" s="47"/>
      <c r="Q11444" s="162"/>
      <c r="R11444" s="162"/>
      <c r="S11444" s="162"/>
    </row>
    <row r="11445" spans="14:19">
      <c r="N11445" s="47"/>
      <c r="Q11445" s="162"/>
      <c r="R11445" s="162"/>
      <c r="S11445" s="162"/>
    </row>
    <row r="11446" spans="14:19">
      <c r="N11446" s="47"/>
      <c r="Q11446" s="162"/>
      <c r="R11446" s="162"/>
      <c r="S11446" s="162"/>
    </row>
    <row r="11447" spans="14:19">
      <c r="N11447" s="47"/>
      <c r="Q11447" s="162"/>
      <c r="R11447" s="162"/>
      <c r="S11447" s="162"/>
    </row>
    <row r="11448" spans="14:19">
      <c r="N11448" s="47"/>
      <c r="Q11448" s="162"/>
      <c r="R11448" s="162"/>
      <c r="S11448" s="162"/>
    </row>
    <row r="11449" spans="14:19">
      <c r="N11449" s="47"/>
      <c r="Q11449" s="162"/>
      <c r="R11449" s="162"/>
      <c r="S11449" s="162"/>
    </row>
    <row r="11450" spans="14:19">
      <c r="N11450" s="47"/>
      <c r="Q11450" s="162"/>
      <c r="R11450" s="162"/>
      <c r="S11450" s="162"/>
    </row>
    <row r="11451" spans="14:19">
      <c r="N11451" s="47"/>
      <c r="Q11451" s="162"/>
      <c r="R11451" s="162"/>
      <c r="S11451" s="162"/>
    </row>
    <row r="11452" spans="14:19">
      <c r="N11452" s="47"/>
      <c r="Q11452" s="162"/>
      <c r="R11452" s="162"/>
      <c r="S11452" s="162"/>
    </row>
    <row r="11453" spans="14:19">
      <c r="N11453" s="47"/>
      <c r="Q11453" s="162"/>
      <c r="R11453" s="162"/>
      <c r="S11453" s="162"/>
    </row>
    <row r="11454" spans="14:19">
      <c r="N11454" s="47"/>
      <c r="Q11454" s="162"/>
      <c r="R11454" s="162"/>
      <c r="S11454" s="162"/>
    </row>
    <row r="11455" spans="14:19">
      <c r="N11455" s="47"/>
      <c r="Q11455" s="162"/>
      <c r="R11455" s="162"/>
      <c r="S11455" s="162"/>
    </row>
    <row r="11456" spans="14:19">
      <c r="N11456" s="47"/>
      <c r="Q11456" s="162"/>
      <c r="R11456" s="162"/>
      <c r="S11456" s="162"/>
    </row>
    <row r="11457" spans="14:19">
      <c r="N11457" s="47"/>
      <c r="Q11457" s="162"/>
      <c r="R11457" s="162"/>
      <c r="S11457" s="162"/>
    </row>
    <row r="11458" spans="14:19">
      <c r="N11458" s="47"/>
      <c r="Q11458" s="162"/>
      <c r="R11458" s="162"/>
      <c r="S11458" s="162"/>
    </row>
    <row r="11459" spans="14:19">
      <c r="N11459" s="47"/>
      <c r="Q11459" s="162"/>
      <c r="R11459" s="162"/>
      <c r="S11459" s="162"/>
    </row>
    <row r="11460" spans="14:19">
      <c r="N11460" s="47"/>
      <c r="Q11460" s="162"/>
      <c r="R11460" s="162"/>
      <c r="S11460" s="162"/>
    </row>
    <row r="11461" spans="14:19">
      <c r="N11461" s="47"/>
      <c r="Q11461" s="162"/>
      <c r="R11461" s="162"/>
      <c r="S11461" s="162"/>
    </row>
    <row r="11462" spans="14:19">
      <c r="N11462" s="47"/>
      <c r="Q11462" s="162"/>
      <c r="R11462" s="162"/>
      <c r="S11462" s="162"/>
    </row>
    <row r="11463" spans="14:19">
      <c r="N11463" s="47"/>
      <c r="Q11463" s="162"/>
      <c r="R11463" s="162"/>
      <c r="S11463" s="162"/>
    </row>
    <row r="11464" spans="14:19">
      <c r="N11464" s="47"/>
      <c r="Q11464" s="162"/>
      <c r="R11464" s="162"/>
      <c r="S11464" s="162"/>
    </row>
    <row r="11465" spans="14:19">
      <c r="N11465" s="47"/>
      <c r="Q11465" s="162"/>
      <c r="R11465" s="162"/>
      <c r="S11465" s="162"/>
    </row>
    <row r="11466" spans="14:19">
      <c r="N11466" s="47"/>
      <c r="Q11466" s="162"/>
      <c r="R11466" s="162"/>
      <c r="S11466" s="162"/>
    </row>
    <row r="11467" spans="14:19">
      <c r="N11467" s="47"/>
      <c r="Q11467" s="162"/>
      <c r="R11467" s="162"/>
      <c r="S11467" s="162"/>
    </row>
    <row r="11468" spans="14:19">
      <c r="N11468" s="47"/>
      <c r="Q11468" s="162"/>
      <c r="R11468" s="162"/>
      <c r="S11468" s="162"/>
    </row>
    <row r="11469" spans="14:19">
      <c r="N11469" s="47"/>
      <c r="Q11469" s="162"/>
      <c r="R11469" s="162"/>
      <c r="S11469" s="162"/>
    </row>
    <row r="11470" spans="14:19">
      <c r="N11470" s="47"/>
      <c r="Q11470" s="162"/>
      <c r="R11470" s="162"/>
      <c r="S11470" s="162"/>
    </row>
    <row r="11471" spans="14:19">
      <c r="N11471" s="47"/>
      <c r="Q11471" s="162"/>
      <c r="R11471" s="162"/>
      <c r="S11471" s="162"/>
    </row>
    <row r="11472" spans="14:19">
      <c r="N11472" s="47"/>
      <c r="Q11472" s="162"/>
      <c r="R11472" s="162"/>
      <c r="S11472" s="162"/>
    </row>
    <row r="11473" spans="14:19">
      <c r="N11473" s="47"/>
      <c r="Q11473" s="162"/>
      <c r="R11473" s="162"/>
      <c r="S11473" s="162"/>
    </row>
    <row r="11474" spans="14:19">
      <c r="N11474" s="47"/>
      <c r="Q11474" s="162"/>
      <c r="R11474" s="162"/>
      <c r="S11474" s="162"/>
    </row>
    <row r="11475" spans="14:19">
      <c r="N11475" s="47"/>
      <c r="Q11475" s="162"/>
      <c r="R11475" s="162"/>
      <c r="S11475" s="162"/>
    </row>
    <row r="11476" spans="14:19">
      <c r="N11476" s="47"/>
      <c r="Q11476" s="162"/>
      <c r="R11476" s="162"/>
      <c r="S11476" s="162"/>
    </row>
    <row r="11477" spans="14:19">
      <c r="N11477" s="47"/>
      <c r="Q11477" s="162"/>
      <c r="R11477" s="162"/>
      <c r="S11477" s="162"/>
    </row>
    <row r="11478" spans="14:19">
      <c r="N11478" s="47"/>
      <c r="Q11478" s="162"/>
      <c r="R11478" s="162"/>
      <c r="S11478" s="162"/>
    </row>
    <row r="11479" spans="14:19">
      <c r="N11479" s="47"/>
      <c r="Q11479" s="162"/>
      <c r="R11479" s="162"/>
      <c r="S11479" s="162"/>
    </row>
    <row r="11480" spans="14:19">
      <c r="N11480" s="47"/>
      <c r="Q11480" s="162"/>
      <c r="R11480" s="162"/>
      <c r="S11480" s="162"/>
    </row>
    <row r="11481" spans="14:19">
      <c r="N11481" s="47"/>
      <c r="Q11481" s="162"/>
      <c r="R11481" s="162"/>
      <c r="S11481" s="162"/>
    </row>
    <row r="11482" spans="14:19">
      <c r="N11482" s="47"/>
      <c r="Q11482" s="162"/>
      <c r="R11482" s="162"/>
      <c r="S11482" s="162"/>
    </row>
    <row r="11483" spans="14:19">
      <c r="N11483" s="47"/>
      <c r="Q11483" s="162"/>
      <c r="R11483" s="162"/>
      <c r="S11483" s="162"/>
    </row>
    <row r="11484" spans="14:19">
      <c r="N11484" s="47"/>
      <c r="Q11484" s="162"/>
      <c r="R11484" s="162"/>
      <c r="S11484" s="162"/>
    </row>
    <row r="11485" spans="14:19">
      <c r="N11485" s="47"/>
      <c r="Q11485" s="162"/>
      <c r="R11485" s="162"/>
      <c r="S11485" s="162"/>
    </row>
    <row r="11486" spans="14:19">
      <c r="N11486" s="47"/>
      <c r="Q11486" s="162"/>
      <c r="R11486" s="162"/>
      <c r="S11486" s="162"/>
    </row>
    <row r="11487" spans="14:19">
      <c r="N11487" s="47"/>
      <c r="Q11487" s="162"/>
      <c r="R11487" s="162"/>
      <c r="S11487" s="162"/>
    </row>
    <row r="11488" spans="14:19">
      <c r="N11488" s="47"/>
      <c r="Q11488" s="162"/>
      <c r="R11488" s="162"/>
      <c r="S11488" s="162"/>
    </row>
    <row r="11489" spans="14:19">
      <c r="N11489" s="47"/>
      <c r="Q11489" s="162"/>
      <c r="R11489" s="162"/>
      <c r="S11489" s="162"/>
    </row>
    <row r="11490" spans="14:19">
      <c r="N11490" s="47"/>
      <c r="Q11490" s="162"/>
      <c r="R11490" s="162"/>
      <c r="S11490" s="162"/>
    </row>
    <row r="11491" spans="14:19">
      <c r="N11491" s="47"/>
      <c r="Q11491" s="162"/>
      <c r="R11491" s="162"/>
      <c r="S11491" s="162"/>
    </row>
    <row r="11492" spans="14:19">
      <c r="N11492" s="47"/>
      <c r="Q11492" s="162"/>
      <c r="R11492" s="162"/>
      <c r="S11492" s="162"/>
    </row>
    <row r="11493" spans="14:19">
      <c r="N11493" s="47"/>
      <c r="Q11493" s="162"/>
      <c r="R11493" s="162"/>
      <c r="S11493" s="162"/>
    </row>
    <row r="11494" spans="14:19">
      <c r="N11494" s="47"/>
      <c r="Q11494" s="162"/>
      <c r="R11494" s="162"/>
      <c r="S11494" s="162"/>
    </row>
    <row r="11495" spans="14:19">
      <c r="N11495" s="47"/>
      <c r="Q11495" s="162"/>
      <c r="R11495" s="162"/>
      <c r="S11495" s="162"/>
    </row>
    <row r="11496" spans="14:19">
      <c r="N11496" s="47"/>
      <c r="Q11496" s="162"/>
      <c r="R11496" s="162"/>
      <c r="S11496" s="162"/>
    </row>
    <row r="11497" spans="14:19">
      <c r="N11497" s="47"/>
      <c r="Q11497" s="162"/>
      <c r="R11497" s="162"/>
      <c r="S11497" s="162"/>
    </row>
    <row r="11498" spans="14:19">
      <c r="N11498" s="47"/>
      <c r="Q11498" s="162"/>
      <c r="R11498" s="162"/>
      <c r="S11498" s="162"/>
    </row>
    <row r="11499" spans="14:19">
      <c r="N11499" s="47"/>
      <c r="Q11499" s="162"/>
      <c r="R11499" s="162"/>
      <c r="S11499" s="162"/>
    </row>
    <row r="11500" spans="14:19">
      <c r="N11500" s="47"/>
      <c r="Q11500" s="162"/>
      <c r="R11500" s="162"/>
      <c r="S11500" s="162"/>
    </row>
    <row r="11501" spans="14:19">
      <c r="N11501" s="47"/>
      <c r="Q11501" s="162"/>
      <c r="R11501" s="162"/>
      <c r="S11501" s="162"/>
    </row>
    <row r="11502" spans="14:19">
      <c r="N11502" s="47"/>
      <c r="Q11502" s="162"/>
      <c r="R11502" s="162"/>
      <c r="S11502" s="162"/>
    </row>
    <row r="11503" spans="14:19">
      <c r="N11503" s="47"/>
      <c r="Q11503" s="162"/>
      <c r="R11503" s="162"/>
      <c r="S11503" s="162"/>
    </row>
    <row r="11504" spans="14:19">
      <c r="N11504" s="47"/>
      <c r="Q11504" s="162"/>
      <c r="R11504" s="162"/>
      <c r="S11504" s="162"/>
    </row>
    <row r="11505" spans="14:19">
      <c r="N11505" s="47"/>
      <c r="Q11505" s="162"/>
      <c r="R11505" s="162"/>
      <c r="S11505" s="162"/>
    </row>
    <row r="11506" spans="14:19">
      <c r="N11506" s="47"/>
      <c r="Q11506" s="162"/>
      <c r="R11506" s="162"/>
      <c r="S11506" s="162"/>
    </row>
    <row r="11507" spans="14:19">
      <c r="N11507" s="47"/>
      <c r="Q11507" s="162"/>
      <c r="R11507" s="162"/>
      <c r="S11507" s="162"/>
    </row>
    <row r="11508" spans="14:19">
      <c r="N11508" s="47"/>
      <c r="Q11508" s="162"/>
      <c r="R11508" s="162"/>
      <c r="S11508" s="162"/>
    </row>
    <row r="11509" spans="14:19">
      <c r="N11509" s="47"/>
      <c r="Q11509" s="162"/>
      <c r="R11509" s="162"/>
      <c r="S11509" s="162"/>
    </row>
    <row r="11510" spans="14:19">
      <c r="N11510" s="47"/>
      <c r="Q11510" s="162"/>
      <c r="R11510" s="162"/>
      <c r="S11510" s="162"/>
    </row>
    <row r="11511" spans="14:19">
      <c r="N11511" s="47"/>
      <c r="Q11511" s="162"/>
      <c r="R11511" s="162"/>
      <c r="S11511" s="162"/>
    </row>
    <row r="11512" spans="14:19">
      <c r="N11512" s="47"/>
      <c r="Q11512" s="162"/>
      <c r="R11512" s="162"/>
      <c r="S11512" s="162"/>
    </row>
    <row r="11513" spans="14:19">
      <c r="N11513" s="47"/>
      <c r="Q11513" s="162"/>
      <c r="R11513" s="162"/>
      <c r="S11513" s="162"/>
    </row>
    <row r="11514" spans="14:19">
      <c r="N11514" s="47"/>
      <c r="Q11514" s="162"/>
      <c r="R11514" s="162"/>
      <c r="S11514" s="162"/>
    </row>
    <row r="11515" spans="14:19">
      <c r="N11515" s="47"/>
      <c r="Q11515" s="162"/>
      <c r="R11515" s="162"/>
      <c r="S11515" s="162"/>
    </row>
    <row r="11516" spans="14:19">
      <c r="N11516" s="47"/>
      <c r="Q11516" s="162"/>
      <c r="R11516" s="162"/>
      <c r="S11516" s="162"/>
    </row>
    <row r="11517" spans="14:19">
      <c r="N11517" s="47"/>
      <c r="Q11517" s="162"/>
      <c r="R11517" s="162"/>
      <c r="S11517" s="162"/>
    </row>
    <row r="11518" spans="14:19">
      <c r="N11518" s="47"/>
      <c r="Q11518" s="162"/>
      <c r="R11518" s="162"/>
      <c r="S11518" s="162"/>
    </row>
    <row r="11519" spans="14:19">
      <c r="N11519" s="47"/>
      <c r="Q11519" s="162"/>
      <c r="R11519" s="162"/>
      <c r="S11519" s="162"/>
    </row>
    <row r="11520" spans="14:19">
      <c r="N11520" s="47"/>
      <c r="Q11520" s="162"/>
      <c r="R11520" s="162"/>
      <c r="S11520" s="162"/>
    </row>
    <row r="11521" spans="14:19">
      <c r="N11521" s="47"/>
      <c r="Q11521" s="162"/>
      <c r="R11521" s="162"/>
      <c r="S11521" s="162"/>
    </row>
    <row r="11522" spans="14:19">
      <c r="N11522" s="47"/>
      <c r="Q11522" s="162"/>
      <c r="R11522" s="162"/>
      <c r="S11522" s="162"/>
    </row>
    <row r="11523" spans="14:19">
      <c r="N11523" s="47"/>
      <c r="Q11523" s="162"/>
      <c r="R11523" s="162"/>
      <c r="S11523" s="162"/>
    </row>
    <row r="11524" spans="14:19">
      <c r="N11524" s="47"/>
      <c r="Q11524" s="162"/>
      <c r="R11524" s="162"/>
      <c r="S11524" s="162"/>
    </row>
    <row r="11525" spans="14:19">
      <c r="N11525" s="47"/>
      <c r="Q11525" s="162"/>
      <c r="R11525" s="162"/>
      <c r="S11525" s="162"/>
    </row>
    <row r="11526" spans="14:19">
      <c r="N11526" s="47"/>
      <c r="Q11526" s="162"/>
      <c r="R11526" s="162"/>
      <c r="S11526" s="162"/>
    </row>
    <row r="11527" spans="14:19">
      <c r="N11527" s="47"/>
      <c r="Q11527" s="162"/>
      <c r="R11527" s="162"/>
      <c r="S11527" s="162"/>
    </row>
    <row r="11528" spans="14:19">
      <c r="N11528" s="47"/>
      <c r="Q11528" s="162"/>
      <c r="R11528" s="162"/>
      <c r="S11528" s="162"/>
    </row>
    <row r="11529" spans="14:19">
      <c r="N11529" s="47"/>
      <c r="Q11529" s="162"/>
      <c r="R11529" s="162"/>
      <c r="S11529" s="162"/>
    </row>
    <row r="11530" spans="14:19">
      <c r="N11530" s="47"/>
      <c r="Q11530" s="162"/>
      <c r="R11530" s="162"/>
      <c r="S11530" s="162"/>
    </row>
    <row r="11531" spans="14:19">
      <c r="N11531" s="47"/>
      <c r="Q11531" s="162"/>
      <c r="R11531" s="162"/>
      <c r="S11531" s="162"/>
    </row>
    <row r="11532" spans="14:19">
      <c r="N11532" s="47"/>
      <c r="Q11532" s="162"/>
      <c r="R11532" s="162"/>
      <c r="S11532" s="162"/>
    </row>
    <row r="11533" spans="14:19">
      <c r="N11533" s="47"/>
      <c r="Q11533" s="162"/>
      <c r="R11533" s="162"/>
      <c r="S11533" s="162"/>
    </row>
    <row r="11534" spans="14:19">
      <c r="N11534" s="47"/>
      <c r="Q11534" s="162"/>
      <c r="R11534" s="162"/>
      <c r="S11534" s="162"/>
    </row>
    <row r="11535" spans="14:19">
      <c r="N11535" s="47"/>
      <c r="Q11535" s="162"/>
      <c r="R11535" s="162"/>
      <c r="S11535" s="162"/>
    </row>
    <row r="11536" spans="14:19">
      <c r="N11536" s="47"/>
      <c r="Q11536" s="162"/>
      <c r="R11536" s="162"/>
      <c r="S11536" s="162"/>
    </row>
    <row r="11537" spans="14:19">
      <c r="N11537" s="47"/>
      <c r="Q11537" s="162"/>
      <c r="R11537" s="162"/>
      <c r="S11537" s="162"/>
    </row>
    <row r="11538" spans="14:19">
      <c r="N11538" s="47"/>
      <c r="Q11538" s="162"/>
      <c r="R11538" s="162"/>
      <c r="S11538" s="162"/>
    </row>
    <row r="11539" spans="14:19">
      <c r="N11539" s="47"/>
      <c r="Q11539" s="162"/>
      <c r="R11539" s="162"/>
      <c r="S11539" s="162"/>
    </row>
    <row r="11540" spans="14:19">
      <c r="N11540" s="47"/>
      <c r="Q11540" s="162"/>
      <c r="R11540" s="162"/>
      <c r="S11540" s="162"/>
    </row>
    <row r="11541" spans="14:19">
      <c r="N11541" s="47"/>
      <c r="Q11541" s="162"/>
      <c r="R11541" s="162"/>
      <c r="S11541" s="162"/>
    </row>
    <row r="11542" spans="14:19">
      <c r="N11542" s="47"/>
      <c r="Q11542" s="162"/>
      <c r="R11542" s="162"/>
      <c r="S11542" s="162"/>
    </row>
    <row r="11543" spans="14:19">
      <c r="N11543" s="47"/>
      <c r="Q11543" s="162"/>
      <c r="R11543" s="162"/>
      <c r="S11543" s="162"/>
    </row>
    <row r="11544" spans="14:19">
      <c r="N11544" s="47"/>
      <c r="Q11544" s="162"/>
      <c r="R11544" s="162"/>
      <c r="S11544" s="162"/>
    </row>
    <row r="11545" spans="14:19">
      <c r="N11545" s="47"/>
      <c r="Q11545" s="162"/>
      <c r="R11545" s="162"/>
      <c r="S11545" s="162"/>
    </row>
    <row r="11546" spans="14:19">
      <c r="N11546" s="47"/>
      <c r="Q11546" s="162"/>
      <c r="R11546" s="162"/>
      <c r="S11546" s="162"/>
    </row>
    <row r="11547" spans="14:19">
      <c r="N11547" s="47"/>
      <c r="Q11547" s="162"/>
      <c r="R11547" s="162"/>
      <c r="S11547" s="162"/>
    </row>
    <row r="11548" spans="14:19">
      <c r="N11548" s="47"/>
      <c r="Q11548" s="162"/>
      <c r="R11548" s="162"/>
      <c r="S11548" s="162"/>
    </row>
    <row r="11549" spans="14:19">
      <c r="N11549" s="47"/>
      <c r="Q11549" s="162"/>
      <c r="R11549" s="162"/>
      <c r="S11549" s="162"/>
    </row>
    <row r="11550" spans="14:19">
      <c r="N11550" s="47"/>
      <c r="Q11550" s="162"/>
      <c r="R11550" s="162"/>
      <c r="S11550" s="162"/>
    </row>
    <row r="11551" spans="14:19">
      <c r="N11551" s="47"/>
      <c r="Q11551" s="162"/>
      <c r="R11551" s="162"/>
      <c r="S11551" s="162"/>
    </row>
    <row r="11552" spans="14:19">
      <c r="N11552" s="47"/>
      <c r="Q11552" s="162"/>
      <c r="R11552" s="162"/>
      <c r="S11552" s="162"/>
    </row>
    <row r="11553" spans="14:19">
      <c r="N11553" s="47"/>
      <c r="Q11553" s="162"/>
      <c r="R11553" s="162"/>
      <c r="S11553" s="162"/>
    </row>
    <row r="11554" spans="14:19">
      <c r="N11554" s="47"/>
      <c r="Q11554" s="162"/>
      <c r="R11554" s="162"/>
      <c r="S11554" s="162"/>
    </row>
    <row r="11555" spans="14:19">
      <c r="N11555" s="47"/>
      <c r="Q11555" s="162"/>
      <c r="R11555" s="162"/>
      <c r="S11555" s="162"/>
    </row>
    <row r="11556" spans="14:19">
      <c r="N11556" s="47"/>
      <c r="Q11556" s="162"/>
      <c r="R11556" s="162"/>
      <c r="S11556" s="162"/>
    </row>
    <row r="11557" spans="14:19">
      <c r="N11557" s="47"/>
      <c r="Q11557" s="162"/>
      <c r="R11557" s="162"/>
      <c r="S11557" s="162"/>
    </row>
    <row r="11558" spans="14:19">
      <c r="N11558" s="47"/>
      <c r="Q11558" s="162"/>
      <c r="R11558" s="162"/>
      <c r="S11558" s="162"/>
    </row>
    <row r="11559" spans="14:19">
      <c r="N11559" s="47"/>
      <c r="Q11559" s="162"/>
      <c r="R11559" s="162"/>
      <c r="S11559" s="162"/>
    </row>
    <row r="11560" spans="14:19">
      <c r="N11560" s="47"/>
      <c r="Q11560" s="162"/>
      <c r="R11560" s="162"/>
      <c r="S11560" s="162"/>
    </row>
    <row r="11561" spans="14:19">
      <c r="N11561" s="47"/>
      <c r="Q11561" s="162"/>
      <c r="R11561" s="162"/>
      <c r="S11561" s="162"/>
    </row>
    <row r="11562" spans="14:19">
      <c r="N11562" s="47"/>
      <c r="Q11562" s="162"/>
      <c r="R11562" s="162"/>
      <c r="S11562" s="162"/>
    </row>
    <row r="11563" spans="14:19">
      <c r="N11563" s="47"/>
      <c r="Q11563" s="162"/>
      <c r="R11563" s="162"/>
      <c r="S11563" s="162"/>
    </row>
    <row r="11564" spans="14:19">
      <c r="N11564" s="47"/>
      <c r="Q11564" s="162"/>
      <c r="R11564" s="162"/>
      <c r="S11564" s="162"/>
    </row>
    <row r="11565" spans="14:19">
      <c r="N11565" s="47"/>
      <c r="Q11565" s="162"/>
      <c r="R11565" s="162"/>
      <c r="S11565" s="162"/>
    </row>
    <row r="11566" spans="14:19">
      <c r="N11566" s="47"/>
      <c r="Q11566" s="162"/>
      <c r="R11566" s="162"/>
      <c r="S11566" s="162"/>
    </row>
    <row r="11567" spans="14:19">
      <c r="N11567" s="47"/>
      <c r="Q11567" s="162"/>
      <c r="R11567" s="162"/>
      <c r="S11567" s="162"/>
    </row>
    <row r="11568" spans="14:19">
      <c r="N11568" s="47"/>
      <c r="Q11568" s="162"/>
      <c r="R11568" s="162"/>
      <c r="S11568" s="162"/>
    </row>
    <row r="11569" spans="14:19">
      <c r="N11569" s="47"/>
      <c r="Q11569" s="162"/>
      <c r="R11569" s="162"/>
      <c r="S11569" s="162"/>
    </row>
    <row r="11570" spans="14:19">
      <c r="N11570" s="47"/>
      <c r="Q11570" s="162"/>
      <c r="R11570" s="162"/>
      <c r="S11570" s="162"/>
    </row>
    <row r="11571" spans="14:19">
      <c r="N11571" s="47"/>
      <c r="Q11571" s="162"/>
      <c r="R11571" s="162"/>
      <c r="S11571" s="162"/>
    </row>
    <row r="11572" spans="14:19">
      <c r="N11572" s="47"/>
      <c r="Q11572" s="162"/>
      <c r="R11572" s="162"/>
      <c r="S11572" s="162"/>
    </row>
    <row r="11573" spans="14:19">
      <c r="N11573" s="47"/>
      <c r="Q11573" s="162"/>
      <c r="R11573" s="162"/>
      <c r="S11573" s="162"/>
    </row>
    <row r="11574" spans="14:19">
      <c r="N11574" s="47"/>
      <c r="Q11574" s="162"/>
      <c r="R11574" s="162"/>
      <c r="S11574" s="162"/>
    </row>
    <row r="11575" spans="14:19">
      <c r="N11575" s="47"/>
      <c r="Q11575" s="162"/>
      <c r="R11575" s="162"/>
      <c r="S11575" s="162"/>
    </row>
    <row r="11576" spans="14:19">
      <c r="N11576" s="47"/>
      <c r="Q11576" s="162"/>
      <c r="R11576" s="162"/>
      <c r="S11576" s="162"/>
    </row>
    <row r="11577" spans="14:19">
      <c r="N11577" s="47"/>
      <c r="Q11577" s="162"/>
      <c r="R11577" s="162"/>
      <c r="S11577" s="162"/>
    </row>
    <row r="11578" spans="14:19">
      <c r="N11578" s="47"/>
      <c r="Q11578" s="162"/>
      <c r="R11578" s="162"/>
      <c r="S11578" s="162"/>
    </row>
    <row r="11579" spans="14:19">
      <c r="N11579" s="47"/>
      <c r="Q11579" s="162"/>
      <c r="R11579" s="162"/>
      <c r="S11579" s="162"/>
    </row>
    <row r="11580" spans="14:19">
      <c r="N11580" s="47"/>
      <c r="Q11580" s="162"/>
      <c r="R11580" s="162"/>
      <c r="S11580" s="162"/>
    </row>
    <row r="11581" spans="14:19">
      <c r="N11581" s="47"/>
      <c r="Q11581" s="162"/>
      <c r="R11581" s="162"/>
      <c r="S11581" s="162"/>
    </row>
    <row r="11582" spans="14:19">
      <c r="N11582" s="47"/>
      <c r="Q11582" s="162"/>
      <c r="R11582" s="162"/>
      <c r="S11582" s="162"/>
    </row>
    <row r="11583" spans="14:19">
      <c r="N11583" s="47"/>
      <c r="Q11583" s="162"/>
      <c r="R11583" s="162"/>
      <c r="S11583" s="162"/>
    </row>
    <row r="11584" spans="14:19">
      <c r="N11584" s="47"/>
      <c r="Q11584" s="162"/>
      <c r="R11584" s="162"/>
      <c r="S11584" s="162"/>
    </row>
    <row r="11585" spans="14:19">
      <c r="N11585" s="47"/>
      <c r="Q11585" s="162"/>
      <c r="R11585" s="162"/>
      <c r="S11585" s="162"/>
    </row>
    <row r="11586" spans="14:19">
      <c r="N11586" s="47"/>
      <c r="Q11586" s="162"/>
      <c r="R11586" s="162"/>
      <c r="S11586" s="162"/>
    </row>
    <row r="11587" spans="14:19">
      <c r="N11587" s="47"/>
      <c r="Q11587" s="162"/>
      <c r="R11587" s="162"/>
      <c r="S11587" s="162"/>
    </row>
    <row r="11588" spans="14:19">
      <c r="N11588" s="47"/>
      <c r="Q11588" s="162"/>
      <c r="R11588" s="162"/>
      <c r="S11588" s="162"/>
    </row>
    <row r="11589" spans="14:19">
      <c r="N11589" s="47"/>
      <c r="Q11589" s="162"/>
      <c r="R11589" s="162"/>
      <c r="S11589" s="162"/>
    </row>
    <row r="11590" spans="14:19">
      <c r="N11590" s="47"/>
      <c r="Q11590" s="162"/>
      <c r="R11590" s="162"/>
      <c r="S11590" s="162"/>
    </row>
    <row r="11591" spans="14:19">
      <c r="N11591" s="47"/>
      <c r="Q11591" s="162"/>
      <c r="R11591" s="162"/>
      <c r="S11591" s="162"/>
    </row>
    <row r="11592" spans="14:19">
      <c r="N11592" s="47"/>
      <c r="Q11592" s="162"/>
      <c r="R11592" s="162"/>
      <c r="S11592" s="162"/>
    </row>
    <row r="11593" spans="14:19">
      <c r="N11593" s="47"/>
      <c r="Q11593" s="162"/>
      <c r="R11593" s="162"/>
      <c r="S11593" s="162"/>
    </row>
    <row r="11594" spans="14:19">
      <c r="N11594" s="47"/>
      <c r="Q11594" s="162"/>
      <c r="R11594" s="162"/>
      <c r="S11594" s="162"/>
    </row>
    <row r="11595" spans="14:19">
      <c r="N11595" s="47"/>
      <c r="Q11595" s="162"/>
      <c r="R11595" s="162"/>
      <c r="S11595" s="162"/>
    </row>
    <row r="11596" spans="14:19">
      <c r="N11596" s="47"/>
      <c r="Q11596" s="162"/>
      <c r="R11596" s="162"/>
      <c r="S11596" s="162"/>
    </row>
    <row r="11597" spans="14:19">
      <c r="N11597" s="47"/>
      <c r="Q11597" s="162"/>
      <c r="R11597" s="162"/>
      <c r="S11597" s="162"/>
    </row>
    <row r="11598" spans="14:19">
      <c r="N11598" s="47"/>
      <c r="Q11598" s="162"/>
      <c r="R11598" s="162"/>
      <c r="S11598" s="162"/>
    </row>
    <row r="11599" spans="14:19">
      <c r="N11599" s="47"/>
      <c r="Q11599" s="162"/>
      <c r="R11599" s="162"/>
      <c r="S11599" s="162"/>
    </row>
    <row r="11600" spans="14:19">
      <c r="N11600" s="47"/>
      <c r="Q11600" s="162"/>
      <c r="R11600" s="162"/>
      <c r="S11600" s="162"/>
    </row>
    <row r="11601" spans="14:19">
      <c r="N11601" s="47"/>
      <c r="Q11601" s="162"/>
      <c r="R11601" s="162"/>
      <c r="S11601" s="162"/>
    </row>
    <row r="11602" spans="14:19">
      <c r="N11602" s="47"/>
      <c r="Q11602" s="162"/>
      <c r="R11602" s="162"/>
      <c r="S11602" s="162"/>
    </row>
    <row r="11603" spans="14:19">
      <c r="N11603" s="47"/>
      <c r="Q11603" s="162"/>
      <c r="R11603" s="162"/>
      <c r="S11603" s="162"/>
    </row>
    <row r="11604" spans="14:19">
      <c r="N11604" s="47"/>
      <c r="Q11604" s="162"/>
      <c r="R11604" s="162"/>
      <c r="S11604" s="162"/>
    </row>
    <row r="11605" spans="14:19">
      <c r="N11605" s="47"/>
      <c r="Q11605" s="162"/>
      <c r="R11605" s="162"/>
      <c r="S11605" s="162"/>
    </row>
    <row r="11606" spans="14:19">
      <c r="N11606" s="47"/>
      <c r="Q11606" s="162"/>
      <c r="R11606" s="162"/>
      <c r="S11606" s="162"/>
    </row>
    <row r="11607" spans="14:19">
      <c r="N11607" s="47"/>
      <c r="Q11607" s="162"/>
      <c r="R11607" s="162"/>
      <c r="S11607" s="162"/>
    </row>
    <row r="11608" spans="14:19">
      <c r="N11608" s="47"/>
      <c r="Q11608" s="162"/>
      <c r="R11608" s="162"/>
      <c r="S11608" s="162"/>
    </row>
    <row r="11609" spans="14:19">
      <c r="N11609" s="47"/>
      <c r="Q11609" s="162"/>
      <c r="R11609" s="162"/>
      <c r="S11609" s="162"/>
    </row>
    <row r="11610" spans="14:19">
      <c r="N11610" s="47"/>
      <c r="Q11610" s="162"/>
      <c r="R11610" s="162"/>
      <c r="S11610" s="162"/>
    </row>
    <row r="11611" spans="14:19">
      <c r="N11611" s="47"/>
      <c r="Q11611" s="162"/>
      <c r="R11611" s="162"/>
      <c r="S11611" s="162"/>
    </row>
    <row r="11612" spans="14:19">
      <c r="N11612" s="47"/>
      <c r="Q11612" s="162"/>
      <c r="R11612" s="162"/>
      <c r="S11612" s="162"/>
    </row>
    <row r="11613" spans="14:19">
      <c r="N11613" s="47"/>
      <c r="Q11613" s="162"/>
      <c r="R11613" s="162"/>
      <c r="S11613" s="162"/>
    </row>
    <row r="11614" spans="14:19">
      <c r="N11614" s="47"/>
      <c r="Q11614" s="162"/>
      <c r="R11614" s="162"/>
      <c r="S11614" s="162"/>
    </row>
    <row r="11615" spans="14:19">
      <c r="N11615" s="47"/>
      <c r="Q11615" s="162"/>
      <c r="R11615" s="162"/>
      <c r="S11615" s="162"/>
    </row>
    <row r="11616" spans="14:19">
      <c r="N11616" s="47"/>
      <c r="Q11616" s="162"/>
      <c r="R11616" s="162"/>
      <c r="S11616" s="162"/>
    </row>
    <row r="11617" spans="14:19">
      <c r="N11617" s="47"/>
      <c r="Q11617" s="162"/>
      <c r="R11617" s="162"/>
      <c r="S11617" s="162"/>
    </row>
    <row r="11618" spans="14:19">
      <c r="N11618" s="47"/>
      <c r="Q11618" s="162"/>
      <c r="R11618" s="162"/>
      <c r="S11618" s="162"/>
    </row>
    <row r="11619" spans="14:19">
      <c r="N11619" s="47"/>
      <c r="Q11619" s="162"/>
      <c r="R11619" s="162"/>
      <c r="S11619" s="162"/>
    </row>
    <row r="11620" spans="14:19">
      <c r="N11620" s="47"/>
      <c r="Q11620" s="162"/>
      <c r="R11620" s="162"/>
      <c r="S11620" s="162"/>
    </row>
    <row r="11621" spans="14:19">
      <c r="N11621" s="47"/>
      <c r="Q11621" s="162"/>
      <c r="R11621" s="162"/>
      <c r="S11621" s="162"/>
    </row>
    <row r="11622" spans="14:19">
      <c r="N11622" s="47"/>
      <c r="Q11622" s="162"/>
      <c r="R11622" s="162"/>
      <c r="S11622" s="162"/>
    </row>
    <row r="11623" spans="14:19">
      <c r="N11623" s="47"/>
      <c r="Q11623" s="162"/>
      <c r="R11623" s="162"/>
      <c r="S11623" s="162"/>
    </row>
    <row r="11624" spans="14:19">
      <c r="N11624" s="47"/>
      <c r="Q11624" s="162"/>
      <c r="R11624" s="162"/>
      <c r="S11624" s="162"/>
    </row>
    <row r="11625" spans="14:19">
      <c r="N11625" s="47"/>
      <c r="Q11625" s="162"/>
      <c r="R11625" s="162"/>
      <c r="S11625" s="162"/>
    </row>
    <row r="11626" spans="14:19">
      <c r="N11626" s="47"/>
      <c r="Q11626" s="162"/>
      <c r="R11626" s="162"/>
      <c r="S11626" s="162"/>
    </row>
    <row r="11627" spans="14:19">
      <c r="N11627" s="47"/>
      <c r="Q11627" s="162"/>
      <c r="R11627" s="162"/>
      <c r="S11627" s="162"/>
    </row>
    <row r="11628" spans="14:19">
      <c r="N11628" s="47"/>
      <c r="Q11628" s="162"/>
      <c r="R11628" s="162"/>
      <c r="S11628" s="162"/>
    </row>
    <row r="11629" spans="14:19">
      <c r="N11629" s="47"/>
      <c r="Q11629" s="162"/>
      <c r="R11629" s="162"/>
      <c r="S11629" s="162"/>
    </row>
    <row r="11630" spans="14:19">
      <c r="N11630" s="47"/>
      <c r="Q11630" s="162"/>
      <c r="R11630" s="162"/>
      <c r="S11630" s="162"/>
    </row>
    <row r="11631" spans="14:19">
      <c r="N11631" s="47"/>
      <c r="Q11631" s="162"/>
      <c r="R11631" s="162"/>
      <c r="S11631" s="162"/>
    </row>
    <row r="11632" spans="14:19">
      <c r="N11632" s="47"/>
      <c r="Q11632" s="162"/>
      <c r="R11632" s="162"/>
      <c r="S11632" s="162"/>
    </row>
    <row r="11633" spans="14:19">
      <c r="N11633" s="47"/>
      <c r="Q11633" s="162"/>
      <c r="R11633" s="162"/>
      <c r="S11633" s="162"/>
    </row>
    <row r="11634" spans="14:19">
      <c r="N11634" s="47"/>
      <c r="Q11634" s="162"/>
      <c r="R11634" s="162"/>
      <c r="S11634" s="162"/>
    </row>
    <row r="11635" spans="14:19">
      <c r="N11635" s="47"/>
      <c r="Q11635" s="162"/>
      <c r="R11635" s="162"/>
      <c r="S11635" s="162"/>
    </row>
    <row r="11636" spans="14:19">
      <c r="N11636" s="47"/>
      <c r="Q11636" s="162"/>
      <c r="R11636" s="162"/>
      <c r="S11636" s="162"/>
    </row>
    <row r="11637" spans="14:19">
      <c r="N11637" s="47"/>
      <c r="Q11637" s="162"/>
      <c r="R11637" s="162"/>
      <c r="S11637" s="162"/>
    </row>
    <row r="11638" spans="14:19">
      <c r="N11638" s="47"/>
      <c r="Q11638" s="162"/>
      <c r="R11638" s="162"/>
      <c r="S11638" s="162"/>
    </row>
    <row r="11639" spans="14:19">
      <c r="N11639" s="47"/>
      <c r="Q11639" s="162"/>
      <c r="R11639" s="162"/>
      <c r="S11639" s="162"/>
    </row>
    <row r="11640" spans="14:19">
      <c r="N11640" s="47"/>
      <c r="Q11640" s="162"/>
      <c r="R11640" s="162"/>
      <c r="S11640" s="162"/>
    </row>
    <row r="11641" spans="14:19">
      <c r="N11641" s="47"/>
      <c r="Q11641" s="162"/>
      <c r="R11641" s="162"/>
      <c r="S11641" s="162"/>
    </row>
    <row r="11642" spans="14:19">
      <c r="N11642" s="47"/>
      <c r="Q11642" s="162"/>
      <c r="R11642" s="162"/>
      <c r="S11642" s="162"/>
    </row>
    <row r="11643" spans="14:19">
      <c r="N11643" s="47"/>
      <c r="Q11643" s="162"/>
      <c r="R11643" s="162"/>
      <c r="S11643" s="162"/>
    </row>
    <row r="11644" spans="14:19">
      <c r="N11644" s="47"/>
      <c r="Q11644" s="162"/>
      <c r="R11644" s="162"/>
      <c r="S11644" s="162"/>
    </row>
    <row r="11645" spans="14:19">
      <c r="N11645" s="47"/>
      <c r="Q11645" s="162"/>
      <c r="R11645" s="162"/>
      <c r="S11645" s="162"/>
    </row>
    <row r="11646" spans="14:19">
      <c r="N11646" s="47"/>
      <c r="Q11646" s="162"/>
      <c r="R11646" s="162"/>
      <c r="S11646" s="162"/>
    </row>
    <row r="11647" spans="14:19">
      <c r="N11647" s="47"/>
      <c r="Q11647" s="162"/>
      <c r="R11647" s="162"/>
      <c r="S11647" s="162"/>
    </row>
    <row r="11648" spans="14:19">
      <c r="N11648" s="47"/>
      <c r="Q11648" s="162"/>
      <c r="R11648" s="162"/>
      <c r="S11648" s="162"/>
    </row>
    <row r="11649" spans="14:19">
      <c r="N11649" s="47"/>
      <c r="Q11649" s="162"/>
      <c r="R11649" s="162"/>
      <c r="S11649" s="162"/>
    </row>
    <row r="11650" spans="14:19">
      <c r="N11650" s="47"/>
      <c r="Q11650" s="162"/>
      <c r="R11650" s="162"/>
      <c r="S11650" s="162"/>
    </row>
    <row r="11651" spans="14:19">
      <c r="N11651" s="47"/>
      <c r="Q11651" s="162"/>
      <c r="R11651" s="162"/>
      <c r="S11651" s="162"/>
    </row>
    <row r="11652" spans="14:19">
      <c r="N11652" s="47"/>
      <c r="Q11652" s="162"/>
      <c r="R11652" s="162"/>
      <c r="S11652" s="162"/>
    </row>
    <row r="11653" spans="14:19">
      <c r="N11653" s="47"/>
      <c r="Q11653" s="162"/>
      <c r="R11653" s="162"/>
      <c r="S11653" s="162"/>
    </row>
    <row r="11654" spans="14:19">
      <c r="N11654" s="47"/>
      <c r="Q11654" s="162"/>
      <c r="R11654" s="162"/>
      <c r="S11654" s="162"/>
    </row>
    <row r="11655" spans="14:19">
      <c r="N11655" s="47"/>
      <c r="Q11655" s="162"/>
      <c r="R11655" s="162"/>
      <c r="S11655" s="162"/>
    </row>
    <row r="11656" spans="14:19">
      <c r="N11656" s="47"/>
      <c r="Q11656" s="162"/>
      <c r="R11656" s="162"/>
      <c r="S11656" s="162"/>
    </row>
    <row r="11657" spans="14:19">
      <c r="N11657" s="47"/>
      <c r="Q11657" s="162"/>
      <c r="R11657" s="162"/>
      <c r="S11657" s="162"/>
    </row>
    <row r="11658" spans="14:19">
      <c r="N11658" s="47"/>
      <c r="Q11658" s="162"/>
      <c r="R11658" s="162"/>
      <c r="S11658" s="162"/>
    </row>
    <row r="11659" spans="14:19">
      <c r="N11659" s="47"/>
      <c r="Q11659" s="162"/>
      <c r="R11659" s="162"/>
      <c r="S11659" s="162"/>
    </row>
    <row r="11660" spans="14:19">
      <c r="N11660" s="47"/>
      <c r="Q11660" s="162"/>
      <c r="R11660" s="162"/>
      <c r="S11660" s="162"/>
    </row>
    <row r="11661" spans="14:19">
      <c r="N11661" s="47"/>
      <c r="Q11661" s="162"/>
      <c r="R11661" s="162"/>
      <c r="S11661" s="162"/>
    </row>
    <row r="11662" spans="14:19">
      <c r="N11662" s="47"/>
      <c r="Q11662" s="162"/>
      <c r="R11662" s="162"/>
      <c r="S11662" s="162"/>
    </row>
    <row r="11663" spans="14:19">
      <c r="N11663" s="47"/>
      <c r="Q11663" s="162"/>
      <c r="R11663" s="162"/>
      <c r="S11663" s="162"/>
    </row>
    <row r="11664" spans="14:19">
      <c r="N11664" s="47"/>
      <c r="Q11664" s="162"/>
      <c r="R11664" s="162"/>
      <c r="S11664" s="162"/>
    </row>
    <row r="11665" spans="14:19">
      <c r="N11665" s="47"/>
      <c r="Q11665" s="162"/>
      <c r="R11665" s="162"/>
      <c r="S11665" s="162"/>
    </row>
    <row r="11666" spans="14:19">
      <c r="N11666" s="47"/>
      <c r="Q11666" s="162"/>
      <c r="R11666" s="162"/>
      <c r="S11666" s="162"/>
    </row>
    <row r="11667" spans="14:19">
      <c r="N11667" s="47"/>
      <c r="Q11667" s="162"/>
      <c r="R11667" s="162"/>
      <c r="S11667" s="162"/>
    </row>
    <row r="11668" spans="14:19">
      <c r="N11668" s="47"/>
      <c r="Q11668" s="162"/>
      <c r="R11668" s="162"/>
      <c r="S11668" s="162"/>
    </row>
    <row r="11669" spans="14:19">
      <c r="N11669" s="47"/>
      <c r="Q11669" s="162"/>
      <c r="R11669" s="162"/>
      <c r="S11669" s="162"/>
    </row>
    <row r="11670" spans="14:19">
      <c r="N11670" s="47"/>
      <c r="Q11670" s="162"/>
      <c r="R11670" s="162"/>
      <c r="S11670" s="162"/>
    </row>
    <row r="11671" spans="14:19">
      <c r="N11671" s="47"/>
      <c r="Q11671" s="162"/>
      <c r="R11671" s="162"/>
      <c r="S11671" s="162"/>
    </row>
    <row r="11672" spans="14:19">
      <c r="N11672" s="47"/>
      <c r="Q11672" s="162"/>
      <c r="R11672" s="162"/>
      <c r="S11672" s="162"/>
    </row>
    <row r="11673" spans="14:19">
      <c r="N11673" s="47"/>
      <c r="Q11673" s="162"/>
      <c r="R11673" s="162"/>
      <c r="S11673" s="162"/>
    </row>
    <row r="11674" spans="14:19">
      <c r="N11674" s="47"/>
      <c r="Q11674" s="162"/>
      <c r="R11674" s="162"/>
      <c r="S11674" s="162"/>
    </row>
    <row r="11675" spans="14:19">
      <c r="N11675" s="47"/>
      <c r="Q11675" s="162"/>
      <c r="R11675" s="162"/>
      <c r="S11675" s="162"/>
    </row>
    <row r="11676" spans="14:19">
      <c r="N11676" s="47"/>
      <c r="Q11676" s="162"/>
      <c r="R11676" s="162"/>
      <c r="S11676" s="162"/>
    </row>
    <row r="11677" spans="14:19">
      <c r="N11677" s="47"/>
      <c r="Q11677" s="162"/>
      <c r="R11677" s="162"/>
      <c r="S11677" s="162"/>
    </row>
    <row r="11678" spans="14:19">
      <c r="N11678" s="47"/>
      <c r="Q11678" s="162"/>
      <c r="R11678" s="162"/>
      <c r="S11678" s="162"/>
    </row>
    <row r="11679" spans="14:19">
      <c r="N11679" s="47"/>
      <c r="Q11679" s="162"/>
      <c r="R11679" s="162"/>
      <c r="S11679" s="162"/>
    </row>
    <row r="11680" spans="14:19">
      <c r="N11680" s="47"/>
      <c r="Q11680" s="162"/>
      <c r="R11680" s="162"/>
      <c r="S11680" s="162"/>
    </row>
    <row r="11681" spans="14:19">
      <c r="N11681" s="47"/>
      <c r="Q11681" s="162"/>
      <c r="R11681" s="162"/>
      <c r="S11681" s="162"/>
    </row>
    <row r="11682" spans="14:19">
      <c r="N11682" s="47"/>
      <c r="Q11682" s="162"/>
      <c r="R11682" s="162"/>
      <c r="S11682" s="162"/>
    </row>
    <row r="11683" spans="14:19">
      <c r="N11683" s="47"/>
      <c r="Q11683" s="162"/>
      <c r="R11683" s="162"/>
      <c r="S11683" s="162"/>
    </row>
    <row r="11684" spans="14:19">
      <c r="N11684" s="47"/>
      <c r="Q11684" s="162"/>
      <c r="R11684" s="162"/>
      <c r="S11684" s="162"/>
    </row>
    <row r="11685" spans="14:19">
      <c r="N11685" s="47"/>
      <c r="Q11685" s="162"/>
      <c r="R11685" s="162"/>
      <c r="S11685" s="162"/>
    </row>
    <row r="11686" spans="14:19">
      <c r="N11686" s="47"/>
      <c r="Q11686" s="162"/>
      <c r="R11686" s="162"/>
      <c r="S11686" s="162"/>
    </row>
    <row r="11687" spans="14:19">
      <c r="N11687" s="47"/>
      <c r="Q11687" s="162"/>
      <c r="R11687" s="162"/>
      <c r="S11687" s="162"/>
    </row>
    <row r="11688" spans="14:19">
      <c r="N11688" s="47"/>
      <c r="Q11688" s="162"/>
      <c r="R11688" s="162"/>
      <c r="S11688" s="162"/>
    </row>
    <row r="11689" spans="14:19">
      <c r="N11689" s="47"/>
      <c r="Q11689" s="162"/>
      <c r="R11689" s="162"/>
      <c r="S11689" s="162"/>
    </row>
    <row r="11690" spans="14:19">
      <c r="N11690" s="47"/>
      <c r="Q11690" s="162"/>
      <c r="R11690" s="162"/>
      <c r="S11690" s="162"/>
    </row>
    <row r="11691" spans="14:19">
      <c r="N11691" s="47"/>
      <c r="Q11691" s="162"/>
      <c r="R11691" s="162"/>
      <c r="S11691" s="162"/>
    </row>
    <row r="11692" spans="14:19">
      <c r="N11692" s="47"/>
      <c r="Q11692" s="162"/>
      <c r="R11692" s="162"/>
      <c r="S11692" s="162"/>
    </row>
    <row r="11693" spans="14:19">
      <c r="N11693" s="47"/>
      <c r="Q11693" s="162"/>
      <c r="R11693" s="162"/>
      <c r="S11693" s="162"/>
    </row>
    <row r="11694" spans="14:19">
      <c r="N11694" s="47"/>
      <c r="Q11694" s="162"/>
      <c r="R11694" s="162"/>
      <c r="S11694" s="162"/>
    </row>
    <row r="11695" spans="14:19">
      <c r="N11695" s="47"/>
      <c r="Q11695" s="162"/>
      <c r="R11695" s="162"/>
      <c r="S11695" s="162"/>
    </row>
    <row r="11696" spans="14:19">
      <c r="N11696" s="47"/>
      <c r="Q11696" s="162"/>
      <c r="R11696" s="162"/>
      <c r="S11696" s="162"/>
    </row>
    <row r="11697" spans="14:19">
      <c r="N11697" s="47"/>
      <c r="Q11697" s="162"/>
      <c r="R11697" s="162"/>
      <c r="S11697" s="162"/>
    </row>
    <row r="11698" spans="14:19">
      <c r="N11698" s="47"/>
      <c r="Q11698" s="162"/>
      <c r="R11698" s="162"/>
      <c r="S11698" s="162"/>
    </row>
    <row r="11699" spans="14:19">
      <c r="N11699" s="47"/>
      <c r="Q11699" s="162"/>
      <c r="R11699" s="162"/>
      <c r="S11699" s="162"/>
    </row>
    <row r="11700" spans="14:19">
      <c r="N11700" s="47"/>
      <c r="Q11700" s="162"/>
      <c r="R11700" s="162"/>
      <c r="S11700" s="162"/>
    </row>
    <row r="11701" spans="14:19">
      <c r="N11701" s="47"/>
      <c r="Q11701" s="162"/>
      <c r="R11701" s="162"/>
      <c r="S11701" s="162"/>
    </row>
    <row r="11702" spans="14:19">
      <c r="N11702" s="47"/>
      <c r="Q11702" s="162"/>
      <c r="R11702" s="162"/>
      <c r="S11702" s="162"/>
    </row>
    <row r="11703" spans="14:19">
      <c r="N11703" s="47"/>
      <c r="Q11703" s="162"/>
      <c r="R11703" s="162"/>
      <c r="S11703" s="162"/>
    </row>
    <row r="11704" spans="14:19">
      <c r="N11704" s="47"/>
      <c r="Q11704" s="162"/>
      <c r="R11704" s="162"/>
      <c r="S11704" s="162"/>
    </row>
    <row r="11705" spans="14:19">
      <c r="N11705" s="47"/>
      <c r="Q11705" s="162"/>
      <c r="R11705" s="162"/>
      <c r="S11705" s="162"/>
    </row>
    <row r="11706" spans="14:19">
      <c r="N11706" s="47"/>
      <c r="Q11706" s="162"/>
      <c r="R11706" s="162"/>
      <c r="S11706" s="162"/>
    </row>
    <row r="11707" spans="14:19">
      <c r="N11707" s="47"/>
      <c r="Q11707" s="162"/>
      <c r="R11707" s="162"/>
      <c r="S11707" s="162"/>
    </row>
    <row r="11708" spans="14:19">
      <c r="N11708" s="47"/>
      <c r="Q11708" s="162"/>
      <c r="R11708" s="162"/>
      <c r="S11708" s="162"/>
    </row>
    <row r="11709" spans="14:19">
      <c r="N11709" s="47"/>
      <c r="Q11709" s="162"/>
      <c r="R11709" s="162"/>
      <c r="S11709" s="162"/>
    </row>
    <row r="11710" spans="14:19">
      <c r="N11710" s="47"/>
      <c r="Q11710" s="162"/>
      <c r="R11710" s="162"/>
      <c r="S11710" s="162"/>
    </row>
    <row r="11711" spans="14:19">
      <c r="N11711" s="47"/>
      <c r="Q11711" s="162"/>
      <c r="R11711" s="162"/>
      <c r="S11711" s="162"/>
    </row>
    <row r="11712" spans="14:19">
      <c r="N11712" s="47"/>
      <c r="Q11712" s="162"/>
      <c r="R11712" s="162"/>
      <c r="S11712" s="162"/>
    </row>
    <row r="11713" spans="14:19">
      <c r="N11713" s="47"/>
      <c r="Q11713" s="162"/>
      <c r="R11713" s="162"/>
      <c r="S11713" s="162"/>
    </row>
    <row r="11714" spans="14:19">
      <c r="N11714" s="47"/>
      <c r="Q11714" s="162"/>
      <c r="R11714" s="162"/>
      <c r="S11714" s="162"/>
    </row>
    <row r="11715" spans="14:19">
      <c r="N11715" s="47"/>
      <c r="Q11715" s="162"/>
      <c r="R11715" s="162"/>
      <c r="S11715" s="162"/>
    </row>
    <row r="11716" spans="14:19">
      <c r="N11716" s="47"/>
      <c r="Q11716" s="162"/>
      <c r="R11716" s="162"/>
      <c r="S11716" s="162"/>
    </row>
    <row r="11717" spans="14:19">
      <c r="N11717" s="47"/>
      <c r="Q11717" s="162"/>
      <c r="R11717" s="162"/>
      <c r="S11717" s="162"/>
    </row>
    <row r="11718" spans="14:19">
      <c r="N11718" s="47"/>
      <c r="Q11718" s="162"/>
      <c r="R11718" s="162"/>
      <c r="S11718" s="162"/>
    </row>
    <row r="11719" spans="14:19">
      <c r="N11719" s="47"/>
      <c r="Q11719" s="162"/>
      <c r="R11719" s="162"/>
      <c r="S11719" s="162"/>
    </row>
    <row r="11720" spans="14:19">
      <c r="N11720" s="47"/>
      <c r="Q11720" s="162"/>
      <c r="R11720" s="162"/>
      <c r="S11720" s="162"/>
    </row>
    <row r="11721" spans="14:19">
      <c r="N11721" s="47"/>
      <c r="Q11721" s="162"/>
      <c r="R11721" s="162"/>
      <c r="S11721" s="162"/>
    </row>
    <row r="11722" spans="14:19">
      <c r="N11722" s="47"/>
      <c r="Q11722" s="162"/>
      <c r="R11722" s="162"/>
      <c r="S11722" s="162"/>
    </row>
    <row r="11723" spans="14:19">
      <c r="N11723" s="47"/>
      <c r="Q11723" s="162"/>
      <c r="R11723" s="162"/>
      <c r="S11723" s="162"/>
    </row>
    <row r="11724" spans="14:19">
      <c r="N11724" s="47"/>
      <c r="Q11724" s="162"/>
      <c r="R11724" s="162"/>
      <c r="S11724" s="162"/>
    </row>
    <row r="11725" spans="14:19">
      <c r="N11725" s="47"/>
      <c r="Q11725" s="162"/>
      <c r="R11725" s="162"/>
      <c r="S11725" s="162"/>
    </row>
    <row r="11726" spans="14:19">
      <c r="N11726" s="47"/>
      <c r="Q11726" s="162"/>
      <c r="R11726" s="162"/>
      <c r="S11726" s="162"/>
    </row>
    <row r="11727" spans="14:19">
      <c r="N11727" s="47"/>
      <c r="Q11727" s="162"/>
      <c r="R11727" s="162"/>
      <c r="S11727" s="162"/>
    </row>
    <row r="11728" spans="14:19">
      <c r="N11728" s="47"/>
      <c r="Q11728" s="162"/>
      <c r="R11728" s="162"/>
      <c r="S11728" s="162"/>
    </row>
    <row r="11729" spans="14:19">
      <c r="N11729" s="47"/>
      <c r="Q11729" s="162"/>
      <c r="R11729" s="162"/>
      <c r="S11729" s="162"/>
    </row>
    <row r="11730" spans="14:19">
      <c r="N11730" s="47"/>
      <c r="Q11730" s="162"/>
      <c r="R11730" s="162"/>
      <c r="S11730" s="162"/>
    </row>
    <row r="11731" spans="14:19">
      <c r="N11731" s="47"/>
      <c r="Q11731" s="162"/>
      <c r="R11731" s="162"/>
      <c r="S11731" s="162"/>
    </row>
    <row r="11732" spans="14:19">
      <c r="N11732" s="47"/>
      <c r="Q11732" s="162"/>
      <c r="R11732" s="162"/>
      <c r="S11732" s="162"/>
    </row>
    <row r="11733" spans="14:19">
      <c r="N11733" s="47"/>
      <c r="Q11733" s="162"/>
      <c r="R11733" s="162"/>
      <c r="S11733" s="162"/>
    </row>
    <row r="11734" spans="14:19">
      <c r="N11734" s="47"/>
      <c r="Q11734" s="162"/>
      <c r="R11734" s="162"/>
      <c r="S11734" s="162"/>
    </row>
    <row r="11735" spans="14:19">
      <c r="N11735" s="47"/>
      <c r="Q11735" s="162"/>
      <c r="R11735" s="162"/>
      <c r="S11735" s="162"/>
    </row>
    <row r="11736" spans="14:19">
      <c r="N11736" s="47"/>
      <c r="Q11736" s="162"/>
      <c r="R11736" s="162"/>
      <c r="S11736" s="162"/>
    </row>
    <row r="11737" spans="14:19">
      <c r="N11737" s="47"/>
      <c r="Q11737" s="162"/>
      <c r="R11737" s="162"/>
      <c r="S11737" s="162"/>
    </row>
    <row r="11738" spans="14:19">
      <c r="N11738" s="47"/>
      <c r="Q11738" s="162"/>
      <c r="R11738" s="162"/>
      <c r="S11738" s="162"/>
    </row>
    <row r="11739" spans="14:19">
      <c r="N11739" s="47"/>
      <c r="Q11739" s="162"/>
      <c r="R11739" s="162"/>
      <c r="S11739" s="162"/>
    </row>
    <row r="11740" spans="14:19">
      <c r="N11740" s="47"/>
      <c r="Q11740" s="162"/>
      <c r="R11740" s="162"/>
      <c r="S11740" s="162"/>
    </row>
    <row r="11741" spans="14:19">
      <c r="N11741" s="47"/>
      <c r="Q11741" s="162"/>
      <c r="R11741" s="162"/>
      <c r="S11741" s="162"/>
    </row>
    <row r="11742" spans="14:19">
      <c r="N11742" s="47"/>
      <c r="Q11742" s="162"/>
      <c r="R11742" s="162"/>
      <c r="S11742" s="162"/>
    </row>
    <row r="11743" spans="14:19">
      <c r="N11743" s="47"/>
      <c r="Q11743" s="162"/>
      <c r="R11743" s="162"/>
      <c r="S11743" s="162"/>
    </row>
    <row r="11744" spans="14:19">
      <c r="N11744" s="47"/>
      <c r="Q11744" s="162"/>
      <c r="R11744" s="162"/>
      <c r="S11744" s="162"/>
    </row>
    <row r="11745" spans="14:19">
      <c r="N11745" s="47"/>
      <c r="Q11745" s="162"/>
      <c r="R11745" s="162"/>
      <c r="S11745" s="162"/>
    </row>
    <row r="11746" spans="14:19">
      <c r="N11746" s="47"/>
      <c r="Q11746" s="162"/>
      <c r="R11746" s="162"/>
      <c r="S11746" s="162"/>
    </row>
    <row r="11747" spans="14:19">
      <c r="N11747" s="47"/>
      <c r="Q11747" s="162"/>
      <c r="R11747" s="162"/>
      <c r="S11747" s="162"/>
    </row>
    <row r="11748" spans="14:19">
      <c r="N11748" s="47"/>
      <c r="Q11748" s="162"/>
      <c r="R11748" s="162"/>
      <c r="S11748" s="162"/>
    </row>
    <row r="11749" spans="14:19">
      <c r="N11749" s="47"/>
      <c r="Q11749" s="162"/>
      <c r="R11749" s="162"/>
      <c r="S11749" s="162"/>
    </row>
    <row r="11750" spans="14:19">
      <c r="N11750" s="47"/>
      <c r="Q11750" s="162"/>
      <c r="R11750" s="162"/>
      <c r="S11750" s="162"/>
    </row>
    <row r="11751" spans="14:19">
      <c r="N11751" s="47"/>
      <c r="Q11751" s="162"/>
      <c r="R11751" s="162"/>
      <c r="S11751" s="162"/>
    </row>
    <row r="11752" spans="14:19">
      <c r="N11752" s="47"/>
      <c r="Q11752" s="162"/>
      <c r="R11752" s="162"/>
      <c r="S11752" s="162"/>
    </row>
    <row r="11753" spans="14:19">
      <c r="N11753" s="47"/>
      <c r="Q11753" s="162"/>
      <c r="R11753" s="162"/>
      <c r="S11753" s="162"/>
    </row>
    <row r="11754" spans="14:19">
      <c r="N11754" s="47"/>
      <c r="Q11754" s="162"/>
      <c r="R11754" s="162"/>
      <c r="S11754" s="162"/>
    </row>
    <row r="11755" spans="14:19">
      <c r="N11755" s="47"/>
      <c r="Q11755" s="162"/>
      <c r="R11755" s="162"/>
      <c r="S11755" s="162"/>
    </row>
    <row r="11756" spans="14:19">
      <c r="N11756" s="47"/>
      <c r="Q11756" s="162"/>
      <c r="R11756" s="162"/>
      <c r="S11756" s="162"/>
    </row>
    <row r="11757" spans="14:19">
      <c r="N11757" s="47"/>
      <c r="Q11757" s="162"/>
      <c r="R11757" s="162"/>
      <c r="S11757" s="162"/>
    </row>
    <row r="11758" spans="14:19">
      <c r="N11758" s="47"/>
      <c r="Q11758" s="162"/>
      <c r="R11758" s="162"/>
      <c r="S11758" s="162"/>
    </row>
    <row r="11759" spans="14:19">
      <c r="N11759" s="47"/>
      <c r="Q11759" s="162"/>
      <c r="R11759" s="162"/>
      <c r="S11759" s="162"/>
    </row>
    <row r="11760" spans="14:19">
      <c r="N11760" s="47"/>
      <c r="Q11760" s="162"/>
      <c r="R11760" s="162"/>
      <c r="S11760" s="162"/>
    </row>
    <row r="11761" spans="14:19">
      <c r="N11761" s="47"/>
      <c r="Q11761" s="162"/>
      <c r="R11761" s="162"/>
      <c r="S11761" s="162"/>
    </row>
    <row r="11762" spans="14:19">
      <c r="N11762" s="47"/>
      <c r="Q11762" s="162"/>
      <c r="R11762" s="162"/>
      <c r="S11762" s="162"/>
    </row>
    <row r="11763" spans="14:19">
      <c r="N11763" s="47"/>
      <c r="Q11763" s="162"/>
      <c r="R11763" s="162"/>
      <c r="S11763" s="162"/>
    </row>
    <row r="11764" spans="14:19">
      <c r="N11764" s="47"/>
      <c r="Q11764" s="162"/>
      <c r="R11764" s="162"/>
      <c r="S11764" s="162"/>
    </row>
    <row r="11765" spans="14:19">
      <c r="N11765" s="47"/>
      <c r="Q11765" s="162"/>
      <c r="R11765" s="162"/>
      <c r="S11765" s="162"/>
    </row>
    <row r="11766" spans="14:19">
      <c r="N11766" s="47"/>
      <c r="Q11766" s="162"/>
      <c r="R11766" s="162"/>
      <c r="S11766" s="162"/>
    </row>
    <row r="11767" spans="14:19">
      <c r="N11767" s="47"/>
      <c r="Q11767" s="162"/>
      <c r="R11767" s="162"/>
      <c r="S11767" s="162"/>
    </row>
    <row r="11768" spans="14:19">
      <c r="N11768" s="47"/>
      <c r="Q11768" s="162"/>
      <c r="R11768" s="162"/>
      <c r="S11768" s="162"/>
    </row>
    <row r="11769" spans="14:19">
      <c r="N11769" s="47"/>
      <c r="Q11769" s="162"/>
      <c r="R11769" s="162"/>
      <c r="S11769" s="162"/>
    </row>
    <row r="11770" spans="14:19">
      <c r="N11770" s="47"/>
      <c r="Q11770" s="162"/>
      <c r="R11770" s="162"/>
      <c r="S11770" s="162"/>
    </row>
    <row r="11771" spans="14:19">
      <c r="N11771" s="47"/>
      <c r="Q11771" s="162"/>
      <c r="R11771" s="162"/>
      <c r="S11771" s="162"/>
    </row>
    <row r="11772" spans="14:19">
      <c r="N11772" s="47"/>
      <c r="Q11772" s="162"/>
      <c r="R11772" s="162"/>
      <c r="S11772" s="162"/>
    </row>
    <row r="11773" spans="14:19">
      <c r="N11773" s="47"/>
      <c r="Q11773" s="162"/>
      <c r="R11773" s="162"/>
      <c r="S11773" s="162"/>
    </row>
    <row r="11774" spans="14:19">
      <c r="N11774" s="47"/>
      <c r="Q11774" s="162"/>
      <c r="R11774" s="162"/>
      <c r="S11774" s="162"/>
    </row>
    <row r="11775" spans="14:19">
      <c r="N11775" s="47"/>
      <c r="Q11775" s="162"/>
      <c r="R11775" s="162"/>
      <c r="S11775" s="162"/>
    </row>
    <row r="11776" spans="14:19">
      <c r="N11776" s="47"/>
      <c r="Q11776" s="162"/>
      <c r="R11776" s="162"/>
      <c r="S11776" s="162"/>
    </row>
    <row r="11777" spans="14:19">
      <c r="N11777" s="47"/>
      <c r="Q11777" s="162"/>
      <c r="R11777" s="162"/>
      <c r="S11777" s="162"/>
    </row>
    <row r="11778" spans="14:19">
      <c r="N11778" s="47"/>
      <c r="Q11778" s="162"/>
      <c r="R11778" s="162"/>
      <c r="S11778" s="162"/>
    </row>
    <row r="11779" spans="14:19">
      <c r="N11779" s="47"/>
      <c r="Q11779" s="162"/>
      <c r="R11779" s="162"/>
      <c r="S11779" s="162"/>
    </row>
    <row r="11780" spans="14:19">
      <c r="N11780" s="47"/>
      <c r="Q11780" s="162"/>
      <c r="R11780" s="162"/>
      <c r="S11780" s="162"/>
    </row>
    <row r="11781" spans="14:19">
      <c r="N11781" s="47"/>
      <c r="Q11781" s="162"/>
      <c r="R11781" s="162"/>
      <c r="S11781" s="162"/>
    </row>
    <row r="11782" spans="14:19">
      <c r="N11782" s="47"/>
      <c r="Q11782" s="162"/>
      <c r="R11782" s="162"/>
      <c r="S11782" s="162"/>
    </row>
    <row r="11783" spans="14:19">
      <c r="N11783" s="47"/>
      <c r="Q11783" s="162"/>
      <c r="R11783" s="162"/>
      <c r="S11783" s="162"/>
    </row>
    <row r="11784" spans="14:19">
      <c r="N11784" s="47"/>
      <c r="Q11784" s="162"/>
      <c r="R11784" s="162"/>
      <c r="S11784" s="162"/>
    </row>
    <row r="11785" spans="14:19">
      <c r="N11785" s="47"/>
      <c r="Q11785" s="162"/>
      <c r="R11785" s="162"/>
      <c r="S11785" s="162"/>
    </row>
    <row r="11786" spans="14:19">
      <c r="N11786" s="47"/>
      <c r="Q11786" s="162"/>
      <c r="R11786" s="162"/>
      <c r="S11786" s="162"/>
    </row>
    <row r="11787" spans="14:19">
      <c r="N11787" s="47"/>
      <c r="Q11787" s="162"/>
      <c r="R11787" s="162"/>
      <c r="S11787" s="162"/>
    </row>
    <row r="11788" spans="14:19">
      <c r="N11788" s="47"/>
      <c r="Q11788" s="162"/>
      <c r="R11788" s="162"/>
      <c r="S11788" s="162"/>
    </row>
    <row r="11789" spans="14:19">
      <c r="N11789" s="47"/>
      <c r="Q11789" s="162"/>
      <c r="R11789" s="162"/>
      <c r="S11789" s="162"/>
    </row>
    <row r="11790" spans="14:19">
      <c r="N11790" s="47"/>
      <c r="Q11790" s="162"/>
      <c r="R11790" s="162"/>
      <c r="S11790" s="162"/>
    </row>
    <row r="11791" spans="14:19">
      <c r="N11791" s="47"/>
      <c r="Q11791" s="162"/>
      <c r="R11791" s="162"/>
      <c r="S11791" s="162"/>
    </row>
    <row r="11792" spans="14:19">
      <c r="N11792" s="47"/>
      <c r="Q11792" s="162"/>
      <c r="R11792" s="162"/>
      <c r="S11792" s="162"/>
    </row>
    <row r="11793" spans="14:19">
      <c r="N11793" s="47"/>
      <c r="Q11793" s="162"/>
      <c r="R11793" s="162"/>
      <c r="S11793" s="162"/>
    </row>
    <row r="11794" spans="14:19">
      <c r="N11794" s="47"/>
      <c r="Q11794" s="162"/>
      <c r="R11794" s="162"/>
      <c r="S11794" s="162"/>
    </row>
    <row r="11795" spans="14:19">
      <c r="N11795" s="47"/>
      <c r="Q11795" s="162"/>
      <c r="R11795" s="162"/>
      <c r="S11795" s="162"/>
    </row>
    <row r="11796" spans="14:19">
      <c r="N11796" s="47"/>
      <c r="Q11796" s="162"/>
      <c r="R11796" s="162"/>
      <c r="S11796" s="162"/>
    </row>
    <row r="11797" spans="14:19">
      <c r="N11797" s="47"/>
      <c r="Q11797" s="162"/>
      <c r="R11797" s="162"/>
      <c r="S11797" s="162"/>
    </row>
    <row r="11798" spans="14:19">
      <c r="N11798" s="47"/>
      <c r="Q11798" s="162"/>
      <c r="R11798" s="162"/>
      <c r="S11798" s="162"/>
    </row>
    <row r="11799" spans="14:19">
      <c r="N11799" s="47"/>
      <c r="Q11799" s="162"/>
      <c r="R11799" s="162"/>
      <c r="S11799" s="162"/>
    </row>
    <row r="11800" spans="14:19">
      <c r="N11800" s="47"/>
      <c r="Q11800" s="162"/>
      <c r="R11800" s="162"/>
      <c r="S11800" s="162"/>
    </row>
    <row r="11801" spans="14:19">
      <c r="N11801" s="47"/>
      <c r="Q11801" s="162"/>
      <c r="R11801" s="162"/>
      <c r="S11801" s="162"/>
    </row>
    <row r="11802" spans="14:19">
      <c r="N11802" s="47"/>
      <c r="Q11802" s="162"/>
      <c r="R11802" s="162"/>
      <c r="S11802" s="162"/>
    </row>
    <row r="11803" spans="14:19">
      <c r="N11803" s="47"/>
      <c r="Q11803" s="162"/>
      <c r="R11803" s="162"/>
      <c r="S11803" s="162"/>
    </row>
    <row r="11804" spans="14:19">
      <c r="N11804" s="47"/>
      <c r="Q11804" s="162"/>
      <c r="R11804" s="162"/>
      <c r="S11804" s="162"/>
    </row>
    <row r="11805" spans="14:19">
      <c r="N11805" s="47"/>
      <c r="Q11805" s="162"/>
      <c r="R11805" s="162"/>
      <c r="S11805" s="162"/>
    </row>
    <row r="11806" spans="14:19">
      <c r="N11806" s="47"/>
      <c r="Q11806" s="162"/>
      <c r="R11806" s="162"/>
      <c r="S11806" s="162"/>
    </row>
    <row r="11807" spans="14:19">
      <c r="N11807" s="47"/>
      <c r="Q11807" s="162"/>
      <c r="R11807" s="162"/>
      <c r="S11807" s="162"/>
    </row>
    <row r="11808" spans="14:19">
      <c r="N11808" s="47"/>
      <c r="Q11808" s="162"/>
      <c r="R11808" s="162"/>
      <c r="S11808" s="162"/>
    </row>
    <row r="11809" spans="14:19">
      <c r="N11809" s="47"/>
      <c r="Q11809" s="162"/>
      <c r="R11809" s="162"/>
      <c r="S11809" s="162"/>
    </row>
    <row r="11810" spans="14:19">
      <c r="N11810" s="47"/>
      <c r="Q11810" s="162"/>
      <c r="R11810" s="162"/>
      <c r="S11810" s="162"/>
    </row>
    <row r="11811" spans="14:19">
      <c r="N11811" s="47"/>
      <c r="Q11811" s="162"/>
      <c r="R11811" s="162"/>
      <c r="S11811" s="162"/>
    </row>
    <row r="11812" spans="14:19">
      <c r="N11812" s="47"/>
      <c r="Q11812" s="162"/>
      <c r="R11812" s="162"/>
      <c r="S11812" s="162"/>
    </row>
    <row r="11813" spans="14:19">
      <c r="N11813" s="47"/>
      <c r="Q11813" s="162"/>
      <c r="R11813" s="162"/>
      <c r="S11813" s="162"/>
    </row>
    <row r="11814" spans="14:19">
      <c r="N11814" s="47"/>
      <c r="Q11814" s="162"/>
      <c r="R11814" s="162"/>
      <c r="S11814" s="162"/>
    </row>
    <row r="11815" spans="14:19">
      <c r="N11815" s="47"/>
      <c r="Q11815" s="162"/>
      <c r="R11815" s="162"/>
      <c r="S11815" s="162"/>
    </row>
    <row r="11816" spans="14:19">
      <c r="N11816" s="47"/>
      <c r="Q11816" s="162"/>
      <c r="R11816" s="162"/>
      <c r="S11816" s="162"/>
    </row>
    <row r="11817" spans="14:19">
      <c r="N11817" s="47"/>
      <c r="Q11817" s="162"/>
      <c r="R11817" s="162"/>
      <c r="S11817" s="162"/>
    </row>
    <row r="11818" spans="14:19">
      <c r="N11818" s="47"/>
      <c r="Q11818" s="162"/>
      <c r="R11818" s="162"/>
      <c r="S11818" s="162"/>
    </row>
    <row r="11819" spans="14:19">
      <c r="N11819" s="47"/>
      <c r="Q11819" s="162"/>
      <c r="R11819" s="162"/>
      <c r="S11819" s="162"/>
    </row>
    <row r="11820" spans="14:19">
      <c r="N11820" s="47"/>
      <c r="Q11820" s="162"/>
      <c r="R11820" s="162"/>
      <c r="S11820" s="162"/>
    </row>
    <row r="11821" spans="14:19">
      <c r="N11821" s="47"/>
      <c r="Q11821" s="162"/>
      <c r="R11821" s="162"/>
      <c r="S11821" s="162"/>
    </row>
    <row r="11822" spans="14:19">
      <c r="N11822" s="47"/>
      <c r="Q11822" s="162"/>
      <c r="R11822" s="162"/>
      <c r="S11822" s="162"/>
    </row>
    <row r="11823" spans="14:19">
      <c r="N11823" s="47"/>
      <c r="Q11823" s="162"/>
      <c r="R11823" s="162"/>
      <c r="S11823" s="162"/>
    </row>
    <row r="11824" spans="14:19">
      <c r="N11824" s="47"/>
      <c r="Q11824" s="162"/>
      <c r="R11824" s="162"/>
      <c r="S11824" s="162"/>
    </row>
    <row r="11825" spans="14:19">
      <c r="N11825" s="47"/>
      <c r="Q11825" s="162"/>
      <c r="R11825" s="162"/>
      <c r="S11825" s="162"/>
    </row>
    <row r="11826" spans="14:19">
      <c r="N11826" s="47"/>
      <c r="Q11826" s="162"/>
      <c r="R11826" s="162"/>
      <c r="S11826" s="162"/>
    </row>
    <row r="11827" spans="14:19">
      <c r="N11827" s="47"/>
      <c r="Q11827" s="162"/>
      <c r="R11827" s="162"/>
      <c r="S11827" s="162"/>
    </row>
    <row r="11828" spans="14:19">
      <c r="N11828" s="47"/>
      <c r="Q11828" s="162"/>
      <c r="R11828" s="162"/>
      <c r="S11828" s="162"/>
    </row>
    <row r="11829" spans="14:19">
      <c r="N11829" s="47"/>
      <c r="Q11829" s="162"/>
      <c r="R11829" s="162"/>
      <c r="S11829" s="162"/>
    </row>
    <row r="11830" spans="14:19">
      <c r="N11830" s="47"/>
      <c r="Q11830" s="162"/>
      <c r="R11830" s="162"/>
      <c r="S11830" s="162"/>
    </row>
    <row r="11831" spans="14:19">
      <c r="N11831" s="47"/>
      <c r="Q11831" s="162"/>
      <c r="R11831" s="162"/>
      <c r="S11831" s="162"/>
    </row>
    <row r="11832" spans="14:19">
      <c r="N11832" s="47"/>
      <c r="Q11832" s="162"/>
      <c r="R11832" s="162"/>
      <c r="S11832" s="162"/>
    </row>
    <row r="11833" spans="14:19">
      <c r="N11833" s="47"/>
      <c r="Q11833" s="162"/>
      <c r="R11833" s="162"/>
      <c r="S11833" s="162"/>
    </row>
    <row r="11834" spans="14:19">
      <c r="N11834" s="47"/>
      <c r="Q11834" s="162"/>
      <c r="R11834" s="162"/>
      <c r="S11834" s="162"/>
    </row>
    <row r="11835" spans="14:19">
      <c r="N11835" s="47"/>
      <c r="Q11835" s="162"/>
      <c r="R11835" s="162"/>
      <c r="S11835" s="162"/>
    </row>
    <row r="11836" spans="14:19">
      <c r="N11836" s="47"/>
      <c r="Q11836" s="162"/>
      <c r="R11836" s="162"/>
      <c r="S11836" s="162"/>
    </row>
    <row r="11837" spans="14:19">
      <c r="N11837" s="47"/>
      <c r="Q11837" s="162"/>
      <c r="R11837" s="162"/>
      <c r="S11837" s="162"/>
    </row>
    <row r="11838" spans="14:19">
      <c r="N11838" s="47"/>
      <c r="Q11838" s="162"/>
      <c r="R11838" s="162"/>
      <c r="S11838" s="162"/>
    </row>
    <row r="11839" spans="14:19">
      <c r="N11839" s="47"/>
      <c r="Q11839" s="162"/>
      <c r="R11839" s="162"/>
      <c r="S11839" s="162"/>
    </row>
    <row r="11840" spans="14:19">
      <c r="N11840" s="47"/>
      <c r="Q11840" s="162"/>
      <c r="R11840" s="162"/>
      <c r="S11840" s="162"/>
    </row>
    <row r="11841" spans="14:19">
      <c r="N11841" s="47"/>
      <c r="Q11841" s="162"/>
      <c r="R11841" s="162"/>
      <c r="S11841" s="162"/>
    </row>
    <row r="11842" spans="14:19">
      <c r="N11842" s="47"/>
      <c r="Q11842" s="162"/>
      <c r="R11842" s="162"/>
      <c r="S11842" s="162"/>
    </row>
    <row r="11843" spans="14:19">
      <c r="N11843" s="47"/>
      <c r="Q11843" s="162"/>
      <c r="R11843" s="162"/>
      <c r="S11843" s="162"/>
    </row>
    <row r="11844" spans="14:19">
      <c r="N11844" s="47"/>
      <c r="Q11844" s="162"/>
      <c r="R11844" s="162"/>
      <c r="S11844" s="162"/>
    </row>
    <row r="11845" spans="14:19">
      <c r="N11845" s="47"/>
      <c r="Q11845" s="162"/>
      <c r="R11845" s="162"/>
      <c r="S11845" s="162"/>
    </row>
    <row r="11846" spans="14:19">
      <c r="N11846" s="47"/>
      <c r="Q11846" s="162"/>
      <c r="R11846" s="162"/>
      <c r="S11846" s="162"/>
    </row>
    <row r="11847" spans="14:19">
      <c r="N11847" s="47"/>
      <c r="Q11847" s="162"/>
      <c r="R11847" s="162"/>
      <c r="S11847" s="162"/>
    </row>
    <row r="11848" spans="14:19">
      <c r="N11848" s="47"/>
      <c r="Q11848" s="162"/>
      <c r="R11848" s="162"/>
      <c r="S11848" s="162"/>
    </row>
    <row r="11849" spans="14:19">
      <c r="N11849" s="47"/>
      <c r="Q11849" s="162"/>
      <c r="R11849" s="162"/>
      <c r="S11849" s="162"/>
    </row>
    <row r="11850" spans="14:19">
      <c r="N11850" s="47"/>
      <c r="Q11850" s="162"/>
      <c r="R11850" s="162"/>
      <c r="S11850" s="162"/>
    </row>
    <row r="11851" spans="14:19">
      <c r="N11851" s="47"/>
      <c r="Q11851" s="162"/>
      <c r="R11851" s="162"/>
      <c r="S11851" s="162"/>
    </row>
    <row r="11852" spans="14:19">
      <c r="N11852" s="47"/>
      <c r="Q11852" s="162"/>
      <c r="R11852" s="162"/>
      <c r="S11852" s="162"/>
    </row>
    <row r="11853" spans="14:19">
      <c r="N11853" s="47"/>
      <c r="Q11853" s="162"/>
      <c r="R11853" s="162"/>
      <c r="S11853" s="162"/>
    </row>
    <row r="11854" spans="14:19">
      <c r="N11854" s="47"/>
      <c r="Q11854" s="162"/>
      <c r="R11854" s="162"/>
      <c r="S11854" s="162"/>
    </row>
    <row r="11855" spans="14:19">
      <c r="N11855" s="47"/>
      <c r="Q11855" s="162"/>
      <c r="R11855" s="162"/>
      <c r="S11855" s="162"/>
    </row>
    <row r="11856" spans="14:19">
      <c r="N11856" s="47"/>
      <c r="Q11856" s="162"/>
      <c r="R11856" s="162"/>
      <c r="S11856" s="162"/>
    </row>
    <row r="11857" spans="14:19">
      <c r="N11857" s="47"/>
      <c r="Q11857" s="162"/>
      <c r="R11857" s="162"/>
      <c r="S11857" s="162"/>
    </row>
    <row r="11858" spans="14:19">
      <c r="N11858" s="47"/>
      <c r="Q11858" s="162"/>
      <c r="R11858" s="162"/>
      <c r="S11858" s="162"/>
    </row>
    <row r="11859" spans="14:19">
      <c r="N11859" s="47"/>
      <c r="Q11859" s="162"/>
      <c r="R11859" s="162"/>
      <c r="S11859" s="162"/>
    </row>
    <row r="11860" spans="14:19">
      <c r="N11860" s="47"/>
      <c r="Q11860" s="162"/>
      <c r="R11860" s="162"/>
      <c r="S11860" s="162"/>
    </row>
    <row r="11861" spans="14:19">
      <c r="N11861" s="47"/>
      <c r="Q11861" s="162"/>
      <c r="R11861" s="162"/>
      <c r="S11861" s="162"/>
    </row>
    <row r="11862" spans="14:19">
      <c r="N11862" s="47"/>
      <c r="Q11862" s="162"/>
      <c r="R11862" s="162"/>
      <c r="S11862" s="162"/>
    </row>
    <row r="11863" spans="14:19">
      <c r="N11863" s="47"/>
      <c r="Q11863" s="162"/>
      <c r="R11863" s="162"/>
      <c r="S11863" s="162"/>
    </row>
    <row r="11864" spans="14:19">
      <c r="N11864" s="47"/>
      <c r="Q11864" s="162"/>
      <c r="R11864" s="162"/>
      <c r="S11864" s="162"/>
    </row>
    <row r="11865" spans="14:19">
      <c r="N11865" s="47"/>
      <c r="Q11865" s="162"/>
      <c r="R11865" s="162"/>
      <c r="S11865" s="162"/>
    </row>
    <row r="11866" spans="14:19">
      <c r="N11866" s="47"/>
      <c r="Q11866" s="162"/>
      <c r="R11866" s="162"/>
      <c r="S11866" s="162"/>
    </row>
    <row r="11867" spans="14:19">
      <c r="N11867" s="47"/>
      <c r="Q11867" s="162"/>
      <c r="R11867" s="162"/>
      <c r="S11867" s="162"/>
    </row>
    <row r="11868" spans="14:19">
      <c r="N11868" s="47"/>
      <c r="Q11868" s="162"/>
      <c r="R11868" s="162"/>
      <c r="S11868" s="162"/>
    </row>
    <row r="11869" spans="14:19">
      <c r="N11869" s="47"/>
      <c r="Q11869" s="162"/>
      <c r="R11869" s="162"/>
      <c r="S11869" s="162"/>
    </row>
    <row r="11870" spans="14:19">
      <c r="N11870" s="47"/>
      <c r="Q11870" s="162"/>
      <c r="R11870" s="162"/>
      <c r="S11870" s="162"/>
    </row>
    <row r="11871" spans="14:19">
      <c r="N11871" s="47"/>
      <c r="Q11871" s="162"/>
      <c r="R11871" s="162"/>
      <c r="S11871" s="162"/>
    </row>
    <row r="11872" spans="14:19">
      <c r="N11872" s="47"/>
      <c r="Q11872" s="162"/>
      <c r="R11872" s="162"/>
      <c r="S11872" s="162"/>
    </row>
    <row r="11873" spans="14:19">
      <c r="N11873" s="47"/>
      <c r="Q11873" s="162"/>
      <c r="R11873" s="162"/>
      <c r="S11873" s="162"/>
    </row>
    <row r="11874" spans="14:19">
      <c r="N11874" s="47"/>
      <c r="Q11874" s="162"/>
      <c r="R11874" s="162"/>
      <c r="S11874" s="162"/>
    </row>
    <row r="11875" spans="14:19">
      <c r="N11875" s="47"/>
      <c r="Q11875" s="162"/>
      <c r="R11875" s="162"/>
      <c r="S11875" s="162"/>
    </row>
    <row r="11876" spans="14:19">
      <c r="N11876" s="47"/>
      <c r="Q11876" s="162"/>
      <c r="R11876" s="162"/>
      <c r="S11876" s="162"/>
    </row>
    <row r="11877" spans="14:19">
      <c r="N11877" s="47"/>
      <c r="Q11877" s="162"/>
      <c r="R11877" s="162"/>
      <c r="S11877" s="162"/>
    </row>
    <row r="11878" spans="14:19">
      <c r="N11878" s="47"/>
      <c r="Q11878" s="162"/>
      <c r="R11878" s="162"/>
      <c r="S11878" s="162"/>
    </row>
    <row r="11879" spans="14:19">
      <c r="N11879" s="47"/>
      <c r="Q11879" s="162"/>
      <c r="R11879" s="162"/>
      <c r="S11879" s="162"/>
    </row>
    <row r="11880" spans="14:19">
      <c r="N11880" s="47"/>
      <c r="Q11880" s="162"/>
      <c r="R11880" s="162"/>
      <c r="S11880" s="162"/>
    </row>
    <row r="11881" spans="14:19">
      <c r="N11881" s="47"/>
      <c r="Q11881" s="162"/>
      <c r="R11881" s="162"/>
      <c r="S11881" s="162"/>
    </row>
    <row r="11882" spans="14:19">
      <c r="N11882" s="47"/>
      <c r="Q11882" s="162"/>
      <c r="R11882" s="162"/>
      <c r="S11882" s="162"/>
    </row>
    <row r="11883" spans="14:19">
      <c r="N11883" s="47"/>
      <c r="Q11883" s="162"/>
      <c r="R11883" s="162"/>
      <c r="S11883" s="162"/>
    </row>
    <row r="11884" spans="14:19">
      <c r="N11884" s="47"/>
      <c r="Q11884" s="162"/>
      <c r="R11884" s="162"/>
      <c r="S11884" s="162"/>
    </row>
    <row r="11885" spans="14:19">
      <c r="N11885" s="47"/>
      <c r="Q11885" s="162"/>
      <c r="R11885" s="162"/>
      <c r="S11885" s="162"/>
    </row>
    <row r="11886" spans="14:19">
      <c r="N11886" s="47"/>
      <c r="Q11886" s="162"/>
      <c r="R11886" s="162"/>
      <c r="S11886" s="162"/>
    </row>
    <row r="11887" spans="14:19">
      <c r="N11887" s="47"/>
      <c r="Q11887" s="162"/>
      <c r="R11887" s="162"/>
      <c r="S11887" s="162"/>
    </row>
    <row r="11888" spans="14:19">
      <c r="N11888" s="47"/>
      <c r="Q11888" s="162"/>
      <c r="R11888" s="162"/>
      <c r="S11888" s="162"/>
    </row>
    <row r="11889" spans="14:19">
      <c r="N11889" s="47"/>
      <c r="Q11889" s="162"/>
      <c r="R11889" s="162"/>
      <c r="S11889" s="162"/>
    </row>
    <row r="11890" spans="14:19">
      <c r="N11890" s="47"/>
      <c r="Q11890" s="162"/>
      <c r="R11890" s="162"/>
      <c r="S11890" s="162"/>
    </row>
    <row r="11891" spans="14:19">
      <c r="N11891" s="47"/>
      <c r="Q11891" s="162"/>
      <c r="R11891" s="162"/>
      <c r="S11891" s="162"/>
    </row>
    <row r="11892" spans="14:19">
      <c r="N11892" s="47"/>
      <c r="Q11892" s="162"/>
      <c r="R11892" s="162"/>
      <c r="S11892" s="162"/>
    </row>
    <row r="11893" spans="14:19">
      <c r="N11893" s="47"/>
      <c r="Q11893" s="162"/>
      <c r="R11893" s="162"/>
      <c r="S11893" s="162"/>
    </row>
    <row r="11894" spans="14:19">
      <c r="N11894" s="47"/>
      <c r="Q11894" s="162"/>
      <c r="R11894" s="162"/>
      <c r="S11894" s="162"/>
    </row>
    <row r="11895" spans="14:19">
      <c r="N11895" s="47"/>
      <c r="Q11895" s="162"/>
      <c r="R11895" s="162"/>
      <c r="S11895" s="162"/>
    </row>
    <row r="11896" spans="14:19">
      <c r="N11896" s="47"/>
      <c r="Q11896" s="162"/>
      <c r="R11896" s="162"/>
      <c r="S11896" s="162"/>
    </row>
    <row r="11897" spans="14:19">
      <c r="N11897" s="47"/>
      <c r="Q11897" s="162"/>
      <c r="R11897" s="162"/>
      <c r="S11897" s="162"/>
    </row>
    <row r="11898" spans="14:19">
      <c r="N11898" s="47"/>
      <c r="Q11898" s="162"/>
      <c r="R11898" s="162"/>
      <c r="S11898" s="162"/>
    </row>
    <row r="11899" spans="14:19">
      <c r="N11899" s="47"/>
      <c r="Q11899" s="162"/>
      <c r="R11899" s="162"/>
      <c r="S11899" s="162"/>
    </row>
    <row r="11900" spans="14:19">
      <c r="N11900" s="47"/>
      <c r="Q11900" s="162"/>
      <c r="R11900" s="162"/>
      <c r="S11900" s="162"/>
    </row>
    <row r="11901" spans="14:19">
      <c r="N11901" s="47"/>
      <c r="Q11901" s="162"/>
      <c r="R11901" s="162"/>
      <c r="S11901" s="162"/>
    </row>
    <row r="11902" spans="14:19">
      <c r="N11902" s="47"/>
      <c r="Q11902" s="162"/>
      <c r="R11902" s="162"/>
      <c r="S11902" s="162"/>
    </row>
    <row r="11903" spans="14:19">
      <c r="N11903" s="47"/>
      <c r="Q11903" s="162"/>
      <c r="R11903" s="162"/>
      <c r="S11903" s="162"/>
    </row>
    <row r="11904" spans="14:19">
      <c r="N11904" s="47"/>
      <c r="Q11904" s="162"/>
      <c r="R11904" s="162"/>
      <c r="S11904" s="162"/>
    </row>
    <row r="11905" spans="14:19">
      <c r="N11905" s="47"/>
      <c r="Q11905" s="162"/>
      <c r="R11905" s="162"/>
      <c r="S11905" s="162"/>
    </row>
    <row r="11906" spans="14:19">
      <c r="N11906" s="47"/>
      <c r="Q11906" s="162"/>
      <c r="R11906" s="162"/>
      <c r="S11906" s="162"/>
    </row>
    <row r="11907" spans="14:19">
      <c r="N11907" s="47"/>
      <c r="Q11907" s="162"/>
      <c r="R11907" s="162"/>
      <c r="S11907" s="162"/>
    </row>
    <row r="11908" spans="14:19">
      <c r="N11908" s="47"/>
      <c r="Q11908" s="162"/>
      <c r="R11908" s="162"/>
      <c r="S11908" s="162"/>
    </row>
    <row r="11909" spans="14:19">
      <c r="N11909" s="47"/>
      <c r="Q11909" s="162"/>
      <c r="R11909" s="162"/>
      <c r="S11909" s="162"/>
    </row>
    <row r="11910" spans="14:19">
      <c r="N11910" s="47"/>
      <c r="Q11910" s="162"/>
      <c r="R11910" s="162"/>
      <c r="S11910" s="162"/>
    </row>
    <row r="11911" spans="14:19">
      <c r="N11911" s="47"/>
      <c r="Q11911" s="162"/>
      <c r="R11911" s="162"/>
      <c r="S11911" s="162"/>
    </row>
    <row r="11912" spans="14:19">
      <c r="N11912" s="47"/>
      <c r="Q11912" s="162"/>
      <c r="R11912" s="162"/>
      <c r="S11912" s="162"/>
    </row>
    <row r="11913" spans="14:19">
      <c r="N11913" s="47"/>
      <c r="Q11913" s="162"/>
      <c r="R11913" s="162"/>
      <c r="S11913" s="162"/>
    </row>
    <row r="11914" spans="14:19">
      <c r="N11914" s="47"/>
      <c r="Q11914" s="162"/>
      <c r="R11914" s="162"/>
      <c r="S11914" s="162"/>
    </row>
    <row r="11915" spans="14:19">
      <c r="N11915" s="47"/>
      <c r="Q11915" s="162"/>
      <c r="R11915" s="162"/>
      <c r="S11915" s="162"/>
    </row>
    <row r="11916" spans="14:19">
      <c r="N11916" s="47"/>
      <c r="Q11916" s="162"/>
      <c r="R11916" s="162"/>
      <c r="S11916" s="162"/>
    </row>
    <row r="11917" spans="14:19">
      <c r="N11917" s="47"/>
      <c r="Q11917" s="162"/>
      <c r="R11917" s="162"/>
      <c r="S11917" s="162"/>
    </row>
    <row r="11918" spans="14:19">
      <c r="N11918" s="47"/>
      <c r="Q11918" s="162"/>
      <c r="R11918" s="162"/>
      <c r="S11918" s="162"/>
    </row>
    <row r="11919" spans="14:19">
      <c r="N11919" s="47"/>
      <c r="Q11919" s="162"/>
      <c r="R11919" s="162"/>
      <c r="S11919" s="162"/>
    </row>
    <row r="11920" spans="14:19">
      <c r="N11920" s="47"/>
      <c r="Q11920" s="162"/>
      <c r="R11920" s="162"/>
      <c r="S11920" s="162"/>
    </row>
    <row r="11921" spans="14:19">
      <c r="N11921" s="47"/>
      <c r="Q11921" s="162"/>
      <c r="R11921" s="162"/>
      <c r="S11921" s="162"/>
    </row>
    <row r="11922" spans="14:19">
      <c r="N11922" s="47"/>
      <c r="Q11922" s="162"/>
      <c r="R11922" s="162"/>
      <c r="S11922" s="162"/>
    </row>
    <row r="11923" spans="14:19">
      <c r="N11923" s="47"/>
      <c r="Q11923" s="162"/>
      <c r="R11923" s="162"/>
      <c r="S11923" s="162"/>
    </row>
    <row r="11924" spans="14:19">
      <c r="N11924" s="47"/>
      <c r="Q11924" s="162"/>
      <c r="R11924" s="162"/>
      <c r="S11924" s="162"/>
    </row>
    <row r="11925" spans="14:19">
      <c r="N11925" s="47"/>
      <c r="Q11925" s="162"/>
      <c r="R11925" s="162"/>
      <c r="S11925" s="162"/>
    </row>
    <row r="11926" spans="14:19">
      <c r="N11926" s="47"/>
      <c r="Q11926" s="162"/>
      <c r="R11926" s="162"/>
      <c r="S11926" s="162"/>
    </row>
    <row r="11927" spans="14:19">
      <c r="N11927" s="47"/>
      <c r="Q11927" s="162"/>
      <c r="R11927" s="162"/>
      <c r="S11927" s="162"/>
    </row>
    <row r="11928" spans="14:19">
      <c r="N11928" s="47"/>
      <c r="Q11928" s="162"/>
      <c r="R11928" s="162"/>
      <c r="S11928" s="162"/>
    </row>
    <row r="11929" spans="14:19">
      <c r="N11929" s="47"/>
      <c r="Q11929" s="162"/>
      <c r="R11929" s="162"/>
      <c r="S11929" s="162"/>
    </row>
    <row r="11930" spans="14:19">
      <c r="N11930" s="47"/>
      <c r="Q11930" s="162"/>
      <c r="R11930" s="162"/>
      <c r="S11930" s="162"/>
    </row>
    <row r="11931" spans="14:19">
      <c r="N11931" s="47"/>
      <c r="Q11931" s="162"/>
      <c r="R11931" s="162"/>
      <c r="S11931" s="162"/>
    </row>
    <row r="11932" spans="14:19">
      <c r="N11932" s="47"/>
      <c r="Q11932" s="162"/>
      <c r="R11932" s="162"/>
      <c r="S11932" s="162"/>
    </row>
    <row r="11933" spans="14:19">
      <c r="N11933" s="47"/>
      <c r="Q11933" s="162"/>
      <c r="R11933" s="162"/>
      <c r="S11933" s="162"/>
    </row>
    <row r="11934" spans="14:19">
      <c r="N11934" s="47"/>
      <c r="Q11934" s="162"/>
      <c r="R11934" s="162"/>
      <c r="S11934" s="162"/>
    </row>
    <row r="11935" spans="14:19">
      <c r="N11935" s="47"/>
      <c r="Q11935" s="162"/>
      <c r="R11935" s="162"/>
      <c r="S11935" s="162"/>
    </row>
    <row r="11936" spans="14:19">
      <c r="N11936" s="47"/>
      <c r="Q11936" s="162"/>
      <c r="R11936" s="162"/>
      <c r="S11936" s="162"/>
    </row>
    <row r="11937" spans="14:19">
      <c r="N11937" s="47"/>
      <c r="Q11937" s="162"/>
      <c r="R11937" s="162"/>
      <c r="S11937" s="162"/>
    </row>
    <row r="11938" spans="14:19">
      <c r="N11938" s="47"/>
      <c r="Q11938" s="162"/>
      <c r="R11938" s="162"/>
      <c r="S11938" s="162"/>
    </row>
    <row r="11939" spans="14:19">
      <c r="N11939" s="47"/>
      <c r="Q11939" s="162"/>
      <c r="R11939" s="162"/>
      <c r="S11939" s="162"/>
    </row>
    <row r="11940" spans="14:19">
      <c r="N11940" s="47"/>
      <c r="Q11940" s="162"/>
      <c r="R11940" s="162"/>
      <c r="S11940" s="162"/>
    </row>
    <row r="11941" spans="14:19">
      <c r="N11941" s="47"/>
      <c r="Q11941" s="162"/>
      <c r="R11941" s="162"/>
      <c r="S11941" s="162"/>
    </row>
    <row r="11942" spans="14:19">
      <c r="N11942" s="47"/>
      <c r="Q11942" s="162"/>
      <c r="R11942" s="162"/>
      <c r="S11942" s="162"/>
    </row>
    <row r="11943" spans="14:19">
      <c r="N11943" s="47"/>
      <c r="Q11943" s="162"/>
      <c r="R11943" s="162"/>
      <c r="S11943" s="162"/>
    </row>
    <row r="11944" spans="14:19">
      <c r="N11944" s="47"/>
      <c r="Q11944" s="162"/>
      <c r="R11944" s="162"/>
      <c r="S11944" s="162"/>
    </row>
    <row r="11945" spans="14:19">
      <c r="N11945" s="47"/>
      <c r="Q11945" s="162"/>
      <c r="R11945" s="162"/>
      <c r="S11945" s="162"/>
    </row>
    <row r="11946" spans="14:19">
      <c r="N11946" s="47"/>
      <c r="Q11946" s="162"/>
      <c r="R11946" s="162"/>
      <c r="S11946" s="162"/>
    </row>
    <row r="11947" spans="14:19">
      <c r="N11947" s="47"/>
      <c r="Q11947" s="162"/>
      <c r="R11947" s="162"/>
      <c r="S11947" s="162"/>
    </row>
    <row r="11948" spans="14:19">
      <c r="N11948" s="47"/>
      <c r="Q11948" s="162"/>
      <c r="R11948" s="162"/>
      <c r="S11948" s="162"/>
    </row>
    <row r="11949" spans="14:19">
      <c r="N11949" s="47"/>
      <c r="Q11949" s="162"/>
      <c r="R11949" s="162"/>
      <c r="S11949" s="162"/>
    </row>
    <row r="11950" spans="14:19">
      <c r="N11950" s="47"/>
      <c r="Q11950" s="162"/>
      <c r="R11950" s="162"/>
      <c r="S11950" s="162"/>
    </row>
    <row r="11951" spans="14:19">
      <c r="N11951" s="47"/>
      <c r="Q11951" s="162"/>
      <c r="R11951" s="162"/>
      <c r="S11951" s="162"/>
    </row>
    <row r="11952" spans="14:19">
      <c r="N11952" s="47"/>
      <c r="Q11952" s="162"/>
      <c r="R11952" s="162"/>
      <c r="S11952" s="162"/>
    </row>
    <row r="11953" spans="14:19">
      <c r="N11953" s="47"/>
      <c r="Q11953" s="162"/>
      <c r="R11953" s="162"/>
      <c r="S11953" s="162"/>
    </row>
    <row r="11954" spans="14:19">
      <c r="N11954" s="47"/>
      <c r="Q11954" s="162"/>
      <c r="R11954" s="162"/>
      <c r="S11954" s="162"/>
    </row>
    <row r="11955" spans="14:19">
      <c r="N11955" s="47"/>
      <c r="Q11955" s="162"/>
      <c r="R11955" s="162"/>
      <c r="S11955" s="162"/>
    </row>
    <row r="11956" spans="14:19">
      <c r="N11956" s="47"/>
      <c r="Q11956" s="162"/>
      <c r="R11956" s="162"/>
      <c r="S11956" s="162"/>
    </row>
    <row r="11957" spans="14:19">
      <c r="N11957" s="47"/>
      <c r="Q11957" s="162"/>
      <c r="R11957" s="162"/>
      <c r="S11957" s="162"/>
    </row>
    <row r="11958" spans="14:19">
      <c r="N11958" s="47"/>
      <c r="Q11958" s="162"/>
      <c r="R11958" s="162"/>
      <c r="S11958" s="162"/>
    </row>
    <row r="11959" spans="14:19">
      <c r="N11959" s="47"/>
      <c r="Q11959" s="162"/>
      <c r="R11959" s="162"/>
      <c r="S11959" s="162"/>
    </row>
    <row r="11960" spans="14:19">
      <c r="N11960" s="47"/>
      <c r="Q11960" s="162"/>
      <c r="R11960" s="162"/>
      <c r="S11960" s="162"/>
    </row>
    <row r="11961" spans="14:19">
      <c r="N11961" s="47"/>
      <c r="Q11961" s="162"/>
      <c r="R11961" s="162"/>
      <c r="S11961" s="162"/>
    </row>
    <row r="11962" spans="14:19">
      <c r="N11962" s="47"/>
      <c r="Q11962" s="162"/>
      <c r="R11962" s="162"/>
      <c r="S11962" s="162"/>
    </row>
    <row r="11963" spans="14:19">
      <c r="N11963" s="47"/>
      <c r="Q11963" s="162"/>
      <c r="R11963" s="162"/>
      <c r="S11963" s="162"/>
    </row>
    <row r="11964" spans="14:19">
      <c r="N11964" s="47"/>
      <c r="Q11964" s="162"/>
      <c r="R11964" s="162"/>
      <c r="S11964" s="162"/>
    </row>
    <row r="11965" spans="14:19">
      <c r="N11965" s="47"/>
      <c r="Q11965" s="162"/>
      <c r="R11965" s="162"/>
      <c r="S11965" s="162"/>
    </row>
    <row r="11966" spans="14:19">
      <c r="N11966" s="47"/>
      <c r="Q11966" s="162"/>
      <c r="R11966" s="162"/>
      <c r="S11966" s="162"/>
    </row>
    <row r="11967" spans="14:19">
      <c r="N11967" s="47"/>
      <c r="Q11967" s="162"/>
      <c r="R11967" s="162"/>
      <c r="S11967" s="162"/>
    </row>
    <row r="11968" spans="14:19">
      <c r="N11968" s="47"/>
      <c r="Q11968" s="162"/>
      <c r="R11968" s="162"/>
      <c r="S11968" s="162"/>
    </row>
    <row r="11969" spans="14:19">
      <c r="N11969" s="47"/>
      <c r="Q11969" s="162"/>
      <c r="R11969" s="162"/>
      <c r="S11969" s="162"/>
    </row>
    <row r="11970" spans="14:19">
      <c r="N11970" s="47"/>
      <c r="Q11970" s="162"/>
      <c r="R11970" s="162"/>
      <c r="S11970" s="162"/>
    </row>
    <row r="11971" spans="14:19">
      <c r="N11971" s="47"/>
      <c r="Q11971" s="162"/>
      <c r="R11971" s="162"/>
      <c r="S11971" s="162"/>
    </row>
    <row r="11972" spans="14:19">
      <c r="N11972" s="47"/>
      <c r="Q11972" s="162"/>
      <c r="R11972" s="162"/>
      <c r="S11972" s="162"/>
    </row>
    <row r="11973" spans="14:19">
      <c r="N11973" s="47"/>
      <c r="Q11973" s="162"/>
      <c r="R11973" s="162"/>
      <c r="S11973" s="162"/>
    </row>
    <row r="11974" spans="14:19">
      <c r="N11974" s="47"/>
      <c r="Q11974" s="162"/>
      <c r="R11974" s="162"/>
      <c r="S11974" s="162"/>
    </row>
    <row r="11975" spans="14:19">
      <c r="N11975" s="47"/>
      <c r="Q11975" s="162"/>
      <c r="R11975" s="162"/>
      <c r="S11975" s="162"/>
    </row>
    <row r="11976" spans="14:19">
      <c r="N11976" s="47"/>
      <c r="Q11976" s="162"/>
      <c r="R11976" s="162"/>
      <c r="S11976" s="162"/>
    </row>
    <row r="11977" spans="14:19">
      <c r="N11977" s="47"/>
      <c r="Q11977" s="162"/>
      <c r="R11977" s="162"/>
      <c r="S11977" s="162"/>
    </row>
    <row r="11978" spans="14:19">
      <c r="N11978" s="47"/>
      <c r="Q11978" s="162"/>
      <c r="R11978" s="162"/>
      <c r="S11978" s="162"/>
    </row>
    <row r="11979" spans="14:19">
      <c r="N11979" s="47"/>
      <c r="Q11979" s="162"/>
      <c r="R11979" s="162"/>
      <c r="S11979" s="162"/>
    </row>
    <row r="11980" spans="14:19">
      <c r="N11980" s="47"/>
      <c r="Q11980" s="162"/>
      <c r="R11980" s="162"/>
      <c r="S11980" s="162"/>
    </row>
    <row r="11981" spans="14:19">
      <c r="N11981" s="47"/>
      <c r="Q11981" s="162"/>
      <c r="R11981" s="162"/>
      <c r="S11981" s="162"/>
    </row>
    <row r="11982" spans="14:19">
      <c r="N11982" s="47"/>
      <c r="Q11982" s="162"/>
      <c r="R11982" s="162"/>
      <c r="S11982" s="162"/>
    </row>
    <row r="11983" spans="14:19">
      <c r="N11983" s="47"/>
      <c r="Q11983" s="162"/>
      <c r="R11983" s="162"/>
      <c r="S11983" s="162"/>
    </row>
    <row r="11984" spans="14:19">
      <c r="N11984" s="47"/>
      <c r="Q11984" s="162"/>
      <c r="R11984" s="162"/>
      <c r="S11984" s="162"/>
    </row>
    <row r="11985" spans="14:19">
      <c r="N11985" s="47"/>
      <c r="Q11985" s="162"/>
      <c r="R11985" s="162"/>
      <c r="S11985" s="162"/>
    </row>
    <row r="11986" spans="14:19">
      <c r="N11986" s="47"/>
      <c r="Q11986" s="162"/>
      <c r="R11986" s="162"/>
      <c r="S11986" s="162"/>
    </row>
    <row r="11987" spans="14:19">
      <c r="N11987" s="47"/>
      <c r="Q11987" s="162"/>
      <c r="R11987" s="162"/>
      <c r="S11987" s="162"/>
    </row>
    <row r="11988" spans="14:19">
      <c r="N11988" s="47"/>
      <c r="Q11988" s="162"/>
      <c r="R11988" s="162"/>
      <c r="S11988" s="162"/>
    </row>
    <row r="11989" spans="14:19">
      <c r="N11989" s="47"/>
      <c r="Q11989" s="162"/>
      <c r="R11989" s="162"/>
      <c r="S11989" s="162"/>
    </row>
    <row r="11990" spans="14:19">
      <c r="N11990" s="47"/>
      <c r="Q11990" s="162"/>
      <c r="R11990" s="162"/>
      <c r="S11990" s="162"/>
    </row>
    <row r="11991" spans="14:19">
      <c r="N11991" s="47"/>
      <c r="Q11991" s="162"/>
      <c r="R11991" s="162"/>
      <c r="S11991" s="162"/>
    </row>
    <row r="11992" spans="14:19">
      <c r="N11992" s="47"/>
      <c r="Q11992" s="162"/>
      <c r="R11992" s="162"/>
      <c r="S11992" s="162"/>
    </row>
    <row r="11993" spans="14:19">
      <c r="N11993" s="47"/>
      <c r="Q11993" s="162"/>
      <c r="R11993" s="162"/>
      <c r="S11993" s="162"/>
    </row>
    <row r="11994" spans="14:19">
      <c r="N11994" s="47"/>
      <c r="Q11994" s="162"/>
      <c r="R11994" s="162"/>
      <c r="S11994" s="162"/>
    </row>
    <row r="11995" spans="14:19">
      <c r="N11995" s="47"/>
      <c r="Q11995" s="162"/>
      <c r="R11995" s="162"/>
      <c r="S11995" s="162"/>
    </row>
    <row r="11996" spans="14:19">
      <c r="N11996" s="47"/>
      <c r="Q11996" s="162"/>
      <c r="R11996" s="162"/>
      <c r="S11996" s="162"/>
    </row>
    <row r="11997" spans="14:19">
      <c r="N11997" s="47"/>
      <c r="Q11997" s="162"/>
      <c r="R11997" s="162"/>
      <c r="S11997" s="162"/>
    </row>
    <row r="11998" spans="14:19">
      <c r="N11998" s="47"/>
      <c r="Q11998" s="162"/>
      <c r="R11998" s="162"/>
      <c r="S11998" s="162"/>
    </row>
    <row r="11999" spans="14:19">
      <c r="N11999" s="47"/>
      <c r="Q11999" s="162"/>
      <c r="R11999" s="162"/>
      <c r="S11999" s="162"/>
    </row>
    <row r="12000" spans="14:19">
      <c r="N12000" s="47"/>
      <c r="Q12000" s="162"/>
      <c r="R12000" s="162"/>
      <c r="S12000" s="162"/>
    </row>
    <row r="12001" spans="14:19">
      <c r="N12001" s="47"/>
      <c r="Q12001" s="162"/>
      <c r="R12001" s="162"/>
      <c r="S12001" s="162"/>
    </row>
    <row r="12002" spans="14:19">
      <c r="N12002" s="47"/>
      <c r="Q12002" s="162"/>
      <c r="R12002" s="162"/>
      <c r="S12002" s="162"/>
    </row>
    <row r="12003" spans="14:19">
      <c r="N12003" s="47"/>
      <c r="Q12003" s="162"/>
      <c r="R12003" s="162"/>
      <c r="S12003" s="162"/>
    </row>
    <row r="12004" spans="14:19">
      <c r="N12004" s="47"/>
      <c r="Q12004" s="162"/>
      <c r="R12004" s="162"/>
      <c r="S12004" s="162"/>
    </row>
    <row r="12005" spans="14:19">
      <c r="N12005" s="47"/>
      <c r="Q12005" s="162"/>
      <c r="R12005" s="162"/>
      <c r="S12005" s="162"/>
    </row>
    <row r="12006" spans="14:19">
      <c r="N12006" s="47"/>
      <c r="Q12006" s="162"/>
      <c r="R12006" s="162"/>
      <c r="S12006" s="162"/>
    </row>
    <row r="12007" spans="14:19">
      <c r="N12007" s="47"/>
      <c r="Q12007" s="162"/>
      <c r="R12007" s="162"/>
      <c r="S12007" s="162"/>
    </row>
    <row r="12008" spans="14:19">
      <c r="N12008" s="47"/>
      <c r="Q12008" s="162"/>
      <c r="R12008" s="162"/>
      <c r="S12008" s="162"/>
    </row>
    <row r="12009" spans="14:19">
      <c r="N12009" s="47"/>
      <c r="Q12009" s="162"/>
      <c r="R12009" s="162"/>
      <c r="S12009" s="162"/>
    </row>
    <row r="12010" spans="14:19">
      <c r="N12010" s="47"/>
      <c r="Q12010" s="162"/>
      <c r="R12010" s="162"/>
      <c r="S12010" s="162"/>
    </row>
    <row r="12011" spans="14:19">
      <c r="N12011" s="47"/>
      <c r="Q12011" s="162"/>
      <c r="R12011" s="162"/>
      <c r="S12011" s="162"/>
    </row>
    <row r="12012" spans="14:19">
      <c r="N12012" s="47"/>
      <c r="Q12012" s="162"/>
      <c r="R12012" s="162"/>
      <c r="S12012" s="162"/>
    </row>
    <row r="12013" spans="14:19">
      <c r="N12013" s="47"/>
      <c r="Q12013" s="162"/>
      <c r="R12013" s="162"/>
      <c r="S12013" s="162"/>
    </row>
    <row r="12014" spans="14:19">
      <c r="N12014" s="47"/>
      <c r="Q12014" s="162"/>
      <c r="R12014" s="162"/>
      <c r="S12014" s="162"/>
    </row>
    <row r="12015" spans="14:19">
      <c r="N12015" s="47"/>
      <c r="Q12015" s="162"/>
      <c r="R12015" s="162"/>
      <c r="S12015" s="162"/>
    </row>
    <row r="12016" spans="14:19">
      <c r="N12016" s="47"/>
      <c r="Q12016" s="162"/>
      <c r="R12016" s="162"/>
      <c r="S12016" s="162"/>
    </row>
    <row r="12017" spans="14:19">
      <c r="N12017" s="47"/>
      <c r="Q12017" s="162"/>
      <c r="R12017" s="162"/>
      <c r="S12017" s="162"/>
    </row>
    <row r="12018" spans="14:19">
      <c r="N12018" s="47"/>
      <c r="Q12018" s="162"/>
      <c r="R12018" s="162"/>
      <c r="S12018" s="162"/>
    </row>
    <row r="12019" spans="14:19">
      <c r="N12019" s="47"/>
      <c r="Q12019" s="162"/>
      <c r="R12019" s="162"/>
      <c r="S12019" s="162"/>
    </row>
    <row r="12020" spans="14:19">
      <c r="N12020" s="47"/>
      <c r="Q12020" s="162"/>
      <c r="R12020" s="162"/>
      <c r="S12020" s="162"/>
    </row>
    <row r="12021" spans="14:19">
      <c r="N12021" s="47"/>
      <c r="Q12021" s="162"/>
      <c r="R12021" s="162"/>
      <c r="S12021" s="162"/>
    </row>
    <row r="12022" spans="14:19">
      <c r="N12022" s="47"/>
      <c r="Q12022" s="162"/>
      <c r="R12022" s="162"/>
      <c r="S12022" s="162"/>
    </row>
    <row r="12023" spans="14:19">
      <c r="N12023" s="47"/>
      <c r="Q12023" s="162"/>
      <c r="R12023" s="162"/>
      <c r="S12023" s="162"/>
    </row>
    <row r="12024" spans="14:19">
      <c r="N12024" s="47"/>
      <c r="Q12024" s="162"/>
      <c r="R12024" s="162"/>
      <c r="S12024" s="162"/>
    </row>
    <row r="12025" spans="14:19">
      <c r="N12025" s="47"/>
      <c r="Q12025" s="162"/>
      <c r="R12025" s="162"/>
      <c r="S12025" s="162"/>
    </row>
    <row r="12026" spans="14:19">
      <c r="N12026" s="47"/>
      <c r="Q12026" s="162"/>
      <c r="R12026" s="162"/>
      <c r="S12026" s="162"/>
    </row>
    <row r="12027" spans="14:19">
      <c r="N12027" s="47"/>
      <c r="Q12027" s="162"/>
      <c r="R12027" s="162"/>
      <c r="S12027" s="162"/>
    </row>
    <row r="12028" spans="14:19">
      <c r="N12028" s="47"/>
      <c r="Q12028" s="162"/>
      <c r="R12028" s="162"/>
      <c r="S12028" s="162"/>
    </row>
    <row r="12029" spans="14:19">
      <c r="N12029" s="47"/>
      <c r="Q12029" s="162"/>
      <c r="R12029" s="162"/>
      <c r="S12029" s="162"/>
    </row>
    <row r="12030" spans="14:19">
      <c r="N12030" s="47"/>
      <c r="Q12030" s="162"/>
      <c r="R12030" s="162"/>
      <c r="S12030" s="162"/>
    </row>
    <row r="12031" spans="14:19">
      <c r="N12031" s="47"/>
      <c r="Q12031" s="162"/>
      <c r="R12031" s="162"/>
      <c r="S12031" s="162"/>
    </row>
    <row r="12032" spans="14:19">
      <c r="N12032" s="47"/>
      <c r="Q12032" s="162"/>
      <c r="R12032" s="162"/>
      <c r="S12032" s="162"/>
    </row>
    <row r="12033" spans="14:19">
      <c r="N12033" s="47"/>
      <c r="Q12033" s="162"/>
      <c r="R12033" s="162"/>
      <c r="S12033" s="162"/>
    </row>
    <row r="12034" spans="14:19">
      <c r="N12034" s="47"/>
      <c r="Q12034" s="162"/>
      <c r="R12034" s="162"/>
      <c r="S12034" s="162"/>
    </row>
    <row r="12035" spans="14:19">
      <c r="N12035" s="47"/>
      <c r="Q12035" s="162"/>
      <c r="R12035" s="162"/>
      <c r="S12035" s="162"/>
    </row>
    <row r="12036" spans="14:19">
      <c r="N12036" s="47"/>
      <c r="Q12036" s="162"/>
      <c r="R12036" s="162"/>
      <c r="S12036" s="162"/>
    </row>
    <row r="12037" spans="14:19">
      <c r="N12037" s="47"/>
      <c r="Q12037" s="162"/>
      <c r="R12037" s="162"/>
      <c r="S12037" s="162"/>
    </row>
    <row r="12038" spans="14:19">
      <c r="N12038" s="47"/>
      <c r="Q12038" s="162"/>
      <c r="R12038" s="162"/>
      <c r="S12038" s="162"/>
    </row>
    <row r="12039" spans="14:19">
      <c r="N12039" s="47"/>
      <c r="Q12039" s="162"/>
      <c r="R12039" s="162"/>
      <c r="S12039" s="162"/>
    </row>
    <row r="12040" spans="14:19">
      <c r="N12040" s="47"/>
      <c r="Q12040" s="162"/>
      <c r="R12040" s="162"/>
      <c r="S12040" s="162"/>
    </row>
    <row r="12041" spans="14:19">
      <c r="N12041" s="47"/>
      <c r="Q12041" s="162"/>
      <c r="R12041" s="162"/>
      <c r="S12041" s="162"/>
    </row>
    <row r="12042" spans="14:19">
      <c r="N12042" s="47"/>
      <c r="Q12042" s="162"/>
      <c r="R12042" s="162"/>
      <c r="S12042" s="162"/>
    </row>
    <row r="12043" spans="14:19">
      <c r="N12043" s="47"/>
      <c r="Q12043" s="162"/>
      <c r="R12043" s="162"/>
      <c r="S12043" s="162"/>
    </row>
    <row r="12044" spans="14:19">
      <c r="N12044" s="47"/>
      <c r="Q12044" s="162"/>
      <c r="R12044" s="162"/>
      <c r="S12044" s="162"/>
    </row>
    <row r="12045" spans="14:19">
      <c r="N12045" s="47"/>
      <c r="Q12045" s="162"/>
      <c r="R12045" s="162"/>
      <c r="S12045" s="162"/>
    </row>
    <row r="12046" spans="14:19">
      <c r="N12046" s="47"/>
      <c r="Q12046" s="162"/>
      <c r="R12046" s="162"/>
      <c r="S12046" s="162"/>
    </row>
    <row r="12047" spans="14:19">
      <c r="N12047" s="47"/>
      <c r="Q12047" s="162"/>
      <c r="R12047" s="162"/>
      <c r="S12047" s="162"/>
    </row>
    <row r="12048" spans="14:19">
      <c r="N12048" s="47"/>
      <c r="Q12048" s="162"/>
      <c r="R12048" s="162"/>
      <c r="S12048" s="162"/>
    </row>
    <row r="12049" spans="14:19">
      <c r="N12049" s="47"/>
      <c r="Q12049" s="162"/>
      <c r="R12049" s="162"/>
      <c r="S12049" s="162"/>
    </row>
    <row r="12050" spans="14:19">
      <c r="N12050" s="47"/>
      <c r="Q12050" s="162"/>
      <c r="R12050" s="162"/>
      <c r="S12050" s="162"/>
    </row>
    <row r="12051" spans="14:19">
      <c r="N12051" s="47"/>
      <c r="Q12051" s="162"/>
      <c r="R12051" s="162"/>
      <c r="S12051" s="162"/>
    </row>
    <row r="12052" spans="14:19">
      <c r="N12052" s="47"/>
      <c r="Q12052" s="162"/>
      <c r="R12052" s="162"/>
      <c r="S12052" s="162"/>
    </row>
    <row r="12053" spans="14:19">
      <c r="N12053" s="47"/>
      <c r="Q12053" s="162"/>
      <c r="R12053" s="162"/>
      <c r="S12053" s="162"/>
    </row>
    <row r="12054" spans="14:19">
      <c r="N12054" s="47"/>
      <c r="Q12054" s="162"/>
      <c r="R12054" s="162"/>
      <c r="S12054" s="162"/>
    </row>
    <row r="12055" spans="14:19">
      <c r="N12055" s="47"/>
      <c r="Q12055" s="162"/>
      <c r="R12055" s="162"/>
      <c r="S12055" s="162"/>
    </row>
    <row r="12056" spans="14:19">
      <c r="N12056" s="47"/>
      <c r="Q12056" s="162"/>
      <c r="R12056" s="162"/>
      <c r="S12056" s="162"/>
    </row>
    <row r="12057" spans="14:19">
      <c r="N12057" s="47"/>
      <c r="Q12057" s="162"/>
      <c r="R12057" s="162"/>
      <c r="S12057" s="162"/>
    </row>
    <row r="12058" spans="14:19">
      <c r="N12058" s="47"/>
      <c r="Q12058" s="162"/>
      <c r="R12058" s="162"/>
      <c r="S12058" s="162"/>
    </row>
    <row r="12059" spans="14:19">
      <c r="N12059" s="47"/>
      <c r="Q12059" s="162"/>
      <c r="R12059" s="162"/>
      <c r="S12059" s="162"/>
    </row>
    <row r="12060" spans="14:19">
      <c r="N12060" s="47"/>
      <c r="Q12060" s="162"/>
      <c r="R12060" s="162"/>
      <c r="S12060" s="162"/>
    </row>
    <row r="12061" spans="14:19">
      <c r="N12061" s="47"/>
      <c r="Q12061" s="162"/>
      <c r="R12061" s="162"/>
      <c r="S12061" s="162"/>
    </row>
    <row r="12062" spans="14:19">
      <c r="N12062" s="47"/>
      <c r="Q12062" s="162"/>
      <c r="R12062" s="162"/>
      <c r="S12062" s="162"/>
    </row>
    <row r="12063" spans="14:19">
      <c r="N12063" s="47"/>
      <c r="Q12063" s="162"/>
      <c r="R12063" s="162"/>
      <c r="S12063" s="162"/>
    </row>
    <row r="12064" spans="14:19">
      <c r="N12064" s="47"/>
      <c r="Q12064" s="162"/>
      <c r="R12064" s="162"/>
      <c r="S12064" s="162"/>
    </row>
    <row r="12065" spans="14:19">
      <c r="N12065" s="47"/>
      <c r="Q12065" s="162"/>
      <c r="R12065" s="162"/>
      <c r="S12065" s="162"/>
    </row>
    <row r="12066" spans="14:19">
      <c r="N12066" s="47"/>
      <c r="Q12066" s="162"/>
      <c r="R12066" s="162"/>
      <c r="S12066" s="162"/>
    </row>
    <row r="12067" spans="14:19">
      <c r="N12067" s="47"/>
      <c r="Q12067" s="162"/>
      <c r="R12067" s="162"/>
      <c r="S12067" s="162"/>
    </row>
    <row r="12068" spans="14:19">
      <c r="N12068" s="47"/>
      <c r="Q12068" s="162"/>
      <c r="R12068" s="162"/>
      <c r="S12068" s="162"/>
    </row>
    <row r="12069" spans="14:19">
      <c r="N12069" s="47"/>
      <c r="Q12069" s="162"/>
      <c r="R12069" s="162"/>
      <c r="S12069" s="162"/>
    </row>
    <row r="12070" spans="14:19">
      <c r="N12070" s="47"/>
      <c r="Q12070" s="162"/>
      <c r="R12070" s="162"/>
      <c r="S12070" s="162"/>
    </row>
    <row r="12071" spans="14:19">
      <c r="N12071" s="47"/>
      <c r="Q12071" s="162"/>
      <c r="R12071" s="162"/>
      <c r="S12071" s="162"/>
    </row>
    <row r="12072" spans="14:19">
      <c r="N12072" s="47"/>
      <c r="Q12072" s="162"/>
      <c r="R12072" s="162"/>
      <c r="S12072" s="162"/>
    </row>
    <row r="12073" spans="14:19">
      <c r="N12073" s="47"/>
      <c r="Q12073" s="162"/>
      <c r="R12073" s="162"/>
      <c r="S12073" s="162"/>
    </row>
    <row r="12074" spans="14:19">
      <c r="N12074" s="47"/>
      <c r="Q12074" s="162"/>
      <c r="R12074" s="162"/>
      <c r="S12074" s="162"/>
    </row>
    <row r="12075" spans="14:19">
      <c r="N12075" s="47"/>
      <c r="Q12075" s="162"/>
      <c r="R12075" s="162"/>
      <c r="S12075" s="162"/>
    </row>
    <row r="12076" spans="14:19">
      <c r="N12076" s="47"/>
      <c r="Q12076" s="162"/>
      <c r="R12076" s="162"/>
      <c r="S12076" s="162"/>
    </row>
    <row r="12077" spans="14:19">
      <c r="N12077" s="47"/>
      <c r="Q12077" s="162"/>
      <c r="R12077" s="162"/>
      <c r="S12077" s="162"/>
    </row>
    <row r="12078" spans="14:19">
      <c r="N12078" s="47"/>
      <c r="Q12078" s="162"/>
      <c r="R12078" s="162"/>
      <c r="S12078" s="162"/>
    </row>
    <row r="12079" spans="14:19">
      <c r="N12079" s="47"/>
      <c r="Q12079" s="162"/>
      <c r="R12079" s="162"/>
      <c r="S12079" s="162"/>
    </row>
    <row r="12080" spans="14:19">
      <c r="N12080" s="47"/>
      <c r="Q12080" s="162"/>
      <c r="R12080" s="162"/>
      <c r="S12080" s="162"/>
    </row>
    <row r="12081" spans="14:19">
      <c r="N12081" s="47"/>
      <c r="Q12081" s="162"/>
      <c r="R12081" s="162"/>
      <c r="S12081" s="162"/>
    </row>
    <row r="12082" spans="14:19">
      <c r="N12082" s="47"/>
      <c r="Q12082" s="162"/>
      <c r="R12082" s="162"/>
      <c r="S12082" s="162"/>
    </row>
    <row r="12083" spans="14:19">
      <c r="N12083" s="47"/>
      <c r="Q12083" s="162"/>
      <c r="R12083" s="162"/>
      <c r="S12083" s="162"/>
    </row>
    <row r="12084" spans="14:19">
      <c r="N12084" s="47"/>
      <c r="Q12084" s="162"/>
      <c r="R12084" s="162"/>
      <c r="S12084" s="162"/>
    </row>
    <row r="12085" spans="14:19">
      <c r="N12085" s="47"/>
      <c r="Q12085" s="162"/>
      <c r="R12085" s="162"/>
      <c r="S12085" s="162"/>
    </row>
    <row r="12086" spans="14:19">
      <c r="N12086" s="47"/>
      <c r="Q12086" s="162"/>
      <c r="R12086" s="162"/>
      <c r="S12086" s="162"/>
    </row>
    <row r="12087" spans="14:19">
      <c r="N12087" s="47"/>
      <c r="Q12087" s="162"/>
      <c r="R12087" s="162"/>
      <c r="S12087" s="162"/>
    </row>
    <row r="12088" spans="14:19">
      <c r="N12088" s="47"/>
      <c r="Q12088" s="162"/>
      <c r="R12088" s="162"/>
      <c r="S12088" s="162"/>
    </row>
    <row r="12089" spans="14:19">
      <c r="N12089" s="47"/>
      <c r="Q12089" s="162"/>
      <c r="R12089" s="162"/>
      <c r="S12089" s="162"/>
    </row>
    <row r="12090" spans="14:19">
      <c r="N12090" s="47"/>
      <c r="Q12090" s="162"/>
      <c r="R12090" s="162"/>
      <c r="S12090" s="162"/>
    </row>
    <row r="12091" spans="14:19">
      <c r="N12091" s="47"/>
      <c r="Q12091" s="162"/>
      <c r="R12091" s="162"/>
      <c r="S12091" s="162"/>
    </row>
    <row r="12092" spans="14:19">
      <c r="N12092" s="47"/>
      <c r="Q12092" s="162"/>
      <c r="R12092" s="162"/>
      <c r="S12092" s="162"/>
    </row>
    <row r="12093" spans="14:19">
      <c r="N12093" s="47"/>
      <c r="Q12093" s="162"/>
      <c r="R12093" s="162"/>
      <c r="S12093" s="162"/>
    </row>
    <row r="12094" spans="14:19">
      <c r="N12094" s="47"/>
      <c r="Q12094" s="162"/>
      <c r="R12094" s="162"/>
      <c r="S12094" s="162"/>
    </row>
    <row r="12095" spans="14:19">
      <c r="N12095" s="47"/>
      <c r="Q12095" s="162"/>
      <c r="R12095" s="162"/>
      <c r="S12095" s="162"/>
    </row>
    <row r="12096" spans="14:19">
      <c r="N12096" s="47"/>
      <c r="Q12096" s="162"/>
      <c r="R12096" s="162"/>
      <c r="S12096" s="162"/>
    </row>
    <row r="12097" spans="14:19">
      <c r="N12097" s="47"/>
      <c r="Q12097" s="162"/>
      <c r="R12097" s="162"/>
      <c r="S12097" s="162"/>
    </row>
    <row r="12098" spans="14:19">
      <c r="N12098" s="47"/>
      <c r="Q12098" s="162"/>
      <c r="R12098" s="162"/>
      <c r="S12098" s="162"/>
    </row>
    <row r="12099" spans="14:19">
      <c r="N12099" s="47"/>
      <c r="Q12099" s="162"/>
      <c r="R12099" s="162"/>
      <c r="S12099" s="162"/>
    </row>
    <row r="12100" spans="14:19">
      <c r="N12100" s="47"/>
      <c r="Q12100" s="162"/>
      <c r="R12100" s="162"/>
      <c r="S12100" s="162"/>
    </row>
    <row r="12101" spans="14:19">
      <c r="N12101" s="47"/>
      <c r="Q12101" s="162"/>
      <c r="R12101" s="162"/>
      <c r="S12101" s="162"/>
    </row>
    <row r="12102" spans="14:19">
      <c r="N12102" s="47"/>
      <c r="Q12102" s="162"/>
      <c r="R12102" s="162"/>
      <c r="S12102" s="162"/>
    </row>
    <row r="12103" spans="14:19">
      <c r="N12103" s="47"/>
      <c r="Q12103" s="162"/>
      <c r="R12103" s="162"/>
      <c r="S12103" s="162"/>
    </row>
    <row r="12104" spans="14:19">
      <c r="N12104" s="47"/>
      <c r="Q12104" s="162"/>
      <c r="R12104" s="162"/>
      <c r="S12104" s="162"/>
    </row>
    <row r="12105" spans="14:19">
      <c r="N12105" s="47"/>
      <c r="Q12105" s="162"/>
      <c r="R12105" s="162"/>
      <c r="S12105" s="162"/>
    </row>
    <row r="12106" spans="14:19">
      <c r="N12106" s="47"/>
      <c r="Q12106" s="162"/>
      <c r="R12106" s="162"/>
      <c r="S12106" s="162"/>
    </row>
    <row r="12107" spans="14:19">
      <c r="N12107" s="47"/>
      <c r="Q12107" s="162"/>
      <c r="R12107" s="162"/>
      <c r="S12107" s="162"/>
    </row>
    <row r="12108" spans="14:19">
      <c r="N12108" s="47"/>
      <c r="Q12108" s="162"/>
      <c r="R12108" s="162"/>
      <c r="S12108" s="162"/>
    </row>
    <row r="12109" spans="14:19">
      <c r="N12109" s="47"/>
      <c r="Q12109" s="162"/>
      <c r="R12109" s="162"/>
      <c r="S12109" s="162"/>
    </row>
    <row r="12110" spans="14:19">
      <c r="N12110" s="47"/>
      <c r="Q12110" s="162"/>
      <c r="R12110" s="162"/>
      <c r="S12110" s="162"/>
    </row>
    <row r="12111" spans="14:19">
      <c r="N12111" s="47"/>
      <c r="Q12111" s="162"/>
      <c r="R12111" s="162"/>
      <c r="S12111" s="162"/>
    </row>
    <row r="12112" spans="14:19">
      <c r="N12112" s="47"/>
      <c r="Q12112" s="162"/>
      <c r="R12112" s="162"/>
      <c r="S12112" s="162"/>
    </row>
    <row r="12113" spans="14:19">
      <c r="N12113" s="47"/>
      <c r="Q12113" s="162"/>
      <c r="R12113" s="162"/>
      <c r="S12113" s="162"/>
    </row>
    <row r="12114" spans="14:19">
      <c r="N12114" s="47"/>
      <c r="Q12114" s="162"/>
      <c r="R12114" s="162"/>
      <c r="S12114" s="162"/>
    </row>
    <row r="12115" spans="14:19">
      <c r="N12115" s="47"/>
      <c r="Q12115" s="162"/>
      <c r="R12115" s="162"/>
      <c r="S12115" s="162"/>
    </row>
    <row r="12116" spans="14:19">
      <c r="N12116" s="47"/>
      <c r="Q12116" s="162"/>
      <c r="R12116" s="162"/>
      <c r="S12116" s="162"/>
    </row>
    <row r="12117" spans="14:19">
      <c r="N12117" s="47"/>
      <c r="Q12117" s="162"/>
      <c r="R12117" s="162"/>
      <c r="S12117" s="162"/>
    </row>
    <row r="12118" spans="14:19">
      <c r="N12118" s="47"/>
      <c r="Q12118" s="162"/>
      <c r="R12118" s="162"/>
      <c r="S12118" s="162"/>
    </row>
    <row r="12119" spans="14:19">
      <c r="N12119" s="47"/>
      <c r="Q12119" s="162"/>
      <c r="R12119" s="162"/>
      <c r="S12119" s="162"/>
    </row>
    <row r="12120" spans="14:19">
      <c r="N12120" s="47"/>
      <c r="Q12120" s="162"/>
      <c r="R12120" s="162"/>
      <c r="S12120" s="162"/>
    </row>
    <row r="12121" spans="14:19">
      <c r="N12121" s="47"/>
      <c r="Q12121" s="162"/>
      <c r="R12121" s="162"/>
      <c r="S12121" s="162"/>
    </row>
    <row r="12122" spans="14:19">
      <c r="N12122" s="47"/>
      <c r="Q12122" s="162"/>
      <c r="R12122" s="162"/>
      <c r="S12122" s="162"/>
    </row>
    <row r="12123" spans="14:19">
      <c r="N12123" s="47"/>
      <c r="Q12123" s="162"/>
      <c r="R12123" s="162"/>
      <c r="S12123" s="162"/>
    </row>
    <row r="12124" spans="14:19">
      <c r="N12124" s="47"/>
      <c r="Q12124" s="162"/>
      <c r="R12124" s="162"/>
      <c r="S12124" s="162"/>
    </row>
    <row r="12125" spans="14:19">
      <c r="N12125" s="47"/>
      <c r="Q12125" s="162"/>
      <c r="R12125" s="162"/>
      <c r="S12125" s="162"/>
    </row>
    <row r="12126" spans="14:19">
      <c r="N12126" s="47"/>
      <c r="Q12126" s="162"/>
      <c r="R12126" s="162"/>
      <c r="S12126" s="162"/>
    </row>
    <row r="12127" spans="14:19">
      <c r="N12127" s="47"/>
      <c r="Q12127" s="162"/>
      <c r="R12127" s="162"/>
      <c r="S12127" s="162"/>
    </row>
    <row r="12128" spans="14:19">
      <c r="N12128" s="47"/>
      <c r="Q12128" s="162"/>
      <c r="R12128" s="162"/>
      <c r="S12128" s="162"/>
    </row>
    <row r="12129" spans="14:19">
      <c r="N12129" s="47"/>
      <c r="Q12129" s="162"/>
      <c r="R12129" s="162"/>
      <c r="S12129" s="162"/>
    </row>
    <row r="12130" spans="14:19">
      <c r="N12130" s="47"/>
      <c r="Q12130" s="162"/>
      <c r="R12130" s="162"/>
      <c r="S12130" s="162"/>
    </row>
    <row r="12131" spans="14:19">
      <c r="N12131" s="47"/>
      <c r="Q12131" s="162"/>
      <c r="R12131" s="162"/>
      <c r="S12131" s="162"/>
    </row>
    <row r="12132" spans="14:19">
      <c r="N12132" s="47"/>
      <c r="Q12132" s="162"/>
      <c r="R12132" s="162"/>
      <c r="S12132" s="162"/>
    </row>
    <row r="12133" spans="14:19">
      <c r="N12133" s="47"/>
      <c r="Q12133" s="162"/>
      <c r="R12133" s="162"/>
      <c r="S12133" s="162"/>
    </row>
    <row r="12134" spans="14:19">
      <c r="N12134" s="47"/>
      <c r="Q12134" s="162"/>
      <c r="R12134" s="162"/>
      <c r="S12134" s="162"/>
    </row>
    <row r="12135" spans="14:19">
      <c r="N12135" s="47"/>
      <c r="Q12135" s="162"/>
      <c r="R12135" s="162"/>
      <c r="S12135" s="162"/>
    </row>
    <row r="12136" spans="14:19">
      <c r="N12136" s="47"/>
      <c r="Q12136" s="162"/>
      <c r="R12136" s="162"/>
      <c r="S12136" s="162"/>
    </row>
    <row r="12137" spans="14:19">
      <c r="N12137" s="47"/>
      <c r="Q12137" s="162"/>
      <c r="R12137" s="162"/>
      <c r="S12137" s="162"/>
    </row>
    <row r="12138" spans="14:19">
      <c r="N12138" s="47"/>
      <c r="Q12138" s="162"/>
      <c r="R12138" s="162"/>
      <c r="S12138" s="162"/>
    </row>
    <row r="12139" spans="14:19">
      <c r="N12139" s="47"/>
      <c r="Q12139" s="162"/>
      <c r="R12139" s="162"/>
      <c r="S12139" s="162"/>
    </row>
    <row r="12140" spans="14:19">
      <c r="N12140" s="47"/>
      <c r="Q12140" s="162"/>
      <c r="R12140" s="162"/>
      <c r="S12140" s="162"/>
    </row>
    <row r="12141" spans="14:19">
      <c r="N12141" s="47"/>
      <c r="Q12141" s="162"/>
      <c r="R12141" s="162"/>
      <c r="S12141" s="162"/>
    </row>
    <row r="12142" spans="14:19">
      <c r="N12142" s="47"/>
      <c r="Q12142" s="162"/>
      <c r="R12142" s="162"/>
      <c r="S12142" s="162"/>
    </row>
    <row r="12143" spans="14:19">
      <c r="N12143" s="47"/>
      <c r="Q12143" s="162"/>
      <c r="R12143" s="162"/>
      <c r="S12143" s="162"/>
    </row>
    <row r="12144" spans="14:19">
      <c r="N12144" s="47"/>
      <c r="Q12144" s="162"/>
      <c r="R12144" s="162"/>
      <c r="S12144" s="162"/>
    </row>
    <row r="12145" spans="14:19">
      <c r="N12145" s="47"/>
      <c r="Q12145" s="162"/>
      <c r="R12145" s="162"/>
      <c r="S12145" s="162"/>
    </row>
    <row r="12146" spans="14:19">
      <c r="N12146" s="47"/>
      <c r="Q12146" s="162"/>
      <c r="R12146" s="162"/>
      <c r="S12146" s="162"/>
    </row>
    <row r="12147" spans="14:19">
      <c r="N12147" s="47"/>
      <c r="Q12147" s="162"/>
      <c r="R12147" s="162"/>
      <c r="S12147" s="162"/>
    </row>
    <row r="12148" spans="14:19">
      <c r="N12148" s="47"/>
      <c r="Q12148" s="162"/>
      <c r="R12148" s="162"/>
      <c r="S12148" s="162"/>
    </row>
    <row r="12149" spans="14:19">
      <c r="N12149" s="47"/>
      <c r="Q12149" s="162"/>
      <c r="R12149" s="162"/>
      <c r="S12149" s="162"/>
    </row>
    <row r="12150" spans="14:19">
      <c r="N12150" s="47"/>
      <c r="Q12150" s="162"/>
      <c r="R12150" s="162"/>
      <c r="S12150" s="162"/>
    </row>
    <row r="12151" spans="14:19">
      <c r="N12151" s="47"/>
      <c r="Q12151" s="162"/>
      <c r="R12151" s="162"/>
      <c r="S12151" s="162"/>
    </row>
    <row r="12152" spans="14:19">
      <c r="N12152" s="47"/>
      <c r="Q12152" s="162"/>
      <c r="R12152" s="162"/>
      <c r="S12152" s="162"/>
    </row>
    <row r="12153" spans="14:19">
      <c r="N12153" s="47"/>
      <c r="Q12153" s="162"/>
      <c r="R12153" s="162"/>
      <c r="S12153" s="162"/>
    </row>
    <row r="12154" spans="14:19">
      <c r="N12154" s="47"/>
      <c r="Q12154" s="162"/>
      <c r="R12154" s="162"/>
      <c r="S12154" s="162"/>
    </row>
    <row r="12155" spans="14:19">
      <c r="N12155" s="47"/>
      <c r="Q12155" s="162"/>
      <c r="R12155" s="162"/>
      <c r="S12155" s="162"/>
    </row>
    <row r="12156" spans="14:19">
      <c r="N12156" s="47"/>
      <c r="Q12156" s="162"/>
      <c r="R12156" s="162"/>
      <c r="S12156" s="162"/>
    </row>
    <row r="12157" spans="14:19">
      <c r="N12157" s="47"/>
      <c r="Q12157" s="162"/>
      <c r="R12157" s="162"/>
      <c r="S12157" s="162"/>
    </row>
    <row r="12158" spans="14:19">
      <c r="N12158" s="47"/>
      <c r="Q12158" s="162"/>
      <c r="R12158" s="162"/>
      <c r="S12158" s="162"/>
    </row>
    <row r="12159" spans="14:19">
      <c r="N12159" s="47"/>
      <c r="Q12159" s="162"/>
      <c r="R12159" s="162"/>
      <c r="S12159" s="162"/>
    </row>
    <row r="12160" spans="14:19">
      <c r="N12160" s="47"/>
      <c r="Q12160" s="162"/>
      <c r="R12160" s="162"/>
      <c r="S12160" s="162"/>
    </row>
    <row r="12161" spans="14:19">
      <c r="N12161" s="47"/>
      <c r="Q12161" s="162"/>
      <c r="R12161" s="162"/>
      <c r="S12161" s="162"/>
    </row>
    <row r="12162" spans="14:19">
      <c r="N12162" s="47"/>
      <c r="Q12162" s="162"/>
      <c r="R12162" s="162"/>
      <c r="S12162" s="162"/>
    </row>
    <row r="12163" spans="14:19">
      <c r="N12163" s="47"/>
      <c r="Q12163" s="162"/>
      <c r="R12163" s="162"/>
      <c r="S12163" s="162"/>
    </row>
    <row r="12164" spans="14:19">
      <c r="N12164" s="47"/>
      <c r="Q12164" s="162"/>
      <c r="R12164" s="162"/>
      <c r="S12164" s="162"/>
    </row>
    <row r="12165" spans="14:19">
      <c r="N12165" s="47"/>
      <c r="Q12165" s="162"/>
      <c r="R12165" s="162"/>
      <c r="S12165" s="162"/>
    </row>
    <row r="12166" spans="14:19">
      <c r="N12166" s="47"/>
      <c r="Q12166" s="162"/>
      <c r="R12166" s="162"/>
      <c r="S12166" s="162"/>
    </row>
    <row r="12167" spans="14:19">
      <c r="N12167" s="47"/>
      <c r="Q12167" s="162"/>
      <c r="R12167" s="162"/>
      <c r="S12167" s="162"/>
    </row>
    <row r="12168" spans="14:19">
      <c r="N12168" s="47"/>
      <c r="Q12168" s="162"/>
      <c r="R12168" s="162"/>
      <c r="S12168" s="162"/>
    </row>
    <row r="12169" spans="14:19">
      <c r="N12169" s="47"/>
      <c r="Q12169" s="162"/>
      <c r="R12169" s="162"/>
      <c r="S12169" s="162"/>
    </row>
    <row r="12170" spans="14:19">
      <c r="N12170" s="47"/>
      <c r="Q12170" s="162"/>
      <c r="R12170" s="162"/>
      <c r="S12170" s="162"/>
    </row>
    <row r="12171" spans="14:19">
      <c r="N12171" s="47"/>
      <c r="Q12171" s="162"/>
      <c r="R12171" s="162"/>
      <c r="S12171" s="162"/>
    </row>
    <row r="12172" spans="14:19">
      <c r="N12172" s="47"/>
      <c r="Q12172" s="162"/>
      <c r="R12172" s="162"/>
      <c r="S12172" s="162"/>
    </row>
    <row r="12173" spans="14:19">
      <c r="N12173" s="47"/>
      <c r="Q12173" s="162"/>
      <c r="R12173" s="162"/>
      <c r="S12173" s="162"/>
    </row>
    <row r="12174" spans="14:19">
      <c r="N12174" s="47"/>
      <c r="Q12174" s="162"/>
      <c r="R12174" s="162"/>
      <c r="S12174" s="162"/>
    </row>
    <row r="12175" spans="14:19">
      <c r="N12175" s="47"/>
      <c r="Q12175" s="162"/>
      <c r="R12175" s="162"/>
      <c r="S12175" s="162"/>
    </row>
    <row r="12176" spans="14:19">
      <c r="N12176" s="47"/>
      <c r="Q12176" s="162"/>
      <c r="R12176" s="162"/>
      <c r="S12176" s="162"/>
    </row>
    <row r="12177" spans="14:19">
      <c r="N12177" s="47"/>
      <c r="Q12177" s="162"/>
      <c r="R12177" s="162"/>
      <c r="S12177" s="162"/>
    </row>
    <row r="12178" spans="14:19">
      <c r="N12178" s="47"/>
      <c r="Q12178" s="162"/>
      <c r="R12178" s="162"/>
      <c r="S12178" s="162"/>
    </row>
    <row r="12179" spans="14:19">
      <c r="N12179" s="47"/>
      <c r="Q12179" s="162"/>
      <c r="R12179" s="162"/>
      <c r="S12179" s="162"/>
    </row>
    <row r="12180" spans="14:19">
      <c r="N12180" s="47"/>
      <c r="Q12180" s="162"/>
      <c r="R12180" s="162"/>
      <c r="S12180" s="162"/>
    </row>
    <row r="12181" spans="14:19">
      <c r="N12181" s="47"/>
      <c r="Q12181" s="162"/>
      <c r="R12181" s="162"/>
      <c r="S12181" s="162"/>
    </row>
    <row r="12182" spans="14:19">
      <c r="N12182" s="47"/>
      <c r="Q12182" s="162"/>
      <c r="R12182" s="162"/>
      <c r="S12182" s="162"/>
    </row>
    <row r="12183" spans="14:19">
      <c r="N12183" s="47"/>
      <c r="Q12183" s="162"/>
      <c r="R12183" s="162"/>
      <c r="S12183" s="162"/>
    </row>
    <row r="12184" spans="14:19">
      <c r="N12184" s="47"/>
      <c r="Q12184" s="162"/>
      <c r="R12184" s="162"/>
      <c r="S12184" s="162"/>
    </row>
    <row r="12185" spans="14:19">
      <c r="N12185" s="47"/>
      <c r="Q12185" s="162"/>
      <c r="R12185" s="162"/>
      <c r="S12185" s="162"/>
    </row>
    <row r="12186" spans="14:19">
      <c r="N12186" s="47"/>
      <c r="Q12186" s="162"/>
      <c r="R12186" s="162"/>
      <c r="S12186" s="162"/>
    </row>
    <row r="12187" spans="14:19">
      <c r="N12187" s="47"/>
      <c r="Q12187" s="162"/>
      <c r="R12187" s="162"/>
      <c r="S12187" s="162"/>
    </row>
    <row r="12188" spans="14:19">
      <c r="N12188" s="47"/>
      <c r="Q12188" s="162"/>
      <c r="R12188" s="162"/>
      <c r="S12188" s="162"/>
    </row>
    <row r="12189" spans="14:19">
      <c r="N12189" s="47"/>
      <c r="Q12189" s="162"/>
      <c r="R12189" s="162"/>
      <c r="S12189" s="162"/>
    </row>
    <row r="12190" spans="14:19">
      <c r="N12190" s="47"/>
      <c r="Q12190" s="162"/>
      <c r="R12190" s="162"/>
      <c r="S12190" s="162"/>
    </row>
    <row r="12191" spans="14:19">
      <c r="N12191" s="47"/>
      <c r="Q12191" s="162"/>
      <c r="R12191" s="162"/>
      <c r="S12191" s="162"/>
    </row>
    <row r="12192" spans="14:19">
      <c r="N12192" s="47"/>
      <c r="Q12192" s="162"/>
      <c r="R12192" s="162"/>
      <c r="S12192" s="162"/>
    </row>
    <row r="12193" spans="14:19">
      <c r="N12193" s="47"/>
      <c r="Q12193" s="162"/>
      <c r="R12193" s="162"/>
      <c r="S12193" s="162"/>
    </row>
    <row r="12194" spans="14:19">
      <c r="N12194" s="47"/>
      <c r="Q12194" s="162"/>
      <c r="R12194" s="162"/>
      <c r="S12194" s="162"/>
    </row>
    <row r="12195" spans="14:19">
      <c r="N12195" s="47"/>
      <c r="Q12195" s="162"/>
      <c r="R12195" s="162"/>
      <c r="S12195" s="162"/>
    </row>
    <row r="12196" spans="14:19">
      <c r="N12196" s="47"/>
      <c r="Q12196" s="162"/>
      <c r="R12196" s="162"/>
      <c r="S12196" s="162"/>
    </row>
    <row r="12197" spans="14:19">
      <c r="N12197" s="47"/>
      <c r="Q12197" s="162"/>
      <c r="R12197" s="162"/>
      <c r="S12197" s="162"/>
    </row>
    <row r="12198" spans="14:19">
      <c r="N12198" s="47"/>
      <c r="Q12198" s="162"/>
      <c r="R12198" s="162"/>
      <c r="S12198" s="162"/>
    </row>
    <row r="12199" spans="14:19">
      <c r="N12199" s="47"/>
      <c r="Q12199" s="162"/>
      <c r="R12199" s="162"/>
      <c r="S12199" s="162"/>
    </row>
    <row r="12200" spans="14:19">
      <c r="N12200" s="47"/>
      <c r="Q12200" s="162"/>
      <c r="R12200" s="162"/>
      <c r="S12200" s="162"/>
    </row>
    <row r="12201" spans="14:19">
      <c r="N12201" s="47"/>
      <c r="Q12201" s="162"/>
      <c r="R12201" s="162"/>
      <c r="S12201" s="162"/>
    </row>
    <row r="12202" spans="14:19">
      <c r="N12202" s="47"/>
      <c r="Q12202" s="162"/>
      <c r="R12202" s="162"/>
      <c r="S12202" s="162"/>
    </row>
    <row r="12203" spans="14:19">
      <c r="N12203" s="47"/>
      <c r="Q12203" s="162"/>
      <c r="R12203" s="162"/>
      <c r="S12203" s="162"/>
    </row>
    <row r="12204" spans="14:19">
      <c r="N12204" s="47"/>
      <c r="Q12204" s="162"/>
      <c r="R12204" s="162"/>
      <c r="S12204" s="162"/>
    </row>
    <row r="12205" spans="14:19">
      <c r="N12205" s="47"/>
      <c r="Q12205" s="162"/>
      <c r="R12205" s="162"/>
      <c r="S12205" s="162"/>
    </row>
    <row r="12206" spans="14:19">
      <c r="N12206" s="47"/>
      <c r="Q12206" s="162"/>
      <c r="R12206" s="162"/>
      <c r="S12206" s="162"/>
    </row>
    <row r="12207" spans="14:19">
      <c r="N12207" s="47"/>
      <c r="Q12207" s="162"/>
      <c r="R12207" s="162"/>
      <c r="S12207" s="162"/>
    </row>
    <row r="12208" spans="14:19">
      <c r="N12208" s="47"/>
      <c r="Q12208" s="162"/>
      <c r="R12208" s="162"/>
      <c r="S12208" s="162"/>
    </row>
    <row r="12209" spans="14:19">
      <c r="N12209" s="47"/>
      <c r="Q12209" s="162"/>
      <c r="R12209" s="162"/>
      <c r="S12209" s="162"/>
    </row>
    <row r="12210" spans="14:19">
      <c r="N12210" s="47"/>
      <c r="Q12210" s="162"/>
      <c r="R12210" s="162"/>
      <c r="S12210" s="162"/>
    </row>
    <row r="12211" spans="14:19">
      <c r="N12211" s="47"/>
      <c r="Q12211" s="162"/>
      <c r="R12211" s="162"/>
      <c r="S12211" s="162"/>
    </row>
    <row r="12212" spans="14:19">
      <c r="N12212" s="47"/>
      <c r="Q12212" s="162"/>
      <c r="R12212" s="162"/>
      <c r="S12212" s="162"/>
    </row>
    <row r="12213" spans="14:19">
      <c r="N12213" s="47"/>
      <c r="Q12213" s="162"/>
      <c r="R12213" s="162"/>
      <c r="S12213" s="162"/>
    </row>
    <row r="12214" spans="14:19">
      <c r="N12214" s="47"/>
      <c r="Q12214" s="162"/>
      <c r="R12214" s="162"/>
      <c r="S12214" s="162"/>
    </row>
    <row r="12215" spans="14:19">
      <c r="N12215" s="47"/>
      <c r="Q12215" s="162"/>
      <c r="R12215" s="162"/>
      <c r="S12215" s="162"/>
    </row>
    <row r="12216" spans="14:19">
      <c r="N12216" s="47"/>
      <c r="Q12216" s="162"/>
      <c r="R12216" s="162"/>
      <c r="S12216" s="162"/>
    </row>
    <row r="12217" spans="14:19">
      <c r="N12217" s="47"/>
      <c r="Q12217" s="162"/>
      <c r="R12217" s="162"/>
      <c r="S12217" s="162"/>
    </row>
    <row r="12218" spans="14:19">
      <c r="N12218" s="47"/>
      <c r="Q12218" s="162"/>
      <c r="R12218" s="162"/>
      <c r="S12218" s="162"/>
    </row>
    <row r="12219" spans="14:19">
      <c r="N12219" s="47"/>
      <c r="Q12219" s="162"/>
      <c r="R12219" s="162"/>
      <c r="S12219" s="162"/>
    </row>
    <row r="12220" spans="14:19">
      <c r="N12220" s="47"/>
      <c r="Q12220" s="162"/>
      <c r="R12220" s="162"/>
      <c r="S12220" s="162"/>
    </row>
    <row r="12221" spans="14:19">
      <c r="N12221" s="47"/>
      <c r="Q12221" s="162"/>
      <c r="R12221" s="162"/>
      <c r="S12221" s="162"/>
    </row>
    <row r="12222" spans="14:19">
      <c r="N12222" s="47"/>
      <c r="Q12222" s="162"/>
      <c r="R12222" s="162"/>
      <c r="S12222" s="162"/>
    </row>
    <row r="12223" spans="14:19">
      <c r="N12223" s="47"/>
      <c r="Q12223" s="162"/>
      <c r="R12223" s="162"/>
      <c r="S12223" s="162"/>
    </row>
    <row r="12224" spans="14:19">
      <c r="N12224" s="47"/>
      <c r="Q12224" s="162"/>
      <c r="R12224" s="162"/>
      <c r="S12224" s="162"/>
    </row>
    <row r="12225" spans="14:19">
      <c r="N12225" s="47"/>
      <c r="Q12225" s="162"/>
      <c r="R12225" s="162"/>
      <c r="S12225" s="162"/>
    </row>
    <row r="12226" spans="14:19">
      <c r="N12226" s="47"/>
      <c r="Q12226" s="162"/>
      <c r="R12226" s="162"/>
      <c r="S12226" s="162"/>
    </row>
    <row r="12227" spans="14:19">
      <c r="N12227" s="47"/>
      <c r="Q12227" s="162"/>
      <c r="R12227" s="162"/>
      <c r="S12227" s="162"/>
    </row>
    <row r="12228" spans="14:19">
      <c r="N12228" s="47"/>
      <c r="Q12228" s="162"/>
      <c r="R12228" s="162"/>
      <c r="S12228" s="162"/>
    </row>
    <row r="12229" spans="14:19">
      <c r="N12229" s="47"/>
      <c r="Q12229" s="162"/>
      <c r="R12229" s="162"/>
      <c r="S12229" s="162"/>
    </row>
    <row r="12230" spans="14:19">
      <c r="N12230" s="47"/>
      <c r="Q12230" s="162"/>
      <c r="R12230" s="162"/>
      <c r="S12230" s="162"/>
    </row>
    <row r="12231" spans="14:19">
      <c r="N12231" s="47"/>
      <c r="Q12231" s="162"/>
      <c r="R12231" s="162"/>
      <c r="S12231" s="162"/>
    </row>
    <row r="12232" spans="14:19">
      <c r="N12232" s="47"/>
      <c r="Q12232" s="162"/>
      <c r="R12232" s="162"/>
      <c r="S12232" s="162"/>
    </row>
    <row r="12233" spans="14:19">
      <c r="N12233" s="47"/>
      <c r="Q12233" s="162"/>
      <c r="R12233" s="162"/>
      <c r="S12233" s="162"/>
    </row>
    <row r="12234" spans="14:19">
      <c r="N12234" s="47"/>
      <c r="Q12234" s="162"/>
      <c r="R12234" s="162"/>
      <c r="S12234" s="162"/>
    </row>
    <row r="12235" spans="14:19">
      <c r="N12235" s="47"/>
      <c r="Q12235" s="162"/>
      <c r="R12235" s="162"/>
      <c r="S12235" s="162"/>
    </row>
    <row r="12236" spans="14:19">
      <c r="N12236" s="47"/>
      <c r="Q12236" s="162"/>
      <c r="R12236" s="162"/>
      <c r="S12236" s="162"/>
    </row>
    <row r="12237" spans="14:19">
      <c r="N12237" s="47"/>
      <c r="Q12237" s="162"/>
      <c r="R12237" s="162"/>
      <c r="S12237" s="162"/>
    </row>
    <row r="12238" spans="14:19">
      <c r="N12238" s="47"/>
      <c r="Q12238" s="162"/>
      <c r="R12238" s="162"/>
      <c r="S12238" s="162"/>
    </row>
    <row r="12239" spans="14:19">
      <c r="N12239" s="47"/>
      <c r="Q12239" s="162"/>
      <c r="R12239" s="162"/>
      <c r="S12239" s="162"/>
    </row>
    <row r="12240" spans="14:19">
      <c r="N12240" s="47"/>
      <c r="Q12240" s="162"/>
      <c r="R12240" s="162"/>
      <c r="S12240" s="162"/>
    </row>
    <row r="12241" spans="14:19">
      <c r="N12241" s="47"/>
      <c r="Q12241" s="162"/>
      <c r="R12241" s="162"/>
      <c r="S12241" s="162"/>
    </row>
    <row r="12242" spans="14:19">
      <c r="N12242" s="47"/>
      <c r="Q12242" s="162"/>
      <c r="R12242" s="162"/>
      <c r="S12242" s="162"/>
    </row>
    <row r="12243" spans="14:19">
      <c r="N12243" s="47"/>
      <c r="Q12243" s="162"/>
      <c r="R12243" s="162"/>
      <c r="S12243" s="162"/>
    </row>
    <row r="12244" spans="14:19">
      <c r="N12244" s="47"/>
      <c r="Q12244" s="162"/>
      <c r="R12244" s="162"/>
      <c r="S12244" s="162"/>
    </row>
    <row r="12245" spans="14:19">
      <c r="N12245" s="47"/>
      <c r="Q12245" s="162"/>
      <c r="R12245" s="162"/>
      <c r="S12245" s="162"/>
    </row>
    <row r="12246" spans="14:19">
      <c r="N12246" s="47"/>
      <c r="Q12246" s="162"/>
      <c r="R12246" s="162"/>
      <c r="S12246" s="162"/>
    </row>
    <row r="12247" spans="14:19">
      <c r="N12247" s="47"/>
      <c r="Q12247" s="162"/>
      <c r="R12247" s="162"/>
      <c r="S12247" s="162"/>
    </row>
    <row r="12248" spans="14:19">
      <c r="N12248" s="47"/>
      <c r="Q12248" s="162"/>
      <c r="R12248" s="162"/>
      <c r="S12248" s="162"/>
    </row>
    <row r="12249" spans="14:19">
      <c r="N12249" s="47"/>
      <c r="Q12249" s="162"/>
      <c r="R12249" s="162"/>
      <c r="S12249" s="162"/>
    </row>
    <row r="12250" spans="14:19">
      <c r="N12250" s="47"/>
      <c r="Q12250" s="162"/>
      <c r="R12250" s="162"/>
      <c r="S12250" s="162"/>
    </row>
    <row r="12251" spans="14:19">
      <c r="N12251" s="47"/>
      <c r="Q12251" s="162"/>
      <c r="R12251" s="162"/>
      <c r="S12251" s="162"/>
    </row>
    <row r="12252" spans="14:19">
      <c r="N12252" s="47"/>
      <c r="Q12252" s="162"/>
      <c r="R12252" s="162"/>
      <c r="S12252" s="162"/>
    </row>
    <row r="12253" spans="14:19">
      <c r="N12253" s="47"/>
      <c r="Q12253" s="162"/>
      <c r="R12253" s="162"/>
      <c r="S12253" s="162"/>
    </row>
    <row r="12254" spans="14:19">
      <c r="N12254" s="47"/>
      <c r="Q12254" s="162"/>
      <c r="R12254" s="162"/>
      <c r="S12254" s="162"/>
    </row>
    <row r="12255" spans="14:19">
      <c r="N12255" s="47"/>
      <c r="Q12255" s="162"/>
      <c r="R12255" s="162"/>
      <c r="S12255" s="162"/>
    </row>
    <row r="12256" spans="14:19">
      <c r="N12256" s="47"/>
      <c r="Q12256" s="162"/>
      <c r="R12256" s="162"/>
      <c r="S12256" s="162"/>
    </row>
    <row r="12257" spans="14:19">
      <c r="N12257" s="47"/>
      <c r="Q12257" s="162"/>
      <c r="R12257" s="162"/>
      <c r="S12257" s="162"/>
    </row>
    <row r="12258" spans="14:19">
      <c r="N12258" s="47"/>
      <c r="Q12258" s="162"/>
      <c r="R12258" s="162"/>
      <c r="S12258" s="162"/>
    </row>
    <row r="12259" spans="14:19">
      <c r="N12259" s="47"/>
      <c r="Q12259" s="162"/>
      <c r="R12259" s="162"/>
      <c r="S12259" s="162"/>
    </row>
    <row r="12260" spans="14:19">
      <c r="N12260" s="47"/>
      <c r="Q12260" s="162"/>
      <c r="R12260" s="162"/>
      <c r="S12260" s="162"/>
    </row>
    <row r="12261" spans="14:19">
      <c r="N12261" s="47"/>
      <c r="Q12261" s="162"/>
      <c r="R12261" s="162"/>
      <c r="S12261" s="162"/>
    </row>
    <row r="12262" spans="14:19">
      <c r="N12262" s="47"/>
      <c r="Q12262" s="162"/>
      <c r="R12262" s="162"/>
      <c r="S12262" s="162"/>
    </row>
    <row r="12263" spans="14:19">
      <c r="N12263" s="47"/>
      <c r="Q12263" s="162"/>
      <c r="R12263" s="162"/>
      <c r="S12263" s="162"/>
    </row>
    <row r="12264" spans="14:19">
      <c r="N12264" s="47"/>
      <c r="Q12264" s="162"/>
      <c r="R12264" s="162"/>
      <c r="S12264" s="162"/>
    </row>
    <row r="12265" spans="14:19">
      <c r="N12265" s="47"/>
      <c r="Q12265" s="162"/>
      <c r="R12265" s="162"/>
      <c r="S12265" s="162"/>
    </row>
    <row r="12266" spans="14:19">
      <c r="N12266" s="47"/>
      <c r="Q12266" s="162"/>
      <c r="R12266" s="162"/>
      <c r="S12266" s="162"/>
    </row>
    <row r="12267" spans="14:19">
      <c r="N12267" s="47"/>
      <c r="Q12267" s="162"/>
      <c r="R12267" s="162"/>
      <c r="S12267" s="162"/>
    </row>
    <row r="12268" spans="14:19">
      <c r="N12268" s="47"/>
      <c r="Q12268" s="162"/>
      <c r="R12268" s="162"/>
      <c r="S12268" s="162"/>
    </row>
    <row r="12269" spans="14:19">
      <c r="N12269" s="47"/>
      <c r="Q12269" s="162"/>
      <c r="R12269" s="162"/>
      <c r="S12269" s="162"/>
    </row>
    <row r="12270" spans="14:19">
      <c r="N12270" s="47"/>
      <c r="Q12270" s="162"/>
      <c r="R12270" s="162"/>
      <c r="S12270" s="162"/>
    </row>
    <row r="12271" spans="14:19">
      <c r="N12271" s="47"/>
      <c r="Q12271" s="162"/>
      <c r="R12271" s="162"/>
      <c r="S12271" s="162"/>
    </row>
    <row r="12272" spans="14:19">
      <c r="N12272" s="47"/>
      <c r="Q12272" s="162"/>
      <c r="R12272" s="162"/>
      <c r="S12272" s="162"/>
    </row>
    <row r="12273" spans="14:19">
      <c r="N12273" s="47"/>
      <c r="Q12273" s="162"/>
      <c r="R12273" s="162"/>
      <c r="S12273" s="162"/>
    </row>
    <row r="12274" spans="14:19">
      <c r="N12274" s="47"/>
      <c r="Q12274" s="162"/>
      <c r="R12274" s="162"/>
      <c r="S12274" s="162"/>
    </row>
    <row r="12275" spans="14:19">
      <c r="N12275" s="47"/>
      <c r="Q12275" s="162"/>
      <c r="R12275" s="162"/>
      <c r="S12275" s="162"/>
    </row>
    <row r="12276" spans="14:19">
      <c r="N12276" s="47"/>
      <c r="Q12276" s="162"/>
      <c r="R12276" s="162"/>
      <c r="S12276" s="162"/>
    </row>
    <row r="12277" spans="14:19">
      <c r="N12277" s="47"/>
      <c r="Q12277" s="162"/>
      <c r="R12277" s="162"/>
      <c r="S12277" s="162"/>
    </row>
    <row r="12278" spans="14:19">
      <c r="N12278" s="47"/>
      <c r="Q12278" s="162"/>
      <c r="R12278" s="162"/>
      <c r="S12278" s="162"/>
    </row>
    <row r="12279" spans="14:19">
      <c r="N12279" s="47"/>
      <c r="Q12279" s="162"/>
      <c r="R12279" s="162"/>
      <c r="S12279" s="162"/>
    </row>
    <row r="12280" spans="14:19">
      <c r="N12280" s="47"/>
      <c r="Q12280" s="162"/>
      <c r="R12280" s="162"/>
      <c r="S12280" s="162"/>
    </row>
    <row r="12281" spans="14:19">
      <c r="N12281" s="47"/>
      <c r="Q12281" s="162"/>
      <c r="R12281" s="162"/>
      <c r="S12281" s="162"/>
    </row>
    <row r="12282" spans="14:19">
      <c r="N12282" s="47"/>
      <c r="Q12282" s="162"/>
      <c r="R12282" s="162"/>
      <c r="S12282" s="162"/>
    </row>
    <row r="12283" spans="14:19">
      <c r="N12283" s="47"/>
      <c r="Q12283" s="162"/>
      <c r="R12283" s="162"/>
      <c r="S12283" s="162"/>
    </row>
    <row r="12284" spans="14:19">
      <c r="N12284" s="47"/>
      <c r="Q12284" s="162"/>
      <c r="R12284" s="162"/>
      <c r="S12284" s="162"/>
    </row>
    <row r="12285" spans="14:19">
      <c r="N12285" s="47"/>
      <c r="Q12285" s="162"/>
      <c r="R12285" s="162"/>
      <c r="S12285" s="162"/>
    </row>
    <row r="12286" spans="14:19">
      <c r="N12286" s="47"/>
      <c r="Q12286" s="162"/>
      <c r="R12286" s="162"/>
      <c r="S12286" s="162"/>
    </row>
    <row r="12287" spans="14:19">
      <c r="N12287" s="47"/>
      <c r="Q12287" s="162"/>
      <c r="R12287" s="162"/>
      <c r="S12287" s="162"/>
    </row>
    <row r="12288" spans="14:19">
      <c r="N12288" s="47"/>
      <c r="Q12288" s="162"/>
      <c r="R12288" s="162"/>
      <c r="S12288" s="162"/>
    </row>
    <row r="12289" spans="14:19">
      <c r="N12289" s="47"/>
      <c r="Q12289" s="162"/>
      <c r="R12289" s="162"/>
      <c r="S12289" s="162"/>
    </row>
    <row r="12290" spans="14:19">
      <c r="N12290" s="47"/>
      <c r="Q12290" s="162"/>
      <c r="R12290" s="162"/>
      <c r="S12290" s="162"/>
    </row>
    <row r="12291" spans="14:19">
      <c r="N12291" s="47"/>
      <c r="Q12291" s="162"/>
      <c r="R12291" s="162"/>
      <c r="S12291" s="162"/>
    </row>
    <row r="12292" spans="14:19">
      <c r="N12292" s="47"/>
      <c r="Q12292" s="162"/>
      <c r="R12292" s="162"/>
      <c r="S12292" s="162"/>
    </row>
    <row r="12293" spans="14:19">
      <c r="N12293" s="47"/>
      <c r="Q12293" s="162"/>
      <c r="R12293" s="162"/>
      <c r="S12293" s="162"/>
    </row>
    <row r="12294" spans="14:19">
      <c r="N12294" s="47"/>
      <c r="Q12294" s="162"/>
      <c r="R12294" s="162"/>
      <c r="S12294" s="162"/>
    </row>
    <row r="12295" spans="14:19">
      <c r="N12295" s="47"/>
      <c r="Q12295" s="162"/>
      <c r="R12295" s="162"/>
      <c r="S12295" s="162"/>
    </row>
    <row r="12296" spans="14:19">
      <c r="N12296" s="47"/>
      <c r="Q12296" s="162"/>
      <c r="R12296" s="162"/>
      <c r="S12296" s="162"/>
    </row>
    <row r="12297" spans="14:19">
      <c r="N12297" s="47"/>
      <c r="Q12297" s="162"/>
      <c r="R12297" s="162"/>
      <c r="S12297" s="162"/>
    </row>
    <row r="12298" spans="14:19">
      <c r="N12298" s="47"/>
      <c r="Q12298" s="162"/>
      <c r="R12298" s="162"/>
      <c r="S12298" s="162"/>
    </row>
    <row r="12299" spans="14:19">
      <c r="N12299" s="47"/>
      <c r="Q12299" s="162"/>
      <c r="R12299" s="162"/>
      <c r="S12299" s="162"/>
    </row>
    <row r="12300" spans="14:19">
      <c r="N12300" s="47"/>
      <c r="Q12300" s="162"/>
      <c r="R12300" s="162"/>
      <c r="S12300" s="162"/>
    </row>
    <row r="12301" spans="14:19">
      <c r="N12301" s="47"/>
      <c r="Q12301" s="162"/>
      <c r="R12301" s="162"/>
      <c r="S12301" s="162"/>
    </row>
    <row r="12302" spans="14:19">
      <c r="N12302" s="47"/>
      <c r="Q12302" s="162"/>
      <c r="R12302" s="162"/>
      <c r="S12302" s="162"/>
    </row>
    <row r="12303" spans="14:19">
      <c r="N12303" s="47"/>
      <c r="Q12303" s="162"/>
      <c r="R12303" s="162"/>
      <c r="S12303" s="162"/>
    </row>
    <row r="12304" spans="14:19">
      <c r="N12304" s="47"/>
      <c r="Q12304" s="162"/>
      <c r="R12304" s="162"/>
      <c r="S12304" s="162"/>
    </row>
    <row r="12305" spans="14:19">
      <c r="N12305" s="47"/>
      <c r="Q12305" s="162"/>
      <c r="R12305" s="162"/>
      <c r="S12305" s="162"/>
    </row>
    <row r="12306" spans="14:19">
      <c r="N12306" s="47"/>
      <c r="Q12306" s="162"/>
      <c r="R12306" s="162"/>
      <c r="S12306" s="162"/>
    </row>
    <row r="12307" spans="14:19">
      <c r="N12307" s="47"/>
      <c r="Q12307" s="162"/>
      <c r="R12307" s="162"/>
      <c r="S12307" s="162"/>
    </row>
    <row r="12308" spans="14:19">
      <c r="N12308" s="47"/>
      <c r="Q12308" s="162"/>
      <c r="R12308" s="162"/>
      <c r="S12308" s="162"/>
    </row>
    <row r="12309" spans="14:19">
      <c r="N12309" s="47"/>
      <c r="Q12309" s="162"/>
      <c r="R12309" s="162"/>
      <c r="S12309" s="162"/>
    </row>
    <row r="12310" spans="14:19">
      <c r="N12310" s="47"/>
      <c r="Q12310" s="162"/>
      <c r="R12310" s="162"/>
      <c r="S12310" s="162"/>
    </row>
    <row r="12311" spans="14:19">
      <c r="N12311" s="47"/>
      <c r="Q12311" s="162"/>
      <c r="R12311" s="162"/>
      <c r="S12311" s="162"/>
    </row>
    <row r="12312" spans="14:19">
      <c r="N12312" s="47"/>
      <c r="Q12312" s="162"/>
      <c r="R12312" s="162"/>
      <c r="S12312" s="162"/>
    </row>
    <row r="12313" spans="14:19">
      <c r="N12313" s="47"/>
      <c r="Q12313" s="162"/>
      <c r="R12313" s="162"/>
      <c r="S12313" s="162"/>
    </row>
    <row r="12314" spans="14:19">
      <c r="N12314" s="47"/>
      <c r="Q12314" s="162"/>
      <c r="R12314" s="162"/>
      <c r="S12314" s="162"/>
    </row>
    <row r="12315" spans="14:19">
      <c r="N12315" s="47"/>
      <c r="Q12315" s="162"/>
      <c r="R12315" s="162"/>
      <c r="S12315" s="162"/>
    </row>
    <row r="12316" spans="14:19">
      <c r="N12316" s="47"/>
      <c r="Q12316" s="162"/>
      <c r="R12316" s="162"/>
      <c r="S12316" s="162"/>
    </row>
    <row r="12317" spans="14:19">
      <c r="N12317" s="47"/>
      <c r="Q12317" s="162"/>
      <c r="R12317" s="162"/>
      <c r="S12317" s="162"/>
    </row>
    <row r="12318" spans="14:19">
      <c r="N12318" s="47"/>
      <c r="Q12318" s="162"/>
      <c r="R12318" s="162"/>
      <c r="S12318" s="162"/>
    </row>
    <row r="12319" spans="14:19">
      <c r="N12319" s="47"/>
      <c r="Q12319" s="162"/>
      <c r="R12319" s="162"/>
      <c r="S12319" s="162"/>
    </row>
    <row r="12320" spans="14:19">
      <c r="N12320" s="47"/>
      <c r="Q12320" s="162"/>
      <c r="R12320" s="162"/>
      <c r="S12320" s="162"/>
    </row>
    <row r="12321" spans="14:19">
      <c r="N12321" s="47"/>
      <c r="Q12321" s="162"/>
      <c r="R12321" s="162"/>
      <c r="S12321" s="162"/>
    </row>
    <row r="12322" spans="14:19">
      <c r="N12322" s="47"/>
      <c r="Q12322" s="162"/>
      <c r="R12322" s="162"/>
      <c r="S12322" s="162"/>
    </row>
    <row r="12323" spans="14:19">
      <c r="N12323" s="47"/>
      <c r="Q12323" s="162"/>
      <c r="R12323" s="162"/>
      <c r="S12323" s="162"/>
    </row>
    <row r="12324" spans="14:19">
      <c r="N12324" s="47"/>
      <c r="Q12324" s="162"/>
      <c r="R12324" s="162"/>
      <c r="S12324" s="162"/>
    </row>
    <row r="12325" spans="14:19">
      <c r="N12325" s="47"/>
      <c r="Q12325" s="162"/>
      <c r="R12325" s="162"/>
      <c r="S12325" s="162"/>
    </row>
    <row r="12326" spans="14:19">
      <c r="N12326" s="47"/>
      <c r="Q12326" s="162"/>
      <c r="R12326" s="162"/>
      <c r="S12326" s="162"/>
    </row>
    <row r="12327" spans="14:19">
      <c r="N12327" s="47"/>
      <c r="Q12327" s="162"/>
      <c r="R12327" s="162"/>
      <c r="S12327" s="162"/>
    </row>
    <row r="12328" spans="14:19">
      <c r="N12328" s="47"/>
      <c r="Q12328" s="162"/>
      <c r="R12328" s="162"/>
      <c r="S12328" s="162"/>
    </row>
    <row r="12329" spans="14:19">
      <c r="N12329" s="47"/>
      <c r="Q12329" s="162"/>
      <c r="R12329" s="162"/>
      <c r="S12329" s="162"/>
    </row>
    <row r="12330" spans="14:19">
      <c r="N12330" s="47"/>
      <c r="Q12330" s="162"/>
      <c r="R12330" s="162"/>
      <c r="S12330" s="162"/>
    </row>
    <row r="12331" spans="14:19">
      <c r="N12331" s="47"/>
      <c r="Q12331" s="162"/>
      <c r="R12331" s="162"/>
      <c r="S12331" s="162"/>
    </row>
    <row r="12332" spans="14:19">
      <c r="N12332" s="47"/>
      <c r="Q12332" s="162"/>
      <c r="R12332" s="162"/>
      <c r="S12332" s="162"/>
    </row>
    <row r="12333" spans="14:19">
      <c r="N12333" s="47"/>
      <c r="Q12333" s="162"/>
      <c r="R12333" s="162"/>
      <c r="S12333" s="162"/>
    </row>
    <row r="12334" spans="14:19">
      <c r="N12334" s="47"/>
      <c r="Q12334" s="162"/>
      <c r="R12334" s="162"/>
      <c r="S12334" s="162"/>
    </row>
    <row r="12335" spans="14:19">
      <c r="N12335" s="47"/>
      <c r="Q12335" s="162"/>
      <c r="R12335" s="162"/>
      <c r="S12335" s="162"/>
    </row>
    <row r="12336" spans="14:19">
      <c r="N12336" s="47"/>
      <c r="Q12336" s="162"/>
      <c r="R12336" s="162"/>
      <c r="S12336" s="162"/>
    </row>
    <row r="12337" spans="14:19">
      <c r="N12337" s="47"/>
      <c r="Q12337" s="162"/>
      <c r="R12337" s="162"/>
      <c r="S12337" s="162"/>
    </row>
    <row r="12338" spans="14:19">
      <c r="N12338" s="47"/>
      <c r="Q12338" s="162"/>
      <c r="R12338" s="162"/>
      <c r="S12338" s="162"/>
    </row>
    <row r="12339" spans="14:19">
      <c r="N12339" s="47"/>
      <c r="Q12339" s="162"/>
      <c r="R12339" s="162"/>
      <c r="S12339" s="162"/>
    </row>
    <row r="12340" spans="14:19">
      <c r="N12340" s="47"/>
      <c r="Q12340" s="162"/>
      <c r="R12340" s="162"/>
      <c r="S12340" s="162"/>
    </row>
    <row r="12341" spans="14:19">
      <c r="N12341" s="47"/>
      <c r="Q12341" s="162"/>
      <c r="R12341" s="162"/>
      <c r="S12341" s="162"/>
    </row>
    <row r="12342" spans="14:19">
      <c r="N12342" s="47"/>
      <c r="Q12342" s="162"/>
      <c r="R12342" s="162"/>
      <c r="S12342" s="162"/>
    </row>
    <row r="12343" spans="14:19">
      <c r="N12343" s="47"/>
      <c r="Q12343" s="162"/>
      <c r="R12343" s="162"/>
      <c r="S12343" s="162"/>
    </row>
    <row r="12344" spans="14:19">
      <c r="N12344" s="47"/>
      <c r="Q12344" s="162"/>
      <c r="R12344" s="162"/>
      <c r="S12344" s="162"/>
    </row>
    <row r="12345" spans="14:19">
      <c r="N12345" s="47"/>
      <c r="Q12345" s="162"/>
      <c r="R12345" s="162"/>
      <c r="S12345" s="162"/>
    </row>
    <row r="12346" spans="14:19">
      <c r="N12346" s="47"/>
      <c r="Q12346" s="162"/>
      <c r="R12346" s="162"/>
      <c r="S12346" s="162"/>
    </row>
    <row r="12347" spans="14:19">
      <c r="N12347" s="47"/>
      <c r="Q12347" s="162"/>
      <c r="R12347" s="162"/>
      <c r="S12347" s="162"/>
    </row>
    <row r="12348" spans="14:19">
      <c r="N12348" s="47"/>
      <c r="Q12348" s="162"/>
      <c r="R12348" s="162"/>
      <c r="S12348" s="162"/>
    </row>
    <row r="12349" spans="14:19">
      <c r="N12349" s="47"/>
      <c r="Q12349" s="162"/>
      <c r="R12349" s="162"/>
      <c r="S12349" s="162"/>
    </row>
    <row r="12350" spans="14:19">
      <c r="N12350" s="47"/>
      <c r="Q12350" s="162"/>
      <c r="R12350" s="162"/>
      <c r="S12350" s="162"/>
    </row>
    <row r="12351" spans="14:19">
      <c r="N12351" s="47"/>
      <c r="Q12351" s="162"/>
      <c r="R12351" s="162"/>
      <c r="S12351" s="162"/>
    </row>
    <row r="12352" spans="14:19">
      <c r="N12352" s="47"/>
      <c r="Q12352" s="162"/>
      <c r="R12352" s="162"/>
      <c r="S12352" s="162"/>
    </row>
    <row r="12353" spans="14:19">
      <c r="N12353" s="47"/>
      <c r="Q12353" s="162"/>
      <c r="R12353" s="162"/>
      <c r="S12353" s="162"/>
    </row>
    <row r="12354" spans="14:19">
      <c r="N12354" s="47"/>
      <c r="Q12354" s="162"/>
      <c r="R12354" s="162"/>
      <c r="S12354" s="162"/>
    </row>
    <row r="12355" spans="14:19">
      <c r="N12355" s="47"/>
      <c r="Q12355" s="162"/>
      <c r="R12355" s="162"/>
      <c r="S12355" s="162"/>
    </row>
    <row r="12356" spans="14:19">
      <c r="N12356" s="47"/>
      <c r="Q12356" s="162"/>
      <c r="R12356" s="162"/>
      <c r="S12356" s="162"/>
    </row>
    <row r="12357" spans="14:19">
      <c r="N12357" s="47"/>
      <c r="Q12357" s="162"/>
      <c r="R12357" s="162"/>
      <c r="S12357" s="162"/>
    </row>
    <row r="12358" spans="14:19">
      <c r="N12358" s="47"/>
      <c r="Q12358" s="162"/>
      <c r="R12358" s="162"/>
      <c r="S12358" s="162"/>
    </row>
    <row r="12359" spans="14:19">
      <c r="N12359" s="47"/>
      <c r="Q12359" s="162"/>
      <c r="R12359" s="162"/>
      <c r="S12359" s="162"/>
    </row>
    <row r="12360" spans="14:19">
      <c r="N12360" s="47"/>
      <c r="Q12360" s="162"/>
      <c r="R12360" s="162"/>
      <c r="S12360" s="162"/>
    </row>
    <row r="12361" spans="14:19">
      <c r="N12361" s="47"/>
      <c r="Q12361" s="162"/>
      <c r="R12361" s="162"/>
      <c r="S12361" s="162"/>
    </row>
    <row r="12362" spans="14:19">
      <c r="N12362" s="47"/>
      <c r="Q12362" s="162"/>
      <c r="R12362" s="162"/>
      <c r="S12362" s="162"/>
    </row>
    <row r="12363" spans="14:19">
      <c r="N12363" s="47"/>
      <c r="Q12363" s="162"/>
      <c r="R12363" s="162"/>
      <c r="S12363" s="162"/>
    </row>
    <row r="12364" spans="14:19">
      <c r="N12364" s="47"/>
      <c r="Q12364" s="162"/>
      <c r="R12364" s="162"/>
      <c r="S12364" s="162"/>
    </row>
    <row r="12365" spans="14:19">
      <c r="N12365" s="47"/>
      <c r="Q12365" s="162"/>
      <c r="R12365" s="162"/>
      <c r="S12365" s="162"/>
    </row>
    <row r="12366" spans="14:19">
      <c r="N12366" s="47"/>
      <c r="Q12366" s="162"/>
      <c r="R12366" s="162"/>
      <c r="S12366" s="162"/>
    </row>
    <row r="12367" spans="14:19">
      <c r="N12367" s="47"/>
      <c r="Q12367" s="162"/>
      <c r="R12367" s="162"/>
      <c r="S12367" s="162"/>
    </row>
    <row r="12368" spans="14:19">
      <c r="N12368" s="47"/>
      <c r="Q12368" s="162"/>
      <c r="R12368" s="162"/>
      <c r="S12368" s="162"/>
    </row>
    <row r="12369" spans="14:19">
      <c r="N12369" s="47"/>
      <c r="Q12369" s="162"/>
      <c r="R12369" s="162"/>
      <c r="S12369" s="162"/>
    </row>
    <row r="12370" spans="14:19">
      <c r="N12370" s="47"/>
      <c r="Q12370" s="162"/>
      <c r="R12370" s="162"/>
      <c r="S12370" s="162"/>
    </row>
    <row r="12371" spans="14:19">
      <c r="N12371" s="47"/>
      <c r="Q12371" s="162"/>
      <c r="R12371" s="162"/>
      <c r="S12371" s="162"/>
    </row>
    <row r="12372" spans="14:19">
      <c r="N12372" s="47"/>
      <c r="Q12372" s="162"/>
      <c r="R12372" s="162"/>
      <c r="S12372" s="162"/>
    </row>
    <row r="12373" spans="14:19">
      <c r="N12373" s="47"/>
      <c r="Q12373" s="162"/>
      <c r="R12373" s="162"/>
      <c r="S12373" s="162"/>
    </row>
    <row r="12374" spans="14:19">
      <c r="N12374" s="47"/>
      <c r="Q12374" s="162"/>
      <c r="R12374" s="162"/>
      <c r="S12374" s="162"/>
    </row>
    <row r="12375" spans="14:19">
      <c r="N12375" s="47"/>
      <c r="Q12375" s="162"/>
      <c r="R12375" s="162"/>
      <c r="S12375" s="162"/>
    </row>
    <row r="12376" spans="14:19">
      <c r="N12376" s="47"/>
      <c r="Q12376" s="162"/>
      <c r="R12376" s="162"/>
      <c r="S12376" s="162"/>
    </row>
    <row r="12377" spans="14:19">
      <c r="N12377" s="47"/>
      <c r="Q12377" s="162"/>
      <c r="R12377" s="162"/>
      <c r="S12377" s="162"/>
    </row>
    <row r="12378" spans="14:19">
      <c r="N12378" s="47"/>
      <c r="Q12378" s="162"/>
      <c r="R12378" s="162"/>
      <c r="S12378" s="162"/>
    </row>
    <row r="12379" spans="14:19">
      <c r="N12379" s="47"/>
      <c r="Q12379" s="162"/>
      <c r="R12379" s="162"/>
      <c r="S12379" s="162"/>
    </row>
    <row r="12380" spans="14:19">
      <c r="N12380" s="47"/>
      <c r="Q12380" s="162"/>
      <c r="R12380" s="162"/>
      <c r="S12380" s="162"/>
    </row>
    <row r="12381" spans="14:19">
      <c r="N12381" s="47"/>
      <c r="Q12381" s="162"/>
      <c r="R12381" s="162"/>
      <c r="S12381" s="162"/>
    </row>
    <row r="12382" spans="14:19">
      <c r="N12382" s="47"/>
      <c r="Q12382" s="162"/>
      <c r="R12382" s="162"/>
      <c r="S12382" s="162"/>
    </row>
    <row r="12383" spans="14:19">
      <c r="N12383" s="47"/>
      <c r="Q12383" s="162"/>
      <c r="R12383" s="162"/>
      <c r="S12383" s="162"/>
    </row>
    <row r="12384" spans="14:19">
      <c r="N12384" s="47"/>
      <c r="Q12384" s="162"/>
      <c r="R12384" s="162"/>
      <c r="S12384" s="162"/>
    </row>
    <row r="12385" spans="14:19">
      <c r="N12385" s="47"/>
      <c r="Q12385" s="162"/>
      <c r="R12385" s="162"/>
      <c r="S12385" s="162"/>
    </row>
    <row r="12386" spans="14:19">
      <c r="N12386" s="47"/>
      <c r="Q12386" s="162"/>
      <c r="R12386" s="162"/>
      <c r="S12386" s="162"/>
    </row>
    <row r="12387" spans="14:19">
      <c r="N12387" s="47"/>
      <c r="Q12387" s="162"/>
      <c r="R12387" s="162"/>
      <c r="S12387" s="162"/>
    </row>
    <row r="12388" spans="14:19">
      <c r="N12388" s="47"/>
      <c r="Q12388" s="162"/>
      <c r="R12388" s="162"/>
      <c r="S12388" s="162"/>
    </row>
    <row r="12389" spans="14:19">
      <c r="N12389" s="47"/>
      <c r="Q12389" s="162"/>
      <c r="R12389" s="162"/>
      <c r="S12389" s="162"/>
    </row>
    <row r="12390" spans="14:19">
      <c r="N12390" s="47"/>
      <c r="Q12390" s="162"/>
      <c r="R12390" s="162"/>
      <c r="S12390" s="162"/>
    </row>
    <row r="12391" spans="14:19">
      <c r="N12391" s="47"/>
      <c r="Q12391" s="162"/>
      <c r="R12391" s="162"/>
      <c r="S12391" s="162"/>
    </row>
    <row r="12392" spans="14:19">
      <c r="N12392" s="47"/>
      <c r="Q12392" s="162"/>
      <c r="R12392" s="162"/>
      <c r="S12392" s="162"/>
    </row>
    <row r="12393" spans="14:19">
      <c r="N12393" s="47"/>
      <c r="Q12393" s="162"/>
      <c r="R12393" s="162"/>
      <c r="S12393" s="162"/>
    </row>
    <row r="12394" spans="14:19">
      <c r="N12394" s="47"/>
      <c r="Q12394" s="162"/>
      <c r="R12394" s="162"/>
      <c r="S12394" s="162"/>
    </row>
    <row r="12395" spans="14:19">
      <c r="N12395" s="47"/>
      <c r="Q12395" s="162"/>
      <c r="R12395" s="162"/>
      <c r="S12395" s="162"/>
    </row>
    <row r="12396" spans="14:19">
      <c r="N12396" s="47"/>
      <c r="Q12396" s="162"/>
      <c r="R12396" s="162"/>
      <c r="S12396" s="162"/>
    </row>
    <row r="12397" spans="14:19">
      <c r="N12397" s="47"/>
      <c r="Q12397" s="162"/>
      <c r="R12397" s="162"/>
      <c r="S12397" s="162"/>
    </row>
    <row r="12398" spans="14:19">
      <c r="N12398" s="47"/>
      <c r="Q12398" s="162"/>
      <c r="R12398" s="162"/>
      <c r="S12398" s="162"/>
    </row>
    <row r="12399" spans="14:19">
      <c r="N12399" s="47"/>
      <c r="Q12399" s="162"/>
      <c r="R12399" s="162"/>
      <c r="S12399" s="162"/>
    </row>
    <row r="12400" spans="14:19">
      <c r="N12400" s="47"/>
      <c r="Q12400" s="162"/>
      <c r="R12400" s="162"/>
      <c r="S12400" s="162"/>
    </row>
    <row r="12401" spans="14:19">
      <c r="N12401" s="47"/>
      <c r="Q12401" s="162"/>
      <c r="R12401" s="162"/>
      <c r="S12401" s="162"/>
    </row>
    <row r="12402" spans="14:19">
      <c r="N12402" s="47"/>
      <c r="Q12402" s="162"/>
      <c r="R12402" s="162"/>
      <c r="S12402" s="162"/>
    </row>
    <row r="12403" spans="14:19">
      <c r="N12403" s="47"/>
      <c r="Q12403" s="162"/>
      <c r="R12403" s="162"/>
      <c r="S12403" s="162"/>
    </row>
    <row r="12404" spans="14:19">
      <c r="N12404" s="47"/>
      <c r="Q12404" s="162"/>
      <c r="R12404" s="162"/>
      <c r="S12404" s="162"/>
    </row>
    <row r="12405" spans="14:19">
      <c r="N12405" s="47"/>
      <c r="Q12405" s="162"/>
      <c r="R12405" s="162"/>
      <c r="S12405" s="162"/>
    </row>
    <row r="12406" spans="14:19">
      <c r="N12406" s="47"/>
      <c r="Q12406" s="162"/>
      <c r="R12406" s="162"/>
      <c r="S12406" s="162"/>
    </row>
    <row r="12407" spans="14:19">
      <c r="N12407" s="47"/>
      <c r="Q12407" s="162"/>
      <c r="R12407" s="162"/>
      <c r="S12407" s="162"/>
    </row>
    <row r="12408" spans="14:19">
      <c r="N12408" s="47"/>
      <c r="Q12408" s="162"/>
      <c r="R12408" s="162"/>
      <c r="S12408" s="162"/>
    </row>
    <row r="12409" spans="14:19">
      <c r="N12409" s="47"/>
      <c r="Q12409" s="162"/>
      <c r="R12409" s="162"/>
      <c r="S12409" s="162"/>
    </row>
    <row r="12410" spans="14:19">
      <c r="N12410" s="47"/>
      <c r="Q12410" s="162"/>
      <c r="R12410" s="162"/>
      <c r="S12410" s="162"/>
    </row>
    <row r="12411" spans="14:19">
      <c r="N12411" s="47"/>
      <c r="Q12411" s="162"/>
      <c r="R12411" s="162"/>
      <c r="S12411" s="162"/>
    </row>
    <row r="12412" spans="14:19">
      <c r="N12412" s="47"/>
      <c r="Q12412" s="162"/>
      <c r="R12412" s="162"/>
      <c r="S12412" s="162"/>
    </row>
    <row r="12413" spans="14:19">
      <c r="N12413" s="47"/>
      <c r="Q12413" s="162"/>
      <c r="R12413" s="162"/>
      <c r="S12413" s="162"/>
    </row>
    <row r="12414" spans="14:19">
      <c r="N12414" s="47"/>
      <c r="Q12414" s="162"/>
      <c r="R12414" s="162"/>
      <c r="S12414" s="162"/>
    </row>
    <row r="12415" spans="14:19">
      <c r="N12415" s="47"/>
      <c r="Q12415" s="162"/>
      <c r="R12415" s="162"/>
      <c r="S12415" s="162"/>
    </row>
    <row r="12416" spans="14:19">
      <c r="N12416" s="47"/>
      <c r="Q12416" s="162"/>
      <c r="R12416" s="162"/>
      <c r="S12416" s="162"/>
    </row>
    <row r="12417" spans="14:19">
      <c r="N12417" s="47"/>
      <c r="Q12417" s="162"/>
      <c r="R12417" s="162"/>
      <c r="S12417" s="162"/>
    </row>
    <row r="12418" spans="14:19">
      <c r="N12418" s="47"/>
      <c r="Q12418" s="162"/>
      <c r="R12418" s="162"/>
      <c r="S12418" s="162"/>
    </row>
    <row r="12419" spans="14:19">
      <c r="N12419" s="47"/>
      <c r="Q12419" s="162"/>
      <c r="R12419" s="162"/>
      <c r="S12419" s="162"/>
    </row>
    <row r="12420" spans="14:19">
      <c r="N12420" s="47"/>
      <c r="Q12420" s="162"/>
      <c r="R12420" s="162"/>
      <c r="S12420" s="162"/>
    </row>
    <row r="12421" spans="14:19">
      <c r="N12421" s="47"/>
      <c r="Q12421" s="162"/>
      <c r="R12421" s="162"/>
      <c r="S12421" s="162"/>
    </row>
    <row r="12422" spans="14:19">
      <c r="N12422" s="47"/>
      <c r="Q12422" s="162"/>
      <c r="R12422" s="162"/>
      <c r="S12422" s="162"/>
    </row>
    <row r="12423" spans="14:19">
      <c r="N12423" s="47"/>
      <c r="Q12423" s="162"/>
      <c r="R12423" s="162"/>
      <c r="S12423" s="162"/>
    </row>
    <row r="12424" spans="14:19">
      <c r="N12424" s="47"/>
      <c r="Q12424" s="162"/>
      <c r="R12424" s="162"/>
      <c r="S12424" s="162"/>
    </row>
    <row r="12425" spans="14:19">
      <c r="N12425" s="47"/>
      <c r="Q12425" s="162"/>
      <c r="R12425" s="162"/>
      <c r="S12425" s="162"/>
    </row>
    <row r="12426" spans="14:19">
      <c r="N12426" s="47"/>
      <c r="Q12426" s="162"/>
      <c r="R12426" s="162"/>
      <c r="S12426" s="162"/>
    </row>
    <row r="12427" spans="14:19">
      <c r="N12427" s="47"/>
      <c r="Q12427" s="162"/>
      <c r="R12427" s="162"/>
      <c r="S12427" s="162"/>
    </row>
    <row r="12428" spans="14:19">
      <c r="N12428" s="47"/>
      <c r="Q12428" s="162"/>
      <c r="R12428" s="162"/>
      <c r="S12428" s="162"/>
    </row>
    <row r="12429" spans="14:19">
      <c r="N12429" s="47"/>
      <c r="Q12429" s="162"/>
      <c r="R12429" s="162"/>
      <c r="S12429" s="162"/>
    </row>
    <row r="12430" spans="14:19">
      <c r="N12430" s="47"/>
      <c r="Q12430" s="162"/>
      <c r="R12430" s="162"/>
      <c r="S12430" s="162"/>
    </row>
    <row r="12431" spans="14:19">
      <c r="N12431" s="47"/>
      <c r="Q12431" s="162"/>
      <c r="R12431" s="162"/>
      <c r="S12431" s="162"/>
    </row>
    <row r="12432" spans="14:19">
      <c r="N12432" s="47"/>
      <c r="Q12432" s="162"/>
      <c r="R12432" s="162"/>
      <c r="S12432" s="162"/>
    </row>
    <row r="12433" spans="14:19">
      <c r="N12433" s="47"/>
      <c r="Q12433" s="162"/>
      <c r="R12433" s="162"/>
      <c r="S12433" s="162"/>
    </row>
    <row r="12434" spans="14:19">
      <c r="N12434" s="47"/>
      <c r="Q12434" s="162"/>
      <c r="R12434" s="162"/>
      <c r="S12434" s="162"/>
    </row>
    <row r="12435" spans="14:19">
      <c r="N12435" s="47"/>
      <c r="Q12435" s="162"/>
      <c r="R12435" s="162"/>
      <c r="S12435" s="162"/>
    </row>
    <row r="12436" spans="14:19">
      <c r="N12436" s="47"/>
      <c r="Q12436" s="162"/>
      <c r="R12436" s="162"/>
      <c r="S12436" s="162"/>
    </row>
    <row r="12437" spans="14:19">
      <c r="N12437" s="47"/>
      <c r="Q12437" s="162"/>
      <c r="R12437" s="162"/>
      <c r="S12437" s="162"/>
    </row>
    <row r="12438" spans="14:19">
      <c r="N12438" s="47"/>
      <c r="Q12438" s="162"/>
      <c r="R12438" s="162"/>
      <c r="S12438" s="162"/>
    </row>
    <row r="12439" spans="14:19">
      <c r="N12439" s="47"/>
      <c r="Q12439" s="162"/>
      <c r="R12439" s="162"/>
      <c r="S12439" s="162"/>
    </row>
    <row r="12440" spans="14:19">
      <c r="N12440" s="47"/>
      <c r="Q12440" s="162"/>
      <c r="R12440" s="162"/>
      <c r="S12440" s="162"/>
    </row>
    <row r="12441" spans="14:19">
      <c r="N12441" s="47"/>
      <c r="Q12441" s="162"/>
      <c r="R12441" s="162"/>
      <c r="S12441" s="162"/>
    </row>
    <row r="12442" spans="14:19">
      <c r="N12442" s="47"/>
      <c r="Q12442" s="162"/>
      <c r="R12442" s="162"/>
      <c r="S12442" s="162"/>
    </row>
    <row r="12443" spans="14:19">
      <c r="N12443" s="47"/>
      <c r="Q12443" s="162"/>
      <c r="R12443" s="162"/>
      <c r="S12443" s="162"/>
    </row>
    <row r="12444" spans="14:19">
      <c r="N12444" s="47"/>
      <c r="Q12444" s="162"/>
      <c r="R12444" s="162"/>
      <c r="S12444" s="162"/>
    </row>
    <row r="12445" spans="14:19">
      <c r="N12445" s="47"/>
      <c r="Q12445" s="162"/>
      <c r="R12445" s="162"/>
      <c r="S12445" s="162"/>
    </row>
    <row r="12446" spans="14:19">
      <c r="N12446" s="47"/>
      <c r="Q12446" s="162"/>
      <c r="R12446" s="162"/>
      <c r="S12446" s="162"/>
    </row>
    <row r="12447" spans="14:19">
      <c r="N12447" s="47"/>
      <c r="Q12447" s="162"/>
      <c r="R12447" s="162"/>
      <c r="S12447" s="162"/>
    </row>
    <row r="12448" spans="14:19">
      <c r="N12448" s="47"/>
      <c r="Q12448" s="162"/>
      <c r="R12448" s="162"/>
      <c r="S12448" s="162"/>
    </row>
    <row r="12449" spans="14:19">
      <c r="N12449" s="47"/>
      <c r="Q12449" s="162"/>
      <c r="R12449" s="162"/>
      <c r="S12449" s="162"/>
    </row>
    <row r="12450" spans="14:19">
      <c r="N12450" s="47"/>
      <c r="Q12450" s="162"/>
      <c r="R12450" s="162"/>
      <c r="S12450" s="162"/>
    </row>
    <row r="12451" spans="14:19">
      <c r="N12451" s="47"/>
      <c r="Q12451" s="162"/>
      <c r="R12451" s="162"/>
      <c r="S12451" s="162"/>
    </row>
    <row r="12452" spans="14:19">
      <c r="N12452" s="47"/>
      <c r="Q12452" s="162"/>
      <c r="R12452" s="162"/>
      <c r="S12452" s="162"/>
    </row>
    <row r="12453" spans="14:19">
      <c r="N12453" s="47"/>
      <c r="Q12453" s="162"/>
      <c r="R12453" s="162"/>
      <c r="S12453" s="162"/>
    </row>
    <row r="12454" spans="14:19">
      <c r="N12454" s="47"/>
      <c r="Q12454" s="162"/>
      <c r="R12454" s="162"/>
      <c r="S12454" s="162"/>
    </row>
    <row r="12455" spans="14:19">
      <c r="N12455" s="47"/>
      <c r="Q12455" s="162"/>
      <c r="R12455" s="162"/>
      <c r="S12455" s="162"/>
    </row>
    <row r="12456" spans="14:19">
      <c r="N12456" s="47"/>
      <c r="Q12456" s="162"/>
      <c r="R12456" s="162"/>
      <c r="S12456" s="162"/>
    </row>
    <row r="12457" spans="14:19">
      <c r="N12457" s="47"/>
      <c r="Q12457" s="162"/>
      <c r="R12457" s="162"/>
      <c r="S12457" s="162"/>
    </row>
    <row r="12458" spans="14:19">
      <c r="N12458" s="47"/>
      <c r="Q12458" s="162"/>
      <c r="R12458" s="162"/>
      <c r="S12458" s="162"/>
    </row>
    <row r="12459" spans="14:19">
      <c r="N12459" s="47"/>
      <c r="Q12459" s="162"/>
      <c r="R12459" s="162"/>
      <c r="S12459" s="162"/>
    </row>
    <row r="12460" spans="14:19">
      <c r="N12460" s="47"/>
      <c r="Q12460" s="162"/>
      <c r="R12460" s="162"/>
      <c r="S12460" s="162"/>
    </row>
    <row r="12461" spans="14:19">
      <c r="N12461" s="47"/>
      <c r="Q12461" s="162"/>
      <c r="R12461" s="162"/>
      <c r="S12461" s="162"/>
    </row>
    <row r="12462" spans="14:19">
      <c r="N12462" s="47"/>
      <c r="Q12462" s="162"/>
      <c r="R12462" s="162"/>
      <c r="S12462" s="162"/>
    </row>
    <row r="12463" spans="14:19">
      <c r="N12463" s="47"/>
      <c r="Q12463" s="162"/>
      <c r="R12463" s="162"/>
      <c r="S12463" s="162"/>
    </row>
    <row r="12464" spans="14:19">
      <c r="N12464" s="47"/>
      <c r="Q12464" s="162"/>
      <c r="R12464" s="162"/>
      <c r="S12464" s="162"/>
    </row>
    <row r="12465" spans="14:19">
      <c r="N12465" s="47"/>
      <c r="Q12465" s="162"/>
      <c r="R12465" s="162"/>
      <c r="S12465" s="162"/>
    </row>
    <row r="12466" spans="14:19">
      <c r="N12466" s="47"/>
      <c r="Q12466" s="162"/>
      <c r="R12466" s="162"/>
      <c r="S12466" s="162"/>
    </row>
    <row r="12467" spans="14:19">
      <c r="N12467" s="47"/>
      <c r="Q12467" s="162"/>
      <c r="R12467" s="162"/>
      <c r="S12467" s="162"/>
    </row>
    <row r="12468" spans="14:19">
      <c r="N12468" s="47"/>
      <c r="Q12468" s="162"/>
      <c r="R12468" s="162"/>
      <c r="S12468" s="162"/>
    </row>
    <row r="12469" spans="14:19">
      <c r="N12469" s="47"/>
      <c r="Q12469" s="162"/>
      <c r="R12469" s="162"/>
      <c r="S12469" s="162"/>
    </row>
    <row r="12470" spans="14:19">
      <c r="N12470" s="47"/>
      <c r="Q12470" s="162"/>
      <c r="R12470" s="162"/>
      <c r="S12470" s="162"/>
    </row>
    <row r="12471" spans="14:19">
      <c r="N12471" s="47"/>
      <c r="Q12471" s="162"/>
      <c r="R12471" s="162"/>
      <c r="S12471" s="162"/>
    </row>
    <row r="12472" spans="14:19">
      <c r="N12472" s="47"/>
      <c r="Q12472" s="162"/>
      <c r="R12472" s="162"/>
      <c r="S12472" s="162"/>
    </row>
    <row r="12473" spans="14:19">
      <c r="N12473" s="47"/>
      <c r="Q12473" s="162"/>
      <c r="R12473" s="162"/>
      <c r="S12473" s="162"/>
    </row>
    <row r="12474" spans="14:19">
      <c r="N12474" s="47"/>
      <c r="Q12474" s="162"/>
      <c r="R12474" s="162"/>
      <c r="S12474" s="162"/>
    </row>
    <row r="12475" spans="14:19">
      <c r="N12475" s="47"/>
      <c r="Q12475" s="162"/>
      <c r="R12475" s="162"/>
      <c r="S12475" s="162"/>
    </row>
    <row r="12476" spans="14:19">
      <c r="N12476" s="47"/>
      <c r="Q12476" s="162"/>
      <c r="R12476" s="162"/>
      <c r="S12476" s="162"/>
    </row>
    <row r="12477" spans="14:19">
      <c r="N12477" s="47"/>
      <c r="Q12477" s="162"/>
      <c r="R12477" s="162"/>
      <c r="S12477" s="162"/>
    </row>
    <row r="12478" spans="14:19">
      <c r="N12478" s="47"/>
      <c r="Q12478" s="162"/>
      <c r="R12478" s="162"/>
      <c r="S12478" s="162"/>
    </row>
    <row r="12479" spans="14:19">
      <c r="N12479" s="47"/>
      <c r="Q12479" s="162"/>
      <c r="R12479" s="162"/>
      <c r="S12479" s="162"/>
    </row>
    <row r="12480" spans="14:19">
      <c r="N12480" s="47"/>
      <c r="Q12480" s="162"/>
      <c r="R12480" s="162"/>
      <c r="S12480" s="162"/>
    </row>
    <row r="12481" spans="14:19">
      <c r="N12481" s="47"/>
      <c r="Q12481" s="162"/>
      <c r="R12481" s="162"/>
      <c r="S12481" s="162"/>
    </row>
    <row r="12482" spans="14:19">
      <c r="N12482" s="47"/>
      <c r="Q12482" s="162"/>
      <c r="R12482" s="162"/>
      <c r="S12482" s="162"/>
    </row>
    <row r="12483" spans="14:19">
      <c r="N12483" s="47"/>
      <c r="Q12483" s="162"/>
      <c r="R12483" s="162"/>
      <c r="S12483" s="162"/>
    </row>
    <row r="12484" spans="14:19">
      <c r="N12484" s="47"/>
      <c r="Q12484" s="162"/>
      <c r="R12484" s="162"/>
      <c r="S12484" s="162"/>
    </row>
    <row r="12485" spans="14:19">
      <c r="N12485" s="47"/>
      <c r="Q12485" s="162"/>
      <c r="R12485" s="162"/>
      <c r="S12485" s="162"/>
    </row>
    <row r="12486" spans="14:19">
      <c r="N12486" s="47"/>
      <c r="Q12486" s="162"/>
      <c r="R12486" s="162"/>
      <c r="S12486" s="162"/>
    </row>
    <row r="12487" spans="14:19">
      <c r="N12487" s="47"/>
      <c r="Q12487" s="162"/>
      <c r="R12487" s="162"/>
      <c r="S12487" s="162"/>
    </row>
    <row r="12488" spans="14:19">
      <c r="N12488" s="47"/>
      <c r="Q12488" s="162"/>
      <c r="R12488" s="162"/>
      <c r="S12488" s="162"/>
    </row>
    <row r="12489" spans="14:19">
      <c r="N12489" s="47"/>
      <c r="Q12489" s="162"/>
      <c r="R12489" s="162"/>
      <c r="S12489" s="162"/>
    </row>
    <row r="12490" spans="14:19">
      <c r="N12490" s="47"/>
      <c r="Q12490" s="162"/>
      <c r="R12490" s="162"/>
      <c r="S12490" s="162"/>
    </row>
    <row r="12491" spans="14:19">
      <c r="N12491" s="47"/>
      <c r="Q12491" s="162"/>
      <c r="R12491" s="162"/>
      <c r="S12491" s="162"/>
    </row>
    <row r="12492" spans="14:19">
      <c r="N12492" s="47"/>
      <c r="Q12492" s="162"/>
      <c r="R12492" s="162"/>
      <c r="S12492" s="162"/>
    </row>
    <row r="12493" spans="14:19">
      <c r="N12493" s="47"/>
      <c r="Q12493" s="162"/>
      <c r="R12493" s="162"/>
      <c r="S12493" s="162"/>
    </row>
    <row r="12494" spans="14:19">
      <c r="N12494" s="47"/>
      <c r="Q12494" s="162"/>
      <c r="R12494" s="162"/>
      <c r="S12494" s="162"/>
    </row>
    <row r="12495" spans="14:19">
      <c r="N12495" s="47"/>
      <c r="Q12495" s="162"/>
      <c r="R12495" s="162"/>
      <c r="S12495" s="162"/>
    </row>
    <row r="12496" spans="14:19">
      <c r="N12496" s="47"/>
      <c r="Q12496" s="162"/>
      <c r="R12496" s="162"/>
      <c r="S12496" s="162"/>
    </row>
    <row r="12497" spans="14:19">
      <c r="N12497" s="47"/>
      <c r="Q12497" s="162"/>
      <c r="R12497" s="162"/>
      <c r="S12497" s="162"/>
    </row>
    <row r="12498" spans="14:19">
      <c r="N12498" s="47"/>
      <c r="Q12498" s="162"/>
      <c r="R12498" s="162"/>
      <c r="S12498" s="162"/>
    </row>
    <row r="12499" spans="14:19">
      <c r="N12499" s="47"/>
      <c r="Q12499" s="162"/>
      <c r="R12499" s="162"/>
      <c r="S12499" s="162"/>
    </row>
    <row r="12500" spans="14:19">
      <c r="N12500" s="47"/>
      <c r="Q12500" s="162"/>
      <c r="R12500" s="162"/>
      <c r="S12500" s="162"/>
    </row>
    <row r="12501" spans="14:19">
      <c r="N12501" s="47"/>
      <c r="Q12501" s="162"/>
      <c r="R12501" s="162"/>
      <c r="S12501" s="162"/>
    </row>
    <row r="12502" spans="14:19">
      <c r="N12502" s="47"/>
      <c r="Q12502" s="162"/>
      <c r="R12502" s="162"/>
      <c r="S12502" s="162"/>
    </row>
    <row r="12503" spans="14:19">
      <c r="N12503" s="47"/>
      <c r="Q12503" s="162"/>
      <c r="R12503" s="162"/>
      <c r="S12503" s="162"/>
    </row>
    <row r="12504" spans="14:19">
      <c r="N12504" s="47"/>
      <c r="Q12504" s="162"/>
      <c r="R12504" s="162"/>
      <c r="S12504" s="162"/>
    </row>
    <row r="12505" spans="14:19">
      <c r="N12505" s="47"/>
      <c r="Q12505" s="162"/>
      <c r="R12505" s="162"/>
      <c r="S12505" s="162"/>
    </row>
    <row r="12506" spans="14:19">
      <c r="N12506" s="47"/>
      <c r="Q12506" s="162"/>
      <c r="R12506" s="162"/>
      <c r="S12506" s="162"/>
    </row>
    <row r="12507" spans="14:19">
      <c r="N12507" s="47"/>
      <c r="Q12507" s="162"/>
      <c r="R12507" s="162"/>
      <c r="S12507" s="162"/>
    </row>
    <row r="12508" spans="14:19">
      <c r="N12508" s="47"/>
      <c r="Q12508" s="162"/>
      <c r="R12508" s="162"/>
      <c r="S12508" s="162"/>
    </row>
    <row r="12509" spans="14:19">
      <c r="N12509" s="47"/>
      <c r="Q12509" s="162"/>
      <c r="R12509" s="162"/>
      <c r="S12509" s="162"/>
    </row>
    <row r="12510" spans="14:19">
      <c r="N12510" s="47"/>
      <c r="Q12510" s="162"/>
      <c r="R12510" s="162"/>
      <c r="S12510" s="162"/>
    </row>
    <row r="12511" spans="14:19">
      <c r="N12511" s="47"/>
      <c r="Q12511" s="162"/>
      <c r="R12511" s="162"/>
      <c r="S12511" s="162"/>
    </row>
    <row r="12512" spans="14:19">
      <c r="N12512" s="47"/>
      <c r="Q12512" s="162"/>
      <c r="R12512" s="162"/>
      <c r="S12512" s="162"/>
    </row>
    <row r="12513" spans="14:19">
      <c r="N12513" s="47"/>
      <c r="Q12513" s="162"/>
      <c r="R12513" s="162"/>
      <c r="S12513" s="162"/>
    </row>
    <row r="12514" spans="14:19">
      <c r="N12514" s="47"/>
      <c r="Q12514" s="162"/>
      <c r="R12514" s="162"/>
      <c r="S12514" s="162"/>
    </row>
    <row r="12515" spans="14:19">
      <c r="N12515" s="47"/>
      <c r="Q12515" s="162"/>
      <c r="R12515" s="162"/>
      <c r="S12515" s="162"/>
    </row>
    <row r="12516" spans="14:19">
      <c r="N12516" s="47"/>
      <c r="Q12516" s="162"/>
      <c r="R12516" s="162"/>
      <c r="S12516" s="162"/>
    </row>
    <row r="12517" spans="14:19">
      <c r="N12517" s="47"/>
      <c r="Q12517" s="162"/>
      <c r="R12517" s="162"/>
      <c r="S12517" s="162"/>
    </row>
    <row r="12518" spans="14:19">
      <c r="N12518" s="47"/>
      <c r="Q12518" s="162"/>
      <c r="R12518" s="162"/>
      <c r="S12518" s="162"/>
    </row>
    <row r="12519" spans="14:19">
      <c r="N12519" s="47"/>
      <c r="Q12519" s="162"/>
      <c r="R12519" s="162"/>
      <c r="S12519" s="162"/>
    </row>
    <row r="12520" spans="14:19">
      <c r="N12520" s="47"/>
      <c r="Q12520" s="162"/>
      <c r="R12520" s="162"/>
      <c r="S12520" s="162"/>
    </row>
    <row r="12521" spans="14:19">
      <c r="N12521" s="47"/>
      <c r="Q12521" s="162"/>
      <c r="R12521" s="162"/>
      <c r="S12521" s="162"/>
    </row>
    <row r="12522" spans="14:19">
      <c r="N12522" s="47"/>
      <c r="Q12522" s="162"/>
      <c r="R12522" s="162"/>
      <c r="S12522" s="162"/>
    </row>
    <row r="12523" spans="14:19">
      <c r="N12523" s="47"/>
      <c r="Q12523" s="162"/>
      <c r="R12523" s="162"/>
      <c r="S12523" s="162"/>
    </row>
    <row r="12524" spans="14:19">
      <c r="N12524" s="47"/>
      <c r="Q12524" s="162"/>
      <c r="R12524" s="162"/>
      <c r="S12524" s="162"/>
    </row>
    <row r="12525" spans="14:19">
      <c r="N12525" s="47"/>
      <c r="Q12525" s="162"/>
      <c r="R12525" s="162"/>
      <c r="S12525" s="162"/>
    </row>
    <row r="12526" spans="14:19">
      <c r="N12526" s="47"/>
      <c r="Q12526" s="162"/>
      <c r="R12526" s="162"/>
      <c r="S12526" s="162"/>
    </row>
    <row r="12527" spans="14:19">
      <c r="N12527" s="47"/>
      <c r="Q12527" s="162"/>
      <c r="R12527" s="162"/>
      <c r="S12527" s="162"/>
    </row>
    <row r="12528" spans="14:19">
      <c r="N12528" s="47"/>
      <c r="Q12528" s="162"/>
      <c r="R12528" s="162"/>
      <c r="S12528" s="162"/>
    </row>
    <row r="12529" spans="14:19">
      <c r="N12529" s="47"/>
      <c r="Q12529" s="162"/>
      <c r="R12529" s="162"/>
      <c r="S12529" s="162"/>
    </row>
    <row r="12530" spans="14:19">
      <c r="N12530" s="47"/>
      <c r="Q12530" s="162"/>
      <c r="R12530" s="162"/>
      <c r="S12530" s="162"/>
    </row>
    <row r="12531" spans="14:19">
      <c r="N12531" s="47"/>
      <c r="Q12531" s="162"/>
      <c r="R12531" s="162"/>
      <c r="S12531" s="162"/>
    </row>
    <row r="12532" spans="14:19">
      <c r="N12532" s="47"/>
      <c r="Q12532" s="162"/>
      <c r="R12532" s="162"/>
      <c r="S12532" s="162"/>
    </row>
    <row r="12533" spans="14:19">
      <c r="N12533" s="47"/>
      <c r="Q12533" s="162"/>
      <c r="R12533" s="162"/>
      <c r="S12533" s="162"/>
    </row>
    <row r="12534" spans="14:19">
      <c r="N12534" s="47"/>
      <c r="Q12534" s="162"/>
      <c r="R12534" s="162"/>
      <c r="S12534" s="162"/>
    </row>
    <row r="12535" spans="14:19">
      <c r="N12535" s="47"/>
      <c r="Q12535" s="162"/>
      <c r="R12535" s="162"/>
      <c r="S12535" s="162"/>
    </row>
    <row r="12536" spans="14:19">
      <c r="N12536" s="47"/>
      <c r="Q12536" s="162"/>
      <c r="R12536" s="162"/>
      <c r="S12536" s="162"/>
    </row>
    <row r="12537" spans="14:19">
      <c r="N12537" s="47"/>
      <c r="Q12537" s="162"/>
      <c r="R12537" s="162"/>
      <c r="S12537" s="162"/>
    </row>
    <row r="12538" spans="14:19">
      <c r="N12538" s="47"/>
      <c r="Q12538" s="162"/>
      <c r="R12538" s="162"/>
      <c r="S12538" s="162"/>
    </row>
    <row r="12539" spans="14:19">
      <c r="N12539" s="47"/>
      <c r="Q12539" s="162"/>
      <c r="R12539" s="162"/>
      <c r="S12539" s="162"/>
    </row>
    <row r="12540" spans="14:19">
      <c r="N12540" s="47"/>
      <c r="Q12540" s="162"/>
      <c r="R12540" s="162"/>
      <c r="S12540" s="162"/>
    </row>
    <row r="12541" spans="14:19">
      <c r="N12541" s="47"/>
      <c r="Q12541" s="162"/>
      <c r="R12541" s="162"/>
      <c r="S12541" s="162"/>
    </row>
    <row r="12542" spans="14:19">
      <c r="N12542" s="47"/>
      <c r="Q12542" s="162"/>
      <c r="R12542" s="162"/>
      <c r="S12542" s="162"/>
    </row>
    <row r="12543" spans="14:19">
      <c r="N12543" s="47"/>
      <c r="Q12543" s="162"/>
      <c r="R12543" s="162"/>
      <c r="S12543" s="162"/>
    </row>
    <row r="12544" spans="14:19">
      <c r="N12544" s="47"/>
      <c r="Q12544" s="162"/>
      <c r="R12544" s="162"/>
      <c r="S12544" s="162"/>
    </row>
    <row r="12545" spans="14:19">
      <c r="N12545" s="47"/>
      <c r="Q12545" s="162"/>
      <c r="R12545" s="162"/>
      <c r="S12545" s="162"/>
    </row>
    <row r="12546" spans="14:19">
      <c r="N12546" s="47"/>
      <c r="Q12546" s="162"/>
      <c r="R12546" s="162"/>
      <c r="S12546" s="162"/>
    </row>
    <row r="12547" spans="14:19">
      <c r="N12547" s="47"/>
      <c r="Q12547" s="162"/>
      <c r="R12547" s="162"/>
      <c r="S12547" s="162"/>
    </row>
    <row r="12548" spans="14:19">
      <c r="N12548" s="47"/>
      <c r="Q12548" s="162"/>
      <c r="R12548" s="162"/>
      <c r="S12548" s="162"/>
    </row>
    <row r="12549" spans="14:19">
      <c r="N12549" s="47"/>
      <c r="Q12549" s="162"/>
      <c r="R12549" s="162"/>
      <c r="S12549" s="162"/>
    </row>
    <row r="12550" spans="14:19">
      <c r="N12550" s="47"/>
      <c r="Q12550" s="162"/>
      <c r="R12550" s="162"/>
      <c r="S12550" s="162"/>
    </row>
    <row r="12551" spans="14:19">
      <c r="N12551" s="47"/>
      <c r="Q12551" s="162"/>
      <c r="R12551" s="162"/>
      <c r="S12551" s="162"/>
    </row>
    <row r="12552" spans="14:19">
      <c r="N12552" s="47"/>
      <c r="Q12552" s="162"/>
      <c r="R12552" s="162"/>
      <c r="S12552" s="162"/>
    </row>
    <row r="12553" spans="14:19">
      <c r="N12553" s="47"/>
      <c r="Q12553" s="162"/>
      <c r="R12553" s="162"/>
      <c r="S12553" s="162"/>
    </row>
    <row r="12554" spans="14:19">
      <c r="N12554" s="47"/>
      <c r="Q12554" s="162"/>
      <c r="R12554" s="162"/>
      <c r="S12554" s="162"/>
    </row>
    <row r="12555" spans="14:19">
      <c r="N12555" s="47"/>
      <c r="Q12555" s="162"/>
      <c r="R12555" s="162"/>
      <c r="S12555" s="162"/>
    </row>
    <row r="12556" spans="14:19">
      <c r="N12556" s="47"/>
      <c r="Q12556" s="162"/>
      <c r="R12556" s="162"/>
      <c r="S12556" s="162"/>
    </row>
    <row r="12557" spans="14:19">
      <c r="N12557" s="47"/>
      <c r="Q12557" s="162"/>
      <c r="R12557" s="162"/>
      <c r="S12557" s="162"/>
    </row>
    <row r="12558" spans="14:19">
      <c r="N12558" s="47"/>
      <c r="Q12558" s="162"/>
      <c r="R12558" s="162"/>
      <c r="S12558" s="162"/>
    </row>
    <row r="12559" spans="14:19">
      <c r="N12559" s="47"/>
      <c r="Q12559" s="162"/>
      <c r="R12559" s="162"/>
      <c r="S12559" s="162"/>
    </row>
    <row r="12560" spans="14:19">
      <c r="N12560" s="47"/>
      <c r="Q12560" s="162"/>
      <c r="R12560" s="162"/>
      <c r="S12560" s="162"/>
    </row>
    <row r="12561" spans="14:19">
      <c r="N12561" s="47"/>
      <c r="Q12561" s="162"/>
      <c r="R12561" s="162"/>
      <c r="S12561" s="162"/>
    </row>
    <row r="12562" spans="14:19">
      <c r="N12562" s="47"/>
      <c r="Q12562" s="162"/>
      <c r="R12562" s="162"/>
      <c r="S12562" s="162"/>
    </row>
    <row r="12563" spans="14:19">
      <c r="N12563" s="47"/>
      <c r="Q12563" s="162"/>
      <c r="R12563" s="162"/>
      <c r="S12563" s="162"/>
    </row>
    <row r="12564" spans="14:19">
      <c r="N12564" s="47"/>
      <c r="Q12564" s="162"/>
      <c r="R12564" s="162"/>
      <c r="S12564" s="162"/>
    </row>
    <row r="12565" spans="14:19">
      <c r="N12565" s="47"/>
      <c r="Q12565" s="162"/>
      <c r="R12565" s="162"/>
      <c r="S12565" s="162"/>
    </row>
    <row r="12566" spans="14:19">
      <c r="N12566" s="47"/>
      <c r="Q12566" s="162"/>
      <c r="R12566" s="162"/>
      <c r="S12566" s="162"/>
    </row>
    <row r="12567" spans="14:19">
      <c r="N12567" s="47"/>
      <c r="Q12567" s="162"/>
      <c r="R12567" s="162"/>
      <c r="S12567" s="162"/>
    </row>
    <row r="12568" spans="14:19">
      <c r="N12568" s="47"/>
      <c r="Q12568" s="162"/>
      <c r="R12568" s="162"/>
      <c r="S12568" s="162"/>
    </row>
    <row r="12569" spans="14:19">
      <c r="N12569" s="47"/>
      <c r="Q12569" s="162"/>
      <c r="R12569" s="162"/>
      <c r="S12569" s="162"/>
    </row>
    <row r="12570" spans="14:19">
      <c r="N12570" s="47"/>
      <c r="Q12570" s="162"/>
      <c r="R12570" s="162"/>
      <c r="S12570" s="162"/>
    </row>
    <row r="12571" spans="14:19">
      <c r="N12571" s="47"/>
      <c r="Q12571" s="162"/>
      <c r="R12571" s="162"/>
      <c r="S12571" s="162"/>
    </row>
    <row r="12572" spans="14:19">
      <c r="N12572" s="47"/>
      <c r="Q12572" s="162"/>
      <c r="R12572" s="162"/>
      <c r="S12572" s="162"/>
    </row>
    <row r="12573" spans="14:19">
      <c r="N12573" s="47"/>
      <c r="Q12573" s="162"/>
      <c r="R12573" s="162"/>
      <c r="S12573" s="162"/>
    </row>
    <row r="12574" spans="14:19">
      <c r="N12574" s="47"/>
      <c r="Q12574" s="162"/>
      <c r="R12574" s="162"/>
      <c r="S12574" s="162"/>
    </row>
    <row r="12575" spans="14:19">
      <c r="N12575" s="47"/>
      <c r="Q12575" s="162"/>
      <c r="R12575" s="162"/>
      <c r="S12575" s="162"/>
    </row>
    <row r="12576" spans="14:19">
      <c r="N12576" s="47"/>
      <c r="Q12576" s="162"/>
      <c r="R12576" s="162"/>
      <c r="S12576" s="162"/>
    </row>
    <row r="12577" spans="14:19">
      <c r="N12577" s="47"/>
      <c r="Q12577" s="162"/>
      <c r="R12577" s="162"/>
      <c r="S12577" s="162"/>
    </row>
    <row r="12578" spans="14:19">
      <c r="N12578" s="47"/>
      <c r="Q12578" s="162"/>
      <c r="R12578" s="162"/>
      <c r="S12578" s="162"/>
    </row>
    <row r="12579" spans="14:19">
      <c r="N12579" s="47"/>
      <c r="Q12579" s="162"/>
      <c r="R12579" s="162"/>
      <c r="S12579" s="162"/>
    </row>
    <row r="12580" spans="14:19">
      <c r="N12580" s="47"/>
      <c r="Q12580" s="162"/>
      <c r="R12580" s="162"/>
      <c r="S12580" s="162"/>
    </row>
    <row r="12581" spans="14:19">
      <c r="N12581" s="47"/>
      <c r="Q12581" s="162"/>
      <c r="R12581" s="162"/>
      <c r="S12581" s="162"/>
    </row>
    <row r="12582" spans="14:19">
      <c r="N12582" s="47"/>
      <c r="Q12582" s="162"/>
      <c r="R12582" s="162"/>
      <c r="S12582" s="162"/>
    </row>
    <row r="12583" spans="14:19">
      <c r="N12583" s="47"/>
      <c r="Q12583" s="162"/>
      <c r="R12583" s="162"/>
      <c r="S12583" s="162"/>
    </row>
    <row r="12584" spans="14:19">
      <c r="N12584" s="47"/>
      <c r="Q12584" s="162"/>
      <c r="R12584" s="162"/>
      <c r="S12584" s="162"/>
    </row>
    <row r="12585" spans="14:19">
      <c r="N12585" s="47"/>
      <c r="Q12585" s="162"/>
      <c r="R12585" s="162"/>
      <c r="S12585" s="162"/>
    </row>
    <row r="12586" spans="14:19">
      <c r="N12586" s="47"/>
      <c r="Q12586" s="162"/>
      <c r="R12586" s="162"/>
      <c r="S12586" s="162"/>
    </row>
    <row r="12587" spans="14:19">
      <c r="N12587" s="47"/>
      <c r="Q12587" s="162"/>
      <c r="R12587" s="162"/>
      <c r="S12587" s="162"/>
    </row>
    <row r="12588" spans="14:19">
      <c r="N12588" s="47"/>
      <c r="Q12588" s="162"/>
      <c r="R12588" s="162"/>
      <c r="S12588" s="162"/>
    </row>
    <row r="12589" spans="14:19">
      <c r="N12589" s="47"/>
      <c r="Q12589" s="162"/>
      <c r="R12589" s="162"/>
      <c r="S12589" s="162"/>
    </row>
    <row r="12590" spans="14:19">
      <c r="N12590" s="47"/>
      <c r="Q12590" s="162"/>
      <c r="R12590" s="162"/>
      <c r="S12590" s="162"/>
    </row>
    <row r="12591" spans="14:19">
      <c r="N12591" s="47"/>
      <c r="Q12591" s="162"/>
      <c r="R12591" s="162"/>
      <c r="S12591" s="162"/>
    </row>
    <row r="12592" spans="14:19">
      <c r="N12592" s="47"/>
      <c r="Q12592" s="162"/>
      <c r="R12592" s="162"/>
      <c r="S12592" s="162"/>
    </row>
    <row r="12593" spans="14:19">
      <c r="N12593" s="47"/>
      <c r="Q12593" s="162"/>
      <c r="R12593" s="162"/>
      <c r="S12593" s="162"/>
    </row>
    <row r="12594" spans="14:19">
      <c r="N12594" s="47"/>
      <c r="Q12594" s="162"/>
      <c r="R12594" s="162"/>
      <c r="S12594" s="162"/>
    </row>
    <row r="12595" spans="14:19">
      <c r="N12595" s="47"/>
      <c r="Q12595" s="162"/>
      <c r="R12595" s="162"/>
      <c r="S12595" s="162"/>
    </row>
    <row r="12596" spans="14:19">
      <c r="N12596" s="47"/>
      <c r="Q12596" s="162"/>
      <c r="R12596" s="162"/>
      <c r="S12596" s="162"/>
    </row>
    <row r="12597" spans="14:19">
      <c r="N12597" s="47"/>
      <c r="Q12597" s="162"/>
      <c r="R12597" s="162"/>
      <c r="S12597" s="162"/>
    </row>
    <row r="12598" spans="14:19">
      <c r="N12598" s="47"/>
      <c r="Q12598" s="162"/>
      <c r="R12598" s="162"/>
      <c r="S12598" s="162"/>
    </row>
    <row r="12599" spans="14:19">
      <c r="N12599" s="47"/>
      <c r="Q12599" s="162"/>
      <c r="R12599" s="162"/>
      <c r="S12599" s="162"/>
    </row>
    <row r="12600" spans="14:19">
      <c r="N12600" s="47"/>
      <c r="Q12600" s="162"/>
      <c r="R12600" s="162"/>
      <c r="S12600" s="162"/>
    </row>
    <row r="12601" spans="14:19">
      <c r="N12601" s="47"/>
      <c r="Q12601" s="162"/>
      <c r="R12601" s="162"/>
      <c r="S12601" s="162"/>
    </row>
    <row r="12602" spans="14:19">
      <c r="N12602" s="47"/>
      <c r="Q12602" s="162"/>
      <c r="R12602" s="162"/>
      <c r="S12602" s="162"/>
    </row>
    <row r="12603" spans="14:19">
      <c r="N12603" s="47"/>
      <c r="Q12603" s="162"/>
      <c r="R12603" s="162"/>
      <c r="S12603" s="162"/>
    </row>
    <row r="12604" spans="14:19">
      <c r="N12604" s="47"/>
      <c r="Q12604" s="162"/>
      <c r="R12604" s="162"/>
      <c r="S12604" s="162"/>
    </row>
    <row r="12605" spans="14:19">
      <c r="N12605" s="47"/>
      <c r="Q12605" s="162"/>
      <c r="R12605" s="162"/>
      <c r="S12605" s="162"/>
    </row>
    <row r="12606" spans="14:19">
      <c r="N12606" s="47"/>
      <c r="Q12606" s="162"/>
      <c r="R12606" s="162"/>
      <c r="S12606" s="162"/>
    </row>
    <row r="12607" spans="14:19">
      <c r="N12607" s="47"/>
      <c r="Q12607" s="162"/>
      <c r="R12607" s="162"/>
      <c r="S12607" s="162"/>
    </row>
    <row r="12608" spans="14:19">
      <c r="N12608" s="47"/>
      <c r="Q12608" s="162"/>
      <c r="R12608" s="162"/>
      <c r="S12608" s="162"/>
    </row>
    <row r="12609" spans="14:19">
      <c r="N12609" s="47"/>
      <c r="Q12609" s="162"/>
      <c r="R12609" s="162"/>
      <c r="S12609" s="162"/>
    </row>
    <row r="12610" spans="14:19">
      <c r="N12610" s="47"/>
      <c r="Q12610" s="162"/>
      <c r="R12610" s="162"/>
      <c r="S12610" s="162"/>
    </row>
    <row r="12611" spans="14:19">
      <c r="N12611" s="47"/>
      <c r="Q12611" s="162"/>
      <c r="R12611" s="162"/>
      <c r="S12611" s="162"/>
    </row>
    <row r="12612" spans="14:19">
      <c r="N12612" s="47"/>
      <c r="Q12612" s="162"/>
      <c r="R12612" s="162"/>
      <c r="S12612" s="162"/>
    </row>
    <row r="12613" spans="14:19">
      <c r="N12613" s="47"/>
      <c r="Q12613" s="162"/>
      <c r="R12613" s="162"/>
      <c r="S12613" s="162"/>
    </row>
    <row r="12614" spans="14:19">
      <c r="N12614" s="47"/>
      <c r="Q12614" s="162"/>
      <c r="R12614" s="162"/>
      <c r="S12614" s="162"/>
    </row>
    <row r="12615" spans="14:19">
      <c r="N12615" s="47"/>
      <c r="Q12615" s="162"/>
      <c r="R12615" s="162"/>
      <c r="S12615" s="162"/>
    </row>
    <row r="12616" spans="14:19">
      <c r="N12616" s="47"/>
      <c r="Q12616" s="162"/>
      <c r="R12616" s="162"/>
      <c r="S12616" s="162"/>
    </row>
    <row r="12617" spans="14:19">
      <c r="N12617" s="47"/>
      <c r="Q12617" s="162"/>
      <c r="R12617" s="162"/>
      <c r="S12617" s="162"/>
    </row>
    <row r="12618" spans="14:19">
      <c r="N12618" s="47"/>
      <c r="Q12618" s="162"/>
      <c r="R12618" s="162"/>
      <c r="S12618" s="162"/>
    </row>
    <row r="12619" spans="14:19">
      <c r="N12619" s="47"/>
      <c r="Q12619" s="162"/>
      <c r="R12619" s="162"/>
      <c r="S12619" s="162"/>
    </row>
    <row r="12620" spans="14:19">
      <c r="N12620" s="47"/>
      <c r="Q12620" s="162"/>
      <c r="R12620" s="162"/>
      <c r="S12620" s="162"/>
    </row>
    <row r="12621" spans="14:19">
      <c r="N12621" s="47"/>
      <c r="Q12621" s="162"/>
      <c r="R12621" s="162"/>
      <c r="S12621" s="162"/>
    </row>
    <row r="12622" spans="14:19">
      <c r="N12622" s="47"/>
      <c r="Q12622" s="162"/>
      <c r="R12622" s="162"/>
      <c r="S12622" s="162"/>
    </row>
    <row r="12623" spans="14:19">
      <c r="N12623" s="47"/>
      <c r="Q12623" s="162"/>
      <c r="R12623" s="162"/>
      <c r="S12623" s="162"/>
    </row>
    <row r="12624" spans="14:19">
      <c r="N12624" s="47"/>
      <c r="Q12624" s="162"/>
      <c r="R12624" s="162"/>
      <c r="S12624" s="162"/>
    </row>
    <row r="12625" spans="14:19">
      <c r="N12625" s="47"/>
      <c r="Q12625" s="162"/>
      <c r="R12625" s="162"/>
      <c r="S12625" s="162"/>
    </row>
    <row r="12626" spans="14:19">
      <c r="N12626" s="47"/>
      <c r="Q12626" s="162"/>
      <c r="R12626" s="162"/>
      <c r="S12626" s="162"/>
    </row>
    <row r="12627" spans="14:19">
      <c r="N12627" s="47"/>
      <c r="Q12627" s="162"/>
      <c r="R12627" s="162"/>
      <c r="S12627" s="162"/>
    </row>
    <row r="12628" spans="14:19">
      <c r="N12628" s="47"/>
      <c r="Q12628" s="162"/>
      <c r="R12628" s="162"/>
      <c r="S12628" s="162"/>
    </row>
    <row r="12629" spans="14:19">
      <c r="N12629" s="47"/>
      <c r="Q12629" s="162"/>
      <c r="R12629" s="162"/>
      <c r="S12629" s="162"/>
    </row>
    <row r="12630" spans="14:19">
      <c r="N12630" s="47"/>
      <c r="Q12630" s="162"/>
      <c r="R12630" s="162"/>
      <c r="S12630" s="162"/>
    </row>
    <row r="12631" spans="14:19">
      <c r="N12631" s="47"/>
      <c r="Q12631" s="162"/>
      <c r="R12631" s="162"/>
      <c r="S12631" s="162"/>
    </row>
    <row r="12632" spans="14:19">
      <c r="N12632" s="47"/>
      <c r="Q12632" s="162"/>
      <c r="R12632" s="162"/>
      <c r="S12632" s="162"/>
    </row>
    <row r="12633" spans="14:19">
      <c r="N12633" s="47"/>
      <c r="Q12633" s="162"/>
      <c r="R12633" s="162"/>
      <c r="S12633" s="162"/>
    </row>
    <row r="12634" spans="14:19">
      <c r="N12634" s="47"/>
      <c r="Q12634" s="162"/>
      <c r="R12634" s="162"/>
      <c r="S12634" s="162"/>
    </row>
    <row r="12635" spans="14:19">
      <c r="N12635" s="47"/>
      <c r="Q12635" s="162"/>
      <c r="R12635" s="162"/>
      <c r="S12635" s="162"/>
    </row>
    <row r="12636" spans="14:19">
      <c r="N12636" s="47"/>
      <c r="Q12636" s="162"/>
      <c r="R12636" s="162"/>
      <c r="S12636" s="162"/>
    </row>
    <row r="12637" spans="14:19">
      <c r="N12637" s="47"/>
      <c r="Q12637" s="162"/>
      <c r="R12637" s="162"/>
      <c r="S12637" s="162"/>
    </row>
    <row r="12638" spans="14:19">
      <c r="N12638" s="47"/>
      <c r="Q12638" s="162"/>
      <c r="R12638" s="162"/>
      <c r="S12638" s="162"/>
    </row>
    <row r="12639" spans="14:19">
      <c r="N12639" s="47"/>
      <c r="Q12639" s="162"/>
      <c r="R12639" s="162"/>
      <c r="S12639" s="162"/>
    </row>
    <row r="12640" spans="14:19">
      <c r="N12640" s="47"/>
      <c r="Q12640" s="162"/>
      <c r="R12640" s="162"/>
      <c r="S12640" s="162"/>
    </row>
    <row r="12641" spans="14:19">
      <c r="N12641" s="47"/>
      <c r="Q12641" s="162"/>
      <c r="R12641" s="162"/>
      <c r="S12641" s="162"/>
    </row>
    <row r="12642" spans="14:19">
      <c r="N12642" s="47"/>
      <c r="Q12642" s="162"/>
      <c r="R12642" s="162"/>
      <c r="S12642" s="162"/>
    </row>
    <row r="12643" spans="14:19">
      <c r="N12643" s="47"/>
      <c r="Q12643" s="162"/>
      <c r="R12643" s="162"/>
      <c r="S12643" s="162"/>
    </row>
    <row r="12644" spans="14:19">
      <c r="N12644" s="47"/>
      <c r="Q12644" s="162"/>
      <c r="R12644" s="162"/>
      <c r="S12644" s="162"/>
    </row>
    <row r="12645" spans="14:19">
      <c r="N12645" s="47"/>
      <c r="Q12645" s="162"/>
      <c r="R12645" s="162"/>
      <c r="S12645" s="162"/>
    </row>
    <row r="12646" spans="14:19">
      <c r="N12646" s="47"/>
      <c r="Q12646" s="162"/>
      <c r="R12646" s="162"/>
      <c r="S12646" s="162"/>
    </row>
    <row r="12647" spans="14:19">
      <c r="N12647" s="47"/>
      <c r="Q12647" s="162"/>
      <c r="R12647" s="162"/>
      <c r="S12647" s="162"/>
    </row>
    <row r="12648" spans="14:19">
      <c r="N12648" s="47"/>
      <c r="Q12648" s="162"/>
      <c r="R12648" s="162"/>
      <c r="S12648" s="162"/>
    </row>
    <row r="12649" spans="14:19">
      <c r="N12649" s="47"/>
      <c r="Q12649" s="162"/>
      <c r="R12649" s="162"/>
      <c r="S12649" s="162"/>
    </row>
    <row r="12650" spans="14:19">
      <c r="N12650" s="47"/>
      <c r="Q12650" s="162"/>
      <c r="R12650" s="162"/>
      <c r="S12650" s="162"/>
    </row>
    <row r="12651" spans="14:19">
      <c r="N12651" s="47"/>
      <c r="Q12651" s="162"/>
      <c r="R12651" s="162"/>
      <c r="S12651" s="162"/>
    </row>
    <row r="12652" spans="14:19">
      <c r="N12652" s="47"/>
      <c r="Q12652" s="162"/>
      <c r="R12652" s="162"/>
      <c r="S12652" s="162"/>
    </row>
    <row r="12653" spans="14:19">
      <c r="N12653" s="47"/>
      <c r="Q12653" s="162"/>
      <c r="R12653" s="162"/>
      <c r="S12653" s="162"/>
    </row>
    <row r="12654" spans="14:19">
      <c r="N12654" s="47"/>
      <c r="Q12654" s="162"/>
      <c r="R12654" s="162"/>
      <c r="S12654" s="162"/>
    </row>
    <row r="12655" spans="14:19">
      <c r="N12655" s="47"/>
      <c r="Q12655" s="162"/>
      <c r="R12655" s="162"/>
      <c r="S12655" s="162"/>
    </row>
    <row r="12656" spans="14:19">
      <c r="N12656" s="47"/>
      <c r="Q12656" s="162"/>
      <c r="R12656" s="162"/>
      <c r="S12656" s="162"/>
    </row>
    <row r="12657" spans="14:19">
      <c r="N12657" s="47"/>
      <c r="Q12657" s="162"/>
      <c r="R12657" s="162"/>
      <c r="S12657" s="162"/>
    </row>
    <row r="12658" spans="14:19">
      <c r="N12658" s="47"/>
      <c r="Q12658" s="162"/>
      <c r="R12658" s="162"/>
      <c r="S12658" s="162"/>
    </row>
    <row r="12659" spans="14:19">
      <c r="N12659" s="47"/>
      <c r="Q12659" s="162"/>
      <c r="R12659" s="162"/>
      <c r="S12659" s="162"/>
    </row>
    <row r="12660" spans="14:19">
      <c r="N12660" s="47"/>
      <c r="Q12660" s="162"/>
      <c r="R12660" s="162"/>
      <c r="S12660" s="162"/>
    </row>
    <row r="12661" spans="14:19">
      <c r="N12661" s="47"/>
      <c r="Q12661" s="162"/>
      <c r="R12661" s="162"/>
      <c r="S12661" s="162"/>
    </row>
    <row r="12662" spans="14:19">
      <c r="N12662" s="47"/>
      <c r="Q12662" s="162"/>
      <c r="R12662" s="162"/>
      <c r="S12662" s="162"/>
    </row>
    <row r="12663" spans="14:19">
      <c r="N12663" s="47"/>
      <c r="Q12663" s="162"/>
      <c r="R12663" s="162"/>
      <c r="S12663" s="162"/>
    </row>
    <row r="12664" spans="14:19">
      <c r="N12664" s="47"/>
      <c r="Q12664" s="162"/>
      <c r="R12664" s="162"/>
      <c r="S12664" s="162"/>
    </row>
    <row r="12665" spans="14:19">
      <c r="N12665" s="47"/>
      <c r="Q12665" s="162"/>
      <c r="R12665" s="162"/>
      <c r="S12665" s="162"/>
    </row>
    <row r="12666" spans="14:19">
      <c r="N12666" s="47"/>
      <c r="Q12666" s="162"/>
      <c r="R12666" s="162"/>
      <c r="S12666" s="162"/>
    </row>
    <row r="12667" spans="14:19">
      <c r="N12667" s="47"/>
      <c r="Q12667" s="162"/>
      <c r="R12667" s="162"/>
      <c r="S12667" s="162"/>
    </row>
    <row r="12668" spans="14:19">
      <c r="N12668" s="47"/>
      <c r="Q12668" s="162"/>
      <c r="R12668" s="162"/>
      <c r="S12668" s="162"/>
    </row>
    <row r="12669" spans="14:19">
      <c r="N12669" s="47"/>
      <c r="Q12669" s="162"/>
      <c r="R12669" s="162"/>
      <c r="S12669" s="162"/>
    </row>
    <row r="12670" spans="14:19">
      <c r="N12670" s="47"/>
      <c r="Q12670" s="162"/>
      <c r="R12670" s="162"/>
      <c r="S12670" s="162"/>
    </row>
    <row r="12671" spans="14:19">
      <c r="N12671" s="47"/>
      <c r="Q12671" s="162"/>
      <c r="R12671" s="162"/>
      <c r="S12671" s="162"/>
    </row>
    <row r="12672" spans="14:19">
      <c r="N12672" s="47"/>
      <c r="Q12672" s="162"/>
      <c r="R12672" s="162"/>
      <c r="S12672" s="162"/>
    </row>
    <row r="12673" spans="14:19">
      <c r="N12673" s="47"/>
      <c r="Q12673" s="162"/>
      <c r="R12673" s="162"/>
      <c r="S12673" s="162"/>
    </row>
    <row r="12674" spans="14:19">
      <c r="N12674" s="47"/>
      <c r="Q12674" s="162"/>
      <c r="R12674" s="162"/>
      <c r="S12674" s="162"/>
    </row>
    <row r="12675" spans="14:19">
      <c r="N12675" s="47"/>
      <c r="Q12675" s="162"/>
      <c r="R12675" s="162"/>
      <c r="S12675" s="162"/>
    </row>
    <row r="12676" spans="14:19">
      <c r="N12676" s="47"/>
      <c r="Q12676" s="162"/>
      <c r="R12676" s="162"/>
      <c r="S12676" s="162"/>
    </row>
    <row r="12677" spans="14:19">
      <c r="N12677" s="47"/>
      <c r="Q12677" s="162"/>
      <c r="R12677" s="162"/>
      <c r="S12677" s="162"/>
    </row>
    <row r="12678" spans="14:19">
      <c r="N12678" s="47"/>
      <c r="Q12678" s="162"/>
      <c r="R12678" s="162"/>
      <c r="S12678" s="162"/>
    </row>
    <row r="12679" spans="14:19">
      <c r="N12679" s="47"/>
      <c r="Q12679" s="162"/>
      <c r="R12679" s="162"/>
      <c r="S12679" s="162"/>
    </row>
    <row r="12680" spans="14:19">
      <c r="N12680" s="47"/>
      <c r="Q12680" s="162"/>
      <c r="R12680" s="162"/>
      <c r="S12680" s="162"/>
    </row>
    <row r="12681" spans="14:19">
      <c r="N12681" s="47"/>
      <c r="Q12681" s="162"/>
      <c r="R12681" s="162"/>
      <c r="S12681" s="162"/>
    </row>
    <row r="12682" spans="14:19">
      <c r="N12682" s="47"/>
      <c r="Q12682" s="162"/>
      <c r="R12682" s="162"/>
      <c r="S12682" s="162"/>
    </row>
    <row r="12683" spans="14:19">
      <c r="N12683" s="47"/>
      <c r="Q12683" s="162"/>
      <c r="R12683" s="162"/>
      <c r="S12683" s="162"/>
    </row>
    <row r="12684" spans="14:19">
      <c r="N12684" s="47"/>
      <c r="Q12684" s="162"/>
      <c r="R12684" s="162"/>
      <c r="S12684" s="162"/>
    </row>
    <row r="12685" spans="14:19">
      <c r="N12685" s="47"/>
      <c r="Q12685" s="162"/>
      <c r="R12685" s="162"/>
      <c r="S12685" s="162"/>
    </row>
    <row r="12686" spans="14:19">
      <c r="N12686" s="47"/>
      <c r="Q12686" s="162"/>
      <c r="R12686" s="162"/>
      <c r="S12686" s="162"/>
    </row>
    <row r="12687" spans="14:19">
      <c r="N12687" s="47"/>
      <c r="Q12687" s="162"/>
      <c r="R12687" s="162"/>
      <c r="S12687" s="162"/>
    </row>
    <row r="12688" spans="14:19">
      <c r="N12688" s="47"/>
      <c r="Q12688" s="162"/>
      <c r="R12688" s="162"/>
      <c r="S12688" s="162"/>
    </row>
    <row r="12689" spans="14:19">
      <c r="N12689" s="47"/>
      <c r="Q12689" s="162"/>
      <c r="R12689" s="162"/>
      <c r="S12689" s="162"/>
    </row>
    <row r="12690" spans="14:19">
      <c r="N12690" s="47"/>
      <c r="Q12690" s="162"/>
      <c r="R12690" s="162"/>
      <c r="S12690" s="162"/>
    </row>
    <row r="12691" spans="14:19">
      <c r="N12691" s="47"/>
      <c r="Q12691" s="162"/>
      <c r="R12691" s="162"/>
      <c r="S12691" s="162"/>
    </row>
    <row r="12692" spans="14:19">
      <c r="N12692" s="47"/>
      <c r="Q12692" s="162"/>
      <c r="R12692" s="162"/>
      <c r="S12692" s="162"/>
    </row>
    <row r="12693" spans="14:19">
      <c r="N12693" s="47"/>
      <c r="Q12693" s="162"/>
      <c r="R12693" s="162"/>
      <c r="S12693" s="162"/>
    </row>
    <row r="12694" spans="14:19">
      <c r="N12694" s="47"/>
      <c r="Q12694" s="162"/>
      <c r="R12694" s="162"/>
      <c r="S12694" s="162"/>
    </row>
    <row r="12695" spans="14:19">
      <c r="N12695" s="47"/>
      <c r="Q12695" s="162"/>
      <c r="R12695" s="162"/>
      <c r="S12695" s="162"/>
    </row>
    <row r="12696" spans="14:19">
      <c r="N12696" s="47"/>
      <c r="Q12696" s="162"/>
      <c r="R12696" s="162"/>
      <c r="S12696" s="162"/>
    </row>
    <row r="12697" spans="14:19">
      <c r="N12697" s="47"/>
      <c r="Q12697" s="162"/>
      <c r="R12697" s="162"/>
      <c r="S12697" s="162"/>
    </row>
    <row r="12698" spans="14:19">
      <c r="N12698" s="47"/>
      <c r="Q12698" s="162"/>
      <c r="R12698" s="162"/>
      <c r="S12698" s="162"/>
    </row>
    <row r="12699" spans="14:19">
      <c r="N12699" s="47"/>
      <c r="Q12699" s="162"/>
      <c r="R12699" s="162"/>
      <c r="S12699" s="162"/>
    </row>
    <row r="12700" spans="14:19">
      <c r="N12700" s="47"/>
      <c r="Q12700" s="162"/>
      <c r="R12700" s="162"/>
      <c r="S12700" s="162"/>
    </row>
    <row r="12701" spans="14:19">
      <c r="N12701" s="47"/>
      <c r="Q12701" s="162"/>
      <c r="R12701" s="162"/>
      <c r="S12701" s="162"/>
    </row>
    <row r="12702" spans="14:19">
      <c r="N12702" s="47"/>
      <c r="Q12702" s="162"/>
      <c r="R12702" s="162"/>
      <c r="S12702" s="162"/>
    </row>
    <row r="12703" spans="14:19">
      <c r="N12703" s="47"/>
      <c r="Q12703" s="162"/>
      <c r="R12703" s="162"/>
      <c r="S12703" s="162"/>
    </row>
    <row r="12704" spans="14:19">
      <c r="N12704" s="47"/>
      <c r="Q12704" s="162"/>
      <c r="R12704" s="162"/>
      <c r="S12704" s="162"/>
    </row>
    <row r="12705" spans="14:19">
      <c r="N12705" s="47"/>
      <c r="Q12705" s="162"/>
      <c r="R12705" s="162"/>
      <c r="S12705" s="162"/>
    </row>
    <row r="12706" spans="14:19">
      <c r="N12706" s="47"/>
      <c r="Q12706" s="162"/>
      <c r="R12706" s="162"/>
      <c r="S12706" s="162"/>
    </row>
    <row r="12707" spans="14:19">
      <c r="N12707" s="47"/>
      <c r="Q12707" s="162"/>
      <c r="R12707" s="162"/>
      <c r="S12707" s="162"/>
    </row>
    <row r="12708" spans="14:19">
      <c r="N12708" s="47"/>
      <c r="Q12708" s="162"/>
      <c r="R12708" s="162"/>
      <c r="S12708" s="162"/>
    </row>
    <row r="12709" spans="14:19">
      <c r="N12709" s="47"/>
      <c r="Q12709" s="162"/>
      <c r="R12709" s="162"/>
      <c r="S12709" s="162"/>
    </row>
    <row r="12710" spans="14:19">
      <c r="N12710" s="47"/>
      <c r="Q12710" s="162"/>
      <c r="R12710" s="162"/>
      <c r="S12710" s="162"/>
    </row>
    <row r="12711" spans="14:19">
      <c r="N12711" s="47"/>
      <c r="Q12711" s="162"/>
      <c r="R12711" s="162"/>
      <c r="S12711" s="162"/>
    </row>
    <row r="12712" spans="14:19">
      <c r="N12712" s="47"/>
      <c r="Q12712" s="162"/>
      <c r="R12712" s="162"/>
      <c r="S12712" s="162"/>
    </row>
    <row r="12713" spans="14:19">
      <c r="N12713" s="47"/>
      <c r="Q12713" s="162"/>
      <c r="R12713" s="162"/>
      <c r="S12713" s="162"/>
    </row>
    <row r="12714" spans="14:19">
      <c r="N12714" s="47"/>
      <c r="Q12714" s="162"/>
      <c r="R12714" s="162"/>
      <c r="S12714" s="162"/>
    </row>
    <row r="12715" spans="14:19">
      <c r="N12715" s="47"/>
      <c r="Q12715" s="162"/>
      <c r="R12715" s="162"/>
      <c r="S12715" s="162"/>
    </row>
    <row r="12716" spans="14:19">
      <c r="N12716" s="47"/>
      <c r="Q12716" s="162"/>
      <c r="R12716" s="162"/>
      <c r="S12716" s="162"/>
    </row>
    <row r="12717" spans="14:19">
      <c r="N12717" s="47"/>
      <c r="Q12717" s="162"/>
      <c r="R12717" s="162"/>
      <c r="S12717" s="162"/>
    </row>
    <row r="12718" spans="14:19">
      <c r="N12718" s="47"/>
      <c r="Q12718" s="162"/>
      <c r="R12718" s="162"/>
      <c r="S12718" s="162"/>
    </row>
    <row r="12719" spans="14:19">
      <c r="N12719" s="47"/>
      <c r="Q12719" s="162"/>
      <c r="R12719" s="162"/>
      <c r="S12719" s="162"/>
    </row>
    <row r="12720" spans="14:19">
      <c r="N12720" s="47"/>
      <c r="Q12720" s="162"/>
      <c r="R12720" s="162"/>
      <c r="S12720" s="162"/>
    </row>
    <row r="12721" spans="14:19">
      <c r="N12721" s="47"/>
      <c r="Q12721" s="162"/>
      <c r="R12721" s="162"/>
      <c r="S12721" s="162"/>
    </row>
    <row r="12722" spans="14:19">
      <c r="N12722" s="47"/>
      <c r="Q12722" s="162"/>
      <c r="R12722" s="162"/>
      <c r="S12722" s="162"/>
    </row>
    <row r="12723" spans="14:19">
      <c r="N12723" s="47"/>
      <c r="Q12723" s="162"/>
      <c r="R12723" s="162"/>
      <c r="S12723" s="162"/>
    </row>
    <row r="12724" spans="14:19">
      <c r="N12724" s="47"/>
      <c r="Q12724" s="162"/>
      <c r="R12724" s="162"/>
      <c r="S12724" s="162"/>
    </row>
    <row r="12725" spans="14:19">
      <c r="N12725" s="47"/>
      <c r="Q12725" s="162"/>
      <c r="R12725" s="162"/>
      <c r="S12725" s="162"/>
    </row>
    <row r="12726" spans="14:19">
      <c r="N12726" s="47"/>
      <c r="Q12726" s="162"/>
      <c r="R12726" s="162"/>
      <c r="S12726" s="162"/>
    </row>
    <row r="12727" spans="14:19">
      <c r="N12727" s="47"/>
      <c r="Q12727" s="162"/>
      <c r="R12727" s="162"/>
      <c r="S12727" s="162"/>
    </row>
    <row r="12728" spans="14:19">
      <c r="N12728" s="47"/>
      <c r="Q12728" s="162"/>
      <c r="R12728" s="162"/>
      <c r="S12728" s="162"/>
    </row>
    <row r="12729" spans="14:19">
      <c r="N12729" s="47"/>
      <c r="Q12729" s="162"/>
      <c r="R12729" s="162"/>
      <c r="S12729" s="162"/>
    </row>
    <row r="12730" spans="14:19">
      <c r="N12730" s="47"/>
      <c r="Q12730" s="162"/>
      <c r="R12730" s="162"/>
      <c r="S12730" s="162"/>
    </row>
    <row r="12731" spans="14:19">
      <c r="N12731" s="47"/>
      <c r="Q12731" s="162"/>
      <c r="R12731" s="162"/>
      <c r="S12731" s="162"/>
    </row>
    <row r="12732" spans="14:19">
      <c r="N12732" s="47"/>
      <c r="Q12732" s="162"/>
      <c r="R12732" s="162"/>
      <c r="S12732" s="162"/>
    </row>
    <row r="12733" spans="14:19">
      <c r="N12733" s="47"/>
      <c r="Q12733" s="162"/>
      <c r="R12733" s="162"/>
      <c r="S12733" s="162"/>
    </row>
    <row r="12734" spans="14:19">
      <c r="N12734" s="47"/>
      <c r="Q12734" s="162"/>
      <c r="R12734" s="162"/>
      <c r="S12734" s="162"/>
    </row>
    <row r="12735" spans="14:19">
      <c r="N12735" s="47"/>
      <c r="Q12735" s="162"/>
      <c r="R12735" s="162"/>
      <c r="S12735" s="162"/>
    </row>
    <row r="12736" spans="14:19">
      <c r="N12736" s="47"/>
      <c r="Q12736" s="162"/>
      <c r="R12736" s="162"/>
      <c r="S12736" s="162"/>
    </row>
    <row r="12737" spans="14:19">
      <c r="N12737" s="47"/>
      <c r="Q12737" s="162"/>
      <c r="R12737" s="162"/>
      <c r="S12737" s="162"/>
    </row>
    <row r="12738" spans="14:19">
      <c r="N12738" s="47"/>
      <c r="Q12738" s="162"/>
      <c r="R12738" s="162"/>
      <c r="S12738" s="162"/>
    </row>
    <row r="12739" spans="14:19">
      <c r="N12739" s="47"/>
      <c r="Q12739" s="162"/>
      <c r="R12739" s="162"/>
      <c r="S12739" s="162"/>
    </row>
    <row r="12740" spans="14:19">
      <c r="N12740" s="47"/>
      <c r="Q12740" s="162"/>
      <c r="R12740" s="162"/>
      <c r="S12740" s="162"/>
    </row>
    <row r="12741" spans="14:19">
      <c r="N12741" s="47"/>
      <c r="Q12741" s="162"/>
      <c r="R12741" s="162"/>
      <c r="S12741" s="162"/>
    </row>
    <row r="12742" spans="14:19">
      <c r="N12742" s="47"/>
      <c r="Q12742" s="162"/>
      <c r="R12742" s="162"/>
      <c r="S12742" s="162"/>
    </row>
    <row r="12743" spans="14:19">
      <c r="N12743" s="47"/>
      <c r="Q12743" s="162"/>
      <c r="R12743" s="162"/>
      <c r="S12743" s="162"/>
    </row>
    <row r="12744" spans="14:19">
      <c r="N12744" s="47"/>
      <c r="Q12744" s="162"/>
      <c r="R12744" s="162"/>
      <c r="S12744" s="162"/>
    </row>
    <row r="12745" spans="14:19">
      <c r="N12745" s="47"/>
      <c r="Q12745" s="162"/>
      <c r="R12745" s="162"/>
      <c r="S12745" s="162"/>
    </row>
    <row r="12746" spans="14:19">
      <c r="N12746" s="47"/>
      <c r="Q12746" s="162"/>
      <c r="R12746" s="162"/>
      <c r="S12746" s="162"/>
    </row>
    <row r="12747" spans="14:19">
      <c r="N12747" s="47"/>
      <c r="Q12747" s="162"/>
      <c r="R12747" s="162"/>
      <c r="S12747" s="162"/>
    </row>
    <row r="12748" spans="14:19">
      <c r="N12748" s="47"/>
      <c r="Q12748" s="162"/>
      <c r="R12748" s="162"/>
      <c r="S12748" s="162"/>
    </row>
    <row r="12749" spans="14:19">
      <c r="N12749" s="47"/>
      <c r="Q12749" s="162"/>
      <c r="R12749" s="162"/>
      <c r="S12749" s="162"/>
    </row>
    <row r="12750" spans="14:19">
      <c r="N12750" s="47"/>
      <c r="Q12750" s="162"/>
      <c r="R12750" s="162"/>
      <c r="S12750" s="162"/>
    </row>
    <row r="12751" spans="14:19">
      <c r="N12751" s="47"/>
      <c r="Q12751" s="162"/>
      <c r="R12751" s="162"/>
      <c r="S12751" s="162"/>
    </row>
    <row r="12752" spans="14:19">
      <c r="N12752" s="47"/>
      <c r="Q12752" s="162"/>
      <c r="R12752" s="162"/>
      <c r="S12752" s="162"/>
    </row>
    <row r="12753" spans="14:19">
      <c r="N12753" s="47"/>
      <c r="Q12753" s="162"/>
      <c r="R12753" s="162"/>
      <c r="S12753" s="162"/>
    </row>
    <row r="12754" spans="14:19">
      <c r="N12754" s="47"/>
      <c r="Q12754" s="162"/>
      <c r="R12754" s="162"/>
      <c r="S12754" s="162"/>
    </row>
    <row r="12755" spans="14:19">
      <c r="N12755" s="47"/>
      <c r="Q12755" s="162"/>
      <c r="R12755" s="162"/>
      <c r="S12755" s="162"/>
    </row>
    <row r="12756" spans="14:19">
      <c r="N12756" s="47"/>
      <c r="Q12756" s="162"/>
      <c r="R12756" s="162"/>
      <c r="S12756" s="162"/>
    </row>
    <row r="12757" spans="14:19">
      <c r="N12757" s="47"/>
      <c r="Q12757" s="162"/>
      <c r="R12757" s="162"/>
      <c r="S12757" s="162"/>
    </row>
    <row r="12758" spans="14:19">
      <c r="N12758" s="47"/>
      <c r="Q12758" s="162"/>
      <c r="R12758" s="162"/>
      <c r="S12758" s="162"/>
    </row>
    <row r="12759" spans="14:19">
      <c r="N12759" s="47"/>
      <c r="Q12759" s="162"/>
      <c r="R12759" s="162"/>
      <c r="S12759" s="162"/>
    </row>
    <row r="12760" spans="14:19">
      <c r="N12760" s="47"/>
      <c r="Q12760" s="162"/>
      <c r="R12760" s="162"/>
      <c r="S12760" s="162"/>
    </row>
    <row r="12761" spans="14:19">
      <c r="N12761" s="47"/>
      <c r="Q12761" s="162"/>
      <c r="R12761" s="162"/>
      <c r="S12761" s="162"/>
    </row>
    <row r="12762" spans="14:19">
      <c r="N12762" s="47"/>
      <c r="Q12762" s="162"/>
      <c r="R12762" s="162"/>
      <c r="S12762" s="162"/>
    </row>
    <row r="12763" spans="14:19">
      <c r="N12763" s="47"/>
      <c r="Q12763" s="162"/>
      <c r="R12763" s="162"/>
      <c r="S12763" s="162"/>
    </row>
    <row r="12764" spans="14:19">
      <c r="N12764" s="47"/>
      <c r="Q12764" s="162"/>
      <c r="R12764" s="162"/>
      <c r="S12764" s="162"/>
    </row>
    <row r="12765" spans="14:19">
      <c r="N12765" s="47"/>
      <c r="Q12765" s="162"/>
      <c r="R12765" s="162"/>
      <c r="S12765" s="162"/>
    </row>
    <row r="12766" spans="14:19">
      <c r="N12766" s="47"/>
      <c r="Q12766" s="162"/>
      <c r="R12766" s="162"/>
      <c r="S12766" s="162"/>
    </row>
    <row r="12767" spans="14:19">
      <c r="N12767" s="47"/>
      <c r="Q12767" s="162"/>
      <c r="R12767" s="162"/>
      <c r="S12767" s="162"/>
    </row>
    <row r="12768" spans="14:19">
      <c r="N12768" s="47"/>
      <c r="Q12768" s="162"/>
      <c r="R12768" s="162"/>
      <c r="S12768" s="162"/>
    </row>
    <row r="12769" spans="14:19">
      <c r="N12769" s="47"/>
      <c r="Q12769" s="162"/>
      <c r="R12769" s="162"/>
      <c r="S12769" s="162"/>
    </row>
    <row r="12770" spans="14:19">
      <c r="N12770" s="47"/>
      <c r="Q12770" s="162"/>
      <c r="R12770" s="162"/>
      <c r="S12770" s="162"/>
    </row>
    <row r="12771" spans="14:19">
      <c r="N12771" s="47"/>
      <c r="Q12771" s="162"/>
      <c r="R12771" s="162"/>
      <c r="S12771" s="162"/>
    </row>
    <row r="12772" spans="14:19">
      <c r="N12772" s="47"/>
      <c r="Q12772" s="162"/>
      <c r="R12772" s="162"/>
      <c r="S12772" s="162"/>
    </row>
    <row r="12773" spans="14:19">
      <c r="N12773" s="47"/>
      <c r="Q12773" s="162"/>
      <c r="R12773" s="162"/>
      <c r="S12773" s="162"/>
    </row>
    <row r="12774" spans="14:19">
      <c r="N12774" s="47"/>
      <c r="Q12774" s="162"/>
      <c r="R12774" s="162"/>
      <c r="S12774" s="162"/>
    </row>
    <row r="12775" spans="14:19">
      <c r="N12775" s="47"/>
      <c r="Q12775" s="162"/>
      <c r="R12775" s="162"/>
      <c r="S12775" s="162"/>
    </row>
    <row r="12776" spans="14:19">
      <c r="N12776" s="47"/>
      <c r="Q12776" s="162"/>
      <c r="R12776" s="162"/>
      <c r="S12776" s="162"/>
    </row>
    <row r="12777" spans="14:19">
      <c r="N12777" s="47"/>
      <c r="Q12777" s="162"/>
      <c r="R12777" s="162"/>
      <c r="S12777" s="162"/>
    </row>
    <row r="12778" spans="14:19">
      <c r="N12778" s="47"/>
      <c r="Q12778" s="162"/>
      <c r="R12778" s="162"/>
      <c r="S12778" s="162"/>
    </row>
    <row r="12779" spans="14:19">
      <c r="N12779" s="47"/>
      <c r="Q12779" s="162"/>
      <c r="R12779" s="162"/>
      <c r="S12779" s="162"/>
    </row>
    <row r="12780" spans="14:19">
      <c r="N12780" s="47"/>
      <c r="Q12780" s="162"/>
      <c r="R12780" s="162"/>
      <c r="S12780" s="162"/>
    </row>
    <row r="12781" spans="14:19">
      <c r="N12781" s="47"/>
      <c r="Q12781" s="162"/>
      <c r="R12781" s="162"/>
      <c r="S12781" s="162"/>
    </row>
    <row r="12782" spans="14:19">
      <c r="N12782" s="47"/>
      <c r="Q12782" s="162"/>
      <c r="R12782" s="162"/>
      <c r="S12782" s="162"/>
    </row>
    <row r="12783" spans="14:19">
      <c r="N12783" s="47"/>
      <c r="Q12783" s="162"/>
      <c r="R12783" s="162"/>
      <c r="S12783" s="162"/>
    </row>
    <row r="12784" spans="14:19">
      <c r="N12784" s="47"/>
      <c r="Q12784" s="162"/>
      <c r="R12784" s="162"/>
      <c r="S12784" s="162"/>
    </row>
    <row r="12785" spans="14:19">
      <c r="N12785" s="47"/>
      <c r="Q12785" s="162"/>
      <c r="R12785" s="162"/>
      <c r="S12785" s="162"/>
    </row>
    <row r="12786" spans="14:19">
      <c r="N12786" s="47"/>
      <c r="Q12786" s="162"/>
      <c r="R12786" s="162"/>
      <c r="S12786" s="162"/>
    </row>
    <row r="12787" spans="14:19">
      <c r="N12787" s="47"/>
      <c r="Q12787" s="162"/>
      <c r="R12787" s="162"/>
      <c r="S12787" s="162"/>
    </row>
    <row r="12788" spans="14:19">
      <c r="N12788" s="47"/>
      <c r="Q12788" s="162"/>
      <c r="R12788" s="162"/>
      <c r="S12788" s="162"/>
    </row>
    <row r="12789" spans="14:19">
      <c r="N12789" s="47"/>
      <c r="Q12789" s="162"/>
      <c r="R12789" s="162"/>
      <c r="S12789" s="162"/>
    </row>
    <row r="12790" spans="14:19">
      <c r="N12790" s="47"/>
      <c r="Q12790" s="162"/>
      <c r="R12790" s="162"/>
      <c r="S12790" s="162"/>
    </row>
    <row r="12791" spans="14:19">
      <c r="N12791" s="47"/>
      <c r="Q12791" s="162"/>
      <c r="R12791" s="162"/>
      <c r="S12791" s="162"/>
    </row>
    <row r="12792" spans="14:19">
      <c r="N12792" s="47"/>
      <c r="Q12792" s="162"/>
      <c r="R12792" s="162"/>
      <c r="S12792" s="162"/>
    </row>
    <row r="12793" spans="14:19">
      <c r="N12793" s="47"/>
      <c r="Q12793" s="162"/>
      <c r="R12793" s="162"/>
      <c r="S12793" s="162"/>
    </row>
    <row r="12794" spans="14:19">
      <c r="N12794" s="47"/>
      <c r="Q12794" s="162"/>
      <c r="R12794" s="162"/>
      <c r="S12794" s="162"/>
    </row>
    <row r="12795" spans="14:19">
      <c r="N12795" s="47"/>
      <c r="Q12795" s="162"/>
      <c r="R12795" s="162"/>
      <c r="S12795" s="162"/>
    </row>
    <row r="12796" spans="14:19">
      <c r="N12796" s="47"/>
      <c r="Q12796" s="162"/>
      <c r="R12796" s="162"/>
      <c r="S12796" s="162"/>
    </row>
    <row r="12797" spans="14:19">
      <c r="N12797" s="47"/>
      <c r="Q12797" s="162"/>
      <c r="R12797" s="162"/>
      <c r="S12797" s="162"/>
    </row>
    <row r="12798" spans="14:19">
      <c r="N12798" s="47"/>
      <c r="Q12798" s="162"/>
      <c r="R12798" s="162"/>
      <c r="S12798" s="162"/>
    </row>
    <row r="12799" spans="14:19">
      <c r="N12799" s="47"/>
      <c r="Q12799" s="162"/>
      <c r="R12799" s="162"/>
      <c r="S12799" s="162"/>
    </row>
    <row r="12800" spans="14:19">
      <c r="N12800" s="47"/>
      <c r="Q12800" s="162"/>
      <c r="R12800" s="162"/>
      <c r="S12800" s="162"/>
    </row>
    <row r="12801" spans="14:19">
      <c r="N12801" s="47"/>
      <c r="Q12801" s="162"/>
      <c r="R12801" s="162"/>
      <c r="S12801" s="162"/>
    </row>
    <row r="12802" spans="14:19">
      <c r="N12802" s="47"/>
      <c r="Q12802" s="162"/>
      <c r="R12802" s="162"/>
      <c r="S12802" s="162"/>
    </row>
    <row r="12803" spans="14:19">
      <c r="N12803" s="47"/>
      <c r="Q12803" s="162"/>
      <c r="R12803" s="162"/>
      <c r="S12803" s="162"/>
    </row>
    <row r="12804" spans="14:19">
      <c r="N12804" s="47"/>
      <c r="Q12804" s="162"/>
      <c r="R12804" s="162"/>
      <c r="S12804" s="162"/>
    </row>
    <row r="12805" spans="14:19">
      <c r="N12805" s="47"/>
      <c r="Q12805" s="162"/>
      <c r="R12805" s="162"/>
      <c r="S12805" s="162"/>
    </row>
    <row r="12806" spans="14:19">
      <c r="N12806" s="47"/>
      <c r="Q12806" s="162"/>
      <c r="R12806" s="162"/>
      <c r="S12806" s="162"/>
    </row>
    <row r="12807" spans="14:19">
      <c r="N12807" s="47"/>
      <c r="Q12807" s="162"/>
      <c r="R12807" s="162"/>
      <c r="S12807" s="162"/>
    </row>
    <row r="12808" spans="14:19">
      <c r="N12808" s="47"/>
      <c r="Q12808" s="162"/>
      <c r="R12808" s="162"/>
      <c r="S12808" s="162"/>
    </row>
    <row r="12809" spans="14:19">
      <c r="N12809" s="47"/>
      <c r="Q12809" s="162"/>
      <c r="R12809" s="162"/>
      <c r="S12809" s="162"/>
    </row>
    <row r="12810" spans="14:19">
      <c r="N12810" s="47"/>
      <c r="Q12810" s="162"/>
      <c r="R12810" s="162"/>
      <c r="S12810" s="162"/>
    </row>
    <row r="12811" spans="14:19">
      <c r="N12811" s="47"/>
      <c r="Q12811" s="162"/>
      <c r="R12811" s="162"/>
      <c r="S12811" s="162"/>
    </row>
    <row r="12812" spans="14:19">
      <c r="N12812" s="47"/>
      <c r="Q12812" s="162"/>
      <c r="R12812" s="162"/>
      <c r="S12812" s="162"/>
    </row>
    <row r="12813" spans="14:19">
      <c r="N12813" s="47"/>
      <c r="Q12813" s="162"/>
      <c r="R12813" s="162"/>
      <c r="S12813" s="162"/>
    </row>
    <row r="12814" spans="14:19">
      <c r="N12814" s="47"/>
      <c r="Q12814" s="162"/>
      <c r="R12814" s="162"/>
      <c r="S12814" s="162"/>
    </row>
    <row r="12815" spans="14:19">
      <c r="N12815" s="47"/>
      <c r="Q12815" s="162"/>
      <c r="R12815" s="162"/>
      <c r="S12815" s="162"/>
    </row>
    <row r="12816" spans="14:19">
      <c r="N12816" s="47"/>
      <c r="Q12816" s="162"/>
      <c r="R12816" s="162"/>
      <c r="S12816" s="162"/>
    </row>
    <row r="12817" spans="14:19">
      <c r="N12817" s="47"/>
      <c r="Q12817" s="162"/>
      <c r="R12817" s="162"/>
      <c r="S12817" s="162"/>
    </row>
    <row r="12818" spans="14:19">
      <c r="N12818" s="47"/>
      <c r="Q12818" s="162"/>
      <c r="R12818" s="162"/>
      <c r="S12818" s="162"/>
    </row>
    <row r="12819" spans="14:19">
      <c r="N12819" s="47"/>
      <c r="Q12819" s="162"/>
      <c r="R12819" s="162"/>
      <c r="S12819" s="162"/>
    </row>
    <row r="12820" spans="14:19">
      <c r="N12820" s="47"/>
      <c r="Q12820" s="162"/>
      <c r="R12820" s="162"/>
      <c r="S12820" s="162"/>
    </row>
    <row r="12821" spans="14:19">
      <c r="N12821" s="47"/>
      <c r="Q12821" s="162"/>
      <c r="R12821" s="162"/>
      <c r="S12821" s="162"/>
    </row>
    <row r="12822" spans="14:19">
      <c r="N12822" s="47"/>
      <c r="Q12822" s="162"/>
      <c r="R12822" s="162"/>
      <c r="S12822" s="162"/>
    </row>
    <row r="12823" spans="14:19">
      <c r="N12823" s="47"/>
      <c r="Q12823" s="162"/>
      <c r="R12823" s="162"/>
      <c r="S12823" s="162"/>
    </row>
    <row r="12824" spans="14:19">
      <c r="N12824" s="47"/>
      <c r="Q12824" s="162"/>
      <c r="R12824" s="162"/>
      <c r="S12824" s="162"/>
    </row>
    <row r="12825" spans="14:19">
      <c r="N12825" s="47"/>
      <c r="Q12825" s="162"/>
      <c r="R12825" s="162"/>
      <c r="S12825" s="162"/>
    </row>
    <row r="12826" spans="14:19">
      <c r="N12826" s="47"/>
      <c r="Q12826" s="162"/>
      <c r="R12826" s="162"/>
      <c r="S12826" s="162"/>
    </row>
    <row r="12827" spans="14:19">
      <c r="N12827" s="47"/>
      <c r="Q12827" s="162"/>
      <c r="R12827" s="162"/>
      <c r="S12827" s="162"/>
    </row>
    <row r="12828" spans="14:19">
      <c r="N12828" s="47"/>
      <c r="Q12828" s="162"/>
      <c r="R12828" s="162"/>
      <c r="S12828" s="162"/>
    </row>
    <row r="12829" spans="14:19">
      <c r="N12829" s="47"/>
      <c r="Q12829" s="162"/>
      <c r="R12829" s="162"/>
      <c r="S12829" s="162"/>
    </row>
    <row r="12830" spans="14:19">
      <c r="N12830" s="47"/>
      <c r="Q12830" s="162"/>
      <c r="R12830" s="162"/>
      <c r="S12830" s="162"/>
    </row>
    <row r="12831" spans="14:19">
      <c r="N12831" s="47"/>
      <c r="Q12831" s="162"/>
      <c r="R12831" s="162"/>
      <c r="S12831" s="162"/>
    </row>
    <row r="12832" spans="14:19">
      <c r="N12832" s="47"/>
      <c r="Q12832" s="162"/>
      <c r="R12832" s="162"/>
      <c r="S12832" s="162"/>
    </row>
    <row r="12833" spans="14:19">
      <c r="N12833" s="47"/>
      <c r="Q12833" s="162"/>
      <c r="R12833" s="162"/>
      <c r="S12833" s="162"/>
    </row>
    <row r="12834" spans="14:19">
      <c r="N12834" s="47"/>
      <c r="Q12834" s="162"/>
      <c r="R12834" s="162"/>
      <c r="S12834" s="162"/>
    </row>
    <row r="12835" spans="14:19">
      <c r="N12835" s="47"/>
      <c r="Q12835" s="162"/>
      <c r="R12835" s="162"/>
      <c r="S12835" s="162"/>
    </row>
    <row r="12836" spans="14:19">
      <c r="N12836" s="47"/>
      <c r="Q12836" s="162"/>
      <c r="R12836" s="162"/>
      <c r="S12836" s="162"/>
    </row>
    <row r="12837" spans="14:19">
      <c r="N12837" s="47"/>
      <c r="Q12837" s="162"/>
      <c r="R12837" s="162"/>
      <c r="S12837" s="162"/>
    </row>
    <row r="12838" spans="14:19">
      <c r="N12838" s="47"/>
      <c r="Q12838" s="162"/>
      <c r="R12838" s="162"/>
      <c r="S12838" s="162"/>
    </row>
    <row r="12839" spans="14:19">
      <c r="N12839" s="47"/>
      <c r="Q12839" s="162"/>
      <c r="R12839" s="162"/>
      <c r="S12839" s="162"/>
    </row>
    <row r="12840" spans="14:19">
      <c r="N12840" s="47"/>
      <c r="Q12840" s="162"/>
      <c r="R12840" s="162"/>
      <c r="S12840" s="162"/>
    </row>
    <row r="12841" spans="14:19">
      <c r="N12841" s="47"/>
      <c r="Q12841" s="162"/>
      <c r="R12841" s="162"/>
      <c r="S12841" s="162"/>
    </row>
    <row r="12842" spans="14:19">
      <c r="N12842" s="47"/>
      <c r="Q12842" s="162"/>
      <c r="R12842" s="162"/>
      <c r="S12842" s="162"/>
    </row>
    <row r="12843" spans="14:19">
      <c r="N12843" s="47"/>
      <c r="Q12843" s="162"/>
      <c r="R12843" s="162"/>
      <c r="S12843" s="162"/>
    </row>
    <row r="12844" spans="14:19">
      <c r="N12844" s="47"/>
      <c r="Q12844" s="162"/>
      <c r="R12844" s="162"/>
      <c r="S12844" s="162"/>
    </row>
    <row r="12845" spans="14:19">
      <c r="N12845" s="47"/>
      <c r="Q12845" s="162"/>
      <c r="R12845" s="162"/>
      <c r="S12845" s="162"/>
    </row>
    <row r="12846" spans="14:19">
      <c r="N12846" s="47"/>
      <c r="Q12846" s="162"/>
      <c r="R12846" s="162"/>
      <c r="S12846" s="162"/>
    </row>
    <row r="12847" spans="14:19">
      <c r="N12847" s="47"/>
      <c r="Q12847" s="162"/>
      <c r="R12847" s="162"/>
      <c r="S12847" s="162"/>
    </row>
    <row r="12848" spans="14:19">
      <c r="N12848" s="47"/>
      <c r="Q12848" s="162"/>
      <c r="R12848" s="162"/>
      <c r="S12848" s="162"/>
    </row>
    <row r="12849" spans="14:19">
      <c r="N12849" s="47"/>
      <c r="Q12849" s="162"/>
      <c r="R12849" s="162"/>
      <c r="S12849" s="162"/>
    </row>
    <row r="12850" spans="14:19">
      <c r="N12850" s="47"/>
      <c r="Q12850" s="162"/>
      <c r="R12850" s="162"/>
      <c r="S12850" s="162"/>
    </row>
    <row r="12851" spans="14:19">
      <c r="N12851" s="47"/>
      <c r="Q12851" s="162"/>
      <c r="R12851" s="162"/>
      <c r="S12851" s="162"/>
    </row>
    <row r="12852" spans="14:19">
      <c r="N12852" s="47"/>
      <c r="Q12852" s="162"/>
      <c r="R12852" s="162"/>
      <c r="S12852" s="162"/>
    </row>
    <row r="12853" spans="14:19">
      <c r="N12853" s="47"/>
      <c r="Q12853" s="162"/>
      <c r="R12853" s="162"/>
      <c r="S12853" s="162"/>
    </row>
    <row r="12854" spans="14:19">
      <c r="N12854" s="47"/>
      <c r="Q12854" s="162"/>
      <c r="R12854" s="162"/>
      <c r="S12854" s="162"/>
    </row>
    <row r="12855" spans="14:19">
      <c r="N12855" s="47"/>
      <c r="Q12855" s="162"/>
      <c r="R12855" s="162"/>
      <c r="S12855" s="162"/>
    </row>
    <row r="12856" spans="14:19">
      <c r="N12856" s="47"/>
      <c r="Q12856" s="162"/>
      <c r="R12856" s="162"/>
      <c r="S12856" s="162"/>
    </row>
    <row r="12857" spans="14:19">
      <c r="N12857" s="47"/>
      <c r="Q12857" s="162"/>
      <c r="R12857" s="162"/>
      <c r="S12857" s="162"/>
    </row>
    <row r="12858" spans="14:19">
      <c r="N12858" s="47"/>
      <c r="Q12858" s="162"/>
      <c r="R12858" s="162"/>
      <c r="S12858" s="162"/>
    </row>
    <row r="12859" spans="14:19">
      <c r="N12859" s="47"/>
      <c r="Q12859" s="162"/>
      <c r="R12859" s="162"/>
      <c r="S12859" s="162"/>
    </row>
    <row r="12860" spans="14:19">
      <c r="N12860" s="47"/>
      <c r="Q12860" s="162"/>
      <c r="R12860" s="162"/>
      <c r="S12860" s="162"/>
    </row>
    <row r="12861" spans="14:19">
      <c r="N12861" s="47"/>
      <c r="Q12861" s="162"/>
      <c r="R12861" s="162"/>
      <c r="S12861" s="162"/>
    </row>
    <row r="12862" spans="14:19">
      <c r="N12862" s="47"/>
      <c r="Q12862" s="162"/>
      <c r="R12862" s="162"/>
      <c r="S12862" s="162"/>
    </row>
    <row r="12863" spans="14:19">
      <c r="N12863" s="47"/>
      <c r="Q12863" s="162"/>
      <c r="R12863" s="162"/>
      <c r="S12863" s="162"/>
    </row>
    <row r="12864" spans="14:19">
      <c r="N12864" s="47"/>
      <c r="Q12864" s="162"/>
      <c r="R12864" s="162"/>
      <c r="S12864" s="162"/>
    </row>
    <row r="12865" spans="14:19">
      <c r="N12865" s="47"/>
      <c r="Q12865" s="162"/>
      <c r="R12865" s="162"/>
      <c r="S12865" s="162"/>
    </row>
    <row r="12866" spans="14:19">
      <c r="N12866" s="47"/>
      <c r="Q12866" s="162"/>
      <c r="R12866" s="162"/>
      <c r="S12866" s="162"/>
    </row>
    <row r="12867" spans="14:19">
      <c r="N12867" s="47"/>
      <c r="Q12867" s="162"/>
      <c r="R12867" s="162"/>
      <c r="S12867" s="162"/>
    </row>
    <row r="12868" spans="14:19">
      <c r="N12868" s="47"/>
      <c r="Q12868" s="162"/>
      <c r="R12868" s="162"/>
      <c r="S12868" s="162"/>
    </row>
    <row r="12869" spans="14:19">
      <c r="N12869" s="47"/>
      <c r="Q12869" s="162"/>
      <c r="R12869" s="162"/>
      <c r="S12869" s="162"/>
    </row>
    <row r="12870" spans="14:19">
      <c r="N12870" s="47"/>
      <c r="Q12870" s="162"/>
      <c r="R12870" s="162"/>
      <c r="S12870" s="162"/>
    </row>
    <row r="12871" spans="14:19">
      <c r="N12871" s="47"/>
      <c r="Q12871" s="162"/>
      <c r="R12871" s="162"/>
      <c r="S12871" s="162"/>
    </row>
    <row r="12872" spans="14:19">
      <c r="N12872" s="47"/>
      <c r="Q12872" s="162"/>
      <c r="R12872" s="162"/>
      <c r="S12872" s="162"/>
    </row>
    <row r="12873" spans="14:19">
      <c r="N12873" s="47"/>
      <c r="Q12873" s="162"/>
      <c r="R12873" s="162"/>
      <c r="S12873" s="162"/>
    </row>
    <row r="12874" spans="14:19">
      <c r="N12874" s="47"/>
      <c r="Q12874" s="162"/>
      <c r="R12874" s="162"/>
      <c r="S12874" s="162"/>
    </row>
    <row r="12875" spans="14:19">
      <c r="N12875" s="47"/>
      <c r="Q12875" s="162"/>
      <c r="R12875" s="162"/>
      <c r="S12875" s="162"/>
    </row>
    <row r="12876" spans="14:19">
      <c r="N12876" s="47"/>
      <c r="Q12876" s="162"/>
      <c r="R12876" s="162"/>
      <c r="S12876" s="162"/>
    </row>
    <row r="12877" spans="14:19">
      <c r="N12877" s="47"/>
      <c r="Q12877" s="162"/>
      <c r="R12877" s="162"/>
      <c r="S12877" s="162"/>
    </row>
    <row r="12878" spans="14:19">
      <c r="N12878" s="47"/>
      <c r="Q12878" s="162"/>
      <c r="R12878" s="162"/>
      <c r="S12878" s="162"/>
    </row>
    <row r="12879" spans="14:19">
      <c r="N12879" s="47"/>
      <c r="Q12879" s="162"/>
      <c r="R12879" s="162"/>
      <c r="S12879" s="162"/>
    </row>
    <row r="12880" spans="14:19">
      <c r="N12880" s="47"/>
      <c r="Q12880" s="162"/>
      <c r="R12880" s="162"/>
      <c r="S12880" s="162"/>
    </row>
    <row r="12881" spans="14:19">
      <c r="N12881" s="47"/>
      <c r="Q12881" s="162"/>
      <c r="R12881" s="162"/>
      <c r="S12881" s="162"/>
    </row>
    <row r="12882" spans="14:19">
      <c r="N12882" s="47"/>
      <c r="Q12882" s="162"/>
      <c r="R12882" s="162"/>
      <c r="S12882" s="162"/>
    </row>
    <row r="12883" spans="14:19">
      <c r="N12883" s="47"/>
      <c r="Q12883" s="162"/>
      <c r="R12883" s="162"/>
      <c r="S12883" s="162"/>
    </row>
    <row r="12884" spans="14:19">
      <c r="N12884" s="47"/>
      <c r="Q12884" s="162"/>
      <c r="R12884" s="162"/>
      <c r="S12884" s="162"/>
    </row>
    <row r="12885" spans="14:19">
      <c r="N12885" s="47"/>
      <c r="Q12885" s="162"/>
      <c r="R12885" s="162"/>
      <c r="S12885" s="162"/>
    </row>
    <row r="12886" spans="14:19">
      <c r="N12886" s="47"/>
      <c r="Q12886" s="162"/>
      <c r="R12886" s="162"/>
      <c r="S12886" s="162"/>
    </row>
    <row r="12887" spans="14:19">
      <c r="N12887" s="47"/>
      <c r="Q12887" s="162"/>
      <c r="R12887" s="162"/>
      <c r="S12887" s="162"/>
    </row>
    <row r="12888" spans="14:19">
      <c r="N12888" s="47"/>
      <c r="Q12888" s="162"/>
      <c r="R12888" s="162"/>
      <c r="S12888" s="162"/>
    </row>
    <row r="12889" spans="14:19">
      <c r="N12889" s="47"/>
      <c r="Q12889" s="162"/>
      <c r="R12889" s="162"/>
      <c r="S12889" s="162"/>
    </row>
    <row r="12890" spans="14:19">
      <c r="N12890" s="47"/>
      <c r="Q12890" s="162"/>
      <c r="R12890" s="162"/>
      <c r="S12890" s="162"/>
    </row>
    <row r="12891" spans="14:19">
      <c r="N12891" s="47"/>
      <c r="Q12891" s="162"/>
      <c r="R12891" s="162"/>
      <c r="S12891" s="162"/>
    </row>
    <row r="12892" spans="14:19">
      <c r="N12892" s="47"/>
      <c r="Q12892" s="162"/>
      <c r="R12892" s="162"/>
      <c r="S12892" s="162"/>
    </row>
    <row r="12893" spans="14:19">
      <c r="N12893" s="47"/>
      <c r="Q12893" s="162"/>
      <c r="R12893" s="162"/>
      <c r="S12893" s="162"/>
    </row>
    <row r="12894" spans="14:19">
      <c r="N12894" s="47"/>
      <c r="Q12894" s="162"/>
      <c r="R12894" s="162"/>
      <c r="S12894" s="162"/>
    </row>
    <row r="12895" spans="14:19">
      <c r="N12895" s="47"/>
      <c r="Q12895" s="162"/>
      <c r="R12895" s="162"/>
      <c r="S12895" s="162"/>
    </row>
    <row r="12896" spans="14:19">
      <c r="N12896" s="47"/>
      <c r="Q12896" s="162"/>
      <c r="R12896" s="162"/>
      <c r="S12896" s="162"/>
    </row>
    <row r="12897" spans="14:19">
      <c r="N12897" s="47"/>
      <c r="Q12897" s="162"/>
      <c r="R12897" s="162"/>
      <c r="S12897" s="162"/>
    </row>
    <row r="12898" spans="14:19">
      <c r="N12898" s="47"/>
      <c r="Q12898" s="162"/>
      <c r="R12898" s="162"/>
      <c r="S12898" s="162"/>
    </row>
    <row r="12899" spans="14:19">
      <c r="N12899" s="47"/>
      <c r="Q12899" s="162"/>
      <c r="R12899" s="162"/>
      <c r="S12899" s="162"/>
    </row>
    <row r="12900" spans="14:19">
      <c r="N12900" s="47"/>
      <c r="Q12900" s="162"/>
      <c r="R12900" s="162"/>
      <c r="S12900" s="162"/>
    </row>
    <row r="12901" spans="14:19">
      <c r="N12901" s="47"/>
      <c r="Q12901" s="162"/>
      <c r="R12901" s="162"/>
      <c r="S12901" s="162"/>
    </row>
    <row r="12902" spans="14:19">
      <c r="N12902" s="47"/>
      <c r="Q12902" s="162"/>
      <c r="R12902" s="162"/>
      <c r="S12902" s="162"/>
    </row>
    <row r="12903" spans="14:19">
      <c r="N12903" s="47"/>
      <c r="Q12903" s="162"/>
      <c r="R12903" s="162"/>
      <c r="S12903" s="162"/>
    </row>
    <row r="12904" spans="14:19">
      <c r="N12904" s="47"/>
      <c r="Q12904" s="162"/>
      <c r="R12904" s="162"/>
      <c r="S12904" s="162"/>
    </row>
    <row r="12905" spans="14:19">
      <c r="N12905" s="47"/>
      <c r="Q12905" s="162"/>
      <c r="R12905" s="162"/>
      <c r="S12905" s="162"/>
    </row>
    <row r="12906" spans="14:19">
      <c r="N12906" s="47"/>
      <c r="Q12906" s="162"/>
      <c r="R12906" s="162"/>
      <c r="S12906" s="162"/>
    </row>
    <row r="12907" spans="14:19">
      <c r="N12907" s="47"/>
      <c r="Q12907" s="162"/>
      <c r="R12907" s="162"/>
      <c r="S12907" s="162"/>
    </row>
    <row r="12908" spans="14:19">
      <c r="N12908" s="47"/>
      <c r="Q12908" s="162"/>
      <c r="R12908" s="162"/>
      <c r="S12908" s="162"/>
    </row>
    <row r="12909" spans="14:19">
      <c r="N12909" s="47"/>
      <c r="Q12909" s="162"/>
      <c r="R12909" s="162"/>
      <c r="S12909" s="162"/>
    </row>
    <row r="12910" spans="14:19">
      <c r="N12910" s="47"/>
      <c r="Q12910" s="162"/>
      <c r="R12910" s="162"/>
      <c r="S12910" s="162"/>
    </row>
    <row r="12911" spans="14:19">
      <c r="N12911" s="47"/>
      <c r="Q12911" s="162"/>
      <c r="R12911" s="162"/>
      <c r="S12911" s="162"/>
    </row>
    <row r="12912" spans="14:19">
      <c r="N12912" s="47"/>
      <c r="Q12912" s="162"/>
      <c r="R12912" s="162"/>
      <c r="S12912" s="162"/>
    </row>
    <row r="12913" spans="14:19">
      <c r="N12913" s="47"/>
      <c r="Q12913" s="162"/>
      <c r="R12913" s="162"/>
      <c r="S12913" s="162"/>
    </row>
    <row r="12914" spans="14:19">
      <c r="N12914" s="47"/>
      <c r="Q12914" s="162"/>
      <c r="R12914" s="162"/>
      <c r="S12914" s="162"/>
    </row>
    <row r="12915" spans="14:19">
      <c r="N12915" s="47"/>
      <c r="Q12915" s="162"/>
      <c r="R12915" s="162"/>
      <c r="S12915" s="162"/>
    </row>
    <row r="12916" spans="14:19">
      <c r="N12916" s="47"/>
      <c r="Q12916" s="162"/>
      <c r="R12916" s="162"/>
      <c r="S12916" s="162"/>
    </row>
    <row r="12917" spans="14:19">
      <c r="N12917" s="47"/>
      <c r="Q12917" s="162"/>
      <c r="R12917" s="162"/>
      <c r="S12917" s="162"/>
    </row>
    <row r="12918" spans="14:19">
      <c r="N12918" s="47"/>
      <c r="Q12918" s="162"/>
      <c r="R12918" s="162"/>
      <c r="S12918" s="162"/>
    </row>
    <row r="12919" spans="14:19">
      <c r="N12919" s="47"/>
      <c r="Q12919" s="162"/>
      <c r="R12919" s="162"/>
      <c r="S12919" s="162"/>
    </row>
    <row r="12920" spans="14:19">
      <c r="N12920" s="47"/>
      <c r="Q12920" s="162"/>
      <c r="R12920" s="162"/>
      <c r="S12920" s="162"/>
    </row>
    <row r="12921" spans="14:19">
      <c r="N12921" s="47"/>
      <c r="Q12921" s="162"/>
      <c r="R12921" s="162"/>
      <c r="S12921" s="162"/>
    </row>
    <row r="12922" spans="14:19">
      <c r="N12922" s="47"/>
      <c r="Q12922" s="162"/>
      <c r="R12922" s="162"/>
      <c r="S12922" s="162"/>
    </row>
    <row r="12923" spans="14:19">
      <c r="N12923" s="47"/>
      <c r="Q12923" s="162"/>
      <c r="R12923" s="162"/>
      <c r="S12923" s="162"/>
    </row>
    <row r="12924" spans="14:19">
      <c r="N12924" s="47"/>
      <c r="Q12924" s="162"/>
      <c r="R12924" s="162"/>
      <c r="S12924" s="162"/>
    </row>
    <row r="12925" spans="14:19">
      <c r="N12925" s="47"/>
      <c r="Q12925" s="162"/>
      <c r="R12925" s="162"/>
      <c r="S12925" s="162"/>
    </row>
    <row r="12926" spans="14:19">
      <c r="N12926" s="47"/>
      <c r="Q12926" s="162"/>
      <c r="R12926" s="162"/>
      <c r="S12926" s="162"/>
    </row>
    <row r="12927" spans="14:19">
      <c r="N12927" s="47"/>
      <c r="Q12927" s="162"/>
      <c r="R12927" s="162"/>
      <c r="S12927" s="162"/>
    </row>
    <row r="12928" spans="14:19">
      <c r="N12928" s="47"/>
      <c r="Q12928" s="162"/>
      <c r="R12928" s="162"/>
      <c r="S12928" s="162"/>
    </row>
    <row r="12929" spans="14:19">
      <c r="N12929" s="47"/>
      <c r="Q12929" s="162"/>
      <c r="R12929" s="162"/>
      <c r="S12929" s="162"/>
    </row>
    <row r="12930" spans="14:19">
      <c r="N12930" s="47"/>
      <c r="Q12930" s="162"/>
      <c r="R12930" s="162"/>
      <c r="S12930" s="162"/>
    </row>
    <row r="12931" spans="14:19">
      <c r="N12931" s="47"/>
      <c r="Q12931" s="162"/>
      <c r="R12931" s="162"/>
      <c r="S12931" s="162"/>
    </row>
    <row r="12932" spans="14:19">
      <c r="N12932" s="47"/>
      <c r="Q12932" s="162"/>
      <c r="R12932" s="162"/>
      <c r="S12932" s="162"/>
    </row>
    <row r="12933" spans="14:19">
      <c r="N12933" s="47"/>
      <c r="Q12933" s="162"/>
      <c r="R12933" s="162"/>
      <c r="S12933" s="162"/>
    </row>
    <row r="12934" spans="14:19">
      <c r="N12934" s="47"/>
      <c r="Q12934" s="162"/>
      <c r="R12934" s="162"/>
      <c r="S12934" s="162"/>
    </row>
    <row r="12935" spans="14:19">
      <c r="N12935" s="47"/>
      <c r="Q12935" s="162"/>
      <c r="R12935" s="162"/>
      <c r="S12935" s="162"/>
    </row>
    <row r="12936" spans="14:19">
      <c r="N12936" s="47"/>
      <c r="Q12936" s="162"/>
      <c r="R12936" s="162"/>
      <c r="S12936" s="162"/>
    </row>
    <row r="12937" spans="14:19">
      <c r="N12937" s="47"/>
      <c r="Q12937" s="162"/>
      <c r="R12937" s="162"/>
      <c r="S12937" s="162"/>
    </row>
    <row r="12938" spans="14:19">
      <c r="N12938" s="47"/>
      <c r="Q12938" s="162"/>
      <c r="R12938" s="162"/>
      <c r="S12938" s="162"/>
    </row>
    <row r="12939" spans="14:19">
      <c r="N12939" s="47"/>
      <c r="Q12939" s="162"/>
      <c r="R12939" s="162"/>
      <c r="S12939" s="162"/>
    </row>
    <row r="12940" spans="14:19">
      <c r="N12940" s="47"/>
      <c r="Q12940" s="162"/>
      <c r="R12940" s="162"/>
      <c r="S12940" s="162"/>
    </row>
    <row r="12941" spans="14:19">
      <c r="N12941" s="47"/>
      <c r="Q12941" s="162"/>
      <c r="R12941" s="162"/>
      <c r="S12941" s="162"/>
    </row>
    <row r="12942" spans="14:19">
      <c r="N12942" s="47"/>
      <c r="Q12942" s="162"/>
      <c r="R12942" s="162"/>
      <c r="S12942" s="162"/>
    </row>
    <row r="12943" spans="14:19">
      <c r="N12943" s="47"/>
      <c r="Q12943" s="162"/>
      <c r="R12943" s="162"/>
      <c r="S12943" s="162"/>
    </row>
    <row r="12944" spans="14:19">
      <c r="N12944" s="47"/>
      <c r="Q12944" s="162"/>
      <c r="R12944" s="162"/>
      <c r="S12944" s="162"/>
    </row>
    <row r="12945" spans="14:19">
      <c r="N12945" s="47"/>
      <c r="Q12945" s="162"/>
      <c r="R12945" s="162"/>
      <c r="S12945" s="162"/>
    </row>
    <row r="12946" spans="14:19">
      <c r="N12946" s="47"/>
      <c r="Q12946" s="162"/>
      <c r="R12946" s="162"/>
      <c r="S12946" s="162"/>
    </row>
    <row r="12947" spans="14:19">
      <c r="N12947" s="47"/>
      <c r="Q12947" s="162"/>
      <c r="R12947" s="162"/>
      <c r="S12947" s="162"/>
    </row>
    <row r="12948" spans="14:19">
      <c r="N12948" s="47"/>
      <c r="Q12948" s="162"/>
      <c r="R12948" s="162"/>
      <c r="S12948" s="162"/>
    </row>
    <row r="12949" spans="14:19">
      <c r="N12949" s="47"/>
      <c r="Q12949" s="162"/>
      <c r="R12949" s="162"/>
      <c r="S12949" s="162"/>
    </row>
    <row r="12950" spans="14:19">
      <c r="N12950" s="47"/>
      <c r="Q12950" s="162"/>
      <c r="R12950" s="162"/>
      <c r="S12950" s="162"/>
    </row>
    <row r="12951" spans="14:19">
      <c r="N12951" s="47"/>
      <c r="Q12951" s="162"/>
      <c r="R12951" s="162"/>
      <c r="S12951" s="162"/>
    </row>
    <row r="12952" spans="14:19">
      <c r="N12952" s="47"/>
      <c r="Q12952" s="162"/>
      <c r="R12952" s="162"/>
      <c r="S12952" s="162"/>
    </row>
    <row r="12953" spans="14:19">
      <c r="N12953" s="47"/>
      <c r="Q12953" s="162"/>
      <c r="R12953" s="162"/>
      <c r="S12953" s="162"/>
    </row>
    <row r="12954" spans="14:19">
      <c r="N12954" s="47"/>
      <c r="Q12954" s="162"/>
      <c r="R12954" s="162"/>
      <c r="S12954" s="162"/>
    </row>
    <row r="12955" spans="14:19">
      <c r="N12955" s="47"/>
      <c r="Q12955" s="162"/>
      <c r="R12955" s="162"/>
      <c r="S12955" s="162"/>
    </row>
    <row r="12956" spans="14:19">
      <c r="N12956" s="47"/>
      <c r="Q12956" s="162"/>
      <c r="R12956" s="162"/>
      <c r="S12956" s="162"/>
    </row>
    <row r="12957" spans="14:19">
      <c r="N12957" s="47"/>
      <c r="Q12957" s="162"/>
      <c r="R12957" s="162"/>
      <c r="S12957" s="162"/>
    </row>
    <row r="12958" spans="14:19">
      <c r="N12958" s="47"/>
      <c r="Q12958" s="162"/>
      <c r="R12958" s="162"/>
      <c r="S12958" s="162"/>
    </row>
    <row r="12959" spans="14:19">
      <c r="N12959" s="47"/>
      <c r="Q12959" s="162"/>
      <c r="R12959" s="162"/>
      <c r="S12959" s="162"/>
    </row>
    <row r="12960" spans="14:19">
      <c r="N12960" s="47"/>
      <c r="Q12960" s="162"/>
      <c r="R12960" s="162"/>
      <c r="S12960" s="162"/>
    </row>
    <row r="12961" spans="14:19">
      <c r="N12961" s="47"/>
      <c r="Q12961" s="162"/>
      <c r="R12961" s="162"/>
      <c r="S12961" s="162"/>
    </row>
    <row r="12962" spans="14:19">
      <c r="N12962" s="47"/>
      <c r="Q12962" s="162"/>
      <c r="R12962" s="162"/>
      <c r="S12962" s="162"/>
    </row>
    <row r="12963" spans="14:19">
      <c r="N12963" s="47"/>
      <c r="Q12963" s="162"/>
      <c r="R12963" s="162"/>
      <c r="S12963" s="162"/>
    </row>
    <row r="12964" spans="14:19">
      <c r="N12964" s="47"/>
      <c r="Q12964" s="162"/>
      <c r="R12964" s="162"/>
      <c r="S12964" s="162"/>
    </row>
    <row r="12965" spans="14:19">
      <c r="N12965" s="47"/>
      <c r="Q12965" s="162"/>
      <c r="R12965" s="162"/>
      <c r="S12965" s="162"/>
    </row>
    <row r="12966" spans="14:19">
      <c r="N12966" s="47"/>
      <c r="Q12966" s="162"/>
      <c r="R12966" s="162"/>
      <c r="S12966" s="162"/>
    </row>
    <row r="12967" spans="14:19">
      <c r="N12967" s="47"/>
      <c r="Q12967" s="162"/>
      <c r="R12967" s="162"/>
      <c r="S12967" s="162"/>
    </row>
    <row r="12968" spans="14:19">
      <c r="N12968" s="47"/>
      <c r="Q12968" s="162"/>
      <c r="R12968" s="162"/>
      <c r="S12968" s="162"/>
    </row>
    <row r="12969" spans="14:19">
      <c r="N12969" s="47"/>
      <c r="Q12969" s="162"/>
      <c r="R12969" s="162"/>
      <c r="S12969" s="162"/>
    </row>
    <row r="12970" spans="14:19">
      <c r="N12970" s="47"/>
      <c r="Q12970" s="162"/>
      <c r="R12970" s="162"/>
      <c r="S12970" s="162"/>
    </row>
    <row r="12971" spans="14:19">
      <c r="N12971" s="47"/>
      <c r="Q12971" s="162"/>
      <c r="R12971" s="162"/>
      <c r="S12971" s="162"/>
    </row>
    <row r="12972" spans="14:19">
      <c r="N12972" s="47"/>
      <c r="Q12972" s="162"/>
      <c r="R12972" s="162"/>
      <c r="S12972" s="162"/>
    </row>
    <row r="12973" spans="14:19">
      <c r="N12973" s="47"/>
      <c r="Q12973" s="162"/>
      <c r="R12973" s="162"/>
      <c r="S12973" s="162"/>
    </row>
    <row r="12974" spans="14:19">
      <c r="N12974" s="47"/>
      <c r="Q12974" s="162"/>
      <c r="R12974" s="162"/>
      <c r="S12974" s="162"/>
    </row>
    <row r="12975" spans="14:19">
      <c r="N12975" s="47"/>
      <c r="Q12975" s="162"/>
      <c r="R12975" s="162"/>
      <c r="S12975" s="162"/>
    </row>
    <row r="12976" spans="14:19">
      <c r="N12976" s="47"/>
      <c r="Q12976" s="162"/>
      <c r="R12976" s="162"/>
      <c r="S12976" s="162"/>
    </row>
    <row r="12977" spans="14:19">
      <c r="N12977" s="47"/>
      <c r="Q12977" s="162"/>
      <c r="R12977" s="162"/>
      <c r="S12977" s="162"/>
    </row>
    <row r="12978" spans="14:19">
      <c r="N12978" s="47"/>
      <c r="Q12978" s="162"/>
      <c r="R12978" s="162"/>
      <c r="S12978" s="162"/>
    </row>
    <row r="12979" spans="14:19">
      <c r="N12979" s="47"/>
      <c r="Q12979" s="162"/>
      <c r="R12979" s="162"/>
      <c r="S12979" s="162"/>
    </row>
    <row r="12980" spans="14:19">
      <c r="N12980" s="47"/>
      <c r="Q12980" s="162"/>
      <c r="R12980" s="162"/>
      <c r="S12980" s="162"/>
    </row>
    <row r="12981" spans="14:19">
      <c r="N12981" s="47"/>
      <c r="Q12981" s="162"/>
      <c r="R12981" s="162"/>
      <c r="S12981" s="162"/>
    </row>
    <row r="12982" spans="14:19">
      <c r="N12982" s="47"/>
      <c r="Q12982" s="162"/>
      <c r="R12982" s="162"/>
      <c r="S12982" s="162"/>
    </row>
    <row r="12983" spans="14:19">
      <c r="N12983" s="47"/>
      <c r="Q12983" s="162"/>
      <c r="R12983" s="162"/>
      <c r="S12983" s="162"/>
    </row>
    <row r="12984" spans="14:19">
      <c r="N12984" s="47"/>
      <c r="Q12984" s="162"/>
      <c r="R12984" s="162"/>
      <c r="S12984" s="162"/>
    </row>
    <row r="12985" spans="14:19">
      <c r="N12985" s="47"/>
      <c r="Q12985" s="162"/>
      <c r="R12985" s="162"/>
      <c r="S12985" s="162"/>
    </row>
    <row r="12986" spans="14:19">
      <c r="N12986" s="47"/>
      <c r="Q12986" s="162"/>
      <c r="R12986" s="162"/>
      <c r="S12986" s="162"/>
    </row>
    <row r="12987" spans="14:19">
      <c r="N12987" s="47"/>
      <c r="Q12987" s="162"/>
      <c r="R12987" s="162"/>
      <c r="S12987" s="162"/>
    </row>
    <row r="12988" spans="14:19">
      <c r="N12988" s="47"/>
      <c r="Q12988" s="162"/>
      <c r="R12988" s="162"/>
      <c r="S12988" s="162"/>
    </row>
    <row r="12989" spans="14:19">
      <c r="N12989" s="47"/>
      <c r="Q12989" s="162"/>
      <c r="R12989" s="162"/>
      <c r="S12989" s="162"/>
    </row>
    <row r="12990" spans="14:19">
      <c r="N12990" s="47"/>
      <c r="Q12990" s="162"/>
      <c r="R12990" s="162"/>
      <c r="S12990" s="162"/>
    </row>
    <row r="12991" spans="14:19">
      <c r="N12991" s="47"/>
      <c r="Q12991" s="162"/>
      <c r="R12991" s="162"/>
      <c r="S12991" s="162"/>
    </row>
    <row r="12992" spans="14:19">
      <c r="N12992" s="47"/>
      <c r="Q12992" s="162"/>
      <c r="R12992" s="162"/>
      <c r="S12992" s="162"/>
    </row>
    <row r="12993" spans="14:19">
      <c r="N12993" s="47"/>
      <c r="Q12993" s="162"/>
      <c r="R12993" s="162"/>
      <c r="S12993" s="162"/>
    </row>
    <row r="12994" spans="14:19">
      <c r="N12994" s="47"/>
      <c r="Q12994" s="162"/>
      <c r="R12994" s="162"/>
      <c r="S12994" s="162"/>
    </row>
    <row r="12995" spans="14:19">
      <c r="N12995" s="47"/>
      <c r="Q12995" s="162"/>
      <c r="R12995" s="162"/>
      <c r="S12995" s="162"/>
    </row>
    <row r="12996" spans="14:19">
      <c r="N12996" s="47"/>
      <c r="Q12996" s="162"/>
      <c r="R12996" s="162"/>
      <c r="S12996" s="162"/>
    </row>
    <row r="12997" spans="14:19">
      <c r="N12997" s="47"/>
      <c r="Q12997" s="162"/>
      <c r="R12997" s="162"/>
      <c r="S12997" s="162"/>
    </row>
    <row r="12998" spans="14:19">
      <c r="N12998" s="47"/>
      <c r="Q12998" s="162"/>
      <c r="R12998" s="162"/>
      <c r="S12998" s="162"/>
    </row>
    <row r="12999" spans="14:19">
      <c r="N12999" s="47"/>
      <c r="Q12999" s="162"/>
      <c r="R12999" s="162"/>
      <c r="S12999" s="162"/>
    </row>
    <row r="13000" spans="14:19">
      <c r="N13000" s="47"/>
      <c r="Q13000" s="162"/>
      <c r="R13000" s="162"/>
      <c r="S13000" s="162"/>
    </row>
    <row r="13001" spans="14:19">
      <c r="N13001" s="47"/>
      <c r="Q13001" s="162"/>
      <c r="R13001" s="162"/>
      <c r="S13001" s="162"/>
    </row>
    <row r="13002" spans="14:19">
      <c r="N13002" s="47"/>
      <c r="Q13002" s="162"/>
      <c r="R13002" s="162"/>
      <c r="S13002" s="162"/>
    </row>
    <row r="13003" spans="14:19">
      <c r="N13003" s="47"/>
      <c r="Q13003" s="162"/>
      <c r="R13003" s="162"/>
      <c r="S13003" s="162"/>
    </row>
    <row r="13004" spans="14:19">
      <c r="N13004" s="47"/>
      <c r="Q13004" s="162"/>
      <c r="R13004" s="162"/>
      <c r="S13004" s="162"/>
    </row>
    <row r="13005" spans="14:19">
      <c r="N13005" s="47"/>
      <c r="Q13005" s="162"/>
      <c r="R13005" s="162"/>
      <c r="S13005" s="162"/>
    </row>
    <row r="13006" spans="14:19">
      <c r="N13006" s="47"/>
      <c r="Q13006" s="162"/>
      <c r="R13006" s="162"/>
      <c r="S13006" s="162"/>
    </row>
    <row r="13007" spans="14:19">
      <c r="N13007" s="47"/>
      <c r="Q13007" s="162"/>
      <c r="R13007" s="162"/>
      <c r="S13007" s="162"/>
    </row>
    <row r="13008" spans="14:19">
      <c r="N13008" s="47"/>
      <c r="Q13008" s="162"/>
      <c r="R13008" s="162"/>
      <c r="S13008" s="162"/>
    </row>
    <row r="13009" spans="14:19">
      <c r="N13009" s="47"/>
      <c r="Q13009" s="162"/>
      <c r="R13009" s="162"/>
      <c r="S13009" s="162"/>
    </row>
    <row r="13010" spans="14:19">
      <c r="N13010" s="47"/>
      <c r="Q13010" s="162"/>
      <c r="R13010" s="162"/>
      <c r="S13010" s="162"/>
    </row>
    <row r="13011" spans="14:19">
      <c r="N13011" s="47"/>
      <c r="Q13011" s="162"/>
      <c r="R13011" s="162"/>
      <c r="S13011" s="162"/>
    </row>
    <row r="13012" spans="14:19">
      <c r="N13012" s="47"/>
      <c r="Q13012" s="162"/>
      <c r="R13012" s="162"/>
      <c r="S13012" s="162"/>
    </row>
    <row r="13013" spans="14:19">
      <c r="N13013" s="47"/>
      <c r="Q13013" s="162"/>
      <c r="R13013" s="162"/>
      <c r="S13013" s="162"/>
    </row>
    <row r="13014" spans="14:19">
      <c r="N13014" s="47"/>
      <c r="Q13014" s="162"/>
      <c r="R13014" s="162"/>
      <c r="S13014" s="162"/>
    </row>
    <row r="13015" spans="14:19">
      <c r="N13015" s="47"/>
      <c r="Q13015" s="162"/>
      <c r="R13015" s="162"/>
      <c r="S13015" s="162"/>
    </row>
    <row r="13016" spans="14:19">
      <c r="N13016" s="47"/>
      <c r="Q13016" s="162"/>
      <c r="R13016" s="162"/>
      <c r="S13016" s="162"/>
    </row>
    <row r="13017" spans="14:19">
      <c r="N13017" s="47"/>
      <c r="Q13017" s="162"/>
      <c r="R13017" s="162"/>
      <c r="S13017" s="162"/>
    </row>
    <row r="13018" spans="14:19">
      <c r="N13018" s="47"/>
      <c r="Q13018" s="162"/>
      <c r="R13018" s="162"/>
      <c r="S13018" s="162"/>
    </row>
    <row r="13019" spans="14:19">
      <c r="N13019" s="47"/>
      <c r="Q13019" s="162"/>
      <c r="R13019" s="162"/>
      <c r="S13019" s="162"/>
    </row>
    <row r="13020" spans="14:19">
      <c r="N13020" s="47"/>
      <c r="Q13020" s="162"/>
      <c r="R13020" s="162"/>
      <c r="S13020" s="162"/>
    </row>
    <row r="13021" spans="14:19">
      <c r="N13021" s="47"/>
      <c r="Q13021" s="162"/>
      <c r="R13021" s="162"/>
      <c r="S13021" s="162"/>
    </row>
    <row r="13022" spans="14:19">
      <c r="N13022" s="47"/>
      <c r="Q13022" s="162"/>
      <c r="R13022" s="162"/>
      <c r="S13022" s="162"/>
    </row>
    <row r="13023" spans="14:19">
      <c r="N13023" s="47"/>
      <c r="Q13023" s="162"/>
      <c r="R13023" s="162"/>
      <c r="S13023" s="162"/>
    </row>
    <row r="13024" spans="14:19">
      <c r="N13024" s="47"/>
      <c r="Q13024" s="162"/>
      <c r="R13024" s="162"/>
      <c r="S13024" s="162"/>
    </row>
    <row r="13025" spans="14:19">
      <c r="N13025" s="47"/>
      <c r="Q13025" s="162"/>
      <c r="R13025" s="162"/>
      <c r="S13025" s="162"/>
    </row>
    <row r="13026" spans="14:19">
      <c r="N13026" s="47"/>
      <c r="Q13026" s="162"/>
      <c r="R13026" s="162"/>
      <c r="S13026" s="162"/>
    </row>
    <row r="13027" spans="14:19">
      <c r="N13027" s="47"/>
      <c r="Q13027" s="162"/>
      <c r="R13027" s="162"/>
      <c r="S13027" s="162"/>
    </row>
    <row r="13028" spans="14:19">
      <c r="N13028" s="47"/>
      <c r="Q13028" s="162"/>
      <c r="R13028" s="162"/>
      <c r="S13028" s="162"/>
    </row>
    <row r="13029" spans="14:19">
      <c r="N13029" s="47"/>
      <c r="Q13029" s="162"/>
      <c r="R13029" s="162"/>
      <c r="S13029" s="162"/>
    </row>
    <row r="13030" spans="14:19">
      <c r="N13030" s="47"/>
      <c r="Q13030" s="162"/>
      <c r="R13030" s="162"/>
      <c r="S13030" s="162"/>
    </row>
    <row r="13031" spans="14:19">
      <c r="N13031" s="47"/>
      <c r="Q13031" s="162"/>
      <c r="R13031" s="162"/>
      <c r="S13031" s="162"/>
    </row>
    <row r="13032" spans="14:19">
      <c r="N13032" s="47"/>
      <c r="Q13032" s="162"/>
      <c r="R13032" s="162"/>
      <c r="S13032" s="162"/>
    </row>
    <row r="13033" spans="14:19">
      <c r="N13033" s="47"/>
      <c r="Q13033" s="162"/>
      <c r="R13033" s="162"/>
      <c r="S13033" s="162"/>
    </row>
    <row r="13034" spans="14:19">
      <c r="N13034" s="47"/>
      <c r="Q13034" s="162"/>
      <c r="R13034" s="162"/>
      <c r="S13034" s="162"/>
    </row>
    <row r="13035" spans="14:19">
      <c r="N13035" s="47"/>
      <c r="Q13035" s="162"/>
      <c r="R13035" s="162"/>
      <c r="S13035" s="162"/>
    </row>
    <row r="13036" spans="14:19">
      <c r="N13036" s="47"/>
      <c r="Q13036" s="162"/>
      <c r="R13036" s="162"/>
      <c r="S13036" s="162"/>
    </row>
    <row r="13037" spans="14:19">
      <c r="N13037" s="47"/>
      <c r="Q13037" s="162"/>
      <c r="R13037" s="162"/>
      <c r="S13037" s="162"/>
    </row>
    <row r="13038" spans="14:19">
      <c r="N13038" s="47"/>
      <c r="Q13038" s="162"/>
      <c r="R13038" s="162"/>
      <c r="S13038" s="162"/>
    </row>
    <row r="13039" spans="14:19">
      <c r="N13039" s="47"/>
      <c r="Q13039" s="162"/>
      <c r="R13039" s="162"/>
      <c r="S13039" s="162"/>
    </row>
    <row r="13040" spans="14:19">
      <c r="N13040" s="47"/>
      <c r="Q13040" s="162"/>
      <c r="R13040" s="162"/>
      <c r="S13040" s="162"/>
    </row>
    <row r="13041" spans="14:19">
      <c r="N13041" s="47"/>
      <c r="Q13041" s="162"/>
      <c r="R13041" s="162"/>
      <c r="S13041" s="162"/>
    </row>
    <row r="13042" spans="14:19">
      <c r="N13042" s="47"/>
      <c r="Q13042" s="162"/>
      <c r="R13042" s="162"/>
      <c r="S13042" s="162"/>
    </row>
    <row r="13043" spans="14:19">
      <c r="N13043" s="47"/>
      <c r="Q13043" s="162"/>
      <c r="R13043" s="162"/>
      <c r="S13043" s="162"/>
    </row>
    <row r="13044" spans="14:19">
      <c r="N13044" s="47"/>
      <c r="Q13044" s="162"/>
      <c r="R13044" s="162"/>
      <c r="S13044" s="162"/>
    </row>
    <row r="13045" spans="14:19">
      <c r="N13045" s="47"/>
      <c r="Q13045" s="162"/>
      <c r="R13045" s="162"/>
      <c r="S13045" s="162"/>
    </row>
    <row r="13046" spans="14:19">
      <c r="N13046" s="47"/>
      <c r="Q13046" s="162"/>
      <c r="R13046" s="162"/>
      <c r="S13046" s="162"/>
    </row>
    <row r="13047" spans="14:19">
      <c r="N13047" s="47"/>
      <c r="Q13047" s="162"/>
      <c r="R13047" s="162"/>
      <c r="S13047" s="162"/>
    </row>
    <row r="13048" spans="14:19">
      <c r="N13048" s="47"/>
      <c r="Q13048" s="162"/>
      <c r="R13048" s="162"/>
      <c r="S13048" s="162"/>
    </row>
    <row r="13049" spans="14:19">
      <c r="N13049" s="47"/>
      <c r="Q13049" s="162"/>
      <c r="R13049" s="162"/>
      <c r="S13049" s="162"/>
    </row>
    <row r="13050" spans="14:19">
      <c r="N13050" s="47"/>
      <c r="Q13050" s="162"/>
      <c r="R13050" s="162"/>
      <c r="S13050" s="162"/>
    </row>
    <row r="13051" spans="14:19">
      <c r="N13051" s="47"/>
      <c r="Q13051" s="162"/>
      <c r="R13051" s="162"/>
      <c r="S13051" s="162"/>
    </row>
    <row r="13052" spans="14:19">
      <c r="N13052" s="47"/>
      <c r="Q13052" s="162"/>
      <c r="R13052" s="162"/>
      <c r="S13052" s="162"/>
    </row>
    <row r="13053" spans="14:19">
      <c r="N13053" s="47"/>
      <c r="Q13053" s="162"/>
      <c r="R13053" s="162"/>
      <c r="S13053" s="162"/>
    </row>
    <row r="13054" spans="14:19">
      <c r="N13054" s="47"/>
      <c r="Q13054" s="162"/>
      <c r="R13054" s="162"/>
      <c r="S13054" s="162"/>
    </row>
    <row r="13055" spans="14:19">
      <c r="N13055" s="47"/>
      <c r="Q13055" s="162"/>
      <c r="R13055" s="162"/>
      <c r="S13055" s="162"/>
    </row>
    <row r="13056" spans="14:19">
      <c r="N13056" s="47"/>
      <c r="Q13056" s="162"/>
      <c r="R13056" s="162"/>
      <c r="S13056" s="162"/>
    </row>
    <row r="13057" spans="14:19">
      <c r="N13057" s="47"/>
      <c r="Q13057" s="162"/>
      <c r="R13057" s="162"/>
      <c r="S13057" s="162"/>
    </row>
    <row r="13058" spans="14:19">
      <c r="N13058" s="47"/>
      <c r="Q13058" s="162"/>
      <c r="R13058" s="162"/>
      <c r="S13058" s="162"/>
    </row>
    <row r="13059" spans="14:19">
      <c r="N13059" s="47"/>
      <c r="Q13059" s="162"/>
      <c r="R13059" s="162"/>
      <c r="S13059" s="162"/>
    </row>
    <row r="13060" spans="14:19">
      <c r="N13060" s="47"/>
      <c r="Q13060" s="162"/>
      <c r="R13060" s="162"/>
      <c r="S13060" s="162"/>
    </row>
    <row r="13061" spans="14:19">
      <c r="N13061" s="47"/>
      <c r="Q13061" s="162"/>
      <c r="R13061" s="162"/>
      <c r="S13061" s="162"/>
    </row>
    <row r="13062" spans="14:19">
      <c r="N13062" s="47"/>
      <c r="Q13062" s="162"/>
      <c r="R13062" s="162"/>
      <c r="S13062" s="162"/>
    </row>
    <row r="13063" spans="14:19">
      <c r="N13063" s="47"/>
      <c r="Q13063" s="162"/>
      <c r="R13063" s="162"/>
      <c r="S13063" s="162"/>
    </row>
    <row r="13064" spans="14:19">
      <c r="N13064" s="47"/>
      <c r="Q13064" s="162"/>
      <c r="R13064" s="162"/>
      <c r="S13064" s="162"/>
    </row>
    <row r="13065" spans="14:19">
      <c r="N13065" s="47"/>
      <c r="Q13065" s="162"/>
      <c r="R13065" s="162"/>
      <c r="S13065" s="162"/>
    </row>
    <row r="13066" spans="14:19">
      <c r="N13066" s="47"/>
      <c r="Q13066" s="162"/>
      <c r="R13066" s="162"/>
      <c r="S13066" s="162"/>
    </row>
    <row r="13067" spans="14:19">
      <c r="N13067" s="47"/>
      <c r="Q13067" s="162"/>
      <c r="R13067" s="162"/>
      <c r="S13067" s="162"/>
    </row>
    <row r="13068" spans="14:19">
      <c r="N13068" s="47"/>
      <c r="Q13068" s="162"/>
      <c r="R13068" s="162"/>
      <c r="S13068" s="162"/>
    </row>
    <row r="13069" spans="14:19">
      <c r="N13069" s="47"/>
      <c r="Q13069" s="162"/>
      <c r="R13069" s="162"/>
      <c r="S13069" s="162"/>
    </row>
    <row r="13070" spans="14:19">
      <c r="N13070" s="47"/>
      <c r="Q13070" s="162"/>
      <c r="R13070" s="162"/>
      <c r="S13070" s="162"/>
    </row>
    <row r="13071" spans="14:19">
      <c r="N13071" s="47"/>
      <c r="Q13071" s="162"/>
      <c r="R13071" s="162"/>
      <c r="S13071" s="162"/>
    </row>
    <row r="13072" spans="14:19">
      <c r="N13072" s="47"/>
      <c r="Q13072" s="162"/>
      <c r="R13072" s="162"/>
      <c r="S13072" s="162"/>
    </row>
    <row r="13073" spans="14:19">
      <c r="N13073" s="47"/>
      <c r="Q13073" s="162"/>
      <c r="R13073" s="162"/>
      <c r="S13073" s="162"/>
    </row>
    <row r="13074" spans="14:19">
      <c r="N13074" s="47"/>
      <c r="Q13074" s="162"/>
      <c r="R13074" s="162"/>
      <c r="S13074" s="162"/>
    </row>
    <row r="13075" spans="14:19">
      <c r="N13075" s="47"/>
      <c r="Q13075" s="162"/>
      <c r="R13075" s="162"/>
      <c r="S13075" s="162"/>
    </row>
    <row r="13076" spans="14:19">
      <c r="N13076" s="47"/>
      <c r="Q13076" s="162"/>
      <c r="R13076" s="162"/>
      <c r="S13076" s="162"/>
    </row>
    <row r="13077" spans="14:19">
      <c r="N13077" s="47"/>
      <c r="Q13077" s="162"/>
      <c r="R13077" s="162"/>
      <c r="S13077" s="162"/>
    </row>
    <row r="13078" spans="14:19">
      <c r="N13078" s="47"/>
      <c r="Q13078" s="162"/>
      <c r="R13078" s="162"/>
      <c r="S13078" s="162"/>
    </row>
    <row r="13079" spans="14:19">
      <c r="N13079" s="47"/>
      <c r="Q13079" s="162"/>
      <c r="R13079" s="162"/>
      <c r="S13079" s="162"/>
    </row>
    <row r="13080" spans="14:19">
      <c r="N13080" s="47"/>
      <c r="Q13080" s="162"/>
      <c r="R13080" s="162"/>
      <c r="S13080" s="162"/>
    </row>
    <row r="13081" spans="14:19">
      <c r="N13081" s="47"/>
      <c r="Q13081" s="162"/>
      <c r="R13081" s="162"/>
      <c r="S13081" s="162"/>
    </row>
    <row r="13082" spans="14:19">
      <c r="N13082" s="47"/>
      <c r="Q13082" s="162"/>
      <c r="R13082" s="162"/>
      <c r="S13082" s="162"/>
    </row>
    <row r="13083" spans="14:19">
      <c r="N13083" s="47"/>
      <c r="Q13083" s="162"/>
      <c r="R13083" s="162"/>
      <c r="S13083" s="162"/>
    </row>
    <row r="13084" spans="14:19">
      <c r="N13084" s="47"/>
      <c r="Q13084" s="162"/>
      <c r="R13084" s="162"/>
      <c r="S13084" s="162"/>
    </row>
    <row r="13085" spans="14:19">
      <c r="N13085" s="47"/>
      <c r="Q13085" s="162"/>
      <c r="R13085" s="162"/>
      <c r="S13085" s="162"/>
    </row>
    <row r="13086" spans="14:19">
      <c r="N13086" s="47"/>
      <c r="Q13086" s="162"/>
      <c r="R13086" s="162"/>
      <c r="S13086" s="162"/>
    </row>
    <row r="13087" spans="14:19">
      <c r="N13087" s="47"/>
      <c r="Q13087" s="162"/>
      <c r="R13087" s="162"/>
      <c r="S13087" s="162"/>
    </row>
    <row r="13088" spans="14:19">
      <c r="N13088" s="47"/>
      <c r="Q13088" s="162"/>
      <c r="R13088" s="162"/>
      <c r="S13088" s="162"/>
    </row>
    <row r="13089" spans="14:19">
      <c r="N13089" s="47"/>
      <c r="Q13089" s="162"/>
      <c r="R13089" s="162"/>
      <c r="S13089" s="162"/>
    </row>
    <row r="13090" spans="14:19">
      <c r="N13090" s="47"/>
      <c r="Q13090" s="162"/>
      <c r="R13090" s="162"/>
      <c r="S13090" s="162"/>
    </row>
    <row r="13091" spans="14:19">
      <c r="N13091" s="47"/>
      <c r="Q13091" s="162"/>
      <c r="R13091" s="162"/>
      <c r="S13091" s="162"/>
    </row>
    <row r="13092" spans="14:19">
      <c r="N13092" s="47"/>
      <c r="Q13092" s="162"/>
      <c r="R13092" s="162"/>
      <c r="S13092" s="162"/>
    </row>
    <row r="13093" spans="14:19">
      <c r="N13093" s="47"/>
      <c r="Q13093" s="162"/>
      <c r="R13093" s="162"/>
      <c r="S13093" s="162"/>
    </row>
    <row r="13094" spans="14:19">
      <c r="N13094" s="47"/>
      <c r="Q13094" s="162"/>
      <c r="R13094" s="162"/>
      <c r="S13094" s="162"/>
    </row>
    <row r="13095" spans="14:19">
      <c r="N13095" s="47"/>
      <c r="Q13095" s="162"/>
      <c r="R13095" s="162"/>
      <c r="S13095" s="162"/>
    </row>
    <row r="13096" spans="14:19">
      <c r="N13096" s="47"/>
      <c r="Q13096" s="162"/>
      <c r="R13096" s="162"/>
      <c r="S13096" s="162"/>
    </row>
    <row r="13097" spans="14:19">
      <c r="N13097" s="47"/>
      <c r="Q13097" s="162"/>
      <c r="R13097" s="162"/>
      <c r="S13097" s="162"/>
    </row>
    <row r="13098" spans="14:19">
      <c r="N13098" s="47"/>
      <c r="Q13098" s="162"/>
      <c r="R13098" s="162"/>
      <c r="S13098" s="162"/>
    </row>
    <row r="13099" spans="14:19">
      <c r="N13099" s="47"/>
      <c r="Q13099" s="162"/>
      <c r="R13099" s="162"/>
      <c r="S13099" s="162"/>
    </row>
    <row r="13100" spans="14:19">
      <c r="N13100" s="47"/>
      <c r="Q13100" s="162"/>
      <c r="R13100" s="162"/>
      <c r="S13100" s="162"/>
    </row>
    <row r="13101" spans="14:19">
      <c r="N13101" s="47"/>
      <c r="Q13101" s="162"/>
      <c r="R13101" s="162"/>
      <c r="S13101" s="162"/>
    </row>
    <row r="13102" spans="14:19">
      <c r="N13102" s="47"/>
      <c r="Q13102" s="162"/>
      <c r="R13102" s="162"/>
      <c r="S13102" s="162"/>
    </row>
    <row r="13103" spans="14:19">
      <c r="N13103" s="47"/>
      <c r="Q13103" s="162"/>
      <c r="R13103" s="162"/>
      <c r="S13103" s="162"/>
    </row>
    <row r="13104" spans="14:19">
      <c r="N13104" s="47"/>
      <c r="Q13104" s="162"/>
      <c r="R13104" s="162"/>
      <c r="S13104" s="162"/>
    </row>
    <row r="13105" spans="14:19">
      <c r="N13105" s="47"/>
      <c r="Q13105" s="162"/>
      <c r="R13105" s="162"/>
      <c r="S13105" s="162"/>
    </row>
    <row r="13106" spans="14:19">
      <c r="N13106" s="47"/>
      <c r="Q13106" s="162"/>
      <c r="R13106" s="162"/>
      <c r="S13106" s="162"/>
    </row>
    <row r="13107" spans="14:19">
      <c r="N13107" s="47"/>
      <c r="Q13107" s="162"/>
      <c r="R13107" s="162"/>
      <c r="S13107" s="162"/>
    </row>
    <row r="13108" spans="14:19">
      <c r="N13108" s="47"/>
      <c r="Q13108" s="162"/>
      <c r="R13108" s="162"/>
      <c r="S13108" s="162"/>
    </row>
    <row r="13109" spans="14:19">
      <c r="N13109" s="47"/>
      <c r="Q13109" s="162"/>
      <c r="R13109" s="162"/>
      <c r="S13109" s="162"/>
    </row>
    <row r="13110" spans="14:19">
      <c r="N13110" s="47"/>
      <c r="Q13110" s="162"/>
      <c r="R13110" s="162"/>
      <c r="S13110" s="162"/>
    </row>
    <row r="13111" spans="14:19">
      <c r="N13111" s="47"/>
      <c r="Q13111" s="162"/>
      <c r="R13111" s="162"/>
      <c r="S13111" s="162"/>
    </row>
    <row r="13112" spans="14:19">
      <c r="N13112" s="47"/>
      <c r="Q13112" s="162"/>
      <c r="R13112" s="162"/>
      <c r="S13112" s="162"/>
    </row>
    <row r="13113" spans="14:19">
      <c r="N13113" s="47"/>
      <c r="Q13113" s="162"/>
      <c r="R13113" s="162"/>
      <c r="S13113" s="162"/>
    </row>
    <row r="13114" spans="14:19">
      <c r="N13114" s="47"/>
      <c r="Q13114" s="162"/>
      <c r="R13114" s="162"/>
      <c r="S13114" s="162"/>
    </row>
    <row r="13115" spans="14:19">
      <c r="N13115" s="47"/>
      <c r="Q13115" s="162"/>
      <c r="R13115" s="162"/>
      <c r="S13115" s="162"/>
    </row>
    <row r="13116" spans="14:19">
      <c r="N13116" s="47"/>
      <c r="Q13116" s="162"/>
      <c r="R13116" s="162"/>
      <c r="S13116" s="162"/>
    </row>
    <row r="13117" spans="14:19">
      <c r="N13117" s="47"/>
      <c r="Q13117" s="162"/>
      <c r="R13117" s="162"/>
      <c r="S13117" s="162"/>
    </row>
    <row r="13118" spans="14:19">
      <c r="N13118" s="47"/>
      <c r="Q13118" s="162"/>
      <c r="R13118" s="162"/>
      <c r="S13118" s="162"/>
    </row>
    <row r="13119" spans="14:19">
      <c r="N13119" s="47"/>
      <c r="Q13119" s="162"/>
      <c r="R13119" s="162"/>
      <c r="S13119" s="162"/>
    </row>
    <row r="13120" spans="14:19">
      <c r="N13120" s="47"/>
      <c r="Q13120" s="162"/>
      <c r="R13120" s="162"/>
      <c r="S13120" s="162"/>
    </row>
    <row r="13121" spans="14:19">
      <c r="N13121" s="47"/>
      <c r="Q13121" s="162"/>
      <c r="R13121" s="162"/>
      <c r="S13121" s="162"/>
    </row>
    <row r="13122" spans="14:19">
      <c r="N13122" s="47"/>
      <c r="Q13122" s="162"/>
      <c r="R13122" s="162"/>
      <c r="S13122" s="162"/>
    </row>
    <row r="13123" spans="14:19">
      <c r="N13123" s="47"/>
      <c r="Q13123" s="162"/>
      <c r="R13123" s="162"/>
      <c r="S13123" s="162"/>
    </row>
    <row r="13124" spans="14:19">
      <c r="N13124" s="47"/>
      <c r="Q13124" s="162"/>
      <c r="R13124" s="162"/>
      <c r="S13124" s="162"/>
    </row>
    <row r="13125" spans="14:19">
      <c r="N13125" s="47"/>
      <c r="Q13125" s="162"/>
      <c r="R13125" s="162"/>
      <c r="S13125" s="162"/>
    </row>
    <row r="13126" spans="14:19">
      <c r="N13126" s="47"/>
      <c r="Q13126" s="162"/>
      <c r="R13126" s="162"/>
      <c r="S13126" s="162"/>
    </row>
    <row r="13127" spans="14:19">
      <c r="N13127" s="47"/>
      <c r="Q13127" s="162"/>
      <c r="R13127" s="162"/>
      <c r="S13127" s="162"/>
    </row>
    <row r="13128" spans="14:19">
      <c r="N13128" s="47"/>
      <c r="Q13128" s="162"/>
      <c r="R13128" s="162"/>
      <c r="S13128" s="162"/>
    </row>
    <row r="13129" spans="14:19">
      <c r="N13129" s="47"/>
      <c r="Q13129" s="162"/>
      <c r="R13129" s="162"/>
      <c r="S13129" s="162"/>
    </row>
    <row r="13130" spans="14:19">
      <c r="N13130" s="47"/>
      <c r="Q13130" s="162"/>
      <c r="R13130" s="162"/>
      <c r="S13130" s="162"/>
    </row>
    <row r="13131" spans="14:19">
      <c r="N13131" s="47"/>
      <c r="Q13131" s="162"/>
      <c r="R13131" s="162"/>
      <c r="S13131" s="162"/>
    </row>
    <row r="13132" spans="14:19">
      <c r="N13132" s="47"/>
      <c r="Q13132" s="162"/>
      <c r="R13132" s="162"/>
      <c r="S13132" s="162"/>
    </row>
    <row r="13133" spans="14:19">
      <c r="N13133" s="47"/>
      <c r="Q13133" s="162"/>
      <c r="R13133" s="162"/>
      <c r="S13133" s="162"/>
    </row>
    <row r="13134" spans="14:19">
      <c r="N13134" s="47"/>
      <c r="Q13134" s="162"/>
      <c r="R13134" s="162"/>
      <c r="S13134" s="162"/>
    </row>
    <row r="13135" spans="14:19">
      <c r="N13135" s="47"/>
      <c r="Q13135" s="162"/>
      <c r="R13135" s="162"/>
      <c r="S13135" s="162"/>
    </row>
    <row r="13136" spans="14:19">
      <c r="N13136" s="47"/>
      <c r="Q13136" s="162"/>
      <c r="R13136" s="162"/>
      <c r="S13136" s="162"/>
    </row>
    <row r="13137" spans="14:19">
      <c r="N13137" s="47"/>
      <c r="Q13137" s="162"/>
      <c r="R13137" s="162"/>
      <c r="S13137" s="162"/>
    </row>
    <row r="13138" spans="14:19">
      <c r="N13138" s="47"/>
      <c r="Q13138" s="162"/>
      <c r="R13138" s="162"/>
      <c r="S13138" s="162"/>
    </row>
    <row r="13139" spans="14:19">
      <c r="N13139" s="47"/>
      <c r="Q13139" s="162"/>
      <c r="R13139" s="162"/>
      <c r="S13139" s="162"/>
    </row>
    <row r="13140" spans="14:19">
      <c r="N13140" s="47"/>
      <c r="Q13140" s="162"/>
      <c r="R13140" s="162"/>
      <c r="S13140" s="162"/>
    </row>
    <row r="13141" spans="14:19">
      <c r="N13141" s="47"/>
      <c r="Q13141" s="162"/>
      <c r="R13141" s="162"/>
      <c r="S13141" s="162"/>
    </row>
    <row r="13142" spans="14:19">
      <c r="N13142" s="47"/>
      <c r="Q13142" s="162"/>
      <c r="R13142" s="162"/>
      <c r="S13142" s="162"/>
    </row>
    <row r="13143" spans="14:19">
      <c r="N13143" s="47"/>
      <c r="Q13143" s="162"/>
      <c r="R13143" s="162"/>
      <c r="S13143" s="162"/>
    </row>
    <row r="13144" spans="14:19">
      <c r="N13144" s="47"/>
      <c r="Q13144" s="162"/>
      <c r="R13144" s="162"/>
      <c r="S13144" s="162"/>
    </row>
    <row r="13145" spans="14:19">
      <c r="N13145" s="47"/>
      <c r="Q13145" s="162"/>
      <c r="R13145" s="162"/>
      <c r="S13145" s="162"/>
    </row>
    <row r="13146" spans="14:19">
      <c r="N13146" s="47"/>
      <c r="Q13146" s="162"/>
      <c r="R13146" s="162"/>
      <c r="S13146" s="162"/>
    </row>
    <row r="13147" spans="14:19">
      <c r="N13147" s="47"/>
      <c r="Q13147" s="162"/>
      <c r="R13147" s="162"/>
      <c r="S13147" s="162"/>
    </row>
    <row r="13148" spans="14:19">
      <c r="N13148" s="47"/>
      <c r="Q13148" s="162"/>
      <c r="R13148" s="162"/>
      <c r="S13148" s="162"/>
    </row>
    <row r="13149" spans="14:19">
      <c r="N13149" s="47"/>
      <c r="Q13149" s="162"/>
      <c r="R13149" s="162"/>
      <c r="S13149" s="162"/>
    </row>
    <row r="13150" spans="14:19">
      <c r="N13150" s="47"/>
      <c r="Q13150" s="162"/>
      <c r="R13150" s="162"/>
      <c r="S13150" s="162"/>
    </row>
    <row r="13151" spans="14:19">
      <c r="N13151" s="47"/>
      <c r="Q13151" s="162"/>
      <c r="R13151" s="162"/>
      <c r="S13151" s="162"/>
    </row>
    <row r="13152" spans="14:19">
      <c r="N13152" s="47"/>
      <c r="Q13152" s="162"/>
      <c r="R13152" s="162"/>
      <c r="S13152" s="162"/>
    </row>
    <row r="13153" spans="14:19">
      <c r="N13153" s="47"/>
      <c r="Q13153" s="162"/>
      <c r="R13153" s="162"/>
      <c r="S13153" s="162"/>
    </row>
    <row r="13154" spans="14:19">
      <c r="N13154" s="47"/>
      <c r="Q13154" s="162"/>
      <c r="R13154" s="162"/>
      <c r="S13154" s="162"/>
    </row>
    <row r="13155" spans="14:19">
      <c r="N13155" s="47"/>
      <c r="Q13155" s="162"/>
      <c r="R13155" s="162"/>
      <c r="S13155" s="162"/>
    </row>
    <row r="13156" spans="14:19">
      <c r="N13156" s="47"/>
      <c r="Q13156" s="162"/>
      <c r="R13156" s="162"/>
      <c r="S13156" s="162"/>
    </row>
    <row r="13157" spans="14:19">
      <c r="N13157" s="47"/>
      <c r="Q13157" s="162"/>
      <c r="R13157" s="162"/>
      <c r="S13157" s="162"/>
    </row>
    <row r="13158" spans="14:19">
      <c r="N13158" s="47"/>
      <c r="Q13158" s="162"/>
      <c r="R13158" s="162"/>
      <c r="S13158" s="162"/>
    </row>
    <row r="13159" spans="14:19">
      <c r="N13159" s="47"/>
      <c r="Q13159" s="162"/>
      <c r="R13159" s="162"/>
      <c r="S13159" s="162"/>
    </row>
    <row r="13160" spans="14:19">
      <c r="N13160" s="47"/>
      <c r="Q13160" s="162"/>
      <c r="R13160" s="162"/>
      <c r="S13160" s="162"/>
    </row>
    <row r="13161" spans="14:19">
      <c r="N13161" s="47"/>
      <c r="Q13161" s="162"/>
      <c r="R13161" s="162"/>
      <c r="S13161" s="162"/>
    </row>
    <row r="13162" spans="14:19">
      <c r="N13162" s="47"/>
      <c r="Q13162" s="162"/>
      <c r="R13162" s="162"/>
      <c r="S13162" s="162"/>
    </row>
    <row r="13163" spans="14:19">
      <c r="N13163" s="47"/>
      <c r="Q13163" s="162"/>
      <c r="R13163" s="162"/>
      <c r="S13163" s="162"/>
    </row>
    <row r="13164" spans="14:19">
      <c r="N13164" s="47"/>
      <c r="Q13164" s="162"/>
      <c r="R13164" s="162"/>
      <c r="S13164" s="162"/>
    </row>
    <row r="13165" spans="14:19">
      <c r="N13165" s="47"/>
      <c r="Q13165" s="162"/>
      <c r="R13165" s="162"/>
      <c r="S13165" s="162"/>
    </row>
    <row r="13166" spans="14:19">
      <c r="N13166" s="47"/>
      <c r="Q13166" s="162"/>
      <c r="R13166" s="162"/>
      <c r="S13166" s="162"/>
    </row>
    <row r="13167" spans="14:19">
      <c r="N13167" s="47"/>
      <c r="Q13167" s="162"/>
      <c r="R13167" s="162"/>
      <c r="S13167" s="162"/>
    </row>
    <row r="13168" spans="14:19">
      <c r="N13168" s="47"/>
      <c r="Q13168" s="162"/>
      <c r="R13168" s="162"/>
      <c r="S13168" s="162"/>
    </row>
    <row r="13169" spans="14:19">
      <c r="N13169" s="47"/>
      <c r="Q13169" s="162"/>
      <c r="R13169" s="162"/>
      <c r="S13169" s="162"/>
    </row>
    <row r="13170" spans="14:19">
      <c r="N13170" s="47"/>
      <c r="Q13170" s="162"/>
      <c r="R13170" s="162"/>
      <c r="S13170" s="162"/>
    </row>
    <row r="13171" spans="14:19">
      <c r="N13171" s="47"/>
      <c r="Q13171" s="162"/>
      <c r="R13171" s="162"/>
      <c r="S13171" s="162"/>
    </row>
    <row r="13172" spans="14:19">
      <c r="N13172" s="47"/>
      <c r="Q13172" s="162"/>
      <c r="R13172" s="162"/>
      <c r="S13172" s="162"/>
    </row>
    <row r="13173" spans="14:19">
      <c r="N13173" s="47"/>
      <c r="Q13173" s="162"/>
      <c r="R13173" s="162"/>
      <c r="S13173" s="162"/>
    </row>
    <row r="13174" spans="14:19">
      <c r="N13174" s="47"/>
      <c r="Q13174" s="162"/>
      <c r="R13174" s="162"/>
      <c r="S13174" s="162"/>
    </row>
    <row r="13175" spans="14:19">
      <c r="N13175" s="47"/>
      <c r="Q13175" s="162"/>
      <c r="R13175" s="162"/>
      <c r="S13175" s="162"/>
    </row>
    <row r="13176" spans="14:19">
      <c r="N13176" s="47"/>
      <c r="Q13176" s="162"/>
      <c r="R13176" s="162"/>
      <c r="S13176" s="162"/>
    </row>
    <row r="13177" spans="14:19">
      <c r="N13177" s="47"/>
      <c r="Q13177" s="162"/>
      <c r="R13177" s="162"/>
      <c r="S13177" s="162"/>
    </row>
    <row r="13178" spans="14:19">
      <c r="N13178" s="47"/>
      <c r="Q13178" s="162"/>
      <c r="R13178" s="162"/>
      <c r="S13178" s="162"/>
    </row>
    <row r="13179" spans="14:19">
      <c r="N13179" s="47"/>
      <c r="Q13179" s="162"/>
      <c r="R13179" s="162"/>
      <c r="S13179" s="162"/>
    </row>
    <row r="13180" spans="14:19">
      <c r="N13180" s="47"/>
      <c r="Q13180" s="162"/>
      <c r="R13180" s="162"/>
      <c r="S13180" s="162"/>
    </row>
    <row r="13181" spans="14:19">
      <c r="N13181" s="47"/>
      <c r="Q13181" s="162"/>
      <c r="R13181" s="162"/>
      <c r="S13181" s="162"/>
    </row>
    <row r="13182" spans="14:19">
      <c r="N13182" s="47"/>
      <c r="Q13182" s="162"/>
      <c r="R13182" s="162"/>
      <c r="S13182" s="162"/>
    </row>
    <row r="13183" spans="14:19">
      <c r="N13183" s="47"/>
      <c r="Q13183" s="162"/>
      <c r="R13183" s="162"/>
      <c r="S13183" s="162"/>
    </row>
    <row r="13184" spans="14:19">
      <c r="N13184" s="47"/>
      <c r="Q13184" s="162"/>
      <c r="R13184" s="162"/>
      <c r="S13184" s="162"/>
    </row>
    <row r="13185" spans="14:19">
      <c r="N13185" s="47"/>
      <c r="Q13185" s="162"/>
      <c r="R13185" s="162"/>
      <c r="S13185" s="162"/>
    </row>
    <row r="13186" spans="14:19">
      <c r="N13186" s="47"/>
      <c r="Q13186" s="162"/>
      <c r="R13186" s="162"/>
      <c r="S13186" s="162"/>
    </row>
    <row r="13187" spans="14:19">
      <c r="N13187" s="47"/>
      <c r="Q13187" s="162"/>
      <c r="R13187" s="162"/>
      <c r="S13187" s="162"/>
    </row>
    <row r="13188" spans="14:19">
      <c r="N13188" s="47"/>
      <c r="Q13188" s="162"/>
      <c r="R13188" s="162"/>
      <c r="S13188" s="162"/>
    </row>
    <row r="13189" spans="14:19">
      <c r="N13189" s="47"/>
      <c r="Q13189" s="162"/>
      <c r="R13189" s="162"/>
      <c r="S13189" s="162"/>
    </row>
    <row r="13190" spans="14:19">
      <c r="N13190" s="47"/>
      <c r="Q13190" s="162"/>
      <c r="R13190" s="162"/>
      <c r="S13190" s="162"/>
    </row>
    <row r="13191" spans="14:19">
      <c r="N13191" s="47"/>
      <c r="Q13191" s="162"/>
      <c r="R13191" s="162"/>
      <c r="S13191" s="162"/>
    </row>
    <row r="13192" spans="14:19">
      <c r="N13192" s="47"/>
      <c r="Q13192" s="162"/>
      <c r="R13192" s="162"/>
      <c r="S13192" s="162"/>
    </row>
    <row r="13193" spans="14:19">
      <c r="N13193" s="47"/>
      <c r="Q13193" s="162"/>
      <c r="R13193" s="162"/>
      <c r="S13193" s="162"/>
    </row>
    <row r="13194" spans="14:19">
      <c r="N13194" s="47"/>
      <c r="Q13194" s="162"/>
      <c r="R13194" s="162"/>
      <c r="S13194" s="162"/>
    </row>
    <row r="13195" spans="14:19">
      <c r="N13195" s="47"/>
      <c r="Q13195" s="162"/>
      <c r="R13195" s="162"/>
      <c r="S13195" s="162"/>
    </row>
    <row r="13196" spans="14:19">
      <c r="N13196" s="47"/>
      <c r="Q13196" s="162"/>
      <c r="R13196" s="162"/>
      <c r="S13196" s="162"/>
    </row>
    <row r="13197" spans="14:19">
      <c r="N13197" s="47"/>
      <c r="Q13197" s="162"/>
      <c r="R13197" s="162"/>
      <c r="S13197" s="162"/>
    </row>
    <row r="13198" spans="14:19">
      <c r="N13198" s="47"/>
      <c r="Q13198" s="162"/>
      <c r="R13198" s="162"/>
      <c r="S13198" s="162"/>
    </row>
    <row r="13199" spans="14:19">
      <c r="N13199" s="47"/>
      <c r="Q13199" s="162"/>
      <c r="R13199" s="162"/>
      <c r="S13199" s="162"/>
    </row>
    <row r="13200" spans="14:19">
      <c r="N13200" s="47"/>
      <c r="Q13200" s="162"/>
      <c r="R13200" s="162"/>
      <c r="S13200" s="162"/>
    </row>
    <row r="13201" spans="14:19">
      <c r="N13201" s="47"/>
      <c r="Q13201" s="162"/>
      <c r="R13201" s="162"/>
      <c r="S13201" s="162"/>
    </row>
    <row r="13202" spans="14:19">
      <c r="N13202" s="47"/>
      <c r="Q13202" s="162"/>
      <c r="R13202" s="162"/>
      <c r="S13202" s="162"/>
    </row>
    <row r="13203" spans="14:19">
      <c r="N13203" s="47"/>
      <c r="Q13203" s="162"/>
      <c r="R13203" s="162"/>
      <c r="S13203" s="162"/>
    </row>
    <row r="13204" spans="14:19">
      <c r="N13204" s="47"/>
      <c r="Q13204" s="162"/>
      <c r="R13204" s="162"/>
      <c r="S13204" s="162"/>
    </row>
    <row r="13205" spans="14:19">
      <c r="N13205" s="47"/>
      <c r="Q13205" s="162"/>
      <c r="R13205" s="162"/>
      <c r="S13205" s="162"/>
    </row>
    <row r="13206" spans="14:19">
      <c r="N13206" s="47"/>
      <c r="Q13206" s="162"/>
      <c r="R13206" s="162"/>
      <c r="S13206" s="162"/>
    </row>
    <row r="13207" spans="14:19">
      <c r="N13207" s="47"/>
      <c r="Q13207" s="162"/>
      <c r="R13207" s="162"/>
      <c r="S13207" s="162"/>
    </row>
    <row r="13208" spans="14:19">
      <c r="N13208" s="47"/>
      <c r="Q13208" s="162"/>
      <c r="R13208" s="162"/>
      <c r="S13208" s="162"/>
    </row>
    <row r="13209" spans="14:19">
      <c r="N13209" s="47"/>
      <c r="Q13209" s="162"/>
      <c r="R13209" s="162"/>
      <c r="S13209" s="162"/>
    </row>
    <row r="13210" spans="14:19">
      <c r="N13210" s="47"/>
      <c r="Q13210" s="162"/>
      <c r="R13210" s="162"/>
      <c r="S13210" s="162"/>
    </row>
    <row r="13211" spans="14:19">
      <c r="N13211" s="47"/>
      <c r="Q13211" s="162"/>
      <c r="R13211" s="162"/>
      <c r="S13211" s="162"/>
    </row>
    <row r="13212" spans="14:19">
      <c r="N13212" s="47"/>
      <c r="Q13212" s="162"/>
      <c r="R13212" s="162"/>
      <c r="S13212" s="162"/>
    </row>
    <row r="13213" spans="14:19">
      <c r="N13213" s="47"/>
      <c r="Q13213" s="162"/>
      <c r="R13213" s="162"/>
      <c r="S13213" s="162"/>
    </row>
    <row r="13214" spans="14:19">
      <c r="N13214" s="47"/>
      <c r="Q13214" s="162"/>
      <c r="R13214" s="162"/>
      <c r="S13214" s="162"/>
    </row>
    <row r="13215" spans="14:19">
      <c r="N13215" s="47"/>
      <c r="Q13215" s="162"/>
      <c r="R13215" s="162"/>
      <c r="S13215" s="162"/>
    </row>
    <row r="13216" spans="14:19">
      <c r="N13216" s="47"/>
      <c r="Q13216" s="162"/>
      <c r="R13216" s="162"/>
      <c r="S13216" s="162"/>
    </row>
    <row r="13217" spans="14:19">
      <c r="N13217" s="47"/>
      <c r="Q13217" s="162"/>
      <c r="R13217" s="162"/>
      <c r="S13217" s="162"/>
    </row>
    <row r="13218" spans="14:19">
      <c r="N13218" s="47"/>
      <c r="Q13218" s="162"/>
      <c r="R13218" s="162"/>
      <c r="S13218" s="162"/>
    </row>
    <row r="13219" spans="14:19">
      <c r="N13219" s="47"/>
      <c r="Q13219" s="162"/>
      <c r="R13219" s="162"/>
      <c r="S13219" s="162"/>
    </row>
    <row r="13220" spans="14:19">
      <c r="N13220" s="47"/>
      <c r="Q13220" s="162"/>
      <c r="R13220" s="162"/>
      <c r="S13220" s="162"/>
    </row>
    <row r="13221" spans="14:19">
      <c r="N13221" s="47"/>
      <c r="Q13221" s="162"/>
      <c r="R13221" s="162"/>
      <c r="S13221" s="162"/>
    </row>
    <row r="13222" spans="14:19">
      <c r="N13222" s="47"/>
      <c r="Q13222" s="162"/>
      <c r="R13222" s="162"/>
      <c r="S13222" s="162"/>
    </row>
    <row r="13223" spans="14:19">
      <c r="N13223" s="47"/>
      <c r="Q13223" s="162"/>
      <c r="R13223" s="162"/>
      <c r="S13223" s="162"/>
    </row>
    <row r="13224" spans="14:19">
      <c r="N13224" s="47"/>
      <c r="Q13224" s="162"/>
      <c r="R13224" s="162"/>
      <c r="S13224" s="162"/>
    </row>
    <row r="13225" spans="14:19">
      <c r="N13225" s="47"/>
      <c r="Q13225" s="162"/>
      <c r="R13225" s="162"/>
      <c r="S13225" s="162"/>
    </row>
    <row r="13226" spans="14:19">
      <c r="N13226" s="47"/>
      <c r="Q13226" s="162"/>
      <c r="R13226" s="162"/>
      <c r="S13226" s="162"/>
    </row>
    <row r="13227" spans="14:19">
      <c r="N13227" s="47"/>
      <c r="Q13227" s="162"/>
      <c r="R13227" s="162"/>
      <c r="S13227" s="162"/>
    </row>
    <row r="13228" spans="14:19">
      <c r="N13228" s="47"/>
      <c r="Q13228" s="162"/>
      <c r="R13228" s="162"/>
      <c r="S13228" s="162"/>
    </row>
    <row r="13229" spans="14:19">
      <c r="N13229" s="47"/>
      <c r="Q13229" s="162"/>
      <c r="R13229" s="162"/>
      <c r="S13229" s="162"/>
    </row>
    <row r="13230" spans="14:19">
      <c r="N13230" s="47"/>
      <c r="Q13230" s="162"/>
      <c r="R13230" s="162"/>
      <c r="S13230" s="162"/>
    </row>
    <row r="13231" spans="14:19">
      <c r="N13231" s="47"/>
      <c r="Q13231" s="162"/>
      <c r="R13231" s="162"/>
      <c r="S13231" s="162"/>
    </row>
    <row r="13232" spans="14:19">
      <c r="N13232" s="47"/>
      <c r="Q13232" s="162"/>
      <c r="R13232" s="162"/>
      <c r="S13232" s="162"/>
    </row>
    <row r="13233" spans="14:19">
      <c r="N13233" s="47"/>
      <c r="Q13233" s="162"/>
      <c r="R13233" s="162"/>
      <c r="S13233" s="162"/>
    </row>
    <row r="13234" spans="14:19">
      <c r="N13234" s="47"/>
      <c r="Q13234" s="162"/>
      <c r="R13234" s="162"/>
      <c r="S13234" s="162"/>
    </row>
    <row r="13235" spans="14:19">
      <c r="N13235" s="47"/>
      <c r="Q13235" s="162"/>
      <c r="R13235" s="162"/>
      <c r="S13235" s="162"/>
    </row>
    <row r="13236" spans="14:19">
      <c r="N13236" s="47"/>
      <c r="Q13236" s="162"/>
      <c r="R13236" s="162"/>
      <c r="S13236" s="162"/>
    </row>
    <row r="13237" spans="14:19">
      <c r="N13237" s="47"/>
      <c r="Q13237" s="162"/>
      <c r="R13237" s="162"/>
      <c r="S13237" s="162"/>
    </row>
    <row r="13238" spans="14:19">
      <c r="N13238" s="47"/>
      <c r="Q13238" s="162"/>
      <c r="R13238" s="162"/>
      <c r="S13238" s="162"/>
    </row>
    <row r="13239" spans="14:19">
      <c r="N13239" s="47"/>
      <c r="Q13239" s="162"/>
      <c r="R13239" s="162"/>
      <c r="S13239" s="162"/>
    </row>
    <row r="13240" spans="14:19">
      <c r="N13240" s="47"/>
      <c r="Q13240" s="162"/>
      <c r="R13240" s="162"/>
      <c r="S13240" s="162"/>
    </row>
    <row r="13241" spans="14:19">
      <c r="N13241" s="47"/>
      <c r="Q13241" s="162"/>
      <c r="R13241" s="162"/>
      <c r="S13241" s="162"/>
    </row>
    <row r="13242" spans="14:19">
      <c r="N13242" s="47"/>
      <c r="Q13242" s="162"/>
      <c r="R13242" s="162"/>
      <c r="S13242" s="162"/>
    </row>
    <row r="13243" spans="14:19">
      <c r="N13243" s="47"/>
      <c r="Q13243" s="162"/>
      <c r="R13243" s="162"/>
      <c r="S13243" s="162"/>
    </row>
    <row r="13244" spans="14:19">
      <c r="N13244" s="47"/>
      <c r="Q13244" s="162"/>
      <c r="R13244" s="162"/>
      <c r="S13244" s="162"/>
    </row>
    <row r="13245" spans="14:19">
      <c r="N13245" s="47"/>
      <c r="Q13245" s="162"/>
      <c r="R13245" s="162"/>
      <c r="S13245" s="162"/>
    </row>
    <row r="13246" spans="14:19">
      <c r="N13246" s="47"/>
      <c r="Q13246" s="162"/>
      <c r="R13246" s="162"/>
      <c r="S13246" s="162"/>
    </row>
    <row r="13247" spans="14:19">
      <c r="N13247" s="47"/>
      <c r="Q13247" s="162"/>
      <c r="R13247" s="162"/>
      <c r="S13247" s="162"/>
    </row>
    <row r="13248" spans="14:19">
      <c r="N13248" s="47"/>
      <c r="Q13248" s="162"/>
      <c r="R13248" s="162"/>
      <c r="S13248" s="162"/>
    </row>
    <row r="13249" spans="14:19">
      <c r="N13249" s="47"/>
      <c r="Q13249" s="162"/>
      <c r="R13249" s="162"/>
      <c r="S13249" s="162"/>
    </row>
    <row r="13250" spans="14:19">
      <c r="N13250" s="47"/>
      <c r="Q13250" s="162"/>
      <c r="R13250" s="162"/>
      <c r="S13250" s="162"/>
    </row>
    <row r="13251" spans="14:19">
      <c r="N13251" s="47"/>
      <c r="Q13251" s="162"/>
      <c r="R13251" s="162"/>
      <c r="S13251" s="162"/>
    </row>
    <row r="13252" spans="14:19">
      <c r="N13252" s="47"/>
      <c r="Q13252" s="162"/>
      <c r="R13252" s="162"/>
      <c r="S13252" s="162"/>
    </row>
    <row r="13253" spans="14:19">
      <c r="N13253" s="47"/>
      <c r="Q13253" s="162"/>
      <c r="R13253" s="162"/>
      <c r="S13253" s="162"/>
    </row>
    <row r="13254" spans="14:19">
      <c r="N13254" s="47"/>
      <c r="Q13254" s="162"/>
      <c r="R13254" s="162"/>
      <c r="S13254" s="162"/>
    </row>
    <row r="13255" spans="14:19">
      <c r="N13255" s="47"/>
      <c r="Q13255" s="162"/>
      <c r="R13255" s="162"/>
      <c r="S13255" s="162"/>
    </row>
    <row r="13256" spans="14:19">
      <c r="N13256" s="47"/>
      <c r="Q13256" s="162"/>
      <c r="R13256" s="162"/>
      <c r="S13256" s="162"/>
    </row>
    <row r="13257" spans="14:19">
      <c r="N13257" s="47"/>
      <c r="Q13257" s="162"/>
      <c r="R13257" s="162"/>
      <c r="S13257" s="162"/>
    </row>
    <row r="13258" spans="14:19">
      <c r="N13258" s="47"/>
      <c r="Q13258" s="162"/>
      <c r="R13258" s="162"/>
      <c r="S13258" s="162"/>
    </row>
    <row r="13259" spans="14:19">
      <c r="N13259" s="47"/>
      <c r="Q13259" s="162"/>
      <c r="R13259" s="162"/>
      <c r="S13259" s="162"/>
    </row>
    <row r="13260" spans="14:19">
      <c r="N13260" s="47"/>
      <c r="Q13260" s="162"/>
      <c r="R13260" s="162"/>
      <c r="S13260" s="162"/>
    </row>
    <row r="13261" spans="14:19">
      <c r="N13261" s="47"/>
      <c r="Q13261" s="162"/>
      <c r="R13261" s="162"/>
      <c r="S13261" s="162"/>
    </row>
    <row r="13262" spans="14:19">
      <c r="N13262" s="47"/>
      <c r="Q13262" s="162"/>
      <c r="R13262" s="162"/>
      <c r="S13262" s="162"/>
    </row>
    <row r="13263" spans="14:19">
      <c r="N13263" s="47"/>
      <c r="Q13263" s="162"/>
      <c r="R13263" s="162"/>
      <c r="S13263" s="162"/>
    </row>
    <row r="13264" spans="14:19">
      <c r="N13264" s="47"/>
      <c r="Q13264" s="162"/>
      <c r="R13264" s="162"/>
      <c r="S13264" s="162"/>
    </row>
    <row r="13265" spans="14:19">
      <c r="N13265" s="47"/>
      <c r="Q13265" s="162"/>
      <c r="R13265" s="162"/>
      <c r="S13265" s="162"/>
    </row>
    <row r="13266" spans="14:19">
      <c r="N13266" s="47"/>
      <c r="Q13266" s="162"/>
      <c r="R13266" s="162"/>
      <c r="S13266" s="162"/>
    </row>
    <row r="13267" spans="14:19">
      <c r="N13267" s="47"/>
      <c r="Q13267" s="162"/>
      <c r="R13267" s="162"/>
      <c r="S13267" s="162"/>
    </row>
    <row r="13268" spans="14:19">
      <c r="N13268" s="47"/>
      <c r="Q13268" s="162"/>
      <c r="R13268" s="162"/>
      <c r="S13268" s="162"/>
    </row>
    <row r="13269" spans="14:19">
      <c r="N13269" s="47"/>
      <c r="Q13269" s="162"/>
      <c r="R13269" s="162"/>
      <c r="S13269" s="162"/>
    </row>
    <row r="13270" spans="14:19">
      <c r="N13270" s="47"/>
      <c r="Q13270" s="162"/>
      <c r="R13270" s="162"/>
      <c r="S13270" s="162"/>
    </row>
    <row r="13271" spans="14:19">
      <c r="N13271" s="47"/>
      <c r="Q13271" s="162"/>
      <c r="R13271" s="162"/>
      <c r="S13271" s="162"/>
    </row>
    <row r="13272" spans="14:19">
      <c r="N13272" s="47"/>
      <c r="Q13272" s="162"/>
      <c r="R13272" s="162"/>
      <c r="S13272" s="162"/>
    </row>
    <row r="13273" spans="14:19">
      <c r="N13273" s="47"/>
      <c r="Q13273" s="162"/>
      <c r="R13273" s="162"/>
      <c r="S13273" s="162"/>
    </row>
    <row r="13274" spans="14:19">
      <c r="N13274" s="47"/>
      <c r="Q13274" s="162"/>
      <c r="R13274" s="162"/>
      <c r="S13274" s="162"/>
    </row>
    <row r="13275" spans="14:19">
      <c r="N13275" s="47"/>
      <c r="Q13275" s="162"/>
      <c r="R13275" s="162"/>
      <c r="S13275" s="162"/>
    </row>
    <row r="13276" spans="14:19">
      <c r="N13276" s="47"/>
      <c r="Q13276" s="162"/>
      <c r="R13276" s="162"/>
      <c r="S13276" s="162"/>
    </row>
    <row r="13277" spans="14:19">
      <c r="N13277" s="47"/>
      <c r="Q13277" s="162"/>
      <c r="R13277" s="162"/>
      <c r="S13277" s="162"/>
    </row>
    <row r="13278" spans="14:19">
      <c r="N13278" s="47"/>
      <c r="Q13278" s="162"/>
      <c r="R13278" s="162"/>
      <c r="S13278" s="162"/>
    </row>
    <row r="13279" spans="14:19">
      <c r="N13279" s="47"/>
      <c r="Q13279" s="162"/>
      <c r="R13279" s="162"/>
      <c r="S13279" s="162"/>
    </row>
    <row r="13280" spans="14:19">
      <c r="N13280" s="47"/>
      <c r="Q13280" s="162"/>
      <c r="R13280" s="162"/>
      <c r="S13280" s="162"/>
    </row>
    <row r="13281" spans="14:19">
      <c r="N13281" s="47"/>
      <c r="Q13281" s="162"/>
      <c r="R13281" s="162"/>
      <c r="S13281" s="162"/>
    </row>
    <row r="13282" spans="14:19">
      <c r="N13282" s="47"/>
      <c r="Q13282" s="162"/>
      <c r="R13282" s="162"/>
      <c r="S13282" s="162"/>
    </row>
    <row r="13283" spans="14:19">
      <c r="N13283" s="47"/>
      <c r="Q13283" s="162"/>
      <c r="R13283" s="162"/>
      <c r="S13283" s="162"/>
    </row>
    <row r="13284" spans="14:19">
      <c r="N13284" s="47"/>
      <c r="Q13284" s="162"/>
      <c r="R13284" s="162"/>
      <c r="S13284" s="162"/>
    </row>
    <row r="13285" spans="14:19">
      <c r="N13285" s="47"/>
      <c r="Q13285" s="162"/>
      <c r="R13285" s="162"/>
      <c r="S13285" s="162"/>
    </row>
    <row r="13286" spans="14:19">
      <c r="N13286" s="47"/>
      <c r="Q13286" s="162"/>
      <c r="R13286" s="162"/>
      <c r="S13286" s="162"/>
    </row>
    <row r="13287" spans="14:19">
      <c r="N13287" s="47"/>
      <c r="Q13287" s="162"/>
      <c r="R13287" s="162"/>
      <c r="S13287" s="162"/>
    </row>
    <row r="13288" spans="14:19">
      <c r="N13288" s="47"/>
      <c r="Q13288" s="162"/>
      <c r="R13288" s="162"/>
      <c r="S13288" s="162"/>
    </row>
    <row r="13289" spans="14:19">
      <c r="N13289" s="47"/>
      <c r="Q13289" s="162"/>
      <c r="R13289" s="162"/>
      <c r="S13289" s="162"/>
    </row>
    <row r="13290" spans="14:19">
      <c r="N13290" s="47"/>
      <c r="Q13290" s="162"/>
      <c r="R13290" s="162"/>
      <c r="S13290" s="162"/>
    </row>
    <row r="13291" spans="14:19">
      <c r="N13291" s="47"/>
      <c r="Q13291" s="162"/>
      <c r="R13291" s="162"/>
      <c r="S13291" s="162"/>
    </row>
    <row r="13292" spans="14:19">
      <c r="N13292" s="47"/>
      <c r="Q13292" s="162"/>
      <c r="R13292" s="162"/>
      <c r="S13292" s="162"/>
    </row>
    <row r="13293" spans="14:19">
      <c r="N13293" s="47"/>
      <c r="Q13293" s="162"/>
      <c r="R13293" s="162"/>
      <c r="S13293" s="162"/>
    </row>
    <row r="13294" spans="14:19">
      <c r="N13294" s="47"/>
      <c r="Q13294" s="162"/>
      <c r="R13294" s="162"/>
      <c r="S13294" s="162"/>
    </row>
    <row r="13295" spans="14:19">
      <c r="N13295" s="47"/>
      <c r="Q13295" s="162"/>
      <c r="R13295" s="162"/>
      <c r="S13295" s="162"/>
    </row>
    <row r="13296" spans="14:19">
      <c r="N13296" s="47"/>
      <c r="Q13296" s="162"/>
      <c r="R13296" s="162"/>
      <c r="S13296" s="162"/>
    </row>
    <row r="13297" spans="14:19">
      <c r="N13297" s="47"/>
      <c r="Q13297" s="162"/>
      <c r="R13297" s="162"/>
      <c r="S13297" s="162"/>
    </row>
    <row r="13298" spans="14:19">
      <c r="N13298" s="47"/>
      <c r="Q13298" s="162"/>
      <c r="R13298" s="162"/>
      <c r="S13298" s="162"/>
    </row>
    <row r="13299" spans="14:19">
      <c r="N13299" s="47"/>
      <c r="Q13299" s="162"/>
      <c r="R13299" s="162"/>
      <c r="S13299" s="162"/>
    </row>
    <row r="13300" spans="14:19">
      <c r="N13300" s="47"/>
      <c r="Q13300" s="162"/>
      <c r="R13300" s="162"/>
      <c r="S13300" s="162"/>
    </row>
    <row r="13301" spans="14:19">
      <c r="N13301" s="47"/>
      <c r="Q13301" s="162"/>
      <c r="R13301" s="162"/>
      <c r="S13301" s="162"/>
    </row>
    <row r="13302" spans="14:19">
      <c r="N13302" s="47"/>
      <c r="Q13302" s="162"/>
      <c r="R13302" s="162"/>
      <c r="S13302" s="162"/>
    </row>
    <row r="13303" spans="14:19">
      <c r="N13303" s="47"/>
      <c r="Q13303" s="162"/>
      <c r="R13303" s="162"/>
      <c r="S13303" s="162"/>
    </row>
    <row r="13304" spans="14:19">
      <c r="N13304" s="47"/>
      <c r="Q13304" s="162"/>
      <c r="R13304" s="162"/>
      <c r="S13304" s="162"/>
    </row>
    <row r="13305" spans="14:19">
      <c r="N13305" s="47"/>
      <c r="Q13305" s="162"/>
      <c r="R13305" s="162"/>
      <c r="S13305" s="162"/>
    </row>
    <row r="13306" spans="14:19">
      <c r="N13306" s="47"/>
      <c r="Q13306" s="162"/>
      <c r="R13306" s="162"/>
      <c r="S13306" s="162"/>
    </row>
    <row r="13307" spans="14:19">
      <c r="N13307" s="47"/>
      <c r="Q13307" s="162"/>
      <c r="R13307" s="162"/>
      <c r="S13307" s="162"/>
    </row>
    <row r="13308" spans="14:19">
      <c r="N13308" s="47"/>
      <c r="Q13308" s="162"/>
      <c r="R13308" s="162"/>
      <c r="S13308" s="162"/>
    </row>
    <row r="13309" spans="14:19">
      <c r="N13309" s="47"/>
      <c r="Q13309" s="162"/>
      <c r="R13309" s="162"/>
      <c r="S13309" s="162"/>
    </row>
    <row r="13310" spans="14:19">
      <c r="N13310" s="47"/>
      <c r="Q13310" s="162"/>
      <c r="R13310" s="162"/>
      <c r="S13310" s="162"/>
    </row>
    <row r="13311" spans="14:19">
      <c r="N13311" s="47"/>
      <c r="Q13311" s="162"/>
      <c r="R13311" s="162"/>
      <c r="S13311" s="162"/>
    </row>
    <row r="13312" spans="14:19">
      <c r="N13312" s="47"/>
      <c r="Q13312" s="162"/>
      <c r="R13312" s="162"/>
      <c r="S13312" s="162"/>
    </row>
    <row r="13313" spans="14:19">
      <c r="N13313" s="47"/>
      <c r="Q13313" s="162"/>
      <c r="R13313" s="162"/>
      <c r="S13313" s="162"/>
    </row>
    <row r="13314" spans="14:19">
      <c r="N13314" s="47"/>
      <c r="Q13314" s="162"/>
      <c r="R13314" s="162"/>
      <c r="S13314" s="162"/>
    </row>
    <row r="13315" spans="14:19">
      <c r="N13315" s="47"/>
      <c r="Q13315" s="162"/>
      <c r="R13315" s="162"/>
      <c r="S13315" s="162"/>
    </row>
    <row r="13316" spans="14:19">
      <c r="N13316" s="47"/>
      <c r="Q13316" s="162"/>
      <c r="R13316" s="162"/>
      <c r="S13316" s="162"/>
    </row>
    <row r="13317" spans="14:19">
      <c r="N13317" s="47"/>
      <c r="Q13317" s="162"/>
      <c r="R13317" s="162"/>
      <c r="S13317" s="162"/>
    </row>
    <row r="13318" spans="14:19">
      <c r="N13318" s="47"/>
      <c r="Q13318" s="162"/>
      <c r="R13318" s="162"/>
      <c r="S13318" s="162"/>
    </row>
    <row r="13319" spans="14:19">
      <c r="N13319" s="47"/>
      <c r="Q13319" s="162"/>
      <c r="R13319" s="162"/>
      <c r="S13319" s="162"/>
    </row>
    <row r="13320" spans="14:19">
      <c r="N13320" s="47"/>
      <c r="Q13320" s="162"/>
      <c r="R13320" s="162"/>
      <c r="S13320" s="162"/>
    </row>
    <row r="13321" spans="14:19">
      <c r="N13321" s="47"/>
      <c r="Q13321" s="162"/>
      <c r="R13321" s="162"/>
      <c r="S13321" s="162"/>
    </row>
    <row r="13322" spans="14:19">
      <c r="N13322" s="47"/>
      <c r="Q13322" s="162"/>
      <c r="R13322" s="162"/>
      <c r="S13322" s="162"/>
    </row>
    <row r="13323" spans="14:19">
      <c r="N13323" s="47"/>
      <c r="Q13323" s="162"/>
      <c r="R13323" s="162"/>
      <c r="S13323" s="162"/>
    </row>
    <row r="13324" spans="14:19">
      <c r="N13324" s="47"/>
      <c r="Q13324" s="162"/>
      <c r="R13324" s="162"/>
      <c r="S13324" s="162"/>
    </row>
    <row r="13325" spans="14:19">
      <c r="N13325" s="47"/>
      <c r="Q13325" s="162"/>
      <c r="R13325" s="162"/>
      <c r="S13325" s="162"/>
    </row>
    <row r="13326" spans="14:19">
      <c r="N13326" s="47"/>
      <c r="Q13326" s="162"/>
      <c r="R13326" s="162"/>
      <c r="S13326" s="162"/>
    </row>
    <row r="13327" spans="14:19">
      <c r="N13327" s="47"/>
      <c r="Q13327" s="162"/>
      <c r="R13327" s="162"/>
      <c r="S13327" s="162"/>
    </row>
    <row r="13328" spans="14:19">
      <c r="N13328" s="47"/>
      <c r="Q13328" s="162"/>
      <c r="R13328" s="162"/>
      <c r="S13328" s="162"/>
    </row>
    <row r="13329" spans="14:19">
      <c r="N13329" s="47"/>
      <c r="Q13329" s="162"/>
      <c r="R13329" s="162"/>
      <c r="S13329" s="162"/>
    </row>
    <row r="13330" spans="14:19">
      <c r="N13330" s="47"/>
      <c r="Q13330" s="162"/>
      <c r="R13330" s="162"/>
      <c r="S13330" s="162"/>
    </row>
    <row r="13331" spans="14:19">
      <c r="N13331" s="47"/>
      <c r="Q13331" s="162"/>
      <c r="R13331" s="162"/>
      <c r="S13331" s="162"/>
    </row>
    <row r="13332" spans="14:19">
      <c r="N13332" s="47"/>
      <c r="Q13332" s="162"/>
      <c r="R13332" s="162"/>
      <c r="S13332" s="162"/>
    </row>
    <row r="13333" spans="14:19">
      <c r="N13333" s="47"/>
      <c r="Q13333" s="162"/>
      <c r="R13333" s="162"/>
      <c r="S13333" s="162"/>
    </row>
    <row r="13334" spans="14:19">
      <c r="N13334" s="47"/>
      <c r="Q13334" s="162"/>
      <c r="R13334" s="162"/>
      <c r="S13334" s="162"/>
    </row>
    <row r="13335" spans="14:19">
      <c r="N13335" s="47"/>
      <c r="Q13335" s="162"/>
      <c r="R13335" s="162"/>
      <c r="S13335" s="162"/>
    </row>
    <row r="13336" spans="14:19">
      <c r="N13336" s="47"/>
      <c r="Q13336" s="162"/>
      <c r="R13336" s="162"/>
      <c r="S13336" s="162"/>
    </row>
    <row r="13337" spans="14:19">
      <c r="N13337" s="47"/>
      <c r="Q13337" s="162"/>
      <c r="R13337" s="162"/>
      <c r="S13337" s="162"/>
    </row>
    <row r="13338" spans="14:19">
      <c r="N13338" s="47"/>
      <c r="Q13338" s="162"/>
      <c r="R13338" s="162"/>
      <c r="S13338" s="162"/>
    </row>
    <row r="13339" spans="14:19">
      <c r="N13339" s="47"/>
      <c r="Q13339" s="162"/>
      <c r="R13339" s="162"/>
      <c r="S13339" s="162"/>
    </row>
    <row r="13340" spans="14:19">
      <c r="N13340" s="47"/>
      <c r="Q13340" s="162"/>
      <c r="R13340" s="162"/>
      <c r="S13340" s="162"/>
    </row>
    <row r="13341" spans="14:19">
      <c r="N13341" s="47"/>
      <c r="Q13341" s="162"/>
      <c r="R13341" s="162"/>
      <c r="S13341" s="162"/>
    </row>
    <row r="13342" spans="14:19">
      <c r="N13342" s="47"/>
      <c r="Q13342" s="162"/>
      <c r="R13342" s="162"/>
      <c r="S13342" s="162"/>
    </row>
    <row r="13343" spans="14:19">
      <c r="N13343" s="47"/>
      <c r="Q13343" s="162"/>
      <c r="R13343" s="162"/>
      <c r="S13343" s="162"/>
    </row>
    <row r="13344" spans="14:19">
      <c r="N13344" s="47"/>
      <c r="Q13344" s="162"/>
      <c r="R13344" s="162"/>
      <c r="S13344" s="162"/>
    </row>
    <row r="13345" spans="14:19">
      <c r="N13345" s="47"/>
      <c r="Q13345" s="162"/>
      <c r="R13345" s="162"/>
      <c r="S13345" s="162"/>
    </row>
    <row r="13346" spans="14:19">
      <c r="N13346" s="47"/>
      <c r="Q13346" s="162"/>
      <c r="R13346" s="162"/>
      <c r="S13346" s="162"/>
    </row>
    <row r="13347" spans="14:19">
      <c r="N13347" s="47"/>
      <c r="Q13347" s="162"/>
      <c r="R13347" s="162"/>
      <c r="S13347" s="162"/>
    </row>
    <row r="13348" spans="14:19">
      <c r="N13348" s="47"/>
      <c r="Q13348" s="162"/>
      <c r="R13348" s="162"/>
      <c r="S13348" s="162"/>
    </row>
    <row r="13349" spans="14:19">
      <c r="N13349" s="47"/>
      <c r="Q13349" s="162"/>
      <c r="R13349" s="162"/>
      <c r="S13349" s="162"/>
    </row>
    <row r="13350" spans="14:19">
      <c r="N13350" s="47"/>
      <c r="Q13350" s="162"/>
      <c r="R13350" s="162"/>
      <c r="S13350" s="162"/>
    </row>
    <row r="13351" spans="14:19">
      <c r="N13351" s="47"/>
      <c r="Q13351" s="162"/>
      <c r="R13351" s="162"/>
      <c r="S13351" s="162"/>
    </row>
    <row r="13352" spans="14:19">
      <c r="N13352" s="47"/>
      <c r="Q13352" s="162"/>
      <c r="R13352" s="162"/>
      <c r="S13352" s="162"/>
    </row>
    <row r="13353" spans="14:19">
      <c r="N13353" s="47"/>
      <c r="Q13353" s="162"/>
      <c r="R13353" s="162"/>
      <c r="S13353" s="162"/>
    </row>
    <row r="13354" spans="14:19">
      <c r="N13354" s="47"/>
      <c r="Q13354" s="162"/>
      <c r="R13354" s="162"/>
      <c r="S13354" s="162"/>
    </row>
    <row r="13355" spans="14:19">
      <c r="N13355" s="47"/>
      <c r="Q13355" s="162"/>
      <c r="R13355" s="162"/>
      <c r="S13355" s="162"/>
    </row>
    <row r="13356" spans="14:19">
      <c r="N13356" s="47"/>
      <c r="Q13356" s="162"/>
      <c r="R13356" s="162"/>
      <c r="S13356" s="162"/>
    </row>
    <row r="13357" spans="14:19">
      <c r="N13357" s="47"/>
      <c r="Q13357" s="162"/>
      <c r="R13357" s="162"/>
      <c r="S13357" s="162"/>
    </row>
    <row r="13358" spans="14:19">
      <c r="N13358" s="47"/>
      <c r="Q13358" s="162"/>
      <c r="R13358" s="162"/>
      <c r="S13358" s="162"/>
    </row>
    <row r="13359" spans="14:19">
      <c r="N13359" s="47"/>
      <c r="Q13359" s="162"/>
      <c r="R13359" s="162"/>
      <c r="S13359" s="162"/>
    </row>
    <row r="13360" spans="14:19">
      <c r="N13360" s="47"/>
      <c r="Q13360" s="162"/>
      <c r="R13360" s="162"/>
      <c r="S13360" s="162"/>
    </row>
    <row r="13361" spans="14:19">
      <c r="N13361" s="47"/>
      <c r="Q13361" s="162"/>
      <c r="R13361" s="162"/>
      <c r="S13361" s="162"/>
    </row>
    <row r="13362" spans="14:19">
      <c r="N13362" s="47"/>
      <c r="Q13362" s="162"/>
      <c r="R13362" s="162"/>
      <c r="S13362" s="162"/>
    </row>
    <row r="13363" spans="14:19">
      <c r="N13363" s="47"/>
      <c r="Q13363" s="162"/>
      <c r="R13363" s="162"/>
      <c r="S13363" s="162"/>
    </row>
    <row r="13364" spans="14:19">
      <c r="N13364" s="47"/>
      <c r="Q13364" s="162"/>
      <c r="R13364" s="162"/>
      <c r="S13364" s="162"/>
    </row>
    <row r="13365" spans="14:19">
      <c r="N13365" s="47"/>
      <c r="Q13365" s="162"/>
      <c r="R13365" s="162"/>
      <c r="S13365" s="162"/>
    </row>
    <row r="13366" spans="14:19">
      <c r="N13366" s="47"/>
      <c r="Q13366" s="162"/>
      <c r="R13366" s="162"/>
      <c r="S13366" s="162"/>
    </row>
    <row r="13367" spans="14:19">
      <c r="N13367" s="47"/>
      <c r="Q13367" s="162"/>
      <c r="R13367" s="162"/>
      <c r="S13367" s="162"/>
    </row>
    <row r="13368" spans="14:19">
      <c r="N13368" s="47"/>
      <c r="Q13368" s="162"/>
      <c r="R13368" s="162"/>
      <c r="S13368" s="162"/>
    </row>
    <row r="13369" spans="14:19">
      <c r="N13369" s="47"/>
      <c r="Q13369" s="162"/>
      <c r="R13369" s="162"/>
      <c r="S13369" s="162"/>
    </row>
    <row r="13370" spans="14:19">
      <c r="N13370" s="47"/>
      <c r="Q13370" s="162"/>
      <c r="R13370" s="162"/>
      <c r="S13370" s="162"/>
    </row>
    <row r="13371" spans="14:19">
      <c r="N13371" s="47"/>
      <c r="Q13371" s="162"/>
      <c r="R13371" s="162"/>
      <c r="S13371" s="162"/>
    </row>
    <row r="13372" spans="14:19">
      <c r="N13372" s="47"/>
      <c r="Q13372" s="162"/>
      <c r="R13372" s="162"/>
      <c r="S13372" s="162"/>
    </row>
    <row r="13373" spans="14:19">
      <c r="N13373" s="47"/>
      <c r="Q13373" s="162"/>
      <c r="R13373" s="162"/>
      <c r="S13373" s="162"/>
    </row>
    <row r="13374" spans="14:19">
      <c r="N13374" s="47"/>
      <c r="Q13374" s="162"/>
      <c r="R13374" s="162"/>
      <c r="S13374" s="162"/>
    </row>
    <row r="13375" spans="14:19">
      <c r="N13375" s="47"/>
      <c r="Q13375" s="162"/>
      <c r="R13375" s="162"/>
      <c r="S13375" s="162"/>
    </row>
    <row r="13376" spans="14:19">
      <c r="N13376" s="47"/>
      <c r="Q13376" s="162"/>
      <c r="R13376" s="162"/>
      <c r="S13376" s="162"/>
    </row>
    <row r="13377" spans="14:19">
      <c r="N13377" s="47"/>
      <c r="Q13377" s="162"/>
      <c r="R13377" s="162"/>
      <c r="S13377" s="162"/>
    </row>
    <row r="13378" spans="14:19">
      <c r="N13378" s="47"/>
      <c r="Q13378" s="162"/>
      <c r="R13378" s="162"/>
      <c r="S13378" s="162"/>
    </row>
    <row r="13379" spans="14:19">
      <c r="N13379" s="47"/>
      <c r="Q13379" s="162"/>
      <c r="R13379" s="162"/>
      <c r="S13379" s="162"/>
    </row>
    <row r="13380" spans="14:19">
      <c r="N13380" s="47"/>
      <c r="Q13380" s="162"/>
      <c r="R13380" s="162"/>
      <c r="S13380" s="162"/>
    </row>
    <row r="13381" spans="14:19">
      <c r="N13381" s="47"/>
      <c r="Q13381" s="162"/>
      <c r="R13381" s="162"/>
      <c r="S13381" s="162"/>
    </row>
    <row r="13382" spans="14:19">
      <c r="N13382" s="47"/>
      <c r="Q13382" s="162"/>
      <c r="R13382" s="162"/>
      <c r="S13382" s="162"/>
    </row>
    <row r="13383" spans="14:19">
      <c r="N13383" s="47"/>
      <c r="Q13383" s="162"/>
      <c r="R13383" s="162"/>
      <c r="S13383" s="162"/>
    </row>
    <row r="13384" spans="14:19">
      <c r="N13384" s="47"/>
      <c r="Q13384" s="162"/>
      <c r="R13384" s="162"/>
      <c r="S13384" s="162"/>
    </row>
    <row r="13385" spans="14:19">
      <c r="N13385" s="47"/>
      <c r="Q13385" s="162"/>
      <c r="R13385" s="162"/>
      <c r="S13385" s="162"/>
    </row>
    <row r="13386" spans="14:19">
      <c r="N13386" s="47"/>
      <c r="Q13386" s="162"/>
      <c r="R13386" s="162"/>
      <c r="S13386" s="162"/>
    </row>
    <row r="13387" spans="14:19">
      <c r="N13387" s="47"/>
      <c r="Q13387" s="162"/>
      <c r="R13387" s="162"/>
      <c r="S13387" s="162"/>
    </row>
    <row r="13388" spans="14:19">
      <c r="N13388" s="47"/>
      <c r="Q13388" s="162"/>
      <c r="R13388" s="162"/>
      <c r="S13388" s="162"/>
    </row>
    <row r="13389" spans="14:19">
      <c r="N13389" s="47"/>
      <c r="Q13389" s="162"/>
      <c r="R13389" s="162"/>
      <c r="S13389" s="162"/>
    </row>
    <row r="13390" spans="14:19">
      <c r="N13390" s="47"/>
      <c r="Q13390" s="162"/>
      <c r="R13390" s="162"/>
      <c r="S13390" s="162"/>
    </row>
    <row r="13391" spans="14:19">
      <c r="N13391" s="47"/>
      <c r="Q13391" s="162"/>
      <c r="R13391" s="162"/>
      <c r="S13391" s="162"/>
    </row>
    <row r="13392" spans="14:19">
      <c r="N13392" s="47"/>
      <c r="Q13392" s="162"/>
      <c r="R13392" s="162"/>
      <c r="S13392" s="162"/>
    </row>
    <row r="13393" spans="14:19">
      <c r="N13393" s="47"/>
      <c r="Q13393" s="162"/>
      <c r="R13393" s="162"/>
      <c r="S13393" s="162"/>
    </row>
    <row r="13394" spans="14:19">
      <c r="N13394" s="47"/>
      <c r="Q13394" s="162"/>
      <c r="R13394" s="162"/>
      <c r="S13394" s="162"/>
    </row>
    <row r="13395" spans="14:19">
      <c r="N13395" s="47"/>
      <c r="Q13395" s="162"/>
      <c r="R13395" s="162"/>
      <c r="S13395" s="162"/>
    </row>
    <row r="13396" spans="14:19">
      <c r="N13396" s="47"/>
      <c r="Q13396" s="162"/>
      <c r="R13396" s="162"/>
      <c r="S13396" s="162"/>
    </row>
    <row r="13397" spans="14:19">
      <c r="N13397" s="47"/>
      <c r="Q13397" s="162"/>
      <c r="R13397" s="162"/>
      <c r="S13397" s="162"/>
    </row>
    <row r="13398" spans="14:19">
      <c r="N13398" s="47"/>
      <c r="Q13398" s="162"/>
      <c r="R13398" s="162"/>
      <c r="S13398" s="162"/>
    </row>
    <row r="13399" spans="14:19">
      <c r="N13399" s="47"/>
      <c r="Q13399" s="162"/>
      <c r="R13399" s="162"/>
      <c r="S13399" s="162"/>
    </row>
    <row r="13400" spans="14:19">
      <c r="N13400" s="47"/>
      <c r="Q13400" s="162"/>
      <c r="R13400" s="162"/>
      <c r="S13400" s="162"/>
    </row>
    <row r="13401" spans="14:19">
      <c r="N13401" s="47"/>
      <c r="Q13401" s="162"/>
      <c r="R13401" s="162"/>
      <c r="S13401" s="162"/>
    </row>
    <row r="13402" spans="14:19">
      <c r="N13402" s="47"/>
      <c r="Q13402" s="162"/>
      <c r="R13402" s="162"/>
      <c r="S13402" s="162"/>
    </row>
    <row r="13403" spans="14:19">
      <c r="N13403" s="47"/>
      <c r="Q13403" s="162"/>
      <c r="R13403" s="162"/>
      <c r="S13403" s="162"/>
    </row>
    <row r="13404" spans="14:19">
      <c r="N13404" s="47"/>
      <c r="Q13404" s="162"/>
      <c r="R13404" s="162"/>
      <c r="S13404" s="162"/>
    </row>
    <row r="13405" spans="14:19">
      <c r="N13405" s="47"/>
      <c r="Q13405" s="162"/>
      <c r="R13405" s="162"/>
      <c r="S13405" s="162"/>
    </row>
    <row r="13406" spans="14:19">
      <c r="N13406" s="47"/>
      <c r="Q13406" s="162"/>
      <c r="R13406" s="162"/>
      <c r="S13406" s="162"/>
    </row>
    <row r="13407" spans="14:19">
      <c r="N13407" s="47"/>
      <c r="Q13407" s="162"/>
      <c r="R13407" s="162"/>
      <c r="S13407" s="162"/>
    </row>
    <row r="13408" spans="14:19">
      <c r="N13408" s="47"/>
      <c r="Q13408" s="162"/>
      <c r="R13408" s="162"/>
      <c r="S13408" s="162"/>
    </row>
    <row r="13409" spans="14:19">
      <c r="N13409" s="47"/>
      <c r="Q13409" s="162"/>
      <c r="R13409" s="162"/>
      <c r="S13409" s="162"/>
    </row>
    <row r="13410" spans="14:19">
      <c r="N13410" s="47"/>
      <c r="Q13410" s="162"/>
      <c r="R13410" s="162"/>
      <c r="S13410" s="162"/>
    </row>
    <row r="13411" spans="14:19">
      <c r="N13411" s="47"/>
      <c r="Q13411" s="162"/>
      <c r="R13411" s="162"/>
      <c r="S13411" s="162"/>
    </row>
    <row r="13412" spans="14:19">
      <c r="N13412" s="47"/>
      <c r="Q13412" s="162"/>
      <c r="R13412" s="162"/>
      <c r="S13412" s="162"/>
    </row>
    <row r="13413" spans="14:19">
      <c r="N13413" s="47"/>
      <c r="Q13413" s="162"/>
      <c r="R13413" s="162"/>
      <c r="S13413" s="162"/>
    </row>
    <row r="13414" spans="14:19">
      <c r="N13414" s="47"/>
      <c r="Q13414" s="162"/>
      <c r="R13414" s="162"/>
      <c r="S13414" s="162"/>
    </row>
    <row r="13415" spans="14:19">
      <c r="N13415" s="47"/>
      <c r="Q13415" s="162"/>
      <c r="R13415" s="162"/>
      <c r="S13415" s="162"/>
    </row>
    <row r="13416" spans="14:19">
      <c r="N13416" s="47"/>
      <c r="Q13416" s="162"/>
      <c r="R13416" s="162"/>
      <c r="S13416" s="162"/>
    </row>
    <row r="13417" spans="14:19">
      <c r="N13417" s="47"/>
      <c r="Q13417" s="162"/>
      <c r="R13417" s="162"/>
      <c r="S13417" s="162"/>
    </row>
    <row r="13418" spans="14:19">
      <c r="N13418" s="47"/>
      <c r="Q13418" s="162"/>
      <c r="R13418" s="162"/>
      <c r="S13418" s="162"/>
    </row>
    <row r="13419" spans="14:19">
      <c r="N13419" s="47"/>
      <c r="Q13419" s="162"/>
      <c r="R13419" s="162"/>
      <c r="S13419" s="162"/>
    </row>
    <row r="13420" spans="14:19">
      <c r="N13420" s="47"/>
      <c r="Q13420" s="162"/>
      <c r="R13420" s="162"/>
      <c r="S13420" s="162"/>
    </row>
    <row r="13421" spans="14:19">
      <c r="N13421" s="47"/>
      <c r="Q13421" s="162"/>
      <c r="R13421" s="162"/>
      <c r="S13421" s="162"/>
    </row>
    <row r="13422" spans="14:19">
      <c r="N13422" s="47"/>
      <c r="Q13422" s="162"/>
      <c r="R13422" s="162"/>
      <c r="S13422" s="162"/>
    </row>
    <row r="13423" spans="14:19">
      <c r="N13423" s="47"/>
      <c r="Q13423" s="162"/>
      <c r="R13423" s="162"/>
      <c r="S13423" s="162"/>
    </row>
    <row r="13424" spans="14:19">
      <c r="N13424" s="47"/>
      <c r="Q13424" s="162"/>
      <c r="R13424" s="162"/>
      <c r="S13424" s="162"/>
    </row>
    <row r="13425" spans="14:19">
      <c r="N13425" s="47"/>
      <c r="Q13425" s="162"/>
      <c r="R13425" s="162"/>
      <c r="S13425" s="162"/>
    </row>
    <row r="13426" spans="14:19">
      <c r="N13426" s="47"/>
      <c r="Q13426" s="162"/>
      <c r="R13426" s="162"/>
      <c r="S13426" s="162"/>
    </row>
    <row r="13427" spans="14:19">
      <c r="N13427" s="47"/>
      <c r="Q13427" s="162"/>
      <c r="R13427" s="162"/>
      <c r="S13427" s="162"/>
    </row>
    <row r="13428" spans="14:19">
      <c r="N13428" s="47"/>
      <c r="Q13428" s="162"/>
      <c r="R13428" s="162"/>
      <c r="S13428" s="162"/>
    </row>
    <row r="13429" spans="14:19">
      <c r="N13429" s="47"/>
      <c r="Q13429" s="162"/>
      <c r="R13429" s="162"/>
      <c r="S13429" s="162"/>
    </row>
    <row r="13430" spans="14:19">
      <c r="N13430" s="47"/>
      <c r="Q13430" s="162"/>
      <c r="R13430" s="162"/>
      <c r="S13430" s="162"/>
    </row>
    <row r="13431" spans="14:19">
      <c r="N13431" s="47"/>
      <c r="Q13431" s="162"/>
      <c r="R13431" s="162"/>
      <c r="S13431" s="162"/>
    </row>
    <row r="13432" spans="14:19">
      <c r="N13432" s="47"/>
      <c r="Q13432" s="162"/>
      <c r="R13432" s="162"/>
      <c r="S13432" s="162"/>
    </row>
    <row r="13433" spans="14:19">
      <c r="N13433" s="47"/>
      <c r="Q13433" s="162"/>
      <c r="R13433" s="162"/>
      <c r="S13433" s="162"/>
    </row>
    <row r="13434" spans="14:19">
      <c r="N13434" s="47"/>
      <c r="Q13434" s="162"/>
      <c r="R13434" s="162"/>
      <c r="S13434" s="162"/>
    </row>
    <row r="13435" spans="14:19">
      <c r="N13435" s="47"/>
      <c r="Q13435" s="162"/>
      <c r="R13435" s="162"/>
      <c r="S13435" s="162"/>
    </row>
    <row r="13436" spans="14:19">
      <c r="N13436" s="47"/>
      <c r="Q13436" s="162"/>
      <c r="R13436" s="162"/>
      <c r="S13436" s="162"/>
    </row>
    <row r="13437" spans="14:19">
      <c r="N13437" s="47"/>
      <c r="Q13437" s="162"/>
      <c r="R13437" s="162"/>
      <c r="S13437" s="162"/>
    </row>
    <row r="13438" spans="14:19">
      <c r="N13438" s="47"/>
      <c r="Q13438" s="162"/>
      <c r="R13438" s="162"/>
      <c r="S13438" s="162"/>
    </row>
    <row r="13439" spans="14:19">
      <c r="N13439" s="47"/>
      <c r="Q13439" s="162"/>
      <c r="R13439" s="162"/>
      <c r="S13439" s="162"/>
    </row>
    <row r="13440" spans="14:19">
      <c r="N13440" s="47"/>
      <c r="Q13440" s="162"/>
      <c r="R13440" s="162"/>
      <c r="S13440" s="162"/>
    </row>
    <row r="13441" spans="14:19">
      <c r="N13441" s="47"/>
      <c r="Q13441" s="162"/>
      <c r="R13441" s="162"/>
      <c r="S13441" s="162"/>
    </row>
    <row r="13442" spans="14:19">
      <c r="N13442" s="47"/>
      <c r="Q13442" s="162"/>
      <c r="R13442" s="162"/>
      <c r="S13442" s="162"/>
    </row>
    <row r="13443" spans="14:19">
      <c r="N13443" s="47"/>
      <c r="Q13443" s="162"/>
      <c r="R13443" s="162"/>
      <c r="S13443" s="162"/>
    </row>
    <row r="13444" spans="14:19">
      <c r="N13444" s="47"/>
      <c r="Q13444" s="162"/>
      <c r="R13444" s="162"/>
      <c r="S13444" s="162"/>
    </row>
    <row r="13445" spans="14:19">
      <c r="N13445" s="47"/>
      <c r="Q13445" s="162"/>
      <c r="R13445" s="162"/>
      <c r="S13445" s="162"/>
    </row>
    <row r="13446" spans="14:19">
      <c r="N13446" s="47"/>
      <c r="Q13446" s="162"/>
      <c r="R13446" s="162"/>
      <c r="S13446" s="162"/>
    </row>
    <row r="13447" spans="14:19">
      <c r="N13447" s="47"/>
      <c r="Q13447" s="162"/>
      <c r="R13447" s="162"/>
      <c r="S13447" s="162"/>
    </row>
    <row r="13448" spans="14:19">
      <c r="N13448" s="47"/>
      <c r="Q13448" s="162"/>
      <c r="R13448" s="162"/>
      <c r="S13448" s="162"/>
    </row>
    <row r="13449" spans="14:19">
      <c r="N13449" s="47"/>
      <c r="Q13449" s="162"/>
      <c r="R13449" s="162"/>
      <c r="S13449" s="162"/>
    </row>
    <row r="13450" spans="14:19">
      <c r="N13450" s="47"/>
      <c r="Q13450" s="162"/>
      <c r="R13450" s="162"/>
      <c r="S13450" s="162"/>
    </row>
    <row r="13451" spans="14:19">
      <c r="N13451" s="47"/>
      <c r="Q13451" s="162"/>
      <c r="R13451" s="162"/>
      <c r="S13451" s="162"/>
    </row>
    <row r="13452" spans="14:19">
      <c r="N13452" s="47"/>
      <c r="Q13452" s="162"/>
      <c r="R13452" s="162"/>
      <c r="S13452" s="162"/>
    </row>
    <row r="13453" spans="14:19">
      <c r="N13453" s="47"/>
      <c r="Q13453" s="162"/>
      <c r="R13453" s="162"/>
      <c r="S13453" s="162"/>
    </row>
    <row r="13454" spans="14:19">
      <c r="N13454" s="47"/>
      <c r="Q13454" s="162"/>
      <c r="R13454" s="162"/>
      <c r="S13454" s="162"/>
    </row>
    <row r="13455" spans="14:19">
      <c r="N13455" s="47"/>
      <c r="Q13455" s="162"/>
      <c r="R13455" s="162"/>
      <c r="S13455" s="162"/>
    </row>
    <row r="13456" spans="14:19">
      <c r="N13456" s="47"/>
      <c r="Q13456" s="162"/>
      <c r="R13456" s="162"/>
      <c r="S13456" s="162"/>
    </row>
    <row r="13457" spans="14:19">
      <c r="N13457" s="47"/>
      <c r="Q13457" s="162"/>
      <c r="R13457" s="162"/>
      <c r="S13457" s="162"/>
    </row>
    <row r="13458" spans="14:19">
      <c r="N13458" s="47"/>
      <c r="Q13458" s="162"/>
      <c r="R13458" s="162"/>
      <c r="S13458" s="162"/>
    </row>
    <row r="13459" spans="14:19">
      <c r="N13459" s="47"/>
      <c r="Q13459" s="162"/>
      <c r="R13459" s="162"/>
      <c r="S13459" s="162"/>
    </row>
    <row r="13460" spans="14:19">
      <c r="N13460" s="47"/>
      <c r="Q13460" s="162"/>
      <c r="R13460" s="162"/>
      <c r="S13460" s="162"/>
    </row>
    <row r="13461" spans="14:19">
      <c r="N13461" s="47"/>
      <c r="Q13461" s="162"/>
      <c r="R13461" s="162"/>
      <c r="S13461" s="162"/>
    </row>
    <row r="13462" spans="14:19">
      <c r="N13462" s="47"/>
      <c r="Q13462" s="162"/>
      <c r="R13462" s="162"/>
      <c r="S13462" s="162"/>
    </row>
    <row r="13463" spans="14:19">
      <c r="N13463" s="47"/>
      <c r="Q13463" s="162"/>
      <c r="R13463" s="162"/>
      <c r="S13463" s="162"/>
    </row>
    <row r="13464" spans="14:19">
      <c r="N13464" s="47"/>
      <c r="Q13464" s="162"/>
      <c r="R13464" s="162"/>
      <c r="S13464" s="162"/>
    </row>
    <row r="13465" spans="14:19">
      <c r="N13465" s="47"/>
      <c r="Q13465" s="162"/>
      <c r="R13465" s="162"/>
      <c r="S13465" s="162"/>
    </row>
    <row r="13466" spans="14:19">
      <c r="N13466" s="47"/>
      <c r="Q13466" s="162"/>
      <c r="R13466" s="162"/>
      <c r="S13466" s="162"/>
    </row>
    <row r="13467" spans="14:19">
      <c r="N13467" s="47"/>
      <c r="Q13467" s="162"/>
      <c r="R13467" s="162"/>
      <c r="S13467" s="162"/>
    </row>
    <row r="13468" spans="14:19">
      <c r="N13468" s="47"/>
      <c r="Q13468" s="162"/>
      <c r="R13468" s="162"/>
      <c r="S13468" s="162"/>
    </row>
    <row r="13469" spans="14:19">
      <c r="N13469" s="47"/>
      <c r="Q13469" s="162"/>
      <c r="R13469" s="162"/>
      <c r="S13469" s="162"/>
    </row>
    <row r="13470" spans="14:19">
      <c r="N13470" s="47"/>
      <c r="Q13470" s="162"/>
      <c r="R13470" s="162"/>
      <c r="S13470" s="162"/>
    </row>
    <row r="13471" spans="14:19">
      <c r="N13471" s="47"/>
      <c r="Q13471" s="162"/>
      <c r="R13471" s="162"/>
      <c r="S13471" s="162"/>
    </row>
    <row r="13472" spans="14:19">
      <c r="N13472" s="47"/>
      <c r="Q13472" s="162"/>
      <c r="R13472" s="162"/>
      <c r="S13472" s="162"/>
    </row>
    <row r="13473" spans="14:19">
      <c r="N13473" s="47"/>
      <c r="Q13473" s="162"/>
      <c r="R13473" s="162"/>
      <c r="S13473" s="162"/>
    </row>
    <row r="13474" spans="14:19">
      <c r="N13474" s="47"/>
      <c r="Q13474" s="162"/>
      <c r="R13474" s="162"/>
      <c r="S13474" s="162"/>
    </row>
    <row r="13475" spans="14:19">
      <c r="N13475" s="47"/>
      <c r="Q13475" s="162"/>
      <c r="R13475" s="162"/>
      <c r="S13475" s="162"/>
    </row>
    <row r="13476" spans="14:19">
      <c r="N13476" s="47"/>
      <c r="Q13476" s="162"/>
      <c r="R13476" s="162"/>
      <c r="S13476" s="162"/>
    </row>
    <row r="13477" spans="14:19">
      <c r="N13477" s="47"/>
      <c r="Q13477" s="162"/>
      <c r="R13477" s="162"/>
      <c r="S13477" s="162"/>
    </row>
    <row r="13478" spans="14:19">
      <c r="N13478" s="47"/>
      <c r="Q13478" s="162"/>
      <c r="R13478" s="162"/>
      <c r="S13478" s="162"/>
    </row>
    <row r="13479" spans="14:19">
      <c r="N13479" s="47"/>
      <c r="Q13479" s="162"/>
      <c r="R13479" s="162"/>
      <c r="S13479" s="162"/>
    </row>
    <row r="13480" spans="14:19">
      <c r="N13480" s="47"/>
      <c r="Q13480" s="162"/>
      <c r="R13480" s="162"/>
      <c r="S13480" s="162"/>
    </row>
    <row r="13481" spans="14:19">
      <c r="N13481" s="47"/>
      <c r="Q13481" s="162"/>
      <c r="R13481" s="162"/>
      <c r="S13481" s="162"/>
    </row>
    <row r="13482" spans="14:19">
      <c r="N13482" s="47"/>
      <c r="Q13482" s="162"/>
      <c r="R13482" s="162"/>
      <c r="S13482" s="162"/>
    </row>
    <row r="13483" spans="14:19">
      <c r="N13483" s="47"/>
      <c r="Q13483" s="162"/>
      <c r="R13483" s="162"/>
      <c r="S13483" s="162"/>
    </row>
    <row r="13484" spans="14:19">
      <c r="N13484" s="47"/>
      <c r="Q13484" s="162"/>
      <c r="R13484" s="162"/>
      <c r="S13484" s="162"/>
    </row>
    <row r="13485" spans="14:19">
      <c r="N13485" s="47"/>
      <c r="Q13485" s="162"/>
      <c r="R13485" s="162"/>
      <c r="S13485" s="162"/>
    </row>
    <row r="13486" spans="14:19">
      <c r="N13486" s="47"/>
      <c r="Q13486" s="162"/>
      <c r="R13486" s="162"/>
      <c r="S13486" s="162"/>
    </row>
    <row r="13487" spans="14:19">
      <c r="N13487" s="47"/>
      <c r="Q13487" s="162"/>
      <c r="R13487" s="162"/>
      <c r="S13487" s="162"/>
    </row>
    <row r="13488" spans="14:19">
      <c r="N13488" s="47"/>
      <c r="Q13488" s="162"/>
      <c r="R13488" s="162"/>
      <c r="S13488" s="162"/>
    </row>
    <row r="13489" spans="14:19">
      <c r="N13489" s="47"/>
      <c r="Q13489" s="162"/>
      <c r="R13489" s="162"/>
      <c r="S13489" s="162"/>
    </row>
    <row r="13490" spans="14:19">
      <c r="N13490" s="47"/>
      <c r="Q13490" s="162"/>
      <c r="R13490" s="162"/>
      <c r="S13490" s="162"/>
    </row>
    <row r="13491" spans="14:19">
      <c r="N13491" s="47"/>
      <c r="Q13491" s="162"/>
      <c r="R13491" s="162"/>
      <c r="S13491" s="162"/>
    </row>
    <row r="13492" spans="14:19">
      <c r="N13492" s="47"/>
      <c r="Q13492" s="162"/>
      <c r="R13492" s="162"/>
      <c r="S13492" s="162"/>
    </row>
    <row r="13493" spans="14:19">
      <c r="N13493" s="47"/>
      <c r="Q13493" s="162"/>
      <c r="R13493" s="162"/>
      <c r="S13493" s="162"/>
    </row>
    <row r="13494" spans="14:19">
      <c r="N13494" s="47"/>
      <c r="Q13494" s="162"/>
      <c r="R13494" s="162"/>
      <c r="S13494" s="162"/>
    </row>
    <row r="13495" spans="14:19">
      <c r="N13495" s="47"/>
      <c r="Q13495" s="162"/>
      <c r="R13495" s="162"/>
      <c r="S13495" s="162"/>
    </row>
    <row r="13496" spans="14:19">
      <c r="N13496" s="47"/>
      <c r="Q13496" s="162"/>
      <c r="R13496" s="162"/>
      <c r="S13496" s="162"/>
    </row>
    <row r="13497" spans="14:19">
      <c r="N13497" s="47"/>
      <c r="Q13497" s="162"/>
      <c r="R13497" s="162"/>
      <c r="S13497" s="162"/>
    </row>
    <row r="13498" spans="14:19">
      <c r="N13498" s="47"/>
      <c r="Q13498" s="162"/>
      <c r="R13498" s="162"/>
      <c r="S13498" s="162"/>
    </row>
    <row r="13499" spans="14:19">
      <c r="N13499" s="47"/>
      <c r="Q13499" s="162"/>
      <c r="R13499" s="162"/>
      <c r="S13499" s="162"/>
    </row>
    <row r="13500" spans="14:19">
      <c r="N13500" s="47"/>
      <c r="Q13500" s="162"/>
      <c r="R13500" s="162"/>
      <c r="S13500" s="162"/>
    </row>
    <row r="13501" spans="14:19">
      <c r="N13501" s="47"/>
      <c r="Q13501" s="162"/>
      <c r="R13501" s="162"/>
      <c r="S13501" s="162"/>
    </row>
    <row r="13502" spans="14:19">
      <c r="N13502" s="47"/>
      <c r="Q13502" s="162"/>
      <c r="R13502" s="162"/>
      <c r="S13502" s="162"/>
    </row>
    <row r="13503" spans="14:19">
      <c r="N13503" s="47"/>
      <c r="Q13503" s="162"/>
      <c r="R13503" s="162"/>
      <c r="S13503" s="162"/>
    </row>
    <row r="13504" spans="14:19">
      <c r="N13504" s="47"/>
      <c r="Q13504" s="162"/>
      <c r="R13504" s="162"/>
      <c r="S13504" s="162"/>
    </row>
    <row r="13505" spans="14:19">
      <c r="N13505" s="47"/>
      <c r="Q13505" s="162"/>
      <c r="R13505" s="162"/>
      <c r="S13505" s="162"/>
    </row>
    <row r="13506" spans="14:19">
      <c r="N13506" s="47"/>
      <c r="Q13506" s="162"/>
      <c r="R13506" s="162"/>
      <c r="S13506" s="162"/>
    </row>
    <row r="13507" spans="14:19">
      <c r="N13507" s="47"/>
      <c r="Q13507" s="162"/>
      <c r="R13507" s="162"/>
      <c r="S13507" s="162"/>
    </row>
    <row r="13508" spans="14:19">
      <c r="N13508" s="47"/>
      <c r="Q13508" s="162"/>
      <c r="R13508" s="162"/>
      <c r="S13508" s="162"/>
    </row>
    <row r="13509" spans="14:19">
      <c r="N13509" s="47"/>
      <c r="Q13509" s="162"/>
      <c r="R13509" s="162"/>
      <c r="S13509" s="162"/>
    </row>
    <row r="13510" spans="14:19">
      <c r="N13510" s="47"/>
      <c r="Q13510" s="162"/>
      <c r="R13510" s="162"/>
      <c r="S13510" s="162"/>
    </row>
    <row r="13511" spans="14:19">
      <c r="N13511" s="47"/>
      <c r="Q13511" s="162"/>
      <c r="R13511" s="162"/>
      <c r="S13511" s="162"/>
    </row>
    <row r="13512" spans="14:19">
      <c r="N13512" s="47"/>
      <c r="Q13512" s="162"/>
      <c r="R13512" s="162"/>
      <c r="S13512" s="162"/>
    </row>
    <row r="13513" spans="14:19">
      <c r="N13513" s="47"/>
      <c r="Q13513" s="162"/>
      <c r="R13513" s="162"/>
      <c r="S13513" s="162"/>
    </row>
    <row r="13514" spans="14:19">
      <c r="N13514" s="47"/>
      <c r="Q13514" s="162"/>
      <c r="R13514" s="162"/>
      <c r="S13514" s="162"/>
    </row>
    <row r="13515" spans="14:19">
      <c r="N13515" s="47"/>
      <c r="Q13515" s="162"/>
      <c r="R13515" s="162"/>
      <c r="S13515" s="162"/>
    </row>
    <row r="13516" spans="14:19">
      <c r="N13516" s="47"/>
      <c r="Q13516" s="162"/>
      <c r="R13516" s="162"/>
      <c r="S13516" s="162"/>
    </row>
    <row r="13517" spans="14:19">
      <c r="N13517" s="47"/>
      <c r="Q13517" s="162"/>
      <c r="R13517" s="162"/>
      <c r="S13517" s="162"/>
    </row>
    <row r="13518" spans="14:19">
      <c r="N13518" s="47"/>
      <c r="Q13518" s="162"/>
      <c r="R13518" s="162"/>
      <c r="S13518" s="162"/>
    </row>
    <row r="13519" spans="14:19">
      <c r="N13519" s="47"/>
      <c r="Q13519" s="162"/>
      <c r="R13519" s="162"/>
      <c r="S13519" s="162"/>
    </row>
    <row r="13520" spans="14:19">
      <c r="N13520" s="47"/>
      <c r="Q13520" s="162"/>
      <c r="R13520" s="162"/>
      <c r="S13520" s="162"/>
    </row>
    <row r="13521" spans="14:19">
      <c r="N13521" s="47"/>
      <c r="Q13521" s="162"/>
      <c r="R13521" s="162"/>
      <c r="S13521" s="162"/>
    </row>
    <row r="13522" spans="14:19">
      <c r="N13522" s="47"/>
      <c r="Q13522" s="162"/>
      <c r="R13522" s="162"/>
      <c r="S13522" s="162"/>
    </row>
    <row r="13523" spans="14:19">
      <c r="N13523" s="47"/>
      <c r="Q13523" s="162"/>
      <c r="R13523" s="162"/>
      <c r="S13523" s="162"/>
    </row>
    <row r="13524" spans="14:19">
      <c r="N13524" s="47"/>
      <c r="Q13524" s="162"/>
      <c r="R13524" s="162"/>
      <c r="S13524" s="162"/>
    </row>
    <row r="13525" spans="14:19">
      <c r="N13525" s="47"/>
      <c r="Q13525" s="162"/>
      <c r="R13525" s="162"/>
      <c r="S13525" s="162"/>
    </row>
    <row r="13526" spans="14:19">
      <c r="N13526" s="47"/>
      <c r="Q13526" s="162"/>
      <c r="R13526" s="162"/>
      <c r="S13526" s="162"/>
    </row>
    <row r="13527" spans="14:19">
      <c r="N13527" s="47"/>
      <c r="Q13527" s="162"/>
      <c r="R13527" s="162"/>
      <c r="S13527" s="162"/>
    </row>
    <row r="13528" spans="14:19">
      <c r="N13528" s="47"/>
      <c r="Q13528" s="162"/>
      <c r="R13528" s="162"/>
      <c r="S13528" s="162"/>
    </row>
    <row r="13529" spans="14:19">
      <c r="N13529" s="47"/>
      <c r="Q13529" s="162"/>
      <c r="R13529" s="162"/>
      <c r="S13529" s="162"/>
    </row>
    <row r="13530" spans="14:19">
      <c r="N13530" s="47"/>
      <c r="Q13530" s="162"/>
      <c r="R13530" s="162"/>
      <c r="S13530" s="162"/>
    </row>
    <row r="13531" spans="14:19">
      <c r="N13531" s="47"/>
      <c r="Q13531" s="162"/>
      <c r="R13531" s="162"/>
      <c r="S13531" s="162"/>
    </row>
    <row r="13532" spans="14:19">
      <c r="N13532" s="47"/>
      <c r="Q13532" s="162"/>
      <c r="R13532" s="162"/>
      <c r="S13532" s="162"/>
    </row>
    <row r="13533" spans="14:19">
      <c r="N13533" s="47"/>
      <c r="Q13533" s="162"/>
      <c r="R13533" s="162"/>
      <c r="S13533" s="162"/>
    </row>
    <row r="13534" spans="14:19">
      <c r="N13534" s="47"/>
      <c r="Q13534" s="162"/>
      <c r="R13534" s="162"/>
      <c r="S13534" s="162"/>
    </row>
    <row r="13535" spans="14:19">
      <c r="N13535" s="47"/>
      <c r="Q13535" s="162"/>
      <c r="R13535" s="162"/>
      <c r="S13535" s="162"/>
    </row>
    <row r="13536" spans="14:19">
      <c r="N13536" s="47"/>
      <c r="Q13536" s="162"/>
      <c r="R13536" s="162"/>
      <c r="S13536" s="162"/>
    </row>
    <row r="13537" spans="14:19">
      <c r="N13537" s="47"/>
      <c r="Q13537" s="162"/>
      <c r="R13537" s="162"/>
      <c r="S13537" s="162"/>
    </row>
    <row r="13538" spans="14:19">
      <c r="N13538" s="47"/>
      <c r="Q13538" s="162"/>
      <c r="R13538" s="162"/>
      <c r="S13538" s="162"/>
    </row>
    <row r="13539" spans="14:19">
      <c r="N13539" s="47"/>
      <c r="Q13539" s="162"/>
      <c r="R13539" s="162"/>
      <c r="S13539" s="162"/>
    </row>
    <row r="13540" spans="14:19">
      <c r="N13540" s="47"/>
      <c r="Q13540" s="162"/>
      <c r="R13540" s="162"/>
      <c r="S13540" s="162"/>
    </row>
    <row r="13541" spans="14:19">
      <c r="N13541" s="47"/>
      <c r="Q13541" s="162"/>
      <c r="R13541" s="162"/>
      <c r="S13541" s="162"/>
    </row>
    <row r="13542" spans="14:19">
      <c r="N13542" s="47"/>
      <c r="Q13542" s="162"/>
      <c r="R13542" s="162"/>
      <c r="S13542" s="162"/>
    </row>
    <row r="13543" spans="14:19">
      <c r="N13543" s="47"/>
      <c r="Q13543" s="162"/>
      <c r="R13543" s="162"/>
      <c r="S13543" s="162"/>
    </row>
    <row r="13544" spans="14:19">
      <c r="N13544" s="47"/>
      <c r="Q13544" s="162"/>
      <c r="R13544" s="162"/>
      <c r="S13544" s="162"/>
    </row>
    <row r="13545" spans="14:19">
      <c r="N13545" s="47"/>
      <c r="Q13545" s="162"/>
      <c r="R13545" s="162"/>
      <c r="S13545" s="162"/>
    </row>
    <row r="13546" spans="14:19">
      <c r="N13546" s="47"/>
      <c r="Q13546" s="162"/>
      <c r="R13546" s="162"/>
      <c r="S13546" s="162"/>
    </row>
    <row r="13547" spans="14:19">
      <c r="N13547" s="47"/>
      <c r="Q13547" s="162"/>
      <c r="R13547" s="162"/>
      <c r="S13547" s="162"/>
    </row>
    <row r="13548" spans="14:19">
      <c r="N13548" s="47"/>
      <c r="Q13548" s="162"/>
      <c r="R13548" s="162"/>
      <c r="S13548" s="162"/>
    </row>
    <row r="13549" spans="14:19">
      <c r="N13549" s="47"/>
      <c r="Q13549" s="162"/>
      <c r="R13549" s="162"/>
      <c r="S13549" s="162"/>
    </row>
    <row r="13550" spans="14:19">
      <c r="N13550" s="47"/>
      <c r="Q13550" s="162"/>
      <c r="R13550" s="162"/>
      <c r="S13550" s="162"/>
    </row>
    <row r="13551" spans="14:19">
      <c r="N13551" s="47"/>
      <c r="Q13551" s="162"/>
      <c r="R13551" s="162"/>
      <c r="S13551" s="162"/>
    </row>
    <row r="13552" spans="14:19">
      <c r="N13552" s="47"/>
      <c r="Q13552" s="162"/>
      <c r="R13552" s="162"/>
      <c r="S13552" s="162"/>
    </row>
    <row r="13553" spans="14:19">
      <c r="N13553" s="47"/>
      <c r="Q13553" s="162"/>
      <c r="R13553" s="162"/>
      <c r="S13553" s="162"/>
    </row>
    <row r="13554" spans="14:19">
      <c r="N13554" s="47"/>
      <c r="Q13554" s="162"/>
      <c r="R13554" s="162"/>
      <c r="S13554" s="162"/>
    </row>
    <row r="13555" spans="14:19">
      <c r="N13555" s="47"/>
      <c r="Q13555" s="162"/>
      <c r="R13555" s="162"/>
      <c r="S13555" s="162"/>
    </row>
    <row r="13556" spans="14:19">
      <c r="N13556" s="47"/>
      <c r="Q13556" s="162"/>
      <c r="R13556" s="162"/>
      <c r="S13556" s="162"/>
    </row>
    <row r="13557" spans="14:19">
      <c r="N13557" s="47"/>
      <c r="Q13557" s="162"/>
      <c r="R13557" s="162"/>
      <c r="S13557" s="162"/>
    </row>
    <row r="13558" spans="14:19">
      <c r="N13558" s="47"/>
      <c r="Q13558" s="162"/>
      <c r="R13558" s="162"/>
      <c r="S13558" s="162"/>
    </row>
    <row r="13559" spans="14:19">
      <c r="N13559" s="47"/>
      <c r="Q13559" s="162"/>
      <c r="R13559" s="162"/>
      <c r="S13559" s="162"/>
    </row>
    <row r="13560" spans="14:19">
      <c r="N13560" s="47"/>
      <c r="Q13560" s="162"/>
      <c r="R13560" s="162"/>
      <c r="S13560" s="162"/>
    </row>
    <row r="13561" spans="14:19">
      <c r="N13561" s="47"/>
      <c r="Q13561" s="162"/>
      <c r="R13561" s="162"/>
      <c r="S13561" s="162"/>
    </row>
    <row r="13562" spans="14:19">
      <c r="N13562" s="47"/>
      <c r="Q13562" s="162"/>
      <c r="R13562" s="162"/>
      <c r="S13562" s="162"/>
    </row>
    <row r="13563" spans="14:19">
      <c r="N13563" s="47"/>
      <c r="Q13563" s="162"/>
      <c r="R13563" s="162"/>
      <c r="S13563" s="162"/>
    </row>
    <row r="13564" spans="14:19">
      <c r="N13564" s="47"/>
      <c r="Q13564" s="162"/>
      <c r="R13564" s="162"/>
      <c r="S13564" s="162"/>
    </row>
    <row r="13565" spans="14:19">
      <c r="N13565" s="47"/>
      <c r="Q13565" s="162"/>
      <c r="R13565" s="162"/>
      <c r="S13565" s="162"/>
    </row>
    <row r="13566" spans="14:19">
      <c r="N13566" s="47"/>
      <c r="Q13566" s="162"/>
      <c r="R13566" s="162"/>
      <c r="S13566" s="162"/>
    </row>
    <row r="13567" spans="14:19">
      <c r="N13567" s="47"/>
      <c r="Q13567" s="162"/>
      <c r="R13567" s="162"/>
      <c r="S13567" s="162"/>
    </row>
    <row r="13568" spans="14:19">
      <c r="N13568" s="47"/>
      <c r="Q13568" s="162"/>
      <c r="R13568" s="162"/>
      <c r="S13568" s="162"/>
    </row>
    <row r="13569" spans="14:19">
      <c r="N13569" s="47"/>
      <c r="Q13569" s="162"/>
      <c r="R13569" s="162"/>
      <c r="S13569" s="162"/>
    </row>
    <row r="13570" spans="14:19">
      <c r="N13570" s="47"/>
      <c r="Q13570" s="162"/>
      <c r="R13570" s="162"/>
      <c r="S13570" s="162"/>
    </row>
    <row r="13571" spans="14:19">
      <c r="N13571" s="47"/>
      <c r="Q13571" s="162"/>
      <c r="R13571" s="162"/>
      <c r="S13571" s="162"/>
    </row>
    <row r="13572" spans="14:19">
      <c r="N13572" s="47"/>
      <c r="Q13572" s="162"/>
      <c r="R13572" s="162"/>
      <c r="S13572" s="162"/>
    </row>
    <row r="13573" spans="14:19">
      <c r="N13573" s="47"/>
      <c r="Q13573" s="162"/>
      <c r="R13573" s="162"/>
      <c r="S13573" s="162"/>
    </row>
    <row r="13574" spans="14:19">
      <c r="N13574" s="47"/>
      <c r="Q13574" s="162"/>
      <c r="R13574" s="162"/>
      <c r="S13574" s="162"/>
    </row>
    <row r="13575" spans="14:19">
      <c r="N13575" s="47"/>
      <c r="Q13575" s="162"/>
      <c r="R13575" s="162"/>
      <c r="S13575" s="162"/>
    </row>
    <row r="13576" spans="14:19">
      <c r="N13576" s="47"/>
      <c r="Q13576" s="162"/>
      <c r="R13576" s="162"/>
      <c r="S13576" s="162"/>
    </row>
    <row r="13577" spans="14:19">
      <c r="N13577" s="47"/>
      <c r="Q13577" s="162"/>
      <c r="R13577" s="162"/>
      <c r="S13577" s="162"/>
    </row>
    <row r="13578" spans="14:19">
      <c r="N13578" s="47"/>
      <c r="Q13578" s="162"/>
      <c r="R13578" s="162"/>
      <c r="S13578" s="162"/>
    </row>
    <row r="13579" spans="14:19">
      <c r="N13579" s="47"/>
      <c r="Q13579" s="162"/>
      <c r="R13579" s="162"/>
      <c r="S13579" s="162"/>
    </row>
    <row r="13580" spans="14:19">
      <c r="N13580" s="47"/>
      <c r="Q13580" s="162"/>
      <c r="R13580" s="162"/>
      <c r="S13580" s="162"/>
    </row>
    <row r="13581" spans="14:19">
      <c r="N13581" s="47"/>
      <c r="Q13581" s="162"/>
      <c r="R13581" s="162"/>
      <c r="S13581" s="162"/>
    </row>
    <row r="13582" spans="14:19">
      <c r="N13582" s="47"/>
      <c r="Q13582" s="162"/>
      <c r="R13582" s="162"/>
      <c r="S13582" s="162"/>
    </row>
    <row r="13583" spans="14:19">
      <c r="N13583" s="47"/>
      <c r="Q13583" s="162"/>
      <c r="R13583" s="162"/>
      <c r="S13583" s="162"/>
    </row>
    <row r="13584" spans="14:19">
      <c r="N13584" s="47"/>
      <c r="Q13584" s="162"/>
      <c r="R13584" s="162"/>
      <c r="S13584" s="162"/>
    </row>
    <row r="13585" spans="14:19">
      <c r="N13585" s="47"/>
      <c r="Q13585" s="162"/>
      <c r="R13585" s="162"/>
      <c r="S13585" s="162"/>
    </row>
    <row r="13586" spans="14:19">
      <c r="N13586" s="47"/>
      <c r="Q13586" s="162"/>
      <c r="R13586" s="162"/>
      <c r="S13586" s="162"/>
    </row>
    <row r="13587" spans="14:19">
      <c r="N13587" s="47"/>
      <c r="Q13587" s="162"/>
      <c r="R13587" s="162"/>
      <c r="S13587" s="162"/>
    </row>
    <row r="13588" spans="14:19">
      <c r="N13588" s="47"/>
      <c r="Q13588" s="162"/>
      <c r="R13588" s="162"/>
      <c r="S13588" s="162"/>
    </row>
    <row r="13589" spans="14:19">
      <c r="N13589" s="47"/>
      <c r="Q13589" s="162"/>
      <c r="R13589" s="162"/>
      <c r="S13589" s="162"/>
    </row>
    <row r="13590" spans="14:19">
      <c r="N13590" s="47"/>
      <c r="Q13590" s="162"/>
      <c r="R13590" s="162"/>
      <c r="S13590" s="162"/>
    </row>
    <row r="13591" spans="14:19">
      <c r="N13591" s="47"/>
      <c r="Q13591" s="162"/>
      <c r="R13591" s="162"/>
      <c r="S13591" s="162"/>
    </row>
    <row r="13592" spans="14:19">
      <c r="N13592" s="47"/>
      <c r="Q13592" s="162"/>
      <c r="R13592" s="162"/>
      <c r="S13592" s="162"/>
    </row>
    <row r="13593" spans="14:19">
      <c r="N13593" s="47"/>
      <c r="Q13593" s="162"/>
      <c r="R13593" s="162"/>
      <c r="S13593" s="162"/>
    </row>
    <row r="13594" spans="14:19">
      <c r="N13594" s="47"/>
      <c r="Q13594" s="162"/>
      <c r="R13594" s="162"/>
      <c r="S13594" s="162"/>
    </row>
    <row r="13595" spans="14:19">
      <c r="N13595" s="47"/>
      <c r="Q13595" s="162"/>
      <c r="R13595" s="162"/>
      <c r="S13595" s="162"/>
    </row>
    <row r="13596" spans="14:19">
      <c r="N13596" s="47"/>
      <c r="Q13596" s="162"/>
      <c r="R13596" s="162"/>
      <c r="S13596" s="162"/>
    </row>
    <row r="13597" spans="14:19">
      <c r="N13597" s="47"/>
      <c r="Q13597" s="162"/>
      <c r="R13597" s="162"/>
      <c r="S13597" s="162"/>
    </row>
    <row r="13598" spans="14:19">
      <c r="N13598" s="47"/>
      <c r="Q13598" s="162"/>
      <c r="R13598" s="162"/>
      <c r="S13598" s="162"/>
    </row>
    <row r="13599" spans="14:19">
      <c r="N13599" s="47"/>
      <c r="Q13599" s="162"/>
      <c r="R13599" s="162"/>
      <c r="S13599" s="162"/>
    </row>
    <row r="13600" spans="14:19">
      <c r="N13600" s="47"/>
      <c r="Q13600" s="162"/>
      <c r="R13600" s="162"/>
      <c r="S13600" s="162"/>
    </row>
    <row r="13601" spans="14:19">
      <c r="N13601" s="47"/>
      <c r="Q13601" s="162"/>
      <c r="R13601" s="162"/>
      <c r="S13601" s="162"/>
    </row>
    <row r="13602" spans="14:19">
      <c r="N13602" s="47"/>
      <c r="Q13602" s="162"/>
      <c r="R13602" s="162"/>
      <c r="S13602" s="162"/>
    </row>
    <row r="13603" spans="14:19">
      <c r="N13603" s="47"/>
      <c r="Q13603" s="162"/>
      <c r="R13603" s="162"/>
      <c r="S13603" s="162"/>
    </row>
    <row r="13604" spans="14:19">
      <c r="N13604" s="47"/>
      <c r="Q13604" s="162"/>
      <c r="R13604" s="162"/>
      <c r="S13604" s="162"/>
    </row>
    <row r="13605" spans="14:19">
      <c r="N13605" s="47"/>
      <c r="Q13605" s="162"/>
      <c r="R13605" s="162"/>
      <c r="S13605" s="162"/>
    </row>
    <row r="13606" spans="14:19">
      <c r="N13606" s="47"/>
      <c r="Q13606" s="162"/>
      <c r="R13606" s="162"/>
      <c r="S13606" s="162"/>
    </row>
    <row r="13607" spans="14:19">
      <c r="N13607" s="47"/>
      <c r="Q13607" s="162"/>
      <c r="R13607" s="162"/>
      <c r="S13607" s="162"/>
    </row>
    <row r="13608" spans="14:19">
      <c r="N13608" s="47"/>
      <c r="Q13608" s="162"/>
      <c r="R13608" s="162"/>
      <c r="S13608" s="162"/>
    </row>
    <row r="13609" spans="14:19">
      <c r="N13609" s="47"/>
      <c r="Q13609" s="162"/>
      <c r="R13609" s="162"/>
      <c r="S13609" s="162"/>
    </row>
    <row r="13610" spans="14:19">
      <c r="N13610" s="47"/>
      <c r="Q13610" s="162"/>
      <c r="R13610" s="162"/>
      <c r="S13610" s="162"/>
    </row>
    <row r="13611" spans="14:19">
      <c r="N13611" s="47"/>
      <c r="Q13611" s="162"/>
      <c r="R13611" s="162"/>
      <c r="S13611" s="162"/>
    </row>
    <row r="13612" spans="14:19">
      <c r="N13612" s="47"/>
      <c r="Q13612" s="162"/>
      <c r="R13612" s="162"/>
      <c r="S13612" s="162"/>
    </row>
    <row r="13613" spans="14:19">
      <c r="N13613" s="47"/>
      <c r="Q13613" s="162"/>
      <c r="R13613" s="162"/>
      <c r="S13613" s="162"/>
    </row>
    <row r="13614" spans="14:19">
      <c r="N13614" s="47"/>
      <c r="Q13614" s="162"/>
      <c r="R13614" s="162"/>
      <c r="S13614" s="162"/>
    </row>
    <row r="13615" spans="14:19">
      <c r="N13615" s="47"/>
      <c r="Q13615" s="162"/>
      <c r="R13615" s="162"/>
      <c r="S13615" s="162"/>
    </row>
    <row r="13616" spans="14:19">
      <c r="N13616" s="47"/>
      <c r="Q13616" s="162"/>
      <c r="R13616" s="162"/>
      <c r="S13616" s="162"/>
    </row>
    <row r="13617" spans="14:19">
      <c r="N13617" s="47"/>
      <c r="Q13617" s="162"/>
      <c r="R13617" s="162"/>
      <c r="S13617" s="162"/>
    </row>
    <row r="13618" spans="14:19">
      <c r="N13618" s="47"/>
      <c r="Q13618" s="162"/>
      <c r="R13618" s="162"/>
      <c r="S13618" s="162"/>
    </row>
    <row r="13619" spans="14:19">
      <c r="N13619" s="47"/>
      <c r="Q13619" s="162"/>
      <c r="R13619" s="162"/>
      <c r="S13619" s="162"/>
    </row>
    <row r="13620" spans="14:19">
      <c r="N13620" s="47"/>
      <c r="Q13620" s="162"/>
      <c r="R13620" s="162"/>
      <c r="S13620" s="162"/>
    </row>
    <row r="13621" spans="14:19">
      <c r="N13621" s="47"/>
      <c r="Q13621" s="162"/>
      <c r="R13621" s="162"/>
      <c r="S13621" s="162"/>
    </row>
    <row r="13622" spans="14:19">
      <c r="N13622" s="47"/>
      <c r="Q13622" s="162"/>
      <c r="R13622" s="162"/>
      <c r="S13622" s="162"/>
    </row>
    <row r="13623" spans="14:19">
      <c r="N13623" s="47"/>
      <c r="Q13623" s="162"/>
      <c r="R13623" s="162"/>
      <c r="S13623" s="162"/>
    </row>
    <row r="13624" spans="14:19">
      <c r="N13624" s="47"/>
      <c r="Q13624" s="162"/>
      <c r="R13624" s="162"/>
      <c r="S13624" s="162"/>
    </row>
    <row r="13625" spans="14:19">
      <c r="N13625" s="47"/>
      <c r="Q13625" s="162"/>
      <c r="R13625" s="162"/>
      <c r="S13625" s="162"/>
    </row>
    <row r="13626" spans="14:19">
      <c r="N13626" s="47"/>
      <c r="Q13626" s="162"/>
      <c r="R13626" s="162"/>
      <c r="S13626" s="162"/>
    </row>
    <row r="13627" spans="14:19">
      <c r="N13627" s="47"/>
      <c r="Q13627" s="162"/>
      <c r="R13627" s="162"/>
      <c r="S13627" s="162"/>
    </row>
    <row r="13628" spans="14:19">
      <c r="N13628" s="47"/>
      <c r="Q13628" s="162"/>
      <c r="R13628" s="162"/>
      <c r="S13628" s="162"/>
    </row>
    <row r="13629" spans="14:19">
      <c r="N13629" s="47"/>
      <c r="Q13629" s="162"/>
      <c r="R13629" s="162"/>
      <c r="S13629" s="162"/>
    </row>
    <row r="13630" spans="14:19">
      <c r="N13630" s="47"/>
      <c r="Q13630" s="162"/>
      <c r="R13630" s="162"/>
      <c r="S13630" s="162"/>
    </row>
    <row r="13631" spans="14:19">
      <c r="N13631" s="47"/>
      <c r="Q13631" s="162"/>
      <c r="R13631" s="162"/>
      <c r="S13631" s="162"/>
    </row>
    <row r="13632" spans="14:19">
      <c r="N13632" s="47"/>
      <c r="Q13632" s="162"/>
      <c r="R13632" s="162"/>
      <c r="S13632" s="162"/>
    </row>
    <row r="13633" spans="14:19">
      <c r="N13633" s="47"/>
      <c r="Q13633" s="162"/>
      <c r="R13633" s="162"/>
      <c r="S13633" s="162"/>
    </row>
    <row r="13634" spans="14:19">
      <c r="N13634" s="47"/>
      <c r="Q13634" s="162"/>
      <c r="R13634" s="162"/>
      <c r="S13634" s="162"/>
    </row>
    <row r="13635" spans="14:19">
      <c r="N13635" s="47"/>
      <c r="Q13635" s="162"/>
      <c r="R13635" s="162"/>
      <c r="S13635" s="162"/>
    </row>
    <row r="13636" spans="14:19">
      <c r="N13636" s="47"/>
      <c r="Q13636" s="162"/>
      <c r="R13636" s="162"/>
      <c r="S13636" s="162"/>
    </row>
    <row r="13637" spans="14:19">
      <c r="N13637" s="47"/>
      <c r="Q13637" s="162"/>
      <c r="R13637" s="162"/>
      <c r="S13637" s="162"/>
    </row>
    <row r="13638" spans="14:19">
      <c r="N13638" s="47"/>
      <c r="Q13638" s="162"/>
      <c r="R13638" s="162"/>
      <c r="S13638" s="162"/>
    </row>
    <row r="13639" spans="14:19">
      <c r="N13639" s="47"/>
      <c r="Q13639" s="162"/>
      <c r="R13639" s="162"/>
      <c r="S13639" s="162"/>
    </row>
    <row r="13640" spans="14:19">
      <c r="N13640" s="47"/>
      <c r="Q13640" s="162"/>
      <c r="R13640" s="162"/>
      <c r="S13640" s="162"/>
    </row>
    <row r="13641" spans="14:19">
      <c r="N13641" s="47"/>
      <c r="Q13641" s="162"/>
      <c r="R13641" s="162"/>
      <c r="S13641" s="162"/>
    </row>
    <row r="13642" spans="14:19">
      <c r="N13642" s="47"/>
      <c r="Q13642" s="162"/>
      <c r="R13642" s="162"/>
      <c r="S13642" s="162"/>
    </row>
    <row r="13643" spans="14:19">
      <c r="N13643" s="47"/>
      <c r="Q13643" s="162"/>
      <c r="R13643" s="162"/>
      <c r="S13643" s="162"/>
    </row>
    <row r="13644" spans="14:19">
      <c r="N13644" s="47"/>
      <c r="Q13644" s="162"/>
      <c r="R13644" s="162"/>
      <c r="S13644" s="162"/>
    </row>
    <row r="13645" spans="14:19">
      <c r="N13645" s="47"/>
      <c r="Q13645" s="162"/>
      <c r="R13645" s="162"/>
      <c r="S13645" s="162"/>
    </row>
    <row r="13646" spans="14:19">
      <c r="N13646" s="47"/>
      <c r="Q13646" s="162"/>
      <c r="R13646" s="162"/>
      <c r="S13646" s="162"/>
    </row>
    <row r="13647" spans="14:19">
      <c r="N13647" s="47"/>
      <c r="Q13647" s="162"/>
      <c r="R13647" s="162"/>
      <c r="S13647" s="162"/>
    </row>
    <row r="13648" spans="14:19">
      <c r="N13648" s="47"/>
      <c r="Q13648" s="162"/>
      <c r="R13648" s="162"/>
      <c r="S13648" s="162"/>
    </row>
    <row r="13649" spans="14:19">
      <c r="N13649" s="47"/>
      <c r="Q13649" s="162"/>
      <c r="R13649" s="162"/>
      <c r="S13649" s="162"/>
    </row>
    <row r="13650" spans="14:19">
      <c r="N13650" s="47"/>
      <c r="Q13650" s="162"/>
      <c r="R13650" s="162"/>
      <c r="S13650" s="162"/>
    </row>
    <row r="13651" spans="14:19">
      <c r="N13651" s="47"/>
      <c r="Q13651" s="162"/>
      <c r="R13651" s="162"/>
      <c r="S13651" s="162"/>
    </row>
    <row r="13652" spans="14:19">
      <c r="N13652" s="47"/>
      <c r="Q13652" s="162"/>
      <c r="R13652" s="162"/>
      <c r="S13652" s="162"/>
    </row>
    <row r="13653" spans="14:19">
      <c r="N13653" s="47"/>
      <c r="Q13653" s="162"/>
      <c r="R13653" s="162"/>
      <c r="S13653" s="162"/>
    </row>
    <row r="13654" spans="14:19">
      <c r="N13654" s="47"/>
      <c r="Q13654" s="162"/>
      <c r="R13654" s="162"/>
      <c r="S13654" s="162"/>
    </row>
    <row r="13655" spans="14:19">
      <c r="N13655" s="47"/>
      <c r="Q13655" s="162"/>
      <c r="R13655" s="162"/>
      <c r="S13655" s="162"/>
    </row>
    <row r="13656" spans="14:19">
      <c r="N13656" s="47"/>
      <c r="Q13656" s="162"/>
      <c r="R13656" s="162"/>
      <c r="S13656" s="162"/>
    </row>
    <row r="13657" spans="14:19">
      <c r="N13657" s="47"/>
      <c r="Q13657" s="162"/>
      <c r="R13657" s="162"/>
      <c r="S13657" s="162"/>
    </row>
    <row r="13658" spans="14:19">
      <c r="N13658" s="47"/>
      <c r="Q13658" s="162"/>
      <c r="R13658" s="162"/>
      <c r="S13658" s="162"/>
    </row>
    <row r="13659" spans="14:19">
      <c r="N13659" s="47"/>
      <c r="Q13659" s="162"/>
      <c r="R13659" s="162"/>
      <c r="S13659" s="162"/>
    </row>
    <row r="13660" spans="14:19">
      <c r="N13660" s="47"/>
      <c r="Q13660" s="162"/>
      <c r="R13660" s="162"/>
      <c r="S13660" s="162"/>
    </row>
    <row r="13661" spans="14:19">
      <c r="N13661" s="47"/>
      <c r="Q13661" s="162"/>
      <c r="R13661" s="162"/>
      <c r="S13661" s="162"/>
    </row>
    <row r="13662" spans="14:19">
      <c r="N13662" s="47"/>
      <c r="Q13662" s="162"/>
      <c r="R13662" s="162"/>
      <c r="S13662" s="162"/>
    </row>
    <row r="13663" spans="14:19">
      <c r="N13663" s="47"/>
      <c r="Q13663" s="162"/>
      <c r="R13663" s="162"/>
      <c r="S13663" s="162"/>
    </row>
    <row r="13664" spans="14:19">
      <c r="N13664" s="47"/>
      <c r="Q13664" s="162"/>
      <c r="R13664" s="162"/>
      <c r="S13664" s="162"/>
    </row>
    <row r="13665" spans="14:19">
      <c r="N13665" s="47"/>
      <c r="Q13665" s="162"/>
      <c r="R13665" s="162"/>
      <c r="S13665" s="162"/>
    </row>
    <row r="13666" spans="14:19">
      <c r="N13666" s="47"/>
      <c r="Q13666" s="162"/>
      <c r="R13666" s="162"/>
      <c r="S13666" s="162"/>
    </row>
    <row r="13667" spans="14:19">
      <c r="N13667" s="47"/>
      <c r="Q13667" s="162"/>
      <c r="R13667" s="162"/>
      <c r="S13667" s="162"/>
    </row>
    <row r="13668" spans="14:19">
      <c r="N13668" s="47"/>
      <c r="Q13668" s="162"/>
      <c r="R13668" s="162"/>
      <c r="S13668" s="162"/>
    </row>
    <row r="13669" spans="14:19">
      <c r="N13669" s="47"/>
      <c r="Q13669" s="162"/>
      <c r="R13669" s="162"/>
      <c r="S13669" s="162"/>
    </row>
    <row r="13670" spans="14:19">
      <c r="N13670" s="47"/>
      <c r="Q13670" s="162"/>
      <c r="R13670" s="162"/>
      <c r="S13670" s="162"/>
    </row>
    <row r="13671" spans="14:19">
      <c r="N13671" s="47"/>
      <c r="Q13671" s="162"/>
      <c r="R13671" s="162"/>
      <c r="S13671" s="162"/>
    </row>
    <row r="13672" spans="14:19">
      <c r="N13672" s="47"/>
      <c r="Q13672" s="162"/>
      <c r="R13672" s="162"/>
      <c r="S13672" s="162"/>
    </row>
    <row r="13673" spans="14:19">
      <c r="N13673" s="47"/>
      <c r="Q13673" s="162"/>
      <c r="R13673" s="162"/>
      <c r="S13673" s="162"/>
    </row>
    <row r="13674" spans="14:19">
      <c r="N13674" s="47"/>
      <c r="Q13674" s="162"/>
      <c r="R13674" s="162"/>
      <c r="S13674" s="162"/>
    </row>
    <row r="13675" spans="14:19">
      <c r="N13675" s="47"/>
      <c r="Q13675" s="162"/>
      <c r="R13675" s="162"/>
      <c r="S13675" s="162"/>
    </row>
    <row r="13676" spans="14:19">
      <c r="N13676" s="47"/>
      <c r="Q13676" s="162"/>
      <c r="R13676" s="162"/>
      <c r="S13676" s="162"/>
    </row>
    <row r="13677" spans="14:19">
      <c r="N13677" s="47"/>
      <c r="Q13677" s="162"/>
      <c r="R13677" s="162"/>
      <c r="S13677" s="162"/>
    </row>
    <row r="13678" spans="14:19">
      <c r="N13678" s="47"/>
      <c r="Q13678" s="162"/>
      <c r="R13678" s="162"/>
      <c r="S13678" s="162"/>
    </row>
    <row r="13679" spans="14:19">
      <c r="N13679" s="47"/>
      <c r="Q13679" s="162"/>
      <c r="R13679" s="162"/>
      <c r="S13679" s="162"/>
    </row>
    <row r="13680" spans="14:19">
      <c r="N13680" s="47"/>
      <c r="Q13680" s="162"/>
      <c r="R13680" s="162"/>
      <c r="S13680" s="162"/>
    </row>
    <row r="13681" spans="14:19">
      <c r="N13681" s="47"/>
      <c r="Q13681" s="162"/>
      <c r="R13681" s="162"/>
      <c r="S13681" s="162"/>
    </row>
    <row r="13682" spans="14:19">
      <c r="N13682" s="47"/>
      <c r="Q13682" s="162"/>
      <c r="R13682" s="162"/>
      <c r="S13682" s="162"/>
    </row>
    <row r="13683" spans="14:19">
      <c r="N13683" s="47"/>
      <c r="Q13683" s="162"/>
      <c r="R13683" s="162"/>
      <c r="S13683" s="162"/>
    </row>
    <row r="13684" spans="14:19">
      <c r="N13684" s="47"/>
      <c r="Q13684" s="162"/>
      <c r="R13684" s="162"/>
      <c r="S13684" s="162"/>
    </row>
    <row r="13685" spans="14:19">
      <c r="N13685" s="47"/>
      <c r="Q13685" s="162"/>
      <c r="R13685" s="162"/>
      <c r="S13685" s="162"/>
    </row>
    <row r="13686" spans="14:19">
      <c r="N13686" s="47"/>
      <c r="Q13686" s="162"/>
      <c r="R13686" s="162"/>
      <c r="S13686" s="162"/>
    </row>
    <row r="13687" spans="14:19">
      <c r="N13687" s="47"/>
      <c r="Q13687" s="162"/>
      <c r="R13687" s="162"/>
      <c r="S13687" s="162"/>
    </row>
    <row r="13688" spans="14:19">
      <c r="N13688" s="47"/>
      <c r="Q13688" s="162"/>
      <c r="R13688" s="162"/>
      <c r="S13688" s="162"/>
    </row>
    <row r="13689" spans="14:19">
      <c r="N13689" s="47"/>
      <c r="Q13689" s="162"/>
      <c r="R13689" s="162"/>
      <c r="S13689" s="162"/>
    </row>
    <row r="13690" spans="14:19">
      <c r="N13690" s="47"/>
      <c r="Q13690" s="162"/>
      <c r="R13690" s="162"/>
      <c r="S13690" s="162"/>
    </row>
    <row r="13691" spans="14:19">
      <c r="N13691" s="47"/>
      <c r="Q13691" s="162"/>
      <c r="R13691" s="162"/>
      <c r="S13691" s="162"/>
    </row>
    <row r="13692" spans="14:19">
      <c r="N13692" s="47"/>
      <c r="Q13692" s="162"/>
      <c r="R13692" s="162"/>
      <c r="S13692" s="162"/>
    </row>
    <row r="13693" spans="14:19">
      <c r="N13693" s="47"/>
      <c r="Q13693" s="162"/>
      <c r="R13693" s="162"/>
      <c r="S13693" s="162"/>
    </row>
    <row r="13694" spans="14:19">
      <c r="N13694" s="47"/>
      <c r="Q13694" s="162"/>
      <c r="R13694" s="162"/>
      <c r="S13694" s="162"/>
    </row>
    <row r="13695" spans="14:19">
      <c r="N13695" s="47"/>
      <c r="Q13695" s="162"/>
      <c r="R13695" s="162"/>
      <c r="S13695" s="162"/>
    </row>
    <row r="13696" spans="14:19">
      <c r="N13696" s="47"/>
      <c r="Q13696" s="162"/>
      <c r="R13696" s="162"/>
      <c r="S13696" s="162"/>
    </row>
    <row r="13697" spans="14:19">
      <c r="N13697" s="47"/>
      <c r="Q13697" s="162"/>
      <c r="R13697" s="162"/>
      <c r="S13697" s="162"/>
    </row>
    <row r="13698" spans="14:19">
      <c r="N13698" s="47"/>
      <c r="Q13698" s="162"/>
      <c r="R13698" s="162"/>
      <c r="S13698" s="162"/>
    </row>
    <row r="13699" spans="14:19">
      <c r="N13699" s="47"/>
      <c r="Q13699" s="162"/>
      <c r="R13699" s="162"/>
      <c r="S13699" s="162"/>
    </row>
    <row r="13700" spans="14:19">
      <c r="N13700" s="47"/>
      <c r="Q13700" s="162"/>
      <c r="R13700" s="162"/>
      <c r="S13700" s="162"/>
    </row>
    <row r="13701" spans="14:19">
      <c r="N13701" s="47"/>
      <c r="Q13701" s="162"/>
      <c r="R13701" s="162"/>
      <c r="S13701" s="162"/>
    </row>
    <row r="13702" spans="14:19">
      <c r="N13702" s="47"/>
      <c r="Q13702" s="162"/>
      <c r="R13702" s="162"/>
      <c r="S13702" s="162"/>
    </row>
    <row r="13703" spans="14:19">
      <c r="N13703" s="47"/>
      <c r="Q13703" s="162"/>
      <c r="R13703" s="162"/>
      <c r="S13703" s="162"/>
    </row>
    <row r="13704" spans="14:19">
      <c r="N13704" s="47"/>
      <c r="Q13704" s="162"/>
      <c r="R13704" s="162"/>
      <c r="S13704" s="162"/>
    </row>
    <row r="13705" spans="14:19">
      <c r="N13705" s="47"/>
      <c r="Q13705" s="162"/>
      <c r="R13705" s="162"/>
      <c r="S13705" s="162"/>
    </row>
    <row r="13706" spans="14:19">
      <c r="N13706" s="47"/>
      <c r="Q13706" s="162"/>
      <c r="R13706" s="162"/>
      <c r="S13706" s="162"/>
    </row>
    <row r="13707" spans="14:19">
      <c r="N13707" s="47"/>
      <c r="Q13707" s="162"/>
      <c r="R13707" s="162"/>
      <c r="S13707" s="162"/>
    </row>
    <row r="13708" spans="14:19">
      <c r="N13708" s="47"/>
      <c r="Q13708" s="162"/>
      <c r="R13708" s="162"/>
      <c r="S13708" s="162"/>
    </row>
    <row r="13709" spans="14:19">
      <c r="N13709" s="47"/>
      <c r="Q13709" s="162"/>
      <c r="R13709" s="162"/>
      <c r="S13709" s="162"/>
    </row>
    <row r="13710" spans="14:19">
      <c r="N13710" s="47"/>
      <c r="Q13710" s="162"/>
      <c r="R13710" s="162"/>
      <c r="S13710" s="162"/>
    </row>
    <row r="13711" spans="14:19">
      <c r="N13711" s="47"/>
      <c r="Q13711" s="162"/>
      <c r="R13711" s="162"/>
      <c r="S13711" s="162"/>
    </row>
    <row r="13712" spans="14:19">
      <c r="N13712" s="47"/>
      <c r="Q13712" s="162"/>
      <c r="R13712" s="162"/>
      <c r="S13712" s="162"/>
    </row>
    <row r="13713" spans="14:19">
      <c r="N13713" s="47"/>
      <c r="Q13713" s="162"/>
      <c r="R13713" s="162"/>
      <c r="S13713" s="162"/>
    </row>
    <row r="13714" spans="14:19">
      <c r="N13714" s="47"/>
      <c r="Q13714" s="162"/>
      <c r="R13714" s="162"/>
      <c r="S13714" s="162"/>
    </row>
    <row r="13715" spans="14:19">
      <c r="N13715" s="47"/>
      <c r="Q13715" s="162"/>
      <c r="R13715" s="162"/>
      <c r="S13715" s="162"/>
    </row>
    <row r="13716" spans="14:19">
      <c r="N13716" s="47"/>
      <c r="Q13716" s="162"/>
      <c r="R13716" s="162"/>
      <c r="S13716" s="162"/>
    </row>
    <row r="13717" spans="14:19">
      <c r="N13717" s="47"/>
      <c r="Q13717" s="162"/>
      <c r="R13717" s="162"/>
      <c r="S13717" s="162"/>
    </row>
    <row r="13718" spans="14:19">
      <c r="N13718" s="47"/>
      <c r="Q13718" s="162"/>
      <c r="R13718" s="162"/>
      <c r="S13718" s="162"/>
    </row>
    <row r="13719" spans="14:19">
      <c r="N13719" s="47"/>
      <c r="Q13719" s="162"/>
      <c r="R13719" s="162"/>
      <c r="S13719" s="162"/>
    </row>
    <row r="13720" spans="14:19">
      <c r="N13720" s="47"/>
      <c r="Q13720" s="162"/>
      <c r="R13720" s="162"/>
      <c r="S13720" s="162"/>
    </row>
    <row r="13721" spans="14:19">
      <c r="N13721" s="47"/>
      <c r="Q13721" s="162"/>
      <c r="R13721" s="162"/>
      <c r="S13721" s="162"/>
    </row>
    <row r="13722" spans="14:19">
      <c r="N13722" s="47"/>
      <c r="Q13722" s="162"/>
      <c r="R13722" s="162"/>
      <c r="S13722" s="162"/>
    </row>
    <row r="13723" spans="14:19">
      <c r="N13723" s="47"/>
      <c r="Q13723" s="162"/>
      <c r="R13723" s="162"/>
      <c r="S13723" s="162"/>
    </row>
    <row r="13724" spans="14:19">
      <c r="N13724" s="47"/>
      <c r="Q13724" s="162"/>
      <c r="R13724" s="162"/>
      <c r="S13724" s="162"/>
    </row>
    <row r="13725" spans="14:19">
      <c r="N13725" s="47"/>
      <c r="Q13725" s="162"/>
      <c r="R13725" s="162"/>
      <c r="S13725" s="162"/>
    </row>
    <row r="13726" spans="14:19">
      <c r="N13726" s="47"/>
      <c r="Q13726" s="162"/>
      <c r="R13726" s="162"/>
      <c r="S13726" s="162"/>
    </row>
    <row r="13727" spans="14:19">
      <c r="N13727" s="47"/>
      <c r="Q13727" s="162"/>
      <c r="R13727" s="162"/>
      <c r="S13727" s="162"/>
    </row>
    <row r="13728" spans="14:19">
      <c r="N13728" s="47"/>
      <c r="Q13728" s="162"/>
      <c r="R13728" s="162"/>
      <c r="S13728" s="162"/>
    </row>
    <row r="13729" spans="14:19">
      <c r="N13729" s="47"/>
      <c r="Q13729" s="162"/>
      <c r="R13729" s="162"/>
      <c r="S13729" s="162"/>
    </row>
    <row r="13730" spans="14:19">
      <c r="N13730" s="47"/>
      <c r="Q13730" s="162"/>
      <c r="R13730" s="162"/>
      <c r="S13730" s="162"/>
    </row>
    <row r="13731" spans="14:19">
      <c r="N13731" s="47"/>
      <c r="Q13731" s="162"/>
      <c r="R13731" s="162"/>
      <c r="S13731" s="162"/>
    </row>
    <row r="13732" spans="14:19">
      <c r="N13732" s="47"/>
      <c r="Q13732" s="162"/>
      <c r="R13732" s="162"/>
      <c r="S13732" s="162"/>
    </row>
    <row r="13733" spans="14:19">
      <c r="N13733" s="47"/>
      <c r="Q13733" s="162"/>
      <c r="R13733" s="162"/>
      <c r="S13733" s="162"/>
    </row>
    <row r="13734" spans="14:19">
      <c r="N13734" s="47"/>
      <c r="Q13734" s="162"/>
      <c r="R13734" s="162"/>
      <c r="S13734" s="162"/>
    </row>
    <row r="13735" spans="14:19">
      <c r="N13735" s="47"/>
      <c r="Q13735" s="162"/>
      <c r="R13735" s="162"/>
      <c r="S13735" s="162"/>
    </row>
    <row r="13736" spans="14:19">
      <c r="N13736" s="47"/>
      <c r="Q13736" s="162"/>
      <c r="R13736" s="162"/>
      <c r="S13736" s="162"/>
    </row>
    <row r="13737" spans="14:19">
      <c r="N13737" s="47"/>
      <c r="Q13737" s="162"/>
      <c r="R13737" s="162"/>
      <c r="S13737" s="162"/>
    </row>
    <row r="13738" spans="14:19">
      <c r="N13738" s="47"/>
      <c r="Q13738" s="162"/>
      <c r="R13738" s="162"/>
      <c r="S13738" s="162"/>
    </row>
    <row r="13739" spans="14:19">
      <c r="N13739" s="47"/>
      <c r="Q13739" s="162"/>
      <c r="R13739" s="162"/>
      <c r="S13739" s="162"/>
    </row>
    <row r="13740" spans="14:19">
      <c r="N13740" s="47"/>
      <c r="Q13740" s="162"/>
      <c r="R13740" s="162"/>
      <c r="S13740" s="162"/>
    </row>
    <row r="13741" spans="14:19">
      <c r="N13741" s="47"/>
      <c r="Q13741" s="162"/>
      <c r="R13741" s="162"/>
      <c r="S13741" s="162"/>
    </row>
    <row r="13742" spans="14:19">
      <c r="N13742" s="47"/>
      <c r="Q13742" s="162"/>
      <c r="R13742" s="162"/>
      <c r="S13742" s="162"/>
    </row>
    <row r="13743" spans="14:19">
      <c r="N13743" s="47"/>
      <c r="Q13743" s="162"/>
      <c r="R13743" s="162"/>
      <c r="S13743" s="162"/>
    </row>
    <row r="13744" spans="14:19">
      <c r="N13744" s="47"/>
      <c r="Q13744" s="162"/>
      <c r="R13744" s="162"/>
      <c r="S13744" s="162"/>
    </row>
    <row r="13745" spans="14:19">
      <c r="N13745" s="47"/>
      <c r="Q13745" s="162"/>
      <c r="R13745" s="162"/>
      <c r="S13745" s="162"/>
    </row>
    <row r="13746" spans="14:19">
      <c r="N13746" s="47"/>
      <c r="Q13746" s="162"/>
      <c r="R13746" s="162"/>
      <c r="S13746" s="162"/>
    </row>
    <row r="13747" spans="14:19">
      <c r="N13747" s="47"/>
      <c r="Q13747" s="162"/>
      <c r="R13747" s="162"/>
      <c r="S13747" s="162"/>
    </row>
    <row r="13748" spans="14:19">
      <c r="N13748" s="47"/>
      <c r="Q13748" s="162"/>
      <c r="R13748" s="162"/>
      <c r="S13748" s="162"/>
    </row>
    <row r="13749" spans="14:19">
      <c r="N13749" s="47"/>
      <c r="Q13749" s="162"/>
      <c r="R13749" s="162"/>
      <c r="S13749" s="162"/>
    </row>
    <row r="13750" spans="14:19">
      <c r="N13750" s="47"/>
      <c r="Q13750" s="162"/>
      <c r="R13750" s="162"/>
      <c r="S13750" s="162"/>
    </row>
    <row r="13751" spans="14:19">
      <c r="N13751" s="47"/>
      <c r="Q13751" s="162"/>
      <c r="R13751" s="162"/>
      <c r="S13751" s="162"/>
    </row>
    <row r="13752" spans="14:19">
      <c r="N13752" s="47"/>
      <c r="Q13752" s="162"/>
      <c r="R13752" s="162"/>
      <c r="S13752" s="162"/>
    </row>
    <row r="13753" spans="14:19">
      <c r="N13753" s="47"/>
      <c r="Q13753" s="162"/>
      <c r="R13753" s="162"/>
      <c r="S13753" s="162"/>
    </row>
    <row r="13754" spans="14:19">
      <c r="N13754" s="47"/>
      <c r="Q13754" s="162"/>
      <c r="R13754" s="162"/>
      <c r="S13754" s="162"/>
    </row>
    <row r="13755" spans="14:19">
      <c r="N13755" s="47"/>
      <c r="Q13755" s="162"/>
      <c r="R13755" s="162"/>
      <c r="S13755" s="162"/>
    </row>
    <row r="13756" spans="14:19">
      <c r="N13756" s="47"/>
      <c r="Q13756" s="162"/>
      <c r="R13756" s="162"/>
      <c r="S13756" s="162"/>
    </row>
    <row r="13757" spans="14:19">
      <c r="N13757" s="47"/>
      <c r="Q13757" s="162"/>
      <c r="R13757" s="162"/>
      <c r="S13757" s="162"/>
    </row>
    <row r="13758" spans="14:19">
      <c r="N13758" s="47"/>
      <c r="Q13758" s="162"/>
      <c r="R13758" s="162"/>
      <c r="S13758" s="162"/>
    </row>
    <row r="13759" spans="14:19">
      <c r="N13759" s="47"/>
      <c r="Q13759" s="162"/>
      <c r="R13759" s="162"/>
      <c r="S13759" s="162"/>
    </row>
    <row r="13760" spans="14:19">
      <c r="N13760" s="47"/>
      <c r="Q13760" s="162"/>
      <c r="R13760" s="162"/>
      <c r="S13760" s="162"/>
    </row>
    <row r="13761" spans="14:19">
      <c r="N13761" s="47"/>
      <c r="Q13761" s="162"/>
      <c r="R13761" s="162"/>
      <c r="S13761" s="162"/>
    </row>
    <row r="13762" spans="14:19">
      <c r="N13762" s="47"/>
      <c r="Q13762" s="162"/>
      <c r="R13762" s="162"/>
      <c r="S13762" s="162"/>
    </row>
    <row r="13763" spans="14:19">
      <c r="N13763" s="47"/>
      <c r="Q13763" s="162"/>
      <c r="R13763" s="162"/>
      <c r="S13763" s="162"/>
    </row>
    <row r="13764" spans="14:19">
      <c r="N13764" s="47"/>
      <c r="Q13764" s="162"/>
      <c r="R13764" s="162"/>
      <c r="S13764" s="162"/>
    </row>
    <row r="13765" spans="14:19">
      <c r="N13765" s="47"/>
      <c r="Q13765" s="162"/>
      <c r="R13765" s="162"/>
      <c r="S13765" s="162"/>
    </row>
    <row r="13766" spans="14:19">
      <c r="N13766" s="47"/>
      <c r="Q13766" s="162"/>
      <c r="R13766" s="162"/>
      <c r="S13766" s="162"/>
    </row>
    <row r="13767" spans="14:19">
      <c r="N13767" s="47"/>
      <c r="Q13767" s="162"/>
      <c r="R13767" s="162"/>
      <c r="S13767" s="162"/>
    </row>
    <row r="13768" spans="14:19">
      <c r="N13768" s="47"/>
      <c r="Q13768" s="162"/>
      <c r="R13768" s="162"/>
      <c r="S13768" s="162"/>
    </row>
    <row r="13769" spans="14:19">
      <c r="N13769" s="47"/>
      <c r="Q13769" s="162"/>
      <c r="R13769" s="162"/>
      <c r="S13769" s="162"/>
    </row>
    <row r="13770" spans="14:19">
      <c r="N13770" s="47"/>
      <c r="Q13770" s="162"/>
      <c r="R13770" s="162"/>
      <c r="S13770" s="162"/>
    </row>
    <row r="13771" spans="14:19">
      <c r="N13771" s="47"/>
      <c r="Q13771" s="162"/>
      <c r="R13771" s="162"/>
      <c r="S13771" s="162"/>
    </row>
    <row r="13772" spans="14:19">
      <c r="N13772" s="47"/>
      <c r="Q13772" s="162"/>
      <c r="R13772" s="162"/>
      <c r="S13772" s="162"/>
    </row>
    <row r="13773" spans="14:19">
      <c r="N13773" s="47"/>
      <c r="Q13773" s="162"/>
      <c r="R13773" s="162"/>
      <c r="S13773" s="162"/>
    </row>
    <row r="13774" spans="14:19">
      <c r="N13774" s="47"/>
      <c r="Q13774" s="162"/>
      <c r="R13774" s="162"/>
      <c r="S13774" s="162"/>
    </row>
    <row r="13775" spans="14:19">
      <c r="N13775" s="47"/>
      <c r="Q13775" s="162"/>
      <c r="R13775" s="162"/>
      <c r="S13775" s="162"/>
    </row>
    <row r="13776" spans="14:19">
      <c r="N13776" s="47"/>
      <c r="Q13776" s="162"/>
      <c r="R13776" s="162"/>
      <c r="S13776" s="162"/>
    </row>
    <row r="13777" spans="14:19">
      <c r="N13777" s="47"/>
      <c r="Q13777" s="162"/>
      <c r="R13777" s="162"/>
      <c r="S13777" s="162"/>
    </row>
    <row r="13778" spans="14:19">
      <c r="N13778" s="47"/>
      <c r="Q13778" s="162"/>
      <c r="R13778" s="162"/>
      <c r="S13778" s="162"/>
    </row>
    <row r="13779" spans="14:19">
      <c r="N13779" s="47"/>
      <c r="Q13779" s="162"/>
      <c r="R13779" s="162"/>
      <c r="S13779" s="162"/>
    </row>
    <row r="13780" spans="14:19">
      <c r="N13780" s="47"/>
      <c r="Q13780" s="162"/>
      <c r="R13780" s="162"/>
      <c r="S13780" s="162"/>
    </row>
    <row r="13781" spans="14:19">
      <c r="N13781" s="47"/>
      <c r="Q13781" s="162"/>
      <c r="R13781" s="162"/>
      <c r="S13781" s="162"/>
    </row>
    <row r="13782" spans="14:19">
      <c r="N13782" s="47"/>
      <c r="Q13782" s="162"/>
      <c r="R13782" s="162"/>
      <c r="S13782" s="162"/>
    </row>
    <row r="13783" spans="14:19">
      <c r="N13783" s="47"/>
      <c r="Q13783" s="162"/>
      <c r="R13783" s="162"/>
      <c r="S13783" s="162"/>
    </row>
    <row r="13784" spans="14:19">
      <c r="N13784" s="47"/>
      <c r="Q13784" s="162"/>
      <c r="R13784" s="162"/>
      <c r="S13784" s="162"/>
    </row>
    <row r="13785" spans="14:19">
      <c r="N13785" s="47"/>
      <c r="Q13785" s="162"/>
      <c r="R13785" s="162"/>
      <c r="S13785" s="162"/>
    </row>
    <row r="13786" spans="14:19">
      <c r="N13786" s="47"/>
      <c r="Q13786" s="162"/>
      <c r="R13786" s="162"/>
      <c r="S13786" s="162"/>
    </row>
    <row r="13787" spans="14:19">
      <c r="N13787" s="47"/>
      <c r="Q13787" s="162"/>
      <c r="R13787" s="162"/>
      <c r="S13787" s="162"/>
    </row>
    <row r="13788" spans="14:19">
      <c r="N13788" s="47"/>
      <c r="Q13788" s="162"/>
      <c r="R13788" s="162"/>
      <c r="S13788" s="162"/>
    </row>
    <row r="13789" spans="14:19">
      <c r="N13789" s="47"/>
      <c r="Q13789" s="162"/>
      <c r="R13789" s="162"/>
      <c r="S13789" s="162"/>
    </row>
    <row r="13790" spans="14:19">
      <c r="N13790" s="47"/>
      <c r="Q13790" s="162"/>
      <c r="R13790" s="162"/>
      <c r="S13790" s="162"/>
    </row>
    <row r="13791" spans="14:19">
      <c r="N13791" s="47"/>
      <c r="Q13791" s="162"/>
      <c r="R13791" s="162"/>
      <c r="S13791" s="162"/>
    </row>
    <row r="13792" spans="14:19">
      <c r="N13792" s="47"/>
      <c r="Q13792" s="162"/>
      <c r="R13792" s="162"/>
      <c r="S13792" s="162"/>
    </row>
    <row r="13793" spans="14:19">
      <c r="N13793" s="47"/>
      <c r="Q13793" s="162"/>
      <c r="R13793" s="162"/>
      <c r="S13793" s="162"/>
    </row>
    <row r="13794" spans="14:19">
      <c r="N13794" s="47"/>
      <c r="Q13794" s="162"/>
      <c r="R13794" s="162"/>
      <c r="S13794" s="162"/>
    </row>
    <row r="13795" spans="14:19">
      <c r="N13795" s="47"/>
      <c r="Q13795" s="162"/>
      <c r="R13795" s="162"/>
      <c r="S13795" s="162"/>
    </row>
    <row r="13796" spans="14:19">
      <c r="N13796" s="47"/>
      <c r="Q13796" s="162"/>
      <c r="R13796" s="162"/>
      <c r="S13796" s="162"/>
    </row>
    <row r="13797" spans="14:19">
      <c r="N13797" s="47"/>
      <c r="Q13797" s="162"/>
      <c r="R13797" s="162"/>
      <c r="S13797" s="162"/>
    </row>
    <row r="13798" spans="14:19">
      <c r="N13798" s="47"/>
      <c r="Q13798" s="162"/>
      <c r="R13798" s="162"/>
      <c r="S13798" s="162"/>
    </row>
    <row r="13799" spans="14:19">
      <c r="N13799" s="47"/>
      <c r="Q13799" s="162"/>
      <c r="R13799" s="162"/>
      <c r="S13799" s="162"/>
    </row>
    <row r="13800" spans="14:19">
      <c r="N13800" s="47"/>
      <c r="Q13800" s="162"/>
      <c r="R13800" s="162"/>
      <c r="S13800" s="162"/>
    </row>
    <row r="13801" spans="14:19">
      <c r="N13801" s="47"/>
      <c r="Q13801" s="162"/>
      <c r="R13801" s="162"/>
      <c r="S13801" s="162"/>
    </row>
    <row r="13802" spans="14:19">
      <c r="N13802" s="47"/>
      <c r="Q13802" s="162"/>
      <c r="R13802" s="162"/>
      <c r="S13802" s="162"/>
    </row>
    <row r="13803" spans="14:19">
      <c r="N13803" s="47"/>
      <c r="Q13803" s="162"/>
      <c r="R13803" s="162"/>
      <c r="S13803" s="162"/>
    </row>
    <row r="13804" spans="14:19">
      <c r="N13804" s="47"/>
      <c r="Q13804" s="162"/>
      <c r="R13804" s="162"/>
      <c r="S13804" s="162"/>
    </row>
    <row r="13805" spans="14:19">
      <c r="N13805" s="47"/>
      <c r="Q13805" s="162"/>
      <c r="R13805" s="162"/>
      <c r="S13805" s="162"/>
    </row>
    <row r="13806" spans="14:19">
      <c r="N13806" s="47"/>
      <c r="Q13806" s="162"/>
      <c r="R13806" s="162"/>
      <c r="S13806" s="162"/>
    </row>
    <row r="13807" spans="14:19">
      <c r="N13807" s="47"/>
      <c r="Q13807" s="162"/>
      <c r="R13807" s="162"/>
      <c r="S13807" s="162"/>
    </row>
    <row r="13808" spans="14:19">
      <c r="N13808" s="47"/>
      <c r="Q13808" s="162"/>
      <c r="R13808" s="162"/>
      <c r="S13808" s="162"/>
    </row>
    <row r="13809" spans="14:19">
      <c r="N13809" s="47"/>
      <c r="Q13809" s="162"/>
      <c r="R13809" s="162"/>
      <c r="S13809" s="162"/>
    </row>
    <row r="13810" spans="14:19">
      <c r="N13810" s="47"/>
      <c r="Q13810" s="162"/>
      <c r="R13810" s="162"/>
      <c r="S13810" s="162"/>
    </row>
    <row r="13811" spans="14:19">
      <c r="N13811" s="47"/>
      <c r="Q13811" s="162"/>
      <c r="R13811" s="162"/>
      <c r="S13811" s="162"/>
    </row>
    <row r="13812" spans="14:19">
      <c r="N13812" s="47"/>
      <c r="Q13812" s="162"/>
      <c r="R13812" s="162"/>
      <c r="S13812" s="162"/>
    </row>
    <row r="13813" spans="14:19">
      <c r="N13813" s="47"/>
      <c r="Q13813" s="162"/>
      <c r="R13813" s="162"/>
      <c r="S13813" s="162"/>
    </row>
    <row r="13814" spans="14:19">
      <c r="N13814" s="47"/>
      <c r="Q13814" s="162"/>
      <c r="R13814" s="162"/>
      <c r="S13814" s="162"/>
    </row>
    <row r="13815" spans="14:19">
      <c r="N13815" s="47"/>
      <c r="Q13815" s="162"/>
      <c r="R13815" s="162"/>
      <c r="S13815" s="162"/>
    </row>
    <row r="13816" spans="14:19">
      <c r="N13816" s="47"/>
      <c r="Q13816" s="162"/>
      <c r="R13816" s="162"/>
      <c r="S13816" s="162"/>
    </row>
    <row r="13817" spans="14:19">
      <c r="N13817" s="47"/>
      <c r="Q13817" s="162"/>
      <c r="R13817" s="162"/>
      <c r="S13817" s="162"/>
    </row>
    <row r="13818" spans="14:19">
      <c r="N13818" s="47"/>
      <c r="Q13818" s="162"/>
      <c r="R13818" s="162"/>
      <c r="S13818" s="162"/>
    </row>
    <row r="13819" spans="14:19">
      <c r="N13819" s="47"/>
      <c r="Q13819" s="162"/>
      <c r="R13819" s="162"/>
      <c r="S13819" s="162"/>
    </row>
    <row r="13820" spans="14:19">
      <c r="N13820" s="47"/>
      <c r="Q13820" s="162"/>
      <c r="R13820" s="162"/>
      <c r="S13820" s="162"/>
    </row>
    <row r="13821" spans="14:19">
      <c r="N13821" s="47"/>
      <c r="Q13821" s="162"/>
      <c r="R13821" s="162"/>
      <c r="S13821" s="162"/>
    </row>
    <row r="13822" spans="14:19">
      <c r="N13822" s="47"/>
      <c r="Q13822" s="162"/>
      <c r="R13822" s="162"/>
      <c r="S13822" s="162"/>
    </row>
    <row r="13823" spans="14:19">
      <c r="N13823" s="47"/>
      <c r="Q13823" s="162"/>
      <c r="R13823" s="162"/>
      <c r="S13823" s="162"/>
    </row>
    <row r="13824" spans="14:19">
      <c r="N13824" s="47"/>
      <c r="Q13824" s="162"/>
      <c r="R13824" s="162"/>
      <c r="S13824" s="162"/>
    </row>
    <row r="13825" spans="14:19">
      <c r="N13825" s="47"/>
      <c r="Q13825" s="162"/>
      <c r="R13825" s="162"/>
      <c r="S13825" s="162"/>
    </row>
    <row r="13826" spans="14:19">
      <c r="N13826" s="47"/>
      <c r="Q13826" s="162"/>
      <c r="R13826" s="162"/>
      <c r="S13826" s="162"/>
    </row>
    <row r="13827" spans="14:19">
      <c r="N13827" s="47"/>
      <c r="Q13827" s="162"/>
      <c r="R13827" s="162"/>
      <c r="S13827" s="162"/>
    </row>
    <row r="13828" spans="14:19">
      <c r="N13828" s="47"/>
      <c r="Q13828" s="162"/>
      <c r="R13828" s="162"/>
      <c r="S13828" s="162"/>
    </row>
    <row r="13829" spans="14:19">
      <c r="N13829" s="47"/>
      <c r="Q13829" s="162"/>
      <c r="R13829" s="162"/>
      <c r="S13829" s="162"/>
    </row>
    <row r="13830" spans="14:19">
      <c r="N13830" s="47"/>
      <c r="Q13830" s="162"/>
      <c r="R13830" s="162"/>
      <c r="S13830" s="162"/>
    </row>
    <row r="13831" spans="14:19">
      <c r="N13831" s="47"/>
      <c r="Q13831" s="162"/>
      <c r="R13831" s="162"/>
      <c r="S13831" s="162"/>
    </row>
    <row r="13832" spans="14:19">
      <c r="N13832" s="47"/>
      <c r="Q13832" s="162"/>
      <c r="R13832" s="162"/>
      <c r="S13832" s="162"/>
    </row>
    <row r="13833" spans="14:19">
      <c r="N13833" s="47"/>
      <c r="Q13833" s="162"/>
      <c r="R13833" s="162"/>
      <c r="S13833" s="162"/>
    </row>
    <row r="13834" spans="14:19">
      <c r="N13834" s="47"/>
      <c r="Q13834" s="162"/>
      <c r="R13834" s="162"/>
      <c r="S13834" s="162"/>
    </row>
    <row r="13835" spans="14:19">
      <c r="N13835" s="47"/>
      <c r="Q13835" s="162"/>
      <c r="R13835" s="162"/>
      <c r="S13835" s="162"/>
    </row>
    <row r="13836" spans="14:19">
      <c r="N13836" s="47"/>
      <c r="Q13836" s="162"/>
      <c r="R13836" s="162"/>
      <c r="S13836" s="162"/>
    </row>
    <row r="13837" spans="14:19">
      <c r="N13837" s="47"/>
      <c r="Q13837" s="162"/>
      <c r="R13837" s="162"/>
      <c r="S13837" s="162"/>
    </row>
    <row r="13838" spans="14:19">
      <c r="N13838" s="47"/>
      <c r="Q13838" s="162"/>
      <c r="R13838" s="162"/>
      <c r="S13838" s="162"/>
    </row>
    <row r="13839" spans="14:19">
      <c r="N13839" s="47"/>
      <c r="Q13839" s="162"/>
      <c r="R13839" s="162"/>
      <c r="S13839" s="162"/>
    </row>
    <row r="13840" spans="14:19">
      <c r="N13840" s="47"/>
      <c r="Q13840" s="162"/>
      <c r="R13840" s="162"/>
      <c r="S13840" s="162"/>
    </row>
    <row r="13841" spans="14:19">
      <c r="N13841" s="47"/>
      <c r="Q13841" s="162"/>
      <c r="R13841" s="162"/>
      <c r="S13841" s="162"/>
    </row>
    <row r="13842" spans="14:19">
      <c r="N13842" s="47"/>
      <c r="Q13842" s="162"/>
      <c r="R13842" s="162"/>
      <c r="S13842" s="162"/>
    </row>
    <row r="13843" spans="14:19">
      <c r="N13843" s="47"/>
      <c r="Q13843" s="162"/>
      <c r="R13843" s="162"/>
      <c r="S13843" s="162"/>
    </row>
    <row r="13844" spans="14:19">
      <c r="N13844" s="47"/>
      <c r="Q13844" s="162"/>
      <c r="R13844" s="162"/>
      <c r="S13844" s="162"/>
    </row>
    <row r="13845" spans="14:19">
      <c r="N13845" s="47"/>
      <c r="Q13845" s="162"/>
      <c r="R13845" s="162"/>
      <c r="S13845" s="162"/>
    </row>
    <row r="13846" spans="14:19">
      <c r="N13846" s="47"/>
      <c r="Q13846" s="162"/>
      <c r="R13846" s="162"/>
      <c r="S13846" s="162"/>
    </row>
    <row r="13847" spans="14:19">
      <c r="N13847" s="47"/>
      <c r="Q13847" s="162"/>
      <c r="R13847" s="162"/>
      <c r="S13847" s="162"/>
    </row>
    <row r="13848" spans="14:19">
      <c r="N13848" s="47"/>
      <c r="Q13848" s="162"/>
      <c r="R13848" s="162"/>
      <c r="S13848" s="162"/>
    </row>
    <row r="13849" spans="14:19">
      <c r="N13849" s="47"/>
      <c r="Q13849" s="162"/>
      <c r="R13849" s="162"/>
      <c r="S13849" s="162"/>
    </row>
    <row r="13850" spans="14:19">
      <c r="N13850" s="47"/>
      <c r="Q13850" s="162"/>
      <c r="R13850" s="162"/>
      <c r="S13850" s="162"/>
    </row>
    <row r="13851" spans="14:19">
      <c r="N13851" s="47"/>
      <c r="Q13851" s="162"/>
      <c r="R13851" s="162"/>
      <c r="S13851" s="162"/>
    </row>
    <row r="13852" spans="14:19">
      <c r="N13852" s="47"/>
      <c r="Q13852" s="162"/>
      <c r="R13852" s="162"/>
      <c r="S13852" s="162"/>
    </row>
    <row r="13853" spans="14:19">
      <c r="N13853" s="47"/>
      <c r="Q13853" s="162"/>
      <c r="R13853" s="162"/>
      <c r="S13853" s="162"/>
    </row>
    <row r="13854" spans="14:19">
      <c r="N13854" s="47"/>
      <c r="Q13854" s="162"/>
      <c r="R13854" s="162"/>
      <c r="S13854" s="162"/>
    </row>
    <row r="13855" spans="14:19">
      <c r="N13855" s="47"/>
      <c r="Q13855" s="162"/>
      <c r="R13855" s="162"/>
      <c r="S13855" s="162"/>
    </row>
    <row r="13856" spans="14:19">
      <c r="N13856" s="47"/>
      <c r="Q13856" s="162"/>
      <c r="R13856" s="162"/>
      <c r="S13856" s="162"/>
    </row>
    <row r="13857" spans="14:19">
      <c r="N13857" s="47"/>
      <c r="Q13857" s="162"/>
      <c r="R13857" s="162"/>
      <c r="S13857" s="162"/>
    </row>
    <row r="13858" spans="14:19">
      <c r="N13858" s="47"/>
      <c r="Q13858" s="162"/>
      <c r="R13858" s="162"/>
      <c r="S13858" s="162"/>
    </row>
    <row r="13859" spans="14:19">
      <c r="N13859" s="47"/>
      <c r="Q13859" s="162"/>
      <c r="R13859" s="162"/>
      <c r="S13859" s="162"/>
    </row>
    <row r="13860" spans="14:19">
      <c r="N13860" s="47"/>
      <c r="Q13860" s="162"/>
      <c r="R13860" s="162"/>
      <c r="S13860" s="162"/>
    </row>
    <row r="13861" spans="14:19">
      <c r="N13861" s="47"/>
      <c r="Q13861" s="162"/>
      <c r="R13861" s="162"/>
      <c r="S13861" s="162"/>
    </row>
    <row r="13862" spans="14:19">
      <c r="N13862" s="47"/>
      <c r="Q13862" s="162"/>
      <c r="R13862" s="162"/>
      <c r="S13862" s="162"/>
    </row>
    <row r="13863" spans="14:19">
      <c r="N13863" s="47"/>
      <c r="Q13863" s="162"/>
      <c r="R13863" s="162"/>
      <c r="S13863" s="162"/>
    </row>
    <row r="13864" spans="14:19">
      <c r="N13864" s="47"/>
      <c r="Q13864" s="162"/>
      <c r="R13864" s="162"/>
      <c r="S13864" s="162"/>
    </row>
    <row r="13865" spans="14:19">
      <c r="N13865" s="47"/>
      <c r="Q13865" s="162"/>
      <c r="R13865" s="162"/>
      <c r="S13865" s="162"/>
    </row>
    <row r="13866" spans="14:19">
      <c r="N13866" s="47"/>
      <c r="Q13866" s="162"/>
      <c r="R13866" s="162"/>
      <c r="S13866" s="162"/>
    </row>
    <row r="13867" spans="14:19">
      <c r="N13867" s="47"/>
      <c r="Q13867" s="162"/>
      <c r="R13867" s="162"/>
      <c r="S13867" s="162"/>
    </row>
    <row r="13868" spans="14:19">
      <c r="N13868" s="47"/>
      <c r="Q13868" s="162"/>
      <c r="R13868" s="162"/>
      <c r="S13868" s="162"/>
    </row>
    <row r="13869" spans="14:19">
      <c r="N13869" s="47"/>
      <c r="Q13869" s="162"/>
      <c r="R13869" s="162"/>
      <c r="S13869" s="162"/>
    </row>
    <row r="13870" spans="14:19">
      <c r="N13870" s="47"/>
      <c r="Q13870" s="162"/>
      <c r="R13870" s="162"/>
      <c r="S13870" s="162"/>
    </row>
    <row r="13871" spans="14:19">
      <c r="N13871" s="47"/>
      <c r="Q13871" s="162"/>
      <c r="R13871" s="162"/>
      <c r="S13871" s="162"/>
    </row>
    <row r="13872" spans="14:19">
      <c r="N13872" s="47"/>
      <c r="Q13872" s="162"/>
      <c r="R13872" s="162"/>
      <c r="S13872" s="162"/>
    </row>
    <row r="13873" spans="14:19">
      <c r="N13873" s="47"/>
      <c r="Q13873" s="162"/>
      <c r="R13873" s="162"/>
      <c r="S13873" s="162"/>
    </row>
    <row r="13874" spans="14:19">
      <c r="N13874" s="47"/>
      <c r="Q13874" s="162"/>
      <c r="R13874" s="162"/>
      <c r="S13874" s="162"/>
    </row>
    <row r="13875" spans="14:19">
      <c r="N13875" s="47"/>
      <c r="Q13875" s="162"/>
      <c r="R13875" s="162"/>
      <c r="S13875" s="162"/>
    </row>
    <row r="13876" spans="14:19">
      <c r="N13876" s="47"/>
      <c r="Q13876" s="162"/>
      <c r="R13876" s="162"/>
      <c r="S13876" s="162"/>
    </row>
    <row r="13877" spans="14:19">
      <c r="N13877" s="47"/>
      <c r="Q13877" s="162"/>
      <c r="R13877" s="162"/>
      <c r="S13877" s="162"/>
    </row>
    <row r="13878" spans="14:19">
      <c r="N13878" s="47"/>
      <c r="Q13878" s="162"/>
      <c r="R13878" s="162"/>
      <c r="S13878" s="162"/>
    </row>
    <row r="13879" spans="14:19">
      <c r="N13879" s="47"/>
      <c r="Q13879" s="162"/>
      <c r="R13879" s="162"/>
      <c r="S13879" s="162"/>
    </row>
    <row r="13880" spans="14:19">
      <c r="N13880" s="47"/>
      <c r="Q13880" s="162"/>
      <c r="R13880" s="162"/>
      <c r="S13880" s="162"/>
    </row>
    <row r="13881" spans="14:19">
      <c r="N13881" s="47"/>
      <c r="Q13881" s="162"/>
      <c r="R13881" s="162"/>
      <c r="S13881" s="162"/>
    </row>
    <row r="13882" spans="14:19">
      <c r="N13882" s="47"/>
      <c r="Q13882" s="162"/>
      <c r="R13882" s="162"/>
      <c r="S13882" s="162"/>
    </row>
    <row r="13883" spans="14:19">
      <c r="N13883" s="47"/>
      <c r="Q13883" s="162"/>
      <c r="R13883" s="162"/>
      <c r="S13883" s="162"/>
    </row>
    <row r="13884" spans="14:19">
      <c r="N13884" s="47"/>
      <c r="Q13884" s="162"/>
      <c r="R13884" s="162"/>
      <c r="S13884" s="162"/>
    </row>
    <row r="13885" spans="14:19">
      <c r="N13885" s="47"/>
      <c r="Q13885" s="162"/>
      <c r="R13885" s="162"/>
      <c r="S13885" s="162"/>
    </row>
    <row r="13886" spans="14:19">
      <c r="N13886" s="47"/>
      <c r="Q13886" s="162"/>
      <c r="R13886" s="162"/>
      <c r="S13886" s="162"/>
    </row>
    <row r="13887" spans="14:19">
      <c r="N13887" s="47"/>
      <c r="Q13887" s="162"/>
      <c r="R13887" s="162"/>
      <c r="S13887" s="162"/>
    </row>
    <row r="13888" spans="14:19">
      <c r="N13888" s="47"/>
      <c r="Q13888" s="162"/>
      <c r="R13888" s="162"/>
      <c r="S13888" s="162"/>
    </row>
    <row r="13889" spans="14:19">
      <c r="N13889" s="47"/>
      <c r="Q13889" s="162"/>
      <c r="R13889" s="162"/>
      <c r="S13889" s="162"/>
    </row>
    <row r="13890" spans="14:19">
      <c r="N13890" s="47"/>
      <c r="Q13890" s="162"/>
      <c r="R13890" s="162"/>
      <c r="S13890" s="162"/>
    </row>
    <row r="13891" spans="14:19">
      <c r="N13891" s="47"/>
      <c r="Q13891" s="162"/>
      <c r="R13891" s="162"/>
      <c r="S13891" s="162"/>
    </row>
    <row r="13892" spans="14:19">
      <c r="N13892" s="47"/>
      <c r="Q13892" s="162"/>
      <c r="R13892" s="162"/>
      <c r="S13892" s="162"/>
    </row>
    <row r="13893" spans="14:19">
      <c r="N13893" s="47"/>
      <c r="Q13893" s="162"/>
      <c r="R13893" s="162"/>
      <c r="S13893" s="162"/>
    </row>
    <row r="13894" spans="14:19">
      <c r="N13894" s="47"/>
      <c r="Q13894" s="162"/>
      <c r="R13894" s="162"/>
      <c r="S13894" s="162"/>
    </row>
    <row r="13895" spans="14:19">
      <c r="N13895" s="47"/>
      <c r="Q13895" s="162"/>
      <c r="R13895" s="162"/>
      <c r="S13895" s="162"/>
    </row>
    <row r="13896" spans="14:19">
      <c r="N13896" s="47"/>
      <c r="Q13896" s="162"/>
      <c r="R13896" s="162"/>
      <c r="S13896" s="162"/>
    </row>
    <row r="13897" spans="14:19">
      <c r="N13897" s="47"/>
      <c r="Q13897" s="162"/>
      <c r="R13897" s="162"/>
      <c r="S13897" s="162"/>
    </row>
    <row r="13898" spans="14:19">
      <c r="N13898" s="47"/>
      <c r="Q13898" s="162"/>
      <c r="R13898" s="162"/>
      <c r="S13898" s="162"/>
    </row>
    <row r="13899" spans="14:19">
      <c r="N13899" s="47"/>
      <c r="Q13899" s="162"/>
      <c r="R13899" s="162"/>
      <c r="S13899" s="162"/>
    </row>
    <row r="13900" spans="14:19">
      <c r="N13900" s="47"/>
      <c r="Q13900" s="162"/>
      <c r="R13900" s="162"/>
      <c r="S13900" s="162"/>
    </row>
    <row r="13901" spans="14:19">
      <c r="N13901" s="47"/>
      <c r="Q13901" s="162"/>
      <c r="R13901" s="162"/>
      <c r="S13901" s="162"/>
    </row>
    <row r="13902" spans="14:19">
      <c r="N13902" s="47"/>
      <c r="Q13902" s="162"/>
      <c r="R13902" s="162"/>
      <c r="S13902" s="162"/>
    </row>
    <row r="13903" spans="14:19">
      <c r="N13903" s="47"/>
      <c r="Q13903" s="162"/>
      <c r="R13903" s="162"/>
      <c r="S13903" s="162"/>
    </row>
    <row r="13904" spans="14:19">
      <c r="N13904" s="47"/>
      <c r="Q13904" s="162"/>
      <c r="R13904" s="162"/>
      <c r="S13904" s="162"/>
    </row>
    <row r="13905" spans="14:19">
      <c r="N13905" s="47"/>
      <c r="Q13905" s="162"/>
      <c r="R13905" s="162"/>
      <c r="S13905" s="162"/>
    </row>
    <row r="13906" spans="14:19">
      <c r="N13906" s="47"/>
      <c r="Q13906" s="162"/>
      <c r="R13906" s="162"/>
      <c r="S13906" s="162"/>
    </row>
    <row r="13907" spans="14:19">
      <c r="N13907" s="47"/>
      <c r="Q13907" s="162"/>
      <c r="R13907" s="162"/>
      <c r="S13907" s="162"/>
    </row>
    <row r="13908" spans="14:19">
      <c r="N13908" s="47"/>
      <c r="Q13908" s="162"/>
      <c r="R13908" s="162"/>
      <c r="S13908" s="162"/>
    </row>
    <row r="13909" spans="14:19">
      <c r="N13909" s="47"/>
      <c r="Q13909" s="162"/>
      <c r="R13909" s="162"/>
      <c r="S13909" s="162"/>
    </row>
    <row r="13910" spans="14:19">
      <c r="N13910" s="47"/>
      <c r="Q13910" s="162"/>
      <c r="R13910" s="162"/>
      <c r="S13910" s="162"/>
    </row>
    <row r="13911" spans="14:19">
      <c r="N13911" s="47"/>
      <c r="Q13911" s="162"/>
      <c r="R13911" s="162"/>
      <c r="S13911" s="162"/>
    </row>
    <row r="13912" spans="14:19">
      <c r="N13912" s="47"/>
      <c r="Q13912" s="162"/>
      <c r="R13912" s="162"/>
      <c r="S13912" s="162"/>
    </row>
    <row r="13913" spans="14:19">
      <c r="N13913" s="47"/>
      <c r="Q13913" s="162"/>
      <c r="R13913" s="162"/>
      <c r="S13913" s="162"/>
    </row>
    <row r="13914" spans="14:19">
      <c r="N13914" s="47"/>
      <c r="Q13914" s="162"/>
      <c r="R13914" s="162"/>
      <c r="S13914" s="162"/>
    </row>
    <row r="13915" spans="14:19">
      <c r="N13915" s="47"/>
      <c r="Q13915" s="162"/>
      <c r="R13915" s="162"/>
      <c r="S13915" s="162"/>
    </row>
    <row r="13916" spans="14:19">
      <c r="N13916" s="47"/>
      <c r="Q13916" s="162"/>
      <c r="R13916" s="162"/>
      <c r="S13916" s="162"/>
    </row>
    <row r="13917" spans="14:19">
      <c r="N13917" s="47"/>
      <c r="Q13917" s="162"/>
      <c r="R13917" s="162"/>
      <c r="S13917" s="162"/>
    </row>
    <row r="13918" spans="14:19">
      <c r="N13918" s="47"/>
      <c r="Q13918" s="162"/>
      <c r="R13918" s="162"/>
      <c r="S13918" s="162"/>
    </row>
    <row r="13919" spans="14:19">
      <c r="N13919" s="47"/>
      <c r="Q13919" s="162"/>
      <c r="R13919" s="162"/>
      <c r="S13919" s="162"/>
    </row>
    <row r="13920" spans="14:19">
      <c r="N13920" s="47"/>
      <c r="Q13920" s="162"/>
      <c r="R13920" s="162"/>
      <c r="S13920" s="162"/>
    </row>
    <row r="13921" spans="14:19">
      <c r="N13921" s="47"/>
      <c r="Q13921" s="162"/>
      <c r="R13921" s="162"/>
      <c r="S13921" s="162"/>
    </row>
    <row r="13922" spans="14:19">
      <c r="N13922" s="47"/>
      <c r="Q13922" s="162"/>
      <c r="R13922" s="162"/>
      <c r="S13922" s="162"/>
    </row>
    <row r="13923" spans="14:19">
      <c r="N13923" s="47"/>
      <c r="Q13923" s="162"/>
      <c r="R13923" s="162"/>
      <c r="S13923" s="162"/>
    </row>
    <row r="13924" spans="14:19">
      <c r="N13924" s="47"/>
      <c r="Q13924" s="162"/>
      <c r="R13924" s="162"/>
      <c r="S13924" s="162"/>
    </row>
    <row r="13925" spans="14:19">
      <c r="N13925" s="47"/>
      <c r="Q13925" s="162"/>
      <c r="R13925" s="162"/>
      <c r="S13925" s="162"/>
    </row>
    <row r="13926" spans="14:19">
      <c r="N13926" s="47"/>
      <c r="Q13926" s="162"/>
      <c r="R13926" s="162"/>
      <c r="S13926" s="162"/>
    </row>
    <row r="13927" spans="14:19">
      <c r="N13927" s="47"/>
      <c r="Q13927" s="162"/>
      <c r="R13927" s="162"/>
      <c r="S13927" s="162"/>
    </row>
    <row r="13928" spans="14:19">
      <c r="N13928" s="47"/>
      <c r="Q13928" s="162"/>
      <c r="R13928" s="162"/>
      <c r="S13928" s="162"/>
    </row>
    <row r="13929" spans="14:19">
      <c r="N13929" s="47"/>
      <c r="Q13929" s="162"/>
      <c r="R13929" s="162"/>
      <c r="S13929" s="162"/>
    </row>
    <row r="13930" spans="14:19">
      <c r="N13930" s="47"/>
      <c r="Q13930" s="162"/>
      <c r="R13930" s="162"/>
      <c r="S13930" s="162"/>
    </row>
    <row r="13931" spans="14:19">
      <c r="N13931" s="47"/>
      <c r="Q13931" s="162"/>
      <c r="R13931" s="162"/>
      <c r="S13931" s="162"/>
    </row>
    <row r="13932" spans="14:19">
      <c r="N13932" s="47"/>
      <c r="Q13932" s="162"/>
      <c r="R13932" s="162"/>
      <c r="S13932" s="162"/>
    </row>
    <row r="13933" spans="14:19">
      <c r="N13933" s="47"/>
      <c r="Q13933" s="162"/>
      <c r="R13933" s="162"/>
      <c r="S13933" s="162"/>
    </row>
    <row r="13934" spans="14:19">
      <c r="N13934" s="47"/>
      <c r="Q13934" s="162"/>
      <c r="R13934" s="162"/>
      <c r="S13934" s="162"/>
    </row>
    <row r="13935" spans="14:19">
      <c r="N13935" s="47"/>
      <c r="Q13935" s="162"/>
      <c r="R13935" s="162"/>
      <c r="S13935" s="162"/>
    </row>
    <row r="13936" spans="14:19">
      <c r="N13936" s="47"/>
      <c r="Q13936" s="162"/>
      <c r="R13936" s="162"/>
      <c r="S13936" s="162"/>
    </row>
    <row r="13937" spans="14:19">
      <c r="N13937" s="47"/>
      <c r="Q13937" s="162"/>
      <c r="R13937" s="162"/>
      <c r="S13937" s="162"/>
    </row>
    <row r="13938" spans="14:19">
      <c r="N13938" s="47"/>
      <c r="Q13938" s="162"/>
      <c r="R13938" s="162"/>
      <c r="S13938" s="162"/>
    </row>
    <row r="13939" spans="14:19">
      <c r="N13939" s="47"/>
      <c r="Q13939" s="162"/>
      <c r="R13939" s="162"/>
      <c r="S13939" s="162"/>
    </row>
    <row r="13940" spans="14:19">
      <c r="N13940" s="47"/>
      <c r="Q13940" s="162"/>
      <c r="R13940" s="162"/>
      <c r="S13940" s="162"/>
    </row>
    <row r="13941" spans="14:19">
      <c r="N13941" s="47"/>
      <c r="Q13941" s="162"/>
      <c r="R13941" s="162"/>
      <c r="S13941" s="162"/>
    </row>
    <row r="13942" spans="14:19">
      <c r="N13942" s="47"/>
      <c r="Q13942" s="162"/>
      <c r="R13942" s="162"/>
      <c r="S13942" s="162"/>
    </row>
    <row r="13943" spans="14:19">
      <c r="N13943" s="47"/>
      <c r="Q13943" s="162"/>
      <c r="R13943" s="162"/>
      <c r="S13943" s="162"/>
    </row>
    <row r="13944" spans="14:19">
      <c r="N13944" s="47"/>
      <c r="Q13944" s="162"/>
      <c r="R13944" s="162"/>
      <c r="S13944" s="162"/>
    </row>
    <row r="13945" spans="14:19">
      <c r="N13945" s="47"/>
      <c r="Q13945" s="162"/>
      <c r="R13945" s="162"/>
      <c r="S13945" s="162"/>
    </row>
    <row r="13946" spans="14:19">
      <c r="N13946" s="47"/>
      <c r="Q13946" s="162"/>
      <c r="R13946" s="162"/>
      <c r="S13946" s="162"/>
    </row>
    <row r="13947" spans="14:19">
      <c r="N13947" s="47"/>
      <c r="Q13947" s="162"/>
      <c r="R13947" s="162"/>
      <c r="S13947" s="162"/>
    </row>
    <row r="13948" spans="14:19">
      <c r="N13948" s="47"/>
      <c r="Q13948" s="162"/>
      <c r="R13948" s="162"/>
      <c r="S13948" s="162"/>
    </row>
    <row r="13949" spans="14:19">
      <c r="N13949" s="47"/>
      <c r="Q13949" s="162"/>
      <c r="R13949" s="162"/>
      <c r="S13949" s="162"/>
    </row>
    <row r="13950" spans="14:19">
      <c r="N13950" s="47"/>
      <c r="Q13950" s="162"/>
      <c r="R13950" s="162"/>
      <c r="S13950" s="162"/>
    </row>
    <row r="13951" spans="14:19">
      <c r="N13951" s="47"/>
      <c r="Q13951" s="162"/>
      <c r="R13951" s="162"/>
      <c r="S13951" s="162"/>
    </row>
    <row r="13952" spans="14:19">
      <c r="N13952" s="47"/>
      <c r="Q13952" s="162"/>
      <c r="R13952" s="162"/>
      <c r="S13952" s="162"/>
    </row>
    <row r="13953" spans="14:19">
      <c r="N13953" s="47"/>
      <c r="Q13953" s="162"/>
      <c r="R13953" s="162"/>
      <c r="S13953" s="162"/>
    </row>
    <row r="13954" spans="14:19">
      <c r="N13954" s="47"/>
      <c r="Q13954" s="162"/>
      <c r="R13954" s="162"/>
      <c r="S13954" s="162"/>
    </row>
    <row r="13955" spans="14:19">
      <c r="N13955" s="47"/>
      <c r="Q13955" s="162"/>
      <c r="R13955" s="162"/>
      <c r="S13955" s="162"/>
    </row>
    <row r="13956" spans="14:19">
      <c r="N13956" s="47"/>
      <c r="Q13956" s="162"/>
      <c r="R13956" s="162"/>
      <c r="S13956" s="162"/>
    </row>
    <row r="13957" spans="14:19">
      <c r="N13957" s="47"/>
      <c r="Q13957" s="162"/>
      <c r="R13957" s="162"/>
      <c r="S13957" s="162"/>
    </row>
    <row r="13958" spans="14:19">
      <c r="N13958" s="47"/>
      <c r="Q13958" s="162"/>
      <c r="R13958" s="162"/>
      <c r="S13958" s="162"/>
    </row>
    <row r="13959" spans="14:19">
      <c r="N13959" s="47"/>
      <c r="Q13959" s="162"/>
      <c r="R13959" s="162"/>
      <c r="S13959" s="162"/>
    </row>
    <row r="13960" spans="14:19">
      <c r="N13960" s="47"/>
      <c r="Q13960" s="162"/>
      <c r="R13960" s="162"/>
      <c r="S13960" s="162"/>
    </row>
    <row r="13961" spans="14:19">
      <c r="N13961" s="47"/>
      <c r="Q13961" s="162"/>
      <c r="R13961" s="162"/>
      <c r="S13961" s="162"/>
    </row>
    <row r="13962" spans="14:19">
      <c r="N13962" s="47"/>
      <c r="Q13962" s="162"/>
      <c r="R13962" s="162"/>
      <c r="S13962" s="162"/>
    </row>
    <row r="13963" spans="14:19">
      <c r="N13963" s="47"/>
      <c r="Q13963" s="162"/>
      <c r="R13963" s="162"/>
      <c r="S13963" s="162"/>
    </row>
    <row r="13964" spans="14:19">
      <c r="N13964" s="47"/>
      <c r="Q13964" s="162"/>
      <c r="R13964" s="162"/>
      <c r="S13964" s="162"/>
    </row>
    <row r="13965" spans="14:19">
      <c r="N13965" s="47"/>
      <c r="Q13965" s="162"/>
      <c r="R13965" s="162"/>
      <c r="S13965" s="162"/>
    </row>
    <row r="13966" spans="14:19">
      <c r="N13966" s="47"/>
      <c r="Q13966" s="162"/>
      <c r="R13966" s="162"/>
      <c r="S13966" s="162"/>
    </row>
    <row r="13967" spans="14:19">
      <c r="N13967" s="47"/>
      <c r="Q13967" s="162"/>
      <c r="R13967" s="162"/>
      <c r="S13967" s="162"/>
    </row>
    <row r="13968" spans="14:19">
      <c r="N13968" s="47"/>
      <c r="Q13968" s="162"/>
      <c r="R13968" s="162"/>
      <c r="S13968" s="162"/>
    </row>
    <row r="13969" spans="14:19">
      <c r="N13969" s="47"/>
      <c r="Q13969" s="162"/>
      <c r="R13969" s="162"/>
      <c r="S13969" s="162"/>
    </row>
    <row r="13970" spans="14:19">
      <c r="N13970" s="47"/>
      <c r="Q13970" s="162"/>
      <c r="R13970" s="162"/>
      <c r="S13970" s="162"/>
    </row>
    <row r="13971" spans="14:19">
      <c r="N13971" s="47"/>
      <c r="Q13971" s="162"/>
      <c r="R13971" s="162"/>
      <c r="S13971" s="162"/>
    </row>
    <row r="13972" spans="14:19">
      <c r="N13972" s="47"/>
      <c r="Q13972" s="162"/>
      <c r="R13972" s="162"/>
      <c r="S13972" s="162"/>
    </row>
    <row r="13973" spans="14:19">
      <c r="N13973" s="47"/>
      <c r="Q13973" s="162"/>
      <c r="R13973" s="162"/>
      <c r="S13973" s="162"/>
    </row>
    <row r="13974" spans="14:19">
      <c r="N13974" s="47"/>
      <c r="Q13974" s="162"/>
      <c r="R13974" s="162"/>
      <c r="S13974" s="162"/>
    </row>
    <row r="13975" spans="14:19">
      <c r="N13975" s="47"/>
      <c r="Q13975" s="162"/>
      <c r="R13975" s="162"/>
      <c r="S13975" s="162"/>
    </row>
    <row r="13976" spans="14:19">
      <c r="N13976" s="47"/>
      <c r="Q13976" s="162"/>
      <c r="R13976" s="162"/>
      <c r="S13976" s="162"/>
    </row>
    <row r="13977" spans="14:19">
      <c r="N13977" s="47"/>
      <c r="Q13977" s="162"/>
      <c r="R13977" s="162"/>
      <c r="S13977" s="162"/>
    </row>
    <row r="13978" spans="14:19">
      <c r="N13978" s="47"/>
      <c r="Q13978" s="162"/>
      <c r="R13978" s="162"/>
      <c r="S13978" s="162"/>
    </row>
    <row r="13979" spans="14:19">
      <c r="N13979" s="47"/>
      <c r="Q13979" s="162"/>
      <c r="R13979" s="162"/>
      <c r="S13979" s="162"/>
    </row>
    <row r="13980" spans="14:19">
      <c r="N13980" s="47"/>
      <c r="Q13980" s="162"/>
      <c r="R13980" s="162"/>
      <c r="S13980" s="162"/>
    </row>
    <row r="13981" spans="14:19">
      <c r="N13981" s="47"/>
      <c r="Q13981" s="162"/>
      <c r="R13981" s="162"/>
      <c r="S13981" s="162"/>
    </row>
    <row r="13982" spans="14:19">
      <c r="N13982" s="47"/>
      <c r="Q13982" s="162"/>
      <c r="R13982" s="162"/>
      <c r="S13982" s="162"/>
    </row>
    <row r="13983" spans="14:19">
      <c r="N13983" s="47"/>
      <c r="Q13983" s="162"/>
      <c r="R13983" s="162"/>
      <c r="S13983" s="162"/>
    </row>
    <row r="13984" spans="14:19">
      <c r="N13984" s="47"/>
      <c r="Q13984" s="162"/>
      <c r="R13984" s="162"/>
      <c r="S13984" s="162"/>
    </row>
    <row r="13985" spans="14:19">
      <c r="N13985" s="47"/>
      <c r="Q13985" s="162"/>
      <c r="R13985" s="162"/>
      <c r="S13985" s="162"/>
    </row>
    <row r="13986" spans="14:19">
      <c r="N13986" s="47"/>
      <c r="Q13986" s="162"/>
      <c r="R13986" s="162"/>
      <c r="S13986" s="162"/>
    </row>
    <row r="13987" spans="14:19">
      <c r="N13987" s="47"/>
      <c r="Q13987" s="162"/>
      <c r="R13987" s="162"/>
      <c r="S13987" s="162"/>
    </row>
    <row r="13988" spans="14:19">
      <c r="N13988" s="47"/>
      <c r="Q13988" s="162"/>
      <c r="R13988" s="162"/>
      <c r="S13988" s="162"/>
    </row>
    <row r="13989" spans="14:19">
      <c r="N13989" s="47"/>
      <c r="Q13989" s="162"/>
      <c r="R13989" s="162"/>
      <c r="S13989" s="162"/>
    </row>
    <row r="13990" spans="14:19">
      <c r="N13990" s="47"/>
      <c r="Q13990" s="162"/>
      <c r="R13990" s="162"/>
      <c r="S13990" s="162"/>
    </row>
    <row r="13991" spans="14:19">
      <c r="N13991" s="47"/>
      <c r="Q13991" s="162"/>
      <c r="R13991" s="162"/>
      <c r="S13991" s="162"/>
    </row>
    <row r="13992" spans="14:19">
      <c r="N13992" s="47"/>
      <c r="Q13992" s="162"/>
      <c r="R13992" s="162"/>
      <c r="S13992" s="162"/>
    </row>
    <row r="13993" spans="14:19">
      <c r="N13993" s="47"/>
      <c r="Q13993" s="162"/>
      <c r="R13993" s="162"/>
      <c r="S13993" s="162"/>
    </row>
    <row r="13994" spans="14:19">
      <c r="N13994" s="47"/>
      <c r="Q13994" s="162"/>
      <c r="R13994" s="162"/>
      <c r="S13994" s="162"/>
    </row>
    <row r="13995" spans="14:19">
      <c r="N13995" s="47"/>
      <c r="Q13995" s="162"/>
      <c r="R13995" s="162"/>
      <c r="S13995" s="162"/>
    </row>
    <row r="13996" spans="14:19">
      <c r="N13996" s="47"/>
      <c r="Q13996" s="162"/>
      <c r="R13996" s="162"/>
      <c r="S13996" s="162"/>
    </row>
    <row r="13997" spans="14:19">
      <c r="N13997" s="47"/>
      <c r="Q13997" s="162"/>
      <c r="R13997" s="162"/>
      <c r="S13997" s="162"/>
    </row>
    <row r="13998" spans="14:19">
      <c r="N13998" s="47"/>
      <c r="Q13998" s="162"/>
      <c r="R13998" s="162"/>
      <c r="S13998" s="162"/>
    </row>
    <row r="13999" spans="14:19">
      <c r="N13999" s="47"/>
      <c r="Q13999" s="162"/>
      <c r="R13999" s="162"/>
      <c r="S13999" s="162"/>
    </row>
    <row r="14000" spans="14:19">
      <c r="N14000" s="47"/>
      <c r="Q14000" s="162"/>
      <c r="R14000" s="162"/>
      <c r="S14000" s="162"/>
    </row>
    <row r="14001" spans="14:19">
      <c r="N14001" s="47"/>
      <c r="Q14001" s="162"/>
      <c r="R14001" s="162"/>
      <c r="S14001" s="162"/>
    </row>
    <row r="14002" spans="14:19">
      <c r="N14002" s="47"/>
      <c r="Q14002" s="162"/>
      <c r="R14002" s="162"/>
      <c r="S14002" s="162"/>
    </row>
    <row r="14003" spans="14:19">
      <c r="N14003" s="47"/>
      <c r="Q14003" s="162"/>
      <c r="R14003" s="162"/>
      <c r="S14003" s="162"/>
    </row>
    <row r="14004" spans="14:19">
      <c r="N14004" s="47"/>
      <c r="Q14004" s="162"/>
      <c r="R14004" s="162"/>
      <c r="S14004" s="162"/>
    </row>
    <row r="14005" spans="14:19">
      <c r="N14005" s="47"/>
      <c r="Q14005" s="162"/>
      <c r="R14005" s="162"/>
      <c r="S14005" s="162"/>
    </row>
    <row r="14006" spans="14:19">
      <c r="N14006" s="47"/>
      <c r="Q14006" s="162"/>
      <c r="R14006" s="162"/>
      <c r="S14006" s="162"/>
    </row>
    <row r="14007" spans="14:19">
      <c r="N14007" s="47"/>
      <c r="Q14007" s="162"/>
      <c r="R14007" s="162"/>
      <c r="S14007" s="162"/>
    </row>
    <row r="14008" spans="14:19">
      <c r="N14008" s="47"/>
      <c r="Q14008" s="162"/>
      <c r="R14008" s="162"/>
      <c r="S14008" s="162"/>
    </row>
    <row r="14009" spans="14:19">
      <c r="N14009" s="47"/>
      <c r="Q14009" s="162"/>
      <c r="R14009" s="162"/>
      <c r="S14009" s="162"/>
    </row>
    <row r="14010" spans="14:19">
      <c r="N14010" s="47"/>
      <c r="Q14010" s="162"/>
      <c r="R14010" s="162"/>
      <c r="S14010" s="162"/>
    </row>
    <row r="14011" spans="14:19">
      <c r="N14011" s="47"/>
      <c r="Q14011" s="162"/>
      <c r="R14011" s="162"/>
      <c r="S14011" s="162"/>
    </row>
    <row r="14012" spans="14:19">
      <c r="N14012" s="47"/>
      <c r="Q14012" s="162"/>
      <c r="R14012" s="162"/>
      <c r="S14012" s="162"/>
    </row>
    <row r="14013" spans="14:19">
      <c r="N14013" s="47"/>
      <c r="Q14013" s="162"/>
      <c r="R14013" s="162"/>
      <c r="S14013" s="162"/>
    </row>
    <row r="14014" spans="14:19">
      <c r="N14014" s="47"/>
      <c r="Q14014" s="162"/>
      <c r="R14014" s="162"/>
      <c r="S14014" s="162"/>
    </row>
    <row r="14015" spans="14:19">
      <c r="N14015" s="47"/>
      <c r="Q14015" s="162"/>
      <c r="R14015" s="162"/>
      <c r="S14015" s="162"/>
    </row>
    <row r="14016" spans="14:19">
      <c r="N14016" s="47"/>
      <c r="Q14016" s="162"/>
      <c r="R14016" s="162"/>
      <c r="S14016" s="162"/>
    </row>
    <row r="14017" spans="14:19">
      <c r="N14017" s="47"/>
      <c r="Q14017" s="162"/>
      <c r="R14017" s="162"/>
      <c r="S14017" s="162"/>
    </row>
    <row r="14018" spans="14:19">
      <c r="N14018" s="47"/>
      <c r="Q14018" s="162"/>
      <c r="R14018" s="162"/>
      <c r="S14018" s="162"/>
    </row>
    <row r="14019" spans="14:19">
      <c r="N14019" s="47"/>
      <c r="Q14019" s="162"/>
      <c r="R14019" s="162"/>
      <c r="S14019" s="162"/>
    </row>
    <row r="14020" spans="14:19">
      <c r="N14020" s="47"/>
      <c r="Q14020" s="162"/>
      <c r="R14020" s="162"/>
      <c r="S14020" s="162"/>
    </row>
    <row r="14021" spans="14:19">
      <c r="N14021" s="47"/>
      <c r="Q14021" s="162"/>
      <c r="R14021" s="162"/>
      <c r="S14021" s="162"/>
    </row>
    <row r="14022" spans="14:19">
      <c r="N14022" s="47"/>
      <c r="Q14022" s="162"/>
      <c r="R14022" s="162"/>
      <c r="S14022" s="162"/>
    </row>
    <row r="14023" spans="14:19">
      <c r="N14023" s="47"/>
      <c r="Q14023" s="162"/>
      <c r="R14023" s="162"/>
      <c r="S14023" s="162"/>
    </row>
    <row r="14024" spans="14:19">
      <c r="N14024" s="47"/>
      <c r="Q14024" s="162"/>
      <c r="R14024" s="162"/>
      <c r="S14024" s="162"/>
    </row>
    <row r="14025" spans="14:19">
      <c r="N14025" s="47"/>
      <c r="Q14025" s="162"/>
      <c r="R14025" s="162"/>
      <c r="S14025" s="162"/>
    </row>
    <row r="14026" spans="14:19">
      <c r="N14026" s="47"/>
      <c r="Q14026" s="162"/>
      <c r="R14026" s="162"/>
      <c r="S14026" s="162"/>
    </row>
    <row r="14027" spans="14:19">
      <c r="N14027" s="47"/>
      <c r="Q14027" s="162"/>
      <c r="R14027" s="162"/>
      <c r="S14027" s="162"/>
    </row>
    <row r="14028" spans="14:19">
      <c r="N14028" s="47"/>
      <c r="Q14028" s="162"/>
      <c r="R14028" s="162"/>
      <c r="S14028" s="162"/>
    </row>
    <row r="14029" spans="14:19">
      <c r="N14029" s="47"/>
      <c r="Q14029" s="162"/>
      <c r="R14029" s="162"/>
      <c r="S14029" s="162"/>
    </row>
    <row r="14030" spans="14:19">
      <c r="N14030" s="47"/>
      <c r="Q14030" s="162"/>
      <c r="R14030" s="162"/>
      <c r="S14030" s="162"/>
    </row>
    <row r="14031" spans="14:19">
      <c r="N14031" s="47"/>
      <c r="Q14031" s="162"/>
      <c r="R14031" s="162"/>
      <c r="S14031" s="162"/>
    </row>
    <row r="14032" spans="14:19">
      <c r="N14032" s="47"/>
      <c r="Q14032" s="162"/>
      <c r="R14032" s="162"/>
      <c r="S14032" s="162"/>
    </row>
    <row r="14033" spans="14:19">
      <c r="N14033" s="47"/>
      <c r="Q14033" s="162"/>
      <c r="R14033" s="162"/>
      <c r="S14033" s="162"/>
    </row>
    <row r="14034" spans="14:19">
      <c r="N14034" s="47"/>
      <c r="Q14034" s="162"/>
      <c r="R14034" s="162"/>
      <c r="S14034" s="162"/>
    </row>
    <row r="14035" spans="14:19">
      <c r="N14035" s="47"/>
      <c r="Q14035" s="162"/>
      <c r="R14035" s="162"/>
      <c r="S14035" s="162"/>
    </row>
    <row r="14036" spans="14:19">
      <c r="N14036" s="47"/>
      <c r="Q14036" s="162"/>
      <c r="R14036" s="162"/>
      <c r="S14036" s="162"/>
    </row>
    <row r="14037" spans="14:19">
      <c r="N14037" s="47"/>
      <c r="Q14037" s="162"/>
      <c r="R14037" s="162"/>
      <c r="S14037" s="162"/>
    </row>
    <row r="14038" spans="14:19">
      <c r="N14038" s="47"/>
      <c r="Q14038" s="162"/>
      <c r="R14038" s="162"/>
      <c r="S14038" s="162"/>
    </row>
    <row r="14039" spans="14:19">
      <c r="N14039" s="47"/>
      <c r="Q14039" s="162"/>
      <c r="R14039" s="162"/>
      <c r="S14039" s="162"/>
    </row>
    <row r="14040" spans="14:19">
      <c r="N14040" s="47"/>
      <c r="Q14040" s="162"/>
      <c r="R14040" s="162"/>
      <c r="S14040" s="162"/>
    </row>
    <row r="14041" spans="14:19">
      <c r="N14041" s="47"/>
      <c r="Q14041" s="162"/>
      <c r="R14041" s="162"/>
      <c r="S14041" s="162"/>
    </row>
    <row r="14042" spans="14:19">
      <c r="N14042" s="47"/>
      <c r="Q14042" s="162"/>
      <c r="R14042" s="162"/>
      <c r="S14042" s="162"/>
    </row>
    <row r="14043" spans="14:19">
      <c r="N14043" s="47"/>
      <c r="Q14043" s="162"/>
      <c r="R14043" s="162"/>
      <c r="S14043" s="162"/>
    </row>
    <row r="14044" spans="14:19">
      <c r="N14044" s="47"/>
      <c r="Q14044" s="162"/>
      <c r="R14044" s="162"/>
      <c r="S14044" s="162"/>
    </row>
    <row r="14045" spans="14:19">
      <c r="N14045" s="47"/>
      <c r="Q14045" s="162"/>
      <c r="R14045" s="162"/>
      <c r="S14045" s="162"/>
    </row>
    <row r="14046" spans="14:19">
      <c r="N14046" s="47"/>
      <c r="Q14046" s="162"/>
      <c r="R14046" s="162"/>
      <c r="S14046" s="162"/>
    </row>
    <row r="14047" spans="14:19">
      <c r="N14047" s="47"/>
      <c r="Q14047" s="162"/>
      <c r="R14047" s="162"/>
      <c r="S14047" s="162"/>
    </row>
    <row r="14048" spans="14:19">
      <c r="N14048" s="47"/>
      <c r="Q14048" s="162"/>
      <c r="R14048" s="162"/>
      <c r="S14048" s="162"/>
    </row>
    <row r="14049" spans="14:19">
      <c r="N14049" s="47"/>
      <c r="Q14049" s="162"/>
      <c r="R14049" s="162"/>
      <c r="S14049" s="162"/>
    </row>
    <row r="14050" spans="14:19">
      <c r="N14050" s="47"/>
      <c r="Q14050" s="162"/>
      <c r="R14050" s="162"/>
      <c r="S14050" s="162"/>
    </row>
    <row r="14051" spans="14:19">
      <c r="N14051" s="47"/>
      <c r="Q14051" s="162"/>
      <c r="R14051" s="162"/>
      <c r="S14051" s="162"/>
    </row>
    <row r="14052" spans="14:19">
      <c r="N14052" s="47"/>
      <c r="Q14052" s="162"/>
      <c r="R14052" s="162"/>
      <c r="S14052" s="162"/>
    </row>
    <row r="14053" spans="14:19">
      <c r="N14053" s="47"/>
      <c r="Q14053" s="162"/>
      <c r="R14053" s="162"/>
      <c r="S14053" s="162"/>
    </row>
    <row r="14054" spans="14:19">
      <c r="N14054" s="47"/>
      <c r="Q14054" s="162"/>
      <c r="R14054" s="162"/>
      <c r="S14054" s="162"/>
    </row>
    <row r="14055" spans="14:19">
      <c r="N14055" s="47"/>
      <c r="Q14055" s="162"/>
      <c r="R14055" s="162"/>
      <c r="S14055" s="162"/>
    </row>
    <row r="14056" spans="14:19">
      <c r="N14056" s="47"/>
      <c r="Q14056" s="162"/>
      <c r="R14056" s="162"/>
      <c r="S14056" s="162"/>
    </row>
    <row r="14057" spans="14:19">
      <c r="N14057" s="47"/>
      <c r="Q14057" s="162"/>
      <c r="R14057" s="162"/>
      <c r="S14057" s="162"/>
    </row>
    <row r="14058" spans="14:19">
      <c r="N14058" s="47"/>
      <c r="Q14058" s="162"/>
      <c r="R14058" s="162"/>
      <c r="S14058" s="162"/>
    </row>
    <row r="14059" spans="14:19">
      <c r="N14059" s="47"/>
      <c r="Q14059" s="162"/>
      <c r="R14059" s="162"/>
      <c r="S14059" s="162"/>
    </row>
    <row r="14060" spans="14:19">
      <c r="N14060" s="47"/>
      <c r="Q14060" s="162"/>
      <c r="R14060" s="162"/>
      <c r="S14060" s="162"/>
    </row>
    <row r="14061" spans="14:19">
      <c r="N14061" s="47"/>
      <c r="Q14061" s="162"/>
      <c r="R14061" s="162"/>
      <c r="S14061" s="162"/>
    </row>
    <row r="14062" spans="14:19">
      <c r="N14062" s="47"/>
      <c r="Q14062" s="162"/>
      <c r="R14062" s="162"/>
      <c r="S14062" s="162"/>
    </row>
    <row r="14063" spans="14:19">
      <c r="N14063" s="47"/>
      <c r="Q14063" s="162"/>
      <c r="R14063" s="162"/>
      <c r="S14063" s="162"/>
    </row>
    <row r="14064" spans="14:19">
      <c r="N14064" s="47"/>
      <c r="Q14064" s="162"/>
      <c r="R14064" s="162"/>
      <c r="S14064" s="162"/>
    </row>
    <row r="14065" spans="14:19">
      <c r="N14065" s="47"/>
      <c r="Q14065" s="162"/>
      <c r="R14065" s="162"/>
      <c r="S14065" s="162"/>
    </row>
    <row r="14066" spans="14:19">
      <c r="N14066" s="47"/>
      <c r="Q14066" s="162"/>
      <c r="R14066" s="162"/>
      <c r="S14066" s="162"/>
    </row>
    <row r="14067" spans="14:19">
      <c r="N14067" s="47"/>
      <c r="Q14067" s="162"/>
      <c r="R14067" s="162"/>
      <c r="S14067" s="162"/>
    </row>
    <row r="14068" spans="14:19">
      <c r="N14068" s="47"/>
      <c r="Q14068" s="162"/>
      <c r="R14068" s="162"/>
      <c r="S14068" s="162"/>
    </row>
    <row r="14069" spans="14:19">
      <c r="N14069" s="47"/>
      <c r="Q14069" s="162"/>
      <c r="R14069" s="162"/>
      <c r="S14069" s="162"/>
    </row>
    <row r="14070" spans="14:19">
      <c r="N14070" s="47"/>
      <c r="Q14070" s="162"/>
      <c r="R14070" s="162"/>
      <c r="S14070" s="162"/>
    </row>
    <row r="14071" spans="14:19">
      <c r="N14071" s="47"/>
      <c r="Q14071" s="162"/>
      <c r="R14071" s="162"/>
      <c r="S14071" s="162"/>
    </row>
    <row r="14072" spans="14:19">
      <c r="N14072" s="47"/>
      <c r="Q14072" s="162"/>
      <c r="R14072" s="162"/>
      <c r="S14072" s="162"/>
    </row>
    <row r="14073" spans="14:19">
      <c r="N14073" s="47"/>
      <c r="Q14073" s="162"/>
      <c r="R14073" s="162"/>
      <c r="S14073" s="162"/>
    </row>
    <row r="14074" spans="14:19">
      <c r="N14074" s="47"/>
      <c r="Q14074" s="162"/>
      <c r="R14074" s="162"/>
      <c r="S14074" s="162"/>
    </row>
    <row r="14075" spans="14:19">
      <c r="N14075" s="47"/>
      <c r="Q14075" s="162"/>
      <c r="R14075" s="162"/>
      <c r="S14075" s="162"/>
    </row>
    <row r="14076" spans="14:19">
      <c r="N14076" s="47"/>
      <c r="Q14076" s="162"/>
      <c r="R14076" s="162"/>
      <c r="S14076" s="162"/>
    </row>
    <row r="14077" spans="14:19">
      <c r="N14077" s="47"/>
      <c r="Q14077" s="162"/>
      <c r="R14077" s="162"/>
      <c r="S14077" s="162"/>
    </row>
    <row r="14078" spans="14:19">
      <c r="N14078" s="47"/>
      <c r="Q14078" s="162"/>
      <c r="R14078" s="162"/>
      <c r="S14078" s="162"/>
    </row>
    <row r="14079" spans="14:19">
      <c r="N14079" s="47"/>
      <c r="Q14079" s="162"/>
      <c r="R14079" s="162"/>
      <c r="S14079" s="162"/>
    </row>
    <row r="14080" spans="14:19">
      <c r="N14080" s="47"/>
      <c r="Q14080" s="162"/>
      <c r="R14080" s="162"/>
      <c r="S14080" s="162"/>
    </row>
    <row r="14081" spans="14:19">
      <c r="N14081" s="47"/>
      <c r="Q14081" s="162"/>
      <c r="R14081" s="162"/>
      <c r="S14081" s="162"/>
    </row>
    <row r="14082" spans="14:19">
      <c r="N14082" s="47"/>
      <c r="Q14082" s="162"/>
      <c r="R14082" s="162"/>
      <c r="S14082" s="162"/>
    </row>
    <row r="14083" spans="14:19">
      <c r="N14083" s="47"/>
      <c r="Q14083" s="162"/>
      <c r="R14083" s="162"/>
      <c r="S14083" s="162"/>
    </row>
    <row r="14084" spans="14:19">
      <c r="N14084" s="47"/>
      <c r="Q14084" s="162"/>
      <c r="R14084" s="162"/>
      <c r="S14084" s="162"/>
    </row>
    <row r="14085" spans="14:19">
      <c r="N14085" s="47"/>
      <c r="Q14085" s="162"/>
      <c r="R14085" s="162"/>
      <c r="S14085" s="162"/>
    </row>
    <row r="14086" spans="14:19">
      <c r="N14086" s="47"/>
      <c r="Q14086" s="162"/>
      <c r="R14086" s="162"/>
      <c r="S14086" s="162"/>
    </row>
    <row r="14087" spans="14:19">
      <c r="N14087" s="47"/>
      <c r="Q14087" s="162"/>
      <c r="R14087" s="162"/>
      <c r="S14087" s="162"/>
    </row>
    <row r="14088" spans="14:19">
      <c r="N14088" s="47"/>
      <c r="Q14088" s="162"/>
      <c r="R14088" s="162"/>
      <c r="S14088" s="162"/>
    </row>
    <row r="14089" spans="14:19">
      <c r="N14089" s="47"/>
      <c r="Q14089" s="162"/>
      <c r="R14089" s="162"/>
      <c r="S14089" s="162"/>
    </row>
    <row r="14090" spans="14:19">
      <c r="N14090" s="47"/>
      <c r="Q14090" s="162"/>
      <c r="R14090" s="162"/>
      <c r="S14090" s="162"/>
    </row>
    <row r="14091" spans="14:19">
      <c r="N14091" s="47"/>
      <c r="Q14091" s="162"/>
      <c r="R14091" s="162"/>
      <c r="S14091" s="162"/>
    </row>
    <row r="14092" spans="14:19">
      <c r="N14092" s="47"/>
      <c r="Q14092" s="162"/>
      <c r="R14092" s="162"/>
      <c r="S14092" s="162"/>
    </row>
    <row r="14093" spans="14:19">
      <c r="N14093" s="47"/>
      <c r="Q14093" s="162"/>
      <c r="R14093" s="162"/>
      <c r="S14093" s="162"/>
    </row>
    <row r="14094" spans="14:19">
      <c r="N14094" s="47"/>
      <c r="Q14094" s="162"/>
      <c r="R14094" s="162"/>
      <c r="S14094" s="162"/>
    </row>
    <row r="14095" spans="14:19">
      <c r="N14095" s="47"/>
      <c r="Q14095" s="162"/>
      <c r="R14095" s="162"/>
      <c r="S14095" s="162"/>
    </row>
    <row r="14096" spans="14:19">
      <c r="N14096" s="47"/>
      <c r="Q14096" s="162"/>
      <c r="R14096" s="162"/>
      <c r="S14096" s="162"/>
    </row>
    <row r="14097" spans="14:19">
      <c r="N14097" s="47"/>
      <c r="Q14097" s="162"/>
      <c r="R14097" s="162"/>
      <c r="S14097" s="162"/>
    </row>
    <row r="14098" spans="14:19">
      <c r="N14098" s="47"/>
      <c r="Q14098" s="162"/>
      <c r="R14098" s="162"/>
      <c r="S14098" s="162"/>
    </row>
    <row r="14099" spans="14:19">
      <c r="N14099" s="47"/>
      <c r="Q14099" s="162"/>
      <c r="R14099" s="162"/>
      <c r="S14099" s="162"/>
    </row>
    <row r="14100" spans="14:19">
      <c r="N14100" s="47"/>
      <c r="Q14100" s="162"/>
      <c r="R14100" s="162"/>
      <c r="S14100" s="162"/>
    </row>
    <row r="14101" spans="14:19">
      <c r="N14101" s="47"/>
      <c r="Q14101" s="162"/>
      <c r="R14101" s="162"/>
      <c r="S14101" s="162"/>
    </row>
    <row r="14102" spans="14:19">
      <c r="N14102" s="47"/>
      <c r="Q14102" s="162"/>
      <c r="R14102" s="162"/>
      <c r="S14102" s="162"/>
    </row>
    <row r="14103" spans="14:19">
      <c r="N14103" s="47"/>
      <c r="Q14103" s="162"/>
      <c r="R14103" s="162"/>
      <c r="S14103" s="162"/>
    </row>
    <row r="14104" spans="14:19">
      <c r="N14104" s="47"/>
      <c r="Q14104" s="162"/>
      <c r="R14104" s="162"/>
      <c r="S14104" s="162"/>
    </row>
    <row r="14105" spans="14:19">
      <c r="N14105" s="47"/>
      <c r="Q14105" s="162"/>
      <c r="R14105" s="162"/>
      <c r="S14105" s="162"/>
    </row>
    <row r="14106" spans="14:19">
      <c r="N14106" s="47"/>
      <c r="Q14106" s="162"/>
      <c r="R14106" s="162"/>
      <c r="S14106" s="162"/>
    </row>
    <row r="14107" spans="14:19">
      <c r="N14107" s="47"/>
      <c r="Q14107" s="162"/>
      <c r="R14107" s="162"/>
      <c r="S14107" s="162"/>
    </row>
    <row r="14108" spans="14:19">
      <c r="N14108" s="47"/>
      <c r="Q14108" s="162"/>
      <c r="R14108" s="162"/>
      <c r="S14108" s="162"/>
    </row>
    <row r="14109" spans="14:19">
      <c r="N14109" s="47"/>
      <c r="Q14109" s="162"/>
      <c r="R14109" s="162"/>
      <c r="S14109" s="162"/>
    </row>
    <row r="14110" spans="14:19">
      <c r="N14110" s="47"/>
      <c r="Q14110" s="162"/>
      <c r="R14110" s="162"/>
      <c r="S14110" s="162"/>
    </row>
    <row r="14111" spans="14:19">
      <c r="N14111" s="47"/>
      <c r="Q14111" s="162"/>
      <c r="R14111" s="162"/>
      <c r="S14111" s="162"/>
    </row>
    <row r="14112" spans="14:19">
      <c r="N14112" s="47"/>
      <c r="Q14112" s="162"/>
      <c r="R14112" s="162"/>
      <c r="S14112" s="162"/>
    </row>
    <row r="14113" spans="14:19">
      <c r="N14113" s="47"/>
      <c r="Q14113" s="162"/>
      <c r="R14113" s="162"/>
      <c r="S14113" s="162"/>
    </row>
    <row r="14114" spans="14:19">
      <c r="N14114" s="47"/>
      <c r="Q14114" s="162"/>
      <c r="R14114" s="162"/>
      <c r="S14114" s="162"/>
    </row>
    <row r="14115" spans="14:19">
      <c r="N14115" s="47"/>
      <c r="Q14115" s="162"/>
      <c r="R14115" s="162"/>
      <c r="S14115" s="162"/>
    </row>
    <row r="14116" spans="14:19">
      <c r="N14116" s="47"/>
      <c r="Q14116" s="162"/>
      <c r="R14116" s="162"/>
      <c r="S14116" s="162"/>
    </row>
    <row r="14117" spans="14:19">
      <c r="N14117" s="47"/>
      <c r="Q14117" s="162"/>
      <c r="R14117" s="162"/>
      <c r="S14117" s="162"/>
    </row>
    <row r="14118" spans="14:19">
      <c r="N14118" s="47"/>
      <c r="Q14118" s="162"/>
      <c r="R14118" s="162"/>
      <c r="S14118" s="162"/>
    </row>
    <row r="14119" spans="14:19">
      <c r="N14119" s="47"/>
      <c r="Q14119" s="162"/>
      <c r="R14119" s="162"/>
      <c r="S14119" s="162"/>
    </row>
    <row r="14120" spans="14:19">
      <c r="N14120" s="47"/>
      <c r="Q14120" s="162"/>
      <c r="R14120" s="162"/>
      <c r="S14120" s="162"/>
    </row>
    <row r="14121" spans="14:19">
      <c r="N14121" s="47"/>
      <c r="Q14121" s="162"/>
      <c r="R14121" s="162"/>
      <c r="S14121" s="162"/>
    </row>
    <row r="14122" spans="14:19">
      <c r="N14122" s="47"/>
      <c r="Q14122" s="162"/>
      <c r="R14122" s="162"/>
      <c r="S14122" s="162"/>
    </row>
    <row r="14123" spans="14:19">
      <c r="N14123" s="47"/>
      <c r="Q14123" s="162"/>
      <c r="R14123" s="162"/>
      <c r="S14123" s="162"/>
    </row>
    <row r="14124" spans="14:19">
      <c r="N14124" s="47"/>
      <c r="Q14124" s="162"/>
      <c r="R14124" s="162"/>
      <c r="S14124" s="162"/>
    </row>
    <row r="14125" spans="14:19">
      <c r="N14125" s="47"/>
      <c r="Q14125" s="162"/>
      <c r="R14125" s="162"/>
      <c r="S14125" s="162"/>
    </row>
    <row r="14126" spans="14:19">
      <c r="N14126" s="47"/>
      <c r="Q14126" s="162"/>
      <c r="R14126" s="162"/>
      <c r="S14126" s="162"/>
    </row>
    <row r="14127" spans="14:19">
      <c r="N14127" s="47"/>
      <c r="Q14127" s="162"/>
      <c r="R14127" s="162"/>
      <c r="S14127" s="162"/>
    </row>
    <row r="14128" spans="14:19">
      <c r="N14128" s="47"/>
      <c r="Q14128" s="162"/>
      <c r="R14128" s="162"/>
      <c r="S14128" s="162"/>
    </row>
    <row r="14129" spans="14:19">
      <c r="N14129" s="47"/>
      <c r="Q14129" s="162"/>
      <c r="R14129" s="162"/>
      <c r="S14129" s="162"/>
    </row>
    <row r="14130" spans="14:19">
      <c r="N14130" s="47"/>
      <c r="Q14130" s="162"/>
      <c r="R14130" s="162"/>
      <c r="S14130" s="162"/>
    </row>
    <row r="14131" spans="14:19">
      <c r="N14131" s="47"/>
      <c r="Q14131" s="162"/>
      <c r="R14131" s="162"/>
      <c r="S14131" s="162"/>
    </row>
    <row r="14132" spans="14:19">
      <c r="N14132" s="47"/>
      <c r="Q14132" s="162"/>
      <c r="R14132" s="162"/>
      <c r="S14132" s="162"/>
    </row>
    <row r="14133" spans="14:19">
      <c r="N14133" s="47"/>
      <c r="Q14133" s="162"/>
      <c r="R14133" s="162"/>
      <c r="S14133" s="162"/>
    </row>
    <row r="14134" spans="14:19">
      <c r="N14134" s="47"/>
      <c r="Q14134" s="162"/>
      <c r="R14134" s="162"/>
      <c r="S14134" s="162"/>
    </row>
    <row r="14135" spans="14:19">
      <c r="N14135" s="47"/>
      <c r="Q14135" s="162"/>
      <c r="R14135" s="162"/>
      <c r="S14135" s="162"/>
    </row>
    <row r="14136" spans="14:19">
      <c r="N14136" s="47"/>
      <c r="Q14136" s="162"/>
      <c r="R14136" s="162"/>
      <c r="S14136" s="162"/>
    </row>
    <row r="14137" spans="14:19">
      <c r="N14137" s="47"/>
      <c r="Q14137" s="162"/>
      <c r="R14137" s="162"/>
      <c r="S14137" s="162"/>
    </row>
    <row r="14138" spans="14:19">
      <c r="N14138" s="47"/>
      <c r="Q14138" s="162"/>
      <c r="R14138" s="162"/>
      <c r="S14138" s="162"/>
    </row>
    <row r="14139" spans="14:19">
      <c r="N14139" s="47"/>
      <c r="Q14139" s="162"/>
      <c r="R14139" s="162"/>
      <c r="S14139" s="162"/>
    </row>
    <row r="14140" spans="14:19">
      <c r="N14140" s="47"/>
      <c r="Q14140" s="162"/>
      <c r="R14140" s="162"/>
      <c r="S14140" s="162"/>
    </row>
    <row r="14141" spans="14:19">
      <c r="N14141" s="47"/>
      <c r="Q14141" s="162"/>
      <c r="R14141" s="162"/>
      <c r="S14141" s="162"/>
    </row>
    <row r="14142" spans="14:19">
      <c r="N14142" s="47"/>
      <c r="Q14142" s="162"/>
      <c r="R14142" s="162"/>
      <c r="S14142" s="162"/>
    </row>
    <row r="14143" spans="14:19">
      <c r="N14143" s="47"/>
      <c r="Q14143" s="162"/>
      <c r="R14143" s="162"/>
      <c r="S14143" s="162"/>
    </row>
    <row r="14144" spans="14:19">
      <c r="N14144" s="47"/>
      <c r="Q14144" s="162"/>
      <c r="R14144" s="162"/>
      <c r="S14144" s="162"/>
    </row>
    <row r="14145" spans="14:19">
      <c r="N14145" s="47"/>
      <c r="Q14145" s="162"/>
      <c r="R14145" s="162"/>
      <c r="S14145" s="162"/>
    </row>
    <row r="14146" spans="14:19">
      <c r="N14146" s="47"/>
      <c r="Q14146" s="162"/>
      <c r="R14146" s="162"/>
      <c r="S14146" s="162"/>
    </row>
    <row r="14147" spans="14:19">
      <c r="N14147" s="47"/>
      <c r="Q14147" s="162"/>
      <c r="R14147" s="162"/>
      <c r="S14147" s="162"/>
    </row>
    <row r="14148" spans="14:19">
      <c r="N14148" s="47"/>
      <c r="Q14148" s="162"/>
      <c r="R14148" s="162"/>
      <c r="S14148" s="162"/>
    </row>
    <row r="14149" spans="14:19">
      <c r="N14149" s="47"/>
      <c r="Q14149" s="162"/>
      <c r="R14149" s="162"/>
      <c r="S14149" s="162"/>
    </row>
    <row r="14150" spans="14:19">
      <c r="N14150" s="47"/>
      <c r="Q14150" s="162"/>
      <c r="R14150" s="162"/>
      <c r="S14150" s="162"/>
    </row>
    <row r="14151" spans="14:19">
      <c r="N14151" s="47"/>
      <c r="Q14151" s="162"/>
      <c r="R14151" s="162"/>
      <c r="S14151" s="162"/>
    </row>
    <row r="14152" spans="14:19">
      <c r="N14152" s="47"/>
      <c r="Q14152" s="162"/>
      <c r="R14152" s="162"/>
      <c r="S14152" s="162"/>
    </row>
    <row r="14153" spans="14:19">
      <c r="N14153" s="47"/>
      <c r="Q14153" s="162"/>
      <c r="R14153" s="162"/>
      <c r="S14153" s="162"/>
    </row>
    <row r="14154" spans="14:19">
      <c r="N14154" s="47"/>
      <c r="Q14154" s="162"/>
      <c r="R14154" s="162"/>
      <c r="S14154" s="162"/>
    </row>
    <row r="14155" spans="14:19">
      <c r="N14155" s="47"/>
      <c r="Q14155" s="162"/>
      <c r="R14155" s="162"/>
      <c r="S14155" s="162"/>
    </row>
    <row r="14156" spans="14:19">
      <c r="N14156" s="47"/>
      <c r="Q14156" s="162"/>
      <c r="R14156" s="162"/>
      <c r="S14156" s="162"/>
    </row>
    <row r="14157" spans="14:19">
      <c r="N14157" s="47"/>
      <c r="Q14157" s="162"/>
      <c r="R14157" s="162"/>
      <c r="S14157" s="162"/>
    </row>
    <row r="14158" spans="14:19">
      <c r="N14158" s="47"/>
      <c r="Q14158" s="162"/>
      <c r="R14158" s="162"/>
      <c r="S14158" s="162"/>
    </row>
    <row r="14159" spans="14:19">
      <c r="N14159" s="47"/>
      <c r="Q14159" s="162"/>
      <c r="R14159" s="162"/>
      <c r="S14159" s="162"/>
    </row>
    <row r="14160" spans="14:19">
      <c r="N14160" s="47"/>
      <c r="Q14160" s="162"/>
      <c r="R14160" s="162"/>
      <c r="S14160" s="162"/>
    </row>
    <row r="14161" spans="14:19">
      <c r="N14161" s="47"/>
      <c r="Q14161" s="162"/>
      <c r="R14161" s="162"/>
      <c r="S14161" s="162"/>
    </row>
    <row r="14162" spans="14:19">
      <c r="N14162" s="47"/>
      <c r="Q14162" s="162"/>
      <c r="R14162" s="162"/>
      <c r="S14162" s="162"/>
    </row>
    <row r="14163" spans="14:19">
      <c r="N14163" s="47"/>
      <c r="Q14163" s="162"/>
      <c r="R14163" s="162"/>
      <c r="S14163" s="162"/>
    </row>
    <row r="14164" spans="14:19">
      <c r="N14164" s="47"/>
      <c r="Q14164" s="162"/>
      <c r="R14164" s="162"/>
      <c r="S14164" s="162"/>
    </row>
    <row r="14165" spans="14:19">
      <c r="N14165" s="47"/>
      <c r="Q14165" s="162"/>
      <c r="R14165" s="162"/>
      <c r="S14165" s="162"/>
    </row>
    <row r="14166" spans="14:19">
      <c r="N14166" s="47"/>
      <c r="Q14166" s="162"/>
      <c r="R14166" s="162"/>
      <c r="S14166" s="162"/>
    </row>
    <row r="14167" spans="14:19">
      <c r="N14167" s="47"/>
      <c r="Q14167" s="162"/>
      <c r="R14167" s="162"/>
      <c r="S14167" s="162"/>
    </row>
    <row r="14168" spans="14:19">
      <c r="N14168" s="47"/>
      <c r="Q14168" s="162"/>
      <c r="R14168" s="162"/>
      <c r="S14168" s="162"/>
    </row>
    <row r="14169" spans="14:19">
      <c r="N14169" s="47"/>
      <c r="Q14169" s="162"/>
      <c r="R14169" s="162"/>
      <c r="S14169" s="162"/>
    </row>
    <row r="14170" spans="14:19">
      <c r="N14170" s="47"/>
      <c r="Q14170" s="162"/>
      <c r="R14170" s="162"/>
      <c r="S14170" s="162"/>
    </row>
    <row r="14171" spans="14:19">
      <c r="N14171" s="47"/>
      <c r="Q14171" s="162"/>
      <c r="R14171" s="162"/>
      <c r="S14171" s="162"/>
    </row>
    <row r="14172" spans="14:19">
      <c r="N14172" s="47"/>
      <c r="Q14172" s="162"/>
      <c r="R14172" s="162"/>
      <c r="S14172" s="162"/>
    </row>
    <row r="14173" spans="14:19">
      <c r="N14173" s="47"/>
      <c r="Q14173" s="162"/>
      <c r="R14173" s="162"/>
      <c r="S14173" s="162"/>
    </row>
    <row r="14174" spans="14:19">
      <c r="N14174" s="47"/>
      <c r="Q14174" s="162"/>
      <c r="R14174" s="162"/>
      <c r="S14174" s="162"/>
    </row>
    <row r="14175" spans="14:19">
      <c r="N14175" s="47"/>
      <c r="Q14175" s="162"/>
      <c r="R14175" s="162"/>
      <c r="S14175" s="162"/>
    </row>
    <row r="14176" spans="14:19">
      <c r="N14176" s="47"/>
      <c r="Q14176" s="162"/>
      <c r="R14176" s="162"/>
      <c r="S14176" s="162"/>
    </row>
    <row r="14177" spans="14:19">
      <c r="N14177" s="47"/>
      <c r="Q14177" s="162"/>
      <c r="R14177" s="162"/>
      <c r="S14177" s="162"/>
    </row>
    <row r="14178" spans="14:19">
      <c r="N14178" s="47"/>
      <c r="Q14178" s="162"/>
      <c r="R14178" s="162"/>
      <c r="S14178" s="162"/>
    </row>
    <row r="14179" spans="14:19">
      <c r="N14179" s="47"/>
      <c r="Q14179" s="162"/>
      <c r="R14179" s="162"/>
      <c r="S14179" s="162"/>
    </row>
    <row r="14180" spans="14:19">
      <c r="N14180" s="47"/>
      <c r="Q14180" s="162"/>
      <c r="R14180" s="162"/>
      <c r="S14180" s="162"/>
    </row>
    <row r="14181" spans="14:19">
      <c r="N14181" s="47"/>
      <c r="Q14181" s="162"/>
      <c r="R14181" s="162"/>
      <c r="S14181" s="162"/>
    </row>
    <row r="14182" spans="14:19">
      <c r="N14182" s="47"/>
      <c r="Q14182" s="162"/>
      <c r="R14182" s="162"/>
      <c r="S14182" s="162"/>
    </row>
    <row r="14183" spans="14:19">
      <c r="N14183" s="47"/>
      <c r="Q14183" s="162"/>
      <c r="R14183" s="162"/>
      <c r="S14183" s="162"/>
    </row>
    <row r="14184" spans="14:19">
      <c r="N14184" s="47"/>
      <c r="Q14184" s="162"/>
      <c r="R14184" s="162"/>
      <c r="S14184" s="162"/>
    </row>
    <row r="14185" spans="14:19">
      <c r="N14185" s="47"/>
      <c r="Q14185" s="162"/>
      <c r="R14185" s="162"/>
      <c r="S14185" s="162"/>
    </row>
    <row r="14186" spans="14:19">
      <c r="N14186" s="47"/>
      <c r="Q14186" s="162"/>
      <c r="R14186" s="162"/>
      <c r="S14186" s="162"/>
    </row>
    <row r="14187" spans="14:19">
      <c r="N14187" s="47"/>
      <c r="Q14187" s="162"/>
      <c r="R14187" s="162"/>
      <c r="S14187" s="162"/>
    </row>
    <row r="14188" spans="14:19">
      <c r="N14188" s="47"/>
      <c r="Q14188" s="162"/>
      <c r="R14188" s="162"/>
      <c r="S14188" s="162"/>
    </row>
    <row r="14189" spans="14:19">
      <c r="N14189" s="47"/>
      <c r="Q14189" s="162"/>
      <c r="R14189" s="162"/>
      <c r="S14189" s="162"/>
    </row>
    <row r="14190" spans="14:19">
      <c r="N14190" s="47"/>
      <c r="Q14190" s="162"/>
      <c r="R14190" s="162"/>
      <c r="S14190" s="162"/>
    </row>
    <row r="14191" spans="14:19">
      <c r="N14191" s="47"/>
      <c r="Q14191" s="162"/>
      <c r="R14191" s="162"/>
      <c r="S14191" s="162"/>
    </row>
    <row r="14192" spans="14:19">
      <c r="N14192" s="47"/>
      <c r="Q14192" s="162"/>
      <c r="R14192" s="162"/>
      <c r="S14192" s="162"/>
    </row>
    <row r="14193" spans="14:19">
      <c r="N14193" s="47"/>
      <c r="Q14193" s="162"/>
      <c r="R14193" s="162"/>
      <c r="S14193" s="162"/>
    </row>
    <row r="14194" spans="14:19">
      <c r="N14194" s="47"/>
      <c r="Q14194" s="162"/>
      <c r="R14194" s="162"/>
      <c r="S14194" s="162"/>
    </row>
    <row r="14195" spans="14:19">
      <c r="N14195" s="47"/>
      <c r="Q14195" s="162"/>
      <c r="R14195" s="162"/>
      <c r="S14195" s="162"/>
    </row>
    <row r="14196" spans="14:19">
      <c r="N14196" s="47"/>
      <c r="Q14196" s="162"/>
      <c r="R14196" s="162"/>
      <c r="S14196" s="162"/>
    </row>
    <row r="14197" spans="14:19">
      <c r="N14197" s="47"/>
      <c r="Q14197" s="162"/>
      <c r="R14197" s="162"/>
      <c r="S14197" s="162"/>
    </row>
    <row r="14198" spans="14:19">
      <c r="N14198" s="47"/>
      <c r="Q14198" s="162"/>
      <c r="R14198" s="162"/>
      <c r="S14198" s="162"/>
    </row>
    <row r="14199" spans="14:19">
      <c r="N14199" s="47"/>
      <c r="Q14199" s="162"/>
      <c r="R14199" s="162"/>
      <c r="S14199" s="162"/>
    </row>
    <row r="14200" spans="14:19">
      <c r="N14200" s="47"/>
      <c r="Q14200" s="162"/>
      <c r="R14200" s="162"/>
      <c r="S14200" s="162"/>
    </row>
    <row r="14201" spans="14:19">
      <c r="N14201" s="47"/>
      <c r="Q14201" s="162"/>
      <c r="R14201" s="162"/>
      <c r="S14201" s="162"/>
    </row>
    <row r="14202" spans="14:19">
      <c r="N14202" s="47"/>
      <c r="Q14202" s="162"/>
      <c r="R14202" s="162"/>
      <c r="S14202" s="162"/>
    </row>
    <row r="14203" spans="14:19">
      <c r="N14203" s="47"/>
      <c r="Q14203" s="162"/>
      <c r="R14203" s="162"/>
      <c r="S14203" s="162"/>
    </row>
    <row r="14204" spans="14:19">
      <c r="N14204" s="47"/>
      <c r="Q14204" s="162"/>
      <c r="R14204" s="162"/>
      <c r="S14204" s="162"/>
    </row>
    <row r="14205" spans="14:19">
      <c r="N14205" s="47"/>
      <c r="Q14205" s="162"/>
      <c r="R14205" s="162"/>
      <c r="S14205" s="162"/>
    </row>
    <row r="14206" spans="14:19">
      <c r="N14206" s="47"/>
      <c r="Q14206" s="162"/>
      <c r="R14206" s="162"/>
      <c r="S14206" s="162"/>
    </row>
    <row r="14207" spans="14:19">
      <c r="N14207" s="47"/>
      <c r="Q14207" s="162"/>
      <c r="R14207" s="162"/>
      <c r="S14207" s="162"/>
    </row>
    <row r="14208" spans="14:19">
      <c r="N14208" s="47"/>
      <c r="Q14208" s="162"/>
      <c r="R14208" s="162"/>
      <c r="S14208" s="162"/>
    </row>
    <row r="14209" spans="14:19">
      <c r="N14209" s="47"/>
      <c r="Q14209" s="162"/>
      <c r="R14209" s="162"/>
      <c r="S14209" s="162"/>
    </row>
    <row r="14210" spans="14:19">
      <c r="N14210" s="47"/>
      <c r="Q14210" s="162"/>
      <c r="R14210" s="162"/>
      <c r="S14210" s="162"/>
    </row>
    <row r="14211" spans="14:19">
      <c r="N14211" s="47"/>
      <c r="Q14211" s="162"/>
      <c r="R14211" s="162"/>
      <c r="S14211" s="162"/>
    </row>
    <row r="14212" spans="14:19">
      <c r="N14212" s="47"/>
      <c r="Q14212" s="162"/>
      <c r="R14212" s="162"/>
      <c r="S14212" s="162"/>
    </row>
    <row r="14213" spans="14:19">
      <c r="N14213" s="47"/>
      <c r="Q14213" s="162"/>
      <c r="R14213" s="162"/>
      <c r="S14213" s="162"/>
    </row>
    <row r="14214" spans="14:19">
      <c r="N14214" s="47"/>
      <c r="Q14214" s="162"/>
      <c r="R14214" s="162"/>
      <c r="S14214" s="162"/>
    </row>
    <row r="14215" spans="14:19">
      <c r="N14215" s="47"/>
      <c r="Q14215" s="162"/>
      <c r="R14215" s="162"/>
      <c r="S14215" s="162"/>
    </row>
    <row r="14216" spans="14:19">
      <c r="N14216" s="47"/>
      <c r="Q14216" s="162"/>
      <c r="R14216" s="162"/>
      <c r="S14216" s="162"/>
    </row>
    <row r="14217" spans="14:19">
      <c r="N14217" s="47"/>
      <c r="Q14217" s="162"/>
      <c r="R14217" s="162"/>
      <c r="S14217" s="162"/>
    </row>
    <row r="14218" spans="14:19">
      <c r="N14218" s="47"/>
      <c r="Q14218" s="162"/>
      <c r="R14218" s="162"/>
      <c r="S14218" s="162"/>
    </row>
    <row r="14219" spans="14:19">
      <c r="N14219" s="47"/>
      <c r="Q14219" s="162"/>
      <c r="R14219" s="162"/>
      <c r="S14219" s="162"/>
    </row>
    <row r="14220" spans="14:19">
      <c r="N14220" s="47"/>
      <c r="Q14220" s="162"/>
      <c r="R14220" s="162"/>
      <c r="S14220" s="162"/>
    </row>
    <row r="14221" spans="14:19">
      <c r="N14221" s="47"/>
      <c r="Q14221" s="162"/>
      <c r="R14221" s="162"/>
      <c r="S14221" s="162"/>
    </row>
    <row r="14222" spans="14:19">
      <c r="N14222" s="47"/>
      <c r="Q14222" s="162"/>
      <c r="R14222" s="162"/>
      <c r="S14222" s="162"/>
    </row>
    <row r="14223" spans="14:19">
      <c r="N14223" s="47"/>
      <c r="Q14223" s="162"/>
      <c r="R14223" s="162"/>
      <c r="S14223" s="162"/>
    </row>
    <row r="14224" spans="14:19">
      <c r="N14224" s="47"/>
      <c r="Q14224" s="162"/>
      <c r="R14224" s="162"/>
      <c r="S14224" s="162"/>
    </row>
    <row r="14225" spans="14:19">
      <c r="N14225" s="47"/>
      <c r="Q14225" s="162"/>
      <c r="R14225" s="162"/>
      <c r="S14225" s="162"/>
    </row>
    <row r="14226" spans="14:19">
      <c r="N14226" s="47"/>
      <c r="Q14226" s="162"/>
      <c r="R14226" s="162"/>
      <c r="S14226" s="162"/>
    </row>
    <row r="14227" spans="14:19">
      <c r="N14227" s="47"/>
      <c r="Q14227" s="162"/>
      <c r="R14227" s="162"/>
      <c r="S14227" s="162"/>
    </row>
    <row r="14228" spans="14:19">
      <c r="N14228" s="47"/>
      <c r="Q14228" s="162"/>
      <c r="R14228" s="162"/>
      <c r="S14228" s="162"/>
    </row>
    <row r="14229" spans="14:19">
      <c r="N14229" s="47"/>
      <c r="Q14229" s="162"/>
      <c r="R14229" s="162"/>
      <c r="S14229" s="162"/>
    </row>
    <row r="14230" spans="14:19">
      <c r="N14230" s="47"/>
      <c r="Q14230" s="162"/>
      <c r="R14230" s="162"/>
      <c r="S14230" s="162"/>
    </row>
    <row r="14231" spans="14:19">
      <c r="N14231" s="47"/>
      <c r="Q14231" s="162"/>
      <c r="R14231" s="162"/>
      <c r="S14231" s="162"/>
    </row>
    <row r="14232" spans="14:19">
      <c r="N14232" s="47"/>
      <c r="Q14232" s="162"/>
      <c r="R14232" s="162"/>
      <c r="S14232" s="162"/>
    </row>
    <row r="14233" spans="14:19">
      <c r="N14233" s="47"/>
      <c r="Q14233" s="162"/>
      <c r="R14233" s="162"/>
      <c r="S14233" s="162"/>
    </row>
    <row r="14234" spans="14:19">
      <c r="N14234" s="47"/>
      <c r="Q14234" s="162"/>
      <c r="R14234" s="162"/>
      <c r="S14234" s="162"/>
    </row>
    <row r="14235" spans="14:19">
      <c r="N14235" s="47"/>
      <c r="Q14235" s="162"/>
      <c r="R14235" s="162"/>
      <c r="S14235" s="162"/>
    </row>
    <row r="14236" spans="14:19">
      <c r="N14236" s="47"/>
      <c r="Q14236" s="162"/>
      <c r="R14236" s="162"/>
      <c r="S14236" s="162"/>
    </row>
    <row r="14237" spans="14:19">
      <c r="N14237" s="47"/>
      <c r="Q14237" s="162"/>
      <c r="R14237" s="162"/>
      <c r="S14237" s="162"/>
    </row>
    <row r="14238" spans="14:19">
      <c r="N14238" s="47"/>
      <c r="Q14238" s="162"/>
      <c r="R14238" s="162"/>
      <c r="S14238" s="162"/>
    </row>
    <row r="14239" spans="14:19">
      <c r="N14239" s="47"/>
      <c r="Q14239" s="162"/>
      <c r="R14239" s="162"/>
      <c r="S14239" s="162"/>
    </row>
    <row r="14240" spans="14:19">
      <c r="N14240" s="47"/>
      <c r="Q14240" s="162"/>
      <c r="R14240" s="162"/>
      <c r="S14240" s="162"/>
    </row>
    <row r="14241" spans="14:19">
      <c r="N14241" s="47"/>
      <c r="Q14241" s="162"/>
      <c r="R14241" s="162"/>
      <c r="S14241" s="162"/>
    </row>
    <row r="14242" spans="14:19">
      <c r="N14242" s="47"/>
      <c r="Q14242" s="162"/>
      <c r="R14242" s="162"/>
      <c r="S14242" s="162"/>
    </row>
    <row r="14243" spans="14:19">
      <c r="N14243" s="47"/>
      <c r="Q14243" s="162"/>
      <c r="R14243" s="162"/>
      <c r="S14243" s="162"/>
    </row>
    <row r="14244" spans="14:19">
      <c r="N14244" s="47"/>
      <c r="Q14244" s="162"/>
      <c r="R14244" s="162"/>
      <c r="S14244" s="162"/>
    </row>
    <row r="14245" spans="14:19">
      <c r="N14245" s="47"/>
      <c r="Q14245" s="162"/>
      <c r="R14245" s="162"/>
      <c r="S14245" s="162"/>
    </row>
    <row r="14246" spans="14:19">
      <c r="N14246" s="47"/>
      <c r="Q14246" s="162"/>
      <c r="R14246" s="162"/>
      <c r="S14246" s="162"/>
    </row>
    <row r="14247" spans="14:19">
      <c r="N14247" s="47"/>
      <c r="Q14247" s="162"/>
      <c r="R14247" s="162"/>
      <c r="S14247" s="162"/>
    </row>
    <row r="14248" spans="14:19">
      <c r="N14248" s="47"/>
      <c r="Q14248" s="162"/>
      <c r="R14248" s="162"/>
      <c r="S14248" s="162"/>
    </row>
    <row r="14249" spans="14:19">
      <c r="N14249" s="47"/>
      <c r="Q14249" s="162"/>
      <c r="R14249" s="162"/>
      <c r="S14249" s="162"/>
    </row>
    <row r="14250" spans="14:19">
      <c r="N14250" s="47"/>
      <c r="Q14250" s="162"/>
      <c r="R14250" s="162"/>
      <c r="S14250" s="162"/>
    </row>
    <row r="14251" spans="14:19">
      <c r="N14251" s="47"/>
      <c r="Q14251" s="162"/>
      <c r="R14251" s="162"/>
      <c r="S14251" s="162"/>
    </row>
    <row r="14252" spans="14:19">
      <c r="N14252" s="47"/>
      <c r="Q14252" s="162"/>
      <c r="R14252" s="162"/>
      <c r="S14252" s="162"/>
    </row>
    <row r="14253" spans="14:19">
      <c r="N14253" s="47"/>
      <c r="Q14253" s="162"/>
      <c r="R14253" s="162"/>
      <c r="S14253" s="162"/>
    </row>
    <row r="14254" spans="14:19">
      <c r="N14254" s="47"/>
      <c r="Q14254" s="162"/>
      <c r="R14254" s="162"/>
      <c r="S14254" s="162"/>
    </row>
    <row r="14255" spans="14:19">
      <c r="N14255" s="47"/>
      <c r="Q14255" s="162"/>
      <c r="R14255" s="162"/>
      <c r="S14255" s="162"/>
    </row>
    <row r="14256" spans="14:19">
      <c r="N14256" s="47"/>
      <c r="Q14256" s="162"/>
      <c r="R14256" s="162"/>
      <c r="S14256" s="162"/>
    </row>
    <row r="14257" spans="14:19">
      <c r="N14257" s="47"/>
      <c r="Q14257" s="162"/>
      <c r="R14257" s="162"/>
      <c r="S14257" s="162"/>
    </row>
    <row r="14258" spans="14:19">
      <c r="N14258" s="47"/>
      <c r="Q14258" s="162"/>
      <c r="R14258" s="162"/>
      <c r="S14258" s="162"/>
    </row>
    <row r="14259" spans="14:19">
      <c r="N14259" s="47"/>
      <c r="Q14259" s="162"/>
      <c r="R14259" s="162"/>
      <c r="S14259" s="162"/>
    </row>
    <row r="14260" spans="14:19">
      <c r="N14260" s="47"/>
      <c r="Q14260" s="162"/>
      <c r="R14260" s="162"/>
      <c r="S14260" s="162"/>
    </row>
    <row r="14261" spans="14:19">
      <c r="N14261" s="47"/>
      <c r="Q14261" s="162"/>
      <c r="R14261" s="162"/>
      <c r="S14261" s="162"/>
    </row>
    <row r="14262" spans="14:19">
      <c r="N14262" s="47"/>
      <c r="Q14262" s="162"/>
      <c r="R14262" s="162"/>
      <c r="S14262" s="162"/>
    </row>
    <row r="14263" spans="14:19">
      <c r="N14263" s="47"/>
      <c r="Q14263" s="162"/>
      <c r="R14263" s="162"/>
      <c r="S14263" s="162"/>
    </row>
    <row r="14264" spans="14:19">
      <c r="N14264" s="47"/>
      <c r="Q14264" s="162"/>
      <c r="R14264" s="162"/>
      <c r="S14264" s="162"/>
    </row>
    <row r="14265" spans="14:19">
      <c r="N14265" s="47"/>
      <c r="Q14265" s="162"/>
      <c r="R14265" s="162"/>
      <c r="S14265" s="162"/>
    </row>
    <row r="14266" spans="14:19">
      <c r="N14266" s="47"/>
      <c r="Q14266" s="162"/>
      <c r="R14266" s="162"/>
      <c r="S14266" s="162"/>
    </row>
    <row r="14267" spans="14:19">
      <c r="N14267" s="47"/>
      <c r="Q14267" s="162"/>
      <c r="R14267" s="162"/>
      <c r="S14267" s="162"/>
    </row>
    <row r="14268" spans="14:19">
      <c r="N14268" s="47"/>
      <c r="Q14268" s="162"/>
      <c r="R14268" s="162"/>
      <c r="S14268" s="162"/>
    </row>
    <row r="14269" spans="14:19">
      <c r="N14269" s="47"/>
      <c r="Q14269" s="162"/>
      <c r="R14269" s="162"/>
      <c r="S14269" s="162"/>
    </row>
    <row r="14270" spans="14:19">
      <c r="N14270" s="47"/>
      <c r="Q14270" s="162"/>
      <c r="R14270" s="162"/>
      <c r="S14270" s="162"/>
    </row>
    <row r="14271" spans="14:19">
      <c r="N14271" s="47"/>
      <c r="Q14271" s="162"/>
      <c r="R14271" s="162"/>
      <c r="S14271" s="162"/>
    </row>
    <row r="14272" spans="14:19">
      <c r="N14272" s="47"/>
      <c r="Q14272" s="162"/>
      <c r="R14272" s="162"/>
      <c r="S14272" s="162"/>
    </row>
    <row r="14273" spans="14:19">
      <c r="N14273" s="47"/>
      <c r="Q14273" s="162"/>
      <c r="R14273" s="162"/>
      <c r="S14273" s="162"/>
    </row>
    <row r="14274" spans="14:19">
      <c r="N14274" s="47"/>
      <c r="Q14274" s="162"/>
      <c r="R14274" s="162"/>
      <c r="S14274" s="162"/>
    </row>
    <row r="14275" spans="14:19">
      <c r="N14275" s="47"/>
      <c r="Q14275" s="162"/>
      <c r="R14275" s="162"/>
      <c r="S14275" s="162"/>
    </row>
    <row r="14276" spans="14:19">
      <c r="N14276" s="47"/>
      <c r="Q14276" s="162"/>
      <c r="R14276" s="162"/>
      <c r="S14276" s="162"/>
    </row>
    <row r="14277" spans="14:19">
      <c r="N14277" s="47"/>
      <c r="Q14277" s="162"/>
      <c r="R14277" s="162"/>
      <c r="S14277" s="162"/>
    </row>
    <row r="14278" spans="14:19">
      <c r="N14278" s="47"/>
      <c r="Q14278" s="162"/>
      <c r="R14278" s="162"/>
      <c r="S14278" s="162"/>
    </row>
    <row r="14279" spans="14:19">
      <c r="N14279" s="47"/>
      <c r="Q14279" s="162"/>
      <c r="R14279" s="162"/>
      <c r="S14279" s="162"/>
    </row>
    <row r="14280" spans="14:19">
      <c r="N14280" s="47"/>
      <c r="Q14280" s="162"/>
      <c r="R14280" s="162"/>
      <c r="S14280" s="162"/>
    </row>
    <row r="14281" spans="14:19">
      <c r="N14281" s="47"/>
      <c r="Q14281" s="162"/>
      <c r="R14281" s="162"/>
      <c r="S14281" s="162"/>
    </row>
    <row r="14282" spans="14:19">
      <c r="N14282" s="47"/>
      <c r="Q14282" s="162"/>
      <c r="R14282" s="162"/>
      <c r="S14282" s="162"/>
    </row>
    <row r="14283" spans="14:19">
      <c r="N14283" s="47"/>
      <c r="Q14283" s="162"/>
      <c r="R14283" s="162"/>
      <c r="S14283" s="162"/>
    </row>
    <row r="14284" spans="14:19">
      <c r="N14284" s="47"/>
      <c r="Q14284" s="162"/>
      <c r="R14284" s="162"/>
      <c r="S14284" s="162"/>
    </row>
    <row r="14285" spans="14:19">
      <c r="N14285" s="47"/>
      <c r="Q14285" s="162"/>
      <c r="R14285" s="162"/>
      <c r="S14285" s="162"/>
    </row>
    <row r="14286" spans="14:19">
      <c r="N14286" s="47"/>
      <c r="Q14286" s="162"/>
      <c r="R14286" s="162"/>
      <c r="S14286" s="162"/>
    </row>
    <row r="14287" spans="14:19">
      <c r="N14287" s="47"/>
      <c r="Q14287" s="162"/>
      <c r="R14287" s="162"/>
      <c r="S14287" s="162"/>
    </row>
    <row r="14288" spans="14:19">
      <c r="N14288" s="47"/>
      <c r="Q14288" s="162"/>
      <c r="R14288" s="162"/>
      <c r="S14288" s="162"/>
    </row>
    <row r="14289" spans="14:19">
      <c r="N14289" s="47"/>
      <c r="Q14289" s="162"/>
      <c r="R14289" s="162"/>
      <c r="S14289" s="162"/>
    </row>
    <row r="14290" spans="14:19">
      <c r="N14290" s="47"/>
      <c r="Q14290" s="162"/>
      <c r="R14290" s="162"/>
      <c r="S14290" s="162"/>
    </row>
    <row r="14291" spans="14:19">
      <c r="N14291" s="47"/>
      <c r="Q14291" s="162"/>
      <c r="R14291" s="162"/>
      <c r="S14291" s="162"/>
    </row>
    <row r="14292" spans="14:19">
      <c r="N14292" s="47"/>
      <c r="Q14292" s="162"/>
      <c r="R14292" s="162"/>
      <c r="S14292" s="162"/>
    </row>
    <row r="14293" spans="14:19">
      <c r="N14293" s="47"/>
      <c r="Q14293" s="162"/>
      <c r="R14293" s="162"/>
      <c r="S14293" s="162"/>
    </row>
    <row r="14294" spans="14:19">
      <c r="N14294" s="47"/>
      <c r="Q14294" s="162"/>
      <c r="R14294" s="162"/>
      <c r="S14294" s="162"/>
    </row>
    <row r="14295" spans="14:19">
      <c r="N14295" s="47"/>
      <c r="Q14295" s="162"/>
      <c r="R14295" s="162"/>
      <c r="S14295" s="162"/>
    </row>
    <row r="14296" spans="14:19">
      <c r="N14296" s="47"/>
      <c r="Q14296" s="162"/>
      <c r="R14296" s="162"/>
      <c r="S14296" s="162"/>
    </row>
    <row r="14297" spans="14:19">
      <c r="N14297" s="47"/>
      <c r="Q14297" s="162"/>
      <c r="R14297" s="162"/>
      <c r="S14297" s="162"/>
    </row>
    <row r="14298" spans="14:19">
      <c r="N14298" s="47"/>
      <c r="Q14298" s="162"/>
      <c r="R14298" s="162"/>
      <c r="S14298" s="162"/>
    </row>
    <row r="14299" spans="14:19">
      <c r="N14299" s="47"/>
      <c r="Q14299" s="162"/>
      <c r="R14299" s="162"/>
      <c r="S14299" s="162"/>
    </row>
    <row r="14300" spans="14:19">
      <c r="N14300" s="47"/>
      <c r="Q14300" s="162"/>
      <c r="R14300" s="162"/>
      <c r="S14300" s="162"/>
    </row>
    <row r="14301" spans="14:19">
      <c r="N14301" s="47"/>
      <c r="Q14301" s="162"/>
      <c r="R14301" s="162"/>
      <c r="S14301" s="162"/>
    </row>
    <row r="14302" spans="14:19">
      <c r="N14302" s="47"/>
      <c r="Q14302" s="162"/>
      <c r="R14302" s="162"/>
      <c r="S14302" s="162"/>
    </row>
    <row r="14303" spans="14:19">
      <c r="N14303" s="47"/>
      <c r="Q14303" s="162"/>
      <c r="R14303" s="162"/>
      <c r="S14303" s="162"/>
    </row>
    <row r="14304" spans="14:19">
      <c r="N14304" s="47"/>
      <c r="Q14304" s="162"/>
      <c r="R14304" s="162"/>
      <c r="S14304" s="162"/>
    </row>
    <row r="14305" spans="14:19">
      <c r="N14305" s="47"/>
      <c r="Q14305" s="162"/>
      <c r="R14305" s="162"/>
      <c r="S14305" s="162"/>
    </row>
    <row r="14306" spans="14:19">
      <c r="N14306" s="47"/>
      <c r="Q14306" s="162"/>
      <c r="R14306" s="162"/>
      <c r="S14306" s="162"/>
    </row>
    <row r="14307" spans="14:19">
      <c r="N14307" s="47"/>
      <c r="Q14307" s="162"/>
      <c r="R14307" s="162"/>
      <c r="S14307" s="162"/>
    </row>
    <row r="14308" spans="14:19">
      <c r="N14308" s="47"/>
      <c r="Q14308" s="162"/>
      <c r="R14308" s="162"/>
      <c r="S14308" s="162"/>
    </row>
    <row r="14309" spans="14:19">
      <c r="N14309" s="47"/>
      <c r="Q14309" s="162"/>
      <c r="R14309" s="162"/>
      <c r="S14309" s="162"/>
    </row>
    <row r="14310" spans="14:19">
      <c r="N14310" s="47"/>
      <c r="Q14310" s="162"/>
      <c r="R14310" s="162"/>
      <c r="S14310" s="162"/>
    </row>
    <row r="14311" spans="14:19">
      <c r="N14311" s="47"/>
      <c r="Q14311" s="162"/>
      <c r="R14311" s="162"/>
      <c r="S14311" s="162"/>
    </row>
    <row r="14312" spans="14:19">
      <c r="N14312" s="47"/>
      <c r="Q14312" s="162"/>
      <c r="R14312" s="162"/>
      <c r="S14312" s="162"/>
    </row>
    <row r="14313" spans="14:19">
      <c r="N14313" s="47"/>
      <c r="Q14313" s="162"/>
      <c r="R14313" s="162"/>
      <c r="S14313" s="162"/>
    </row>
    <row r="14314" spans="14:19">
      <c r="N14314" s="47"/>
      <c r="Q14314" s="162"/>
      <c r="R14314" s="162"/>
      <c r="S14314" s="162"/>
    </row>
    <row r="14315" spans="14:19">
      <c r="N14315" s="47"/>
      <c r="Q14315" s="162"/>
      <c r="R14315" s="162"/>
      <c r="S14315" s="162"/>
    </row>
    <row r="14316" spans="14:19">
      <c r="N14316" s="47"/>
      <c r="Q14316" s="162"/>
      <c r="R14316" s="162"/>
      <c r="S14316" s="162"/>
    </row>
    <row r="14317" spans="14:19">
      <c r="N14317" s="47"/>
      <c r="Q14317" s="162"/>
      <c r="R14317" s="162"/>
      <c r="S14317" s="162"/>
    </row>
    <row r="14318" spans="14:19">
      <c r="N14318" s="47"/>
      <c r="Q14318" s="162"/>
      <c r="R14318" s="162"/>
      <c r="S14318" s="162"/>
    </row>
    <row r="14319" spans="14:19">
      <c r="N14319" s="47"/>
      <c r="Q14319" s="162"/>
      <c r="R14319" s="162"/>
      <c r="S14319" s="162"/>
    </row>
    <row r="14320" spans="14:19">
      <c r="N14320" s="47"/>
      <c r="Q14320" s="162"/>
      <c r="R14320" s="162"/>
      <c r="S14320" s="162"/>
    </row>
    <row r="14321" spans="14:19">
      <c r="N14321" s="47"/>
      <c r="Q14321" s="162"/>
      <c r="R14321" s="162"/>
      <c r="S14321" s="162"/>
    </row>
    <row r="14322" spans="14:19">
      <c r="N14322" s="47"/>
      <c r="Q14322" s="162"/>
      <c r="R14322" s="162"/>
      <c r="S14322" s="162"/>
    </row>
    <row r="14323" spans="14:19">
      <c r="N14323" s="47"/>
      <c r="Q14323" s="162"/>
      <c r="R14323" s="162"/>
      <c r="S14323" s="162"/>
    </row>
    <row r="14324" spans="14:19">
      <c r="N14324" s="47"/>
      <c r="Q14324" s="162"/>
      <c r="R14324" s="162"/>
      <c r="S14324" s="162"/>
    </row>
    <row r="14325" spans="14:19">
      <c r="N14325" s="47"/>
      <c r="Q14325" s="162"/>
      <c r="R14325" s="162"/>
      <c r="S14325" s="162"/>
    </row>
    <row r="14326" spans="14:19">
      <c r="N14326" s="47"/>
      <c r="Q14326" s="162"/>
      <c r="R14326" s="162"/>
      <c r="S14326" s="162"/>
    </row>
    <row r="14327" spans="14:19">
      <c r="N14327" s="47"/>
      <c r="Q14327" s="162"/>
      <c r="R14327" s="162"/>
      <c r="S14327" s="162"/>
    </row>
    <row r="14328" spans="14:19">
      <c r="N14328" s="47"/>
      <c r="Q14328" s="162"/>
      <c r="R14328" s="162"/>
      <c r="S14328" s="162"/>
    </row>
    <row r="14329" spans="14:19">
      <c r="N14329" s="47"/>
      <c r="Q14329" s="162"/>
      <c r="R14329" s="162"/>
      <c r="S14329" s="162"/>
    </row>
    <row r="14330" spans="14:19">
      <c r="N14330" s="47"/>
      <c r="Q14330" s="162"/>
      <c r="R14330" s="162"/>
      <c r="S14330" s="162"/>
    </row>
    <row r="14331" spans="14:19">
      <c r="N14331" s="47"/>
      <c r="Q14331" s="162"/>
      <c r="R14331" s="162"/>
      <c r="S14331" s="162"/>
    </row>
    <row r="14332" spans="14:19">
      <c r="N14332" s="47"/>
      <c r="Q14332" s="162"/>
      <c r="R14332" s="162"/>
      <c r="S14332" s="162"/>
    </row>
    <row r="14333" spans="14:19">
      <c r="N14333" s="47"/>
      <c r="Q14333" s="162"/>
      <c r="R14333" s="162"/>
      <c r="S14333" s="162"/>
    </row>
    <row r="14334" spans="14:19">
      <c r="N14334" s="47"/>
      <c r="Q14334" s="162"/>
      <c r="R14334" s="162"/>
      <c r="S14334" s="162"/>
    </row>
    <row r="14335" spans="14:19">
      <c r="N14335" s="47"/>
      <c r="Q14335" s="162"/>
      <c r="R14335" s="162"/>
      <c r="S14335" s="162"/>
    </row>
    <row r="14336" spans="14:19">
      <c r="N14336" s="47"/>
      <c r="Q14336" s="162"/>
      <c r="R14336" s="162"/>
      <c r="S14336" s="162"/>
    </row>
    <row r="14337" spans="14:19">
      <c r="N14337" s="47"/>
      <c r="Q14337" s="162"/>
      <c r="R14337" s="162"/>
      <c r="S14337" s="162"/>
    </row>
    <row r="14338" spans="14:19">
      <c r="N14338" s="47"/>
      <c r="Q14338" s="162"/>
      <c r="R14338" s="162"/>
      <c r="S14338" s="162"/>
    </row>
    <row r="14339" spans="14:19">
      <c r="N14339" s="47"/>
      <c r="Q14339" s="162"/>
      <c r="R14339" s="162"/>
      <c r="S14339" s="162"/>
    </row>
    <row r="14340" spans="14:19">
      <c r="N14340" s="47"/>
      <c r="Q14340" s="162"/>
      <c r="R14340" s="162"/>
      <c r="S14340" s="162"/>
    </row>
    <row r="14341" spans="14:19">
      <c r="N14341" s="47"/>
      <c r="Q14341" s="162"/>
      <c r="R14341" s="162"/>
      <c r="S14341" s="162"/>
    </row>
    <row r="14342" spans="14:19">
      <c r="N14342" s="47"/>
      <c r="Q14342" s="162"/>
      <c r="R14342" s="162"/>
      <c r="S14342" s="162"/>
    </row>
    <row r="14343" spans="14:19">
      <c r="N14343" s="47"/>
      <c r="Q14343" s="162"/>
      <c r="R14343" s="162"/>
      <c r="S14343" s="162"/>
    </row>
    <row r="14344" spans="14:19">
      <c r="N14344" s="47"/>
      <c r="Q14344" s="162"/>
      <c r="R14344" s="162"/>
      <c r="S14344" s="162"/>
    </row>
    <row r="14345" spans="14:19">
      <c r="N14345" s="47"/>
      <c r="Q14345" s="162"/>
      <c r="R14345" s="162"/>
      <c r="S14345" s="162"/>
    </row>
    <row r="14346" spans="14:19">
      <c r="N14346" s="47"/>
      <c r="Q14346" s="162"/>
      <c r="R14346" s="162"/>
      <c r="S14346" s="162"/>
    </row>
    <row r="14347" spans="14:19">
      <c r="N14347" s="47"/>
      <c r="Q14347" s="162"/>
      <c r="R14347" s="162"/>
      <c r="S14347" s="162"/>
    </row>
    <row r="14348" spans="14:19">
      <c r="N14348" s="47"/>
      <c r="Q14348" s="162"/>
      <c r="R14348" s="162"/>
      <c r="S14348" s="162"/>
    </row>
    <row r="14349" spans="14:19">
      <c r="N14349" s="47"/>
      <c r="Q14349" s="162"/>
      <c r="R14349" s="162"/>
      <c r="S14349" s="162"/>
    </row>
    <row r="14350" spans="14:19">
      <c r="N14350" s="47"/>
      <c r="Q14350" s="162"/>
      <c r="R14350" s="162"/>
      <c r="S14350" s="162"/>
    </row>
    <row r="14351" spans="14:19">
      <c r="N14351" s="47"/>
      <c r="Q14351" s="162"/>
      <c r="R14351" s="162"/>
      <c r="S14351" s="162"/>
    </row>
    <row r="14352" spans="14:19">
      <c r="N14352" s="47"/>
      <c r="Q14352" s="162"/>
      <c r="R14352" s="162"/>
      <c r="S14352" s="162"/>
    </row>
    <row r="14353" spans="14:19">
      <c r="N14353" s="47"/>
      <c r="Q14353" s="162"/>
      <c r="R14353" s="162"/>
      <c r="S14353" s="162"/>
    </row>
    <row r="14354" spans="14:19">
      <c r="N14354" s="47"/>
      <c r="Q14354" s="162"/>
      <c r="R14354" s="162"/>
      <c r="S14354" s="162"/>
    </row>
    <row r="14355" spans="14:19">
      <c r="N14355" s="47"/>
      <c r="Q14355" s="162"/>
      <c r="R14355" s="162"/>
      <c r="S14355" s="162"/>
    </row>
    <row r="14356" spans="14:19">
      <c r="N14356" s="47"/>
      <c r="Q14356" s="162"/>
      <c r="R14356" s="162"/>
      <c r="S14356" s="162"/>
    </row>
    <row r="14357" spans="14:19">
      <c r="N14357" s="47"/>
      <c r="Q14357" s="162"/>
      <c r="R14357" s="162"/>
      <c r="S14357" s="162"/>
    </row>
    <row r="14358" spans="14:19">
      <c r="N14358" s="47"/>
      <c r="Q14358" s="162"/>
      <c r="R14358" s="162"/>
      <c r="S14358" s="162"/>
    </row>
    <row r="14359" spans="14:19">
      <c r="N14359" s="47"/>
      <c r="Q14359" s="162"/>
      <c r="R14359" s="162"/>
      <c r="S14359" s="162"/>
    </row>
    <row r="14360" spans="14:19">
      <c r="N14360" s="47"/>
      <c r="Q14360" s="162"/>
      <c r="R14360" s="162"/>
      <c r="S14360" s="162"/>
    </row>
    <row r="14361" spans="14:19">
      <c r="N14361" s="47"/>
      <c r="Q14361" s="162"/>
      <c r="R14361" s="162"/>
      <c r="S14361" s="162"/>
    </row>
    <row r="14362" spans="14:19">
      <c r="N14362" s="47"/>
      <c r="Q14362" s="162"/>
      <c r="R14362" s="162"/>
      <c r="S14362" s="162"/>
    </row>
    <row r="14363" spans="14:19">
      <c r="N14363" s="47"/>
      <c r="Q14363" s="162"/>
      <c r="R14363" s="162"/>
      <c r="S14363" s="162"/>
    </row>
    <row r="14364" spans="14:19">
      <c r="N14364" s="47"/>
      <c r="Q14364" s="162"/>
      <c r="R14364" s="162"/>
      <c r="S14364" s="162"/>
    </row>
    <row r="14365" spans="14:19">
      <c r="N14365" s="47"/>
      <c r="Q14365" s="162"/>
      <c r="R14365" s="162"/>
      <c r="S14365" s="162"/>
    </row>
    <row r="14366" spans="14:19">
      <c r="N14366" s="47"/>
      <c r="Q14366" s="162"/>
      <c r="R14366" s="162"/>
      <c r="S14366" s="162"/>
    </row>
    <row r="14367" spans="14:19">
      <c r="N14367" s="47"/>
      <c r="Q14367" s="162"/>
      <c r="R14367" s="162"/>
      <c r="S14367" s="162"/>
    </row>
    <row r="14368" spans="14:19">
      <c r="N14368" s="47"/>
      <c r="Q14368" s="162"/>
      <c r="R14368" s="162"/>
      <c r="S14368" s="162"/>
    </row>
    <row r="14369" spans="14:19">
      <c r="N14369" s="47"/>
      <c r="Q14369" s="162"/>
      <c r="R14369" s="162"/>
      <c r="S14369" s="162"/>
    </row>
    <row r="14370" spans="14:19">
      <c r="N14370" s="47"/>
      <c r="Q14370" s="162"/>
      <c r="R14370" s="162"/>
      <c r="S14370" s="162"/>
    </row>
    <row r="14371" spans="14:19">
      <c r="N14371" s="47"/>
      <c r="Q14371" s="162"/>
      <c r="R14371" s="162"/>
      <c r="S14371" s="162"/>
    </row>
    <row r="14372" spans="14:19">
      <c r="N14372" s="47"/>
      <c r="Q14372" s="162"/>
      <c r="R14372" s="162"/>
      <c r="S14372" s="162"/>
    </row>
    <row r="14373" spans="14:19">
      <c r="N14373" s="47"/>
      <c r="Q14373" s="162"/>
      <c r="R14373" s="162"/>
      <c r="S14373" s="162"/>
    </row>
    <row r="14374" spans="14:19">
      <c r="N14374" s="47"/>
      <c r="Q14374" s="162"/>
      <c r="R14374" s="162"/>
      <c r="S14374" s="162"/>
    </row>
    <row r="14375" spans="14:19">
      <c r="N14375" s="47"/>
      <c r="Q14375" s="162"/>
      <c r="R14375" s="162"/>
      <c r="S14375" s="162"/>
    </row>
    <row r="14376" spans="14:19">
      <c r="N14376" s="47"/>
      <c r="Q14376" s="162"/>
      <c r="R14376" s="162"/>
      <c r="S14376" s="162"/>
    </row>
    <row r="14377" spans="14:19">
      <c r="N14377" s="47"/>
      <c r="Q14377" s="162"/>
      <c r="R14377" s="162"/>
      <c r="S14377" s="162"/>
    </row>
    <row r="14378" spans="14:19">
      <c r="N14378" s="47"/>
      <c r="Q14378" s="162"/>
      <c r="R14378" s="162"/>
      <c r="S14378" s="162"/>
    </row>
    <row r="14379" spans="14:19">
      <c r="N14379" s="47"/>
      <c r="Q14379" s="162"/>
      <c r="R14379" s="162"/>
      <c r="S14379" s="162"/>
    </row>
    <row r="14380" spans="14:19">
      <c r="N14380" s="47"/>
      <c r="Q14380" s="162"/>
      <c r="R14380" s="162"/>
      <c r="S14380" s="162"/>
    </row>
    <row r="14381" spans="14:19">
      <c r="N14381" s="47"/>
      <c r="Q14381" s="162"/>
      <c r="R14381" s="162"/>
      <c r="S14381" s="162"/>
    </row>
    <row r="14382" spans="14:19">
      <c r="N14382" s="47"/>
      <c r="Q14382" s="162"/>
      <c r="R14382" s="162"/>
      <c r="S14382" s="162"/>
    </row>
    <row r="14383" spans="14:19">
      <c r="N14383" s="47"/>
      <c r="Q14383" s="162"/>
      <c r="R14383" s="162"/>
      <c r="S14383" s="162"/>
    </row>
    <row r="14384" spans="14:19">
      <c r="N14384" s="47"/>
      <c r="Q14384" s="162"/>
      <c r="R14384" s="162"/>
      <c r="S14384" s="162"/>
    </row>
    <row r="14385" spans="14:19">
      <c r="N14385" s="47"/>
      <c r="Q14385" s="162"/>
      <c r="R14385" s="162"/>
      <c r="S14385" s="162"/>
    </row>
    <row r="14386" spans="14:19">
      <c r="N14386" s="47"/>
      <c r="Q14386" s="162"/>
      <c r="R14386" s="162"/>
      <c r="S14386" s="162"/>
    </row>
    <row r="14387" spans="14:19">
      <c r="N14387" s="47"/>
      <c r="Q14387" s="162"/>
      <c r="R14387" s="162"/>
      <c r="S14387" s="162"/>
    </row>
    <row r="14388" spans="14:19">
      <c r="N14388" s="47"/>
      <c r="Q14388" s="162"/>
      <c r="R14388" s="162"/>
      <c r="S14388" s="162"/>
    </row>
    <row r="14389" spans="14:19">
      <c r="N14389" s="47"/>
      <c r="Q14389" s="162"/>
      <c r="R14389" s="162"/>
      <c r="S14389" s="162"/>
    </row>
    <row r="14390" spans="14:19">
      <c r="N14390" s="47"/>
      <c r="Q14390" s="162"/>
      <c r="R14390" s="162"/>
      <c r="S14390" s="162"/>
    </row>
    <row r="14391" spans="14:19">
      <c r="N14391" s="47"/>
      <c r="Q14391" s="162"/>
      <c r="R14391" s="162"/>
      <c r="S14391" s="162"/>
    </row>
    <row r="14392" spans="14:19">
      <c r="N14392" s="47"/>
      <c r="Q14392" s="162"/>
      <c r="R14392" s="162"/>
      <c r="S14392" s="162"/>
    </row>
    <row r="14393" spans="14:19">
      <c r="N14393" s="47"/>
      <c r="Q14393" s="162"/>
      <c r="R14393" s="162"/>
      <c r="S14393" s="162"/>
    </row>
    <row r="14394" spans="14:19">
      <c r="N14394" s="47"/>
      <c r="Q14394" s="162"/>
      <c r="R14394" s="162"/>
      <c r="S14394" s="162"/>
    </row>
    <row r="14395" spans="14:19">
      <c r="N14395" s="47"/>
      <c r="Q14395" s="162"/>
      <c r="R14395" s="162"/>
      <c r="S14395" s="162"/>
    </row>
    <row r="14396" spans="14:19">
      <c r="N14396" s="47"/>
      <c r="Q14396" s="162"/>
      <c r="R14396" s="162"/>
      <c r="S14396" s="162"/>
    </row>
    <row r="14397" spans="14:19">
      <c r="N14397" s="47"/>
      <c r="Q14397" s="162"/>
      <c r="R14397" s="162"/>
      <c r="S14397" s="162"/>
    </row>
    <row r="14398" spans="14:19">
      <c r="N14398" s="47"/>
      <c r="Q14398" s="162"/>
      <c r="R14398" s="162"/>
      <c r="S14398" s="162"/>
    </row>
    <row r="14399" spans="14:19">
      <c r="N14399" s="47"/>
      <c r="Q14399" s="162"/>
      <c r="R14399" s="162"/>
      <c r="S14399" s="162"/>
    </row>
    <row r="14400" spans="14:19">
      <c r="N14400" s="47"/>
      <c r="Q14400" s="162"/>
      <c r="R14400" s="162"/>
      <c r="S14400" s="162"/>
    </row>
    <row r="14401" spans="14:19">
      <c r="N14401" s="47"/>
      <c r="Q14401" s="162"/>
      <c r="R14401" s="162"/>
      <c r="S14401" s="162"/>
    </row>
    <row r="14402" spans="14:19">
      <c r="N14402" s="47"/>
      <c r="Q14402" s="162"/>
      <c r="R14402" s="162"/>
      <c r="S14402" s="162"/>
    </row>
    <row r="14403" spans="14:19">
      <c r="N14403" s="47"/>
      <c r="Q14403" s="162"/>
      <c r="R14403" s="162"/>
      <c r="S14403" s="162"/>
    </row>
    <row r="14404" spans="14:19">
      <c r="N14404" s="47"/>
      <c r="Q14404" s="162"/>
      <c r="R14404" s="162"/>
      <c r="S14404" s="162"/>
    </row>
    <row r="14405" spans="14:19">
      <c r="N14405" s="47"/>
      <c r="Q14405" s="162"/>
      <c r="R14405" s="162"/>
      <c r="S14405" s="162"/>
    </row>
    <row r="14406" spans="14:19">
      <c r="N14406" s="47"/>
      <c r="Q14406" s="162"/>
      <c r="R14406" s="162"/>
      <c r="S14406" s="162"/>
    </row>
    <row r="14407" spans="14:19">
      <c r="N14407" s="47"/>
      <c r="Q14407" s="162"/>
      <c r="R14407" s="162"/>
      <c r="S14407" s="162"/>
    </row>
    <row r="14408" spans="14:19">
      <c r="N14408" s="47"/>
      <c r="Q14408" s="162"/>
      <c r="R14408" s="162"/>
      <c r="S14408" s="162"/>
    </row>
    <row r="14409" spans="14:19">
      <c r="N14409" s="47"/>
      <c r="Q14409" s="162"/>
      <c r="R14409" s="162"/>
      <c r="S14409" s="162"/>
    </row>
    <row r="14410" spans="14:19">
      <c r="N14410" s="47"/>
      <c r="Q14410" s="162"/>
      <c r="R14410" s="162"/>
      <c r="S14410" s="162"/>
    </row>
    <row r="14411" spans="14:19">
      <c r="N14411" s="47"/>
      <c r="Q14411" s="162"/>
      <c r="R14411" s="162"/>
      <c r="S14411" s="162"/>
    </row>
    <row r="14412" spans="14:19">
      <c r="N14412" s="47"/>
      <c r="Q14412" s="162"/>
      <c r="R14412" s="162"/>
      <c r="S14412" s="162"/>
    </row>
    <row r="14413" spans="14:19">
      <c r="N14413" s="47"/>
      <c r="Q14413" s="162"/>
      <c r="R14413" s="162"/>
      <c r="S14413" s="162"/>
    </row>
    <row r="14414" spans="14:19">
      <c r="N14414" s="47"/>
      <c r="Q14414" s="162"/>
      <c r="R14414" s="162"/>
      <c r="S14414" s="162"/>
    </row>
    <row r="14415" spans="14:19">
      <c r="N14415" s="47"/>
      <c r="Q14415" s="162"/>
      <c r="R14415" s="162"/>
      <c r="S14415" s="162"/>
    </row>
    <row r="14416" spans="14:19">
      <c r="N14416" s="47"/>
      <c r="Q14416" s="162"/>
      <c r="R14416" s="162"/>
      <c r="S14416" s="162"/>
    </row>
    <row r="14417" spans="14:19">
      <c r="N14417" s="47"/>
      <c r="Q14417" s="162"/>
      <c r="R14417" s="162"/>
      <c r="S14417" s="162"/>
    </row>
    <row r="14418" spans="14:19">
      <c r="N14418" s="47"/>
      <c r="Q14418" s="162"/>
      <c r="R14418" s="162"/>
      <c r="S14418" s="162"/>
    </row>
    <row r="14419" spans="14:19">
      <c r="N14419" s="47"/>
      <c r="Q14419" s="162"/>
      <c r="R14419" s="162"/>
      <c r="S14419" s="162"/>
    </row>
    <row r="14420" spans="14:19">
      <c r="N14420" s="47"/>
      <c r="Q14420" s="162"/>
      <c r="R14420" s="162"/>
      <c r="S14420" s="162"/>
    </row>
    <row r="14421" spans="14:19">
      <c r="N14421" s="47"/>
      <c r="Q14421" s="162"/>
      <c r="R14421" s="162"/>
      <c r="S14421" s="162"/>
    </row>
    <row r="14422" spans="14:19">
      <c r="N14422" s="47"/>
      <c r="Q14422" s="162"/>
      <c r="R14422" s="162"/>
      <c r="S14422" s="162"/>
    </row>
    <row r="14423" spans="14:19">
      <c r="N14423" s="47"/>
      <c r="Q14423" s="162"/>
      <c r="R14423" s="162"/>
      <c r="S14423" s="162"/>
    </row>
    <row r="14424" spans="14:19">
      <c r="N14424" s="47"/>
      <c r="Q14424" s="162"/>
      <c r="R14424" s="162"/>
      <c r="S14424" s="162"/>
    </row>
    <row r="14425" spans="14:19">
      <c r="N14425" s="47"/>
      <c r="Q14425" s="162"/>
      <c r="R14425" s="162"/>
      <c r="S14425" s="162"/>
    </row>
    <row r="14426" spans="14:19">
      <c r="N14426" s="47"/>
      <c r="Q14426" s="162"/>
      <c r="R14426" s="162"/>
      <c r="S14426" s="162"/>
    </row>
    <row r="14427" spans="14:19">
      <c r="N14427" s="47"/>
      <c r="Q14427" s="162"/>
      <c r="R14427" s="162"/>
      <c r="S14427" s="162"/>
    </row>
    <row r="14428" spans="14:19">
      <c r="N14428" s="47"/>
      <c r="Q14428" s="162"/>
      <c r="R14428" s="162"/>
      <c r="S14428" s="162"/>
    </row>
    <row r="14429" spans="14:19">
      <c r="N14429" s="47"/>
      <c r="Q14429" s="162"/>
      <c r="R14429" s="162"/>
      <c r="S14429" s="162"/>
    </row>
    <row r="14430" spans="14:19">
      <c r="N14430" s="47"/>
      <c r="Q14430" s="162"/>
      <c r="R14430" s="162"/>
      <c r="S14430" s="162"/>
    </row>
    <row r="14431" spans="14:19">
      <c r="N14431" s="47"/>
      <c r="Q14431" s="162"/>
      <c r="R14431" s="162"/>
      <c r="S14431" s="162"/>
    </row>
    <row r="14432" spans="14:19">
      <c r="N14432" s="47"/>
      <c r="Q14432" s="162"/>
      <c r="R14432" s="162"/>
      <c r="S14432" s="162"/>
    </row>
    <row r="14433" spans="14:19">
      <c r="N14433" s="47"/>
      <c r="Q14433" s="162"/>
      <c r="R14433" s="162"/>
      <c r="S14433" s="162"/>
    </row>
    <row r="14434" spans="14:19">
      <c r="N14434" s="47"/>
      <c r="Q14434" s="162"/>
      <c r="R14434" s="162"/>
      <c r="S14434" s="162"/>
    </row>
    <row r="14435" spans="14:19">
      <c r="N14435" s="47"/>
      <c r="Q14435" s="162"/>
      <c r="R14435" s="162"/>
      <c r="S14435" s="162"/>
    </row>
    <row r="14436" spans="14:19">
      <c r="N14436" s="47"/>
      <c r="Q14436" s="162"/>
      <c r="R14436" s="162"/>
      <c r="S14436" s="162"/>
    </row>
    <row r="14437" spans="14:19">
      <c r="N14437" s="47"/>
      <c r="Q14437" s="162"/>
      <c r="R14437" s="162"/>
      <c r="S14437" s="162"/>
    </row>
    <row r="14438" spans="14:19">
      <c r="N14438" s="47"/>
      <c r="Q14438" s="162"/>
      <c r="R14438" s="162"/>
      <c r="S14438" s="162"/>
    </row>
    <row r="14439" spans="14:19">
      <c r="N14439" s="47"/>
      <c r="Q14439" s="162"/>
      <c r="R14439" s="162"/>
      <c r="S14439" s="162"/>
    </row>
    <row r="14440" spans="14:19">
      <c r="N14440" s="47"/>
      <c r="Q14440" s="162"/>
      <c r="R14440" s="162"/>
      <c r="S14440" s="162"/>
    </row>
    <row r="14441" spans="14:19">
      <c r="N14441" s="47"/>
      <c r="Q14441" s="162"/>
      <c r="R14441" s="162"/>
      <c r="S14441" s="162"/>
    </row>
    <row r="14442" spans="14:19">
      <c r="N14442" s="47"/>
      <c r="Q14442" s="162"/>
      <c r="R14442" s="162"/>
      <c r="S14442" s="162"/>
    </row>
    <row r="14443" spans="14:19">
      <c r="N14443" s="47"/>
      <c r="Q14443" s="162"/>
      <c r="R14443" s="162"/>
      <c r="S14443" s="162"/>
    </row>
    <row r="14444" spans="14:19">
      <c r="N14444" s="47"/>
      <c r="Q14444" s="162"/>
      <c r="R14444" s="162"/>
      <c r="S14444" s="162"/>
    </row>
    <row r="14445" spans="14:19">
      <c r="N14445" s="47"/>
      <c r="Q14445" s="162"/>
      <c r="R14445" s="162"/>
      <c r="S14445" s="162"/>
    </row>
    <row r="14446" spans="14:19">
      <c r="N14446" s="47"/>
      <c r="Q14446" s="162"/>
      <c r="R14446" s="162"/>
      <c r="S14446" s="162"/>
    </row>
    <row r="14447" spans="14:19">
      <c r="N14447" s="47"/>
      <c r="Q14447" s="162"/>
      <c r="R14447" s="162"/>
      <c r="S14447" s="162"/>
    </row>
    <row r="14448" spans="14:19">
      <c r="N14448" s="47"/>
      <c r="Q14448" s="162"/>
      <c r="R14448" s="162"/>
      <c r="S14448" s="162"/>
    </row>
    <row r="14449" spans="14:19">
      <c r="N14449" s="47"/>
      <c r="Q14449" s="162"/>
      <c r="R14449" s="162"/>
      <c r="S14449" s="162"/>
    </row>
    <row r="14450" spans="14:19">
      <c r="N14450" s="47"/>
      <c r="Q14450" s="162"/>
      <c r="R14450" s="162"/>
      <c r="S14450" s="162"/>
    </row>
    <row r="14451" spans="14:19">
      <c r="N14451" s="47"/>
      <c r="Q14451" s="162"/>
      <c r="R14451" s="162"/>
      <c r="S14451" s="162"/>
    </row>
    <row r="14452" spans="14:19">
      <c r="N14452" s="47"/>
      <c r="Q14452" s="162"/>
      <c r="R14452" s="162"/>
      <c r="S14452" s="162"/>
    </row>
    <row r="14453" spans="14:19">
      <c r="N14453" s="47"/>
      <c r="Q14453" s="162"/>
      <c r="R14453" s="162"/>
      <c r="S14453" s="162"/>
    </row>
    <row r="14454" spans="14:19">
      <c r="N14454" s="47"/>
      <c r="Q14454" s="162"/>
      <c r="R14454" s="162"/>
      <c r="S14454" s="162"/>
    </row>
    <row r="14455" spans="14:19">
      <c r="N14455" s="47"/>
      <c r="Q14455" s="162"/>
      <c r="R14455" s="162"/>
      <c r="S14455" s="162"/>
    </row>
    <row r="14456" spans="14:19">
      <c r="N14456" s="47"/>
      <c r="Q14456" s="162"/>
      <c r="R14456" s="162"/>
      <c r="S14456" s="162"/>
    </row>
    <row r="14457" spans="14:19">
      <c r="N14457" s="47"/>
      <c r="Q14457" s="162"/>
      <c r="R14457" s="162"/>
      <c r="S14457" s="162"/>
    </row>
    <row r="14458" spans="14:19">
      <c r="N14458" s="47"/>
      <c r="Q14458" s="162"/>
      <c r="R14458" s="162"/>
      <c r="S14458" s="162"/>
    </row>
    <row r="14459" spans="14:19">
      <c r="N14459" s="47"/>
      <c r="Q14459" s="162"/>
      <c r="R14459" s="162"/>
      <c r="S14459" s="162"/>
    </row>
    <row r="14460" spans="14:19">
      <c r="N14460" s="47"/>
      <c r="Q14460" s="162"/>
      <c r="R14460" s="162"/>
      <c r="S14460" s="162"/>
    </row>
    <row r="14461" spans="14:19">
      <c r="N14461" s="47"/>
      <c r="Q14461" s="162"/>
      <c r="R14461" s="162"/>
      <c r="S14461" s="162"/>
    </row>
    <row r="14462" spans="14:19">
      <c r="N14462" s="47"/>
      <c r="Q14462" s="162"/>
      <c r="R14462" s="162"/>
      <c r="S14462" s="162"/>
    </row>
    <row r="14463" spans="14:19">
      <c r="N14463" s="47"/>
      <c r="Q14463" s="162"/>
      <c r="R14463" s="162"/>
      <c r="S14463" s="162"/>
    </row>
    <row r="14464" spans="14:19">
      <c r="N14464" s="47"/>
      <c r="Q14464" s="162"/>
      <c r="R14464" s="162"/>
      <c r="S14464" s="162"/>
    </row>
    <row r="14465" spans="14:19">
      <c r="N14465" s="47"/>
      <c r="Q14465" s="162"/>
      <c r="R14465" s="162"/>
      <c r="S14465" s="162"/>
    </row>
    <row r="14466" spans="14:19">
      <c r="N14466" s="47"/>
      <c r="Q14466" s="162"/>
      <c r="R14466" s="162"/>
      <c r="S14466" s="162"/>
    </row>
    <row r="14467" spans="14:19">
      <c r="N14467" s="47"/>
      <c r="Q14467" s="162"/>
      <c r="R14467" s="162"/>
      <c r="S14467" s="162"/>
    </row>
    <row r="14468" spans="14:19">
      <c r="N14468" s="47"/>
      <c r="Q14468" s="162"/>
      <c r="R14468" s="162"/>
      <c r="S14468" s="162"/>
    </row>
    <row r="14469" spans="14:19">
      <c r="N14469" s="47"/>
      <c r="Q14469" s="162"/>
      <c r="R14469" s="162"/>
      <c r="S14469" s="162"/>
    </row>
    <row r="14470" spans="14:19">
      <c r="N14470" s="47"/>
      <c r="Q14470" s="162"/>
      <c r="R14470" s="162"/>
      <c r="S14470" s="162"/>
    </row>
    <row r="14471" spans="14:19">
      <c r="N14471" s="47"/>
      <c r="Q14471" s="162"/>
      <c r="R14471" s="162"/>
      <c r="S14471" s="162"/>
    </row>
    <row r="14472" spans="14:19">
      <c r="N14472" s="47"/>
      <c r="Q14472" s="162"/>
      <c r="R14472" s="162"/>
      <c r="S14472" s="162"/>
    </row>
    <row r="14473" spans="14:19">
      <c r="N14473" s="47"/>
      <c r="Q14473" s="162"/>
      <c r="R14473" s="162"/>
      <c r="S14473" s="162"/>
    </row>
    <row r="14474" spans="14:19">
      <c r="N14474" s="47"/>
      <c r="Q14474" s="162"/>
      <c r="R14474" s="162"/>
      <c r="S14474" s="162"/>
    </row>
    <row r="14475" spans="14:19">
      <c r="N14475" s="47"/>
      <c r="Q14475" s="162"/>
      <c r="R14475" s="162"/>
      <c r="S14475" s="162"/>
    </row>
    <row r="14476" spans="14:19">
      <c r="N14476" s="47"/>
      <c r="Q14476" s="162"/>
      <c r="R14476" s="162"/>
      <c r="S14476" s="162"/>
    </row>
    <row r="14477" spans="14:19">
      <c r="N14477" s="47"/>
      <c r="Q14477" s="162"/>
      <c r="R14477" s="162"/>
      <c r="S14477" s="162"/>
    </row>
    <row r="14478" spans="14:19">
      <c r="N14478" s="47"/>
      <c r="Q14478" s="162"/>
      <c r="R14478" s="162"/>
      <c r="S14478" s="162"/>
    </row>
    <row r="14479" spans="14:19">
      <c r="N14479" s="47"/>
      <c r="Q14479" s="162"/>
      <c r="R14479" s="162"/>
      <c r="S14479" s="162"/>
    </row>
    <row r="14480" spans="14:19">
      <c r="N14480" s="47"/>
      <c r="Q14480" s="162"/>
      <c r="R14480" s="162"/>
      <c r="S14480" s="162"/>
    </row>
    <row r="14481" spans="14:19">
      <c r="N14481" s="47"/>
      <c r="Q14481" s="162"/>
      <c r="R14481" s="162"/>
      <c r="S14481" s="162"/>
    </row>
    <row r="14482" spans="14:19">
      <c r="N14482" s="47"/>
      <c r="Q14482" s="162"/>
      <c r="R14482" s="162"/>
      <c r="S14482" s="162"/>
    </row>
    <row r="14483" spans="14:19">
      <c r="N14483" s="47"/>
      <c r="Q14483" s="162"/>
      <c r="R14483" s="162"/>
      <c r="S14483" s="162"/>
    </row>
    <row r="14484" spans="14:19">
      <c r="N14484" s="47"/>
      <c r="Q14484" s="162"/>
      <c r="R14484" s="162"/>
      <c r="S14484" s="162"/>
    </row>
    <row r="14485" spans="14:19">
      <c r="N14485" s="47"/>
      <c r="Q14485" s="162"/>
      <c r="R14485" s="162"/>
      <c r="S14485" s="162"/>
    </row>
    <row r="14486" spans="14:19">
      <c r="N14486" s="47"/>
      <c r="Q14486" s="162"/>
      <c r="R14486" s="162"/>
      <c r="S14486" s="162"/>
    </row>
    <row r="14487" spans="14:19">
      <c r="N14487" s="47"/>
      <c r="Q14487" s="162"/>
      <c r="R14487" s="162"/>
      <c r="S14487" s="162"/>
    </row>
    <row r="14488" spans="14:19">
      <c r="N14488" s="47"/>
      <c r="Q14488" s="162"/>
      <c r="R14488" s="162"/>
      <c r="S14488" s="162"/>
    </row>
    <row r="14489" spans="14:19">
      <c r="N14489" s="47"/>
      <c r="Q14489" s="162"/>
      <c r="R14489" s="162"/>
      <c r="S14489" s="162"/>
    </row>
    <row r="14490" spans="14:19">
      <c r="N14490" s="47"/>
      <c r="Q14490" s="162"/>
      <c r="R14490" s="162"/>
      <c r="S14490" s="162"/>
    </row>
    <row r="14491" spans="14:19">
      <c r="N14491" s="47"/>
      <c r="Q14491" s="162"/>
      <c r="R14491" s="162"/>
      <c r="S14491" s="162"/>
    </row>
    <row r="14492" spans="14:19">
      <c r="N14492" s="47"/>
      <c r="Q14492" s="162"/>
      <c r="R14492" s="162"/>
      <c r="S14492" s="162"/>
    </row>
    <row r="14493" spans="14:19">
      <c r="N14493" s="47"/>
      <c r="Q14493" s="162"/>
      <c r="R14493" s="162"/>
      <c r="S14493" s="162"/>
    </row>
    <row r="14494" spans="14:19">
      <c r="N14494" s="47"/>
      <c r="Q14494" s="162"/>
      <c r="R14494" s="162"/>
      <c r="S14494" s="162"/>
    </row>
    <row r="14495" spans="14:19">
      <c r="N14495" s="47"/>
      <c r="Q14495" s="162"/>
      <c r="R14495" s="162"/>
      <c r="S14495" s="162"/>
    </row>
    <row r="14496" spans="14:19">
      <c r="N14496" s="47"/>
      <c r="Q14496" s="162"/>
      <c r="R14496" s="162"/>
      <c r="S14496" s="162"/>
    </row>
    <row r="14497" spans="14:19">
      <c r="N14497" s="47"/>
      <c r="Q14497" s="162"/>
      <c r="R14497" s="162"/>
      <c r="S14497" s="162"/>
    </row>
    <row r="14498" spans="14:19">
      <c r="N14498" s="47"/>
      <c r="Q14498" s="162"/>
      <c r="R14498" s="162"/>
      <c r="S14498" s="162"/>
    </row>
    <row r="14499" spans="14:19">
      <c r="N14499" s="47"/>
      <c r="Q14499" s="162"/>
      <c r="R14499" s="162"/>
      <c r="S14499" s="162"/>
    </row>
    <row r="14500" spans="14:19">
      <c r="N14500" s="47"/>
      <c r="Q14500" s="162"/>
      <c r="R14500" s="162"/>
      <c r="S14500" s="162"/>
    </row>
    <row r="14501" spans="14:19">
      <c r="N14501" s="47"/>
      <c r="Q14501" s="162"/>
      <c r="R14501" s="162"/>
      <c r="S14501" s="162"/>
    </row>
    <row r="14502" spans="14:19">
      <c r="N14502" s="47"/>
      <c r="Q14502" s="162"/>
      <c r="R14502" s="162"/>
      <c r="S14502" s="162"/>
    </row>
    <row r="14503" spans="14:19">
      <c r="N14503" s="47"/>
      <c r="Q14503" s="162"/>
      <c r="R14503" s="162"/>
      <c r="S14503" s="162"/>
    </row>
    <row r="14504" spans="14:19">
      <c r="N14504" s="47"/>
      <c r="Q14504" s="162"/>
      <c r="R14504" s="162"/>
      <c r="S14504" s="162"/>
    </row>
    <row r="14505" spans="14:19">
      <c r="N14505" s="47"/>
      <c r="Q14505" s="162"/>
      <c r="R14505" s="162"/>
      <c r="S14505" s="162"/>
    </row>
    <row r="14506" spans="14:19">
      <c r="N14506" s="47"/>
      <c r="Q14506" s="162"/>
      <c r="R14506" s="162"/>
      <c r="S14506" s="162"/>
    </row>
    <row r="14507" spans="14:19">
      <c r="N14507" s="47"/>
      <c r="Q14507" s="162"/>
      <c r="R14507" s="162"/>
      <c r="S14507" s="162"/>
    </row>
    <row r="14508" spans="14:19">
      <c r="N14508" s="47"/>
      <c r="Q14508" s="162"/>
      <c r="R14508" s="162"/>
      <c r="S14508" s="162"/>
    </row>
    <row r="14509" spans="14:19">
      <c r="N14509" s="47"/>
      <c r="Q14509" s="162"/>
      <c r="R14509" s="162"/>
      <c r="S14509" s="162"/>
    </row>
    <row r="14510" spans="14:19">
      <c r="N14510" s="47"/>
      <c r="Q14510" s="162"/>
      <c r="R14510" s="162"/>
      <c r="S14510" s="162"/>
    </row>
    <row r="14511" spans="14:19">
      <c r="N14511" s="47"/>
      <c r="Q14511" s="162"/>
      <c r="R14511" s="162"/>
      <c r="S14511" s="162"/>
    </row>
    <row r="14512" spans="14:19">
      <c r="N14512" s="47"/>
      <c r="Q14512" s="162"/>
      <c r="R14512" s="162"/>
      <c r="S14512" s="162"/>
    </row>
    <row r="14513" spans="14:19">
      <c r="N14513" s="47"/>
      <c r="Q14513" s="162"/>
      <c r="R14513" s="162"/>
      <c r="S14513" s="162"/>
    </row>
    <row r="14514" spans="14:19">
      <c r="N14514" s="47"/>
      <c r="Q14514" s="162"/>
      <c r="R14514" s="162"/>
      <c r="S14514" s="162"/>
    </row>
    <row r="14515" spans="14:19">
      <c r="N14515" s="47"/>
      <c r="Q14515" s="162"/>
      <c r="R14515" s="162"/>
      <c r="S14515" s="162"/>
    </row>
    <row r="14516" spans="14:19">
      <c r="N14516" s="47"/>
      <c r="Q14516" s="162"/>
      <c r="R14516" s="162"/>
      <c r="S14516" s="162"/>
    </row>
    <row r="14517" spans="14:19">
      <c r="N14517" s="47"/>
      <c r="Q14517" s="162"/>
      <c r="R14517" s="162"/>
      <c r="S14517" s="162"/>
    </row>
    <row r="14518" spans="14:19">
      <c r="N14518" s="47"/>
      <c r="Q14518" s="162"/>
      <c r="R14518" s="162"/>
      <c r="S14518" s="162"/>
    </row>
    <row r="14519" spans="14:19">
      <c r="N14519" s="47"/>
      <c r="Q14519" s="162"/>
      <c r="R14519" s="162"/>
      <c r="S14519" s="162"/>
    </row>
    <row r="14520" spans="14:19">
      <c r="N14520" s="47"/>
      <c r="Q14520" s="162"/>
      <c r="R14520" s="162"/>
      <c r="S14520" s="162"/>
    </row>
    <row r="14521" spans="14:19">
      <c r="N14521" s="47"/>
      <c r="Q14521" s="162"/>
      <c r="R14521" s="162"/>
      <c r="S14521" s="162"/>
    </row>
    <row r="14522" spans="14:19">
      <c r="N14522" s="47"/>
      <c r="Q14522" s="162"/>
      <c r="R14522" s="162"/>
      <c r="S14522" s="162"/>
    </row>
    <row r="14523" spans="14:19">
      <c r="N14523" s="47"/>
      <c r="Q14523" s="162"/>
      <c r="R14523" s="162"/>
      <c r="S14523" s="162"/>
    </row>
    <row r="14524" spans="14:19">
      <c r="N14524" s="47"/>
      <c r="Q14524" s="162"/>
      <c r="R14524" s="162"/>
      <c r="S14524" s="162"/>
    </row>
    <row r="14525" spans="14:19">
      <c r="N14525" s="47"/>
      <c r="Q14525" s="162"/>
      <c r="R14525" s="162"/>
      <c r="S14525" s="162"/>
    </row>
    <row r="14526" spans="14:19">
      <c r="N14526" s="47"/>
      <c r="Q14526" s="162"/>
      <c r="R14526" s="162"/>
      <c r="S14526" s="162"/>
    </row>
    <row r="14527" spans="14:19">
      <c r="N14527" s="47"/>
      <c r="Q14527" s="162"/>
      <c r="R14527" s="162"/>
      <c r="S14527" s="162"/>
    </row>
    <row r="14528" spans="14:19">
      <c r="N14528" s="47"/>
      <c r="Q14528" s="162"/>
      <c r="R14528" s="162"/>
      <c r="S14528" s="162"/>
    </row>
    <row r="14529" spans="14:19">
      <c r="N14529" s="47"/>
      <c r="Q14529" s="162"/>
      <c r="R14529" s="162"/>
      <c r="S14529" s="162"/>
    </row>
    <row r="14530" spans="14:19">
      <c r="N14530" s="47"/>
      <c r="Q14530" s="162"/>
      <c r="R14530" s="162"/>
      <c r="S14530" s="162"/>
    </row>
    <row r="14531" spans="14:19">
      <c r="N14531" s="47"/>
      <c r="Q14531" s="162"/>
      <c r="R14531" s="162"/>
      <c r="S14531" s="162"/>
    </row>
    <row r="14532" spans="14:19">
      <c r="N14532" s="47"/>
      <c r="Q14532" s="162"/>
      <c r="R14532" s="162"/>
      <c r="S14532" s="162"/>
    </row>
    <row r="14533" spans="14:19">
      <c r="N14533" s="47"/>
      <c r="Q14533" s="162"/>
      <c r="R14533" s="162"/>
      <c r="S14533" s="162"/>
    </row>
    <row r="14534" spans="14:19">
      <c r="N14534" s="47"/>
      <c r="Q14534" s="162"/>
      <c r="R14534" s="162"/>
      <c r="S14534" s="162"/>
    </row>
    <row r="14535" spans="14:19">
      <c r="N14535" s="47"/>
      <c r="Q14535" s="162"/>
      <c r="R14535" s="162"/>
      <c r="S14535" s="162"/>
    </row>
    <row r="14536" spans="14:19">
      <c r="N14536" s="47"/>
      <c r="Q14536" s="162"/>
      <c r="R14536" s="162"/>
      <c r="S14536" s="162"/>
    </row>
    <row r="14537" spans="14:19">
      <c r="N14537" s="47"/>
      <c r="Q14537" s="162"/>
      <c r="R14537" s="162"/>
      <c r="S14537" s="162"/>
    </row>
    <row r="14538" spans="14:19">
      <c r="N14538" s="47"/>
      <c r="Q14538" s="162"/>
      <c r="R14538" s="162"/>
      <c r="S14538" s="162"/>
    </row>
    <row r="14539" spans="14:19">
      <c r="N14539" s="47"/>
      <c r="Q14539" s="162"/>
      <c r="R14539" s="162"/>
      <c r="S14539" s="162"/>
    </row>
    <row r="14540" spans="14:19">
      <c r="N14540" s="47"/>
      <c r="Q14540" s="162"/>
      <c r="R14540" s="162"/>
      <c r="S14540" s="162"/>
    </row>
    <row r="14541" spans="14:19">
      <c r="N14541" s="47"/>
      <c r="Q14541" s="162"/>
      <c r="R14541" s="162"/>
      <c r="S14541" s="162"/>
    </row>
    <row r="14542" spans="14:19">
      <c r="N14542" s="47"/>
      <c r="Q14542" s="162"/>
      <c r="R14542" s="162"/>
      <c r="S14542" s="162"/>
    </row>
    <row r="14543" spans="14:19">
      <c r="N14543" s="47"/>
      <c r="Q14543" s="162"/>
      <c r="R14543" s="162"/>
      <c r="S14543" s="162"/>
    </row>
    <row r="14544" spans="14:19">
      <c r="N14544" s="47"/>
      <c r="Q14544" s="162"/>
      <c r="R14544" s="162"/>
      <c r="S14544" s="162"/>
    </row>
    <row r="14545" spans="14:19">
      <c r="N14545" s="47"/>
      <c r="Q14545" s="162"/>
      <c r="R14545" s="162"/>
      <c r="S14545" s="162"/>
    </row>
    <row r="14546" spans="14:19">
      <c r="N14546" s="47"/>
      <c r="Q14546" s="162"/>
      <c r="R14546" s="162"/>
      <c r="S14546" s="162"/>
    </row>
    <row r="14547" spans="14:19">
      <c r="N14547" s="47"/>
      <c r="Q14547" s="162"/>
      <c r="R14547" s="162"/>
      <c r="S14547" s="162"/>
    </row>
    <row r="14548" spans="14:19">
      <c r="N14548" s="47"/>
      <c r="Q14548" s="162"/>
      <c r="R14548" s="162"/>
      <c r="S14548" s="162"/>
    </row>
    <row r="14549" spans="14:19">
      <c r="N14549" s="47"/>
      <c r="Q14549" s="162"/>
      <c r="R14549" s="162"/>
      <c r="S14549" s="162"/>
    </row>
    <row r="14550" spans="14:19">
      <c r="N14550" s="47"/>
      <c r="Q14550" s="162"/>
      <c r="R14550" s="162"/>
      <c r="S14550" s="162"/>
    </row>
    <row r="14551" spans="14:19">
      <c r="N14551" s="47"/>
      <c r="Q14551" s="162"/>
      <c r="R14551" s="162"/>
      <c r="S14551" s="162"/>
    </row>
    <row r="14552" spans="14:19">
      <c r="N14552" s="47"/>
      <c r="Q14552" s="162"/>
      <c r="R14552" s="162"/>
      <c r="S14552" s="162"/>
    </row>
    <row r="14553" spans="14:19">
      <c r="N14553" s="47"/>
      <c r="Q14553" s="162"/>
      <c r="R14553" s="162"/>
      <c r="S14553" s="162"/>
    </row>
    <row r="14554" spans="14:19">
      <c r="N14554" s="47"/>
      <c r="Q14554" s="162"/>
      <c r="R14554" s="162"/>
      <c r="S14554" s="162"/>
    </row>
    <row r="14555" spans="14:19">
      <c r="N14555" s="47"/>
      <c r="Q14555" s="162"/>
      <c r="R14555" s="162"/>
      <c r="S14555" s="162"/>
    </row>
    <row r="14556" spans="14:19">
      <c r="N14556" s="47"/>
      <c r="Q14556" s="162"/>
      <c r="R14556" s="162"/>
      <c r="S14556" s="162"/>
    </row>
    <row r="14557" spans="14:19">
      <c r="N14557" s="47"/>
      <c r="Q14557" s="162"/>
      <c r="R14557" s="162"/>
      <c r="S14557" s="162"/>
    </row>
    <row r="14558" spans="14:19">
      <c r="N14558" s="47"/>
      <c r="Q14558" s="162"/>
      <c r="R14558" s="162"/>
      <c r="S14558" s="162"/>
    </row>
    <row r="14559" spans="14:19">
      <c r="N14559" s="47"/>
      <c r="Q14559" s="162"/>
      <c r="R14559" s="162"/>
      <c r="S14559" s="162"/>
    </row>
    <row r="14560" spans="14:19">
      <c r="N14560" s="47"/>
      <c r="Q14560" s="162"/>
      <c r="R14560" s="162"/>
      <c r="S14560" s="162"/>
    </row>
    <row r="14561" spans="14:19">
      <c r="N14561" s="47"/>
      <c r="Q14561" s="162"/>
      <c r="R14561" s="162"/>
      <c r="S14561" s="162"/>
    </row>
    <row r="14562" spans="14:19">
      <c r="N14562" s="47"/>
      <c r="Q14562" s="162"/>
      <c r="R14562" s="162"/>
      <c r="S14562" s="162"/>
    </row>
    <row r="14563" spans="14:19">
      <c r="N14563" s="47"/>
      <c r="Q14563" s="162"/>
      <c r="R14563" s="162"/>
      <c r="S14563" s="162"/>
    </row>
    <row r="14564" spans="14:19">
      <c r="N14564" s="47"/>
      <c r="Q14564" s="162"/>
      <c r="R14564" s="162"/>
      <c r="S14564" s="162"/>
    </row>
    <row r="14565" spans="14:19">
      <c r="N14565" s="47"/>
      <c r="Q14565" s="162"/>
      <c r="R14565" s="162"/>
      <c r="S14565" s="162"/>
    </row>
    <row r="14566" spans="14:19">
      <c r="N14566" s="47"/>
      <c r="Q14566" s="162"/>
      <c r="R14566" s="162"/>
      <c r="S14566" s="162"/>
    </row>
    <row r="14567" spans="14:19">
      <c r="N14567" s="47"/>
      <c r="Q14567" s="162"/>
      <c r="R14567" s="162"/>
      <c r="S14567" s="162"/>
    </row>
    <row r="14568" spans="14:19">
      <c r="N14568" s="47"/>
      <c r="Q14568" s="162"/>
      <c r="R14568" s="162"/>
      <c r="S14568" s="162"/>
    </row>
    <row r="14569" spans="14:19">
      <c r="N14569" s="47"/>
      <c r="Q14569" s="162"/>
      <c r="R14569" s="162"/>
      <c r="S14569" s="162"/>
    </row>
    <row r="14570" spans="14:19">
      <c r="N14570" s="47"/>
      <c r="Q14570" s="162"/>
      <c r="R14570" s="162"/>
      <c r="S14570" s="162"/>
    </row>
    <row r="14571" spans="14:19">
      <c r="N14571" s="47"/>
      <c r="Q14571" s="162"/>
      <c r="R14571" s="162"/>
      <c r="S14571" s="162"/>
    </row>
    <row r="14572" spans="14:19">
      <c r="N14572" s="47"/>
      <c r="Q14572" s="162"/>
      <c r="R14572" s="162"/>
      <c r="S14572" s="162"/>
    </row>
    <row r="14573" spans="14:19">
      <c r="N14573" s="47"/>
      <c r="Q14573" s="162"/>
      <c r="R14573" s="162"/>
      <c r="S14573" s="162"/>
    </row>
    <row r="14574" spans="14:19">
      <c r="N14574" s="47"/>
      <c r="Q14574" s="162"/>
      <c r="R14574" s="162"/>
      <c r="S14574" s="162"/>
    </row>
    <row r="14575" spans="14:19">
      <c r="N14575" s="47"/>
      <c r="Q14575" s="162"/>
      <c r="R14575" s="162"/>
      <c r="S14575" s="162"/>
    </row>
    <row r="14576" spans="14:19">
      <c r="N14576" s="47"/>
      <c r="Q14576" s="162"/>
      <c r="R14576" s="162"/>
      <c r="S14576" s="162"/>
    </row>
    <row r="14577" spans="14:19">
      <c r="N14577" s="47"/>
      <c r="Q14577" s="162"/>
      <c r="R14577" s="162"/>
      <c r="S14577" s="162"/>
    </row>
    <row r="14578" spans="14:19">
      <c r="N14578" s="47"/>
      <c r="Q14578" s="162"/>
      <c r="R14578" s="162"/>
      <c r="S14578" s="162"/>
    </row>
    <row r="14579" spans="14:19">
      <c r="N14579" s="47"/>
      <c r="Q14579" s="162"/>
      <c r="R14579" s="162"/>
      <c r="S14579" s="162"/>
    </row>
    <row r="14580" spans="14:19">
      <c r="N14580" s="47"/>
      <c r="Q14580" s="162"/>
      <c r="R14580" s="162"/>
      <c r="S14580" s="162"/>
    </row>
    <row r="14581" spans="14:19">
      <c r="N14581" s="47"/>
      <c r="Q14581" s="162"/>
      <c r="R14581" s="162"/>
      <c r="S14581" s="162"/>
    </row>
    <row r="14582" spans="14:19">
      <c r="N14582" s="47"/>
      <c r="Q14582" s="162"/>
      <c r="R14582" s="162"/>
      <c r="S14582" s="162"/>
    </row>
    <row r="14583" spans="14:19">
      <c r="N14583" s="47"/>
      <c r="Q14583" s="162"/>
      <c r="R14583" s="162"/>
      <c r="S14583" s="162"/>
    </row>
    <row r="14584" spans="14:19">
      <c r="N14584" s="47"/>
      <c r="Q14584" s="162"/>
      <c r="R14584" s="162"/>
      <c r="S14584" s="162"/>
    </row>
    <row r="14585" spans="14:19">
      <c r="N14585" s="47"/>
      <c r="Q14585" s="162"/>
      <c r="R14585" s="162"/>
      <c r="S14585" s="162"/>
    </row>
    <row r="14586" spans="14:19">
      <c r="N14586" s="47"/>
      <c r="Q14586" s="162"/>
      <c r="R14586" s="162"/>
      <c r="S14586" s="162"/>
    </row>
    <row r="14587" spans="14:19">
      <c r="N14587" s="47"/>
      <c r="Q14587" s="162"/>
      <c r="R14587" s="162"/>
      <c r="S14587" s="162"/>
    </row>
    <row r="14588" spans="14:19">
      <c r="N14588" s="47"/>
      <c r="Q14588" s="162"/>
      <c r="R14588" s="162"/>
      <c r="S14588" s="162"/>
    </row>
    <row r="14589" spans="14:19">
      <c r="N14589" s="47"/>
      <c r="Q14589" s="162"/>
      <c r="R14589" s="162"/>
      <c r="S14589" s="162"/>
    </row>
    <row r="14590" spans="14:19">
      <c r="N14590" s="47"/>
      <c r="Q14590" s="162"/>
      <c r="R14590" s="162"/>
      <c r="S14590" s="162"/>
    </row>
    <row r="14591" spans="14:19">
      <c r="N14591" s="47"/>
      <c r="Q14591" s="162"/>
      <c r="R14591" s="162"/>
      <c r="S14591" s="162"/>
    </row>
    <row r="14592" spans="14:19">
      <c r="N14592" s="47"/>
      <c r="Q14592" s="162"/>
      <c r="R14592" s="162"/>
      <c r="S14592" s="162"/>
    </row>
    <row r="14593" spans="14:19">
      <c r="N14593" s="47"/>
      <c r="Q14593" s="162"/>
      <c r="R14593" s="162"/>
      <c r="S14593" s="162"/>
    </row>
    <row r="14594" spans="14:19">
      <c r="N14594" s="47"/>
      <c r="Q14594" s="162"/>
      <c r="R14594" s="162"/>
      <c r="S14594" s="162"/>
    </row>
    <row r="14595" spans="14:19">
      <c r="N14595" s="47"/>
      <c r="Q14595" s="162"/>
      <c r="R14595" s="162"/>
      <c r="S14595" s="162"/>
    </row>
    <row r="14596" spans="14:19">
      <c r="N14596" s="47"/>
      <c r="Q14596" s="162"/>
      <c r="R14596" s="162"/>
      <c r="S14596" s="162"/>
    </row>
    <row r="14597" spans="14:19">
      <c r="N14597" s="47"/>
      <c r="Q14597" s="162"/>
      <c r="R14597" s="162"/>
      <c r="S14597" s="162"/>
    </row>
    <row r="14598" spans="14:19">
      <c r="N14598" s="47"/>
      <c r="Q14598" s="162"/>
      <c r="R14598" s="162"/>
      <c r="S14598" s="162"/>
    </row>
    <row r="14599" spans="14:19">
      <c r="N14599" s="47"/>
      <c r="Q14599" s="162"/>
      <c r="R14599" s="162"/>
      <c r="S14599" s="162"/>
    </row>
    <row r="14600" spans="14:19">
      <c r="N14600" s="47"/>
      <c r="Q14600" s="162"/>
      <c r="R14600" s="162"/>
      <c r="S14600" s="162"/>
    </row>
    <row r="14601" spans="14:19">
      <c r="N14601" s="47"/>
      <c r="Q14601" s="162"/>
      <c r="R14601" s="162"/>
      <c r="S14601" s="162"/>
    </row>
    <row r="14602" spans="14:19">
      <c r="N14602" s="47"/>
      <c r="Q14602" s="162"/>
      <c r="R14602" s="162"/>
      <c r="S14602" s="162"/>
    </row>
    <row r="14603" spans="14:19">
      <c r="N14603" s="47"/>
      <c r="Q14603" s="162"/>
      <c r="R14603" s="162"/>
      <c r="S14603" s="162"/>
    </row>
    <row r="14604" spans="14:19">
      <c r="N14604" s="47"/>
      <c r="Q14604" s="162"/>
      <c r="R14604" s="162"/>
      <c r="S14604" s="162"/>
    </row>
    <row r="14605" spans="14:19">
      <c r="N14605" s="47"/>
      <c r="Q14605" s="162"/>
      <c r="R14605" s="162"/>
      <c r="S14605" s="162"/>
    </row>
    <row r="14606" spans="14:19">
      <c r="N14606" s="47"/>
      <c r="Q14606" s="162"/>
      <c r="R14606" s="162"/>
      <c r="S14606" s="162"/>
    </row>
    <row r="14607" spans="14:19">
      <c r="N14607" s="47"/>
      <c r="Q14607" s="162"/>
      <c r="R14607" s="162"/>
      <c r="S14607" s="162"/>
    </row>
    <row r="14608" spans="14:19">
      <c r="N14608" s="47"/>
      <c r="Q14608" s="162"/>
      <c r="R14608" s="162"/>
      <c r="S14608" s="162"/>
    </row>
    <row r="14609" spans="14:19">
      <c r="N14609" s="47"/>
      <c r="Q14609" s="162"/>
      <c r="R14609" s="162"/>
      <c r="S14609" s="162"/>
    </row>
    <row r="14610" spans="14:19">
      <c r="N14610" s="47"/>
      <c r="Q14610" s="162"/>
      <c r="R14610" s="162"/>
      <c r="S14610" s="162"/>
    </row>
    <row r="14611" spans="14:19">
      <c r="N14611" s="47"/>
      <c r="Q14611" s="162"/>
      <c r="R14611" s="162"/>
      <c r="S14611" s="162"/>
    </row>
    <row r="14612" spans="14:19">
      <c r="N14612" s="47"/>
      <c r="Q14612" s="162"/>
      <c r="R14612" s="162"/>
      <c r="S14612" s="162"/>
    </row>
    <row r="14613" spans="14:19">
      <c r="N14613" s="47"/>
      <c r="Q14613" s="162"/>
      <c r="R14613" s="162"/>
      <c r="S14613" s="162"/>
    </row>
    <row r="14614" spans="14:19">
      <c r="N14614" s="47"/>
      <c r="Q14614" s="162"/>
      <c r="R14614" s="162"/>
      <c r="S14614" s="162"/>
    </row>
    <row r="14615" spans="14:19">
      <c r="N14615" s="47"/>
      <c r="Q14615" s="162"/>
      <c r="R14615" s="162"/>
      <c r="S14615" s="162"/>
    </row>
    <row r="14616" spans="14:19">
      <c r="N14616" s="47"/>
      <c r="Q14616" s="162"/>
      <c r="R14616" s="162"/>
      <c r="S14616" s="162"/>
    </row>
    <row r="14617" spans="14:19">
      <c r="N14617" s="47"/>
      <c r="Q14617" s="162"/>
      <c r="R14617" s="162"/>
      <c r="S14617" s="162"/>
    </row>
    <row r="14618" spans="14:19">
      <c r="N14618" s="47"/>
      <c r="Q14618" s="162"/>
      <c r="R14618" s="162"/>
      <c r="S14618" s="162"/>
    </row>
    <row r="14619" spans="14:19">
      <c r="N14619" s="47"/>
      <c r="Q14619" s="162"/>
      <c r="R14619" s="162"/>
      <c r="S14619" s="162"/>
    </row>
    <row r="14620" spans="14:19">
      <c r="N14620" s="47"/>
      <c r="Q14620" s="162"/>
      <c r="R14620" s="162"/>
      <c r="S14620" s="162"/>
    </row>
    <row r="14621" spans="14:19">
      <c r="N14621" s="47"/>
      <c r="Q14621" s="162"/>
      <c r="R14621" s="162"/>
      <c r="S14621" s="162"/>
    </row>
    <row r="14622" spans="14:19">
      <c r="N14622" s="47"/>
      <c r="Q14622" s="162"/>
      <c r="R14622" s="162"/>
      <c r="S14622" s="162"/>
    </row>
    <row r="14623" spans="14:19">
      <c r="N14623" s="47"/>
      <c r="Q14623" s="162"/>
      <c r="R14623" s="162"/>
      <c r="S14623" s="162"/>
    </row>
    <row r="14624" spans="14:19">
      <c r="N14624" s="47"/>
      <c r="Q14624" s="162"/>
      <c r="R14624" s="162"/>
      <c r="S14624" s="162"/>
    </row>
    <row r="14625" spans="14:19">
      <c r="N14625" s="47"/>
      <c r="Q14625" s="162"/>
      <c r="R14625" s="162"/>
      <c r="S14625" s="162"/>
    </row>
    <row r="14626" spans="14:19">
      <c r="N14626" s="47"/>
      <c r="Q14626" s="162"/>
      <c r="R14626" s="162"/>
      <c r="S14626" s="162"/>
    </row>
    <row r="14627" spans="14:19">
      <c r="N14627" s="47"/>
      <c r="Q14627" s="162"/>
      <c r="R14627" s="162"/>
      <c r="S14627" s="162"/>
    </row>
    <row r="14628" spans="14:19">
      <c r="N14628" s="47"/>
      <c r="Q14628" s="162"/>
      <c r="R14628" s="162"/>
      <c r="S14628" s="162"/>
    </row>
    <row r="14629" spans="14:19">
      <c r="N14629" s="47"/>
      <c r="Q14629" s="162"/>
      <c r="R14629" s="162"/>
      <c r="S14629" s="162"/>
    </row>
    <row r="14630" spans="14:19">
      <c r="N14630" s="47"/>
      <c r="Q14630" s="162"/>
      <c r="R14630" s="162"/>
      <c r="S14630" s="162"/>
    </row>
    <row r="14631" spans="14:19">
      <c r="N14631" s="47"/>
      <c r="Q14631" s="162"/>
      <c r="R14631" s="162"/>
      <c r="S14631" s="162"/>
    </row>
    <row r="14632" spans="14:19">
      <c r="N14632" s="47"/>
      <c r="Q14632" s="162"/>
      <c r="R14632" s="162"/>
      <c r="S14632" s="162"/>
    </row>
    <row r="14633" spans="14:19">
      <c r="N14633" s="47"/>
      <c r="Q14633" s="162"/>
      <c r="R14633" s="162"/>
      <c r="S14633" s="162"/>
    </row>
    <row r="14634" spans="14:19">
      <c r="N14634" s="47"/>
      <c r="Q14634" s="162"/>
      <c r="R14634" s="162"/>
      <c r="S14634" s="162"/>
    </row>
    <row r="14635" spans="14:19">
      <c r="N14635" s="47"/>
      <c r="Q14635" s="162"/>
      <c r="R14635" s="162"/>
      <c r="S14635" s="162"/>
    </row>
    <row r="14636" spans="14:19">
      <c r="N14636" s="47"/>
      <c r="Q14636" s="162"/>
      <c r="R14636" s="162"/>
      <c r="S14636" s="162"/>
    </row>
    <row r="14637" spans="14:19">
      <c r="N14637" s="47"/>
      <c r="Q14637" s="162"/>
      <c r="R14637" s="162"/>
      <c r="S14637" s="162"/>
    </row>
    <row r="14638" spans="14:19">
      <c r="N14638" s="47"/>
      <c r="Q14638" s="162"/>
      <c r="R14638" s="162"/>
      <c r="S14638" s="162"/>
    </row>
    <row r="14639" spans="14:19">
      <c r="N14639" s="47"/>
      <c r="Q14639" s="162"/>
      <c r="R14639" s="162"/>
      <c r="S14639" s="162"/>
    </row>
    <row r="14640" spans="14:19">
      <c r="N14640" s="47"/>
      <c r="Q14640" s="162"/>
      <c r="R14640" s="162"/>
      <c r="S14640" s="162"/>
    </row>
    <row r="14641" spans="14:19">
      <c r="N14641" s="47"/>
      <c r="Q14641" s="162"/>
      <c r="R14641" s="162"/>
      <c r="S14641" s="162"/>
    </row>
    <row r="14642" spans="14:19">
      <c r="N14642" s="47"/>
      <c r="Q14642" s="162"/>
      <c r="R14642" s="162"/>
      <c r="S14642" s="162"/>
    </row>
    <row r="14643" spans="14:19">
      <c r="N14643" s="47"/>
      <c r="Q14643" s="162"/>
      <c r="R14643" s="162"/>
      <c r="S14643" s="162"/>
    </row>
    <row r="14644" spans="14:19">
      <c r="N14644" s="47"/>
      <c r="Q14644" s="162"/>
      <c r="R14644" s="162"/>
      <c r="S14644" s="162"/>
    </row>
    <row r="14645" spans="14:19">
      <c r="N14645" s="47"/>
      <c r="Q14645" s="162"/>
      <c r="R14645" s="162"/>
      <c r="S14645" s="162"/>
    </row>
    <row r="14646" spans="14:19">
      <c r="N14646" s="47"/>
      <c r="Q14646" s="162"/>
      <c r="R14646" s="162"/>
      <c r="S14646" s="162"/>
    </row>
    <row r="14647" spans="14:19">
      <c r="N14647" s="47"/>
      <c r="Q14647" s="162"/>
      <c r="R14647" s="162"/>
      <c r="S14647" s="162"/>
    </row>
    <row r="14648" spans="14:19">
      <c r="N14648" s="47"/>
      <c r="Q14648" s="162"/>
      <c r="R14648" s="162"/>
      <c r="S14648" s="162"/>
    </row>
    <row r="14649" spans="14:19">
      <c r="N14649" s="47"/>
      <c r="Q14649" s="162"/>
      <c r="R14649" s="162"/>
      <c r="S14649" s="162"/>
    </row>
    <row r="14650" spans="14:19">
      <c r="N14650" s="47"/>
      <c r="Q14650" s="162"/>
      <c r="R14650" s="162"/>
      <c r="S14650" s="162"/>
    </row>
    <row r="14651" spans="14:19">
      <c r="N14651" s="47"/>
      <c r="Q14651" s="162"/>
      <c r="R14651" s="162"/>
      <c r="S14651" s="162"/>
    </row>
    <row r="14652" spans="14:19">
      <c r="N14652" s="47"/>
      <c r="Q14652" s="162"/>
      <c r="R14652" s="162"/>
      <c r="S14652" s="162"/>
    </row>
    <row r="14653" spans="14:19">
      <c r="N14653" s="47"/>
      <c r="Q14653" s="162"/>
      <c r="R14653" s="162"/>
      <c r="S14653" s="162"/>
    </row>
    <row r="14654" spans="14:19">
      <c r="N14654" s="47"/>
      <c r="Q14654" s="162"/>
      <c r="R14654" s="162"/>
      <c r="S14654" s="162"/>
    </row>
    <row r="14655" spans="14:19">
      <c r="N14655" s="47"/>
      <c r="Q14655" s="162"/>
      <c r="R14655" s="162"/>
      <c r="S14655" s="162"/>
    </row>
    <row r="14656" spans="14:19">
      <c r="N14656" s="47"/>
      <c r="Q14656" s="162"/>
      <c r="R14656" s="162"/>
      <c r="S14656" s="162"/>
    </row>
    <row r="14657" spans="14:19">
      <c r="N14657" s="47"/>
      <c r="Q14657" s="162"/>
      <c r="R14657" s="162"/>
      <c r="S14657" s="162"/>
    </row>
    <row r="14658" spans="14:19">
      <c r="N14658" s="47"/>
      <c r="Q14658" s="162"/>
      <c r="R14658" s="162"/>
      <c r="S14658" s="162"/>
    </row>
    <row r="14659" spans="14:19">
      <c r="N14659" s="47"/>
      <c r="Q14659" s="162"/>
      <c r="R14659" s="162"/>
      <c r="S14659" s="162"/>
    </row>
    <row r="14660" spans="14:19">
      <c r="N14660" s="47"/>
      <c r="Q14660" s="162"/>
      <c r="R14660" s="162"/>
      <c r="S14660" s="162"/>
    </row>
    <row r="14661" spans="14:19">
      <c r="N14661" s="47"/>
      <c r="Q14661" s="162"/>
      <c r="R14661" s="162"/>
      <c r="S14661" s="162"/>
    </row>
    <row r="14662" spans="14:19">
      <c r="N14662" s="47"/>
      <c r="Q14662" s="162"/>
      <c r="R14662" s="162"/>
      <c r="S14662" s="162"/>
    </row>
    <row r="14663" spans="14:19">
      <c r="N14663" s="47"/>
      <c r="Q14663" s="162"/>
      <c r="R14663" s="162"/>
      <c r="S14663" s="162"/>
    </row>
    <row r="14664" spans="14:19">
      <c r="N14664" s="47"/>
      <c r="Q14664" s="162"/>
      <c r="R14664" s="162"/>
      <c r="S14664" s="162"/>
    </row>
    <row r="14665" spans="14:19">
      <c r="N14665" s="47"/>
      <c r="Q14665" s="162"/>
      <c r="R14665" s="162"/>
      <c r="S14665" s="162"/>
    </row>
    <row r="14666" spans="14:19">
      <c r="N14666" s="47"/>
      <c r="Q14666" s="162"/>
      <c r="R14666" s="162"/>
      <c r="S14666" s="162"/>
    </row>
    <row r="14667" spans="14:19">
      <c r="N14667" s="47"/>
      <c r="Q14667" s="162"/>
      <c r="R14667" s="162"/>
      <c r="S14667" s="162"/>
    </row>
    <row r="14668" spans="14:19">
      <c r="N14668" s="47"/>
      <c r="Q14668" s="162"/>
      <c r="R14668" s="162"/>
      <c r="S14668" s="162"/>
    </row>
    <row r="14669" spans="14:19">
      <c r="N14669" s="47"/>
      <c r="Q14669" s="162"/>
      <c r="R14669" s="162"/>
      <c r="S14669" s="162"/>
    </row>
    <row r="14670" spans="14:19">
      <c r="N14670" s="47"/>
      <c r="Q14670" s="162"/>
      <c r="R14670" s="162"/>
      <c r="S14670" s="162"/>
    </row>
    <row r="14671" spans="14:19">
      <c r="N14671" s="47"/>
      <c r="Q14671" s="162"/>
      <c r="R14671" s="162"/>
      <c r="S14671" s="162"/>
    </row>
    <row r="14672" spans="14:19">
      <c r="N14672" s="47"/>
      <c r="Q14672" s="162"/>
      <c r="R14672" s="162"/>
      <c r="S14672" s="162"/>
    </row>
    <row r="14673" spans="14:19">
      <c r="N14673" s="47"/>
      <c r="Q14673" s="162"/>
      <c r="R14673" s="162"/>
      <c r="S14673" s="162"/>
    </row>
    <row r="14674" spans="14:19">
      <c r="N14674" s="47"/>
      <c r="Q14674" s="162"/>
      <c r="R14674" s="162"/>
      <c r="S14674" s="162"/>
    </row>
    <row r="14675" spans="14:19">
      <c r="N14675" s="47"/>
      <c r="Q14675" s="162"/>
      <c r="R14675" s="162"/>
      <c r="S14675" s="162"/>
    </row>
    <row r="14676" spans="14:19">
      <c r="N14676" s="47"/>
      <c r="Q14676" s="162"/>
      <c r="R14676" s="162"/>
      <c r="S14676" s="162"/>
    </row>
    <row r="14677" spans="14:19">
      <c r="N14677" s="47"/>
      <c r="Q14677" s="162"/>
      <c r="R14677" s="162"/>
      <c r="S14677" s="162"/>
    </row>
    <row r="14678" spans="14:19">
      <c r="N14678" s="47"/>
      <c r="Q14678" s="162"/>
      <c r="R14678" s="162"/>
      <c r="S14678" s="162"/>
    </row>
    <row r="14679" spans="14:19">
      <c r="N14679" s="47"/>
      <c r="Q14679" s="162"/>
      <c r="R14679" s="162"/>
      <c r="S14679" s="162"/>
    </row>
    <row r="14680" spans="14:19">
      <c r="N14680" s="47"/>
      <c r="Q14680" s="162"/>
      <c r="R14680" s="162"/>
      <c r="S14680" s="162"/>
    </row>
    <row r="14681" spans="14:19">
      <c r="N14681" s="47"/>
      <c r="Q14681" s="162"/>
      <c r="R14681" s="162"/>
      <c r="S14681" s="162"/>
    </row>
    <row r="14682" spans="14:19">
      <c r="N14682" s="47"/>
      <c r="Q14682" s="162"/>
      <c r="R14682" s="162"/>
      <c r="S14682" s="162"/>
    </row>
    <row r="14683" spans="14:19">
      <c r="N14683" s="47"/>
      <c r="Q14683" s="162"/>
      <c r="R14683" s="162"/>
      <c r="S14683" s="162"/>
    </row>
    <row r="14684" spans="14:19">
      <c r="N14684" s="47"/>
      <c r="Q14684" s="162"/>
      <c r="R14684" s="162"/>
      <c r="S14684" s="162"/>
    </row>
    <row r="14685" spans="14:19">
      <c r="N14685" s="47"/>
      <c r="Q14685" s="162"/>
      <c r="R14685" s="162"/>
      <c r="S14685" s="162"/>
    </row>
    <row r="14686" spans="14:19">
      <c r="N14686" s="47"/>
      <c r="Q14686" s="162"/>
      <c r="R14686" s="162"/>
      <c r="S14686" s="162"/>
    </row>
    <row r="14687" spans="14:19">
      <c r="N14687" s="47"/>
      <c r="Q14687" s="162"/>
      <c r="R14687" s="162"/>
      <c r="S14687" s="162"/>
    </row>
    <row r="14688" spans="14:19">
      <c r="N14688" s="47"/>
      <c r="Q14688" s="162"/>
      <c r="R14688" s="162"/>
      <c r="S14688" s="162"/>
    </row>
    <row r="14689" spans="14:19">
      <c r="N14689" s="47"/>
      <c r="Q14689" s="162"/>
      <c r="R14689" s="162"/>
      <c r="S14689" s="162"/>
    </row>
    <row r="14690" spans="14:19">
      <c r="N14690" s="47"/>
      <c r="Q14690" s="162"/>
      <c r="R14690" s="162"/>
      <c r="S14690" s="162"/>
    </row>
    <row r="14691" spans="14:19">
      <c r="N14691" s="47"/>
      <c r="Q14691" s="162"/>
      <c r="R14691" s="162"/>
      <c r="S14691" s="162"/>
    </row>
    <row r="14692" spans="14:19">
      <c r="N14692" s="47"/>
      <c r="Q14692" s="162"/>
      <c r="R14692" s="162"/>
      <c r="S14692" s="162"/>
    </row>
    <row r="14693" spans="14:19">
      <c r="N14693" s="47"/>
      <c r="Q14693" s="162"/>
      <c r="R14693" s="162"/>
      <c r="S14693" s="162"/>
    </row>
    <row r="14694" spans="14:19">
      <c r="N14694" s="47"/>
      <c r="Q14694" s="162"/>
      <c r="R14694" s="162"/>
      <c r="S14694" s="162"/>
    </row>
    <row r="14695" spans="14:19">
      <c r="N14695" s="47"/>
      <c r="Q14695" s="162"/>
      <c r="R14695" s="162"/>
      <c r="S14695" s="162"/>
    </row>
    <row r="14696" spans="14:19">
      <c r="N14696" s="47"/>
      <c r="Q14696" s="162"/>
      <c r="R14696" s="162"/>
      <c r="S14696" s="162"/>
    </row>
    <row r="14697" spans="14:19">
      <c r="N14697" s="47"/>
      <c r="Q14697" s="162"/>
      <c r="R14697" s="162"/>
      <c r="S14697" s="162"/>
    </row>
    <row r="14698" spans="14:19">
      <c r="N14698" s="47"/>
      <c r="Q14698" s="162"/>
      <c r="R14698" s="162"/>
      <c r="S14698" s="162"/>
    </row>
    <row r="14699" spans="14:19">
      <c r="N14699" s="47"/>
      <c r="Q14699" s="162"/>
      <c r="R14699" s="162"/>
      <c r="S14699" s="162"/>
    </row>
    <row r="14700" spans="14:19">
      <c r="N14700" s="47"/>
      <c r="Q14700" s="162"/>
      <c r="R14700" s="162"/>
      <c r="S14700" s="162"/>
    </row>
    <row r="14701" spans="14:19">
      <c r="N14701" s="47"/>
      <c r="Q14701" s="162"/>
      <c r="R14701" s="162"/>
      <c r="S14701" s="162"/>
    </row>
    <row r="14702" spans="14:19">
      <c r="N14702" s="47"/>
      <c r="Q14702" s="162"/>
      <c r="R14702" s="162"/>
      <c r="S14702" s="162"/>
    </row>
    <row r="14703" spans="14:19">
      <c r="N14703" s="47"/>
      <c r="Q14703" s="162"/>
      <c r="R14703" s="162"/>
      <c r="S14703" s="162"/>
    </row>
    <row r="14704" spans="14:19">
      <c r="N14704" s="47"/>
      <c r="Q14704" s="162"/>
      <c r="R14704" s="162"/>
      <c r="S14704" s="162"/>
    </row>
    <row r="14705" spans="14:19">
      <c r="N14705" s="47"/>
      <c r="Q14705" s="162"/>
      <c r="R14705" s="162"/>
      <c r="S14705" s="162"/>
    </row>
    <row r="14706" spans="14:19">
      <c r="N14706" s="47"/>
      <c r="Q14706" s="162"/>
      <c r="R14706" s="162"/>
      <c r="S14706" s="162"/>
    </row>
    <row r="14707" spans="14:19">
      <c r="N14707" s="47"/>
      <c r="Q14707" s="162"/>
      <c r="R14707" s="162"/>
      <c r="S14707" s="162"/>
    </row>
    <row r="14708" spans="14:19">
      <c r="N14708" s="47"/>
      <c r="Q14708" s="162"/>
      <c r="R14708" s="162"/>
      <c r="S14708" s="162"/>
    </row>
    <row r="14709" spans="14:19">
      <c r="N14709" s="47"/>
      <c r="Q14709" s="162"/>
      <c r="R14709" s="162"/>
      <c r="S14709" s="162"/>
    </row>
    <row r="14710" spans="14:19">
      <c r="N14710" s="47"/>
      <c r="Q14710" s="162"/>
      <c r="R14710" s="162"/>
      <c r="S14710" s="162"/>
    </row>
    <row r="14711" spans="14:19">
      <c r="N14711" s="47"/>
      <c r="Q14711" s="162"/>
      <c r="R14711" s="162"/>
      <c r="S14711" s="162"/>
    </row>
    <row r="14712" spans="14:19">
      <c r="N14712" s="47"/>
      <c r="Q14712" s="162"/>
      <c r="R14712" s="162"/>
      <c r="S14712" s="162"/>
    </row>
    <row r="14713" spans="14:19">
      <c r="N14713" s="47"/>
      <c r="Q14713" s="162"/>
      <c r="R14713" s="162"/>
      <c r="S14713" s="162"/>
    </row>
    <row r="14714" spans="14:19">
      <c r="N14714" s="47"/>
      <c r="Q14714" s="162"/>
      <c r="R14714" s="162"/>
      <c r="S14714" s="162"/>
    </row>
    <row r="14715" spans="14:19">
      <c r="N14715" s="47"/>
      <c r="Q14715" s="162"/>
      <c r="R14715" s="162"/>
      <c r="S14715" s="162"/>
    </row>
    <row r="14716" spans="14:19">
      <c r="N14716" s="47"/>
      <c r="Q14716" s="162"/>
      <c r="R14716" s="162"/>
      <c r="S14716" s="162"/>
    </row>
    <row r="14717" spans="14:19">
      <c r="N14717" s="47"/>
      <c r="Q14717" s="162"/>
      <c r="R14717" s="162"/>
      <c r="S14717" s="162"/>
    </row>
    <row r="14718" spans="14:19">
      <c r="N14718" s="47"/>
      <c r="Q14718" s="162"/>
      <c r="R14718" s="162"/>
      <c r="S14718" s="162"/>
    </row>
    <row r="14719" spans="14:19">
      <c r="N14719" s="47"/>
      <c r="Q14719" s="162"/>
      <c r="R14719" s="162"/>
      <c r="S14719" s="162"/>
    </row>
    <row r="14720" spans="14:19">
      <c r="N14720" s="47"/>
      <c r="Q14720" s="162"/>
      <c r="R14720" s="162"/>
      <c r="S14720" s="162"/>
    </row>
    <row r="14721" spans="14:19">
      <c r="N14721" s="47"/>
      <c r="Q14721" s="162"/>
      <c r="R14721" s="162"/>
      <c r="S14721" s="162"/>
    </row>
    <row r="14722" spans="14:19">
      <c r="N14722" s="47"/>
      <c r="Q14722" s="162"/>
      <c r="R14722" s="162"/>
      <c r="S14722" s="162"/>
    </row>
    <row r="14723" spans="14:19">
      <c r="N14723" s="47"/>
      <c r="Q14723" s="162"/>
      <c r="R14723" s="162"/>
      <c r="S14723" s="162"/>
    </row>
    <row r="14724" spans="14:19">
      <c r="N14724" s="47"/>
      <c r="Q14724" s="162"/>
      <c r="R14724" s="162"/>
      <c r="S14724" s="162"/>
    </row>
    <row r="14725" spans="14:19">
      <c r="N14725" s="47"/>
      <c r="Q14725" s="162"/>
      <c r="R14725" s="162"/>
      <c r="S14725" s="162"/>
    </row>
    <row r="14726" spans="14:19">
      <c r="N14726" s="47"/>
      <c r="Q14726" s="162"/>
      <c r="R14726" s="162"/>
      <c r="S14726" s="162"/>
    </row>
    <row r="14727" spans="14:19">
      <c r="N14727" s="47"/>
      <c r="Q14727" s="162"/>
      <c r="R14727" s="162"/>
      <c r="S14727" s="162"/>
    </row>
    <row r="14728" spans="14:19">
      <c r="N14728" s="47"/>
      <c r="Q14728" s="162"/>
      <c r="R14728" s="162"/>
      <c r="S14728" s="162"/>
    </row>
    <row r="14729" spans="14:19">
      <c r="N14729" s="47"/>
      <c r="Q14729" s="162"/>
      <c r="R14729" s="162"/>
      <c r="S14729" s="162"/>
    </row>
    <row r="14730" spans="14:19">
      <c r="N14730" s="47"/>
      <c r="Q14730" s="162"/>
      <c r="R14730" s="162"/>
      <c r="S14730" s="162"/>
    </row>
    <row r="14731" spans="14:19">
      <c r="N14731" s="47"/>
      <c r="Q14731" s="162"/>
      <c r="R14731" s="162"/>
      <c r="S14731" s="162"/>
    </row>
    <row r="14732" spans="14:19">
      <c r="N14732" s="47"/>
      <c r="Q14732" s="162"/>
      <c r="R14732" s="162"/>
      <c r="S14732" s="162"/>
    </row>
    <row r="14733" spans="14:19">
      <c r="N14733" s="47"/>
      <c r="Q14733" s="162"/>
      <c r="R14733" s="162"/>
      <c r="S14733" s="162"/>
    </row>
    <row r="14734" spans="14:19">
      <c r="N14734" s="47"/>
      <c r="Q14734" s="162"/>
      <c r="R14734" s="162"/>
      <c r="S14734" s="162"/>
    </row>
    <row r="14735" spans="14:19">
      <c r="N14735" s="47"/>
      <c r="Q14735" s="162"/>
      <c r="R14735" s="162"/>
      <c r="S14735" s="162"/>
    </row>
    <row r="14736" spans="14:19">
      <c r="N14736" s="47"/>
      <c r="Q14736" s="162"/>
      <c r="R14736" s="162"/>
      <c r="S14736" s="162"/>
    </row>
    <row r="14737" spans="14:19">
      <c r="N14737" s="47"/>
      <c r="Q14737" s="162"/>
      <c r="R14737" s="162"/>
      <c r="S14737" s="162"/>
    </row>
    <row r="14738" spans="14:19">
      <c r="N14738" s="47"/>
      <c r="Q14738" s="162"/>
      <c r="R14738" s="162"/>
      <c r="S14738" s="162"/>
    </row>
    <row r="14739" spans="14:19">
      <c r="N14739" s="47"/>
      <c r="Q14739" s="162"/>
      <c r="R14739" s="162"/>
      <c r="S14739" s="162"/>
    </row>
    <row r="14740" spans="14:19">
      <c r="N14740" s="47"/>
      <c r="Q14740" s="162"/>
      <c r="R14740" s="162"/>
      <c r="S14740" s="162"/>
    </row>
    <row r="14741" spans="14:19">
      <c r="N14741" s="47"/>
      <c r="Q14741" s="162"/>
      <c r="R14741" s="162"/>
      <c r="S14741" s="162"/>
    </row>
    <row r="14742" spans="14:19">
      <c r="N14742" s="47"/>
      <c r="Q14742" s="162"/>
      <c r="R14742" s="162"/>
      <c r="S14742" s="162"/>
    </row>
    <row r="14743" spans="14:19">
      <c r="N14743" s="47"/>
      <c r="Q14743" s="162"/>
      <c r="R14743" s="162"/>
      <c r="S14743" s="162"/>
    </row>
    <row r="14744" spans="14:19">
      <c r="N14744" s="47"/>
      <c r="Q14744" s="162"/>
      <c r="R14744" s="162"/>
      <c r="S14744" s="162"/>
    </row>
    <row r="14745" spans="14:19">
      <c r="N14745" s="47"/>
      <c r="Q14745" s="162"/>
      <c r="R14745" s="162"/>
      <c r="S14745" s="162"/>
    </row>
    <row r="14746" spans="14:19">
      <c r="N14746" s="47"/>
      <c r="Q14746" s="162"/>
      <c r="R14746" s="162"/>
      <c r="S14746" s="162"/>
    </row>
    <row r="14747" spans="14:19">
      <c r="N14747" s="47"/>
      <c r="Q14747" s="162"/>
      <c r="R14747" s="162"/>
      <c r="S14747" s="162"/>
    </row>
    <row r="14748" spans="14:19">
      <c r="N14748" s="47"/>
      <c r="Q14748" s="162"/>
      <c r="R14748" s="162"/>
      <c r="S14748" s="162"/>
    </row>
    <row r="14749" spans="14:19">
      <c r="N14749" s="47"/>
      <c r="Q14749" s="162"/>
      <c r="R14749" s="162"/>
      <c r="S14749" s="162"/>
    </row>
    <row r="14750" spans="14:19">
      <c r="N14750" s="47"/>
      <c r="Q14750" s="162"/>
      <c r="R14750" s="162"/>
      <c r="S14750" s="162"/>
    </row>
    <row r="14751" spans="14:19">
      <c r="N14751" s="47"/>
      <c r="Q14751" s="162"/>
      <c r="R14751" s="162"/>
      <c r="S14751" s="162"/>
    </row>
    <row r="14752" spans="14:19">
      <c r="N14752" s="47"/>
      <c r="Q14752" s="162"/>
      <c r="R14752" s="162"/>
      <c r="S14752" s="162"/>
    </row>
    <row r="14753" spans="14:19">
      <c r="N14753" s="47"/>
      <c r="Q14753" s="162"/>
      <c r="R14753" s="162"/>
      <c r="S14753" s="162"/>
    </row>
    <row r="14754" spans="14:19">
      <c r="N14754" s="47"/>
      <c r="Q14754" s="162"/>
      <c r="R14754" s="162"/>
      <c r="S14754" s="162"/>
    </row>
    <row r="14755" spans="14:19">
      <c r="N14755" s="47"/>
      <c r="Q14755" s="162"/>
      <c r="R14755" s="162"/>
      <c r="S14755" s="162"/>
    </row>
    <row r="14756" spans="14:19">
      <c r="N14756" s="47"/>
      <c r="Q14756" s="162"/>
      <c r="R14756" s="162"/>
      <c r="S14756" s="162"/>
    </row>
    <row r="14757" spans="14:19">
      <c r="N14757" s="47"/>
      <c r="Q14757" s="162"/>
      <c r="R14757" s="162"/>
      <c r="S14757" s="162"/>
    </row>
    <row r="14758" spans="14:19">
      <c r="N14758" s="47"/>
      <c r="Q14758" s="162"/>
      <c r="R14758" s="162"/>
      <c r="S14758" s="162"/>
    </row>
    <row r="14759" spans="14:19">
      <c r="N14759" s="47"/>
      <c r="Q14759" s="162"/>
      <c r="R14759" s="162"/>
      <c r="S14759" s="162"/>
    </row>
    <row r="14760" spans="14:19">
      <c r="N14760" s="47"/>
      <c r="Q14760" s="162"/>
      <c r="R14760" s="162"/>
      <c r="S14760" s="162"/>
    </row>
    <row r="14761" spans="14:19">
      <c r="N14761" s="47"/>
      <c r="Q14761" s="162"/>
      <c r="R14761" s="162"/>
      <c r="S14761" s="162"/>
    </row>
    <row r="14762" spans="14:19">
      <c r="N14762" s="47"/>
      <c r="Q14762" s="162"/>
      <c r="R14762" s="162"/>
      <c r="S14762" s="162"/>
    </row>
    <row r="14763" spans="14:19">
      <c r="N14763" s="47"/>
      <c r="Q14763" s="162"/>
      <c r="R14763" s="162"/>
      <c r="S14763" s="162"/>
    </row>
    <row r="14764" spans="14:19">
      <c r="N14764" s="47"/>
      <c r="Q14764" s="162"/>
      <c r="R14764" s="162"/>
      <c r="S14764" s="162"/>
    </row>
    <row r="14765" spans="14:19">
      <c r="N14765" s="47"/>
      <c r="Q14765" s="162"/>
      <c r="R14765" s="162"/>
      <c r="S14765" s="162"/>
    </row>
    <row r="14766" spans="14:19">
      <c r="N14766" s="47"/>
      <c r="Q14766" s="162"/>
      <c r="R14766" s="162"/>
      <c r="S14766" s="162"/>
    </row>
    <row r="14767" spans="14:19">
      <c r="N14767" s="47"/>
      <c r="Q14767" s="162"/>
      <c r="R14767" s="162"/>
      <c r="S14767" s="162"/>
    </row>
    <row r="14768" spans="14:19">
      <c r="N14768" s="47"/>
      <c r="Q14768" s="162"/>
      <c r="R14768" s="162"/>
      <c r="S14768" s="162"/>
    </row>
    <row r="14769" spans="14:19">
      <c r="N14769" s="47"/>
      <c r="Q14769" s="162"/>
      <c r="R14769" s="162"/>
      <c r="S14769" s="162"/>
    </row>
    <row r="14770" spans="14:19">
      <c r="N14770" s="47"/>
      <c r="Q14770" s="162"/>
      <c r="R14770" s="162"/>
      <c r="S14770" s="162"/>
    </row>
    <row r="14771" spans="14:19">
      <c r="N14771" s="47"/>
      <c r="Q14771" s="162"/>
      <c r="R14771" s="162"/>
      <c r="S14771" s="162"/>
    </row>
    <row r="14772" spans="14:19">
      <c r="N14772" s="47"/>
      <c r="Q14772" s="162"/>
      <c r="R14772" s="162"/>
      <c r="S14772" s="162"/>
    </row>
    <row r="14773" spans="14:19">
      <c r="N14773" s="47"/>
      <c r="Q14773" s="162"/>
      <c r="R14773" s="162"/>
      <c r="S14773" s="162"/>
    </row>
    <row r="14774" spans="14:19">
      <c r="N14774" s="47"/>
      <c r="Q14774" s="162"/>
      <c r="R14774" s="162"/>
      <c r="S14774" s="162"/>
    </row>
    <row r="14775" spans="14:19">
      <c r="N14775" s="47"/>
      <c r="Q14775" s="162"/>
      <c r="R14775" s="162"/>
      <c r="S14775" s="162"/>
    </row>
    <row r="14776" spans="14:19">
      <c r="N14776" s="47"/>
      <c r="Q14776" s="162"/>
      <c r="R14776" s="162"/>
      <c r="S14776" s="162"/>
    </row>
    <row r="14777" spans="14:19">
      <c r="N14777" s="47"/>
      <c r="Q14777" s="162"/>
      <c r="R14777" s="162"/>
      <c r="S14777" s="162"/>
    </row>
    <row r="14778" spans="14:19">
      <c r="N14778" s="47"/>
      <c r="Q14778" s="162"/>
      <c r="R14778" s="162"/>
      <c r="S14778" s="162"/>
    </row>
    <row r="14779" spans="14:19">
      <c r="N14779" s="47"/>
      <c r="Q14779" s="162"/>
      <c r="R14779" s="162"/>
      <c r="S14779" s="162"/>
    </row>
    <row r="14780" spans="14:19">
      <c r="N14780" s="47"/>
      <c r="Q14780" s="162"/>
      <c r="R14780" s="162"/>
      <c r="S14780" s="162"/>
    </row>
    <row r="14781" spans="14:19">
      <c r="N14781" s="47"/>
      <c r="Q14781" s="162"/>
      <c r="R14781" s="162"/>
      <c r="S14781" s="162"/>
    </row>
    <row r="14782" spans="14:19">
      <c r="N14782" s="47"/>
      <c r="Q14782" s="162"/>
      <c r="R14782" s="162"/>
      <c r="S14782" s="162"/>
    </row>
    <row r="14783" spans="14:19">
      <c r="N14783" s="47"/>
      <c r="Q14783" s="162"/>
      <c r="R14783" s="162"/>
      <c r="S14783" s="162"/>
    </row>
    <row r="14784" spans="14:19">
      <c r="N14784" s="47"/>
      <c r="Q14784" s="162"/>
      <c r="R14784" s="162"/>
      <c r="S14784" s="162"/>
    </row>
    <row r="14785" spans="14:19">
      <c r="N14785" s="47"/>
      <c r="Q14785" s="162"/>
      <c r="R14785" s="162"/>
      <c r="S14785" s="162"/>
    </row>
    <row r="14786" spans="14:19">
      <c r="N14786" s="47"/>
      <c r="Q14786" s="162"/>
      <c r="R14786" s="162"/>
      <c r="S14786" s="162"/>
    </row>
    <row r="14787" spans="14:19">
      <c r="N14787" s="47"/>
      <c r="Q14787" s="162"/>
      <c r="R14787" s="162"/>
      <c r="S14787" s="162"/>
    </row>
    <row r="14788" spans="14:19">
      <c r="N14788" s="47"/>
      <c r="Q14788" s="162"/>
      <c r="R14788" s="162"/>
      <c r="S14788" s="162"/>
    </row>
    <row r="14789" spans="14:19">
      <c r="N14789" s="47"/>
      <c r="Q14789" s="162"/>
      <c r="R14789" s="162"/>
      <c r="S14789" s="162"/>
    </row>
    <row r="14790" spans="14:19">
      <c r="N14790" s="47"/>
      <c r="Q14790" s="162"/>
      <c r="R14790" s="162"/>
      <c r="S14790" s="162"/>
    </row>
    <row r="14791" spans="14:19">
      <c r="N14791" s="47"/>
      <c r="Q14791" s="162"/>
      <c r="R14791" s="162"/>
      <c r="S14791" s="162"/>
    </row>
    <row r="14792" spans="14:19">
      <c r="N14792" s="47"/>
      <c r="Q14792" s="162"/>
      <c r="R14792" s="162"/>
      <c r="S14792" s="162"/>
    </row>
    <row r="14793" spans="14:19">
      <c r="N14793" s="47"/>
      <c r="Q14793" s="162"/>
      <c r="R14793" s="162"/>
      <c r="S14793" s="162"/>
    </row>
    <row r="14794" spans="14:19">
      <c r="N14794" s="47"/>
      <c r="Q14794" s="162"/>
      <c r="R14794" s="162"/>
      <c r="S14794" s="162"/>
    </row>
    <row r="14795" spans="14:19">
      <c r="N14795" s="47"/>
      <c r="Q14795" s="162"/>
      <c r="R14795" s="162"/>
      <c r="S14795" s="162"/>
    </row>
    <row r="14796" spans="14:19">
      <c r="N14796" s="47"/>
      <c r="Q14796" s="162"/>
      <c r="R14796" s="162"/>
      <c r="S14796" s="162"/>
    </row>
    <row r="14797" spans="14:19">
      <c r="N14797" s="47"/>
      <c r="Q14797" s="162"/>
      <c r="R14797" s="162"/>
      <c r="S14797" s="162"/>
    </row>
    <row r="14798" spans="14:19">
      <c r="N14798" s="47"/>
      <c r="Q14798" s="162"/>
      <c r="R14798" s="162"/>
      <c r="S14798" s="162"/>
    </row>
    <row r="14799" spans="14:19">
      <c r="N14799" s="47"/>
      <c r="Q14799" s="162"/>
      <c r="R14799" s="162"/>
      <c r="S14799" s="162"/>
    </row>
    <row r="14800" spans="14:19">
      <c r="N14800" s="47"/>
      <c r="Q14800" s="162"/>
      <c r="R14800" s="162"/>
      <c r="S14800" s="162"/>
    </row>
    <row r="14801" spans="14:19">
      <c r="N14801" s="47"/>
      <c r="Q14801" s="162"/>
      <c r="R14801" s="162"/>
      <c r="S14801" s="162"/>
    </row>
    <row r="14802" spans="14:19">
      <c r="N14802" s="47"/>
      <c r="Q14802" s="162"/>
      <c r="R14802" s="162"/>
      <c r="S14802" s="162"/>
    </row>
    <row r="14803" spans="14:19">
      <c r="N14803" s="47"/>
      <c r="Q14803" s="162"/>
      <c r="R14803" s="162"/>
      <c r="S14803" s="162"/>
    </row>
    <row r="14804" spans="14:19">
      <c r="N14804" s="47"/>
      <c r="Q14804" s="162"/>
      <c r="R14804" s="162"/>
      <c r="S14804" s="162"/>
    </row>
    <row r="14805" spans="14:19">
      <c r="N14805" s="47"/>
      <c r="Q14805" s="162"/>
      <c r="R14805" s="162"/>
      <c r="S14805" s="162"/>
    </row>
    <row r="14806" spans="14:19">
      <c r="N14806" s="47"/>
      <c r="Q14806" s="162"/>
      <c r="R14806" s="162"/>
      <c r="S14806" s="162"/>
    </row>
    <row r="14807" spans="14:19">
      <c r="N14807" s="47"/>
      <c r="Q14807" s="162"/>
      <c r="R14807" s="162"/>
      <c r="S14807" s="162"/>
    </row>
    <row r="14808" spans="14:19">
      <c r="N14808" s="47"/>
      <c r="Q14808" s="162"/>
      <c r="R14808" s="162"/>
      <c r="S14808" s="162"/>
    </row>
    <row r="14809" spans="14:19">
      <c r="N14809" s="47"/>
      <c r="Q14809" s="162"/>
      <c r="R14809" s="162"/>
      <c r="S14809" s="162"/>
    </row>
    <row r="14810" spans="14:19">
      <c r="N14810" s="47"/>
      <c r="Q14810" s="162"/>
      <c r="R14810" s="162"/>
      <c r="S14810" s="162"/>
    </row>
    <row r="14811" spans="14:19">
      <c r="N14811" s="47"/>
      <c r="Q14811" s="162"/>
      <c r="R14811" s="162"/>
      <c r="S14811" s="162"/>
    </row>
    <row r="14812" spans="14:19">
      <c r="N14812" s="47"/>
      <c r="Q14812" s="162"/>
      <c r="R14812" s="162"/>
      <c r="S14812" s="162"/>
    </row>
    <row r="14813" spans="14:19">
      <c r="N14813" s="47"/>
      <c r="Q14813" s="162"/>
      <c r="R14813" s="162"/>
      <c r="S14813" s="162"/>
    </row>
    <row r="14814" spans="14:19">
      <c r="N14814" s="47"/>
      <c r="Q14814" s="162"/>
      <c r="R14814" s="162"/>
      <c r="S14814" s="162"/>
    </row>
    <row r="14815" spans="14:19">
      <c r="N14815" s="47"/>
      <c r="Q14815" s="162"/>
      <c r="R14815" s="162"/>
      <c r="S14815" s="162"/>
    </row>
    <row r="14816" spans="14:19">
      <c r="N14816" s="47"/>
      <c r="Q14816" s="162"/>
      <c r="R14816" s="162"/>
      <c r="S14816" s="162"/>
    </row>
    <row r="14817" spans="14:19">
      <c r="N14817" s="47"/>
      <c r="Q14817" s="162"/>
      <c r="R14817" s="162"/>
      <c r="S14817" s="162"/>
    </row>
    <row r="14818" spans="14:19">
      <c r="N14818" s="47"/>
      <c r="Q14818" s="162"/>
      <c r="R14818" s="162"/>
      <c r="S14818" s="162"/>
    </row>
    <row r="14819" spans="14:19">
      <c r="N14819" s="47"/>
      <c r="Q14819" s="162"/>
      <c r="R14819" s="162"/>
      <c r="S14819" s="162"/>
    </row>
    <row r="14820" spans="14:19">
      <c r="N14820" s="47"/>
      <c r="Q14820" s="162"/>
      <c r="R14820" s="162"/>
      <c r="S14820" s="162"/>
    </row>
    <row r="14821" spans="14:19">
      <c r="N14821" s="47"/>
      <c r="Q14821" s="162"/>
      <c r="R14821" s="162"/>
      <c r="S14821" s="162"/>
    </row>
    <row r="14822" spans="14:19">
      <c r="N14822" s="47"/>
      <c r="Q14822" s="162"/>
      <c r="R14822" s="162"/>
      <c r="S14822" s="162"/>
    </row>
    <row r="14823" spans="14:19">
      <c r="N14823" s="47"/>
      <c r="Q14823" s="162"/>
      <c r="R14823" s="162"/>
      <c r="S14823" s="162"/>
    </row>
    <row r="14824" spans="14:19">
      <c r="N14824" s="47"/>
      <c r="Q14824" s="162"/>
      <c r="R14824" s="162"/>
      <c r="S14824" s="162"/>
    </row>
    <row r="14825" spans="14:19">
      <c r="N14825" s="47"/>
      <c r="Q14825" s="162"/>
      <c r="R14825" s="162"/>
      <c r="S14825" s="162"/>
    </row>
    <row r="14826" spans="14:19">
      <c r="N14826" s="47"/>
      <c r="Q14826" s="162"/>
      <c r="R14826" s="162"/>
      <c r="S14826" s="162"/>
    </row>
    <row r="14827" spans="14:19">
      <c r="N14827" s="47"/>
      <c r="Q14827" s="162"/>
      <c r="R14827" s="162"/>
      <c r="S14827" s="162"/>
    </row>
    <row r="14828" spans="14:19">
      <c r="N14828" s="47"/>
      <c r="Q14828" s="162"/>
      <c r="R14828" s="162"/>
      <c r="S14828" s="162"/>
    </row>
    <row r="14829" spans="14:19">
      <c r="N14829" s="47"/>
      <c r="Q14829" s="162"/>
      <c r="R14829" s="162"/>
      <c r="S14829" s="162"/>
    </row>
    <row r="14830" spans="14:19">
      <c r="N14830" s="47"/>
      <c r="Q14830" s="162"/>
      <c r="R14830" s="162"/>
      <c r="S14830" s="162"/>
    </row>
    <row r="14831" spans="14:19">
      <c r="N14831" s="47"/>
      <c r="Q14831" s="162"/>
      <c r="R14831" s="162"/>
      <c r="S14831" s="162"/>
    </row>
    <row r="14832" spans="14:19">
      <c r="N14832" s="47"/>
      <c r="Q14832" s="162"/>
      <c r="R14832" s="162"/>
      <c r="S14832" s="162"/>
    </row>
    <row r="14833" spans="14:19">
      <c r="N14833" s="47"/>
      <c r="Q14833" s="162"/>
      <c r="R14833" s="162"/>
      <c r="S14833" s="162"/>
    </row>
    <row r="14834" spans="14:19">
      <c r="N14834" s="47"/>
      <c r="Q14834" s="162"/>
      <c r="R14834" s="162"/>
      <c r="S14834" s="162"/>
    </row>
    <row r="14835" spans="14:19">
      <c r="N14835" s="47"/>
      <c r="Q14835" s="162"/>
      <c r="R14835" s="162"/>
      <c r="S14835" s="162"/>
    </row>
    <row r="14836" spans="14:19">
      <c r="N14836" s="47"/>
      <c r="Q14836" s="162"/>
      <c r="R14836" s="162"/>
      <c r="S14836" s="162"/>
    </row>
    <row r="14837" spans="14:19">
      <c r="N14837" s="47"/>
      <c r="Q14837" s="162"/>
      <c r="R14837" s="162"/>
      <c r="S14837" s="162"/>
    </row>
    <row r="14838" spans="14:19">
      <c r="N14838" s="47"/>
      <c r="Q14838" s="162"/>
      <c r="R14838" s="162"/>
      <c r="S14838" s="162"/>
    </row>
    <row r="14839" spans="14:19">
      <c r="N14839" s="47"/>
      <c r="Q14839" s="162"/>
      <c r="R14839" s="162"/>
      <c r="S14839" s="162"/>
    </row>
    <row r="14840" spans="14:19">
      <c r="N14840" s="47"/>
      <c r="Q14840" s="162"/>
      <c r="R14840" s="162"/>
      <c r="S14840" s="162"/>
    </row>
    <row r="14841" spans="14:19">
      <c r="N14841" s="47"/>
      <c r="Q14841" s="162"/>
      <c r="R14841" s="162"/>
      <c r="S14841" s="162"/>
    </row>
    <row r="14842" spans="14:19">
      <c r="N14842" s="47"/>
      <c r="Q14842" s="162"/>
      <c r="R14842" s="162"/>
      <c r="S14842" s="162"/>
    </row>
    <row r="14843" spans="14:19">
      <c r="N14843" s="47"/>
      <c r="Q14843" s="162"/>
      <c r="R14843" s="162"/>
      <c r="S14843" s="162"/>
    </row>
    <row r="14844" spans="14:19">
      <c r="N14844" s="47"/>
      <c r="Q14844" s="162"/>
      <c r="R14844" s="162"/>
      <c r="S14844" s="162"/>
    </row>
    <row r="14845" spans="14:19">
      <c r="N14845" s="47"/>
      <c r="Q14845" s="162"/>
      <c r="R14845" s="162"/>
      <c r="S14845" s="162"/>
    </row>
    <row r="14846" spans="14:19">
      <c r="N14846" s="47"/>
      <c r="Q14846" s="162"/>
      <c r="R14846" s="162"/>
      <c r="S14846" s="162"/>
    </row>
    <row r="14847" spans="14:19">
      <c r="N14847" s="47"/>
      <c r="Q14847" s="162"/>
      <c r="R14847" s="162"/>
      <c r="S14847" s="162"/>
    </row>
    <row r="14848" spans="14:19">
      <c r="N14848" s="47"/>
      <c r="Q14848" s="162"/>
      <c r="R14848" s="162"/>
      <c r="S14848" s="162"/>
    </row>
    <row r="14849" spans="14:19">
      <c r="N14849" s="47"/>
      <c r="Q14849" s="162"/>
      <c r="R14849" s="162"/>
      <c r="S14849" s="162"/>
    </row>
    <row r="14850" spans="14:19">
      <c r="N14850" s="47"/>
      <c r="Q14850" s="162"/>
      <c r="R14850" s="162"/>
      <c r="S14850" s="162"/>
    </row>
    <row r="14851" spans="14:19">
      <c r="N14851" s="47"/>
      <c r="Q14851" s="162"/>
      <c r="R14851" s="162"/>
      <c r="S14851" s="162"/>
    </row>
    <row r="14852" spans="14:19">
      <c r="N14852" s="47"/>
      <c r="Q14852" s="162"/>
      <c r="R14852" s="162"/>
      <c r="S14852" s="162"/>
    </row>
    <row r="14853" spans="14:19">
      <c r="N14853" s="47"/>
      <c r="Q14853" s="162"/>
      <c r="R14853" s="162"/>
      <c r="S14853" s="162"/>
    </row>
    <row r="14854" spans="14:19">
      <c r="N14854" s="47"/>
      <c r="Q14854" s="162"/>
      <c r="R14854" s="162"/>
      <c r="S14854" s="162"/>
    </row>
    <row r="14855" spans="14:19">
      <c r="N14855" s="47"/>
      <c r="Q14855" s="162"/>
      <c r="R14855" s="162"/>
      <c r="S14855" s="162"/>
    </row>
    <row r="14856" spans="14:19">
      <c r="N14856" s="47"/>
      <c r="Q14856" s="162"/>
      <c r="R14856" s="162"/>
      <c r="S14856" s="162"/>
    </row>
    <row r="14857" spans="14:19">
      <c r="N14857" s="47"/>
      <c r="Q14857" s="162"/>
      <c r="R14857" s="162"/>
      <c r="S14857" s="162"/>
    </row>
    <row r="14858" spans="14:19">
      <c r="N14858" s="47"/>
      <c r="Q14858" s="162"/>
      <c r="R14858" s="162"/>
      <c r="S14858" s="162"/>
    </row>
    <row r="14859" spans="14:19">
      <c r="N14859" s="47"/>
      <c r="Q14859" s="162"/>
      <c r="R14859" s="162"/>
      <c r="S14859" s="162"/>
    </row>
    <row r="14860" spans="14:19">
      <c r="N14860" s="47"/>
      <c r="Q14860" s="162"/>
      <c r="R14860" s="162"/>
      <c r="S14860" s="162"/>
    </row>
    <row r="14861" spans="14:19">
      <c r="N14861" s="47"/>
      <c r="Q14861" s="162"/>
      <c r="R14861" s="162"/>
      <c r="S14861" s="162"/>
    </row>
    <row r="14862" spans="14:19">
      <c r="N14862" s="47"/>
      <c r="Q14862" s="162"/>
      <c r="R14862" s="162"/>
      <c r="S14862" s="162"/>
    </row>
    <row r="14863" spans="14:19">
      <c r="N14863" s="47"/>
      <c r="Q14863" s="162"/>
      <c r="R14863" s="162"/>
      <c r="S14863" s="162"/>
    </row>
    <row r="14864" spans="14:19">
      <c r="N14864" s="47"/>
      <c r="Q14864" s="162"/>
      <c r="R14864" s="162"/>
      <c r="S14864" s="162"/>
    </row>
    <row r="14865" spans="14:19">
      <c r="N14865" s="47"/>
      <c r="Q14865" s="162"/>
      <c r="R14865" s="162"/>
      <c r="S14865" s="162"/>
    </row>
    <row r="14866" spans="14:19">
      <c r="N14866" s="47"/>
      <c r="Q14866" s="162"/>
      <c r="R14866" s="162"/>
      <c r="S14866" s="162"/>
    </row>
    <row r="14867" spans="14:19">
      <c r="N14867" s="47"/>
      <c r="Q14867" s="162"/>
      <c r="R14867" s="162"/>
      <c r="S14867" s="162"/>
    </row>
    <row r="14868" spans="14:19">
      <c r="N14868" s="47"/>
      <c r="Q14868" s="162"/>
      <c r="R14868" s="162"/>
      <c r="S14868" s="162"/>
    </row>
    <row r="14869" spans="14:19">
      <c r="N14869" s="47"/>
      <c r="Q14869" s="162"/>
      <c r="R14869" s="162"/>
      <c r="S14869" s="162"/>
    </row>
    <row r="14870" spans="14:19">
      <c r="N14870" s="47"/>
      <c r="Q14870" s="162"/>
      <c r="R14870" s="162"/>
      <c r="S14870" s="162"/>
    </row>
    <row r="14871" spans="14:19">
      <c r="N14871" s="47"/>
      <c r="Q14871" s="162"/>
      <c r="R14871" s="162"/>
      <c r="S14871" s="162"/>
    </row>
    <row r="14872" spans="14:19">
      <c r="N14872" s="47"/>
      <c r="Q14872" s="162"/>
      <c r="R14872" s="162"/>
      <c r="S14872" s="162"/>
    </row>
    <row r="14873" spans="14:19">
      <c r="N14873" s="47"/>
      <c r="Q14873" s="162"/>
      <c r="R14873" s="162"/>
      <c r="S14873" s="162"/>
    </row>
    <row r="14874" spans="14:19">
      <c r="N14874" s="47"/>
      <c r="Q14874" s="162"/>
      <c r="R14874" s="162"/>
      <c r="S14874" s="162"/>
    </row>
    <row r="14875" spans="14:19">
      <c r="N14875" s="47"/>
      <c r="Q14875" s="162"/>
      <c r="R14875" s="162"/>
      <c r="S14875" s="162"/>
    </row>
    <row r="14876" spans="14:19">
      <c r="N14876" s="47"/>
      <c r="Q14876" s="162"/>
      <c r="R14876" s="162"/>
      <c r="S14876" s="162"/>
    </row>
    <row r="14877" spans="14:19">
      <c r="N14877" s="47"/>
      <c r="Q14877" s="162"/>
      <c r="R14877" s="162"/>
      <c r="S14877" s="162"/>
    </row>
    <row r="14878" spans="14:19">
      <c r="N14878" s="47"/>
      <c r="Q14878" s="162"/>
      <c r="R14878" s="162"/>
      <c r="S14878" s="162"/>
    </row>
    <row r="14879" spans="14:19">
      <c r="N14879" s="47"/>
      <c r="Q14879" s="162"/>
      <c r="R14879" s="162"/>
      <c r="S14879" s="162"/>
    </row>
    <row r="14880" spans="14:19">
      <c r="N14880" s="47"/>
      <c r="Q14880" s="162"/>
      <c r="R14880" s="162"/>
      <c r="S14880" s="162"/>
    </row>
    <row r="14881" spans="14:19">
      <c r="N14881" s="47"/>
      <c r="Q14881" s="162"/>
      <c r="R14881" s="162"/>
      <c r="S14881" s="162"/>
    </row>
    <row r="14882" spans="14:19">
      <c r="N14882" s="47"/>
      <c r="Q14882" s="162"/>
      <c r="R14882" s="162"/>
      <c r="S14882" s="162"/>
    </row>
    <row r="14883" spans="14:19">
      <c r="N14883" s="47"/>
      <c r="Q14883" s="162"/>
      <c r="R14883" s="162"/>
      <c r="S14883" s="162"/>
    </row>
    <row r="14884" spans="14:19">
      <c r="N14884" s="47"/>
      <c r="Q14884" s="162"/>
      <c r="R14884" s="162"/>
      <c r="S14884" s="162"/>
    </row>
    <row r="14885" spans="14:19">
      <c r="N14885" s="47"/>
      <c r="Q14885" s="162"/>
      <c r="R14885" s="162"/>
      <c r="S14885" s="162"/>
    </row>
    <row r="14886" spans="14:19">
      <c r="N14886" s="47"/>
      <c r="Q14886" s="162"/>
      <c r="R14886" s="162"/>
      <c r="S14886" s="162"/>
    </row>
    <row r="14887" spans="14:19">
      <c r="N14887" s="47"/>
      <c r="Q14887" s="162"/>
      <c r="R14887" s="162"/>
      <c r="S14887" s="162"/>
    </row>
    <row r="14888" spans="14:19">
      <c r="N14888" s="47"/>
      <c r="Q14888" s="162"/>
      <c r="R14888" s="162"/>
      <c r="S14888" s="162"/>
    </row>
    <row r="14889" spans="14:19">
      <c r="N14889" s="47"/>
      <c r="Q14889" s="162"/>
      <c r="R14889" s="162"/>
      <c r="S14889" s="162"/>
    </row>
    <row r="14890" spans="14:19">
      <c r="N14890" s="47"/>
      <c r="Q14890" s="162"/>
      <c r="R14890" s="162"/>
      <c r="S14890" s="162"/>
    </row>
    <row r="14891" spans="14:19">
      <c r="N14891" s="47"/>
      <c r="Q14891" s="162"/>
      <c r="R14891" s="162"/>
      <c r="S14891" s="162"/>
    </row>
    <row r="14892" spans="14:19">
      <c r="N14892" s="47"/>
      <c r="Q14892" s="162"/>
      <c r="R14892" s="162"/>
      <c r="S14892" s="162"/>
    </row>
    <row r="14893" spans="14:19">
      <c r="N14893" s="47"/>
      <c r="Q14893" s="162"/>
      <c r="R14893" s="162"/>
      <c r="S14893" s="162"/>
    </row>
    <row r="14894" spans="14:19">
      <c r="N14894" s="47"/>
      <c r="Q14894" s="162"/>
      <c r="R14894" s="162"/>
      <c r="S14894" s="162"/>
    </row>
    <row r="14895" spans="14:19">
      <c r="N14895" s="47"/>
      <c r="Q14895" s="162"/>
      <c r="R14895" s="162"/>
      <c r="S14895" s="162"/>
    </row>
    <row r="14896" spans="14:19">
      <c r="N14896" s="47"/>
      <c r="Q14896" s="162"/>
      <c r="R14896" s="162"/>
      <c r="S14896" s="162"/>
    </row>
    <row r="14897" spans="14:19">
      <c r="N14897" s="47"/>
      <c r="Q14897" s="162"/>
      <c r="R14897" s="162"/>
      <c r="S14897" s="162"/>
    </row>
    <row r="14898" spans="14:19">
      <c r="N14898" s="47"/>
      <c r="Q14898" s="162"/>
      <c r="R14898" s="162"/>
      <c r="S14898" s="162"/>
    </row>
    <row r="14899" spans="14:19">
      <c r="N14899" s="47"/>
      <c r="Q14899" s="162"/>
      <c r="R14899" s="162"/>
      <c r="S14899" s="162"/>
    </row>
    <row r="14900" spans="14:19">
      <c r="N14900" s="47"/>
      <c r="Q14900" s="162"/>
      <c r="R14900" s="162"/>
      <c r="S14900" s="162"/>
    </row>
    <row r="14901" spans="14:19">
      <c r="N14901" s="47"/>
      <c r="Q14901" s="162"/>
      <c r="R14901" s="162"/>
      <c r="S14901" s="162"/>
    </row>
    <row r="14902" spans="14:19">
      <c r="N14902" s="47"/>
      <c r="Q14902" s="162"/>
      <c r="R14902" s="162"/>
      <c r="S14902" s="162"/>
    </row>
    <row r="14903" spans="14:19">
      <c r="N14903" s="47"/>
      <c r="Q14903" s="162"/>
      <c r="R14903" s="162"/>
      <c r="S14903" s="162"/>
    </row>
    <row r="14904" spans="14:19">
      <c r="N14904" s="47"/>
      <c r="Q14904" s="162"/>
      <c r="R14904" s="162"/>
      <c r="S14904" s="162"/>
    </row>
    <row r="14905" spans="14:19">
      <c r="N14905" s="47"/>
      <c r="Q14905" s="162"/>
      <c r="R14905" s="162"/>
      <c r="S14905" s="162"/>
    </row>
    <row r="14906" spans="14:19">
      <c r="N14906" s="47"/>
      <c r="Q14906" s="162"/>
      <c r="R14906" s="162"/>
      <c r="S14906" s="162"/>
    </row>
    <row r="14907" spans="14:19">
      <c r="N14907" s="47"/>
      <c r="Q14907" s="162"/>
      <c r="R14907" s="162"/>
      <c r="S14907" s="162"/>
    </row>
    <row r="14908" spans="14:19">
      <c r="N14908" s="47"/>
      <c r="Q14908" s="162"/>
      <c r="R14908" s="162"/>
      <c r="S14908" s="162"/>
    </row>
    <row r="14909" spans="14:19">
      <c r="N14909" s="47"/>
      <c r="Q14909" s="162"/>
      <c r="R14909" s="162"/>
      <c r="S14909" s="162"/>
    </row>
    <row r="14910" spans="14:19">
      <c r="N14910" s="47"/>
      <c r="Q14910" s="162"/>
      <c r="R14910" s="162"/>
      <c r="S14910" s="162"/>
    </row>
    <row r="14911" spans="14:19">
      <c r="N14911" s="47"/>
      <c r="Q14911" s="162"/>
      <c r="R14911" s="162"/>
      <c r="S14911" s="162"/>
    </row>
    <row r="14912" spans="14:19">
      <c r="N14912" s="47"/>
      <c r="Q14912" s="162"/>
      <c r="R14912" s="162"/>
      <c r="S14912" s="162"/>
    </row>
    <row r="14913" spans="14:19">
      <c r="N14913" s="47"/>
      <c r="Q14913" s="162"/>
      <c r="R14913" s="162"/>
      <c r="S14913" s="162"/>
    </row>
    <row r="14914" spans="14:19">
      <c r="N14914" s="47"/>
      <c r="Q14914" s="162"/>
      <c r="R14914" s="162"/>
      <c r="S14914" s="162"/>
    </row>
    <row r="14915" spans="14:19">
      <c r="N14915" s="47"/>
      <c r="Q14915" s="162"/>
      <c r="R14915" s="162"/>
      <c r="S14915" s="162"/>
    </row>
    <row r="14916" spans="14:19">
      <c r="N14916" s="47"/>
      <c r="Q14916" s="162"/>
      <c r="R14916" s="162"/>
      <c r="S14916" s="162"/>
    </row>
    <row r="14917" spans="14:19">
      <c r="N14917" s="47"/>
      <c r="Q14917" s="162"/>
      <c r="R14917" s="162"/>
      <c r="S14917" s="162"/>
    </row>
    <row r="14918" spans="14:19">
      <c r="N14918" s="47"/>
      <c r="Q14918" s="162"/>
      <c r="R14918" s="162"/>
      <c r="S14918" s="162"/>
    </row>
    <row r="14919" spans="14:19">
      <c r="N14919" s="47"/>
      <c r="Q14919" s="162"/>
      <c r="R14919" s="162"/>
      <c r="S14919" s="162"/>
    </row>
    <row r="14920" spans="14:19">
      <c r="N14920" s="47"/>
      <c r="Q14920" s="162"/>
      <c r="R14920" s="162"/>
      <c r="S14920" s="162"/>
    </row>
    <row r="14921" spans="14:19">
      <c r="N14921" s="47"/>
      <c r="Q14921" s="162"/>
      <c r="R14921" s="162"/>
      <c r="S14921" s="162"/>
    </row>
    <row r="14922" spans="14:19">
      <c r="N14922" s="47"/>
      <c r="Q14922" s="162"/>
      <c r="R14922" s="162"/>
      <c r="S14922" s="162"/>
    </row>
    <row r="14923" spans="14:19">
      <c r="N14923" s="47"/>
      <c r="Q14923" s="162"/>
      <c r="R14923" s="162"/>
      <c r="S14923" s="162"/>
    </row>
    <row r="14924" spans="14:19">
      <c r="N14924" s="47"/>
      <c r="Q14924" s="162"/>
      <c r="R14924" s="162"/>
      <c r="S14924" s="162"/>
    </row>
    <row r="14925" spans="14:19">
      <c r="N14925" s="47"/>
      <c r="Q14925" s="162"/>
      <c r="R14925" s="162"/>
      <c r="S14925" s="162"/>
    </row>
    <row r="14926" spans="14:19">
      <c r="N14926" s="47"/>
      <c r="Q14926" s="162"/>
      <c r="R14926" s="162"/>
      <c r="S14926" s="162"/>
    </row>
    <row r="14927" spans="14:19">
      <c r="N14927" s="47"/>
      <c r="Q14927" s="162"/>
      <c r="R14927" s="162"/>
      <c r="S14927" s="162"/>
    </row>
    <row r="14928" spans="14:19">
      <c r="N14928" s="47"/>
      <c r="Q14928" s="162"/>
      <c r="R14928" s="162"/>
      <c r="S14928" s="162"/>
    </row>
    <row r="14929" spans="14:19">
      <c r="N14929" s="47"/>
      <c r="Q14929" s="162"/>
      <c r="R14929" s="162"/>
      <c r="S14929" s="162"/>
    </row>
    <row r="14930" spans="14:19">
      <c r="N14930" s="47"/>
      <c r="Q14930" s="162"/>
      <c r="R14930" s="162"/>
      <c r="S14930" s="162"/>
    </row>
    <row r="14931" spans="14:19">
      <c r="N14931" s="47"/>
      <c r="Q14931" s="162"/>
      <c r="R14931" s="162"/>
      <c r="S14931" s="162"/>
    </row>
    <row r="14932" spans="14:19">
      <c r="N14932" s="47"/>
      <c r="Q14932" s="162"/>
      <c r="R14932" s="162"/>
      <c r="S14932" s="162"/>
    </row>
    <row r="14933" spans="14:19">
      <c r="N14933" s="47"/>
      <c r="Q14933" s="162"/>
      <c r="R14933" s="162"/>
      <c r="S14933" s="162"/>
    </row>
    <row r="14934" spans="14:19">
      <c r="N14934" s="47"/>
      <c r="Q14934" s="162"/>
      <c r="R14934" s="162"/>
      <c r="S14934" s="162"/>
    </row>
    <row r="14935" spans="14:19">
      <c r="N14935" s="47"/>
      <c r="Q14935" s="162"/>
      <c r="R14935" s="162"/>
      <c r="S14935" s="162"/>
    </row>
    <row r="14936" spans="14:19">
      <c r="N14936" s="47"/>
      <c r="Q14936" s="162"/>
      <c r="R14936" s="162"/>
      <c r="S14936" s="162"/>
    </row>
    <row r="14937" spans="14:19">
      <c r="N14937" s="47"/>
      <c r="Q14937" s="162"/>
      <c r="R14937" s="162"/>
      <c r="S14937" s="162"/>
    </row>
    <row r="14938" spans="14:19">
      <c r="N14938" s="47"/>
      <c r="Q14938" s="162"/>
      <c r="R14938" s="162"/>
      <c r="S14938" s="162"/>
    </row>
    <row r="14939" spans="14:19">
      <c r="N14939" s="47"/>
      <c r="Q14939" s="162"/>
      <c r="R14939" s="162"/>
      <c r="S14939" s="162"/>
    </row>
    <row r="14940" spans="14:19">
      <c r="N14940" s="47"/>
      <c r="Q14940" s="162"/>
      <c r="R14940" s="162"/>
      <c r="S14940" s="162"/>
    </row>
    <row r="14941" spans="14:19">
      <c r="N14941" s="47"/>
      <c r="Q14941" s="162"/>
      <c r="R14941" s="162"/>
      <c r="S14941" s="162"/>
    </row>
    <row r="14942" spans="14:19">
      <c r="N14942" s="47"/>
      <c r="Q14942" s="162"/>
      <c r="R14942" s="162"/>
      <c r="S14942" s="162"/>
    </row>
    <row r="14943" spans="14:19">
      <c r="N14943" s="47"/>
      <c r="Q14943" s="162"/>
      <c r="R14943" s="162"/>
      <c r="S14943" s="162"/>
    </row>
    <row r="14944" spans="14:19">
      <c r="N14944" s="47"/>
      <c r="Q14944" s="162"/>
      <c r="R14944" s="162"/>
      <c r="S14944" s="162"/>
    </row>
    <row r="14945" spans="14:19">
      <c r="N14945" s="47"/>
      <c r="Q14945" s="162"/>
      <c r="R14945" s="162"/>
      <c r="S14945" s="162"/>
    </row>
    <row r="14946" spans="14:19">
      <c r="N14946" s="47"/>
      <c r="Q14946" s="162"/>
      <c r="R14946" s="162"/>
      <c r="S14946" s="162"/>
    </row>
    <row r="14947" spans="14:19">
      <c r="N14947" s="47"/>
      <c r="Q14947" s="162"/>
      <c r="R14947" s="162"/>
      <c r="S14947" s="162"/>
    </row>
    <row r="14948" spans="14:19">
      <c r="N14948" s="47"/>
      <c r="Q14948" s="162"/>
      <c r="R14948" s="162"/>
      <c r="S14948" s="162"/>
    </row>
    <row r="14949" spans="14:19">
      <c r="N14949" s="47"/>
      <c r="Q14949" s="162"/>
      <c r="R14949" s="162"/>
      <c r="S14949" s="162"/>
    </row>
    <row r="14950" spans="14:19">
      <c r="N14950" s="47"/>
      <c r="Q14950" s="162"/>
      <c r="R14950" s="162"/>
      <c r="S14950" s="162"/>
    </row>
    <row r="14951" spans="14:19">
      <c r="N14951" s="47"/>
      <c r="Q14951" s="162"/>
      <c r="R14951" s="162"/>
      <c r="S14951" s="162"/>
    </row>
    <row r="14952" spans="14:19">
      <c r="N14952" s="47"/>
      <c r="Q14952" s="162"/>
      <c r="R14952" s="162"/>
      <c r="S14952" s="162"/>
    </row>
    <row r="14953" spans="14:19">
      <c r="N14953" s="47"/>
      <c r="Q14953" s="162"/>
      <c r="R14953" s="162"/>
      <c r="S14953" s="162"/>
    </row>
    <row r="14954" spans="14:19">
      <c r="N14954" s="47"/>
      <c r="Q14954" s="162"/>
      <c r="R14954" s="162"/>
      <c r="S14954" s="162"/>
    </row>
    <row r="14955" spans="14:19">
      <c r="N14955" s="47"/>
      <c r="Q14955" s="162"/>
      <c r="R14955" s="162"/>
      <c r="S14955" s="162"/>
    </row>
    <row r="14956" spans="14:19">
      <c r="N14956" s="47"/>
      <c r="Q14956" s="162"/>
      <c r="R14956" s="162"/>
      <c r="S14956" s="162"/>
    </row>
    <row r="14957" spans="14:19">
      <c r="N14957" s="47"/>
      <c r="Q14957" s="162"/>
      <c r="R14957" s="162"/>
      <c r="S14957" s="162"/>
    </row>
    <row r="14958" spans="14:19">
      <c r="N14958" s="47"/>
      <c r="Q14958" s="162"/>
      <c r="R14958" s="162"/>
      <c r="S14958" s="162"/>
    </row>
    <row r="14959" spans="14:19">
      <c r="N14959" s="47"/>
      <c r="Q14959" s="162"/>
      <c r="R14959" s="162"/>
      <c r="S14959" s="162"/>
    </row>
    <row r="14960" spans="14:19">
      <c r="N14960" s="47"/>
      <c r="Q14960" s="162"/>
      <c r="R14960" s="162"/>
      <c r="S14960" s="162"/>
    </row>
    <row r="14961" spans="14:19">
      <c r="N14961" s="47"/>
      <c r="Q14961" s="162"/>
      <c r="R14961" s="162"/>
      <c r="S14961" s="162"/>
    </row>
    <row r="14962" spans="14:19">
      <c r="N14962" s="47"/>
      <c r="Q14962" s="162"/>
      <c r="R14962" s="162"/>
      <c r="S14962" s="162"/>
    </row>
    <row r="14963" spans="14:19">
      <c r="N14963" s="47"/>
      <c r="Q14963" s="162"/>
      <c r="R14963" s="162"/>
      <c r="S14963" s="162"/>
    </row>
    <row r="14964" spans="14:19">
      <c r="N14964" s="47"/>
      <c r="Q14964" s="162"/>
      <c r="R14964" s="162"/>
      <c r="S14964" s="162"/>
    </row>
    <row r="14965" spans="14:19">
      <c r="N14965" s="47"/>
      <c r="Q14965" s="162"/>
      <c r="R14965" s="162"/>
      <c r="S14965" s="162"/>
    </row>
    <row r="14966" spans="14:19">
      <c r="N14966" s="47"/>
      <c r="Q14966" s="162"/>
      <c r="R14966" s="162"/>
      <c r="S14966" s="162"/>
    </row>
    <row r="14967" spans="14:19">
      <c r="N14967" s="47"/>
      <c r="Q14967" s="162"/>
      <c r="R14967" s="162"/>
      <c r="S14967" s="162"/>
    </row>
    <row r="14968" spans="14:19">
      <c r="N14968" s="47"/>
      <c r="Q14968" s="162"/>
      <c r="R14968" s="162"/>
      <c r="S14968" s="162"/>
    </row>
    <row r="14969" spans="14:19">
      <c r="N14969" s="47"/>
      <c r="Q14969" s="162"/>
      <c r="R14969" s="162"/>
      <c r="S14969" s="162"/>
    </row>
    <row r="14970" spans="14:19">
      <c r="N14970" s="47"/>
      <c r="Q14970" s="162"/>
      <c r="R14970" s="162"/>
      <c r="S14970" s="162"/>
    </row>
    <row r="14971" spans="14:19">
      <c r="N14971" s="47"/>
      <c r="Q14971" s="162"/>
      <c r="R14971" s="162"/>
      <c r="S14971" s="162"/>
    </row>
    <row r="14972" spans="14:19">
      <c r="N14972" s="47"/>
      <c r="Q14972" s="162"/>
      <c r="R14972" s="162"/>
      <c r="S14972" s="162"/>
    </row>
    <row r="14973" spans="14:19">
      <c r="N14973" s="47"/>
      <c r="Q14973" s="162"/>
      <c r="R14973" s="162"/>
      <c r="S14973" s="162"/>
    </row>
    <row r="14974" spans="14:19">
      <c r="N14974" s="47"/>
      <c r="Q14974" s="162"/>
      <c r="R14974" s="162"/>
      <c r="S14974" s="162"/>
    </row>
    <row r="14975" spans="14:19">
      <c r="N14975" s="47"/>
      <c r="Q14975" s="162"/>
      <c r="R14975" s="162"/>
      <c r="S14975" s="162"/>
    </row>
    <row r="14976" spans="14:19">
      <c r="N14976" s="47"/>
      <c r="Q14976" s="162"/>
      <c r="R14976" s="162"/>
      <c r="S14976" s="162"/>
    </row>
    <row r="14977" spans="14:19">
      <c r="N14977" s="47"/>
      <c r="Q14977" s="162"/>
      <c r="R14977" s="162"/>
      <c r="S14977" s="162"/>
    </row>
    <row r="14978" spans="14:19">
      <c r="N14978" s="47"/>
      <c r="Q14978" s="162"/>
      <c r="R14978" s="162"/>
      <c r="S14978" s="162"/>
    </row>
    <row r="14979" spans="14:19">
      <c r="N14979" s="47"/>
      <c r="Q14979" s="162"/>
      <c r="R14979" s="162"/>
      <c r="S14979" s="162"/>
    </row>
    <row r="14980" spans="14:19">
      <c r="N14980" s="47"/>
      <c r="Q14980" s="162"/>
      <c r="R14980" s="162"/>
      <c r="S14980" s="162"/>
    </row>
    <row r="14981" spans="14:19">
      <c r="N14981" s="47"/>
      <c r="Q14981" s="162"/>
      <c r="R14981" s="162"/>
      <c r="S14981" s="162"/>
    </row>
    <row r="14982" spans="14:19">
      <c r="N14982" s="47"/>
      <c r="Q14982" s="162"/>
      <c r="R14982" s="162"/>
      <c r="S14982" s="162"/>
    </row>
    <row r="14983" spans="14:19">
      <c r="N14983" s="47"/>
      <c r="Q14983" s="162"/>
      <c r="R14983" s="162"/>
      <c r="S14983" s="162"/>
    </row>
    <row r="14984" spans="14:19">
      <c r="N14984" s="47"/>
      <c r="Q14984" s="162"/>
      <c r="R14984" s="162"/>
      <c r="S14984" s="162"/>
    </row>
    <row r="14985" spans="14:19">
      <c r="N14985" s="47"/>
      <c r="Q14985" s="162"/>
      <c r="R14985" s="162"/>
      <c r="S14985" s="162"/>
    </row>
    <row r="14986" spans="14:19">
      <c r="N14986" s="47"/>
      <c r="Q14986" s="162"/>
      <c r="R14986" s="162"/>
      <c r="S14986" s="162"/>
    </row>
    <row r="14987" spans="14:19">
      <c r="N14987" s="47"/>
      <c r="Q14987" s="162"/>
      <c r="R14987" s="162"/>
      <c r="S14987" s="162"/>
    </row>
    <row r="14988" spans="14:19">
      <c r="N14988" s="47"/>
      <c r="Q14988" s="162"/>
      <c r="R14988" s="162"/>
      <c r="S14988" s="162"/>
    </row>
    <row r="14989" spans="14:19">
      <c r="N14989" s="47"/>
      <c r="Q14989" s="162"/>
      <c r="R14989" s="162"/>
      <c r="S14989" s="162"/>
    </row>
    <row r="14990" spans="14:19">
      <c r="N14990" s="47"/>
      <c r="Q14990" s="162"/>
      <c r="R14990" s="162"/>
      <c r="S14990" s="162"/>
    </row>
    <row r="14991" spans="14:19">
      <c r="N14991" s="47"/>
      <c r="Q14991" s="162"/>
      <c r="R14991" s="162"/>
      <c r="S14991" s="162"/>
    </row>
    <row r="14992" spans="14:19">
      <c r="N14992" s="47"/>
      <c r="Q14992" s="162"/>
      <c r="R14992" s="162"/>
      <c r="S14992" s="162"/>
    </row>
    <row r="14993" spans="14:19">
      <c r="N14993" s="47"/>
      <c r="Q14993" s="162"/>
      <c r="R14993" s="162"/>
      <c r="S14993" s="162"/>
    </row>
    <row r="14994" spans="14:19">
      <c r="N14994" s="47"/>
      <c r="Q14994" s="162"/>
      <c r="R14994" s="162"/>
      <c r="S14994" s="162"/>
    </row>
    <row r="14995" spans="14:19">
      <c r="N14995" s="47"/>
      <c r="Q14995" s="162"/>
      <c r="R14995" s="162"/>
      <c r="S14995" s="162"/>
    </row>
    <row r="14996" spans="14:19">
      <c r="N14996" s="47"/>
      <c r="Q14996" s="162"/>
      <c r="R14996" s="162"/>
      <c r="S14996" s="162"/>
    </row>
    <row r="14997" spans="14:19">
      <c r="N14997" s="47"/>
      <c r="Q14997" s="162"/>
      <c r="R14997" s="162"/>
      <c r="S14997" s="162"/>
    </row>
    <row r="14998" spans="14:19">
      <c r="N14998" s="47"/>
      <c r="Q14998" s="162"/>
      <c r="R14998" s="162"/>
      <c r="S14998" s="162"/>
    </row>
    <row r="14999" spans="14:19">
      <c r="N14999" s="47"/>
      <c r="Q14999" s="162"/>
      <c r="R14999" s="162"/>
      <c r="S14999" s="162"/>
    </row>
    <row r="15000" spans="14:19">
      <c r="N15000" s="47"/>
      <c r="Q15000" s="162"/>
      <c r="R15000" s="162"/>
      <c r="S15000" s="162"/>
    </row>
    <row r="15001" spans="14:19">
      <c r="N15001" s="47"/>
      <c r="Q15001" s="162"/>
      <c r="R15001" s="162"/>
      <c r="S15001" s="162"/>
    </row>
    <row r="15002" spans="14:19">
      <c r="N15002" s="47"/>
      <c r="Q15002" s="162"/>
      <c r="R15002" s="162"/>
      <c r="S15002" s="162"/>
    </row>
    <row r="15003" spans="14:19">
      <c r="N15003" s="47"/>
      <c r="Q15003" s="162"/>
      <c r="R15003" s="162"/>
      <c r="S15003" s="162"/>
    </row>
    <row r="15004" spans="14:19">
      <c r="N15004" s="47"/>
      <c r="Q15004" s="162"/>
      <c r="R15004" s="162"/>
      <c r="S15004" s="162"/>
    </row>
    <row r="15005" spans="14:19">
      <c r="N15005" s="47"/>
      <c r="Q15005" s="162"/>
      <c r="R15005" s="162"/>
      <c r="S15005" s="162"/>
    </row>
    <row r="15006" spans="14:19">
      <c r="N15006" s="47"/>
      <c r="Q15006" s="162"/>
      <c r="R15006" s="162"/>
      <c r="S15006" s="162"/>
    </row>
    <row r="15007" spans="14:19">
      <c r="N15007" s="47"/>
      <c r="Q15007" s="162"/>
      <c r="R15007" s="162"/>
      <c r="S15007" s="162"/>
    </row>
    <row r="15008" spans="14:19">
      <c r="N15008" s="47"/>
      <c r="Q15008" s="162"/>
      <c r="R15008" s="162"/>
      <c r="S15008" s="162"/>
    </row>
    <row r="15009" spans="14:19">
      <c r="N15009" s="47"/>
      <c r="Q15009" s="162"/>
      <c r="R15009" s="162"/>
      <c r="S15009" s="162"/>
    </row>
    <row r="15010" spans="14:19">
      <c r="N15010" s="47"/>
      <c r="Q15010" s="162"/>
      <c r="R15010" s="162"/>
      <c r="S15010" s="162"/>
    </row>
    <row r="15011" spans="14:19">
      <c r="N15011" s="47"/>
      <c r="Q15011" s="162"/>
      <c r="R15011" s="162"/>
      <c r="S15011" s="162"/>
    </row>
    <row r="15012" spans="14:19">
      <c r="N15012" s="47"/>
      <c r="Q15012" s="162"/>
      <c r="R15012" s="162"/>
      <c r="S15012" s="162"/>
    </row>
    <row r="15013" spans="14:19">
      <c r="N15013" s="47"/>
      <c r="Q15013" s="162"/>
      <c r="R15013" s="162"/>
      <c r="S15013" s="162"/>
    </row>
    <row r="15014" spans="14:19">
      <c r="N15014" s="47"/>
      <c r="Q15014" s="162"/>
      <c r="R15014" s="162"/>
      <c r="S15014" s="162"/>
    </row>
    <row r="15015" spans="14:19">
      <c r="N15015" s="47"/>
      <c r="Q15015" s="162"/>
      <c r="R15015" s="162"/>
      <c r="S15015" s="162"/>
    </row>
    <row r="15016" spans="14:19">
      <c r="N15016" s="47"/>
      <c r="Q15016" s="162"/>
      <c r="R15016" s="162"/>
      <c r="S15016" s="162"/>
    </row>
    <row r="15017" spans="14:19">
      <c r="N15017" s="47"/>
      <c r="Q15017" s="162"/>
      <c r="R15017" s="162"/>
      <c r="S15017" s="162"/>
    </row>
    <row r="15018" spans="14:19">
      <c r="N15018" s="47"/>
      <c r="Q15018" s="162"/>
      <c r="R15018" s="162"/>
      <c r="S15018" s="162"/>
    </row>
    <row r="15019" spans="14:19">
      <c r="N15019" s="47"/>
      <c r="Q15019" s="162"/>
      <c r="R15019" s="162"/>
      <c r="S15019" s="162"/>
    </row>
    <row r="15020" spans="14:19">
      <c r="N15020" s="47"/>
      <c r="Q15020" s="162"/>
      <c r="R15020" s="162"/>
      <c r="S15020" s="162"/>
    </row>
    <row r="15021" spans="14:19">
      <c r="N15021" s="47"/>
      <c r="Q15021" s="162"/>
      <c r="R15021" s="162"/>
      <c r="S15021" s="162"/>
    </row>
    <row r="15022" spans="14:19">
      <c r="N15022" s="47"/>
      <c r="Q15022" s="162"/>
      <c r="R15022" s="162"/>
      <c r="S15022" s="162"/>
    </row>
    <row r="15023" spans="14:19">
      <c r="N15023" s="47"/>
      <c r="Q15023" s="162"/>
      <c r="R15023" s="162"/>
      <c r="S15023" s="162"/>
    </row>
    <row r="15024" spans="14:19">
      <c r="N15024" s="47"/>
      <c r="Q15024" s="162"/>
      <c r="R15024" s="162"/>
      <c r="S15024" s="162"/>
    </row>
    <row r="15025" spans="14:19">
      <c r="N15025" s="47"/>
      <c r="Q15025" s="162"/>
      <c r="R15025" s="162"/>
      <c r="S15025" s="162"/>
    </row>
    <row r="15026" spans="14:19">
      <c r="N15026" s="47"/>
      <c r="Q15026" s="162"/>
      <c r="R15026" s="162"/>
      <c r="S15026" s="162"/>
    </row>
    <row r="15027" spans="14:19">
      <c r="N15027" s="47"/>
      <c r="Q15027" s="162"/>
      <c r="R15027" s="162"/>
      <c r="S15027" s="162"/>
    </row>
    <row r="15028" spans="14:19">
      <c r="N15028" s="47"/>
      <c r="Q15028" s="162"/>
      <c r="R15028" s="162"/>
      <c r="S15028" s="162"/>
    </row>
    <row r="15029" spans="14:19">
      <c r="N15029" s="47"/>
      <c r="Q15029" s="162"/>
      <c r="R15029" s="162"/>
      <c r="S15029" s="162"/>
    </row>
    <row r="15030" spans="14:19">
      <c r="N15030" s="47"/>
      <c r="Q15030" s="162"/>
      <c r="R15030" s="162"/>
      <c r="S15030" s="162"/>
    </row>
    <row r="15031" spans="14:19">
      <c r="N15031" s="47"/>
      <c r="Q15031" s="162"/>
      <c r="R15031" s="162"/>
      <c r="S15031" s="162"/>
    </row>
    <row r="15032" spans="14:19">
      <c r="N15032" s="47"/>
      <c r="Q15032" s="162"/>
      <c r="R15032" s="162"/>
      <c r="S15032" s="162"/>
    </row>
    <row r="15033" spans="14:19">
      <c r="N15033" s="47"/>
      <c r="Q15033" s="162"/>
      <c r="R15033" s="162"/>
      <c r="S15033" s="162"/>
    </row>
    <row r="15034" spans="14:19">
      <c r="N15034" s="47"/>
      <c r="Q15034" s="162"/>
      <c r="R15034" s="162"/>
      <c r="S15034" s="162"/>
    </row>
    <row r="15035" spans="14:19">
      <c r="N15035" s="47"/>
      <c r="Q15035" s="162"/>
      <c r="R15035" s="162"/>
      <c r="S15035" s="162"/>
    </row>
    <row r="15036" spans="14:19">
      <c r="N15036" s="47"/>
      <c r="Q15036" s="162"/>
      <c r="R15036" s="162"/>
      <c r="S15036" s="162"/>
    </row>
    <row r="15037" spans="14:19">
      <c r="N15037" s="47"/>
      <c r="Q15037" s="162"/>
      <c r="R15037" s="162"/>
      <c r="S15037" s="162"/>
    </row>
    <row r="15038" spans="14:19">
      <c r="N15038" s="47"/>
      <c r="Q15038" s="162"/>
      <c r="R15038" s="162"/>
      <c r="S15038" s="162"/>
    </row>
    <row r="15039" spans="14:19">
      <c r="N15039" s="47"/>
      <c r="Q15039" s="162"/>
      <c r="R15039" s="162"/>
      <c r="S15039" s="162"/>
    </row>
    <row r="15040" spans="14:19">
      <c r="N15040" s="47"/>
      <c r="Q15040" s="162"/>
      <c r="R15040" s="162"/>
      <c r="S15040" s="162"/>
    </row>
    <row r="15041" spans="14:19">
      <c r="N15041" s="47"/>
      <c r="Q15041" s="162"/>
      <c r="R15041" s="162"/>
      <c r="S15041" s="162"/>
    </row>
    <row r="15042" spans="14:19">
      <c r="N15042" s="47"/>
      <c r="Q15042" s="162"/>
      <c r="R15042" s="162"/>
      <c r="S15042" s="162"/>
    </row>
    <row r="15043" spans="14:19">
      <c r="N15043" s="47"/>
      <c r="Q15043" s="162"/>
      <c r="R15043" s="162"/>
      <c r="S15043" s="162"/>
    </row>
    <row r="15044" spans="14:19">
      <c r="N15044" s="47"/>
      <c r="Q15044" s="162"/>
      <c r="R15044" s="162"/>
      <c r="S15044" s="162"/>
    </row>
    <row r="15045" spans="14:19">
      <c r="N15045" s="47"/>
      <c r="Q15045" s="162"/>
      <c r="R15045" s="162"/>
      <c r="S15045" s="162"/>
    </row>
    <row r="15046" spans="14:19">
      <c r="N15046" s="47"/>
      <c r="Q15046" s="162"/>
      <c r="R15046" s="162"/>
      <c r="S15046" s="162"/>
    </row>
    <row r="15047" spans="14:19">
      <c r="N15047" s="47"/>
      <c r="Q15047" s="162"/>
      <c r="R15047" s="162"/>
      <c r="S15047" s="162"/>
    </row>
    <row r="15048" spans="14:19">
      <c r="N15048" s="47"/>
      <c r="Q15048" s="162"/>
      <c r="R15048" s="162"/>
      <c r="S15048" s="162"/>
    </row>
    <row r="15049" spans="14:19">
      <c r="N15049" s="47"/>
      <c r="Q15049" s="162"/>
      <c r="R15049" s="162"/>
      <c r="S15049" s="162"/>
    </row>
    <row r="15050" spans="14:19">
      <c r="N15050" s="47"/>
      <c r="Q15050" s="162"/>
      <c r="R15050" s="162"/>
      <c r="S15050" s="162"/>
    </row>
    <row r="15051" spans="14:19">
      <c r="N15051" s="47"/>
      <c r="Q15051" s="162"/>
      <c r="R15051" s="162"/>
      <c r="S15051" s="162"/>
    </row>
    <row r="15052" spans="14:19">
      <c r="N15052" s="47"/>
      <c r="Q15052" s="162"/>
      <c r="R15052" s="162"/>
      <c r="S15052" s="162"/>
    </row>
    <row r="15053" spans="14:19">
      <c r="N15053" s="47"/>
      <c r="Q15053" s="162"/>
      <c r="R15053" s="162"/>
      <c r="S15053" s="162"/>
    </row>
    <row r="15054" spans="14:19">
      <c r="N15054" s="47"/>
      <c r="Q15054" s="162"/>
      <c r="R15054" s="162"/>
      <c r="S15054" s="162"/>
    </row>
    <row r="15055" spans="14:19">
      <c r="N15055" s="47"/>
      <c r="Q15055" s="162"/>
      <c r="R15055" s="162"/>
      <c r="S15055" s="162"/>
    </row>
    <row r="15056" spans="14:19">
      <c r="N15056" s="47"/>
      <c r="Q15056" s="162"/>
      <c r="R15056" s="162"/>
      <c r="S15056" s="162"/>
    </row>
    <row r="15057" spans="14:19">
      <c r="N15057" s="47"/>
      <c r="Q15057" s="162"/>
      <c r="R15057" s="162"/>
      <c r="S15057" s="162"/>
    </row>
    <row r="15058" spans="14:19">
      <c r="N15058" s="47"/>
      <c r="Q15058" s="162"/>
      <c r="R15058" s="162"/>
      <c r="S15058" s="162"/>
    </row>
    <row r="15059" spans="14:19">
      <c r="N15059" s="47"/>
      <c r="Q15059" s="162"/>
      <c r="R15059" s="162"/>
      <c r="S15059" s="162"/>
    </row>
    <row r="15060" spans="14:19">
      <c r="N15060" s="47"/>
      <c r="Q15060" s="162"/>
      <c r="R15060" s="162"/>
      <c r="S15060" s="162"/>
    </row>
    <row r="15061" spans="14:19">
      <c r="N15061" s="47"/>
      <c r="Q15061" s="162"/>
      <c r="R15061" s="162"/>
      <c r="S15061" s="162"/>
    </row>
    <row r="15062" spans="14:19">
      <c r="N15062" s="47"/>
      <c r="Q15062" s="162"/>
      <c r="R15062" s="162"/>
      <c r="S15062" s="162"/>
    </row>
    <row r="15063" spans="14:19">
      <c r="N15063" s="47"/>
      <c r="Q15063" s="162"/>
      <c r="R15063" s="162"/>
      <c r="S15063" s="162"/>
    </row>
    <row r="15064" spans="14:19">
      <c r="N15064" s="47"/>
      <c r="Q15064" s="162"/>
      <c r="R15064" s="162"/>
      <c r="S15064" s="162"/>
    </row>
    <row r="15065" spans="14:19">
      <c r="N15065" s="47"/>
      <c r="Q15065" s="162"/>
      <c r="R15065" s="162"/>
      <c r="S15065" s="162"/>
    </row>
    <row r="15066" spans="14:19">
      <c r="N15066" s="47"/>
      <c r="Q15066" s="162"/>
      <c r="R15066" s="162"/>
      <c r="S15066" s="162"/>
    </row>
    <row r="15067" spans="14:19">
      <c r="N15067" s="47"/>
      <c r="Q15067" s="162"/>
      <c r="R15067" s="162"/>
      <c r="S15067" s="162"/>
    </row>
    <row r="15068" spans="14:19">
      <c r="N15068" s="47"/>
      <c r="Q15068" s="162"/>
      <c r="R15068" s="162"/>
      <c r="S15068" s="162"/>
    </row>
    <row r="15069" spans="14:19">
      <c r="N15069" s="47"/>
      <c r="Q15069" s="162"/>
      <c r="R15069" s="162"/>
      <c r="S15069" s="162"/>
    </row>
    <row r="15070" spans="14:19">
      <c r="N15070" s="47"/>
      <c r="Q15070" s="162"/>
      <c r="R15070" s="162"/>
      <c r="S15070" s="162"/>
    </row>
    <row r="15071" spans="14:19">
      <c r="N15071" s="47"/>
      <c r="Q15071" s="162"/>
      <c r="R15071" s="162"/>
      <c r="S15071" s="162"/>
    </row>
    <row r="15072" spans="14:19">
      <c r="N15072" s="47"/>
      <c r="Q15072" s="162"/>
      <c r="R15072" s="162"/>
      <c r="S15072" s="162"/>
    </row>
    <row r="15073" spans="14:19">
      <c r="N15073" s="47"/>
      <c r="Q15073" s="162"/>
      <c r="R15073" s="162"/>
      <c r="S15073" s="162"/>
    </row>
    <row r="15074" spans="14:19">
      <c r="N15074" s="47"/>
      <c r="Q15074" s="162"/>
      <c r="R15074" s="162"/>
      <c r="S15074" s="162"/>
    </row>
    <row r="15075" spans="14:19">
      <c r="N15075" s="47"/>
      <c r="Q15075" s="162"/>
      <c r="R15075" s="162"/>
      <c r="S15075" s="162"/>
    </row>
    <row r="15076" spans="14:19">
      <c r="N15076" s="47"/>
      <c r="Q15076" s="162"/>
      <c r="R15076" s="162"/>
      <c r="S15076" s="162"/>
    </row>
    <row r="15077" spans="14:19">
      <c r="N15077" s="47"/>
      <c r="Q15077" s="162"/>
      <c r="R15077" s="162"/>
      <c r="S15077" s="162"/>
    </row>
    <row r="15078" spans="14:19">
      <c r="N15078" s="47"/>
      <c r="Q15078" s="162"/>
      <c r="R15078" s="162"/>
      <c r="S15078" s="162"/>
    </row>
    <row r="15079" spans="14:19">
      <c r="N15079" s="47"/>
      <c r="Q15079" s="162"/>
      <c r="R15079" s="162"/>
      <c r="S15079" s="162"/>
    </row>
    <row r="15080" spans="14:19">
      <c r="N15080" s="47"/>
      <c r="Q15080" s="162"/>
      <c r="R15080" s="162"/>
      <c r="S15080" s="162"/>
    </row>
    <row r="15081" spans="14:19">
      <c r="N15081" s="47"/>
      <c r="Q15081" s="162"/>
      <c r="R15081" s="162"/>
      <c r="S15081" s="162"/>
    </row>
    <row r="15082" spans="14:19">
      <c r="N15082" s="47"/>
      <c r="Q15082" s="162"/>
      <c r="R15082" s="162"/>
      <c r="S15082" s="162"/>
    </row>
    <row r="15083" spans="14:19">
      <c r="N15083" s="47"/>
      <c r="Q15083" s="162"/>
      <c r="R15083" s="162"/>
      <c r="S15083" s="162"/>
    </row>
    <row r="15084" spans="14:19">
      <c r="N15084" s="47"/>
      <c r="Q15084" s="162"/>
      <c r="R15084" s="162"/>
      <c r="S15084" s="162"/>
    </row>
    <row r="15085" spans="14:19">
      <c r="N15085" s="47"/>
      <c r="Q15085" s="162"/>
      <c r="R15085" s="162"/>
      <c r="S15085" s="162"/>
    </row>
    <row r="15086" spans="14:19">
      <c r="N15086" s="47"/>
      <c r="Q15086" s="162"/>
      <c r="R15086" s="162"/>
      <c r="S15086" s="162"/>
    </row>
    <row r="15087" spans="14:19">
      <c r="N15087" s="47"/>
      <c r="Q15087" s="162"/>
      <c r="R15087" s="162"/>
      <c r="S15087" s="162"/>
    </row>
    <row r="15088" spans="14:19">
      <c r="N15088" s="47"/>
      <c r="Q15088" s="162"/>
      <c r="R15088" s="162"/>
      <c r="S15088" s="162"/>
    </row>
    <row r="15089" spans="14:19">
      <c r="N15089" s="47"/>
      <c r="Q15089" s="162"/>
      <c r="R15089" s="162"/>
      <c r="S15089" s="162"/>
    </row>
    <row r="15090" spans="14:19">
      <c r="N15090" s="47"/>
      <c r="Q15090" s="162"/>
      <c r="R15090" s="162"/>
      <c r="S15090" s="162"/>
    </row>
    <row r="15091" spans="14:19">
      <c r="N15091" s="47"/>
      <c r="Q15091" s="162"/>
      <c r="R15091" s="162"/>
      <c r="S15091" s="162"/>
    </row>
    <row r="15092" spans="14:19">
      <c r="N15092" s="47"/>
      <c r="Q15092" s="162"/>
      <c r="R15092" s="162"/>
      <c r="S15092" s="162"/>
    </row>
    <row r="15093" spans="14:19">
      <c r="N15093" s="47"/>
      <c r="Q15093" s="162"/>
      <c r="R15093" s="162"/>
      <c r="S15093" s="162"/>
    </row>
    <row r="15094" spans="14:19">
      <c r="N15094" s="47"/>
      <c r="Q15094" s="162"/>
      <c r="R15094" s="162"/>
      <c r="S15094" s="162"/>
    </row>
    <row r="15095" spans="14:19">
      <c r="N15095" s="47"/>
      <c r="Q15095" s="162"/>
      <c r="R15095" s="162"/>
      <c r="S15095" s="162"/>
    </row>
    <row r="15096" spans="14:19">
      <c r="N15096" s="47"/>
      <c r="Q15096" s="162"/>
      <c r="R15096" s="162"/>
      <c r="S15096" s="162"/>
    </row>
    <row r="15097" spans="14:19">
      <c r="N15097" s="47"/>
      <c r="Q15097" s="162"/>
      <c r="R15097" s="162"/>
      <c r="S15097" s="162"/>
    </row>
    <row r="15098" spans="14:19">
      <c r="N15098" s="47"/>
      <c r="Q15098" s="162"/>
      <c r="R15098" s="162"/>
      <c r="S15098" s="162"/>
    </row>
    <row r="15099" spans="14:19">
      <c r="N15099" s="47"/>
      <c r="Q15099" s="162"/>
      <c r="R15099" s="162"/>
      <c r="S15099" s="162"/>
    </row>
    <row r="15100" spans="14:19">
      <c r="N15100" s="47"/>
      <c r="Q15100" s="162"/>
      <c r="R15100" s="162"/>
      <c r="S15100" s="162"/>
    </row>
    <row r="15101" spans="14:19">
      <c r="N15101" s="47"/>
      <c r="Q15101" s="162"/>
      <c r="R15101" s="162"/>
      <c r="S15101" s="162"/>
    </row>
    <row r="15102" spans="14:19">
      <c r="N15102" s="47"/>
      <c r="Q15102" s="162"/>
      <c r="R15102" s="162"/>
      <c r="S15102" s="162"/>
    </row>
    <row r="15103" spans="14:19">
      <c r="N15103" s="47"/>
      <c r="Q15103" s="162"/>
      <c r="R15103" s="162"/>
      <c r="S15103" s="162"/>
    </row>
    <row r="15104" spans="14:19">
      <c r="N15104" s="47"/>
      <c r="Q15104" s="162"/>
      <c r="R15104" s="162"/>
      <c r="S15104" s="162"/>
    </row>
    <row r="15105" spans="14:19">
      <c r="N15105" s="47"/>
      <c r="Q15105" s="162"/>
      <c r="R15105" s="162"/>
      <c r="S15105" s="162"/>
    </row>
    <row r="15106" spans="14:19">
      <c r="N15106" s="47"/>
      <c r="Q15106" s="162"/>
      <c r="R15106" s="162"/>
      <c r="S15106" s="162"/>
    </row>
    <row r="15107" spans="14:19">
      <c r="N15107" s="47"/>
      <c r="Q15107" s="162"/>
      <c r="R15107" s="162"/>
      <c r="S15107" s="162"/>
    </row>
    <row r="15108" spans="14:19">
      <c r="N15108" s="47"/>
      <c r="Q15108" s="162"/>
      <c r="R15108" s="162"/>
      <c r="S15108" s="162"/>
    </row>
    <row r="15109" spans="14:19">
      <c r="N15109" s="47"/>
      <c r="Q15109" s="162"/>
      <c r="R15109" s="162"/>
      <c r="S15109" s="162"/>
    </row>
    <row r="15110" spans="14:19">
      <c r="N15110" s="47"/>
      <c r="Q15110" s="162"/>
      <c r="R15110" s="162"/>
      <c r="S15110" s="162"/>
    </row>
    <row r="15111" spans="14:19">
      <c r="N15111" s="47"/>
      <c r="Q15111" s="162"/>
      <c r="R15111" s="162"/>
      <c r="S15111" s="162"/>
    </row>
    <row r="15112" spans="14:19">
      <c r="N15112" s="47"/>
      <c r="Q15112" s="162"/>
      <c r="R15112" s="162"/>
      <c r="S15112" s="162"/>
    </row>
    <row r="15113" spans="14:19">
      <c r="N15113" s="47"/>
      <c r="Q15113" s="162"/>
      <c r="R15113" s="162"/>
      <c r="S15113" s="162"/>
    </row>
    <row r="15114" spans="14:19">
      <c r="N15114" s="47"/>
      <c r="Q15114" s="162"/>
      <c r="R15114" s="162"/>
      <c r="S15114" s="162"/>
    </row>
    <row r="15115" spans="14:19">
      <c r="N15115" s="47"/>
      <c r="Q15115" s="162"/>
      <c r="R15115" s="162"/>
      <c r="S15115" s="162"/>
    </row>
    <row r="15116" spans="14:19">
      <c r="N15116" s="47"/>
      <c r="Q15116" s="162"/>
      <c r="R15116" s="162"/>
      <c r="S15116" s="162"/>
    </row>
    <row r="15117" spans="14:19">
      <c r="N15117" s="47"/>
      <c r="Q15117" s="162"/>
      <c r="R15117" s="162"/>
      <c r="S15117" s="162"/>
    </row>
    <row r="15118" spans="14:19">
      <c r="N15118" s="47"/>
      <c r="Q15118" s="162"/>
      <c r="R15118" s="162"/>
      <c r="S15118" s="162"/>
    </row>
    <row r="15119" spans="14:19">
      <c r="N15119" s="47"/>
      <c r="Q15119" s="162"/>
      <c r="R15119" s="162"/>
      <c r="S15119" s="162"/>
    </row>
    <row r="15120" spans="14:19">
      <c r="N15120" s="47"/>
      <c r="Q15120" s="162"/>
      <c r="R15120" s="162"/>
      <c r="S15120" s="162"/>
    </row>
    <row r="15121" spans="14:19">
      <c r="N15121" s="47"/>
      <c r="Q15121" s="162"/>
      <c r="R15121" s="162"/>
      <c r="S15121" s="162"/>
    </row>
    <row r="15122" spans="14:19">
      <c r="N15122" s="47"/>
      <c r="Q15122" s="162"/>
      <c r="R15122" s="162"/>
      <c r="S15122" s="162"/>
    </row>
    <row r="15123" spans="14:19">
      <c r="N15123" s="47"/>
      <c r="Q15123" s="162"/>
      <c r="R15123" s="162"/>
      <c r="S15123" s="162"/>
    </row>
    <row r="15124" spans="14:19">
      <c r="N15124" s="47"/>
      <c r="Q15124" s="162"/>
      <c r="R15124" s="162"/>
      <c r="S15124" s="162"/>
    </row>
    <row r="15125" spans="14:19">
      <c r="N15125" s="47"/>
      <c r="Q15125" s="162"/>
      <c r="R15125" s="162"/>
      <c r="S15125" s="162"/>
    </row>
    <row r="15126" spans="14:19">
      <c r="N15126" s="47"/>
      <c r="Q15126" s="162"/>
      <c r="R15126" s="162"/>
      <c r="S15126" s="162"/>
    </row>
    <row r="15127" spans="14:19">
      <c r="N15127" s="47"/>
      <c r="Q15127" s="162"/>
      <c r="R15127" s="162"/>
      <c r="S15127" s="162"/>
    </row>
    <row r="15128" spans="14:19">
      <c r="N15128" s="47"/>
      <c r="Q15128" s="162"/>
      <c r="R15128" s="162"/>
      <c r="S15128" s="162"/>
    </row>
    <row r="15129" spans="14:19">
      <c r="N15129" s="47"/>
      <c r="Q15129" s="162"/>
      <c r="R15129" s="162"/>
      <c r="S15129" s="162"/>
    </row>
    <row r="15130" spans="14:19">
      <c r="N15130" s="47"/>
      <c r="Q15130" s="162"/>
      <c r="R15130" s="162"/>
      <c r="S15130" s="162"/>
    </row>
    <row r="15131" spans="14:19">
      <c r="N15131" s="47"/>
      <c r="Q15131" s="162"/>
      <c r="R15131" s="162"/>
      <c r="S15131" s="162"/>
    </row>
    <row r="15132" spans="14:19">
      <c r="N15132" s="47"/>
      <c r="Q15132" s="162"/>
      <c r="R15132" s="162"/>
      <c r="S15132" s="162"/>
    </row>
    <row r="15133" spans="14:19">
      <c r="N15133" s="47"/>
      <c r="Q15133" s="162"/>
      <c r="R15133" s="162"/>
      <c r="S15133" s="162"/>
    </row>
    <row r="15134" spans="14:19">
      <c r="N15134" s="47"/>
      <c r="Q15134" s="162"/>
      <c r="R15134" s="162"/>
      <c r="S15134" s="162"/>
    </row>
    <row r="15135" spans="14:19">
      <c r="N15135" s="47"/>
      <c r="Q15135" s="162"/>
      <c r="R15135" s="162"/>
      <c r="S15135" s="162"/>
    </row>
    <row r="15136" spans="14:19">
      <c r="N15136" s="47"/>
      <c r="Q15136" s="162"/>
      <c r="R15136" s="162"/>
      <c r="S15136" s="162"/>
    </row>
    <row r="15137" spans="14:19">
      <c r="N15137" s="47"/>
      <c r="Q15137" s="162"/>
      <c r="R15137" s="162"/>
      <c r="S15137" s="162"/>
    </row>
    <row r="15138" spans="14:19">
      <c r="N15138" s="47"/>
      <c r="Q15138" s="162"/>
      <c r="R15138" s="162"/>
      <c r="S15138" s="162"/>
    </row>
    <row r="15139" spans="14:19">
      <c r="N15139" s="47"/>
      <c r="Q15139" s="162"/>
      <c r="R15139" s="162"/>
      <c r="S15139" s="162"/>
    </row>
    <row r="15140" spans="14:19">
      <c r="N15140" s="47"/>
      <c r="Q15140" s="162"/>
      <c r="R15140" s="162"/>
      <c r="S15140" s="162"/>
    </row>
    <row r="15141" spans="14:19">
      <c r="N15141" s="47"/>
      <c r="Q15141" s="162"/>
      <c r="R15141" s="162"/>
      <c r="S15141" s="162"/>
    </row>
    <row r="15142" spans="14:19">
      <c r="N15142" s="47"/>
      <c r="Q15142" s="162"/>
      <c r="R15142" s="162"/>
      <c r="S15142" s="162"/>
    </row>
    <row r="15143" spans="14:19">
      <c r="N15143" s="47"/>
      <c r="Q15143" s="162"/>
      <c r="R15143" s="162"/>
      <c r="S15143" s="162"/>
    </row>
    <row r="15144" spans="14:19">
      <c r="N15144" s="47"/>
      <c r="Q15144" s="162"/>
      <c r="R15144" s="162"/>
      <c r="S15144" s="162"/>
    </row>
    <row r="15145" spans="14:19">
      <c r="N15145" s="47"/>
      <c r="Q15145" s="162"/>
      <c r="R15145" s="162"/>
      <c r="S15145" s="162"/>
    </row>
    <row r="15146" spans="14:19">
      <c r="N15146" s="47"/>
      <c r="Q15146" s="162"/>
      <c r="R15146" s="162"/>
      <c r="S15146" s="162"/>
    </row>
    <row r="15147" spans="14:19">
      <c r="N15147" s="47"/>
      <c r="Q15147" s="162"/>
      <c r="R15147" s="162"/>
      <c r="S15147" s="162"/>
    </row>
    <row r="15148" spans="14:19">
      <c r="N15148" s="47"/>
      <c r="Q15148" s="162"/>
      <c r="R15148" s="162"/>
      <c r="S15148" s="162"/>
    </row>
    <row r="15149" spans="14:19">
      <c r="N15149" s="47"/>
      <c r="Q15149" s="162"/>
      <c r="R15149" s="162"/>
      <c r="S15149" s="162"/>
    </row>
    <row r="15150" spans="14:19">
      <c r="N15150" s="47"/>
      <c r="Q15150" s="162"/>
      <c r="R15150" s="162"/>
      <c r="S15150" s="162"/>
    </row>
    <row r="15151" spans="14:19">
      <c r="N15151" s="47"/>
      <c r="Q15151" s="162"/>
      <c r="R15151" s="162"/>
      <c r="S15151" s="162"/>
    </row>
    <row r="15152" spans="14:19">
      <c r="N15152" s="47"/>
      <c r="Q15152" s="162"/>
      <c r="R15152" s="162"/>
      <c r="S15152" s="162"/>
    </row>
    <row r="15153" spans="14:19">
      <c r="N15153" s="47"/>
      <c r="Q15153" s="162"/>
      <c r="R15153" s="162"/>
      <c r="S15153" s="162"/>
    </row>
    <row r="15154" spans="14:19">
      <c r="N15154" s="47"/>
      <c r="Q15154" s="162"/>
      <c r="R15154" s="162"/>
      <c r="S15154" s="162"/>
    </row>
    <row r="15155" spans="14:19">
      <c r="N15155" s="47"/>
      <c r="Q15155" s="162"/>
      <c r="R15155" s="162"/>
      <c r="S15155" s="162"/>
    </row>
    <row r="15156" spans="14:19">
      <c r="N15156" s="47"/>
      <c r="Q15156" s="162"/>
      <c r="R15156" s="162"/>
      <c r="S15156" s="162"/>
    </row>
    <row r="15157" spans="14:19">
      <c r="N15157" s="47"/>
      <c r="Q15157" s="162"/>
      <c r="R15157" s="162"/>
      <c r="S15157" s="162"/>
    </row>
    <row r="15158" spans="14:19">
      <c r="N15158" s="47"/>
      <c r="Q15158" s="162"/>
      <c r="R15158" s="162"/>
      <c r="S15158" s="162"/>
    </row>
    <row r="15159" spans="14:19">
      <c r="N15159" s="47"/>
      <c r="Q15159" s="162"/>
      <c r="R15159" s="162"/>
      <c r="S15159" s="162"/>
    </row>
    <row r="15160" spans="14:19">
      <c r="N15160" s="47"/>
      <c r="Q15160" s="162"/>
      <c r="R15160" s="162"/>
      <c r="S15160" s="162"/>
    </row>
    <row r="15161" spans="14:19">
      <c r="N15161" s="47"/>
      <c r="Q15161" s="162"/>
      <c r="R15161" s="162"/>
      <c r="S15161" s="162"/>
    </row>
    <row r="15162" spans="14:19">
      <c r="N15162" s="47"/>
      <c r="Q15162" s="162"/>
      <c r="R15162" s="162"/>
      <c r="S15162" s="162"/>
    </row>
    <row r="15163" spans="14:19">
      <c r="N15163" s="47"/>
      <c r="Q15163" s="162"/>
      <c r="R15163" s="162"/>
      <c r="S15163" s="162"/>
    </row>
    <row r="15164" spans="14:19">
      <c r="N15164" s="47"/>
      <c r="Q15164" s="162"/>
      <c r="R15164" s="162"/>
      <c r="S15164" s="162"/>
    </row>
    <row r="15165" spans="14:19">
      <c r="N15165" s="47"/>
      <c r="Q15165" s="162"/>
      <c r="R15165" s="162"/>
      <c r="S15165" s="162"/>
    </row>
    <row r="15166" spans="14:19">
      <c r="N15166" s="47"/>
      <c r="Q15166" s="162"/>
      <c r="R15166" s="162"/>
      <c r="S15166" s="162"/>
    </row>
    <row r="15167" spans="14:19">
      <c r="N15167" s="47"/>
      <c r="Q15167" s="162"/>
      <c r="R15167" s="162"/>
      <c r="S15167" s="162"/>
    </row>
    <row r="15168" spans="14:19">
      <c r="N15168" s="47"/>
      <c r="Q15168" s="162"/>
      <c r="R15168" s="162"/>
      <c r="S15168" s="162"/>
    </row>
    <row r="15169" spans="14:19">
      <c r="N15169" s="47"/>
      <c r="Q15169" s="162"/>
      <c r="R15169" s="162"/>
      <c r="S15169" s="162"/>
    </row>
    <row r="15170" spans="14:19">
      <c r="N15170" s="47"/>
      <c r="Q15170" s="162"/>
      <c r="R15170" s="162"/>
      <c r="S15170" s="162"/>
    </row>
    <row r="15171" spans="14:19">
      <c r="N15171" s="47"/>
      <c r="Q15171" s="162"/>
      <c r="R15171" s="162"/>
      <c r="S15171" s="162"/>
    </row>
    <row r="15172" spans="14:19">
      <c r="N15172" s="47"/>
      <c r="Q15172" s="162"/>
      <c r="R15172" s="162"/>
      <c r="S15172" s="162"/>
    </row>
    <row r="15173" spans="14:19">
      <c r="N15173" s="47"/>
      <c r="Q15173" s="162"/>
      <c r="R15173" s="162"/>
      <c r="S15173" s="162"/>
    </row>
    <row r="15174" spans="14:19">
      <c r="N15174" s="47"/>
      <c r="Q15174" s="162"/>
      <c r="R15174" s="162"/>
      <c r="S15174" s="162"/>
    </row>
    <row r="15175" spans="14:19">
      <c r="N15175" s="47"/>
      <c r="Q15175" s="162"/>
      <c r="R15175" s="162"/>
      <c r="S15175" s="162"/>
    </row>
    <row r="15176" spans="14:19">
      <c r="N15176" s="47"/>
      <c r="Q15176" s="162"/>
      <c r="R15176" s="162"/>
      <c r="S15176" s="162"/>
    </row>
    <row r="15177" spans="14:19">
      <c r="N15177" s="47"/>
      <c r="Q15177" s="162"/>
      <c r="R15177" s="162"/>
      <c r="S15177" s="162"/>
    </row>
    <row r="15178" spans="14:19">
      <c r="N15178" s="47"/>
      <c r="Q15178" s="162"/>
      <c r="R15178" s="162"/>
      <c r="S15178" s="162"/>
    </row>
    <row r="15179" spans="14:19">
      <c r="N15179" s="47"/>
      <c r="Q15179" s="162"/>
      <c r="R15179" s="162"/>
      <c r="S15179" s="162"/>
    </row>
    <row r="15180" spans="14:19">
      <c r="N15180" s="47"/>
      <c r="Q15180" s="162"/>
      <c r="R15180" s="162"/>
      <c r="S15180" s="162"/>
    </row>
    <row r="15181" spans="14:19">
      <c r="N15181" s="47"/>
      <c r="Q15181" s="162"/>
      <c r="R15181" s="162"/>
      <c r="S15181" s="162"/>
    </row>
    <row r="15182" spans="14:19">
      <c r="N15182" s="47"/>
      <c r="Q15182" s="162"/>
      <c r="R15182" s="162"/>
      <c r="S15182" s="162"/>
    </row>
    <row r="15183" spans="14:19">
      <c r="N15183" s="47"/>
      <c r="Q15183" s="162"/>
      <c r="R15183" s="162"/>
      <c r="S15183" s="162"/>
    </row>
    <row r="15184" spans="14:19">
      <c r="N15184" s="47"/>
      <c r="Q15184" s="162"/>
      <c r="R15184" s="162"/>
      <c r="S15184" s="162"/>
    </row>
    <row r="15185" spans="14:19">
      <c r="N15185" s="47"/>
      <c r="Q15185" s="162"/>
      <c r="R15185" s="162"/>
      <c r="S15185" s="162"/>
    </row>
    <row r="15186" spans="14:19">
      <c r="N15186" s="47"/>
      <c r="Q15186" s="162"/>
      <c r="R15186" s="162"/>
      <c r="S15186" s="162"/>
    </row>
    <row r="15187" spans="14:19">
      <c r="N15187" s="47"/>
      <c r="Q15187" s="162"/>
      <c r="R15187" s="162"/>
      <c r="S15187" s="162"/>
    </row>
    <row r="15188" spans="14:19">
      <c r="N15188" s="47"/>
      <c r="Q15188" s="162"/>
      <c r="R15188" s="162"/>
      <c r="S15188" s="162"/>
    </row>
    <row r="15189" spans="14:19">
      <c r="N15189" s="47"/>
      <c r="Q15189" s="162"/>
      <c r="R15189" s="162"/>
      <c r="S15189" s="162"/>
    </row>
    <row r="15190" spans="14:19">
      <c r="N15190" s="47"/>
      <c r="Q15190" s="162"/>
      <c r="R15190" s="162"/>
      <c r="S15190" s="162"/>
    </row>
    <row r="15191" spans="14:19">
      <c r="N15191" s="47"/>
      <c r="Q15191" s="162"/>
      <c r="R15191" s="162"/>
      <c r="S15191" s="162"/>
    </row>
    <row r="15192" spans="14:19">
      <c r="N15192" s="47"/>
      <c r="Q15192" s="162"/>
      <c r="R15192" s="162"/>
      <c r="S15192" s="162"/>
    </row>
    <row r="15193" spans="14:19">
      <c r="N15193" s="47"/>
      <c r="Q15193" s="162"/>
      <c r="R15193" s="162"/>
      <c r="S15193" s="162"/>
    </row>
    <row r="15194" spans="14:19">
      <c r="N15194" s="47"/>
      <c r="Q15194" s="162"/>
      <c r="R15194" s="162"/>
      <c r="S15194" s="162"/>
    </row>
    <row r="15195" spans="14:19">
      <c r="N15195" s="47"/>
      <c r="Q15195" s="162"/>
      <c r="R15195" s="162"/>
      <c r="S15195" s="162"/>
    </row>
    <row r="15196" spans="14:19">
      <c r="N15196" s="47"/>
      <c r="Q15196" s="162"/>
      <c r="R15196" s="162"/>
      <c r="S15196" s="162"/>
    </row>
    <row r="15197" spans="14:19">
      <c r="N15197" s="47"/>
      <c r="Q15197" s="162"/>
      <c r="R15197" s="162"/>
      <c r="S15197" s="162"/>
    </row>
    <row r="15198" spans="14:19">
      <c r="N15198" s="47"/>
      <c r="Q15198" s="162"/>
      <c r="R15198" s="162"/>
      <c r="S15198" s="162"/>
    </row>
    <row r="15199" spans="14:19">
      <c r="N15199" s="47"/>
      <c r="Q15199" s="162"/>
      <c r="R15199" s="162"/>
      <c r="S15199" s="162"/>
    </row>
    <row r="15200" spans="14:19">
      <c r="N15200" s="47"/>
      <c r="Q15200" s="162"/>
      <c r="R15200" s="162"/>
      <c r="S15200" s="162"/>
    </row>
    <row r="15201" spans="14:19">
      <c r="N15201" s="47"/>
      <c r="Q15201" s="162"/>
      <c r="R15201" s="162"/>
      <c r="S15201" s="162"/>
    </row>
    <row r="15202" spans="14:19">
      <c r="N15202" s="47"/>
      <c r="Q15202" s="162"/>
      <c r="R15202" s="162"/>
      <c r="S15202" s="162"/>
    </row>
    <row r="15203" spans="14:19">
      <c r="N15203" s="47"/>
      <c r="Q15203" s="162"/>
      <c r="R15203" s="162"/>
      <c r="S15203" s="162"/>
    </row>
    <row r="15204" spans="14:19">
      <c r="N15204" s="47"/>
      <c r="Q15204" s="162"/>
      <c r="R15204" s="162"/>
      <c r="S15204" s="162"/>
    </row>
    <row r="15205" spans="14:19">
      <c r="N15205" s="47"/>
      <c r="Q15205" s="162"/>
      <c r="R15205" s="162"/>
      <c r="S15205" s="162"/>
    </row>
    <row r="15206" spans="14:19">
      <c r="N15206" s="47"/>
      <c r="Q15206" s="162"/>
      <c r="R15206" s="162"/>
      <c r="S15206" s="162"/>
    </row>
    <row r="15207" spans="14:19">
      <c r="N15207" s="47"/>
      <c r="Q15207" s="162"/>
      <c r="R15207" s="162"/>
      <c r="S15207" s="162"/>
    </row>
    <row r="15208" spans="14:19">
      <c r="N15208" s="47"/>
      <c r="Q15208" s="162"/>
      <c r="R15208" s="162"/>
      <c r="S15208" s="162"/>
    </row>
    <row r="15209" spans="14:19">
      <c r="N15209" s="47"/>
      <c r="Q15209" s="162"/>
      <c r="R15209" s="162"/>
      <c r="S15209" s="162"/>
    </row>
    <row r="15210" spans="14:19">
      <c r="N15210" s="47"/>
      <c r="Q15210" s="162"/>
      <c r="R15210" s="162"/>
      <c r="S15210" s="162"/>
    </row>
    <row r="15211" spans="14:19">
      <c r="N15211" s="47"/>
      <c r="Q15211" s="162"/>
      <c r="R15211" s="162"/>
      <c r="S15211" s="162"/>
    </row>
    <row r="15212" spans="14:19">
      <c r="N15212" s="47"/>
      <c r="Q15212" s="162"/>
      <c r="R15212" s="162"/>
      <c r="S15212" s="162"/>
    </row>
    <row r="15213" spans="14:19">
      <c r="N15213" s="47"/>
      <c r="Q15213" s="162"/>
      <c r="R15213" s="162"/>
      <c r="S15213" s="162"/>
    </row>
    <row r="15214" spans="14:19">
      <c r="N15214" s="47"/>
      <c r="Q15214" s="162"/>
      <c r="R15214" s="162"/>
      <c r="S15214" s="162"/>
    </row>
    <row r="15215" spans="14:19">
      <c r="N15215" s="47"/>
      <c r="Q15215" s="162"/>
      <c r="R15215" s="162"/>
      <c r="S15215" s="162"/>
    </row>
    <row r="15216" spans="14:19">
      <c r="N15216" s="47"/>
      <c r="Q15216" s="162"/>
      <c r="R15216" s="162"/>
      <c r="S15216" s="162"/>
    </row>
    <row r="15217" spans="14:19">
      <c r="N15217" s="47"/>
      <c r="Q15217" s="162"/>
      <c r="R15217" s="162"/>
      <c r="S15217" s="162"/>
    </row>
    <row r="15218" spans="14:19">
      <c r="N15218" s="47"/>
      <c r="Q15218" s="162"/>
      <c r="R15218" s="162"/>
      <c r="S15218" s="162"/>
    </row>
    <row r="15219" spans="14:19">
      <c r="N15219" s="47"/>
      <c r="Q15219" s="162"/>
      <c r="R15219" s="162"/>
      <c r="S15219" s="162"/>
    </row>
    <row r="15220" spans="14:19">
      <c r="N15220" s="47"/>
      <c r="Q15220" s="162"/>
      <c r="R15220" s="162"/>
      <c r="S15220" s="162"/>
    </row>
    <row r="15221" spans="14:19">
      <c r="N15221" s="47"/>
      <c r="Q15221" s="162"/>
      <c r="R15221" s="162"/>
      <c r="S15221" s="162"/>
    </row>
    <row r="15222" spans="14:19">
      <c r="N15222" s="47"/>
      <c r="Q15222" s="162"/>
      <c r="R15222" s="162"/>
      <c r="S15222" s="162"/>
    </row>
    <row r="15223" spans="14:19">
      <c r="N15223" s="47"/>
      <c r="Q15223" s="162"/>
      <c r="R15223" s="162"/>
      <c r="S15223" s="162"/>
    </row>
    <row r="15224" spans="14:19">
      <c r="N15224" s="47"/>
      <c r="Q15224" s="162"/>
      <c r="R15224" s="162"/>
      <c r="S15224" s="162"/>
    </row>
    <row r="15225" spans="14:19">
      <c r="N15225" s="47"/>
      <c r="Q15225" s="162"/>
      <c r="R15225" s="162"/>
      <c r="S15225" s="162"/>
    </row>
    <row r="15226" spans="14:19">
      <c r="N15226" s="47"/>
      <c r="Q15226" s="162"/>
      <c r="R15226" s="162"/>
      <c r="S15226" s="162"/>
    </row>
    <row r="15227" spans="14:19">
      <c r="N15227" s="47"/>
      <c r="Q15227" s="162"/>
      <c r="R15227" s="162"/>
      <c r="S15227" s="162"/>
    </row>
    <row r="15228" spans="14:19">
      <c r="N15228" s="47"/>
      <c r="Q15228" s="162"/>
      <c r="R15228" s="162"/>
      <c r="S15228" s="162"/>
    </row>
    <row r="15229" spans="14:19">
      <c r="N15229" s="47"/>
      <c r="Q15229" s="162"/>
      <c r="R15229" s="162"/>
      <c r="S15229" s="162"/>
    </row>
    <row r="15230" spans="14:19">
      <c r="N15230" s="47"/>
      <c r="Q15230" s="162"/>
      <c r="R15230" s="162"/>
      <c r="S15230" s="162"/>
    </row>
    <row r="15231" spans="14:19">
      <c r="N15231" s="47"/>
      <c r="Q15231" s="162"/>
      <c r="R15231" s="162"/>
      <c r="S15231" s="162"/>
    </row>
    <row r="15232" spans="14:19">
      <c r="N15232" s="47"/>
      <c r="Q15232" s="162"/>
      <c r="R15232" s="162"/>
      <c r="S15232" s="162"/>
    </row>
    <row r="15233" spans="14:19">
      <c r="N15233" s="47"/>
      <c r="Q15233" s="162"/>
      <c r="R15233" s="162"/>
      <c r="S15233" s="162"/>
    </row>
    <row r="15234" spans="14:19">
      <c r="N15234" s="47"/>
      <c r="Q15234" s="162"/>
      <c r="R15234" s="162"/>
      <c r="S15234" s="162"/>
    </row>
    <row r="15235" spans="14:19">
      <c r="N15235" s="47"/>
      <c r="Q15235" s="162"/>
      <c r="R15235" s="162"/>
      <c r="S15235" s="162"/>
    </row>
    <row r="15236" spans="14:19">
      <c r="N15236" s="47"/>
      <c r="Q15236" s="162"/>
      <c r="R15236" s="162"/>
      <c r="S15236" s="162"/>
    </row>
    <row r="15237" spans="14:19">
      <c r="N15237" s="47"/>
      <c r="Q15237" s="162"/>
      <c r="R15237" s="162"/>
      <c r="S15237" s="162"/>
    </row>
    <row r="15238" spans="14:19">
      <c r="N15238" s="47"/>
      <c r="Q15238" s="162"/>
      <c r="R15238" s="162"/>
      <c r="S15238" s="162"/>
    </row>
    <row r="15239" spans="14:19">
      <c r="N15239" s="47"/>
      <c r="Q15239" s="162"/>
      <c r="R15239" s="162"/>
      <c r="S15239" s="162"/>
    </row>
    <row r="15240" spans="14:19">
      <c r="N15240" s="47"/>
      <c r="Q15240" s="162"/>
      <c r="R15240" s="162"/>
      <c r="S15240" s="162"/>
    </row>
    <row r="15241" spans="14:19">
      <c r="N15241" s="47"/>
      <c r="Q15241" s="162"/>
      <c r="R15241" s="162"/>
      <c r="S15241" s="162"/>
    </row>
    <row r="15242" spans="14:19">
      <c r="N15242" s="47"/>
      <c r="Q15242" s="162"/>
      <c r="R15242" s="162"/>
      <c r="S15242" s="162"/>
    </row>
    <row r="15243" spans="14:19">
      <c r="N15243" s="47"/>
      <c r="Q15243" s="162"/>
      <c r="R15243" s="162"/>
      <c r="S15243" s="162"/>
    </row>
    <row r="15244" spans="14:19">
      <c r="N15244" s="47"/>
      <c r="Q15244" s="162"/>
      <c r="R15244" s="162"/>
      <c r="S15244" s="162"/>
    </row>
    <row r="15245" spans="14:19">
      <c r="N15245" s="47"/>
      <c r="Q15245" s="162"/>
      <c r="R15245" s="162"/>
      <c r="S15245" s="162"/>
    </row>
    <row r="15246" spans="14:19">
      <c r="N15246" s="47"/>
      <c r="Q15246" s="162"/>
      <c r="R15246" s="162"/>
      <c r="S15246" s="162"/>
    </row>
    <row r="15247" spans="14:19">
      <c r="N15247" s="47"/>
      <c r="Q15247" s="162"/>
      <c r="R15247" s="162"/>
      <c r="S15247" s="162"/>
    </row>
    <row r="15248" spans="14:19">
      <c r="N15248" s="47"/>
      <c r="Q15248" s="162"/>
      <c r="R15248" s="162"/>
      <c r="S15248" s="162"/>
    </row>
    <row r="15249" spans="14:19">
      <c r="N15249" s="47"/>
      <c r="Q15249" s="162"/>
      <c r="R15249" s="162"/>
      <c r="S15249" s="162"/>
    </row>
    <row r="15250" spans="14:19">
      <c r="N15250" s="47"/>
      <c r="Q15250" s="162"/>
      <c r="R15250" s="162"/>
      <c r="S15250" s="162"/>
    </row>
    <row r="15251" spans="14:19">
      <c r="N15251" s="47"/>
      <c r="Q15251" s="162"/>
      <c r="R15251" s="162"/>
      <c r="S15251" s="162"/>
    </row>
    <row r="15252" spans="14:19">
      <c r="N15252" s="47"/>
      <c r="Q15252" s="162"/>
      <c r="R15252" s="162"/>
      <c r="S15252" s="162"/>
    </row>
    <row r="15253" spans="14:19">
      <c r="N15253" s="47"/>
      <c r="Q15253" s="162"/>
      <c r="R15253" s="162"/>
      <c r="S15253" s="162"/>
    </row>
    <row r="15254" spans="14:19">
      <c r="N15254" s="47"/>
      <c r="Q15254" s="162"/>
      <c r="R15254" s="162"/>
      <c r="S15254" s="162"/>
    </row>
    <row r="15255" spans="14:19">
      <c r="N15255" s="47"/>
      <c r="Q15255" s="162"/>
      <c r="R15255" s="162"/>
      <c r="S15255" s="162"/>
    </row>
    <row r="15256" spans="14:19">
      <c r="N15256" s="47"/>
      <c r="Q15256" s="162"/>
      <c r="R15256" s="162"/>
      <c r="S15256" s="162"/>
    </row>
    <row r="15257" spans="14:19">
      <c r="N15257" s="47"/>
      <c r="Q15257" s="162"/>
      <c r="R15257" s="162"/>
      <c r="S15257" s="162"/>
    </row>
    <row r="15258" spans="14:19">
      <c r="N15258" s="47"/>
      <c r="Q15258" s="162"/>
      <c r="R15258" s="162"/>
      <c r="S15258" s="162"/>
    </row>
    <row r="15259" spans="14:19">
      <c r="N15259" s="47"/>
      <c r="Q15259" s="162"/>
      <c r="R15259" s="162"/>
      <c r="S15259" s="162"/>
    </row>
    <row r="15260" spans="14:19">
      <c r="N15260" s="47"/>
      <c r="Q15260" s="162"/>
      <c r="R15260" s="162"/>
      <c r="S15260" s="162"/>
    </row>
    <row r="15261" spans="14:19">
      <c r="N15261" s="47"/>
      <c r="Q15261" s="162"/>
      <c r="R15261" s="162"/>
      <c r="S15261" s="162"/>
    </row>
    <row r="15262" spans="14:19">
      <c r="N15262" s="47"/>
      <c r="Q15262" s="162"/>
      <c r="R15262" s="162"/>
      <c r="S15262" s="162"/>
    </row>
    <row r="15263" spans="14:19">
      <c r="N15263" s="47"/>
      <c r="Q15263" s="162"/>
      <c r="R15263" s="162"/>
      <c r="S15263" s="162"/>
    </row>
    <row r="15264" spans="14:19">
      <c r="N15264" s="47"/>
      <c r="Q15264" s="162"/>
      <c r="R15264" s="162"/>
      <c r="S15264" s="162"/>
    </row>
    <row r="15265" spans="14:19">
      <c r="N15265" s="47"/>
      <c r="Q15265" s="162"/>
      <c r="R15265" s="162"/>
      <c r="S15265" s="162"/>
    </row>
    <row r="15266" spans="14:19">
      <c r="N15266" s="47"/>
      <c r="Q15266" s="162"/>
      <c r="R15266" s="162"/>
      <c r="S15266" s="162"/>
    </row>
    <row r="15267" spans="14:19">
      <c r="N15267" s="47"/>
      <c r="Q15267" s="162"/>
      <c r="R15267" s="162"/>
      <c r="S15267" s="162"/>
    </row>
    <row r="15268" spans="14:19">
      <c r="N15268" s="47"/>
      <c r="Q15268" s="162"/>
      <c r="R15268" s="162"/>
      <c r="S15268" s="162"/>
    </row>
    <row r="15269" spans="14:19">
      <c r="N15269" s="47"/>
      <c r="Q15269" s="162"/>
      <c r="R15269" s="162"/>
      <c r="S15269" s="162"/>
    </row>
    <row r="15270" spans="14:19">
      <c r="N15270" s="47"/>
      <c r="Q15270" s="162"/>
      <c r="R15270" s="162"/>
      <c r="S15270" s="162"/>
    </row>
    <row r="15271" spans="14:19">
      <c r="N15271" s="47"/>
      <c r="Q15271" s="162"/>
      <c r="R15271" s="162"/>
      <c r="S15271" s="162"/>
    </row>
    <row r="15272" spans="14:19">
      <c r="N15272" s="47"/>
      <c r="Q15272" s="162"/>
      <c r="R15272" s="162"/>
      <c r="S15272" s="162"/>
    </row>
    <row r="15273" spans="14:19">
      <c r="N15273" s="47"/>
      <c r="Q15273" s="162"/>
      <c r="R15273" s="162"/>
      <c r="S15273" s="162"/>
    </row>
    <row r="15274" spans="14:19">
      <c r="N15274" s="47"/>
      <c r="Q15274" s="162"/>
      <c r="R15274" s="162"/>
      <c r="S15274" s="162"/>
    </row>
    <row r="15275" spans="14:19">
      <c r="N15275" s="47"/>
      <c r="Q15275" s="162"/>
      <c r="R15275" s="162"/>
      <c r="S15275" s="162"/>
    </row>
    <row r="15276" spans="14:19">
      <c r="N15276" s="47"/>
      <c r="Q15276" s="162"/>
      <c r="R15276" s="162"/>
      <c r="S15276" s="162"/>
    </row>
    <row r="15277" spans="14:19">
      <c r="N15277" s="47"/>
      <c r="Q15277" s="162"/>
      <c r="R15277" s="162"/>
      <c r="S15277" s="162"/>
    </row>
    <row r="15278" spans="14:19">
      <c r="N15278" s="47"/>
      <c r="Q15278" s="162"/>
      <c r="R15278" s="162"/>
      <c r="S15278" s="162"/>
    </row>
    <row r="15279" spans="14:19">
      <c r="N15279" s="47"/>
      <c r="Q15279" s="162"/>
      <c r="R15279" s="162"/>
      <c r="S15279" s="162"/>
    </row>
    <row r="15280" spans="14:19">
      <c r="N15280" s="47"/>
      <c r="Q15280" s="162"/>
      <c r="R15280" s="162"/>
      <c r="S15280" s="162"/>
    </row>
    <row r="15281" spans="14:19">
      <c r="N15281" s="47"/>
      <c r="Q15281" s="162"/>
      <c r="R15281" s="162"/>
      <c r="S15281" s="162"/>
    </row>
    <row r="15282" spans="14:19">
      <c r="N15282" s="47"/>
      <c r="Q15282" s="162"/>
      <c r="R15282" s="162"/>
      <c r="S15282" s="162"/>
    </row>
    <row r="15283" spans="14:19">
      <c r="N15283" s="47"/>
      <c r="Q15283" s="162"/>
      <c r="R15283" s="162"/>
      <c r="S15283" s="162"/>
    </row>
    <row r="15284" spans="14:19">
      <c r="N15284" s="47"/>
      <c r="Q15284" s="162"/>
      <c r="R15284" s="162"/>
      <c r="S15284" s="162"/>
    </row>
    <row r="15285" spans="14:19">
      <c r="N15285" s="47"/>
      <c r="Q15285" s="162"/>
      <c r="R15285" s="162"/>
      <c r="S15285" s="162"/>
    </row>
    <row r="15286" spans="14:19">
      <c r="N15286" s="47"/>
      <c r="Q15286" s="162"/>
      <c r="R15286" s="162"/>
      <c r="S15286" s="162"/>
    </row>
    <row r="15287" spans="14:19">
      <c r="N15287" s="47"/>
      <c r="Q15287" s="162"/>
      <c r="R15287" s="162"/>
      <c r="S15287" s="162"/>
    </row>
    <row r="15288" spans="14:19">
      <c r="N15288" s="47"/>
      <c r="Q15288" s="162"/>
      <c r="R15288" s="162"/>
      <c r="S15288" s="162"/>
    </row>
    <row r="15289" spans="14:19">
      <c r="N15289" s="47"/>
      <c r="Q15289" s="162"/>
      <c r="R15289" s="162"/>
      <c r="S15289" s="162"/>
    </row>
    <row r="15290" spans="14:19">
      <c r="N15290" s="47"/>
      <c r="Q15290" s="162"/>
      <c r="R15290" s="162"/>
      <c r="S15290" s="162"/>
    </row>
    <row r="15291" spans="14:19">
      <c r="N15291" s="47"/>
      <c r="Q15291" s="162"/>
      <c r="R15291" s="162"/>
      <c r="S15291" s="162"/>
    </row>
    <row r="15292" spans="14:19">
      <c r="N15292" s="47"/>
      <c r="Q15292" s="162"/>
      <c r="R15292" s="162"/>
      <c r="S15292" s="162"/>
    </row>
    <row r="15293" spans="14:19">
      <c r="N15293" s="47"/>
      <c r="Q15293" s="162"/>
      <c r="R15293" s="162"/>
      <c r="S15293" s="162"/>
    </row>
    <row r="15294" spans="14:19">
      <c r="N15294" s="47"/>
      <c r="Q15294" s="162"/>
      <c r="R15294" s="162"/>
      <c r="S15294" s="162"/>
    </row>
    <row r="15295" spans="14:19">
      <c r="N15295" s="47"/>
      <c r="Q15295" s="162"/>
      <c r="R15295" s="162"/>
      <c r="S15295" s="162"/>
    </row>
    <row r="15296" spans="14:19">
      <c r="N15296" s="47"/>
      <c r="Q15296" s="162"/>
      <c r="R15296" s="162"/>
      <c r="S15296" s="162"/>
    </row>
    <row r="15297" spans="14:19">
      <c r="N15297" s="47"/>
      <c r="Q15297" s="162"/>
      <c r="R15297" s="162"/>
      <c r="S15297" s="162"/>
    </row>
    <row r="15298" spans="14:19">
      <c r="N15298" s="47"/>
      <c r="Q15298" s="162"/>
      <c r="R15298" s="162"/>
      <c r="S15298" s="162"/>
    </row>
    <row r="15299" spans="14:19">
      <c r="N15299" s="47"/>
      <c r="Q15299" s="162"/>
      <c r="R15299" s="162"/>
      <c r="S15299" s="162"/>
    </row>
    <row r="15300" spans="14:19">
      <c r="N15300" s="47"/>
      <c r="Q15300" s="162"/>
      <c r="R15300" s="162"/>
      <c r="S15300" s="162"/>
    </row>
    <row r="15301" spans="14:19">
      <c r="N15301" s="47"/>
      <c r="Q15301" s="162"/>
      <c r="R15301" s="162"/>
      <c r="S15301" s="162"/>
    </row>
    <row r="15302" spans="14:19">
      <c r="N15302" s="47"/>
      <c r="Q15302" s="162"/>
      <c r="R15302" s="162"/>
      <c r="S15302" s="162"/>
    </row>
    <row r="15303" spans="14:19">
      <c r="N15303" s="47"/>
      <c r="Q15303" s="162"/>
      <c r="R15303" s="162"/>
      <c r="S15303" s="162"/>
    </row>
    <row r="15304" spans="14:19">
      <c r="N15304" s="47"/>
      <c r="Q15304" s="162"/>
      <c r="R15304" s="162"/>
      <c r="S15304" s="162"/>
    </row>
    <row r="15305" spans="14:19">
      <c r="N15305" s="47"/>
      <c r="Q15305" s="162"/>
      <c r="R15305" s="162"/>
      <c r="S15305" s="162"/>
    </row>
    <row r="15306" spans="14:19">
      <c r="N15306" s="47"/>
      <c r="Q15306" s="162"/>
      <c r="R15306" s="162"/>
      <c r="S15306" s="162"/>
    </row>
    <row r="15307" spans="14:19">
      <c r="N15307" s="47"/>
      <c r="Q15307" s="162"/>
      <c r="R15307" s="162"/>
      <c r="S15307" s="162"/>
    </row>
    <row r="15308" spans="14:19">
      <c r="N15308" s="47"/>
      <c r="Q15308" s="162"/>
      <c r="R15308" s="162"/>
      <c r="S15308" s="162"/>
    </row>
    <row r="15309" spans="14:19">
      <c r="N15309" s="47"/>
      <c r="Q15309" s="162"/>
      <c r="R15309" s="162"/>
      <c r="S15309" s="162"/>
    </row>
    <row r="15310" spans="14:19">
      <c r="N15310" s="47"/>
      <c r="Q15310" s="162"/>
      <c r="R15310" s="162"/>
      <c r="S15310" s="162"/>
    </row>
    <row r="15311" spans="14:19">
      <c r="N15311" s="47"/>
      <c r="Q15311" s="162"/>
      <c r="R15311" s="162"/>
      <c r="S15311" s="162"/>
    </row>
    <row r="15312" spans="14:19">
      <c r="N15312" s="47"/>
      <c r="Q15312" s="162"/>
      <c r="R15312" s="162"/>
      <c r="S15312" s="162"/>
    </row>
    <row r="15313" spans="14:19">
      <c r="N15313" s="47"/>
      <c r="Q15313" s="162"/>
      <c r="R15313" s="162"/>
      <c r="S15313" s="162"/>
    </row>
    <row r="15314" spans="14:19">
      <c r="N15314" s="47"/>
      <c r="Q15314" s="162"/>
      <c r="R15314" s="162"/>
      <c r="S15314" s="162"/>
    </row>
    <row r="15315" spans="14:19">
      <c r="N15315" s="47"/>
      <c r="Q15315" s="162"/>
      <c r="R15315" s="162"/>
      <c r="S15315" s="162"/>
    </row>
    <row r="15316" spans="14:19">
      <c r="N15316" s="47"/>
      <c r="Q15316" s="162"/>
      <c r="R15316" s="162"/>
      <c r="S15316" s="162"/>
    </row>
    <row r="15317" spans="14:19">
      <c r="N15317" s="47"/>
      <c r="Q15317" s="162"/>
      <c r="R15317" s="162"/>
      <c r="S15317" s="162"/>
    </row>
    <row r="15318" spans="14:19">
      <c r="N15318" s="47"/>
      <c r="Q15318" s="162"/>
      <c r="R15318" s="162"/>
      <c r="S15318" s="162"/>
    </row>
    <row r="15319" spans="14:19">
      <c r="N15319" s="47"/>
      <c r="Q15319" s="162"/>
      <c r="R15319" s="162"/>
      <c r="S15319" s="162"/>
    </row>
    <row r="15320" spans="14:19">
      <c r="N15320" s="47"/>
      <c r="Q15320" s="162"/>
      <c r="R15320" s="162"/>
      <c r="S15320" s="162"/>
    </row>
    <row r="15321" spans="14:19">
      <c r="N15321" s="47"/>
      <c r="Q15321" s="162"/>
      <c r="R15321" s="162"/>
      <c r="S15321" s="162"/>
    </row>
    <row r="15322" spans="14:19">
      <c r="N15322" s="47"/>
      <c r="Q15322" s="162"/>
      <c r="R15322" s="162"/>
      <c r="S15322" s="162"/>
    </row>
    <row r="15323" spans="14:19">
      <c r="N15323" s="47"/>
      <c r="Q15323" s="162"/>
      <c r="R15323" s="162"/>
      <c r="S15323" s="162"/>
    </row>
    <row r="15324" spans="14:19">
      <c r="N15324" s="47"/>
      <c r="Q15324" s="162"/>
      <c r="R15324" s="162"/>
      <c r="S15324" s="162"/>
    </row>
    <row r="15325" spans="14:19">
      <c r="N15325" s="47"/>
      <c r="Q15325" s="162"/>
      <c r="R15325" s="162"/>
      <c r="S15325" s="162"/>
    </row>
    <row r="15326" spans="14:19">
      <c r="N15326" s="47"/>
      <c r="Q15326" s="162"/>
      <c r="R15326" s="162"/>
      <c r="S15326" s="162"/>
    </row>
    <row r="15327" spans="14:19">
      <c r="N15327" s="47"/>
      <c r="Q15327" s="162"/>
      <c r="R15327" s="162"/>
      <c r="S15327" s="162"/>
    </row>
    <row r="15328" spans="14:19">
      <c r="N15328" s="47"/>
      <c r="Q15328" s="162"/>
      <c r="R15328" s="162"/>
      <c r="S15328" s="162"/>
    </row>
    <row r="15329" spans="14:19">
      <c r="N15329" s="47"/>
      <c r="Q15329" s="162"/>
      <c r="R15329" s="162"/>
      <c r="S15329" s="162"/>
    </row>
    <row r="15330" spans="14:19">
      <c r="N15330" s="47"/>
      <c r="Q15330" s="162"/>
      <c r="R15330" s="162"/>
      <c r="S15330" s="162"/>
    </row>
    <row r="15331" spans="14:19">
      <c r="N15331" s="47"/>
      <c r="Q15331" s="162"/>
      <c r="R15331" s="162"/>
      <c r="S15331" s="162"/>
    </row>
    <row r="15332" spans="14:19">
      <c r="N15332" s="47"/>
      <c r="Q15332" s="162"/>
      <c r="R15332" s="162"/>
      <c r="S15332" s="162"/>
    </row>
    <row r="15333" spans="14:19">
      <c r="N15333" s="47"/>
      <c r="Q15333" s="162"/>
      <c r="R15333" s="162"/>
      <c r="S15333" s="162"/>
    </row>
    <row r="15334" spans="14:19">
      <c r="N15334" s="47"/>
      <c r="Q15334" s="162"/>
      <c r="R15334" s="162"/>
      <c r="S15334" s="162"/>
    </row>
    <row r="15335" spans="14:19">
      <c r="N15335" s="47"/>
      <c r="Q15335" s="162"/>
      <c r="R15335" s="162"/>
      <c r="S15335" s="162"/>
    </row>
    <row r="15336" spans="14:19">
      <c r="N15336" s="47"/>
      <c r="Q15336" s="162"/>
      <c r="R15336" s="162"/>
      <c r="S15336" s="162"/>
    </row>
    <row r="15337" spans="14:19">
      <c r="N15337" s="47"/>
      <c r="Q15337" s="162"/>
      <c r="R15337" s="162"/>
      <c r="S15337" s="162"/>
    </row>
    <row r="15338" spans="14:19">
      <c r="N15338" s="47"/>
      <c r="Q15338" s="162"/>
      <c r="R15338" s="162"/>
      <c r="S15338" s="162"/>
    </row>
    <row r="15339" spans="14:19">
      <c r="N15339" s="47"/>
      <c r="Q15339" s="162"/>
      <c r="R15339" s="162"/>
      <c r="S15339" s="162"/>
    </row>
    <row r="15340" spans="14:19">
      <c r="N15340" s="47"/>
      <c r="Q15340" s="162"/>
      <c r="R15340" s="162"/>
      <c r="S15340" s="162"/>
    </row>
    <row r="15341" spans="14:19">
      <c r="N15341" s="47"/>
      <c r="Q15341" s="162"/>
      <c r="R15341" s="162"/>
      <c r="S15341" s="162"/>
    </row>
    <row r="15342" spans="14:19">
      <c r="N15342" s="47"/>
      <c r="Q15342" s="162"/>
      <c r="R15342" s="162"/>
      <c r="S15342" s="162"/>
    </row>
    <row r="15343" spans="14:19">
      <c r="N15343" s="47"/>
      <c r="Q15343" s="162"/>
      <c r="R15343" s="162"/>
      <c r="S15343" s="162"/>
    </row>
    <row r="15344" spans="14:19">
      <c r="N15344" s="47"/>
      <c r="Q15344" s="162"/>
      <c r="R15344" s="162"/>
      <c r="S15344" s="162"/>
    </row>
    <row r="15345" spans="14:19">
      <c r="N15345" s="47"/>
      <c r="Q15345" s="162"/>
      <c r="R15345" s="162"/>
      <c r="S15345" s="162"/>
    </row>
    <row r="15346" spans="14:19">
      <c r="N15346" s="47"/>
      <c r="Q15346" s="162"/>
      <c r="R15346" s="162"/>
      <c r="S15346" s="162"/>
    </row>
    <row r="15347" spans="14:19">
      <c r="N15347" s="47"/>
      <c r="Q15347" s="162"/>
      <c r="R15347" s="162"/>
      <c r="S15347" s="162"/>
    </row>
    <row r="15348" spans="14:19">
      <c r="N15348" s="47"/>
      <c r="Q15348" s="162"/>
      <c r="R15348" s="162"/>
      <c r="S15348" s="162"/>
    </row>
    <row r="15349" spans="14:19">
      <c r="N15349" s="47"/>
      <c r="Q15349" s="162"/>
      <c r="R15349" s="162"/>
      <c r="S15349" s="162"/>
    </row>
    <row r="15350" spans="14:19">
      <c r="N15350" s="47"/>
      <c r="Q15350" s="162"/>
      <c r="R15350" s="162"/>
      <c r="S15350" s="162"/>
    </row>
    <row r="15351" spans="14:19">
      <c r="N15351" s="47"/>
      <c r="Q15351" s="162"/>
      <c r="R15351" s="162"/>
      <c r="S15351" s="162"/>
    </row>
    <row r="15352" spans="14:19">
      <c r="N15352" s="47"/>
      <c r="Q15352" s="162"/>
      <c r="R15352" s="162"/>
      <c r="S15352" s="162"/>
    </row>
    <row r="15353" spans="14:19">
      <c r="N15353" s="47"/>
      <c r="Q15353" s="162"/>
      <c r="R15353" s="162"/>
      <c r="S15353" s="162"/>
    </row>
    <row r="15354" spans="14:19">
      <c r="N15354" s="47"/>
      <c r="Q15354" s="162"/>
      <c r="R15354" s="162"/>
      <c r="S15354" s="162"/>
    </row>
    <row r="15355" spans="14:19">
      <c r="N15355" s="47"/>
      <c r="Q15355" s="162"/>
      <c r="R15355" s="162"/>
      <c r="S15355" s="162"/>
    </row>
    <row r="15356" spans="14:19">
      <c r="N15356" s="47"/>
      <c r="Q15356" s="162"/>
      <c r="R15356" s="162"/>
      <c r="S15356" s="162"/>
    </row>
    <row r="15357" spans="14:19">
      <c r="N15357" s="47"/>
      <c r="Q15357" s="162"/>
      <c r="R15357" s="162"/>
      <c r="S15357" s="162"/>
    </row>
    <row r="15358" spans="14:19">
      <c r="N15358" s="47"/>
      <c r="Q15358" s="162"/>
      <c r="R15358" s="162"/>
      <c r="S15358" s="162"/>
    </row>
    <row r="15359" spans="14:19">
      <c r="N15359" s="47"/>
      <c r="Q15359" s="162"/>
      <c r="R15359" s="162"/>
      <c r="S15359" s="162"/>
    </row>
    <row r="15360" spans="14:19">
      <c r="N15360" s="47"/>
      <c r="Q15360" s="162"/>
      <c r="R15360" s="162"/>
      <c r="S15360" s="162"/>
    </row>
    <row r="15361" spans="14:19">
      <c r="N15361" s="47"/>
      <c r="Q15361" s="162"/>
      <c r="R15361" s="162"/>
      <c r="S15361" s="162"/>
    </row>
    <row r="15362" spans="14:19">
      <c r="N15362" s="47"/>
      <c r="Q15362" s="162"/>
      <c r="R15362" s="162"/>
      <c r="S15362" s="162"/>
    </row>
    <row r="15363" spans="14:19">
      <c r="N15363" s="47"/>
      <c r="Q15363" s="162"/>
      <c r="R15363" s="162"/>
      <c r="S15363" s="162"/>
    </row>
    <row r="15364" spans="14:19">
      <c r="N15364" s="47"/>
      <c r="Q15364" s="162"/>
      <c r="R15364" s="162"/>
      <c r="S15364" s="162"/>
    </row>
    <row r="15365" spans="14:19">
      <c r="N15365" s="47"/>
      <c r="Q15365" s="162"/>
      <c r="R15365" s="162"/>
      <c r="S15365" s="162"/>
    </row>
    <row r="15366" spans="14:19">
      <c r="N15366" s="47"/>
      <c r="Q15366" s="162"/>
      <c r="R15366" s="162"/>
      <c r="S15366" s="162"/>
    </row>
    <row r="15367" spans="14:19">
      <c r="N15367" s="47"/>
      <c r="Q15367" s="162"/>
      <c r="R15367" s="162"/>
      <c r="S15367" s="162"/>
    </row>
    <row r="15368" spans="14:19">
      <c r="N15368" s="47"/>
      <c r="Q15368" s="162"/>
      <c r="R15368" s="162"/>
      <c r="S15368" s="162"/>
    </row>
    <row r="15369" spans="14:19">
      <c r="N15369" s="47"/>
      <c r="Q15369" s="162"/>
      <c r="R15369" s="162"/>
      <c r="S15369" s="162"/>
    </row>
    <row r="15370" spans="14:19">
      <c r="N15370" s="47"/>
      <c r="Q15370" s="162"/>
      <c r="R15370" s="162"/>
      <c r="S15370" s="162"/>
    </row>
    <row r="15371" spans="14:19">
      <c r="N15371" s="47"/>
      <c r="Q15371" s="162"/>
      <c r="R15371" s="162"/>
      <c r="S15371" s="162"/>
    </row>
    <row r="15372" spans="14:19">
      <c r="N15372" s="47"/>
      <c r="Q15372" s="162"/>
      <c r="R15372" s="162"/>
      <c r="S15372" s="162"/>
    </row>
    <row r="15373" spans="14:19">
      <c r="N15373" s="47"/>
      <c r="Q15373" s="162"/>
      <c r="R15373" s="162"/>
      <c r="S15373" s="162"/>
    </row>
    <row r="15374" spans="14:19">
      <c r="N15374" s="47"/>
      <c r="Q15374" s="162"/>
      <c r="R15374" s="162"/>
      <c r="S15374" s="162"/>
    </row>
    <row r="15375" spans="14:19">
      <c r="N15375" s="47"/>
      <c r="Q15375" s="162"/>
      <c r="R15375" s="162"/>
      <c r="S15375" s="162"/>
    </row>
    <row r="15376" spans="14:19">
      <c r="N15376" s="47"/>
      <c r="Q15376" s="162"/>
      <c r="R15376" s="162"/>
      <c r="S15376" s="162"/>
    </row>
    <row r="15377" spans="14:19">
      <c r="N15377" s="47"/>
      <c r="Q15377" s="162"/>
      <c r="R15377" s="162"/>
      <c r="S15377" s="162"/>
    </row>
    <row r="15378" spans="14:19">
      <c r="N15378" s="47"/>
      <c r="Q15378" s="162"/>
      <c r="R15378" s="162"/>
      <c r="S15378" s="162"/>
    </row>
    <row r="15379" spans="14:19">
      <c r="N15379" s="47"/>
      <c r="Q15379" s="162"/>
      <c r="R15379" s="162"/>
      <c r="S15379" s="162"/>
    </row>
    <row r="15380" spans="14:19">
      <c r="N15380" s="47"/>
      <c r="Q15380" s="162"/>
      <c r="R15380" s="162"/>
      <c r="S15380" s="162"/>
    </row>
    <row r="15381" spans="14:19">
      <c r="N15381" s="47"/>
      <c r="Q15381" s="162"/>
      <c r="R15381" s="162"/>
      <c r="S15381" s="162"/>
    </row>
    <row r="15382" spans="14:19">
      <c r="N15382" s="47"/>
      <c r="Q15382" s="162"/>
      <c r="R15382" s="162"/>
      <c r="S15382" s="162"/>
    </row>
    <row r="15383" spans="14:19">
      <c r="N15383" s="47"/>
      <c r="Q15383" s="162"/>
      <c r="R15383" s="162"/>
      <c r="S15383" s="162"/>
    </row>
    <row r="15384" spans="14:19">
      <c r="N15384" s="47"/>
      <c r="Q15384" s="162"/>
      <c r="R15384" s="162"/>
      <c r="S15384" s="162"/>
    </row>
    <row r="15385" spans="14:19">
      <c r="N15385" s="47"/>
      <c r="Q15385" s="162"/>
      <c r="R15385" s="162"/>
      <c r="S15385" s="162"/>
    </row>
    <row r="15386" spans="14:19">
      <c r="N15386" s="47"/>
      <c r="Q15386" s="162"/>
      <c r="R15386" s="162"/>
      <c r="S15386" s="162"/>
    </row>
    <row r="15387" spans="14:19">
      <c r="N15387" s="47"/>
      <c r="Q15387" s="162"/>
      <c r="R15387" s="162"/>
      <c r="S15387" s="162"/>
    </row>
    <row r="15388" spans="14:19">
      <c r="N15388" s="47"/>
      <c r="Q15388" s="162"/>
      <c r="R15388" s="162"/>
      <c r="S15388" s="162"/>
    </row>
    <row r="15389" spans="14:19">
      <c r="N15389" s="47"/>
      <c r="Q15389" s="162"/>
      <c r="R15389" s="162"/>
      <c r="S15389" s="162"/>
    </row>
    <row r="15390" spans="14:19">
      <c r="N15390" s="47"/>
      <c r="Q15390" s="162"/>
      <c r="R15390" s="162"/>
      <c r="S15390" s="162"/>
    </row>
    <row r="15391" spans="14:19">
      <c r="N15391" s="47"/>
      <c r="Q15391" s="162"/>
      <c r="R15391" s="162"/>
      <c r="S15391" s="162"/>
    </row>
    <row r="15392" spans="14:19">
      <c r="N15392" s="47"/>
      <c r="Q15392" s="162"/>
      <c r="R15392" s="162"/>
      <c r="S15392" s="162"/>
    </row>
    <row r="15393" spans="14:19">
      <c r="N15393" s="47"/>
      <c r="Q15393" s="162"/>
      <c r="R15393" s="162"/>
      <c r="S15393" s="162"/>
    </row>
    <row r="15394" spans="14:19">
      <c r="N15394" s="47"/>
      <c r="Q15394" s="162"/>
      <c r="R15394" s="162"/>
      <c r="S15394" s="162"/>
    </row>
    <row r="15395" spans="14:19">
      <c r="N15395" s="47"/>
      <c r="Q15395" s="162"/>
      <c r="R15395" s="162"/>
      <c r="S15395" s="162"/>
    </row>
    <row r="15396" spans="14:19">
      <c r="N15396" s="47"/>
      <c r="Q15396" s="162"/>
      <c r="R15396" s="162"/>
      <c r="S15396" s="162"/>
    </row>
    <row r="15397" spans="14:19">
      <c r="N15397" s="47"/>
      <c r="Q15397" s="162"/>
      <c r="R15397" s="162"/>
      <c r="S15397" s="162"/>
    </row>
    <row r="15398" spans="14:19">
      <c r="N15398" s="47"/>
      <c r="Q15398" s="162"/>
      <c r="R15398" s="162"/>
      <c r="S15398" s="162"/>
    </row>
    <row r="15399" spans="14:19">
      <c r="N15399" s="47"/>
      <c r="Q15399" s="162"/>
      <c r="R15399" s="162"/>
      <c r="S15399" s="162"/>
    </row>
    <row r="15400" spans="14:19">
      <c r="N15400" s="47"/>
      <c r="Q15400" s="162"/>
      <c r="R15400" s="162"/>
      <c r="S15400" s="162"/>
    </row>
    <row r="15401" spans="14:19">
      <c r="N15401" s="47"/>
      <c r="Q15401" s="162"/>
      <c r="R15401" s="162"/>
      <c r="S15401" s="162"/>
    </row>
    <row r="15402" spans="14:19">
      <c r="N15402" s="47"/>
      <c r="Q15402" s="162"/>
      <c r="R15402" s="162"/>
      <c r="S15402" s="162"/>
    </row>
    <row r="15403" spans="14:19">
      <c r="N15403" s="47"/>
      <c r="Q15403" s="162"/>
      <c r="R15403" s="162"/>
      <c r="S15403" s="162"/>
    </row>
    <row r="15404" spans="14:19">
      <c r="N15404" s="47"/>
      <c r="Q15404" s="162"/>
      <c r="R15404" s="162"/>
      <c r="S15404" s="162"/>
    </row>
    <row r="15405" spans="14:19">
      <c r="N15405" s="47"/>
      <c r="Q15405" s="162"/>
      <c r="R15405" s="162"/>
      <c r="S15405" s="162"/>
    </row>
    <row r="15406" spans="14:19">
      <c r="N15406" s="47"/>
      <c r="Q15406" s="162"/>
      <c r="R15406" s="162"/>
      <c r="S15406" s="162"/>
    </row>
    <row r="15407" spans="14:19">
      <c r="N15407" s="47"/>
      <c r="Q15407" s="162"/>
      <c r="R15407" s="162"/>
      <c r="S15407" s="162"/>
    </row>
    <row r="15408" spans="14:19">
      <c r="N15408" s="47"/>
      <c r="Q15408" s="162"/>
      <c r="R15408" s="162"/>
      <c r="S15408" s="162"/>
    </row>
    <row r="15409" spans="14:19">
      <c r="N15409" s="47"/>
      <c r="Q15409" s="162"/>
      <c r="R15409" s="162"/>
      <c r="S15409" s="162"/>
    </row>
    <row r="15410" spans="14:19">
      <c r="N15410" s="47"/>
      <c r="Q15410" s="162"/>
      <c r="R15410" s="162"/>
      <c r="S15410" s="162"/>
    </row>
    <row r="15411" spans="14:19">
      <c r="N15411" s="47"/>
      <c r="Q15411" s="162"/>
      <c r="R15411" s="162"/>
      <c r="S15411" s="162"/>
    </row>
    <row r="15412" spans="14:19">
      <c r="N15412" s="47"/>
      <c r="Q15412" s="162"/>
      <c r="R15412" s="162"/>
      <c r="S15412" s="162"/>
    </row>
    <row r="15413" spans="14:19">
      <c r="N15413" s="47"/>
      <c r="Q15413" s="162"/>
      <c r="R15413" s="162"/>
      <c r="S15413" s="162"/>
    </row>
    <row r="15414" spans="14:19">
      <c r="N15414" s="47"/>
      <c r="Q15414" s="162"/>
      <c r="R15414" s="162"/>
      <c r="S15414" s="162"/>
    </row>
    <row r="15415" spans="14:19">
      <c r="N15415" s="47"/>
      <c r="Q15415" s="162"/>
      <c r="R15415" s="162"/>
      <c r="S15415" s="162"/>
    </row>
    <row r="15416" spans="14:19">
      <c r="N15416" s="47"/>
      <c r="Q15416" s="162"/>
      <c r="R15416" s="162"/>
      <c r="S15416" s="162"/>
    </row>
    <row r="15417" spans="14:19">
      <c r="N15417" s="47"/>
      <c r="Q15417" s="162"/>
      <c r="R15417" s="162"/>
      <c r="S15417" s="162"/>
    </row>
    <row r="15418" spans="14:19">
      <c r="N15418" s="47"/>
      <c r="Q15418" s="162"/>
      <c r="R15418" s="162"/>
      <c r="S15418" s="162"/>
    </row>
    <row r="15419" spans="14:19">
      <c r="N15419" s="47"/>
      <c r="Q15419" s="162"/>
      <c r="R15419" s="162"/>
      <c r="S15419" s="162"/>
    </row>
    <row r="15420" spans="14:19">
      <c r="N15420" s="47"/>
      <c r="Q15420" s="162"/>
      <c r="R15420" s="162"/>
      <c r="S15420" s="162"/>
    </row>
    <row r="15421" spans="14:19">
      <c r="N15421" s="47"/>
      <c r="Q15421" s="162"/>
      <c r="R15421" s="162"/>
      <c r="S15421" s="162"/>
    </row>
    <row r="15422" spans="14:19">
      <c r="N15422" s="47"/>
      <c r="Q15422" s="162"/>
      <c r="R15422" s="162"/>
      <c r="S15422" s="162"/>
    </row>
    <row r="15423" spans="14:19">
      <c r="N15423" s="47"/>
      <c r="Q15423" s="162"/>
      <c r="R15423" s="162"/>
      <c r="S15423" s="162"/>
    </row>
    <row r="15424" spans="14:19">
      <c r="N15424" s="47"/>
      <c r="Q15424" s="162"/>
      <c r="R15424" s="162"/>
      <c r="S15424" s="162"/>
    </row>
    <row r="15425" spans="14:19">
      <c r="N15425" s="47"/>
      <c r="Q15425" s="162"/>
      <c r="R15425" s="162"/>
      <c r="S15425" s="162"/>
    </row>
    <row r="15426" spans="14:19">
      <c r="N15426" s="47"/>
      <c r="Q15426" s="162"/>
      <c r="R15426" s="162"/>
      <c r="S15426" s="162"/>
    </row>
    <row r="15427" spans="14:19">
      <c r="N15427" s="47"/>
      <c r="Q15427" s="162"/>
      <c r="R15427" s="162"/>
      <c r="S15427" s="162"/>
    </row>
    <row r="15428" spans="14:19">
      <c r="N15428" s="47"/>
      <c r="Q15428" s="162"/>
      <c r="R15428" s="162"/>
      <c r="S15428" s="162"/>
    </row>
    <row r="15429" spans="14:19">
      <c r="N15429" s="47"/>
      <c r="Q15429" s="162"/>
      <c r="R15429" s="162"/>
      <c r="S15429" s="162"/>
    </row>
    <row r="15430" spans="14:19">
      <c r="N15430" s="47"/>
      <c r="Q15430" s="162"/>
      <c r="R15430" s="162"/>
      <c r="S15430" s="162"/>
    </row>
    <row r="15431" spans="14:19">
      <c r="N15431" s="47"/>
      <c r="Q15431" s="162"/>
      <c r="R15431" s="162"/>
      <c r="S15431" s="162"/>
    </row>
    <row r="15432" spans="14:19">
      <c r="N15432" s="47"/>
      <c r="Q15432" s="162"/>
      <c r="R15432" s="162"/>
      <c r="S15432" s="162"/>
    </row>
    <row r="15433" spans="14:19">
      <c r="N15433" s="47"/>
      <c r="Q15433" s="162"/>
      <c r="R15433" s="162"/>
      <c r="S15433" s="162"/>
    </row>
    <row r="15434" spans="14:19">
      <c r="N15434" s="47"/>
      <c r="Q15434" s="162"/>
      <c r="R15434" s="162"/>
      <c r="S15434" s="162"/>
    </row>
    <row r="15435" spans="14:19">
      <c r="N15435" s="47"/>
      <c r="Q15435" s="162"/>
      <c r="R15435" s="162"/>
      <c r="S15435" s="162"/>
    </row>
    <row r="15436" spans="14:19">
      <c r="N15436" s="47"/>
      <c r="Q15436" s="162"/>
      <c r="R15436" s="162"/>
      <c r="S15436" s="162"/>
    </row>
    <row r="15437" spans="14:19">
      <c r="N15437" s="47"/>
      <c r="Q15437" s="162"/>
      <c r="R15437" s="162"/>
      <c r="S15437" s="162"/>
    </row>
    <row r="15438" spans="14:19">
      <c r="N15438" s="47"/>
      <c r="Q15438" s="162"/>
      <c r="R15438" s="162"/>
      <c r="S15438" s="162"/>
    </row>
    <row r="15439" spans="14:19">
      <c r="N15439" s="47"/>
      <c r="Q15439" s="162"/>
      <c r="R15439" s="162"/>
      <c r="S15439" s="162"/>
    </row>
    <row r="15440" spans="14:19">
      <c r="N15440" s="47"/>
      <c r="Q15440" s="162"/>
      <c r="R15440" s="162"/>
      <c r="S15440" s="162"/>
    </row>
    <row r="15441" spans="14:19">
      <c r="N15441" s="47"/>
      <c r="Q15441" s="162"/>
      <c r="R15441" s="162"/>
      <c r="S15441" s="162"/>
    </row>
    <row r="15442" spans="14:19">
      <c r="N15442" s="47"/>
      <c r="Q15442" s="162"/>
      <c r="R15442" s="162"/>
      <c r="S15442" s="162"/>
    </row>
    <row r="15443" spans="14:19">
      <c r="N15443" s="47"/>
      <c r="Q15443" s="162"/>
      <c r="R15443" s="162"/>
      <c r="S15443" s="162"/>
    </row>
    <row r="15444" spans="14:19">
      <c r="N15444" s="47"/>
      <c r="Q15444" s="162"/>
      <c r="R15444" s="162"/>
      <c r="S15444" s="162"/>
    </row>
    <row r="15445" spans="14:19">
      <c r="N15445" s="47"/>
      <c r="Q15445" s="162"/>
      <c r="R15445" s="162"/>
      <c r="S15445" s="162"/>
    </row>
    <row r="15446" spans="14:19">
      <c r="N15446" s="47"/>
      <c r="Q15446" s="162"/>
      <c r="R15446" s="162"/>
      <c r="S15446" s="162"/>
    </row>
    <row r="15447" spans="14:19">
      <c r="N15447" s="47"/>
      <c r="Q15447" s="162"/>
      <c r="R15447" s="162"/>
      <c r="S15447" s="162"/>
    </row>
    <row r="15448" spans="14:19">
      <c r="N15448" s="47"/>
      <c r="Q15448" s="162"/>
      <c r="R15448" s="162"/>
      <c r="S15448" s="162"/>
    </row>
    <row r="15449" spans="14:19">
      <c r="N15449" s="47"/>
      <c r="Q15449" s="162"/>
      <c r="R15449" s="162"/>
      <c r="S15449" s="162"/>
    </row>
    <row r="15450" spans="14:19">
      <c r="N15450" s="47"/>
      <c r="Q15450" s="162"/>
      <c r="R15450" s="162"/>
      <c r="S15450" s="162"/>
    </row>
    <row r="15451" spans="14:19">
      <c r="N15451" s="47"/>
      <c r="Q15451" s="162"/>
      <c r="R15451" s="162"/>
      <c r="S15451" s="162"/>
    </row>
    <row r="15452" spans="14:19">
      <c r="N15452" s="47"/>
      <c r="Q15452" s="162"/>
      <c r="R15452" s="162"/>
      <c r="S15452" s="162"/>
    </row>
    <row r="15453" spans="14:19">
      <c r="N15453" s="47"/>
      <c r="Q15453" s="162"/>
      <c r="R15453" s="162"/>
      <c r="S15453" s="162"/>
    </row>
    <row r="15454" spans="14:19">
      <c r="N15454" s="47"/>
      <c r="Q15454" s="162"/>
      <c r="R15454" s="162"/>
      <c r="S15454" s="162"/>
    </row>
    <row r="15455" spans="14:19">
      <c r="N15455" s="47"/>
      <c r="Q15455" s="162"/>
      <c r="R15455" s="162"/>
      <c r="S15455" s="162"/>
    </row>
    <row r="15456" spans="14:19">
      <c r="N15456" s="47"/>
      <c r="Q15456" s="162"/>
      <c r="R15456" s="162"/>
      <c r="S15456" s="162"/>
    </row>
    <row r="15457" spans="14:19">
      <c r="N15457" s="47"/>
      <c r="Q15457" s="162"/>
      <c r="R15457" s="162"/>
      <c r="S15457" s="162"/>
    </row>
    <row r="15458" spans="14:19">
      <c r="N15458" s="47"/>
      <c r="Q15458" s="162"/>
      <c r="R15458" s="162"/>
      <c r="S15458" s="162"/>
    </row>
    <row r="15459" spans="14:19">
      <c r="N15459" s="47"/>
      <c r="Q15459" s="162"/>
      <c r="R15459" s="162"/>
      <c r="S15459" s="162"/>
    </row>
    <row r="15460" spans="14:19">
      <c r="N15460" s="47"/>
      <c r="Q15460" s="162"/>
      <c r="R15460" s="162"/>
      <c r="S15460" s="162"/>
    </row>
    <row r="15461" spans="14:19">
      <c r="N15461" s="47"/>
      <c r="Q15461" s="162"/>
      <c r="R15461" s="162"/>
      <c r="S15461" s="162"/>
    </row>
    <row r="15462" spans="14:19">
      <c r="N15462" s="47"/>
      <c r="Q15462" s="162"/>
      <c r="R15462" s="162"/>
      <c r="S15462" s="162"/>
    </row>
    <row r="15463" spans="14:19">
      <c r="N15463" s="47"/>
      <c r="Q15463" s="162"/>
      <c r="R15463" s="162"/>
      <c r="S15463" s="162"/>
    </row>
    <row r="15464" spans="14:19">
      <c r="N15464" s="47"/>
      <c r="Q15464" s="162"/>
      <c r="R15464" s="162"/>
      <c r="S15464" s="162"/>
    </row>
    <row r="15465" spans="14:19">
      <c r="N15465" s="47"/>
      <c r="Q15465" s="162"/>
      <c r="R15465" s="162"/>
      <c r="S15465" s="162"/>
    </row>
    <row r="15466" spans="14:19">
      <c r="N15466" s="47"/>
      <c r="Q15466" s="162"/>
      <c r="R15466" s="162"/>
      <c r="S15466" s="162"/>
    </row>
    <row r="15467" spans="14:19">
      <c r="N15467" s="47"/>
      <c r="Q15467" s="162"/>
      <c r="R15467" s="162"/>
      <c r="S15467" s="162"/>
    </row>
    <row r="15468" spans="14:19">
      <c r="N15468" s="47"/>
      <c r="Q15468" s="162"/>
      <c r="R15468" s="162"/>
      <c r="S15468" s="162"/>
    </row>
    <row r="15469" spans="14:19">
      <c r="N15469" s="47"/>
      <c r="Q15469" s="162"/>
      <c r="R15469" s="162"/>
      <c r="S15469" s="162"/>
    </row>
    <row r="15470" spans="14:19">
      <c r="N15470" s="47"/>
      <c r="Q15470" s="162"/>
      <c r="R15470" s="162"/>
      <c r="S15470" s="162"/>
    </row>
    <row r="15471" spans="14:19">
      <c r="N15471" s="47"/>
      <c r="Q15471" s="162"/>
      <c r="R15471" s="162"/>
      <c r="S15471" s="162"/>
    </row>
    <row r="15472" spans="14:19">
      <c r="N15472" s="47"/>
      <c r="Q15472" s="162"/>
      <c r="R15472" s="162"/>
      <c r="S15472" s="162"/>
    </row>
    <row r="15473" spans="14:19">
      <c r="N15473" s="47"/>
      <c r="Q15473" s="162"/>
      <c r="R15473" s="162"/>
      <c r="S15473" s="162"/>
    </row>
    <row r="15474" spans="14:19">
      <c r="N15474" s="47"/>
      <c r="Q15474" s="162"/>
      <c r="R15474" s="162"/>
      <c r="S15474" s="162"/>
    </row>
    <row r="15475" spans="14:19">
      <c r="N15475" s="47"/>
      <c r="Q15475" s="162"/>
      <c r="R15475" s="162"/>
      <c r="S15475" s="162"/>
    </row>
    <row r="15476" spans="14:19">
      <c r="N15476" s="47"/>
      <c r="Q15476" s="162"/>
      <c r="R15476" s="162"/>
      <c r="S15476" s="162"/>
    </row>
    <row r="15477" spans="14:19">
      <c r="N15477" s="47"/>
      <c r="Q15477" s="162"/>
      <c r="R15477" s="162"/>
      <c r="S15477" s="162"/>
    </row>
    <row r="15478" spans="14:19">
      <c r="N15478" s="47"/>
      <c r="Q15478" s="162"/>
      <c r="R15478" s="162"/>
      <c r="S15478" s="162"/>
    </row>
    <row r="15479" spans="14:19">
      <c r="N15479" s="47"/>
      <c r="Q15479" s="162"/>
      <c r="R15479" s="162"/>
      <c r="S15479" s="162"/>
    </row>
    <row r="15480" spans="14:19">
      <c r="N15480" s="47"/>
      <c r="Q15480" s="162"/>
      <c r="R15480" s="162"/>
      <c r="S15480" s="162"/>
    </row>
    <row r="15481" spans="14:19">
      <c r="N15481" s="47"/>
      <c r="Q15481" s="162"/>
      <c r="R15481" s="162"/>
      <c r="S15481" s="162"/>
    </row>
    <row r="15482" spans="14:19">
      <c r="N15482" s="47"/>
      <c r="Q15482" s="162"/>
      <c r="R15482" s="162"/>
      <c r="S15482" s="162"/>
    </row>
    <row r="15483" spans="14:19">
      <c r="N15483" s="47"/>
      <c r="Q15483" s="162"/>
      <c r="R15483" s="162"/>
      <c r="S15483" s="162"/>
    </row>
    <row r="15484" spans="14:19">
      <c r="N15484" s="47"/>
      <c r="Q15484" s="162"/>
      <c r="R15484" s="162"/>
      <c r="S15484" s="162"/>
    </row>
    <row r="15485" spans="14:19">
      <c r="N15485" s="47"/>
      <c r="Q15485" s="162"/>
      <c r="R15485" s="162"/>
      <c r="S15485" s="162"/>
    </row>
    <row r="15486" spans="14:19">
      <c r="N15486" s="47"/>
      <c r="Q15486" s="162"/>
      <c r="R15486" s="162"/>
      <c r="S15486" s="162"/>
    </row>
    <row r="15487" spans="14:19">
      <c r="N15487" s="47"/>
      <c r="Q15487" s="162"/>
      <c r="R15487" s="162"/>
      <c r="S15487" s="162"/>
    </row>
    <row r="15488" spans="14:19">
      <c r="N15488" s="47"/>
      <c r="Q15488" s="162"/>
      <c r="R15488" s="162"/>
      <c r="S15488" s="162"/>
    </row>
    <row r="15489" spans="14:19">
      <c r="N15489" s="47"/>
      <c r="Q15489" s="162"/>
      <c r="R15489" s="162"/>
      <c r="S15489" s="162"/>
    </row>
    <row r="15490" spans="14:19">
      <c r="N15490" s="47"/>
      <c r="Q15490" s="162"/>
      <c r="R15490" s="162"/>
      <c r="S15490" s="162"/>
    </row>
    <row r="15491" spans="14:19">
      <c r="N15491" s="47"/>
      <c r="Q15491" s="162"/>
      <c r="R15491" s="162"/>
      <c r="S15491" s="162"/>
    </row>
    <row r="15492" spans="14:19">
      <c r="N15492" s="47"/>
      <c r="Q15492" s="162"/>
      <c r="R15492" s="162"/>
      <c r="S15492" s="162"/>
    </row>
    <row r="15493" spans="14:19">
      <c r="N15493" s="47"/>
      <c r="Q15493" s="162"/>
      <c r="R15493" s="162"/>
      <c r="S15493" s="162"/>
    </row>
    <row r="15494" spans="14:19">
      <c r="N15494" s="47"/>
      <c r="Q15494" s="162"/>
      <c r="R15494" s="162"/>
      <c r="S15494" s="162"/>
    </row>
    <row r="15495" spans="14:19">
      <c r="N15495" s="47"/>
      <c r="Q15495" s="162"/>
      <c r="R15495" s="162"/>
      <c r="S15495" s="162"/>
    </row>
    <row r="15496" spans="14:19">
      <c r="N15496" s="47"/>
      <c r="Q15496" s="162"/>
      <c r="R15496" s="162"/>
      <c r="S15496" s="162"/>
    </row>
    <row r="15497" spans="14:19">
      <c r="N15497" s="47"/>
      <c r="Q15497" s="162"/>
      <c r="R15497" s="162"/>
      <c r="S15497" s="162"/>
    </row>
    <row r="15498" spans="14:19">
      <c r="N15498" s="47"/>
      <c r="Q15498" s="162"/>
      <c r="R15498" s="162"/>
      <c r="S15498" s="162"/>
    </row>
    <row r="15499" spans="14:19">
      <c r="N15499" s="47"/>
      <c r="Q15499" s="162"/>
      <c r="R15499" s="162"/>
      <c r="S15499" s="162"/>
    </row>
    <row r="15500" spans="14:19">
      <c r="N15500" s="47"/>
      <c r="Q15500" s="162"/>
      <c r="R15500" s="162"/>
      <c r="S15500" s="162"/>
    </row>
    <row r="15501" spans="14:19">
      <c r="N15501" s="47"/>
      <c r="Q15501" s="162"/>
      <c r="R15501" s="162"/>
      <c r="S15501" s="162"/>
    </row>
    <row r="15502" spans="14:19">
      <c r="N15502" s="47"/>
      <c r="Q15502" s="162"/>
      <c r="R15502" s="162"/>
      <c r="S15502" s="162"/>
    </row>
    <row r="15503" spans="14:19">
      <c r="N15503" s="47"/>
      <c r="Q15503" s="162"/>
      <c r="R15503" s="162"/>
      <c r="S15503" s="162"/>
    </row>
    <row r="15504" spans="14:19">
      <c r="N15504" s="47"/>
      <c r="Q15504" s="162"/>
      <c r="R15504" s="162"/>
      <c r="S15504" s="162"/>
    </row>
    <row r="15505" spans="14:19">
      <c r="N15505" s="47"/>
      <c r="Q15505" s="162"/>
      <c r="R15505" s="162"/>
      <c r="S15505" s="162"/>
    </row>
    <row r="15506" spans="14:19">
      <c r="N15506" s="47"/>
      <c r="Q15506" s="162"/>
      <c r="R15506" s="162"/>
      <c r="S15506" s="162"/>
    </row>
    <row r="15507" spans="14:19">
      <c r="N15507" s="47"/>
      <c r="Q15507" s="162"/>
      <c r="R15507" s="162"/>
      <c r="S15507" s="162"/>
    </row>
    <row r="15508" spans="14:19">
      <c r="N15508" s="47"/>
      <c r="Q15508" s="162"/>
      <c r="R15508" s="162"/>
      <c r="S15508" s="162"/>
    </row>
    <row r="15509" spans="14:19">
      <c r="N15509" s="47"/>
      <c r="Q15509" s="162"/>
      <c r="R15509" s="162"/>
      <c r="S15509" s="162"/>
    </row>
    <row r="15510" spans="14:19">
      <c r="N15510" s="47"/>
      <c r="Q15510" s="162"/>
      <c r="R15510" s="162"/>
      <c r="S15510" s="162"/>
    </row>
    <row r="15511" spans="14:19">
      <c r="N15511" s="47"/>
      <c r="Q15511" s="162"/>
      <c r="R15511" s="162"/>
      <c r="S15511" s="162"/>
    </row>
    <row r="15512" spans="14:19">
      <c r="N15512" s="47"/>
      <c r="Q15512" s="162"/>
      <c r="R15512" s="162"/>
      <c r="S15512" s="162"/>
    </row>
    <row r="15513" spans="14:19">
      <c r="N15513" s="47"/>
      <c r="Q15513" s="162"/>
      <c r="R15513" s="162"/>
      <c r="S15513" s="162"/>
    </row>
    <row r="15514" spans="14:19">
      <c r="N15514" s="47"/>
      <c r="Q15514" s="162"/>
      <c r="R15514" s="162"/>
      <c r="S15514" s="162"/>
    </row>
    <row r="15515" spans="14:19">
      <c r="N15515" s="47"/>
      <c r="Q15515" s="162"/>
      <c r="R15515" s="162"/>
      <c r="S15515" s="162"/>
    </row>
    <row r="15516" spans="14:19">
      <c r="N15516" s="47"/>
      <c r="Q15516" s="162"/>
      <c r="R15516" s="162"/>
      <c r="S15516" s="162"/>
    </row>
    <row r="15517" spans="14:19">
      <c r="N15517" s="47"/>
      <c r="Q15517" s="162"/>
      <c r="R15517" s="162"/>
      <c r="S15517" s="162"/>
    </row>
    <row r="15518" spans="14:19">
      <c r="N15518" s="47"/>
      <c r="Q15518" s="162"/>
      <c r="R15518" s="162"/>
      <c r="S15518" s="162"/>
    </row>
    <row r="15519" spans="14:19">
      <c r="N15519" s="47"/>
      <c r="Q15519" s="162"/>
      <c r="R15519" s="162"/>
      <c r="S15519" s="162"/>
    </row>
    <row r="15520" spans="14:19">
      <c r="N15520" s="47"/>
      <c r="Q15520" s="162"/>
      <c r="R15520" s="162"/>
      <c r="S15520" s="162"/>
    </row>
    <row r="15521" spans="14:19">
      <c r="N15521" s="47"/>
      <c r="Q15521" s="162"/>
      <c r="R15521" s="162"/>
      <c r="S15521" s="162"/>
    </row>
    <row r="15522" spans="14:19">
      <c r="N15522" s="47"/>
      <c r="Q15522" s="162"/>
      <c r="R15522" s="162"/>
      <c r="S15522" s="162"/>
    </row>
    <row r="15523" spans="14:19">
      <c r="N15523" s="47"/>
      <c r="Q15523" s="162"/>
      <c r="R15523" s="162"/>
      <c r="S15523" s="162"/>
    </row>
    <row r="15524" spans="14:19">
      <c r="N15524" s="47"/>
      <c r="Q15524" s="162"/>
      <c r="R15524" s="162"/>
      <c r="S15524" s="162"/>
    </row>
    <row r="15525" spans="14:19">
      <c r="N15525" s="47"/>
      <c r="Q15525" s="162"/>
      <c r="R15525" s="162"/>
      <c r="S15525" s="162"/>
    </row>
    <row r="15526" spans="14:19">
      <c r="N15526" s="47"/>
      <c r="Q15526" s="162"/>
      <c r="R15526" s="162"/>
      <c r="S15526" s="162"/>
    </row>
    <row r="15527" spans="14:19">
      <c r="N15527" s="47"/>
      <c r="Q15527" s="162"/>
      <c r="R15527" s="162"/>
      <c r="S15527" s="162"/>
    </row>
    <row r="15528" spans="14:19">
      <c r="N15528" s="47"/>
      <c r="Q15528" s="162"/>
      <c r="R15528" s="162"/>
      <c r="S15528" s="162"/>
    </row>
    <row r="15529" spans="14:19">
      <c r="N15529" s="47"/>
      <c r="Q15529" s="162"/>
      <c r="R15529" s="162"/>
      <c r="S15529" s="162"/>
    </row>
    <row r="15530" spans="14:19">
      <c r="N15530" s="47"/>
      <c r="Q15530" s="162"/>
      <c r="R15530" s="162"/>
      <c r="S15530" s="162"/>
    </row>
    <row r="15531" spans="14:19">
      <c r="N15531" s="47"/>
      <c r="Q15531" s="162"/>
      <c r="R15531" s="162"/>
      <c r="S15531" s="162"/>
    </row>
    <row r="15532" spans="14:19">
      <c r="N15532" s="47"/>
      <c r="Q15532" s="162"/>
      <c r="R15532" s="162"/>
      <c r="S15532" s="162"/>
    </row>
    <row r="15533" spans="14:19">
      <c r="N15533" s="47"/>
      <c r="Q15533" s="162"/>
      <c r="R15533" s="162"/>
      <c r="S15533" s="162"/>
    </row>
    <row r="15534" spans="14:19">
      <c r="N15534" s="47"/>
      <c r="Q15534" s="162"/>
      <c r="R15534" s="162"/>
      <c r="S15534" s="162"/>
    </row>
    <row r="15535" spans="14:19">
      <c r="N15535" s="47"/>
      <c r="Q15535" s="162"/>
      <c r="R15535" s="162"/>
      <c r="S15535" s="162"/>
    </row>
    <row r="15536" spans="14:19">
      <c r="N15536" s="47"/>
      <c r="Q15536" s="162"/>
      <c r="R15536" s="162"/>
      <c r="S15536" s="162"/>
    </row>
    <row r="15537" spans="14:19">
      <c r="N15537" s="47"/>
      <c r="Q15537" s="162"/>
      <c r="R15537" s="162"/>
      <c r="S15537" s="162"/>
    </row>
    <row r="15538" spans="14:19">
      <c r="N15538" s="47"/>
      <c r="Q15538" s="162"/>
      <c r="R15538" s="162"/>
      <c r="S15538" s="162"/>
    </row>
    <row r="15539" spans="14:19">
      <c r="N15539" s="47"/>
      <c r="Q15539" s="162"/>
      <c r="R15539" s="162"/>
      <c r="S15539" s="162"/>
    </row>
    <row r="15540" spans="14:19">
      <c r="N15540" s="47"/>
      <c r="Q15540" s="162"/>
      <c r="R15540" s="162"/>
      <c r="S15540" s="162"/>
    </row>
    <row r="15541" spans="14:19">
      <c r="N15541" s="47"/>
      <c r="Q15541" s="162"/>
      <c r="R15541" s="162"/>
      <c r="S15541" s="162"/>
    </row>
    <row r="15542" spans="14:19">
      <c r="N15542" s="47"/>
      <c r="Q15542" s="162"/>
      <c r="R15542" s="162"/>
      <c r="S15542" s="162"/>
    </row>
    <row r="15543" spans="14:19">
      <c r="N15543" s="47"/>
      <c r="Q15543" s="162"/>
      <c r="R15543" s="162"/>
      <c r="S15543" s="162"/>
    </row>
    <row r="15544" spans="14:19">
      <c r="N15544" s="47"/>
      <c r="Q15544" s="162"/>
      <c r="R15544" s="162"/>
      <c r="S15544" s="162"/>
    </row>
    <row r="15545" spans="14:19">
      <c r="N15545" s="47"/>
      <c r="Q15545" s="162"/>
      <c r="R15545" s="162"/>
      <c r="S15545" s="162"/>
    </row>
    <row r="15546" spans="14:19">
      <c r="N15546" s="47"/>
      <c r="Q15546" s="162"/>
      <c r="R15546" s="162"/>
      <c r="S15546" s="162"/>
    </row>
    <row r="15547" spans="14:19">
      <c r="N15547" s="47"/>
      <c r="Q15547" s="162"/>
      <c r="R15547" s="162"/>
      <c r="S15547" s="162"/>
    </row>
    <row r="15548" spans="14:19">
      <c r="N15548" s="47"/>
      <c r="Q15548" s="162"/>
      <c r="R15548" s="162"/>
      <c r="S15548" s="162"/>
    </row>
    <row r="15549" spans="14:19">
      <c r="N15549" s="47"/>
      <c r="Q15549" s="162"/>
      <c r="R15549" s="162"/>
      <c r="S15549" s="162"/>
    </row>
    <row r="15550" spans="14:19">
      <c r="N15550" s="47"/>
      <c r="Q15550" s="162"/>
      <c r="R15550" s="162"/>
      <c r="S15550" s="162"/>
    </row>
    <row r="15551" spans="14:19">
      <c r="N15551" s="47"/>
      <c r="Q15551" s="162"/>
      <c r="R15551" s="162"/>
      <c r="S15551" s="162"/>
    </row>
    <row r="15552" spans="14:19">
      <c r="N15552" s="47"/>
      <c r="Q15552" s="162"/>
      <c r="R15552" s="162"/>
      <c r="S15552" s="162"/>
    </row>
    <row r="15553" spans="14:19">
      <c r="N15553" s="47"/>
      <c r="Q15553" s="162"/>
      <c r="R15553" s="162"/>
      <c r="S15553" s="162"/>
    </row>
    <row r="15554" spans="14:19">
      <c r="N15554" s="47"/>
      <c r="Q15554" s="162"/>
      <c r="R15554" s="162"/>
      <c r="S15554" s="162"/>
    </row>
    <row r="15555" spans="14:19">
      <c r="N15555" s="47"/>
      <c r="Q15555" s="162"/>
      <c r="R15555" s="162"/>
      <c r="S15555" s="162"/>
    </row>
    <row r="15556" spans="14:19">
      <c r="N15556" s="47"/>
      <c r="Q15556" s="162"/>
      <c r="R15556" s="162"/>
      <c r="S15556" s="162"/>
    </row>
    <row r="15557" spans="14:19">
      <c r="N15557" s="47"/>
      <c r="Q15557" s="162"/>
      <c r="R15557" s="162"/>
      <c r="S15557" s="162"/>
    </row>
    <row r="15558" spans="14:19">
      <c r="N15558" s="47"/>
      <c r="Q15558" s="162"/>
      <c r="R15558" s="162"/>
      <c r="S15558" s="162"/>
    </row>
    <row r="15559" spans="14:19">
      <c r="N15559" s="47"/>
      <c r="Q15559" s="162"/>
      <c r="R15559" s="162"/>
      <c r="S15559" s="162"/>
    </row>
    <row r="15560" spans="14:19">
      <c r="N15560" s="47"/>
      <c r="Q15560" s="162"/>
      <c r="R15560" s="162"/>
      <c r="S15560" s="162"/>
    </row>
    <row r="15561" spans="14:19">
      <c r="N15561" s="47"/>
      <c r="Q15561" s="162"/>
      <c r="R15561" s="162"/>
      <c r="S15561" s="162"/>
    </row>
    <row r="15562" spans="14:19">
      <c r="N15562" s="47"/>
      <c r="Q15562" s="162"/>
      <c r="R15562" s="162"/>
      <c r="S15562" s="162"/>
    </row>
    <row r="15563" spans="14:19">
      <c r="N15563" s="47"/>
      <c r="Q15563" s="162"/>
      <c r="R15563" s="162"/>
      <c r="S15563" s="162"/>
    </row>
    <row r="15564" spans="14:19">
      <c r="N15564" s="47"/>
      <c r="Q15564" s="162"/>
      <c r="R15564" s="162"/>
      <c r="S15564" s="162"/>
    </row>
    <row r="15565" spans="14:19">
      <c r="N15565" s="47"/>
      <c r="Q15565" s="162"/>
      <c r="R15565" s="162"/>
      <c r="S15565" s="162"/>
    </row>
    <row r="15566" spans="14:19">
      <c r="N15566" s="47"/>
      <c r="Q15566" s="162"/>
      <c r="R15566" s="162"/>
      <c r="S15566" s="162"/>
    </row>
    <row r="15567" spans="14:19">
      <c r="N15567" s="47"/>
      <c r="Q15567" s="162"/>
      <c r="R15567" s="162"/>
      <c r="S15567" s="162"/>
    </row>
    <row r="15568" spans="14:19">
      <c r="N15568" s="47"/>
      <c r="Q15568" s="162"/>
      <c r="R15568" s="162"/>
      <c r="S15568" s="162"/>
    </row>
    <row r="15569" spans="14:19">
      <c r="N15569" s="47"/>
      <c r="Q15569" s="162"/>
      <c r="R15569" s="162"/>
      <c r="S15569" s="162"/>
    </row>
    <row r="15570" spans="14:19">
      <c r="N15570" s="47"/>
      <c r="Q15570" s="162"/>
      <c r="R15570" s="162"/>
      <c r="S15570" s="162"/>
    </row>
    <row r="15571" spans="14:19">
      <c r="N15571" s="47"/>
      <c r="Q15571" s="162"/>
      <c r="R15571" s="162"/>
      <c r="S15571" s="162"/>
    </row>
    <row r="15572" spans="14:19">
      <c r="N15572" s="47"/>
      <c r="Q15572" s="162"/>
      <c r="R15572" s="162"/>
      <c r="S15572" s="162"/>
    </row>
    <row r="15573" spans="14:19">
      <c r="N15573" s="47"/>
      <c r="Q15573" s="162"/>
      <c r="R15573" s="162"/>
      <c r="S15573" s="162"/>
    </row>
    <row r="15574" spans="14:19">
      <c r="N15574" s="47"/>
      <c r="Q15574" s="162"/>
      <c r="R15574" s="162"/>
      <c r="S15574" s="162"/>
    </row>
    <row r="15575" spans="14:19">
      <c r="N15575" s="47"/>
      <c r="Q15575" s="162"/>
      <c r="R15575" s="162"/>
      <c r="S15575" s="162"/>
    </row>
    <row r="15576" spans="14:19">
      <c r="N15576" s="47"/>
      <c r="Q15576" s="162"/>
      <c r="R15576" s="162"/>
      <c r="S15576" s="162"/>
    </row>
    <row r="15577" spans="14:19">
      <c r="N15577" s="47"/>
      <c r="Q15577" s="162"/>
      <c r="R15577" s="162"/>
      <c r="S15577" s="162"/>
    </row>
    <row r="15578" spans="14:19">
      <c r="N15578" s="47"/>
      <c r="Q15578" s="162"/>
      <c r="R15578" s="162"/>
      <c r="S15578" s="162"/>
    </row>
    <row r="15579" spans="14:19">
      <c r="N15579" s="47"/>
      <c r="Q15579" s="162"/>
      <c r="R15579" s="162"/>
      <c r="S15579" s="162"/>
    </row>
    <row r="15580" spans="14:19">
      <c r="N15580" s="47"/>
      <c r="Q15580" s="162"/>
      <c r="R15580" s="162"/>
      <c r="S15580" s="162"/>
    </row>
    <row r="15581" spans="14:19">
      <c r="N15581" s="47"/>
      <c r="Q15581" s="162"/>
      <c r="R15581" s="162"/>
      <c r="S15581" s="162"/>
    </row>
    <row r="15582" spans="14:19">
      <c r="N15582" s="47"/>
      <c r="Q15582" s="162"/>
      <c r="R15582" s="162"/>
      <c r="S15582" s="162"/>
    </row>
    <row r="15583" spans="14:19">
      <c r="N15583" s="47"/>
      <c r="Q15583" s="162"/>
      <c r="R15583" s="162"/>
      <c r="S15583" s="162"/>
    </row>
    <row r="15584" spans="14:19">
      <c r="N15584" s="47"/>
      <c r="Q15584" s="162"/>
      <c r="R15584" s="162"/>
      <c r="S15584" s="162"/>
    </row>
    <row r="15585" spans="14:19">
      <c r="N15585" s="47"/>
      <c r="Q15585" s="162"/>
      <c r="R15585" s="162"/>
      <c r="S15585" s="162"/>
    </row>
    <row r="15586" spans="14:19">
      <c r="N15586" s="47"/>
      <c r="Q15586" s="162"/>
      <c r="R15586" s="162"/>
      <c r="S15586" s="162"/>
    </row>
    <row r="15587" spans="14:19">
      <c r="N15587" s="47"/>
      <c r="Q15587" s="162"/>
      <c r="R15587" s="162"/>
      <c r="S15587" s="162"/>
    </row>
    <row r="15588" spans="14:19">
      <c r="N15588" s="47"/>
      <c r="Q15588" s="162"/>
      <c r="R15588" s="162"/>
      <c r="S15588" s="162"/>
    </row>
    <row r="15589" spans="14:19">
      <c r="N15589" s="47"/>
      <c r="Q15589" s="162"/>
      <c r="R15589" s="162"/>
      <c r="S15589" s="162"/>
    </row>
    <row r="15590" spans="14:19">
      <c r="N15590" s="47"/>
      <c r="Q15590" s="162"/>
      <c r="R15590" s="162"/>
      <c r="S15590" s="162"/>
    </row>
    <row r="15591" spans="14:19">
      <c r="N15591" s="47"/>
      <c r="Q15591" s="162"/>
      <c r="R15591" s="162"/>
      <c r="S15591" s="162"/>
    </row>
    <row r="15592" spans="14:19">
      <c r="N15592" s="47"/>
      <c r="Q15592" s="162"/>
      <c r="R15592" s="162"/>
      <c r="S15592" s="162"/>
    </row>
    <row r="15593" spans="14:19">
      <c r="N15593" s="47"/>
      <c r="Q15593" s="162"/>
      <c r="R15593" s="162"/>
      <c r="S15593" s="162"/>
    </row>
    <row r="15594" spans="14:19">
      <c r="N15594" s="47"/>
      <c r="Q15594" s="162"/>
      <c r="R15594" s="162"/>
      <c r="S15594" s="162"/>
    </row>
    <row r="15595" spans="14:19">
      <c r="N15595" s="47"/>
      <c r="Q15595" s="162"/>
      <c r="R15595" s="162"/>
      <c r="S15595" s="162"/>
    </row>
    <row r="15596" spans="14:19">
      <c r="N15596" s="47"/>
      <c r="Q15596" s="162"/>
      <c r="R15596" s="162"/>
      <c r="S15596" s="162"/>
    </row>
    <row r="15597" spans="14:19">
      <c r="N15597" s="47"/>
      <c r="Q15597" s="162"/>
      <c r="R15597" s="162"/>
      <c r="S15597" s="162"/>
    </row>
    <row r="15598" spans="14:19">
      <c r="N15598" s="47"/>
      <c r="Q15598" s="162"/>
      <c r="R15598" s="162"/>
      <c r="S15598" s="162"/>
    </row>
    <row r="15599" spans="14:19">
      <c r="N15599" s="47"/>
      <c r="Q15599" s="162"/>
      <c r="R15599" s="162"/>
      <c r="S15599" s="162"/>
    </row>
    <row r="15600" spans="14:19">
      <c r="N15600" s="47"/>
      <c r="Q15600" s="162"/>
      <c r="R15600" s="162"/>
      <c r="S15600" s="162"/>
    </row>
    <row r="15601" spans="14:19">
      <c r="N15601" s="47"/>
      <c r="Q15601" s="162"/>
      <c r="R15601" s="162"/>
      <c r="S15601" s="162"/>
    </row>
    <row r="15602" spans="14:19">
      <c r="N15602" s="47"/>
      <c r="Q15602" s="162"/>
      <c r="R15602" s="162"/>
      <c r="S15602" s="162"/>
    </row>
    <row r="15603" spans="14:19">
      <c r="N15603" s="47"/>
      <c r="Q15603" s="162"/>
      <c r="R15603" s="162"/>
      <c r="S15603" s="162"/>
    </row>
    <row r="15604" spans="14:19">
      <c r="N15604" s="47"/>
      <c r="Q15604" s="162"/>
      <c r="R15604" s="162"/>
      <c r="S15604" s="162"/>
    </row>
    <row r="15605" spans="14:19">
      <c r="N15605" s="47"/>
      <c r="Q15605" s="162"/>
      <c r="R15605" s="162"/>
      <c r="S15605" s="162"/>
    </row>
    <row r="15606" spans="14:19">
      <c r="N15606" s="47"/>
      <c r="Q15606" s="162"/>
      <c r="R15606" s="162"/>
      <c r="S15606" s="162"/>
    </row>
    <row r="15607" spans="14:19">
      <c r="N15607" s="47"/>
      <c r="Q15607" s="162"/>
      <c r="R15607" s="162"/>
      <c r="S15607" s="162"/>
    </row>
    <row r="15608" spans="14:19">
      <c r="N15608" s="47"/>
      <c r="Q15608" s="162"/>
      <c r="R15608" s="162"/>
      <c r="S15608" s="162"/>
    </row>
    <row r="15609" spans="14:19">
      <c r="N15609" s="47"/>
      <c r="Q15609" s="162"/>
      <c r="R15609" s="162"/>
      <c r="S15609" s="162"/>
    </row>
    <row r="15610" spans="14:19">
      <c r="N15610" s="47"/>
      <c r="Q15610" s="162"/>
      <c r="R15610" s="162"/>
      <c r="S15610" s="162"/>
    </row>
    <row r="15611" spans="14:19">
      <c r="N15611" s="47"/>
      <c r="Q15611" s="162"/>
      <c r="R15611" s="162"/>
      <c r="S15611" s="162"/>
    </row>
    <row r="15612" spans="14:19">
      <c r="N15612" s="47"/>
      <c r="Q15612" s="162"/>
      <c r="R15612" s="162"/>
      <c r="S15612" s="162"/>
    </row>
    <row r="15613" spans="14:19">
      <c r="N15613" s="47"/>
      <c r="Q15613" s="162"/>
      <c r="R15613" s="162"/>
      <c r="S15613" s="162"/>
    </row>
    <row r="15614" spans="14:19">
      <c r="N15614" s="47"/>
      <c r="Q15614" s="162"/>
      <c r="R15614" s="162"/>
      <c r="S15614" s="162"/>
    </row>
    <row r="15615" spans="14:19">
      <c r="N15615" s="47"/>
      <c r="Q15615" s="162"/>
      <c r="R15615" s="162"/>
      <c r="S15615" s="162"/>
    </row>
    <row r="15616" spans="14:19">
      <c r="N15616" s="47"/>
      <c r="Q15616" s="162"/>
      <c r="R15616" s="162"/>
      <c r="S15616" s="162"/>
    </row>
    <row r="15617" spans="14:19">
      <c r="N15617" s="47"/>
      <c r="Q15617" s="162"/>
      <c r="R15617" s="162"/>
      <c r="S15617" s="162"/>
    </row>
    <row r="15618" spans="14:19">
      <c r="N15618" s="47"/>
      <c r="Q15618" s="162"/>
      <c r="R15618" s="162"/>
      <c r="S15618" s="162"/>
    </row>
    <row r="15619" spans="14:19">
      <c r="N15619" s="47"/>
      <c r="Q15619" s="162"/>
      <c r="R15619" s="162"/>
      <c r="S15619" s="162"/>
    </row>
    <row r="15620" spans="14:19">
      <c r="N15620" s="47"/>
      <c r="Q15620" s="162"/>
      <c r="R15620" s="162"/>
      <c r="S15620" s="162"/>
    </row>
    <row r="15621" spans="14:19">
      <c r="N15621" s="47"/>
      <c r="Q15621" s="162"/>
      <c r="R15621" s="162"/>
      <c r="S15621" s="162"/>
    </row>
    <row r="15622" spans="14:19">
      <c r="N15622" s="47"/>
      <c r="Q15622" s="162"/>
      <c r="R15622" s="162"/>
      <c r="S15622" s="162"/>
    </row>
    <row r="15623" spans="14:19">
      <c r="N15623" s="47"/>
      <c r="Q15623" s="162"/>
      <c r="R15623" s="162"/>
      <c r="S15623" s="162"/>
    </row>
    <row r="15624" spans="14:19">
      <c r="N15624" s="47"/>
      <c r="Q15624" s="162"/>
      <c r="R15624" s="162"/>
      <c r="S15624" s="162"/>
    </row>
    <row r="15625" spans="14:19">
      <c r="N15625" s="47"/>
      <c r="Q15625" s="162"/>
      <c r="R15625" s="162"/>
      <c r="S15625" s="162"/>
    </row>
    <row r="15626" spans="14:19">
      <c r="N15626" s="47"/>
      <c r="Q15626" s="162"/>
      <c r="R15626" s="162"/>
      <c r="S15626" s="162"/>
    </row>
    <row r="15627" spans="14:19">
      <c r="N15627" s="47"/>
      <c r="Q15627" s="162"/>
      <c r="R15627" s="162"/>
      <c r="S15627" s="162"/>
    </row>
    <row r="15628" spans="14:19">
      <c r="N15628" s="47"/>
      <c r="Q15628" s="162"/>
      <c r="R15628" s="162"/>
      <c r="S15628" s="162"/>
    </row>
    <row r="15629" spans="14:19">
      <c r="N15629" s="47"/>
      <c r="Q15629" s="162"/>
      <c r="R15629" s="162"/>
      <c r="S15629" s="162"/>
    </row>
    <row r="15630" spans="14:19">
      <c r="N15630" s="47"/>
      <c r="Q15630" s="162"/>
      <c r="R15630" s="162"/>
      <c r="S15630" s="162"/>
    </row>
    <row r="15631" spans="14:19">
      <c r="N15631" s="47"/>
      <c r="Q15631" s="162"/>
      <c r="R15631" s="162"/>
      <c r="S15631" s="162"/>
    </row>
    <row r="15632" spans="14:19">
      <c r="N15632" s="47"/>
      <c r="Q15632" s="162"/>
      <c r="R15632" s="162"/>
      <c r="S15632" s="162"/>
    </row>
    <row r="15633" spans="14:19">
      <c r="N15633" s="47"/>
      <c r="Q15633" s="162"/>
      <c r="R15633" s="162"/>
      <c r="S15633" s="162"/>
    </row>
    <row r="15634" spans="14:19">
      <c r="N15634" s="47"/>
      <c r="Q15634" s="162"/>
      <c r="R15634" s="162"/>
      <c r="S15634" s="162"/>
    </row>
    <row r="15635" spans="14:19">
      <c r="N15635" s="47"/>
      <c r="Q15635" s="162"/>
      <c r="R15635" s="162"/>
      <c r="S15635" s="162"/>
    </row>
    <row r="15636" spans="14:19">
      <c r="N15636" s="47"/>
      <c r="Q15636" s="162"/>
      <c r="R15636" s="162"/>
      <c r="S15636" s="162"/>
    </row>
    <row r="15637" spans="14:19">
      <c r="N15637" s="47"/>
      <c r="Q15637" s="162"/>
      <c r="R15637" s="162"/>
      <c r="S15637" s="162"/>
    </row>
    <row r="15638" spans="14:19">
      <c r="N15638" s="47"/>
      <c r="Q15638" s="162"/>
      <c r="R15638" s="162"/>
      <c r="S15638" s="162"/>
    </row>
    <row r="15639" spans="14:19">
      <c r="N15639" s="47"/>
      <c r="Q15639" s="162"/>
      <c r="R15639" s="162"/>
      <c r="S15639" s="162"/>
    </row>
    <row r="15640" spans="14:19">
      <c r="N15640" s="47"/>
      <c r="Q15640" s="162"/>
      <c r="R15640" s="162"/>
      <c r="S15640" s="162"/>
    </row>
    <row r="15641" spans="14:19">
      <c r="N15641" s="47"/>
      <c r="Q15641" s="162"/>
      <c r="R15641" s="162"/>
      <c r="S15641" s="162"/>
    </row>
    <row r="15642" spans="14:19">
      <c r="N15642" s="47"/>
      <c r="Q15642" s="162"/>
      <c r="R15642" s="162"/>
      <c r="S15642" s="162"/>
    </row>
    <row r="15643" spans="14:19">
      <c r="N15643" s="47"/>
      <c r="Q15643" s="162"/>
      <c r="R15643" s="162"/>
      <c r="S15643" s="162"/>
    </row>
    <row r="15644" spans="14:19">
      <c r="N15644" s="47"/>
      <c r="Q15644" s="162"/>
      <c r="R15644" s="162"/>
      <c r="S15644" s="162"/>
    </row>
    <row r="15645" spans="14:19">
      <c r="N15645" s="47"/>
      <c r="Q15645" s="162"/>
      <c r="R15645" s="162"/>
      <c r="S15645" s="162"/>
    </row>
    <row r="15646" spans="14:19">
      <c r="N15646" s="47"/>
      <c r="Q15646" s="162"/>
      <c r="R15646" s="162"/>
      <c r="S15646" s="162"/>
    </row>
    <row r="15647" spans="14:19">
      <c r="N15647" s="47"/>
      <c r="Q15647" s="162"/>
      <c r="R15647" s="162"/>
      <c r="S15647" s="162"/>
    </row>
    <row r="15648" spans="14:19">
      <c r="N15648" s="47"/>
      <c r="Q15648" s="162"/>
      <c r="R15648" s="162"/>
      <c r="S15648" s="162"/>
    </row>
    <row r="15649" spans="14:19">
      <c r="N15649" s="47"/>
      <c r="Q15649" s="162"/>
      <c r="R15649" s="162"/>
      <c r="S15649" s="162"/>
    </row>
    <row r="15650" spans="14:19">
      <c r="N15650" s="47"/>
      <c r="Q15650" s="162"/>
      <c r="R15650" s="162"/>
      <c r="S15650" s="162"/>
    </row>
    <row r="15651" spans="14:19">
      <c r="N15651" s="47"/>
      <c r="Q15651" s="162"/>
      <c r="R15651" s="162"/>
      <c r="S15651" s="162"/>
    </row>
    <row r="15652" spans="14:19">
      <c r="N15652" s="47"/>
      <c r="Q15652" s="162"/>
      <c r="R15652" s="162"/>
      <c r="S15652" s="162"/>
    </row>
    <row r="15653" spans="14:19">
      <c r="N15653" s="47"/>
      <c r="Q15653" s="162"/>
      <c r="R15653" s="162"/>
      <c r="S15653" s="162"/>
    </row>
    <row r="15654" spans="14:19">
      <c r="N15654" s="47"/>
      <c r="Q15654" s="162"/>
      <c r="R15654" s="162"/>
      <c r="S15654" s="162"/>
    </row>
    <row r="15655" spans="14:19">
      <c r="N15655" s="47"/>
      <c r="Q15655" s="162"/>
      <c r="R15655" s="162"/>
      <c r="S15655" s="162"/>
    </row>
    <row r="15656" spans="14:19">
      <c r="N15656" s="47"/>
      <c r="Q15656" s="162"/>
      <c r="R15656" s="162"/>
      <c r="S15656" s="162"/>
    </row>
    <row r="15657" spans="14:19">
      <c r="N15657" s="47"/>
      <c r="Q15657" s="162"/>
      <c r="R15657" s="162"/>
      <c r="S15657" s="162"/>
    </row>
    <row r="15658" spans="14:19">
      <c r="N15658" s="47"/>
      <c r="Q15658" s="162"/>
      <c r="R15658" s="162"/>
      <c r="S15658" s="162"/>
    </row>
    <row r="15659" spans="14:19">
      <c r="N15659" s="47"/>
      <c r="Q15659" s="162"/>
      <c r="R15659" s="162"/>
      <c r="S15659" s="162"/>
    </row>
    <row r="15660" spans="14:19">
      <c r="N15660" s="47"/>
      <c r="Q15660" s="162"/>
      <c r="R15660" s="162"/>
      <c r="S15660" s="162"/>
    </row>
    <row r="15661" spans="14:19">
      <c r="N15661" s="47"/>
      <c r="Q15661" s="162"/>
      <c r="R15661" s="162"/>
      <c r="S15661" s="162"/>
    </row>
    <row r="15662" spans="14:19">
      <c r="N15662" s="47"/>
      <c r="Q15662" s="162"/>
      <c r="R15662" s="162"/>
      <c r="S15662" s="162"/>
    </row>
    <row r="15663" spans="14:19">
      <c r="N15663" s="47"/>
      <c r="Q15663" s="162"/>
      <c r="R15663" s="162"/>
      <c r="S15663" s="162"/>
    </row>
    <row r="15664" spans="14:19">
      <c r="N15664" s="47"/>
      <c r="Q15664" s="162"/>
      <c r="R15664" s="162"/>
      <c r="S15664" s="162"/>
    </row>
    <row r="15665" spans="14:19">
      <c r="N15665" s="47"/>
      <c r="Q15665" s="162"/>
      <c r="R15665" s="162"/>
      <c r="S15665" s="162"/>
    </row>
    <row r="15666" spans="14:19">
      <c r="N15666" s="47"/>
      <c r="Q15666" s="162"/>
      <c r="R15666" s="162"/>
      <c r="S15666" s="162"/>
    </row>
    <row r="15667" spans="14:19">
      <c r="N15667" s="47"/>
      <c r="Q15667" s="162"/>
      <c r="R15667" s="162"/>
      <c r="S15667" s="162"/>
    </row>
    <row r="15668" spans="14:19">
      <c r="N15668" s="47"/>
      <c r="Q15668" s="162"/>
      <c r="R15668" s="162"/>
      <c r="S15668" s="162"/>
    </row>
    <row r="15669" spans="14:19">
      <c r="N15669" s="47"/>
      <c r="Q15669" s="162"/>
      <c r="R15669" s="162"/>
      <c r="S15669" s="162"/>
    </row>
    <row r="15670" spans="14:19">
      <c r="N15670" s="47"/>
      <c r="Q15670" s="162"/>
      <c r="R15670" s="162"/>
      <c r="S15670" s="162"/>
    </row>
    <row r="15671" spans="14:19">
      <c r="N15671" s="47"/>
      <c r="Q15671" s="162"/>
      <c r="R15671" s="162"/>
      <c r="S15671" s="162"/>
    </row>
    <row r="15672" spans="14:19">
      <c r="N15672" s="47"/>
      <c r="Q15672" s="162"/>
      <c r="R15672" s="162"/>
      <c r="S15672" s="162"/>
    </row>
    <row r="15673" spans="14:19">
      <c r="N15673" s="47"/>
      <c r="Q15673" s="162"/>
      <c r="R15673" s="162"/>
      <c r="S15673" s="162"/>
    </row>
    <row r="15674" spans="14:19">
      <c r="N15674" s="47"/>
      <c r="Q15674" s="162"/>
      <c r="R15674" s="162"/>
      <c r="S15674" s="162"/>
    </row>
    <row r="15675" spans="14:19">
      <c r="N15675" s="47"/>
      <c r="Q15675" s="162"/>
      <c r="R15675" s="162"/>
      <c r="S15675" s="162"/>
    </row>
    <row r="15676" spans="14:19">
      <c r="N15676" s="47"/>
      <c r="Q15676" s="162"/>
      <c r="R15676" s="162"/>
      <c r="S15676" s="162"/>
    </row>
    <row r="15677" spans="14:19">
      <c r="N15677" s="47"/>
      <c r="Q15677" s="162"/>
      <c r="R15677" s="162"/>
      <c r="S15677" s="162"/>
    </row>
    <row r="15678" spans="14:19">
      <c r="N15678" s="47"/>
      <c r="Q15678" s="162"/>
      <c r="R15678" s="162"/>
      <c r="S15678" s="162"/>
    </row>
    <row r="15679" spans="14:19">
      <c r="N15679" s="47"/>
      <c r="Q15679" s="162"/>
      <c r="R15679" s="162"/>
      <c r="S15679" s="162"/>
    </row>
    <row r="15680" spans="14:19">
      <c r="N15680" s="47"/>
      <c r="Q15680" s="162"/>
      <c r="R15680" s="162"/>
      <c r="S15680" s="162"/>
    </row>
    <row r="15681" spans="14:19">
      <c r="N15681" s="47"/>
      <c r="Q15681" s="162"/>
      <c r="R15681" s="162"/>
      <c r="S15681" s="162"/>
    </row>
    <row r="15682" spans="14:19">
      <c r="N15682" s="47"/>
      <c r="Q15682" s="162"/>
      <c r="R15682" s="162"/>
      <c r="S15682" s="162"/>
    </row>
    <row r="15683" spans="14:19">
      <c r="N15683" s="47"/>
      <c r="Q15683" s="162"/>
      <c r="R15683" s="162"/>
      <c r="S15683" s="162"/>
    </row>
    <row r="15684" spans="14:19">
      <c r="N15684" s="47"/>
      <c r="Q15684" s="162"/>
      <c r="R15684" s="162"/>
      <c r="S15684" s="162"/>
    </row>
    <row r="15685" spans="14:19">
      <c r="N15685" s="47"/>
      <c r="Q15685" s="162"/>
      <c r="R15685" s="162"/>
      <c r="S15685" s="162"/>
    </row>
    <row r="15686" spans="14:19">
      <c r="N15686" s="47"/>
      <c r="Q15686" s="162"/>
      <c r="R15686" s="162"/>
      <c r="S15686" s="162"/>
    </row>
    <row r="15687" spans="14:19">
      <c r="N15687" s="47"/>
      <c r="Q15687" s="162"/>
      <c r="R15687" s="162"/>
      <c r="S15687" s="162"/>
    </row>
    <row r="15688" spans="14:19">
      <c r="N15688" s="47"/>
      <c r="Q15688" s="162"/>
      <c r="R15688" s="162"/>
      <c r="S15688" s="162"/>
    </row>
    <row r="15689" spans="14:19">
      <c r="N15689" s="47"/>
      <c r="Q15689" s="162"/>
      <c r="R15689" s="162"/>
      <c r="S15689" s="162"/>
    </row>
    <row r="15690" spans="14:19">
      <c r="N15690" s="47"/>
      <c r="Q15690" s="162"/>
      <c r="R15690" s="162"/>
      <c r="S15690" s="162"/>
    </row>
    <row r="15691" spans="14:19">
      <c r="N15691" s="47"/>
      <c r="Q15691" s="162"/>
      <c r="R15691" s="162"/>
      <c r="S15691" s="162"/>
    </row>
    <row r="15692" spans="14:19">
      <c r="N15692" s="47"/>
      <c r="Q15692" s="162"/>
      <c r="R15692" s="162"/>
      <c r="S15692" s="162"/>
    </row>
    <row r="15693" spans="14:19">
      <c r="N15693" s="47"/>
      <c r="Q15693" s="162"/>
      <c r="R15693" s="162"/>
      <c r="S15693" s="162"/>
    </row>
    <row r="15694" spans="14:19">
      <c r="N15694" s="47"/>
      <c r="Q15694" s="162"/>
      <c r="R15694" s="162"/>
      <c r="S15694" s="162"/>
    </row>
    <row r="15695" spans="14:19">
      <c r="N15695" s="47"/>
      <c r="Q15695" s="162"/>
      <c r="R15695" s="162"/>
      <c r="S15695" s="162"/>
    </row>
    <row r="15696" spans="14:19">
      <c r="N15696" s="47"/>
      <c r="Q15696" s="162"/>
      <c r="R15696" s="162"/>
      <c r="S15696" s="162"/>
    </row>
    <row r="15697" spans="14:19">
      <c r="N15697" s="47"/>
      <c r="Q15697" s="162"/>
      <c r="R15697" s="162"/>
      <c r="S15697" s="162"/>
    </row>
    <row r="15698" spans="14:19">
      <c r="N15698" s="47"/>
      <c r="Q15698" s="162"/>
      <c r="R15698" s="162"/>
      <c r="S15698" s="162"/>
    </row>
    <row r="15699" spans="14:19">
      <c r="N15699" s="47"/>
      <c r="Q15699" s="162"/>
      <c r="R15699" s="162"/>
      <c r="S15699" s="162"/>
    </row>
    <row r="15700" spans="14:19">
      <c r="N15700" s="47"/>
      <c r="Q15700" s="162"/>
      <c r="R15700" s="162"/>
      <c r="S15700" s="162"/>
    </row>
    <row r="15701" spans="14:19">
      <c r="N15701" s="47"/>
      <c r="Q15701" s="162"/>
      <c r="R15701" s="162"/>
      <c r="S15701" s="162"/>
    </row>
    <row r="15702" spans="14:19">
      <c r="N15702" s="47"/>
      <c r="Q15702" s="162"/>
      <c r="R15702" s="162"/>
      <c r="S15702" s="162"/>
    </row>
    <row r="15703" spans="14:19">
      <c r="N15703" s="47"/>
      <c r="Q15703" s="162"/>
      <c r="R15703" s="162"/>
      <c r="S15703" s="162"/>
    </row>
    <row r="15704" spans="14:19">
      <c r="N15704" s="47"/>
      <c r="Q15704" s="162"/>
      <c r="R15704" s="162"/>
      <c r="S15704" s="162"/>
    </row>
    <row r="15705" spans="14:19">
      <c r="N15705" s="47"/>
      <c r="Q15705" s="162"/>
      <c r="R15705" s="162"/>
      <c r="S15705" s="162"/>
    </row>
    <row r="15706" spans="14:19">
      <c r="N15706" s="47"/>
      <c r="Q15706" s="162"/>
      <c r="R15706" s="162"/>
      <c r="S15706" s="162"/>
    </row>
    <row r="15707" spans="14:19">
      <c r="N15707" s="47"/>
      <c r="Q15707" s="162"/>
      <c r="R15707" s="162"/>
      <c r="S15707" s="162"/>
    </row>
    <row r="15708" spans="14:19">
      <c r="N15708" s="47"/>
      <c r="Q15708" s="162"/>
      <c r="R15708" s="162"/>
      <c r="S15708" s="162"/>
    </row>
    <row r="15709" spans="14:19">
      <c r="N15709" s="47"/>
      <c r="Q15709" s="162"/>
      <c r="R15709" s="162"/>
      <c r="S15709" s="162"/>
    </row>
    <row r="15710" spans="14:19">
      <c r="N15710" s="47"/>
      <c r="Q15710" s="162"/>
      <c r="R15710" s="162"/>
      <c r="S15710" s="162"/>
    </row>
    <row r="15711" spans="14:19">
      <c r="N15711" s="47"/>
      <c r="Q15711" s="162"/>
      <c r="R15711" s="162"/>
      <c r="S15711" s="162"/>
    </row>
    <row r="15712" spans="14:19">
      <c r="N15712" s="47"/>
      <c r="Q15712" s="162"/>
      <c r="R15712" s="162"/>
      <c r="S15712" s="162"/>
    </row>
    <row r="15713" spans="14:19">
      <c r="N15713" s="47"/>
      <c r="Q15713" s="162"/>
      <c r="R15713" s="162"/>
      <c r="S15713" s="162"/>
    </row>
    <row r="15714" spans="14:19">
      <c r="N15714" s="47"/>
      <c r="Q15714" s="162"/>
      <c r="R15714" s="162"/>
      <c r="S15714" s="162"/>
    </row>
    <row r="15715" spans="14:19">
      <c r="N15715" s="47"/>
      <c r="Q15715" s="162"/>
      <c r="R15715" s="162"/>
      <c r="S15715" s="162"/>
    </row>
    <row r="15716" spans="14:19">
      <c r="N15716" s="47"/>
      <c r="Q15716" s="162"/>
      <c r="R15716" s="162"/>
      <c r="S15716" s="162"/>
    </row>
    <row r="15717" spans="14:19">
      <c r="N15717" s="47"/>
      <c r="Q15717" s="162"/>
      <c r="R15717" s="162"/>
      <c r="S15717" s="162"/>
    </row>
    <row r="15718" spans="14:19">
      <c r="N15718" s="47"/>
      <c r="Q15718" s="162"/>
      <c r="R15718" s="162"/>
      <c r="S15718" s="162"/>
    </row>
    <row r="15719" spans="14:19">
      <c r="N15719" s="47"/>
      <c r="Q15719" s="162"/>
      <c r="R15719" s="162"/>
      <c r="S15719" s="162"/>
    </row>
    <row r="15720" spans="14:19">
      <c r="N15720" s="47"/>
      <c r="Q15720" s="162"/>
      <c r="R15720" s="162"/>
      <c r="S15720" s="162"/>
    </row>
    <row r="15721" spans="14:19">
      <c r="N15721" s="47"/>
      <c r="Q15721" s="162"/>
      <c r="R15721" s="162"/>
      <c r="S15721" s="162"/>
    </row>
    <row r="15722" spans="14:19">
      <c r="N15722" s="47"/>
      <c r="Q15722" s="162"/>
      <c r="R15722" s="162"/>
      <c r="S15722" s="162"/>
    </row>
    <row r="15723" spans="14:19">
      <c r="N15723" s="47"/>
      <c r="Q15723" s="162"/>
      <c r="R15723" s="162"/>
      <c r="S15723" s="162"/>
    </row>
    <row r="15724" spans="14:19">
      <c r="N15724" s="47"/>
      <c r="Q15724" s="162"/>
      <c r="R15724" s="162"/>
      <c r="S15724" s="162"/>
    </row>
    <row r="15725" spans="14:19">
      <c r="N15725" s="47"/>
      <c r="Q15725" s="162"/>
      <c r="R15725" s="162"/>
      <c r="S15725" s="162"/>
    </row>
    <row r="15726" spans="14:19">
      <c r="N15726" s="47"/>
      <c r="Q15726" s="162"/>
      <c r="R15726" s="162"/>
      <c r="S15726" s="162"/>
    </row>
    <row r="15727" spans="14:19">
      <c r="N15727" s="47"/>
      <c r="Q15727" s="162"/>
      <c r="R15727" s="162"/>
      <c r="S15727" s="162"/>
    </row>
    <row r="15728" spans="14:19">
      <c r="N15728" s="47"/>
      <c r="Q15728" s="162"/>
      <c r="R15728" s="162"/>
      <c r="S15728" s="162"/>
    </row>
    <row r="15729" spans="14:19">
      <c r="N15729" s="47"/>
      <c r="Q15729" s="162"/>
      <c r="R15729" s="162"/>
      <c r="S15729" s="162"/>
    </row>
    <row r="15730" spans="14:19">
      <c r="N15730" s="47"/>
      <c r="Q15730" s="162"/>
      <c r="R15730" s="162"/>
      <c r="S15730" s="162"/>
    </row>
    <row r="15731" spans="14:19">
      <c r="N15731" s="47"/>
      <c r="Q15731" s="162"/>
      <c r="R15731" s="162"/>
      <c r="S15731" s="162"/>
    </row>
    <row r="15732" spans="14:19">
      <c r="N15732" s="47"/>
      <c r="Q15732" s="162"/>
      <c r="R15732" s="162"/>
      <c r="S15732" s="162"/>
    </row>
    <row r="15733" spans="14:19">
      <c r="N15733" s="47"/>
      <c r="Q15733" s="162"/>
      <c r="R15733" s="162"/>
      <c r="S15733" s="162"/>
    </row>
    <row r="15734" spans="14:19">
      <c r="N15734" s="47"/>
      <c r="Q15734" s="162"/>
      <c r="R15734" s="162"/>
      <c r="S15734" s="162"/>
    </row>
    <row r="15735" spans="14:19">
      <c r="N15735" s="47"/>
      <c r="Q15735" s="162"/>
      <c r="R15735" s="162"/>
      <c r="S15735" s="162"/>
    </row>
    <row r="15736" spans="14:19">
      <c r="N15736" s="47"/>
      <c r="Q15736" s="162"/>
      <c r="R15736" s="162"/>
      <c r="S15736" s="162"/>
    </row>
    <row r="15737" spans="14:19">
      <c r="N15737" s="47"/>
      <c r="Q15737" s="162"/>
      <c r="R15737" s="162"/>
      <c r="S15737" s="162"/>
    </row>
    <row r="15738" spans="14:19">
      <c r="N15738" s="47"/>
      <c r="Q15738" s="162"/>
      <c r="R15738" s="162"/>
      <c r="S15738" s="162"/>
    </row>
    <row r="15739" spans="14:19">
      <c r="N15739" s="47"/>
      <c r="Q15739" s="162"/>
      <c r="R15739" s="162"/>
      <c r="S15739" s="162"/>
    </row>
    <row r="15740" spans="14:19">
      <c r="N15740" s="47"/>
      <c r="Q15740" s="162"/>
      <c r="R15740" s="162"/>
      <c r="S15740" s="162"/>
    </row>
    <row r="15741" spans="14:19">
      <c r="N15741" s="47"/>
      <c r="Q15741" s="162"/>
      <c r="R15741" s="162"/>
      <c r="S15741" s="162"/>
    </row>
    <row r="15742" spans="14:19">
      <c r="N15742" s="47"/>
      <c r="Q15742" s="162"/>
      <c r="R15742" s="162"/>
      <c r="S15742" s="162"/>
    </row>
    <row r="15743" spans="14:19">
      <c r="N15743" s="47"/>
      <c r="Q15743" s="162"/>
      <c r="R15743" s="162"/>
      <c r="S15743" s="162"/>
    </row>
    <row r="15744" spans="14:19">
      <c r="N15744" s="47"/>
      <c r="Q15744" s="162"/>
      <c r="R15744" s="162"/>
      <c r="S15744" s="162"/>
    </row>
    <row r="15745" spans="14:19">
      <c r="N15745" s="47"/>
      <c r="Q15745" s="162"/>
      <c r="R15745" s="162"/>
      <c r="S15745" s="162"/>
    </row>
    <row r="15746" spans="14:19">
      <c r="N15746" s="47"/>
      <c r="Q15746" s="162"/>
      <c r="R15746" s="162"/>
      <c r="S15746" s="162"/>
    </row>
    <row r="15747" spans="14:19">
      <c r="N15747" s="47"/>
      <c r="Q15747" s="162"/>
      <c r="R15747" s="162"/>
      <c r="S15747" s="162"/>
    </row>
    <row r="15748" spans="14:19">
      <c r="N15748" s="47"/>
      <c r="Q15748" s="162"/>
      <c r="R15748" s="162"/>
      <c r="S15748" s="162"/>
    </row>
    <row r="15749" spans="14:19">
      <c r="N15749" s="47"/>
      <c r="Q15749" s="162"/>
      <c r="R15749" s="162"/>
      <c r="S15749" s="162"/>
    </row>
    <row r="15750" spans="14:19">
      <c r="N15750" s="47"/>
      <c r="Q15750" s="162"/>
      <c r="R15750" s="162"/>
      <c r="S15750" s="162"/>
    </row>
    <row r="15751" spans="14:19">
      <c r="N15751" s="47"/>
      <c r="Q15751" s="162"/>
      <c r="R15751" s="162"/>
      <c r="S15751" s="162"/>
    </row>
    <row r="15752" spans="14:19">
      <c r="N15752" s="47"/>
      <c r="Q15752" s="162"/>
      <c r="R15752" s="162"/>
      <c r="S15752" s="162"/>
    </row>
    <row r="15753" spans="14:19">
      <c r="N15753" s="47"/>
      <c r="Q15753" s="162"/>
      <c r="R15753" s="162"/>
      <c r="S15753" s="162"/>
    </row>
    <row r="15754" spans="14:19">
      <c r="N15754" s="47"/>
      <c r="Q15754" s="162"/>
      <c r="R15754" s="162"/>
      <c r="S15754" s="162"/>
    </row>
    <row r="15755" spans="14:19">
      <c r="N15755" s="47"/>
      <c r="Q15755" s="162"/>
      <c r="R15755" s="162"/>
      <c r="S15755" s="162"/>
    </row>
    <row r="15756" spans="14:19">
      <c r="N15756" s="47"/>
      <c r="Q15756" s="162"/>
      <c r="R15756" s="162"/>
      <c r="S15756" s="162"/>
    </row>
    <row r="15757" spans="14:19">
      <c r="N15757" s="47"/>
      <c r="Q15757" s="162"/>
      <c r="R15757" s="162"/>
      <c r="S15757" s="162"/>
    </row>
    <row r="15758" spans="14:19">
      <c r="N15758" s="47"/>
      <c r="Q15758" s="162"/>
      <c r="R15758" s="162"/>
      <c r="S15758" s="162"/>
    </row>
    <row r="15759" spans="14:19">
      <c r="N15759" s="47"/>
      <c r="Q15759" s="162"/>
      <c r="R15759" s="162"/>
      <c r="S15759" s="162"/>
    </row>
    <row r="15760" spans="14:19">
      <c r="N15760" s="47"/>
      <c r="Q15760" s="162"/>
      <c r="R15760" s="162"/>
      <c r="S15760" s="162"/>
    </row>
    <row r="15761" spans="14:19">
      <c r="N15761" s="47"/>
      <c r="Q15761" s="162"/>
      <c r="R15761" s="162"/>
      <c r="S15761" s="162"/>
    </row>
    <row r="15762" spans="14:19">
      <c r="N15762" s="47"/>
      <c r="Q15762" s="162"/>
      <c r="R15762" s="162"/>
      <c r="S15762" s="162"/>
    </row>
    <row r="15763" spans="14:19">
      <c r="N15763" s="47"/>
      <c r="Q15763" s="162"/>
      <c r="R15763" s="162"/>
      <c r="S15763" s="162"/>
    </row>
    <row r="15764" spans="14:19">
      <c r="N15764" s="47"/>
      <c r="Q15764" s="162"/>
      <c r="R15764" s="162"/>
      <c r="S15764" s="162"/>
    </row>
    <row r="15765" spans="14:19">
      <c r="N15765" s="47"/>
      <c r="Q15765" s="162"/>
      <c r="R15765" s="162"/>
      <c r="S15765" s="162"/>
    </row>
    <row r="15766" spans="14:19">
      <c r="N15766" s="47"/>
      <c r="Q15766" s="162"/>
      <c r="R15766" s="162"/>
      <c r="S15766" s="162"/>
    </row>
    <row r="15767" spans="14:19">
      <c r="N15767" s="47"/>
      <c r="Q15767" s="162"/>
      <c r="R15767" s="162"/>
      <c r="S15767" s="162"/>
    </row>
    <row r="15768" spans="14:19">
      <c r="N15768" s="47"/>
      <c r="Q15768" s="162"/>
      <c r="R15768" s="162"/>
      <c r="S15768" s="162"/>
    </row>
    <row r="15769" spans="14:19">
      <c r="N15769" s="47"/>
      <c r="Q15769" s="162"/>
      <c r="R15769" s="162"/>
      <c r="S15769" s="162"/>
    </row>
    <row r="15770" spans="14:19">
      <c r="N15770" s="47"/>
      <c r="Q15770" s="162"/>
      <c r="R15770" s="162"/>
      <c r="S15770" s="162"/>
    </row>
    <row r="15771" spans="14:19">
      <c r="N15771" s="47"/>
      <c r="Q15771" s="162"/>
      <c r="R15771" s="162"/>
      <c r="S15771" s="162"/>
    </row>
    <row r="15772" spans="14:19">
      <c r="N15772" s="47"/>
      <c r="Q15772" s="162"/>
      <c r="R15772" s="162"/>
      <c r="S15772" s="162"/>
    </row>
    <row r="15773" spans="14:19">
      <c r="N15773" s="47"/>
      <c r="Q15773" s="162"/>
      <c r="R15773" s="162"/>
      <c r="S15773" s="162"/>
    </row>
    <row r="15774" spans="14:19">
      <c r="N15774" s="47"/>
      <c r="Q15774" s="162"/>
      <c r="R15774" s="162"/>
      <c r="S15774" s="162"/>
    </row>
    <row r="15775" spans="14:19">
      <c r="N15775" s="47"/>
      <c r="Q15775" s="162"/>
      <c r="R15775" s="162"/>
      <c r="S15775" s="162"/>
    </row>
    <row r="15776" spans="14:19">
      <c r="N15776" s="47"/>
      <c r="Q15776" s="162"/>
      <c r="R15776" s="162"/>
      <c r="S15776" s="162"/>
    </row>
    <row r="15777" spans="14:19">
      <c r="N15777" s="47"/>
      <c r="Q15777" s="162"/>
      <c r="R15777" s="162"/>
      <c r="S15777" s="162"/>
    </row>
    <row r="15778" spans="14:19">
      <c r="N15778" s="47"/>
      <c r="Q15778" s="162"/>
      <c r="R15778" s="162"/>
      <c r="S15778" s="162"/>
    </row>
    <row r="15779" spans="14:19">
      <c r="N15779" s="47"/>
      <c r="Q15779" s="162"/>
      <c r="R15779" s="162"/>
      <c r="S15779" s="162"/>
    </row>
    <row r="15780" spans="14:19">
      <c r="N15780" s="47"/>
      <c r="Q15780" s="162"/>
      <c r="R15780" s="162"/>
      <c r="S15780" s="162"/>
    </row>
    <row r="15781" spans="14:19">
      <c r="N15781" s="47"/>
      <c r="Q15781" s="162"/>
      <c r="R15781" s="162"/>
      <c r="S15781" s="162"/>
    </row>
    <row r="15782" spans="14:19">
      <c r="N15782" s="47"/>
      <c r="Q15782" s="162"/>
      <c r="R15782" s="162"/>
      <c r="S15782" s="162"/>
    </row>
    <row r="15783" spans="14:19">
      <c r="N15783" s="47"/>
      <c r="Q15783" s="162"/>
      <c r="R15783" s="162"/>
      <c r="S15783" s="162"/>
    </row>
    <row r="15784" spans="14:19">
      <c r="N15784" s="47"/>
      <c r="Q15784" s="162"/>
      <c r="R15784" s="162"/>
      <c r="S15784" s="162"/>
    </row>
    <row r="15785" spans="14:19">
      <c r="N15785" s="47"/>
      <c r="Q15785" s="162"/>
      <c r="R15785" s="162"/>
      <c r="S15785" s="162"/>
    </row>
    <row r="15786" spans="14:19">
      <c r="N15786" s="47"/>
      <c r="Q15786" s="162"/>
      <c r="R15786" s="162"/>
      <c r="S15786" s="162"/>
    </row>
    <row r="15787" spans="14:19">
      <c r="N15787" s="47"/>
      <c r="Q15787" s="162"/>
      <c r="R15787" s="162"/>
      <c r="S15787" s="162"/>
    </row>
    <row r="15788" spans="14:19">
      <c r="N15788" s="47"/>
      <c r="Q15788" s="162"/>
      <c r="R15788" s="162"/>
      <c r="S15788" s="162"/>
    </row>
    <row r="15789" spans="14:19">
      <c r="N15789" s="47"/>
      <c r="Q15789" s="162"/>
      <c r="R15789" s="162"/>
      <c r="S15789" s="162"/>
    </row>
    <row r="15790" spans="14:19">
      <c r="N15790" s="47"/>
      <c r="Q15790" s="162"/>
      <c r="R15790" s="162"/>
      <c r="S15790" s="162"/>
    </row>
    <row r="15791" spans="14:19">
      <c r="N15791" s="47"/>
      <c r="Q15791" s="162"/>
      <c r="R15791" s="162"/>
      <c r="S15791" s="162"/>
    </row>
    <row r="15792" spans="14:19">
      <c r="N15792" s="47"/>
      <c r="Q15792" s="162"/>
      <c r="R15792" s="162"/>
      <c r="S15792" s="162"/>
    </row>
    <row r="15793" spans="14:19">
      <c r="N15793" s="47"/>
      <c r="Q15793" s="162"/>
      <c r="R15793" s="162"/>
      <c r="S15793" s="162"/>
    </row>
    <row r="15794" spans="14:19">
      <c r="N15794" s="47"/>
      <c r="Q15794" s="162"/>
      <c r="R15794" s="162"/>
      <c r="S15794" s="162"/>
    </row>
    <row r="15795" spans="14:19">
      <c r="N15795" s="47"/>
      <c r="Q15795" s="162"/>
      <c r="R15795" s="162"/>
      <c r="S15795" s="162"/>
    </row>
    <row r="15796" spans="14:19">
      <c r="N15796" s="47"/>
      <c r="Q15796" s="162"/>
      <c r="R15796" s="162"/>
      <c r="S15796" s="162"/>
    </row>
    <row r="15797" spans="14:19">
      <c r="N15797" s="47"/>
      <c r="Q15797" s="162"/>
      <c r="R15797" s="162"/>
      <c r="S15797" s="162"/>
    </row>
    <row r="15798" spans="14:19">
      <c r="N15798" s="47"/>
      <c r="Q15798" s="162"/>
      <c r="R15798" s="162"/>
      <c r="S15798" s="162"/>
    </row>
    <row r="15799" spans="14:19">
      <c r="N15799" s="47"/>
      <c r="Q15799" s="162"/>
      <c r="R15799" s="162"/>
      <c r="S15799" s="162"/>
    </row>
    <row r="15800" spans="14:19">
      <c r="N15800" s="47"/>
      <c r="Q15800" s="162"/>
      <c r="R15800" s="162"/>
      <c r="S15800" s="162"/>
    </row>
    <row r="15801" spans="14:19">
      <c r="N15801" s="47"/>
      <c r="Q15801" s="162"/>
      <c r="R15801" s="162"/>
      <c r="S15801" s="162"/>
    </row>
    <row r="15802" spans="14:19">
      <c r="N15802" s="47"/>
      <c r="Q15802" s="162"/>
      <c r="R15802" s="162"/>
      <c r="S15802" s="162"/>
    </row>
    <row r="15803" spans="14:19">
      <c r="N15803" s="47"/>
      <c r="Q15803" s="162"/>
      <c r="R15803" s="162"/>
      <c r="S15803" s="162"/>
    </row>
    <row r="15804" spans="14:19">
      <c r="N15804" s="47"/>
      <c r="Q15804" s="162"/>
      <c r="R15804" s="162"/>
      <c r="S15804" s="162"/>
    </row>
    <row r="15805" spans="14:19">
      <c r="N15805" s="47"/>
      <c r="Q15805" s="162"/>
      <c r="R15805" s="162"/>
      <c r="S15805" s="162"/>
    </row>
    <row r="15806" spans="14:19">
      <c r="N15806" s="47"/>
      <c r="Q15806" s="162"/>
      <c r="R15806" s="162"/>
      <c r="S15806" s="162"/>
    </row>
    <row r="15807" spans="14:19">
      <c r="N15807" s="47"/>
      <c r="Q15807" s="162"/>
      <c r="R15807" s="162"/>
      <c r="S15807" s="162"/>
    </row>
    <row r="15808" spans="14:19">
      <c r="N15808" s="47"/>
      <c r="Q15808" s="162"/>
      <c r="R15808" s="162"/>
      <c r="S15808" s="162"/>
    </row>
    <row r="15809" spans="14:19">
      <c r="N15809" s="47"/>
      <c r="Q15809" s="162"/>
      <c r="R15809" s="162"/>
      <c r="S15809" s="162"/>
    </row>
    <row r="15810" spans="14:19">
      <c r="N15810" s="47"/>
      <c r="Q15810" s="162"/>
      <c r="R15810" s="162"/>
      <c r="S15810" s="162"/>
    </row>
    <row r="15811" spans="14:19">
      <c r="N15811" s="47"/>
      <c r="Q15811" s="162"/>
      <c r="R15811" s="162"/>
      <c r="S15811" s="162"/>
    </row>
    <row r="15812" spans="14:19">
      <c r="N15812" s="47"/>
      <c r="Q15812" s="162"/>
      <c r="R15812" s="162"/>
      <c r="S15812" s="162"/>
    </row>
    <row r="15813" spans="14:19">
      <c r="N15813" s="47"/>
      <c r="Q15813" s="162"/>
      <c r="R15813" s="162"/>
      <c r="S15813" s="162"/>
    </row>
    <row r="15814" spans="14:19">
      <c r="N15814" s="47"/>
      <c r="Q15814" s="162"/>
      <c r="R15814" s="162"/>
      <c r="S15814" s="162"/>
    </row>
    <row r="15815" spans="14:19">
      <c r="N15815" s="47"/>
      <c r="Q15815" s="162"/>
      <c r="R15815" s="162"/>
      <c r="S15815" s="162"/>
    </row>
    <row r="15816" spans="14:19">
      <c r="N15816" s="47"/>
      <c r="Q15816" s="162"/>
      <c r="R15816" s="162"/>
      <c r="S15816" s="162"/>
    </row>
    <row r="15817" spans="14:19">
      <c r="N15817" s="47"/>
      <c r="Q15817" s="162"/>
      <c r="R15817" s="162"/>
      <c r="S15817" s="162"/>
    </row>
    <row r="15818" spans="14:19">
      <c r="N15818" s="47"/>
      <c r="Q15818" s="162"/>
      <c r="R15818" s="162"/>
      <c r="S15818" s="162"/>
    </row>
    <row r="15819" spans="14:19">
      <c r="N15819" s="47"/>
      <c r="Q15819" s="162"/>
      <c r="R15819" s="162"/>
      <c r="S15819" s="162"/>
    </row>
    <row r="15820" spans="14:19">
      <c r="N15820" s="47"/>
      <c r="Q15820" s="162"/>
      <c r="R15820" s="162"/>
      <c r="S15820" s="162"/>
    </row>
    <row r="15821" spans="14:19">
      <c r="N15821" s="47"/>
      <c r="Q15821" s="162"/>
      <c r="R15821" s="162"/>
      <c r="S15821" s="162"/>
    </row>
    <row r="15822" spans="14:19">
      <c r="N15822" s="47"/>
      <c r="Q15822" s="162"/>
      <c r="R15822" s="162"/>
      <c r="S15822" s="162"/>
    </row>
    <row r="15823" spans="14:19">
      <c r="N15823" s="47"/>
      <c r="Q15823" s="162"/>
      <c r="R15823" s="162"/>
      <c r="S15823" s="162"/>
    </row>
    <row r="15824" spans="14:19">
      <c r="N15824" s="47"/>
      <c r="Q15824" s="162"/>
      <c r="R15824" s="162"/>
      <c r="S15824" s="162"/>
    </row>
    <row r="15825" spans="14:19">
      <c r="N15825" s="47"/>
      <c r="Q15825" s="162"/>
      <c r="R15825" s="162"/>
      <c r="S15825" s="162"/>
    </row>
    <row r="15826" spans="14:19">
      <c r="N15826" s="47"/>
      <c r="Q15826" s="162"/>
      <c r="R15826" s="162"/>
      <c r="S15826" s="162"/>
    </row>
    <row r="15827" spans="14:19">
      <c r="N15827" s="47"/>
      <c r="Q15827" s="162"/>
      <c r="R15827" s="162"/>
      <c r="S15827" s="162"/>
    </row>
    <row r="15828" spans="14:19">
      <c r="N15828" s="47"/>
      <c r="Q15828" s="162"/>
      <c r="R15828" s="162"/>
      <c r="S15828" s="162"/>
    </row>
    <row r="15829" spans="14:19">
      <c r="N15829" s="47"/>
      <c r="Q15829" s="162"/>
      <c r="R15829" s="162"/>
      <c r="S15829" s="162"/>
    </row>
    <row r="15830" spans="14:19">
      <c r="N15830" s="47"/>
      <c r="Q15830" s="162"/>
      <c r="R15830" s="162"/>
      <c r="S15830" s="162"/>
    </row>
    <row r="15831" spans="14:19">
      <c r="N15831" s="47"/>
      <c r="Q15831" s="162"/>
      <c r="R15831" s="162"/>
      <c r="S15831" s="162"/>
    </row>
    <row r="15832" spans="14:19">
      <c r="N15832" s="47"/>
      <c r="Q15832" s="162"/>
      <c r="R15832" s="162"/>
      <c r="S15832" s="162"/>
    </row>
    <row r="15833" spans="14:19">
      <c r="N15833" s="47"/>
      <c r="Q15833" s="162"/>
      <c r="R15833" s="162"/>
      <c r="S15833" s="162"/>
    </row>
    <row r="15834" spans="14:19">
      <c r="N15834" s="47"/>
      <c r="Q15834" s="162"/>
      <c r="R15834" s="162"/>
      <c r="S15834" s="162"/>
    </row>
    <row r="15835" spans="14:19">
      <c r="N15835" s="47"/>
      <c r="Q15835" s="162"/>
      <c r="R15835" s="162"/>
      <c r="S15835" s="162"/>
    </row>
    <row r="15836" spans="14:19">
      <c r="N15836" s="47"/>
      <c r="Q15836" s="162"/>
      <c r="R15836" s="162"/>
      <c r="S15836" s="162"/>
    </row>
    <row r="15837" spans="14:19">
      <c r="N15837" s="47"/>
      <c r="Q15837" s="162"/>
      <c r="R15837" s="162"/>
      <c r="S15837" s="162"/>
    </row>
    <row r="15838" spans="14:19">
      <c r="N15838" s="47"/>
      <c r="Q15838" s="162"/>
      <c r="R15838" s="162"/>
      <c r="S15838" s="162"/>
    </row>
    <row r="15839" spans="14:19">
      <c r="N15839" s="47"/>
      <c r="Q15839" s="162"/>
      <c r="R15839" s="162"/>
      <c r="S15839" s="162"/>
    </row>
    <row r="15840" spans="14:19">
      <c r="N15840" s="47"/>
      <c r="Q15840" s="162"/>
      <c r="R15840" s="162"/>
      <c r="S15840" s="162"/>
    </row>
    <row r="15841" spans="14:19">
      <c r="N15841" s="47"/>
      <c r="Q15841" s="162"/>
      <c r="R15841" s="162"/>
      <c r="S15841" s="162"/>
    </row>
    <row r="15842" spans="14:19">
      <c r="N15842" s="47"/>
      <c r="Q15842" s="162"/>
      <c r="R15842" s="162"/>
      <c r="S15842" s="162"/>
    </row>
    <row r="15843" spans="14:19">
      <c r="N15843" s="47"/>
      <c r="Q15843" s="162"/>
      <c r="R15843" s="162"/>
      <c r="S15843" s="162"/>
    </row>
    <row r="15844" spans="14:19">
      <c r="N15844" s="47"/>
      <c r="Q15844" s="162"/>
      <c r="R15844" s="162"/>
      <c r="S15844" s="162"/>
    </row>
    <row r="15845" spans="14:19">
      <c r="N15845" s="47"/>
      <c r="Q15845" s="162"/>
      <c r="R15845" s="162"/>
      <c r="S15845" s="162"/>
    </row>
    <row r="15846" spans="14:19">
      <c r="N15846" s="47"/>
      <c r="Q15846" s="162"/>
      <c r="R15846" s="162"/>
      <c r="S15846" s="162"/>
    </row>
    <row r="15847" spans="14:19">
      <c r="N15847" s="47"/>
      <c r="Q15847" s="162"/>
      <c r="R15847" s="162"/>
      <c r="S15847" s="162"/>
    </row>
    <row r="15848" spans="14:19">
      <c r="N15848" s="47"/>
      <c r="Q15848" s="162"/>
      <c r="R15848" s="162"/>
      <c r="S15848" s="162"/>
    </row>
    <row r="15849" spans="14:19">
      <c r="N15849" s="47"/>
      <c r="Q15849" s="162"/>
      <c r="R15849" s="162"/>
      <c r="S15849" s="162"/>
    </row>
    <row r="15850" spans="14:19">
      <c r="N15850" s="47"/>
      <c r="Q15850" s="162"/>
      <c r="R15850" s="162"/>
      <c r="S15850" s="162"/>
    </row>
    <row r="15851" spans="14:19">
      <c r="N15851" s="47"/>
      <c r="Q15851" s="162"/>
      <c r="R15851" s="162"/>
      <c r="S15851" s="162"/>
    </row>
    <row r="15852" spans="14:19">
      <c r="N15852" s="47"/>
      <c r="Q15852" s="162"/>
      <c r="R15852" s="162"/>
      <c r="S15852" s="162"/>
    </row>
    <row r="15853" spans="14:19">
      <c r="N15853" s="47"/>
      <c r="Q15853" s="162"/>
      <c r="R15853" s="162"/>
      <c r="S15853" s="162"/>
    </row>
    <row r="15854" spans="14:19">
      <c r="N15854" s="47"/>
      <c r="Q15854" s="162"/>
      <c r="R15854" s="162"/>
      <c r="S15854" s="162"/>
    </row>
    <row r="15855" spans="14:19">
      <c r="N15855" s="47"/>
      <c r="Q15855" s="162"/>
      <c r="R15855" s="162"/>
      <c r="S15855" s="162"/>
    </row>
    <row r="15856" spans="14:19">
      <c r="N15856" s="47"/>
      <c r="Q15856" s="162"/>
      <c r="R15856" s="162"/>
      <c r="S15856" s="162"/>
    </row>
    <row r="15857" spans="14:19">
      <c r="N15857" s="47"/>
      <c r="Q15857" s="162"/>
      <c r="R15857" s="162"/>
      <c r="S15857" s="162"/>
    </row>
    <row r="15858" spans="14:19">
      <c r="N15858" s="47"/>
      <c r="Q15858" s="162"/>
      <c r="R15858" s="162"/>
      <c r="S15858" s="162"/>
    </row>
    <row r="15859" spans="14:19">
      <c r="N15859" s="47"/>
      <c r="Q15859" s="162"/>
      <c r="R15859" s="162"/>
      <c r="S15859" s="162"/>
    </row>
    <row r="15860" spans="14:19">
      <c r="N15860" s="47"/>
      <c r="Q15860" s="162"/>
      <c r="R15860" s="162"/>
      <c r="S15860" s="162"/>
    </row>
    <row r="15861" spans="14:19">
      <c r="N15861" s="47"/>
      <c r="Q15861" s="162"/>
      <c r="R15861" s="162"/>
      <c r="S15861" s="162"/>
    </row>
    <row r="15862" spans="14:19">
      <c r="N15862" s="47"/>
      <c r="Q15862" s="162"/>
      <c r="R15862" s="162"/>
      <c r="S15862" s="162"/>
    </row>
    <row r="15863" spans="14:19">
      <c r="N15863" s="47"/>
      <c r="Q15863" s="162"/>
      <c r="R15863" s="162"/>
      <c r="S15863" s="162"/>
    </row>
    <row r="15864" spans="14:19">
      <c r="N15864" s="47"/>
      <c r="Q15864" s="162"/>
      <c r="R15864" s="162"/>
      <c r="S15864" s="162"/>
    </row>
    <row r="15865" spans="14:19">
      <c r="N15865" s="47"/>
      <c r="Q15865" s="162"/>
      <c r="R15865" s="162"/>
      <c r="S15865" s="162"/>
    </row>
    <row r="15866" spans="14:19">
      <c r="N15866" s="47"/>
      <c r="Q15866" s="162"/>
      <c r="R15866" s="162"/>
      <c r="S15866" s="162"/>
    </row>
    <row r="15867" spans="14:19">
      <c r="N15867" s="47"/>
      <c r="Q15867" s="162"/>
      <c r="R15867" s="162"/>
      <c r="S15867" s="162"/>
    </row>
    <row r="15868" spans="14:19">
      <c r="N15868" s="47"/>
      <c r="Q15868" s="162"/>
      <c r="R15868" s="162"/>
      <c r="S15868" s="162"/>
    </row>
    <row r="15869" spans="14:19">
      <c r="N15869" s="47"/>
      <c r="Q15869" s="162"/>
      <c r="R15869" s="162"/>
      <c r="S15869" s="162"/>
    </row>
    <row r="15870" spans="14:19">
      <c r="N15870" s="47"/>
      <c r="Q15870" s="162"/>
      <c r="R15870" s="162"/>
      <c r="S15870" s="162"/>
    </row>
    <row r="15871" spans="14:19">
      <c r="N15871" s="47"/>
      <c r="Q15871" s="162"/>
      <c r="R15871" s="162"/>
      <c r="S15871" s="162"/>
    </row>
    <row r="15872" spans="14:19">
      <c r="N15872" s="47"/>
      <c r="Q15872" s="162"/>
      <c r="R15872" s="162"/>
      <c r="S15872" s="162"/>
    </row>
    <row r="15873" spans="14:19">
      <c r="N15873" s="47"/>
      <c r="Q15873" s="162"/>
      <c r="R15873" s="162"/>
      <c r="S15873" s="162"/>
    </row>
    <row r="15874" spans="14:19">
      <c r="N15874" s="47"/>
      <c r="Q15874" s="162"/>
      <c r="R15874" s="162"/>
      <c r="S15874" s="162"/>
    </row>
    <row r="15875" spans="14:19">
      <c r="N15875" s="47"/>
      <c r="Q15875" s="162"/>
      <c r="R15875" s="162"/>
      <c r="S15875" s="162"/>
    </row>
    <row r="15876" spans="14:19">
      <c r="N15876" s="47"/>
      <c r="Q15876" s="162"/>
      <c r="R15876" s="162"/>
      <c r="S15876" s="162"/>
    </row>
    <row r="15877" spans="14:19">
      <c r="N15877" s="47"/>
      <c r="Q15877" s="162"/>
      <c r="R15877" s="162"/>
      <c r="S15877" s="162"/>
    </row>
    <row r="15878" spans="14:19">
      <c r="N15878" s="47"/>
      <c r="Q15878" s="162"/>
      <c r="R15878" s="162"/>
      <c r="S15878" s="162"/>
    </row>
    <row r="15879" spans="14:19">
      <c r="N15879" s="47"/>
      <c r="Q15879" s="162"/>
      <c r="R15879" s="162"/>
      <c r="S15879" s="162"/>
    </row>
    <row r="15880" spans="14:19">
      <c r="N15880" s="47"/>
      <c r="Q15880" s="162"/>
      <c r="R15880" s="162"/>
      <c r="S15880" s="162"/>
    </row>
    <row r="15881" spans="14:19">
      <c r="N15881" s="47"/>
      <c r="Q15881" s="162"/>
      <c r="R15881" s="162"/>
      <c r="S15881" s="162"/>
    </row>
    <row r="15882" spans="14:19">
      <c r="N15882" s="47"/>
      <c r="Q15882" s="162"/>
      <c r="R15882" s="162"/>
      <c r="S15882" s="162"/>
    </row>
    <row r="15883" spans="14:19">
      <c r="N15883" s="47"/>
      <c r="Q15883" s="162"/>
      <c r="R15883" s="162"/>
      <c r="S15883" s="162"/>
    </row>
    <row r="15884" spans="14:19">
      <c r="N15884" s="47"/>
      <c r="Q15884" s="162"/>
      <c r="R15884" s="162"/>
      <c r="S15884" s="162"/>
    </row>
    <row r="15885" spans="14:19">
      <c r="N15885" s="47"/>
      <c r="Q15885" s="162"/>
      <c r="R15885" s="162"/>
      <c r="S15885" s="162"/>
    </row>
    <row r="15886" spans="14:19">
      <c r="N15886" s="47"/>
      <c r="Q15886" s="162"/>
      <c r="R15886" s="162"/>
      <c r="S15886" s="162"/>
    </row>
    <row r="15887" spans="14:19">
      <c r="N15887" s="47"/>
      <c r="Q15887" s="162"/>
      <c r="R15887" s="162"/>
      <c r="S15887" s="162"/>
    </row>
    <row r="15888" spans="14:19">
      <c r="N15888" s="47"/>
      <c r="Q15888" s="162"/>
      <c r="R15888" s="162"/>
      <c r="S15888" s="162"/>
    </row>
    <row r="15889" spans="14:19">
      <c r="N15889" s="47"/>
      <c r="Q15889" s="162"/>
      <c r="R15889" s="162"/>
      <c r="S15889" s="162"/>
    </row>
    <row r="15890" spans="14:19">
      <c r="N15890" s="47"/>
      <c r="Q15890" s="162"/>
      <c r="R15890" s="162"/>
      <c r="S15890" s="162"/>
    </row>
    <row r="15891" spans="14:19">
      <c r="N15891" s="47"/>
      <c r="Q15891" s="162"/>
      <c r="R15891" s="162"/>
      <c r="S15891" s="162"/>
    </row>
    <row r="15892" spans="14:19">
      <c r="N15892" s="47"/>
      <c r="Q15892" s="162"/>
      <c r="R15892" s="162"/>
      <c r="S15892" s="162"/>
    </row>
    <row r="15893" spans="14:19">
      <c r="N15893" s="47"/>
      <c r="Q15893" s="162"/>
      <c r="R15893" s="162"/>
      <c r="S15893" s="162"/>
    </row>
    <row r="15894" spans="14:19">
      <c r="N15894" s="47"/>
      <c r="Q15894" s="162"/>
      <c r="R15894" s="162"/>
      <c r="S15894" s="162"/>
    </row>
    <row r="15895" spans="14:19">
      <c r="N15895" s="47"/>
      <c r="Q15895" s="162"/>
      <c r="R15895" s="162"/>
      <c r="S15895" s="162"/>
    </row>
    <row r="15896" spans="14:19">
      <c r="N15896" s="47"/>
      <c r="Q15896" s="162"/>
      <c r="R15896" s="162"/>
      <c r="S15896" s="162"/>
    </row>
    <row r="15897" spans="14:19">
      <c r="N15897" s="47"/>
      <c r="Q15897" s="162"/>
      <c r="R15897" s="162"/>
      <c r="S15897" s="162"/>
    </row>
    <row r="15898" spans="14:19">
      <c r="N15898" s="47"/>
      <c r="Q15898" s="162"/>
      <c r="R15898" s="162"/>
      <c r="S15898" s="162"/>
    </row>
    <row r="15899" spans="14:19">
      <c r="N15899" s="47"/>
      <c r="Q15899" s="162"/>
      <c r="R15899" s="162"/>
      <c r="S15899" s="162"/>
    </row>
    <row r="15900" spans="14:19">
      <c r="N15900" s="47"/>
      <c r="Q15900" s="162"/>
      <c r="R15900" s="162"/>
      <c r="S15900" s="162"/>
    </row>
    <row r="15901" spans="14:19">
      <c r="N15901" s="47"/>
      <c r="Q15901" s="162"/>
      <c r="R15901" s="162"/>
      <c r="S15901" s="162"/>
    </row>
    <row r="15902" spans="14:19">
      <c r="N15902" s="47"/>
      <c r="Q15902" s="162"/>
      <c r="R15902" s="162"/>
      <c r="S15902" s="162"/>
    </row>
    <row r="15903" spans="14:19">
      <c r="N15903" s="47"/>
      <c r="Q15903" s="162"/>
      <c r="R15903" s="162"/>
      <c r="S15903" s="162"/>
    </row>
    <row r="15904" spans="14:19">
      <c r="N15904" s="47"/>
      <c r="Q15904" s="162"/>
      <c r="R15904" s="162"/>
      <c r="S15904" s="162"/>
    </row>
    <row r="15905" spans="14:19">
      <c r="N15905" s="47"/>
      <c r="Q15905" s="162"/>
      <c r="R15905" s="162"/>
      <c r="S15905" s="162"/>
    </row>
    <row r="15906" spans="14:19">
      <c r="N15906" s="47"/>
      <c r="Q15906" s="162"/>
      <c r="R15906" s="162"/>
      <c r="S15906" s="162"/>
    </row>
    <row r="15907" spans="14:19">
      <c r="N15907" s="47"/>
      <c r="Q15907" s="162"/>
      <c r="R15907" s="162"/>
      <c r="S15907" s="162"/>
    </row>
    <row r="15908" spans="14:19">
      <c r="N15908" s="47"/>
      <c r="Q15908" s="162"/>
      <c r="R15908" s="162"/>
      <c r="S15908" s="162"/>
    </row>
    <row r="15909" spans="14:19">
      <c r="N15909" s="47"/>
      <c r="Q15909" s="162"/>
      <c r="R15909" s="162"/>
      <c r="S15909" s="162"/>
    </row>
    <row r="15910" spans="14:19">
      <c r="N15910" s="47"/>
      <c r="Q15910" s="162"/>
      <c r="R15910" s="162"/>
      <c r="S15910" s="162"/>
    </row>
    <row r="15911" spans="14:19">
      <c r="N15911" s="47"/>
      <c r="Q15911" s="162"/>
      <c r="R15911" s="162"/>
      <c r="S15911" s="162"/>
    </row>
    <row r="15912" spans="14:19">
      <c r="N15912" s="47"/>
      <c r="Q15912" s="162"/>
      <c r="R15912" s="162"/>
      <c r="S15912" s="162"/>
    </row>
    <row r="15913" spans="14:19">
      <c r="N15913" s="47"/>
      <c r="Q15913" s="162"/>
      <c r="R15913" s="162"/>
      <c r="S15913" s="162"/>
    </row>
    <row r="15914" spans="14:19">
      <c r="N15914" s="47"/>
      <c r="Q15914" s="162"/>
      <c r="R15914" s="162"/>
      <c r="S15914" s="162"/>
    </row>
    <row r="15915" spans="14:19">
      <c r="N15915" s="47"/>
      <c r="Q15915" s="162"/>
      <c r="R15915" s="162"/>
      <c r="S15915" s="162"/>
    </row>
    <row r="15916" spans="14:19">
      <c r="N15916" s="47"/>
      <c r="Q15916" s="162"/>
      <c r="R15916" s="162"/>
      <c r="S15916" s="162"/>
    </row>
    <row r="15917" spans="14:19">
      <c r="N15917" s="47"/>
      <c r="Q15917" s="162"/>
      <c r="R15917" s="162"/>
      <c r="S15917" s="162"/>
    </row>
    <row r="15918" spans="14:19">
      <c r="N15918" s="47"/>
      <c r="Q15918" s="162"/>
      <c r="R15918" s="162"/>
      <c r="S15918" s="162"/>
    </row>
    <row r="15919" spans="14:19">
      <c r="N15919" s="47"/>
      <c r="Q15919" s="162"/>
      <c r="R15919" s="162"/>
      <c r="S15919" s="162"/>
    </row>
    <row r="15920" spans="14:19">
      <c r="N15920" s="47"/>
      <c r="Q15920" s="162"/>
      <c r="R15920" s="162"/>
      <c r="S15920" s="162"/>
    </row>
    <row r="15921" spans="14:19">
      <c r="N15921" s="47"/>
      <c r="Q15921" s="162"/>
      <c r="R15921" s="162"/>
      <c r="S15921" s="162"/>
    </row>
    <row r="15922" spans="14:19">
      <c r="N15922" s="47"/>
      <c r="Q15922" s="162"/>
      <c r="R15922" s="162"/>
      <c r="S15922" s="162"/>
    </row>
    <row r="15923" spans="14:19">
      <c r="N15923" s="47"/>
      <c r="Q15923" s="162"/>
      <c r="R15923" s="162"/>
      <c r="S15923" s="162"/>
    </row>
    <row r="15924" spans="14:19">
      <c r="N15924" s="47"/>
      <c r="Q15924" s="162"/>
      <c r="R15924" s="162"/>
      <c r="S15924" s="162"/>
    </row>
    <row r="15925" spans="14:19">
      <c r="N15925" s="47"/>
      <c r="Q15925" s="162"/>
      <c r="R15925" s="162"/>
      <c r="S15925" s="162"/>
    </row>
    <row r="15926" spans="14:19">
      <c r="N15926" s="47"/>
      <c r="Q15926" s="162"/>
      <c r="R15926" s="162"/>
      <c r="S15926" s="162"/>
    </row>
    <row r="15927" spans="14:19">
      <c r="N15927" s="47"/>
      <c r="Q15927" s="162"/>
      <c r="R15927" s="162"/>
      <c r="S15927" s="162"/>
    </row>
    <row r="15928" spans="14:19">
      <c r="N15928" s="47"/>
      <c r="Q15928" s="162"/>
      <c r="R15928" s="162"/>
      <c r="S15928" s="162"/>
    </row>
    <row r="15929" spans="14:19">
      <c r="N15929" s="47"/>
      <c r="Q15929" s="162"/>
      <c r="R15929" s="162"/>
      <c r="S15929" s="162"/>
    </row>
    <row r="15930" spans="14:19">
      <c r="N15930" s="47"/>
      <c r="Q15930" s="162"/>
      <c r="R15930" s="162"/>
      <c r="S15930" s="162"/>
    </row>
    <row r="15931" spans="14:19">
      <c r="N15931" s="47"/>
      <c r="Q15931" s="162"/>
      <c r="R15931" s="162"/>
      <c r="S15931" s="162"/>
    </row>
    <row r="15932" spans="14:19">
      <c r="N15932" s="47"/>
      <c r="Q15932" s="162"/>
      <c r="R15932" s="162"/>
      <c r="S15932" s="162"/>
    </row>
    <row r="15933" spans="14:19">
      <c r="N15933" s="47"/>
      <c r="Q15933" s="162"/>
      <c r="R15933" s="162"/>
      <c r="S15933" s="162"/>
    </row>
    <row r="15934" spans="14:19">
      <c r="N15934" s="47"/>
      <c r="Q15934" s="162"/>
      <c r="R15934" s="162"/>
      <c r="S15934" s="162"/>
    </row>
    <row r="15935" spans="14:19">
      <c r="N15935" s="47"/>
      <c r="Q15935" s="162"/>
      <c r="R15935" s="162"/>
      <c r="S15935" s="162"/>
    </row>
    <row r="15936" spans="14:19">
      <c r="N15936" s="47"/>
      <c r="Q15936" s="162"/>
      <c r="R15936" s="162"/>
      <c r="S15936" s="162"/>
    </row>
    <row r="15937" spans="14:19">
      <c r="N15937" s="47"/>
      <c r="Q15937" s="162"/>
      <c r="R15937" s="162"/>
      <c r="S15937" s="162"/>
    </row>
    <row r="15938" spans="14:19">
      <c r="N15938" s="47"/>
      <c r="Q15938" s="162"/>
      <c r="R15938" s="162"/>
      <c r="S15938" s="162"/>
    </row>
    <row r="15939" spans="14:19">
      <c r="N15939" s="47"/>
      <c r="Q15939" s="162"/>
      <c r="R15939" s="162"/>
      <c r="S15939" s="162"/>
    </row>
    <row r="15940" spans="14:19">
      <c r="N15940" s="47"/>
      <c r="Q15940" s="162"/>
      <c r="R15940" s="162"/>
      <c r="S15940" s="162"/>
    </row>
    <row r="15941" spans="14:19">
      <c r="N15941" s="47"/>
      <c r="Q15941" s="162"/>
      <c r="R15941" s="162"/>
      <c r="S15941" s="162"/>
    </row>
    <row r="15942" spans="14:19">
      <c r="N15942" s="47"/>
      <c r="Q15942" s="162"/>
      <c r="R15942" s="162"/>
      <c r="S15942" s="162"/>
    </row>
    <row r="15943" spans="14:19">
      <c r="N15943" s="47"/>
      <c r="Q15943" s="162"/>
      <c r="R15943" s="162"/>
      <c r="S15943" s="162"/>
    </row>
    <row r="15944" spans="14:19">
      <c r="N15944" s="47"/>
      <c r="Q15944" s="162"/>
      <c r="R15944" s="162"/>
      <c r="S15944" s="162"/>
    </row>
    <row r="15945" spans="14:19">
      <c r="N15945" s="47"/>
      <c r="Q15945" s="162"/>
      <c r="R15945" s="162"/>
      <c r="S15945" s="162"/>
    </row>
    <row r="15946" spans="14:19">
      <c r="N15946" s="47"/>
      <c r="Q15946" s="162"/>
      <c r="R15946" s="162"/>
      <c r="S15946" s="162"/>
    </row>
    <row r="15947" spans="14:19">
      <c r="N15947" s="47"/>
      <c r="Q15947" s="162"/>
      <c r="R15947" s="162"/>
      <c r="S15947" s="162"/>
    </row>
    <row r="15948" spans="14:19">
      <c r="N15948" s="47"/>
      <c r="Q15948" s="162"/>
      <c r="R15948" s="162"/>
      <c r="S15948" s="162"/>
    </row>
    <row r="15949" spans="14:19">
      <c r="N15949" s="47"/>
      <c r="Q15949" s="162"/>
      <c r="R15949" s="162"/>
      <c r="S15949" s="162"/>
    </row>
    <row r="15950" spans="14:19">
      <c r="N15950" s="47"/>
      <c r="Q15950" s="162"/>
      <c r="R15950" s="162"/>
      <c r="S15950" s="162"/>
    </row>
    <row r="15951" spans="14:19">
      <c r="N15951" s="47"/>
      <c r="Q15951" s="162"/>
      <c r="R15951" s="162"/>
      <c r="S15951" s="162"/>
    </row>
    <row r="15952" spans="14:19">
      <c r="N15952" s="47"/>
      <c r="Q15952" s="162"/>
      <c r="R15952" s="162"/>
      <c r="S15952" s="162"/>
    </row>
    <row r="15953" spans="14:19">
      <c r="N15953" s="47"/>
      <c r="Q15953" s="162"/>
      <c r="R15953" s="162"/>
      <c r="S15953" s="162"/>
    </row>
    <row r="15954" spans="14:19">
      <c r="N15954" s="47"/>
      <c r="Q15954" s="162"/>
      <c r="R15954" s="162"/>
      <c r="S15954" s="162"/>
    </row>
    <row r="15955" spans="14:19">
      <c r="N15955" s="47"/>
      <c r="Q15955" s="162"/>
      <c r="R15955" s="162"/>
      <c r="S15955" s="162"/>
    </row>
    <row r="15956" spans="14:19">
      <c r="N15956" s="47"/>
      <c r="Q15956" s="162"/>
      <c r="R15956" s="162"/>
      <c r="S15956" s="162"/>
    </row>
    <row r="15957" spans="14:19">
      <c r="N15957" s="47"/>
      <c r="Q15957" s="162"/>
      <c r="R15957" s="162"/>
      <c r="S15957" s="162"/>
    </row>
    <row r="15958" spans="14:19">
      <c r="N15958" s="47"/>
      <c r="Q15958" s="162"/>
      <c r="R15958" s="162"/>
      <c r="S15958" s="162"/>
    </row>
    <row r="15959" spans="14:19">
      <c r="N15959" s="47"/>
      <c r="Q15959" s="162"/>
      <c r="R15959" s="162"/>
      <c r="S15959" s="162"/>
    </row>
    <row r="15960" spans="14:19">
      <c r="N15960" s="47"/>
      <c r="Q15960" s="162"/>
      <c r="R15960" s="162"/>
      <c r="S15960" s="162"/>
    </row>
    <row r="15961" spans="14:19">
      <c r="N15961" s="47"/>
      <c r="Q15961" s="162"/>
      <c r="R15961" s="162"/>
      <c r="S15961" s="162"/>
    </row>
    <row r="15962" spans="14:19">
      <c r="N15962" s="47"/>
      <c r="Q15962" s="162"/>
      <c r="R15962" s="162"/>
      <c r="S15962" s="162"/>
    </row>
    <row r="15963" spans="14:19">
      <c r="N15963" s="47"/>
      <c r="Q15963" s="162"/>
      <c r="R15963" s="162"/>
      <c r="S15963" s="162"/>
    </row>
    <row r="15964" spans="14:19">
      <c r="N15964" s="47"/>
      <c r="Q15964" s="162"/>
      <c r="R15964" s="162"/>
      <c r="S15964" s="162"/>
    </row>
    <row r="15965" spans="14:19">
      <c r="N15965" s="47"/>
      <c r="Q15965" s="162"/>
      <c r="R15965" s="162"/>
      <c r="S15965" s="162"/>
    </row>
    <row r="15966" spans="14:19">
      <c r="N15966" s="47"/>
      <c r="Q15966" s="162"/>
      <c r="R15966" s="162"/>
      <c r="S15966" s="162"/>
    </row>
    <row r="15967" spans="14:19">
      <c r="N15967" s="47"/>
      <c r="Q15967" s="162"/>
      <c r="R15967" s="162"/>
      <c r="S15967" s="162"/>
    </row>
    <row r="15968" spans="14:19">
      <c r="N15968" s="47"/>
      <c r="Q15968" s="162"/>
      <c r="R15968" s="162"/>
      <c r="S15968" s="162"/>
    </row>
    <row r="15969" spans="14:19">
      <c r="N15969" s="47"/>
      <c r="Q15969" s="162"/>
      <c r="R15969" s="162"/>
      <c r="S15969" s="162"/>
    </row>
    <row r="15970" spans="14:19">
      <c r="N15970" s="47"/>
      <c r="Q15970" s="162"/>
      <c r="R15970" s="162"/>
      <c r="S15970" s="162"/>
    </row>
    <row r="15971" spans="14:19">
      <c r="N15971" s="47"/>
      <c r="Q15971" s="162"/>
      <c r="R15971" s="162"/>
      <c r="S15971" s="162"/>
    </row>
    <row r="15972" spans="14:19">
      <c r="N15972" s="47"/>
      <c r="Q15972" s="162"/>
      <c r="R15972" s="162"/>
      <c r="S15972" s="162"/>
    </row>
    <row r="15973" spans="14:19">
      <c r="N15973" s="47"/>
      <c r="Q15973" s="162"/>
      <c r="R15973" s="162"/>
      <c r="S15973" s="162"/>
    </row>
    <row r="15974" spans="14:19">
      <c r="N15974" s="47"/>
      <c r="Q15974" s="162"/>
      <c r="R15974" s="162"/>
      <c r="S15974" s="162"/>
    </row>
    <row r="15975" spans="14:19">
      <c r="N15975" s="47"/>
      <c r="Q15975" s="162"/>
      <c r="R15975" s="162"/>
      <c r="S15975" s="162"/>
    </row>
    <row r="15976" spans="14:19">
      <c r="N15976" s="47"/>
      <c r="Q15976" s="162"/>
      <c r="R15976" s="162"/>
      <c r="S15976" s="162"/>
    </row>
    <row r="15977" spans="14:19">
      <c r="N15977" s="47"/>
      <c r="Q15977" s="162"/>
      <c r="R15977" s="162"/>
      <c r="S15977" s="162"/>
    </row>
    <row r="15978" spans="14:19">
      <c r="N15978" s="47"/>
      <c r="Q15978" s="162"/>
      <c r="R15978" s="162"/>
      <c r="S15978" s="162"/>
    </row>
    <row r="15979" spans="14:19">
      <c r="N15979" s="47"/>
      <c r="Q15979" s="162"/>
      <c r="R15979" s="162"/>
      <c r="S15979" s="162"/>
    </row>
    <row r="15980" spans="14:19">
      <c r="N15980" s="47"/>
      <c r="Q15980" s="162"/>
      <c r="R15980" s="162"/>
      <c r="S15980" s="162"/>
    </row>
    <row r="15981" spans="14:19">
      <c r="N15981" s="47"/>
      <c r="Q15981" s="162"/>
      <c r="R15981" s="162"/>
      <c r="S15981" s="162"/>
    </row>
    <row r="15982" spans="14:19">
      <c r="N15982" s="47"/>
      <c r="Q15982" s="162"/>
      <c r="R15982" s="162"/>
      <c r="S15982" s="162"/>
    </row>
    <row r="15983" spans="14:19">
      <c r="N15983" s="47"/>
      <c r="Q15983" s="162"/>
      <c r="R15983" s="162"/>
      <c r="S15983" s="162"/>
    </row>
    <row r="15984" spans="14:19">
      <c r="N15984" s="47"/>
      <c r="Q15984" s="162"/>
      <c r="R15984" s="162"/>
      <c r="S15984" s="162"/>
    </row>
    <row r="15985" spans="14:19">
      <c r="N15985" s="47"/>
      <c r="Q15985" s="162"/>
      <c r="R15985" s="162"/>
      <c r="S15985" s="162"/>
    </row>
    <row r="15986" spans="14:19">
      <c r="N15986" s="47"/>
      <c r="Q15986" s="162"/>
      <c r="R15986" s="162"/>
      <c r="S15986" s="162"/>
    </row>
    <row r="15987" spans="14:19">
      <c r="N15987" s="47"/>
      <c r="Q15987" s="162"/>
      <c r="R15987" s="162"/>
      <c r="S15987" s="162"/>
    </row>
    <row r="15988" spans="14:19">
      <c r="N15988" s="47"/>
      <c r="Q15988" s="162"/>
      <c r="R15988" s="162"/>
      <c r="S15988" s="162"/>
    </row>
    <row r="15989" spans="14:19">
      <c r="N15989" s="47"/>
      <c r="Q15989" s="162"/>
      <c r="R15989" s="162"/>
      <c r="S15989" s="162"/>
    </row>
    <row r="15990" spans="14:19">
      <c r="N15990" s="47"/>
      <c r="Q15990" s="162"/>
      <c r="R15990" s="162"/>
      <c r="S15990" s="162"/>
    </row>
    <row r="15991" spans="14:19">
      <c r="N15991" s="47"/>
      <c r="Q15991" s="162"/>
      <c r="R15991" s="162"/>
      <c r="S15991" s="162"/>
    </row>
    <row r="15992" spans="14:19">
      <c r="N15992" s="47"/>
      <c r="Q15992" s="162"/>
      <c r="R15992" s="162"/>
      <c r="S15992" s="162"/>
    </row>
    <row r="15993" spans="14:19">
      <c r="N15993" s="47"/>
      <c r="Q15993" s="162"/>
      <c r="R15993" s="162"/>
      <c r="S15993" s="162"/>
    </row>
    <row r="15994" spans="14:19">
      <c r="N15994" s="47"/>
      <c r="Q15994" s="162"/>
      <c r="R15994" s="162"/>
      <c r="S15994" s="162"/>
    </row>
    <row r="15995" spans="14:19">
      <c r="N15995" s="47"/>
      <c r="Q15995" s="162"/>
      <c r="R15995" s="162"/>
      <c r="S15995" s="162"/>
    </row>
    <row r="15996" spans="14:19">
      <c r="N15996" s="47"/>
      <c r="Q15996" s="162"/>
      <c r="R15996" s="162"/>
      <c r="S15996" s="162"/>
    </row>
    <row r="15997" spans="14:19">
      <c r="N15997" s="47"/>
      <c r="Q15997" s="162"/>
      <c r="R15997" s="162"/>
      <c r="S15997" s="162"/>
    </row>
    <row r="15998" spans="14:19">
      <c r="N15998" s="47"/>
      <c r="Q15998" s="162"/>
      <c r="R15998" s="162"/>
      <c r="S15998" s="162"/>
    </row>
    <row r="15999" spans="14:19">
      <c r="N15999" s="47"/>
      <c r="Q15999" s="162"/>
      <c r="R15999" s="162"/>
      <c r="S15999" s="162"/>
    </row>
    <row r="16000" spans="14:19">
      <c r="N16000" s="47"/>
      <c r="Q16000" s="162"/>
      <c r="R16000" s="162"/>
      <c r="S16000" s="162"/>
    </row>
    <row r="16001" spans="14:19">
      <c r="N16001" s="47"/>
      <c r="Q16001" s="162"/>
      <c r="R16001" s="162"/>
      <c r="S16001" s="162"/>
    </row>
    <row r="16002" spans="14:19">
      <c r="N16002" s="47"/>
      <c r="Q16002" s="162"/>
      <c r="R16002" s="162"/>
      <c r="S16002" s="162"/>
    </row>
    <row r="16003" spans="14:19">
      <c r="N16003" s="47"/>
      <c r="Q16003" s="162"/>
      <c r="R16003" s="162"/>
      <c r="S16003" s="162"/>
    </row>
    <row r="16004" spans="14:19">
      <c r="N16004" s="47"/>
      <c r="Q16004" s="162"/>
      <c r="R16004" s="162"/>
      <c r="S16004" s="162"/>
    </row>
    <row r="16005" spans="14:19">
      <c r="N16005" s="47"/>
      <c r="Q16005" s="162"/>
      <c r="R16005" s="162"/>
      <c r="S16005" s="162"/>
    </row>
    <row r="16006" spans="14:19">
      <c r="N16006" s="47"/>
      <c r="Q16006" s="162"/>
      <c r="R16006" s="162"/>
      <c r="S16006" s="162"/>
    </row>
    <row r="16007" spans="14:19">
      <c r="N16007" s="47"/>
      <c r="Q16007" s="162"/>
      <c r="R16007" s="162"/>
      <c r="S16007" s="162"/>
    </row>
    <row r="16008" spans="14:19">
      <c r="N16008" s="47"/>
      <c r="Q16008" s="162"/>
      <c r="R16008" s="162"/>
      <c r="S16008" s="162"/>
    </row>
    <row r="16009" spans="14:19">
      <c r="N16009" s="47"/>
      <c r="Q16009" s="162"/>
      <c r="R16009" s="162"/>
      <c r="S16009" s="162"/>
    </row>
    <row r="16010" spans="14:19">
      <c r="N16010" s="47"/>
      <c r="Q16010" s="162"/>
      <c r="R16010" s="162"/>
      <c r="S16010" s="162"/>
    </row>
    <row r="16011" spans="14:19">
      <c r="N16011" s="47"/>
      <c r="Q16011" s="162"/>
      <c r="R16011" s="162"/>
      <c r="S16011" s="162"/>
    </row>
    <row r="16012" spans="14:19">
      <c r="N16012" s="47"/>
      <c r="Q16012" s="162"/>
      <c r="R16012" s="162"/>
      <c r="S16012" s="162"/>
    </row>
    <row r="16013" spans="14:19">
      <c r="N16013" s="47"/>
      <c r="Q16013" s="162"/>
      <c r="R16013" s="162"/>
      <c r="S16013" s="162"/>
    </row>
    <row r="16014" spans="14:19">
      <c r="N16014" s="47"/>
      <c r="Q16014" s="162"/>
      <c r="R16014" s="162"/>
      <c r="S16014" s="162"/>
    </row>
    <row r="16015" spans="14:19">
      <c r="N16015" s="47"/>
      <c r="Q16015" s="162"/>
      <c r="R16015" s="162"/>
      <c r="S16015" s="162"/>
    </row>
    <row r="16016" spans="14:19">
      <c r="N16016" s="47"/>
      <c r="Q16016" s="162"/>
      <c r="R16016" s="162"/>
      <c r="S16016" s="162"/>
    </row>
    <row r="16017" spans="14:19">
      <c r="N16017" s="47"/>
      <c r="Q16017" s="162"/>
      <c r="R16017" s="162"/>
      <c r="S16017" s="162"/>
    </row>
    <row r="16018" spans="14:19">
      <c r="N16018" s="47"/>
      <c r="Q16018" s="162"/>
      <c r="R16018" s="162"/>
      <c r="S16018" s="162"/>
    </row>
    <row r="16019" spans="14:19">
      <c r="N16019" s="47"/>
      <c r="Q16019" s="162"/>
      <c r="R16019" s="162"/>
      <c r="S16019" s="162"/>
    </row>
    <row r="16020" spans="14:19">
      <c r="N16020" s="47"/>
      <c r="Q16020" s="162"/>
      <c r="R16020" s="162"/>
      <c r="S16020" s="162"/>
    </row>
    <row r="16021" spans="14:19">
      <c r="N16021" s="47"/>
      <c r="Q16021" s="162"/>
      <c r="R16021" s="162"/>
      <c r="S16021" s="162"/>
    </row>
    <row r="16022" spans="14:19">
      <c r="N16022" s="47"/>
      <c r="Q16022" s="162"/>
      <c r="R16022" s="162"/>
      <c r="S16022" s="162"/>
    </row>
    <row r="16023" spans="14:19">
      <c r="N16023" s="47"/>
      <c r="Q16023" s="162"/>
      <c r="R16023" s="162"/>
      <c r="S16023" s="162"/>
    </row>
    <row r="16024" spans="14:19">
      <c r="N16024" s="47"/>
      <c r="Q16024" s="162"/>
      <c r="R16024" s="162"/>
      <c r="S16024" s="162"/>
    </row>
    <row r="16025" spans="14:19">
      <c r="N16025" s="47"/>
      <c r="Q16025" s="162"/>
      <c r="R16025" s="162"/>
      <c r="S16025" s="162"/>
    </row>
    <row r="16026" spans="14:19">
      <c r="N16026" s="47"/>
      <c r="Q16026" s="162"/>
      <c r="R16026" s="162"/>
      <c r="S16026" s="162"/>
    </row>
    <row r="16027" spans="14:19">
      <c r="N16027" s="47"/>
      <c r="Q16027" s="162"/>
      <c r="R16027" s="162"/>
      <c r="S16027" s="162"/>
    </row>
    <row r="16028" spans="14:19">
      <c r="N16028" s="47"/>
      <c r="Q16028" s="162"/>
      <c r="R16028" s="162"/>
      <c r="S16028" s="162"/>
    </row>
    <row r="16029" spans="14:19">
      <c r="N16029" s="47"/>
      <c r="Q16029" s="162"/>
      <c r="R16029" s="162"/>
      <c r="S16029" s="162"/>
    </row>
    <row r="16030" spans="14:19">
      <c r="N16030" s="47"/>
      <c r="Q16030" s="162"/>
      <c r="R16030" s="162"/>
      <c r="S16030" s="162"/>
    </row>
    <row r="16031" spans="14:19">
      <c r="N16031" s="47"/>
      <c r="Q16031" s="162"/>
      <c r="R16031" s="162"/>
      <c r="S16031" s="162"/>
    </row>
    <row r="16032" spans="14:19">
      <c r="N16032" s="47"/>
      <c r="Q16032" s="162"/>
      <c r="R16032" s="162"/>
      <c r="S16032" s="162"/>
    </row>
    <row r="16033" spans="14:19">
      <c r="N16033" s="47"/>
      <c r="Q16033" s="162"/>
      <c r="R16033" s="162"/>
      <c r="S16033" s="162"/>
    </row>
    <row r="16034" spans="14:19">
      <c r="N16034" s="47"/>
      <c r="Q16034" s="162"/>
      <c r="R16034" s="162"/>
      <c r="S16034" s="162"/>
    </row>
    <row r="16035" spans="14:19">
      <c r="N16035" s="47"/>
      <c r="Q16035" s="162"/>
      <c r="R16035" s="162"/>
      <c r="S16035" s="162"/>
    </row>
    <row r="16036" spans="14:19">
      <c r="N16036" s="47"/>
      <c r="Q16036" s="162"/>
      <c r="R16036" s="162"/>
      <c r="S16036" s="162"/>
    </row>
    <row r="16037" spans="14:19">
      <c r="N16037" s="47"/>
      <c r="Q16037" s="162"/>
      <c r="R16037" s="162"/>
      <c r="S16037" s="162"/>
    </row>
    <row r="16038" spans="14:19">
      <c r="N16038" s="47"/>
      <c r="Q16038" s="162"/>
      <c r="R16038" s="162"/>
      <c r="S16038" s="162"/>
    </row>
    <row r="16039" spans="14:19">
      <c r="N16039" s="47"/>
      <c r="Q16039" s="162"/>
      <c r="R16039" s="162"/>
      <c r="S16039" s="162"/>
    </row>
    <row r="16040" spans="14:19">
      <c r="N16040" s="47"/>
      <c r="Q16040" s="162"/>
      <c r="R16040" s="162"/>
      <c r="S16040" s="162"/>
    </row>
    <row r="16041" spans="14:19">
      <c r="N16041" s="47"/>
      <c r="Q16041" s="162"/>
      <c r="R16041" s="162"/>
      <c r="S16041" s="162"/>
    </row>
    <row r="16042" spans="14:19">
      <c r="N16042" s="47"/>
      <c r="Q16042" s="162"/>
      <c r="R16042" s="162"/>
      <c r="S16042" s="162"/>
    </row>
    <row r="16043" spans="14:19">
      <c r="N16043" s="47"/>
      <c r="Q16043" s="162"/>
      <c r="R16043" s="162"/>
      <c r="S16043" s="162"/>
    </row>
    <row r="16044" spans="14:19">
      <c r="N16044" s="47"/>
      <c r="Q16044" s="162"/>
      <c r="R16044" s="162"/>
      <c r="S16044" s="162"/>
    </row>
    <row r="16045" spans="14:19">
      <c r="N16045" s="47"/>
      <c r="Q16045" s="162"/>
      <c r="R16045" s="162"/>
      <c r="S16045" s="162"/>
    </row>
    <row r="16046" spans="14:19">
      <c r="N16046" s="47"/>
      <c r="Q16046" s="162"/>
      <c r="R16046" s="162"/>
      <c r="S16046" s="162"/>
    </row>
    <row r="16047" spans="14:19">
      <c r="N16047" s="47"/>
      <c r="Q16047" s="162"/>
      <c r="R16047" s="162"/>
      <c r="S16047" s="162"/>
    </row>
    <row r="16048" spans="14:19">
      <c r="N16048" s="47"/>
      <c r="Q16048" s="162"/>
      <c r="R16048" s="162"/>
      <c r="S16048" s="162"/>
    </row>
    <row r="16049" spans="14:19">
      <c r="N16049" s="47"/>
      <c r="Q16049" s="162"/>
      <c r="R16049" s="162"/>
      <c r="S16049" s="162"/>
    </row>
    <row r="16050" spans="14:19">
      <c r="N16050" s="47"/>
      <c r="Q16050" s="162"/>
      <c r="R16050" s="162"/>
      <c r="S16050" s="162"/>
    </row>
    <row r="16051" spans="14:19">
      <c r="N16051" s="47"/>
      <c r="Q16051" s="162"/>
      <c r="R16051" s="162"/>
      <c r="S16051" s="162"/>
    </row>
    <row r="16052" spans="14:19">
      <c r="N16052" s="47"/>
      <c r="Q16052" s="162"/>
      <c r="R16052" s="162"/>
      <c r="S16052" s="162"/>
    </row>
    <row r="16053" spans="14:19">
      <c r="N16053" s="47"/>
      <c r="Q16053" s="162"/>
      <c r="R16053" s="162"/>
      <c r="S16053" s="162"/>
    </row>
    <row r="16054" spans="14:19">
      <c r="N16054" s="47"/>
      <c r="Q16054" s="162"/>
      <c r="R16054" s="162"/>
      <c r="S16054" s="162"/>
    </row>
    <row r="16055" spans="14:19">
      <c r="N16055" s="47"/>
      <c r="Q16055" s="162"/>
      <c r="R16055" s="162"/>
      <c r="S16055" s="162"/>
    </row>
    <row r="16056" spans="14:19">
      <c r="N16056" s="47"/>
      <c r="Q16056" s="162"/>
      <c r="R16056" s="162"/>
      <c r="S16056" s="162"/>
    </row>
    <row r="16057" spans="14:19">
      <c r="N16057" s="47"/>
      <c r="Q16057" s="162"/>
      <c r="R16057" s="162"/>
      <c r="S16057" s="162"/>
    </row>
    <row r="16058" spans="14:19">
      <c r="N16058" s="47"/>
      <c r="Q16058" s="162"/>
      <c r="R16058" s="162"/>
      <c r="S16058" s="162"/>
    </row>
    <row r="16059" spans="14:19">
      <c r="N16059" s="47"/>
      <c r="Q16059" s="162"/>
      <c r="R16059" s="162"/>
      <c r="S16059" s="162"/>
    </row>
    <row r="16060" spans="14:19">
      <c r="N16060" s="47"/>
      <c r="Q16060" s="162"/>
      <c r="R16060" s="162"/>
      <c r="S16060" s="162"/>
    </row>
    <row r="16061" spans="14:19">
      <c r="N16061" s="47"/>
      <c r="Q16061" s="162"/>
      <c r="R16061" s="162"/>
      <c r="S16061" s="162"/>
    </row>
    <row r="16062" spans="14:19">
      <c r="N16062" s="47"/>
      <c r="Q16062" s="162"/>
      <c r="R16062" s="162"/>
      <c r="S16062" s="162"/>
    </row>
    <row r="16063" spans="14:19">
      <c r="N16063" s="47"/>
      <c r="Q16063" s="162"/>
      <c r="R16063" s="162"/>
      <c r="S16063" s="162"/>
    </row>
    <row r="16064" spans="14:19">
      <c r="N16064" s="47"/>
      <c r="Q16064" s="162"/>
      <c r="R16064" s="162"/>
      <c r="S16064" s="162"/>
    </row>
    <row r="16065" spans="14:19">
      <c r="N16065" s="47"/>
      <c r="Q16065" s="162"/>
      <c r="R16065" s="162"/>
      <c r="S16065" s="162"/>
    </row>
    <row r="16066" spans="14:19">
      <c r="N16066" s="47"/>
      <c r="Q16066" s="162"/>
      <c r="R16066" s="162"/>
      <c r="S16066" s="162"/>
    </row>
    <row r="16067" spans="14:19">
      <c r="N16067" s="47"/>
      <c r="Q16067" s="162"/>
      <c r="R16067" s="162"/>
      <c r="S16067" s="162"/>
    </row>
    <row r="16068" spans="14:19">
      <c r="N16068" s="47"/>
      <c r="Q16068" s="162"/>
      <c r="R16068" s="162"/>
      <c r="S16068" s="162"/>
    </row>
    <row r="16069" spans="14:19">
      <c r="N16069" s="47"/>
      <c r="Q16069" s="162"/>
      <c r="R16069" s="162"/>
      <c r="S16069" s="162"/>
    </row>
    <row r="16070" spans="14:19">
      <c r="N16070" s="47"/>
      <c r="Q16070" s="162"/>
      <c r="R16070" s="162"/>
      <c r="S16070" s="162"/>
    </row>
    <row r="16071" spans="14:19">
      <c r="N16071" s="47"/>
      <c r="Q16071" s="162"/>
      <c r="R16071" s="162"/>
      <c r="S16071" s="162"/>
    </row>
    <row r="16072" spans="14:19">
      <c r="N16072" s="47"/>
      <c r="Q16072" s="162"/>
      <c r="R16072" s="162"/>
      <c r="S16072" s="162"/>
    </row>
    <row r="16073" spans="14:19">
      <c r="N16073" s="47"/>
      <c r="Q16073" s="162"/>
      <c r="R16073" s="162"/>
      <c r="S16073" s="162"/>
    </row>
    <row r="16074" spans="14:19">
      <c r="N16074" s="47"/>
      <c r="Q16074" s="162"/>
      <c r="R16074" s="162"/>
      <c r="S16074" s="162"/>
    </row>
    <row r="16075" spans="14:19">
      <c r="N16075" s="47"/>
      <c r="Q16075" s="162"/>
      <c r="R16075" s="162"/>
      <c r="S16075" s="162"/>
    </row>
    <row r="16076" spans="14:19">
      <c r="N16076" s="47"/>
      <c r="Q16076" s="162"/>
      <c r="R16076" s="162"/>
      <c r="S16076" s="162"/>
    </row>
    <row r="16077" spans="14:19">
      <c r="N16077" s="47"/>
      <c r="Q16077" s="162"/>
      <c r="R16077" s="162"/>
      <c r="S16077" s="162"/>
    </row>
    <row r="16078" spans="14:19">
      <c r="N16078" s="47"/>
      <c r="Q16078" s="162"/>
      <c r="R16078" s="162"/>
      <c r="S16078" s="162"/>
    </row>
    <row r="16079" spans="14:19">
      <c r="N16079" s="47"/>
      <c r="Q16079" s="162"/>
      <c r="R16079" s="162"/>
      <c r="S16079" s="162"/>
    </row>
    <row r="16080" spans="14:19">
      <c r="N16080" s="47"/>
      <c r="Q16080" s="162"/>
      <c r="R16080" s="162"/>
      <c r="S16080" s="162"/>
    </row>
    <row r="16081" spans="14:19">
      <c r="N16081" s="47"/>
      <c r="Q16081" s="162"/>
      <c r="R16081" s="162"/>
      <c r="S16081" s="162"/>
    </row>
    <row r="16082" spans="14:19">
      <c r="N16082" s="47"/>
      <c r="Q16082" s="162"/>
      <c r="R16082" s="162"/>
      <c r="S16082" s="162"/>
    </row>
    <row r="16083" spans="14:19">
      <c r="N16083" s="47"/>
      <c r="Q16083" s="162"/>
      <c r="R16083" s="162"/>
      <c r="S16083" s="162"/>
    </row>
    <row r="16084" spans="14:19">
      <c r="N16084" s="47"/>
      <c r="Q16084" s="162"/>
      <c r="R16084" s="162"/>
      <c r="S16084" s="162"/>
    </row>
    <row r="16085" spans="14:19">
      <c r="N16085" s="47"/>
      <c r="Q16085" s="162"/>
      <c r="R16085" s="162"/>
      <c r="S16085" s="162"/>
    </row>
    <row r="16086" spans="14:19">
      <c r="N16086" s="47"/>
      <c r="Q16086" s="162"/>
      <c r="R16086" s="162"/>
      <c r="S16086" s="162"/>
    </row>
    <row r="16087" spans="14:19">
      <c r="N16087" s="47"/>
      <c r="Q16087" s="162"/>
      <c r="R16087" s="162"/>
      <c r="S16087" s="162"/>
    </row>
    <row r="16088" spans="14:19">
      <c r="N16088" s="47"/>
      <c r="Q16088" s="162"/>
      <c r="R16088" s="162"/>
      <c r="S16088" s="162"/>
    </row>
    <row r="16089" spans="14:19">
      <c r="N16089" s="47"/>
      <c r="Q16089" s="162"/>
      <c r="R16089" s="162"/>
      <c r="S16089" s="162"/>
    </row>
    <row r="16090" spans="14:19">
      <c r="N16090" s="47"/>
      <c r="Q16090" s="162"/>
      <c r="R16090" s="162"/>
      <c r="S16090" s="162"/>
    </row>
    <row r="16091" spans="14:19">
      <c r="N16091" s="47"/>
      <c r="Q16091" s="162"/>
      <c r="R16091" s="162"/>
      <c r="S16091" s="162"/>
    </row>
    <row r="16092" spans="14:19">
      <c r="N16092" s="47"/>
      <c r="Q16092" s="162"/>
      <c r="R16092" s="162"/>
      <c r="S16092" s="162"/>
    </row>
    <row r="16093" spans="14:19">
      <c r="N16093" s="47"/>
      <c r="Q16093" s="162"/>
      <c r="R16093" s="162"/>
      <c r="S16093" s="162"/>
    </row>
    <row r="16094" spans="14:19">
      <c r="N16094" s="47"/>
      <c r="Q16094" s="162"/>
      <c r="R16094" s="162"/>
      <c r="S16094" s="162"/>
    </row>
    <row r="16095" spans="14:19">
      <c r="N16095" s="47"/>
      <c r="Q16095" s="162"/>
      <c r="R16095" s="162"/>
      <c r="S16095" s="162"/>
    </row>
    <row r="16096" spans="14:19">
      <c r="N16096" s="47"/>
      <c r="Q16096" s="162"/>
      <c r="R16096" s="162"/>
      <c r="S16096" s="162"/>
    </row>
    <row r="16097" spans="14:19">
      <c r="N16097" s="47"/>
      <c r="Q16097" s="162"/>
      <c r="R16097" s="162"/>
      <c r="S16097" s="162"/>
    </row>
    <row r="16098" spans="14:19">
      <c r="N16098" s="47"/>
      <c r="Q16098" s="162"/>
      <c r="R16098" s="162"/>
      <c r="S16098" s="162"/>
    </row>
    <row r="16099" spans="14:19">
      <c r="N16099" s="47"/>
      <c r="Q16099" s="162"/>
      <c r="R16099" s="162"/>
      <c r="S16099" s="162"/>
    </row>
    <row r="16100" spans="14:19">
      <c r="N16100" s="47"/>
      <c r="Q16100" s="162"/>
      <c r="R16100" s="162"/>
      <c r="S16100" s="162"/>
    </row>
    <row r="16101" spans="14:19">
      <c r="N16101" s="47"/>
      <c r="Q16101" s="162"/>
      <c r="R16101" s="162"/>
      <c r="S16101" s="162"/>
    </row>
    <row r="16102" spans="14:19">
      <c r="N16102" s="47"/>
      <c r="Q16102" s="162"/>
      <c r="R16102" s="162"/>
      <c r="S16102" s="162"/>
    </row>
    <row r="16103" spans="14:19">
      <c r="N16103" s="47"/>
      <c r="Q16103" s="162"/>
      <c r="R16103" s="162"/>
      <c r="S16103" s="162"/>
    </row>
    <row r="16104" spans="14:19">
      <c r="N16104" s="47"/>
      <c r="Q16104" s="162"/>
      <c r="R16104" s="162"/>
      <c r="S16104" s="162"/>
    </row>
    <row r="16105" spans="14:19">
      <c r="N16105" s="47"/>
      <c r="Q16105" s="162"/>
      <c r="R16105" s="162"/>
      <c r="S16105" s="162"/>
    </row>
    <row r="16106" spans="14:19">
      <c r="N16106" s="47"/>
      <c r="Q16106" s="162"/>
      <c r="R16106" s="162"/>
      <c r="S16106" s="162"/>
    </row>
    <row r="16107" spans="14:19">
      <c r="N16107" s="47"/>
      <c r="Q16107" s="162"/>
      <c r="R16107" s="162"/>
      <c r="S16107" s="162"/>
    </row>
    <row r="16108" spans="14:19">
      <c r="N16108" s="47"/>
      <c r="Q16108" s="162"/>
      <c r="R16108" s="162"/>
      <c r="S16108" s="162"/>
    </row>
    <row r="16109" spans="14:19">
      <c r="N16109" s="47"/>
      <c r="Q16109" s="162"/>
      <c r="R16109" s="162"/>
      <c r="S16109" s="162"/>
    </row>
    <row r="16110" spans="14:19">
      <c r="N16110" s="47"/>
      <c r="Q16110" s="162"/>
      <c r="R16110" s="162"/>
      <c r="S16110" s="162"/>
    </row>
    <row r="16111" spans="14:19">
      <c r="N16111" s="47"/>
      <c r="Q16111" s="162"/>
      <c r="R16111" s="162"/>
      <c r="S16111" s="162"/>
    </row>
    <row r="16112" spans="14:19">
      <c r="N16112" s="47"/>
      <c r="Q16112" s="162"/>
      <c r="R16112" s="162"/>
      <c r="S16112" s="162"/>
    </row>
    <row r="16113" spans="14:19">
      <c r="N16113" s="47"/>
      <c r="Q16113" s="162"/>
      <c r="R16113" s="162"/>
      <c r="S16113" s="162"/>
    </row>
    <row r="16114" spans="14:19">
      <c r="N16114" s="47"/>
      <c r="Q16114" s="162"/>
      <c r="R16114" s="162"/>
      <c r="S16114" s="162"/>
    </row>
    <row r="16115" spans="14:19">
      <c r="N16115" s="47"/>
      <c r="Q16115" s="162"/>
      <c r="R16115" s="162"/>
      <c r="S16115" s="162"/>
    </row>
    <row r="16116" spans="14:19">
      <c r="N16116" s="47"/>
      <c r="Q16116" s="162"/>
      <c r="R16116" s="162"/>
      <c r="S16116" s="162"/>
    </row>
    <row r="16117" spans="14:19">
      <c r="N16117" s="47"/>
      <c r="Q16117" s="162"/>
      <c r="R16117" s="162"/>
      <c r="S16117" s="162"/>
    </row>
    <row r="16118" spans="14:19">
      <c r="N16118" s="47"/>
      <c r="Q16118" s="162"/>
      <c r="R16118" s="162"/>
      <c r="S16118" s="162"/>
    </row>
    <row r="16119" spans="14:19">
      <c r="N16119" s="47"/>
      <c r="Q16119" s="162"/>
      <c r="R16119" s="162"/>
      <c r="S16119" s="162"/>
    </row>
    <row r="16120" spans="14:19">
      <c r="N16120" s="47"/>
      <c r="Q16120" s="162"/>
      <c r="R16120" s="162"/>
      <c r="S16120" s="162"/>
    </row>
    <row r="16121" spans="14:19">
      <c r="N16121" s="47"/>
      <c r="Q16121" s="162"/>
      <c r="R16121" s="162"/>
      <c r="S16121" s="162"/>
    </row>
    <row r="16122" spans="14:19">
      <c r="N16122" s="47"/>
      <c r="Q16122" s="162"/>
      <c r="R16122" s="162"/>
      <c r="S16122" s="162"/>
    </row>
    <row r="16123" spans="14:19">
      <c r="N16123" s="47"/>
      <c r="Q16123" s="162"/>
      <c r="R16123" s="162"/>
      <c r="S16123" s="162"/>
    </row>
    <row r="16124" spans="14:19">
      <c r="N16124" s="47"/>
      <c r="Q16124" s="162"/>
      <c r="R16124" s="162"/>
      <c r="S16124" s="162"/>
    </row>
    <row r="16125" spans="14:19">
      <c r="N16125" s="47"/>
      <c r="Q16125" s="162"/>
      <c r="R16125" s="162"/>
      <c r="S16125" s="162"/>
    </row>
    <row r="16126" spans="14:19">
      <c r="N16126" s="47"/>
      <c r="Q16126" s="162"/>
      <c r="R16126" s="162"/>
      <c r="S16126" s="162"/>
    </row>
    <row r="16127" spans="14:19">
      <c r="N16127" s="47"/>
      <c r="Q16127" s="162"/>
      <c r="R16127" s="162"/>
      <c r="S16127" s="162"/>
    </row>
    <row r="16128" spans="14:19">
      <c r="N16128" s="47"/>
      <c r="Q16128" s="162"/>
      <c r="R16128" s="162"/>
      <c r="S16128" s="162"/>
    </row>
    <row r="16129" spans="14:19">
      <c r="N16129" s="47"/>
      <c r="Q16129" s="162"/>
      <c r="R16129" s="162"/>
      <c r="S16129" s="162"/>
    </row>
    <row r="16130" spans="14:19">
      <c r="N16130" s="47"/>
      <c r="Q16130" s="162"/>
      <c r="R16130" s="162"/>
      <c r="S16130" s="162"/>
    </row>
    <row r="16131" spans="14:19">
      <c r="N16131" s="47"/>
      <c r="Q16131" s="162"/>
      <c r="R16131" s="162"/>
      <c r="S16131" s="162"/>
    </row>
    <row r="16132" spans="14:19">
      <c r="N16132" s="47"/>
      <c r="Q16132" s="162"/>
      <c r="R16132" s="162"/>
      <c r="S16132" s="162"/>
    </row>
    <row r="16133" spans="14:19">
      <c r="N16133" s="47"/>
      <c r="Q16133" s="162"/>
      <c r="R16133" s="162"/>
      <c r="S16133" s="162"/>
    </row>
    <row r="16134" spans="14:19">
      <c r="N16134" s="47"/>
      <c r="Q16134" s="162"/>
      <c r="R16134" s="162"/>
      <c r="S16134" s="162"/>
    </row>
    <row r="16135" spans="14:19">
      <c r="N16135" s="47"/>
      <c r="Q16135" s="162"/>
      <c r="R16135" s="162"/>
      <c r="S16135" s="162"/>
    </row>
    <row r="16136" spans="14:19">
      <c r="N16136" s="47"/>
      <c r="Q16136" s="162"/>
      <c r="R16136" s="162"/>
      <c r="S16136" s="162"/>
    </row>
    <row r="16137" spans="14:19">
      <c r="N16137" s="47"/>
      <c r="Q16137" s="162"/>
      <c r="R16137" s="162"/>
      <c r="S16137" s="162"/>
    </row>
    <row r="16138" spans="14:19">
      <c r="N16138" s="47"/>
      <c r="Q16138" s="162"/>
      <c r="R16138" s="162"/>
      <c r="S16138" s="162"/>
    </row>
    <row r="16139" spans="14:19">
      <c r="N16139" s="47"/>
      <c r="Q16139" s="162"/>
      <c r="R16139" s="162"/>
      <c r="S16139" s="162"/>
    </row>
    <row r="16140" spans="14:19">
      <c r="N16140" s="47"/>
      <c r="Q16140" s="162"/>
      <c r="R16140" s="162"/>
      <c r="S16140" s="162"/>
    </row>
    <row r="16141" spans="14:19">
      <c r="N16141" s="47"/>
      <c r="Q16141" s="162"/>
      <c r="R16141" s="162"/>
      <c r="S16141" s="162"/>
    </row>
    <row r="16142" spans="14:19">
      <c r="N16142" s="47"/>
      <c r="Q16142" s="162"/>
      <c r="R16142" s="162"/>
      <c r="S16142" s="162"/>
    </row>
    <row r="16143" spans="14:19">
      <c r="N16143" s="47"/>
      <c r="Q16143" s="162"/>
      <c r="R16143" s="162"/>
      <c r="S16143" s="162"/>
    </row>
    <row r="16144" spans="14:19">
      <c r="N16144" s="47"/>
      <c r="Q16144" s="162"/>
      <c r="R16144" s="162"/>
      <c r="S16144" s="162"/>
    </row>
    <row r="16145" spans="14:19">
      <c r="N16145" s="47"/>
      <c r="Q16145" s="162"/>
      <c r="R16145" s="162"/>
      <c r="S16145" s="162"/>
    </row>
    <row r="16146" spans="14:19">
      <c r="N16146" s="47"/>
      <c r="Q16146" s="162"/>
      <c r="R16146" s="162"/>
      <c r="S16146" s="162"/>
    </row>
    <row r="16147" spans="14:19">
      <c r="N16147" s="47"/>
      <c r="Q16147" s="162"/>
      <c r="R16147" s="162"/>
      <c r="S16147" s="162"/>
    </row>
    <row r="16148" spans="14:19">
      <c r="N16148" s="47"/>
      <c r="Q16148" s="162"/>
      <c r="R16148" s="162"/>
      <c r="S16148" s="162"/>
    </row>
    <row r="16149" spans="14:19">
      <c r="N16149" s="47"/>
      <c r="Q16149" s="162"/>
      <c r="R16149" s="162"/>
      <c r="S16149" s="162"/>
    </row>
    <row r="16150" spans="14:19">
      <c r="N16150" s="47"/>
      <c r="Q16150" s="162"/>
      <c r="R16150" s="162"/>
      <c r="S16150" s="162"/>
    </row>
    <row r="16151" spans="14:19">
      <c r="N16151" s="47"/>
      <c r="Q16151" s="162"/>
      <c r="R16151" s="162"/>
      <c r="S16151" s="162"/>
    </row>
    <row r="16152" spans="14:19">
      <c r="N16152" s="47"/>
      <c r="Q16152" s="162"/>
      <c r="R16152" s="162"/>
      <c r="S16152" s="162"/>
    </row>
    <row r="16153" spans="14:19">
      <c r="N16153" s="47"/>
      <c r="Q16153" s="162"/>
      <c r="R16153" s="162"/>
      <c r="S16153" s="162"/>
    </row>
    <row r="16154" spans="14:19">
      <c r="N16154" s="47"/>
      <c r="Q16154" s="162"/>
      <c r="R16154" s="162"/>
      <c r="S16154" s="162"/>
    </row>
    <row r="16155" spans="14:19">
      <c r="N16155" s="47"/>
      <c r="Q16155" s="162"/>
      <c r="R16155" s="162"/>
      <c r="S16155" s="162"/>
    </row>
    <row r="16156" spans="14:19">
      <c r="N16156" s="47"/>
      <c r="Q16156" s="162"/>
      <c r="R16156" s="162"/>
      <c r="S16156" s="162"/>
    </row>
    <row r="16157" spans="14:19">
      <c r="N16157" s="47"/>
      <c r="Q16157" s="162"/>
      <c r="R16157" s="162"/>
      <c r="S16157" s="162"/>
    </row>
    <row r="16158" spans="14:19">
      <c r="N16158" s="47"/>
      <c r="Q16158" s="162"/>
      <c r="R16158" s="162"/>
      <c r="S16158" s="162"/>
    </row>
    <row r="16159" spans="14:19">
      <c r="N16159" s="47"/>
      <c r="Q16159" s="162"/>
      <c r="R16159" s="162"/>
      <c r="S16159" s="162"/>
    </row>
    <row r="16160" spans="14:19">
      <c r="N16160" s="47"/>
      <c r="Q16160" s="162"/>
      <c r="R16160" s="162"/>
      <c r="S16160" s="162"/>
    </row>
    <row r="16161" spans="14:19">
      <c r="N16161" s="47"/>
      <c r="Q16161" s="162"/>
      <c r="R16161" s="162"/>
      <c r="S16161" s="162"/>
    </row>
    <row r="16162" spans="14:19">
      <c r="N16162" s="47"/>
      <c r="Q16162" s="162"/>
      <c r="R16162" s="162"/>
      <c r="S16162" s="162"/>
    </row>
    <row r="16163" spans="14:19">
      <c r="N16163" s="47"/>
      <c r="Q16163" s="162"/>
      <c r="R16163" s="162"/>
      <c r="S16163" s="162"/>
    </row>
    <row r="16164" spans="14:19">
      <c r="N16164" s="47"/>
      <c r="Q16164" s="162"/>
      <c r="R16164" s="162"/>
      <c r="S16164" s="162"/>
    </row>
    <row r="16165" spans="14:19">
      <c r="N16165" s="47"/>
      <c r="Q16165" s="162"/>
      <c r="R16165" s="162"/>
      <c r="S16165" s="162"/>
    </row>
    <row r="16166" spans="14:19">
      <c r="N16166" s="47"/>
      <c r="Q16166" s="162"/>
      <c r="R16166" s="162"/>
      <c r="S16166" s="162"/>
    </row>
    <row r="16167" spans="14:19">
      <c r="N16167" s="47"/>
      <c r="Q16167" s="162"/>
      <c r="R16167" s="162"/>
      <c r="S16167" s="162"/>
    </row>
    <row r="16168" spans="14:19">
      <c r="N16168" s="47"/>
      <c r="Q16168" s="162"/>
      <c r="R16168" s="162"/>
      <c r="S16168" s="162"/>
    </row>
    <row r="16169" spans="14:19">
      <c r="N16169" s="47"/>
      <c r="Q16169" s="162"/>
      <c r="R16169" s="162"/>
      <c r="S16169" s="162"/>
    </row>
    <row r="16170" spans="14:19">
      <c r="N16170" s="47"/>
      <c r="Q16170" s="162"/>
      <c r="R16170" s="162"/>
      <c r="S16170" s="162"/>
    </row>
    <row r="16171" spans="14:19">
      <c r="N16171" s="47"/>
      <c r="Q16171" s="162"/>
      <c r="R16171" s="162"/>
      <c r="S16171" s="162"/>
    </row>
    <row r="16172" spans="14:19">
      <c r="N16172" s="47"/>
      <c r="Q16172" s="162"/>
      <c r="R16172" s="162"/>
      <c r="S16172" s="162"/>
    </row>
    <row r="16173" spans="14:19">
      <c r="N16173" s="47"/>
      <c r="Q16173" s="162"/>
      <c r="R16173" s="162"/>
      <c r="S16173" s="162"/>
    </row>
    <row r="16174" spans="14:19">
      <c r="N16174" s="47"/>
      <c r="Q16174" s="162"/>
      <c r="R16174" s="162"/>
      <c r="S16174" s="162"/>
    </row>
    <row r="16175" spans="14:19">
      <c r="N16175" s="47"/>
      <c r="Q16175" s="162"/>
      <c r="R16175" s="162"/>
      <c r="S16175" s="162"/>
    </row>
    <row r="16176" spans="14:19">
      <c r="N16176" s="47"/>
      <c r="Q16176" s="162"/>
      <c r="R16176" s="162"/>
      <c r="S16176" s="162"/>
    </row>
    <row r="16177" spans="14:19">
      <c r="N16177" s="47"/>
      <c r="Q16177" s="162"/>
      <c r="R16177" s="162"/>
      <c r="S16177" s="162"/>
    </row>
    <row r="16178" spans="14:19">
      <c r="N16178" s="47"/>
      <c r="Q16178" s="162"/>
      <c r="R16178" s="162"/>
      <c r="S16178" s="162"/>
    </row>
    <row r="16179" spans="14:19">
      <c r="N16179" s="47"/>
      <c r="Q16179" s="162"/>
      <c r="R16179" s="162"/>
      <c r="S16179" s="162"/>
    </row>
    <row r="16180" spans="14:19">
      <c r="N16180" s="47"/>
      <c r="Q16180" s="162"/>
      <c r="R16180" s="162"/>
      <c r="S16180" s="162"/>
    </row>
    <row r="16181" spans="14:19">
      <c r="N16181" s="47"/>
      <c r="Q16181" s="162"/>
      <c r="R16181" s="162"/>
      <c r="S16181" s="162"/>
    </row>
    <row r="16182" spans="14:19">
      <c r="N16182" s="47"/>
      <c r="Q16182" s="162"/>
      <c r="R16182" s="162"/>
      <c r="S16182" s="162"/>
    </row>
    <row r="16183" spans="14:19">
      <c r="N16183" s="47"/>
      <c r="Q16183" s="162"/>
      <c r="R16183" s="162"/>
      <c r="S16183" s="162"/>
    </row>
    <row r="16184" spans="14:19">
      <c r="N16184" s="47"/>
      <c r="Q16184" s="162"/>
      <c r="R16184" s="162"/>
      <c r="S16184" s="162"/>
    </row>
    <row r="16185" spans="14:19">
      <c r="N16185" s="47"/>
      <c r="Q16185" s="162"/>
      <c r="R16185" s="162"/>
      <c r="S16185" s="162"/>
    </row>
    <row r="16186" spans="14:19">
      <c r="N16186" s="47"/>
      <c r="Q16186" s="162"/>
      <c r="R16186" s="162"/>
      <c r="S16186" s="162"/>
    </row>
    <row r="16187" spans="14:19">
      <c r="N16187" s="47"/>
      <c r="Q16187" s="162"/>
      <c r="R16187" s="162"/>
      <c r="S16187" s="162"/>
    </row>
    <row r="16188" spans="14:19">
      <c r="N16188" s="47"/>
      <c r="Q16188" s="162"/>
      <c r="R16188" s="162"/>
      <c r="S16188" s="162"/>
    </row>
    <row r="16189" spans="14:19">
      <c r="N16189" s="47"/>
      <c r="Q16189" s="162"/>
      <c r="R16189" s="162"/>
      <c r="S16189" s="162"/>
    </row>
    <row r="16190" spans="14:19">
      <c r="N16190" s="47"/>
      <c r="Q16190" s="162"/>
      <c r="R16190" s="162"/>
      <c r="S16190" s="162"/>
    </row>
    <row r="16191" spans="14:19">
      <c r="N16191" s="47"/>
      <c r="Q16191" s="162"/>
      <c r="R16191" s="162"/>
      <c r="S16191" s="162"/>
    </row>
    <row r="16192" spans="14:19">
      <c r="N16192" s="47"/>
      <c r="Q16192" s="162"/>
      <c r="R16192" s="162"/>
      <c r="S16192" s="162"/>
    </row>
    <row r="16193" spans="14:19">
      <c r="N16193" s="47"/>
      <c r="Q16193" s="162"/>
      <c r="R16193" s="162"/>
      <c r="S16193" s="162"/>
    </row>
    <row r="16194" spans="14:19">
      <c r="N16194" s="47"/>
      <c r="Q16194" s="162"/>
      <c r="R16194" s="162"/>
      <c r="S16194" s="162"/>
    </row>
    <row r="16195" spans="14:19">
      <c r="N16195" s="47"/>
      <c r="Q16195" s="162"/>
      <c r="R16195" s="162"/>
      <c r="S16195" s="162"/>
    </row>
    <row r="16196" spans="14:19">
      <c r="N16196" s="47"/>
      <c r="Q16196" s="162"/>
      <c r="R16196" s="162"/>
      <c r="S16196" s="162"/>
    </row>
    <row r="16197" spans="14:19">
      <c r="N16197" s="47"/>
      <c r="Q16197" s="162"/>
      <c r="R16197" s="162"/>
      <c r="S16197" s="162"/>
    </row>
    <row r="16198" spans="14:19">
      <c r="N16198" s="47"/>
      <c r="Q16198" s="162"/>
      <c r="R16198" s="162"/>
      <c r="S16198" s="162"/>
    </row>
    <row r="16199" spans="14:19">
      <c r="N16199" s="47"/>
      <c r="Q16199" s="162"/>
      <c r="R16199" s="162"/>
      <c r="S16199" s="162"/>
    </row>
    <row r="16200" spans="14:19">
      <c r="N16200" s="47"/>
      <c r="Q16200" s="162"/>
      <c r="R16200" s="162"/>
      <c r="S16200" s="162"/>
    </row>
    <row r="16201" spans="14:19">
      <c r="N16201" s="47"/>
      <c r="Q16201" s="162"/>
      <c r="R16201" s="162"/>
      <c r="S16201" s="162"/>
    </row>
    <row r="16202" spans="14:19">
      <c r="N16202" s="47"/>
      <c r="Q16202" s="162"/>
      <c r="R16202" s="162"/>
      <c r="S16202" s="162"/>
    </row>
    <row r="16203" spans="14:19">
      <c r="N16203" s="47"/>
      <c r="Q16203" s="162"/>
      <c r="R16203" s="162"/>
      <c r="S16203" s="162"/>
    </row>
    <row r="16204" spans="14:19">
      <c r="N16204" s="47"/>
      <c r="Q16204" s="162"/>
      <c r="R16204" s="162"/>
      <c r="S16204" s="162"/>
    </row>
    <row r="16205" spans="14:19">
      <c r="N16205" s="47"/>
      <c r="Q16205" s="162"/>
      <c r="R16205" s="162"/>
      <c r="S16205" s="162"/>
    </row>
    <row r="16206" spans="14:19">
      <c r="N16206" s="47"/>
      <c r="Q16206" s="162"/>
      <c r="R16206" s="162"/>
      <c r="S16206" s="162"/>
    </row>
    <row r="16207" spans="14:19">
      <c r="N16207" s="47"/>
      <c r="Q16207" s="162"/>
      <c r="R16207" s="162"/>
      <c r="S16207" s="162"/>
    </row>
    <row r="16208" spans="14:19">
      <c r="N16208" s="47"/>
      <c r="Q16208" s="162"/>
      <c r="R16208" s="162"/>
      <c r="S16208" s="162"/>
    </row>
    <row r="16209" spans="14:19">
      <c r="N16209" s="47"/>
      <c r="Q16209" s="162"/>
      <c r="R16209" s="162"/>
      <c r="S16209" s="162"/>
    </row>
    <row r="16210" spans="14:19">
      <c r="N16210" s="47"/>
      <c r="Q16210" s="162"/>
      <c r="R16210" s="162"/>
      <c r="S16210" s="162"/>
    </row>
    <row r="16211" spans="14:19">
      <c r="N16211" s="47"/>
      <c r="Q16211" s="162"/>
      <c r="R16211" s="162"/>
      <c r="S16211" s="162"/>
    </row>
    <row r="16212" spans="14:19">
      <c r="N16212" s="47"/>
      <c r="Q16212" s="162"/>
      <c r="R16212" s="162"/>
      <c r="S16212" s="162"/>
    </row>
    <row r="16213" spans="14:19">
      <c r="N16213" s="47"/>
      <c r="Q16213" s="162"/>
      <c r="R16213" s="162"/>
      <c r="S16213" s="162"/>
    </row>
    <row r="16214" spans="14:19">
      <c r="N16214" s="47"/>
      <c r="Q16214" s="162"/>
      <c r="R16214" s="162"/>
      <c r="S16214" s="162"/>
    </row>
    <row r="16215" spans="14:19">
      <c r="N16215" s="47"/>
      <c r="Q16215" s="162"/>
      <c r="R16215" s="162"/>
      <c r="S16215" s="162"/>
    </row>
    <row r="16216" spans="14:19">
      <c r="N16216" s="47"/>
      <c r="Q16216" s="162"/>
      <c r="R16216" s="162"/>
      <c r="S16216" s="162"/>
    </row>
    <row r="16217" spans="14:19">
      <c r="N16217" s="47"/>
      <c r="Q16217" s="162"/>
      <c r="R16217" s="162"/>
      <c r="S16217" s="162"/>
    </row>
    <row r="16218" spans="14:19">
      <c r="N16218" s="47"/>
      <c r="Q16218" s="162"/>
      <c r="R16218" s="162"/>
      <c r="S16218" s="162"/>
    </row>
    <row r="16219" spans="14:19">
      <c r="N16219" s="47"/>
      <c r="Q16219" s="162"/>
      <c r="R16219" s="162"/>
      <c r="S16219" s="162"/>
    </row>
    <row r="16220" spans="14:19">
      <c r="N16220" s="47"/>
      <c r="Q16220" s="162"/>
      <c r="R16220" s="162"/>
      <c r="S16220" s="162"/>
    </row>
    <row r="16221" spans="14:19">
      <c r="N16221" s="47"/>
      <c r="Q16221" s="162"/>
      <c r="R16221" s="162"/>
      <c r="S16221" s="162"/>
    </row>
    <row r="16222" spans="14:19">
      <c r="N16222" s="47"/>
      <c r="Q16222" s="162"/>
      <c r="R16222" s="162"/>
      <c r="S16222" s="162"/>
    </row>
    <row r="16223" spans="14:19">
      <c r="N16223" s="47"/>
      <c r="Q16223" s="162"/>
      <c r="R16223" s="162"/>
      <c r="S16223" s="162"/>
    </row>
    <row r="16224" spans="14:19">
      <c r="N16224" s="47"/>
      <c r="Q16224" s="162"/>
      <c r="R16224" s="162"/>
      <c r="S16224" s="162"/>
    </row>
    <row r="16225" spans="14:19">
      <c r="N16225" s="47"/>
      <c r="Q16225" s="162"/>
      <c r="R16225" s="162"/>
      <c r="S16225" s="162"/>
    </row>
    <row r="16226" spans="14:19">
      <c r="N16226" s="47"/>
      <c r="Q16226" s="162"/>
      <c r="R16226" s="162"/>
      <c r="S16226" s="162"/>
    </row>
    <row r="16227" spans="14:19">
      <c r="N16227" s="47"/>
      <c r="Q16227" s="162"/>
      <c r="R16227" s="162"/>
      <c r="S16227" s="162"/>
    </row>
    <row r="16228" spans="14:19">
      <c r="N16228" s="47"/>
      <c r="Q16228" s="162"/>
      <c r="R16228" s="162"/>
      <c r="S16228" s="162"/>
    </row>
    <row r="16229" spans="14:19">
      <c r="N16229" s="47"/>
      <c r="Q16229" s="162"/>
      <c r="R16229" s="162"/>
      <c r="S16229" s="162"/>
    </row>
    <row r="16230" spans="14:19">
      <c r="N16230" s="47"/>
      <c r="Q16230" s="162"/>
      <c r="R16230" s="162"/>
      <c r="S16230" s="162"/>
    </row>
    <row r="16231" spans="14:19">
      <c r="N16231" s="47"/>
      <c r="Q16231" s="162"/>
      <c r="R16231" s="162"/>
      <c r="S16231" s="162"/>
    </row>
    <row r="16232" spans="14:19">
      <c r="N16232" s="47"/>
      <c r="Q16232" s="162"/>
      <c r="R16232" s="162"/>
      <c r="S16232" s="162"/>
    </row>
    <row r="16233" spans="14:19">
      <c r="N16233" s="47"/>
      <c r="Q16233" s="162"/>
      <c r="R16233" s="162"/>
      <c r="S16233" s="162"/>
    </row>
    <row r="16234" spans="14:19">
      <c r="N16234" s="47"/>
      <c r="Q16234" s="162"/>
      <c r="R16234" s="162"/>
      <c r="S16234" s="162"/>
    </row>
    <row r="16235" spans="14:19">
      <c r="N16235" s="47"/>
      <c r="Q16235" s="162"/>
      <c r="R16235" s="162"/>
      <c r="S16235" s="162"/>
    </row>
    <row r="16236" spans="14:19">
      <c r="N16236" s="47"/>
      <c r="Q16236" s="162"/>
      <c r="R16236" s="162"/>
      <c r="S16236" s="162"/>
    </row>
    <row r="16237" spans="14:19">
      <c r="N16237" s="47"/>
      <c r="Q16237" s="162"/>
      <c r="R16237" s="162"/>
      <c r="S16237" s="162"/>
    </row>
    <row r="16238" spans="14:19">
      <c r="N16238" s="47"/>
      <c r="Q16238" s="162"/>
      <c r="R16238" s="162"/>
      <c r="S16238" s="162"/>
    </row>
    <row r="16239" spans="14:19">
      <c r="N16239" s="47"/>
      <c r="Q16239" s="162"/>
      <c r="R16239" s="162"/>
      <c r="S16239" s="162"/>
    </row>
    <row r="16240" spans="14:19">
      <c r="N16240" s="47"/>
      <c r="Q16240" s="162"/>
      <c r="R16240" s="162"/>
      <c r="S16240" s="162"/>
    </row>
    <row r="16241" spans="14:19">
      <c r="N16241" s="47"/>
      <c r="Q16241" s="162"/>
      <c r="R16241" s="162"/>
      <c r="S16241" s="162"/>
    </row>
    <row r="16242" spans="14:19">
      <c r="N16242" s="47"/>
      <c r="Q16242" s="162"/>
      <c r="R16242" s="162"/>
      <c r="S16242" s="162"/>
    </row>
    <row r="16243" spans="14:19">
      <c r="N16243" s="47"/>
      <c r="Q16243" s="162"/>
      <c r="R16243" s="162"/>
      <c r="S16243" s="162"/>
    </row>
    <row r="16244" spans="14:19">
      <c r="N16244" s="47"/>
      <c r="Q16244" s="162"/>
      <c r="R16244" s="162"/>
      <c r="S16244" s="162"/>
    </row>
    <row r="16245" spans="14:19">
      <c r="N16245" s="47"/>
      <c r="Q16245" s="162"/>
      <c r="R16245" s="162"/>
      <c r="S16245" s="162"/>
    </row>
    <row r="16246" spans="14:19">
      <c r="N16246" s="47"/>
      <c r="Q16246" s="162"/>
      <c r="R16246" s="162"/>
      <c r="S16246" s="162"/>
    </row>
    <row r="16247" spans="14:19">
      <c r="N16247" s="47"/>
      <c r="Q16247" s="162"/>
      <c r="R16247" s="162"/>
      <c r="S16247" s="162"/>
    </row>
    <row r="16248" spans="14:19">
      <c r="N16248" s="47"/>
      <c r="Q16248" s="162"/>
      <c r="R16248" s="162"/>
      <c r="S16248" s="162"/>
    </row>
    <row r="16249" spans="14:19">
      <c r="N16249" s="47"/>
      <c r="Q16249" s="162"/>
      <c r="R16249" s="162"/>
      <c r="S16249" s="162"/>
    </row>
    <row r="16250" spans="14:19">
      <c r="N16250" s="47"/>
      <c r="Q16250" s="162"/>
      <c r="R16250" s="162"/>
      <c r="S16250" s="162"/>
    </row>
    <row r="16251" spans="14:19">
      <c r="N16251" s="47"/>
      <c r="Q16251" s="162"/>
      <c r="R16251" s="162"/>
      <c r="S16251" s="162"/>
    </row>
    <row r="16252" spans="14:19">
      <c r="N16252" s="47"/>
      <c r="Q16252" s="162"/>
      <c r="R16252" s="162"/>
      <c r="S16252" s="162"/>
    </row>
    <row r="16253" spans="14:19">
      <c r="N16253" s="47"/>
      <c r="Q16253" s="162"/>
      <c r="R16253" s="162"/>
      <c r="S16253" s="162"/>
    </row>
    <row r="16254" spans="14:19">
      <c r="N16254" s="47"/>
      <c r="Q16254" s="162"/>
      <c r="R16254" s="162"/>
      <c r="S16254" s="162"/>
    </row>
    <row r="16255" spans="14:19">
      <c r="N16255" s="47"/>
      <c r="Q16255" s="162"/>
      <c r="R16255" s="162"/>
      <c r="S16255" s="162"/>
    </row>
    <row r="16256" spans="14:19">
      <c r="N16256" s="47"/>
      <c r="Q16256" s="162"/>
      <c r="R16256" s="162"/>
      <c r="S16256" s="162"/>
    </row>
    <row r="16257" spans="14:19">
      <c r="N16257" s="47"/>
      <c r="Q16257" s="162"/>
      <c r="R16257" s="162"/>
      <c r="S16257" s="162"/>
    </row>
    <row r="16258" spans="14:19">
      <c r="N16258" s="47"/>
      <c r="Q16258" s="162"/>
      <c r="R16258" s="162"/>
      <c r="S16258" s="162"/>
    </row>
    <row r="16259" spans="14:19">
      <c r="N16259" s="47"/>
      <c r="Q16259" s="162"/>
      <c r="R16259" s="162"/>
      <c r="S16259" s="162"/>
    </row>
    <row r="16260" spans="14:19">
      <c r="N16260" s="47"/>
      <c r="Q16260" s="162"/>
      <c r="R16260" s="162"/>
      <c r="S16260" s="162"/>
    </row>
    <row r="16261" spans="14:19">
      <c r="N16261" s="47"/>
      <c r="Q16261" s="162"/>
      <c r="R16261" s="162"/>
      <c r="S16261" s="162"/>
    </row>
    <row r="16262" spans="14:19">
      <c r="N16262" s="47"/>
      <c r="Q16262" s="162"/>
      <c r="R16262" s="162"/>
      <c r="S16262" s="162"/>
    </row>
    <row r="16263" spans="14:19">
      <c r="N16263" s="47"/>
      <c r="Q16263" s="162"/>
      <c r="R16263" s="162"/>
      <c r="S16263" s="162"/>
    </row>
    <row r="16264" spans="14:19">
      <c r="N16264" s="47"/>
      <c r="Q16264" s="162"/>
      <c r="R16264" s="162"/>
      <c r="S16264" s="162"/>
    </row>
    <row r="16265" spans="14:19">
      <c r="N16265" s="47"/>
      <c r="Q16265" s="162"/>
      <c r="R16265" s="162"/>
      <c r="S16265" s="162"/>
    </row>
    <row r="16266" spans="14:19">
      <c r="N16266" s="47"/>
      <c r="Q16266" s="162"/>
      <c r="R16266" s="162"/>
      <c r="S16266" s="162"/>
    </row>
    <row r="16267" spans="14:19">
      <c r="N16267" s="47"/>
      <c r="Q16267" s="162"/>
      <c r="R16267" s="162"/>
      <c r="S16267" s="162"/>
    </row>
    <row r="16268" spans="14:19">
      <c r="N16268" s="47"/>
      <c r="Q16268" s="162"/>
      <c r="R16268" s="162"/>
      <c r="S16268" s="162"/>
    </row>
    <row r="16269" spans="14:19">
      <c r="N16269" s="47"/>
      <c r="Q16269" s="162"/>
      <c r="R16269" s="162"/>
      <c r="S16269" s="162"/>
    </row>
    <row r="16270" spans="14:19">
      <c r="N16270" s="47"/>
      <c r="Q16270" s="162"/>
      <c r="R16270" s="162"/>
      <c r="S16270" s="162"/>
    </row>
    <row r="16271" spans="14:19">
      <c r="N16271" s="47"/>
      <c r="Q16271" s="162"/>
      <c r="R16271" s="162"/>
      <c r="S16271" s="162"/>
    </row>
    <row r="16272" spans="14:19">
      <c r="N16272" s="47"/>
      <c r="Q16272" s="162"/>
      <c r="R16272" s="162"/>
      <c r="S16272" s="162"/>
    </row>
    <row r="16273" spans="14:19">
      <c r="N16273" s="47"/>
      <c r="Q16273" s="162"/>
      <c r="R16273" s="162"/>
      <c r="S16273" s="162"/>
    </row>
    <row r="16274" spans="14:19">
      <c r="N16274" s="47"/>
      <c r="Q16274" s="162"/>
      <c r="R16274" s="162"/>
      <c r="S16274" s="162"/>
    </row>
    <row r="16275" spans="14:19">
      <c r="N16275" s="47"/>
      <c r="Q16275" s="162"/>
      <c r="R16275" s="162"/>
      <c r="S16275" s="162"/>
    </row>
    <row r="16276" spans="14:19">
      <c r="N16276" s="47"/>
      <c r="Q16276" s="162"/>
      <c r="R16276" s="162"/>
      <c r="S16276" s="162"/>
    </row>
    <row r="16277" spans="14:19">
      <c r="N16277" s="47"/>
      <c r="Q16277" s="162"/>
      <c r="R16277" s="162"/>
      <c r="S16277" s="162"/>
    </row>
    <row r="16278" spans="14:19">
      <c r="N16278" s="47"/>
      <c r="Q16278" s="162"/>
      <c r="R16278" s="162"/>
      <c r="S16278" s="162"/>
    </row>
    <row r="16279" spans="14:19">
      <c r="N16279" s="47"/>
      <c r="Q16279" s="162"/>
      <c r="R16279" s="162"/>
      <c r="S16279" s="162"/>
    </row>
    <row r="16280" spans="14:19">
      <c r="N16280" s="47"/>
      <c r="Q16280" s="162"/>
      <c r="R16280" s="162"/>
      <c r="S16280" s="162"/>
    </row>
    <row r="16281" spans="14:19">
      <c r="N16281" s="47"/>
      <c r="Q16281" s="162"/>
      <c r="R16281" s="162"/>
      <c r="S16281" s="162"/>
    </row>
    <row r="16282" spans="14:19">
      <c r="N16282" s="47"/>
      <c r="Q16282" s="162"/>
      <c r="R16282" s="162"/>
      <c r="S16282" s="162"/>
    </row>
    <row r="16283" spans="14:19">
      <c r="N16283" s="47"/>
      <c r="Q16283" s="162"/>
      <c r="R16283" s="162"/>
      <c r="S16283" s="162"/>
    </row>
    <row r="16284" spans="14:19">
      <c r="N16284" s="47"/>
      <c r="Q16284" s="162"/>
      <c r="R16284" s="162"/>
      <c r="S16284" s="162"/>
    </row>
    <row r="16285" spans="14:19">
      <c r="N16285" s="47"/>
      <c r="Q16285" s="162"/>
      <c r="R16285" s="162"/>
      <c r="S16285" s="162"/>
    </row>
    <row r="16286" spans="14:19">
      <c r="N16286" s="47"/>
      <c r="Q16286" s="162"/>
      <c r="R16286" s="162"/>
      <c r="S16286" s="162"/>
    </row>
    <row r="16287" spans="14:19">
      <c r="N16287" s="47"/>
      <c r="Q16287" s="162"/>
      <c r="R16287" s="162"/>
      <c r="S16287" s="162"/>
    </row>
    <row r="16288" spans="14:19">
      <c r="N16288" s="47"/>
      <c r="Q16288" s="162"/>
      <c r="R16288" s="162"/>
      <c r="S16288" s="162"/>
    </row>
    <row r="16289" spans="14:19">
      <c r="N16289" s="47"/>
      <c r="Q16289" s="162"/>
      <c r="R16289" s="162"/>
      <c r="S16289" s="162"/>
    </row>
    <row r="16290" spans="14:19">
      <c r="N16290" s="47"/>
      <c r="Q16290" s="162"/>
      <c r="R16290" s="162"/>
      <c r="S16290" s="162"/>
    </row>
    <row r="16291" spans="14:19">
      <c r="N16291" s="47"/>
      <c r="Q16291" s="162"/>
      <c r="R16291" s="162"/>
      <c r="S16291" s="162"/>
    </row>
    <row r="16292" spans="14:19">
      <c r="N16292" s="47"/>
      <c r="Q16292" s="162"/>
      <c r="R16292" s="162"/>
      <c r="S16292" s="162"/>
    </row>
    <row r="16293" spans="14:19">
      <c r="N16293" s="47"/>
      <c r="Q16293" s="162"/>
      <c r="R16293" s="162"/>
      <c r="S16293" s="162"/>
    </row>
    <row r="16294" spans="14:19">
      <c r="N16294" s="47"/>
      <c r="Q16294" s="162"/>
      <c r="R16294" s="162"/>
      <c r="S16294" s="162"/>
    </row>
    <row r="16295" spans="14:19">
      <c r="N16295" s="47"/>
      <c r="Q16295" s="162"/>
      <c r="R16295" s="162"/>
      <c r="S16295" s="162"/>
    </row>
    <row r="16296" spans="14:19">
      <c r="N16296" s="47"/>
      <c r="Q16296" s="162"/>
      <c r="R16296" s="162"/>
      <c r="S16296" s="162"/>
    </row>
    <row r="16297" spans="14:19">
      <c r="N16297" s="47"/>
      <c r="Q16297" s="162"/>
      <c r="R16297" s="162"/>
      <c r="S16297" s="162"/>
    </row>
    <row r="16298" spans="14:19">
      <c r="N16298" s="47"/>
      <c r="Q16298" s="162"/>
      <c r="R16298" s="162"/>
      <c r="S16298" s="162"/>
    </row>
    <row r="16299" spans="14:19">
      <c r="N16299" s="47"/>
      <c r="Q16299" s="162"/>
      <c r="R16299" s="162"/>
      <c r="S16299" s="162"/>
    </row>
    <row r="16300" spans="14:19">
      <c r="N16300" s="47"/>
      <c r="Q16300" s="162"/>
      <c r="R16300" s="162"/>
      <c r="S16300" s="162"/>
    </row>
    <row r="16301" spans="14:19">
      <c r="N16301" s="47"/>
      <c r="Q16301" s="162"/>
      <c r="R16301" s="162"/>
      <c r="S16301" s="162"/>
    </row>
    <row r="16302" spans="14:19">
      <c r="N16302" s="47"/>
      <c r="Q16302" s="162"/>
      <c r="R16302" s="162"/>
      <c r="S16302" s="162"/>
    </row>
    <row r="16303" spans="14:19">
      <c r="N16303" s="47"/>
      <c r="Q16303" s="162"/>
      <c r="R16303" s="162"/>
      <c r="S16303" s="162"/>
    </row>
    <row r="16304" spans="14:19">
      <c r="N16304" s="47"/>
      <c r="Q16304" s="162"/>
      <c r="R16304" s="162"/>
      <c r="S16304" s="162"/>
    </row>
    <row r="16305" spans="14:19">
      <c r="N16305" s="47"/>
      <c r="Q16305" s="162"/>
      <c r="R16305" s="162"/>
      <c r="S16305" s="162"/>
    </row>
    <row r="16306" spans="14:19">
      <c r="N16306" s="47"/>
      <c r="Q16306" s="162"/>
      <c r="R16306" s="162"/>
      <c r="S16306" s="162"/>
    </row>
    <row r="16307" spans="14:19">
      <c r="N16307" s="47"/>
      <c r="Q16307" s="162"/>
      <c r="R16307" s="162"/>
      <c r="S16307" s="162"/>
    </row>
    <row r="16308" spans="14:19">
      <c r="N16308" s="47"/>
      <c r="Q16308" s="162"/>
      <c r="R16308" s="162"/>
      <c r="S16308" s="162"/>
    </row>
    <row r="16309" spans="14:19">
      <c r="N16309" s="47"/>
      <c r="Q16309" s="162"/>
      <c r="R16309" s="162"/>
      <c r="S16309" s="162"/>
    </row>
    <row r="16310" spans="14:19">
      <c r="N16310" s="47"/>
      <c r="Q16310" s="162"/>
      <c r="R16310" s="162"/>
      <c r="S16310" s="162"/>
    </row>
    <row r="16311" spans="14:19">
      <c r="N16311" s="47"/>
      <c r="Q16311" s="162"/>
      <c r="R16311" s="162"/>
      <c r="S16311" s="162"/>
    </row>
    <row r="16312" spans="14:19">
      <c r="N16312" s="47"/>
      <c r="Q16312" s="162"/>
      <c r="R16312" s="162"/>
      <c r="S16312" s="162"/>
    </row>
    <row r="16313" spans="14:19">
      <c r="N16313" s="47"/>
      <c r="Q16313" s="162"/>
      <c r="R16313" s="162"/>
      <c r="S16313" s="162"/>
    </row>
    <row r="16314" spans="14:19">
      <c r="N16314" s="47"/>
      <c r="Q16314" s="162"/>
      <c r="R16314" s="162"/>
      <c r="S16314" s="162"/>
    </row>
    <row r="16315" spans="14:19">
      <c r="N16315" s="47"/>
      <c r="Q16315" s="162"/>
      <c r="R16315" s="162"/>
      <c r="S16315" s="162"/>
    </row>
    <row r="16316" spans="14:19">
      <c r="N16316" s="47"/>
      <c r="Q16316" s="162"/>
      <c r="R16316" s="162"/>
      <c r="S16316" s="162"/>
    </row>
    <row r="16317" spans="14:19">
      <c r="N16317" s="47"/>
      <c r="Q16317" s="162"/>
      <c r="R16317" s="162"/>
      <c r="S16317" s="162"/>
    </row>
    <row r="16318" spans="14:19">
      <c r="N16318" s="47"/>
      <c r="Q16318" s="162"/>
      <c r="R16318" s="162"/>
      <c r="S16318" s="162"/>
    </row>
    <row r="16319" spans="14:19">
      <c r="N16319" s="47"/>
      <c r="Q16319" s="162"/>
      <c r="R16319" s="162"/>
      <c r="S16319" s="162"/>
    </row>
    <row r="16320" spans="14:19">
      <c r="N16320" s="47"/>
      <c r="Q16320" s="162"/>
      <c r="R16320" s="162"/>
      <c r="S16320" s="162"/>
    </row>
    <row r="16321" spans="14:19">
      <c r="N16321" s="47"/>
      <c r="Q16321" s="162"/>
      <c r="R16321" s="162"/>
      <c r="S16321" s="162"/>
    </row>
    <row r="16322" spans="14:19">
      <c r="N16322" s="47"/>
      <c r="Q16322" s="162"/>
      <c r="R16322" s="162"/>
      <c r="S16322" s="162"/>
    </row>
    <row r="16323" spans="14:19">
      <c r="N16323" s="47"/>
      <c r="Q16323" s="162"/>
      <c r="R16323" s="162"/>
      <c r="S16323" s="162"/>
    </row>
    <row r="16324" spans="14:19">
      <c r="N16324" s="47"/>
      <c r="Q16324" s="162"/>
      <c r="R16324" s="162"/>
      <c r="S16324" s="162"/>
    </row>
    <row r="16325" spans="14:19">
      <c r="N16325" s="47"/>
      <c r="Q16325" s="162"/>
      <c r="R16325" s="162"/>
      <c r="S16325" s="162"/>
    </row>
    <row r="16326" spans="14:19">
      <c r="N16326" s="47"/>
      <c r="Q16326" s="162"/>
      <c r="R16326" s="162"/>
      <c r="S16326" s="162"/>
    </row>
    <row r="16327" spans="14:19">
      <c r="N16327" s="47"/>
      <c r="Q16327" s="162"/>
      <c r="R16327" s="162"/>
      <c r="S16327" s="162"/>
    </row>
    <row r="16328" spans="14:19">
      <c r="N16328" s="47"/>
      <c r="Q16328" s="162"/>
      <c r="R16328" s="162"/>
      <c r="S16328" s="162"/>
    </row>
    <row r="16329" spans="14:19">
      <c r="N16329" s="47"/>
      <c r="Q16329" s="162"/>
      <c r="R16329" s="162"/>
      <c r="S16329" s="162"/>
    </row>
    <row r="16330" spans="14:19">
      <c r="N16330" s="47"/>
      <c r="Q16330" s="162"/>
      <c r="R16330" s="162"/>
      <c r="S16330" s="162"/>
    </row>
    <row r="16331" spans="14:19">
      <c r="N16331" s="47"/>
      <c r="Q16331" s="162"/>
      <c r="R16331" s="162"/>
      <c r="S16331" s="162"/>
    </row>
    <row r="16332" spans="14:19">
      <c r="N16332" s="47"/>
      <c r="Q16332" s="162"/>
      <c r="R16332" s="162"/>
      <c r="S16332" s="162"/>
    </row>
    <row r="16333" spans="14:19">
      <c r="N16333" s="47"/>
      <c r="Q16333" s="162"/>
      <c r="R16333" s="162"/>
      <c r="S16333" s="162"/>
    </row>
    <row r="16334" spans="14:19">
      <c r="N16334" s="47"/>
      <c r="Q16334" s="162"/>
      <c r="R16334" s="162"/>
      <c r="S16334" s="162"/>
    </row>
    <row r="16335" spans="14:19">
      <c r="N16335" s="47"/>
      <c r="Q16335" s="162"/>
      <c r="R16335" s="162"/>
      <c r="S16335" s="162"/>
    </row>
    <row r="16336" spans="14:19">
      <c r="N16336" s="47"/>
      <c r="Q16336" s="162"/>
      <c r="R16336" s="162"/>
      <c r="S16336" s="162"/>
    </row>
    <row r="16337" spans="14:19">
      <c r="N16337" s="47"/>
      <c r="Q16337" s="162"/>
      <c r="R16337" s="162"/>
      <c r="S16337" s="162"/>
    </row>
    <row r="16338" spans="14:19">
      <c r="N16338" s="47"/>
      <c r="Q16338" s="162"/>
      <c r="R16338" s="162"/>
      <c r="S16338" s="162"/>
    </row>
    <row r="16339" spans="14:19">
      <c r="N16339" s="47"/>
      <c r="Q16339" s="162"/>
      <c r="R16339" s="162"/>
      <c r="S16339" s="162"/>
    </row>
    <row r="16340" spans="14:19">
      <c r="N16340" s="47"/>
      <c r="Q16340" s="162"/>
      <c r="R16340" s="162"/>
      <c r="S16340" s="162"/>
    </row>
    <row r="16341" spans="14:19">
      <c r="N16341" s="47"/>
      <c r="Q16341" s="162"/>
      <c r="R16341" s="162"/>
      <c r="S16341" s="162"/>
    </row>
    <row r="16342" spans="14:19">
      <c r="N16342" s="47"/>
      <c r="Q16342" s="162"/>
      <c r="R16342" s="162"/>
      <c r="S16342" s="162"/>
    </row>
    <row r="16343" spans="14:19">
      <c r="N16343" s="47"/>
      <c r="Q16343" s="162"/>
      <c r="R16343" s="162"/>
      <c r="S16343" s="162"/>
    </row>
    <row r="16344" spans="14:19">
      <c r="N16344" s="47"/>
      <c r="Q16344" s="162"/>
      <c r="R16344" s="162"/>
      <c r="S16344" s="162"/>
    </row>
    <row r="16345" spans="14:19">
      <c r="N16345" s="47"/>
      <c r="Q16345" s="162"/>
      <c r="R16345" s="162"/>
      <c r="S16345" s="162"/>
    </row>
    <row r="16346" spans="14:19">
      <c r="N16346" s="47"/>
      <c r="Q16346" s="162"/>
      <c r="R16346" s="162"/>
      <c r="S16346" s="162"/>
    </row>
    <row r="16347" spans="14:19">
      <c r="N16347" s="47"/>
      <c r="Q16347" s="162"/>
      <c r="R16347" s="162"/>
      <c r="S16347" s="162"/>
    </row>
    <row r="16348" spans="14:19">
      <c r="N16348" s="47"/>
      <c r="Q16348" s="162"/>
      <c r="R16348" s="162"/>
      <c r="S16348" s="162"/>
    </row>
    <row r="16349" spans="14:19">
      <c r="N16349" s="47"/>
      <c r="Q16349" s="162"/>
      <c r="R16349" s="162"/>
      <c r="S16349" s="162"/>
    </row>
    <row r="16350" spans="14:19">
      <c r="N16350" s="47"/>
      <c r="Q16350" s="162"/>
      <c r="R16350" s="162"/>
      <c r="S16350" s="162"/>
    </row>
    <row r="16351" spans="14:19">
      <c r="N16351" s="47"/>
      <c r="Q16351" s="162"/>
      <c r="R16351" s="162"/>
      <c r="S16351" s="162"/>
    </row>
    <row r="16352" spans="14:19">
      <c r="N16352" s="47"/>
      <c r="Q16352" s="162"/>
      <c r="R16352" s="162"/>
      <c r="S16352" s="162"/>
    </row>
    <row r="16353" spans="14:19">
      <c r="N16353" s="47"/>
      <c r="Q16353" s="162"/>
      <c r="R16353" s="162"/>
      <c r="S16353" s="162"/>
    </row>
    <row r="16354" spans="14:19">
      <c r="N16354" s="47"/>
      <c r="Q16354" s="162"/>
      <c r="R16354" s="162"/>
      <c r="S16354" s="162"/>
    </row>
    <row r="16355" spans="14:19">
      <c r="N16355" s="47"/>
      <c r="Q16355" s="162"/>
      <c r="R16355" s="162"/>
      <c r="S16355" s="162"/>
    </row>
    <row r="16356" spans="14:19">
      <c r="N16356" s="47"/>
      <c r="Q16356" s="162"/>
      <c r="R16356" s="162"/>
      <c r="S16356" s="162"/>
    </row>
    <row r="16357" spans="14:19">
      <c r="N16357" s="47"/>
      <c r="Q16357" s="162"/>
      <c r="R16357" s="162"/>
      <c r="S16357" s="162"/>
    </row>
    <row r="16358" spans="14:19">
      <c r="N16358" s="47"/>
      <c r="Q16358" s="162"/>
      <c r="R16358" s="162"/>
      <c r="S16358" s="162"/>
    </row>
    <row r="16359" spans="14:19">
      <c r="N16359" s="47"/>
      <c r="Q16359" s="162"/>
      <c r="R16359" s="162"/>
      <c r="S16359" s="162"/>
    </row>
    <row r="16360" spans="14:19">
      <c r="N16360" s="47"/>
      <c r="Q16360" s="162"/>
      <c r="R16360" s="162"/>
      <c r="S16360" s="162"/>
    </row>
    <row r="16361" spans="14:19">
      <c r="N16361" s="47"/>
      <c r="Q16361" s="162"/>
      <c r="R16361" s="162"/>
      <c r="S16361" s="162"/>
    </row>
    <row r="16362" spans="14:19">
      <c r="N16362" s="47"/>
      <c r="Q16362" s="162"/>
      <c r="R16362" s="162"/>
      <c r="S16362" s="162"/>
    </row>
    <row r="16363" spans="14:19">
      <c r="N16363" s="47"/>
      <c r="Q16363" s="162"/>
      <c r="R16363" s="162"/>
      <c r="S16363" s="162"/>
    </row>
    <row r="16364" spans="14:19">
      <c r="N16364" s="47"/>
      <c r="Q16364" s="162"/>
      <c r="R16364" s="162"/>
      <c r="S16364" s="162"/>
    </row>
    <row r="16365" spans="14:19">
      <c r="N16365" s="47"/>
      <c r="Q16365" s="162"/>
      <c r="R16365" s="162"/>
      <c r="S16365" s="162"/>
    </row>
    <row r="16366" spans="14:19">
      <c r="N16366" s="47"/>
      <c r="Q16366" s="162"/>
      <c r="R16366" s="162"/>
      <c r="S16366" s="162"/>
    </row>
    <row r="16367" spans="14:19">
      <c r="N16367" s="47"/>
      <c r="Q16367" s="162"/>
      <c r="R16367" s="162"/>
      <c r="S16367" s="162"/>
    </row>
    <row r="16368" spans="14:19">
      <c r="N16368" s="47"/>
      <c r="Q16368" s="162"/>
      <c r="R16368" s="162"/>
      <c r="S16368" s="162"/>
    </row>
    <row r="16369" spans="14:19">
      <c r="N16369" s="47"/>
      <c r="Q16369" s="162"/>
      <c r="R16369" s="162"/>
      <c r="S16369" s="162"/>
    </row>
    <row r="16370" spans="14:19">
      <c r="N16370" s="47"/>
      <c r="Q16370" s="162"/>
      <c r="R16370" s="162"/>
      <c r="S16370" s="162"/>
    </row>
    <row r="16371" spans="14:19">
      <c r="N16371" s="47"/>
      <c r="Q16371" s="162"/>
      <c r="R16371" s="162"/>
      <c r="S16371" s="162"/>
    </row>
    <row r="16372" spans="14:19">
      <c r="N16372" s="47"/>
      <c r="Q16372" s="162"/>
      <c r="R16372" s="162"/>
      <c r="S16372" s="162"/>
    </row>
    <row r="16373" spans="14:19">
      <c r="N16373" s="47"/>
      <c r="Q16373" s="162"/>
      <c r="R16373" s="162"/>
      <c r="S16373" s="162"/>
    </row>
    <row r="16374" spans="14:19">
      <c r="N16374" s="47"/>
      <c r="Q16374" s="162"/>
      <c r="R16374" s="162"/>
      <c r="S16374" s="162"/>
    </row>
    <row r="16375" spans="14:19">
      <c r="N16375" s="47"/>
      <c r="Q16375" s="162"/>
      <c r="R16375" s="162"/>
      <c r="S16375" s="162"/>
    </row>
    <row r="16376" spans="14:19">
      <c r="N16376" s="47"/>
      <c r="Q16376" s="162"/>
      <c r="R16376" s="162"/>
      <c r="S16376" s="162"/>
    </row>
    <row r="16377" spans="14:19">
      <c r="N16377" s="47"/>
      <c r="Q16377" s="162"/>
      <c r="R16377" s="162"/>
      <c r="S16377" s="162"/>
    </row>
    <row r="16378" spans="14:19">
      <c r="N16378" s="47"/>
      <c r="Q16378" s="162"/>
      <c r="R16378" s="162"/>
      <c r="S16378" s="162"/>
    </row>
    <row r="16379" spans="14:19">
      <c r="N16379" s="47"/>
      <c r="Q16379" s="162"/>
      <c r="R16379" s="162"/>
      <c r="S16379" s="162"/>
    </row>
    <row r="16380" spans="14:19">
      <c r="N16380" s="47"/>
      <c r="Q16380" s="162"/>
      <c r="R16380" s="162"/>
      <c r="S16380" s="162"/>
    </row>
    <row r="16381" spans="14:19">
      <c r="N16381" s="47"/>
      <c r="Q16381" s="162"/>
      <c r="R16381" s="162"/>
      <c r="S16381" s="162"/>
    </row>
    <row r="16382" spans="14:19">
      <c r="N16382" s="47"/>
      <c r="Q16382" s="162"/>
      <c r="R16382" s="162"/>
      <c r="S16382" s="162"/>
    </row>
    <row r="16383" spans="14:19">
      <c r="N16383" s="47"/>
      <c r="Q16383" s="162"/>
      <c r="R16383" s="162"/>
      <c r="S16383" s="162"/>
    </row>
    <row r="16384" spans="14:19">
      <c r="N16384" s="47"/>
      <c r="Q16384" s="162"/>
      <c r="R16384" s="162"/>
      <c r="S16384" s="162"/>
    </row>
    <row r="16385" spans="14:19">
      <c r="N16385" s="47"/>
      <c r="Q16385" s="162"/>
      <c r="R16385" s="162"/>
      <c r="S16385" s="162"/>
    </row>
    <row r="16386" spans="14:19">
      <c r="N16386" s="47"/>
      <c r="Q16386" s="162"/>
      <c r="R16386" s="162"/>
      <c r="S16386" s="162"/>
    </row>
    <row r="16387" spans="14:19">
      <c r="N16387" s="47"/>
      <c r="Q16387" s="162"/>
      <c r="R16387" s="162"/>
      <c r="S16387" s="162"/>
    </row>
    <row r="16388" spans="14:19">
      <c r="N16388" s="47"/>
      <c r="Q16388" s="162"/>
      <c r="R16388" s="162"/>
      <c r="S16388" s="162"/>
    </row>
    <row r="16389" spans="14:19">
      <c r="N16389" s="47"/>
      <c r="Q16389" s="162"/>
      <c r="R16389" s="162"/>
      <c r="S16389" s="162"/>
    </row>
    <row r="16390" spans="14:19">
      <c r="N16390" s="47"/>
      <c r="Q16390" s="162"/>
      <c r="R16390" s="162"/>
      <c r="S16390" s="162"/>
    </row>
    <row r="16391" spans="14:19">
      <c r="N16391" s="47"/>
      <c r="Q16391" s="162"/>
      <c r="R16391" s="162"/>
      <c r="S16391" s="162"/>
    </row>
    <row r="16392" spans="14:19">
      <c r="N16392" s="47"/>
      <c r="Q16392" s="162"/>
      <c r="R16392" s="162"/>
      <c r="S16392" s="162"/>
    </row>
    <row r="16393" spans="14:19">
      <c r="N16393" s="47"/>
      <c r="Q16393" s="162"/>
      <c r="R16393" s="162"/>
      <c r="S16393" s="162"/>
    </row>
    <row r="16394" spans="14:19">
      <c r="N16394" s="47"/>
      <c r="Q16394" s="162"/>
      <c r="R16394" s="162"/>
      <c r="S16394" s="162"/>
    </row>
    <row r="16395" spans="14:19">
      <c r="N16395" s="47"/>
      <c r="Q16395" s="162"/>
      <c r="R16395" s="162"/>
      <c r="S16395" s="162"/>
    </row>
    <row r="16396" spans="14:19">
      <c r="N16396" s="47"/>
      <c r="Q16396" s="162"/>
      <c r="R16396" s="162"/>
      <c r="S16396" s="162"/>
    </row>
    <row r="16397" spans="14:19">
      <c r="N16397" s="47"/>
      <c r="Q16397" s="162"/>
      <c r="R16397" s="162"/>
      <c r="S16397" s="162"/>
    </row>
    <row r="16398" spans="14:19">
      <c r="N16398" s="47"/>
      <c r="Q16398" s="162"/>
      <c r="R16398" s="162"/>
      <c r="S16398" s="162"/>
    </row>
    <row r="16399" spans="14:19">
      <c r="N16399" s="47"/>
      <c r="Q16399" s="162"/>
      <c r="R16399" s="162"/>
      <c r="S16399" s="162"/>
    </row>
    <row r="16400" spans="14:19">
      <c r="N16400" s="47"/>
      <c r="Q16400" s="162"/>
      <c r="R16400" s="162"/>
      <c r="S16400" s="162"/>
    </row>
    <row r="16401" spans="14:19">
      <c r="N16401" s="47"/>
      <c r="Q16401" s="162"/>
      <c r="R16401" s="162"/>
      <c r="S16401" s="162"/>
    </row>
    <row r="16402" spans="14:19">
      <c r="N16402" s="47"/>
      <c r="Q16402" s="162"/>
      <c r="R16402" s="162"/>
      <c r="S16402" s="162"/>
    </row>
    <row r="16403" spans="14:19">
      <c r="N16403" s="47"/>
      <c r="Q16403" s="162"/>
      <c r="R16403" s="162"/>
      <c r="S16403" s="162"/>
    </row>
    <row r="16404" spans="14:19">
      <c r="N16404" s="47"/>
      <c r="Q16404" s="162"/>
      <c r="R16404" s="162"/>
      <c r="S16404" s="162"/>
    </row>
    <row r="16405" spans="14:19">
      <c r="N16405" s="47"/>
      <c r="Q16405" s="162"/>
      <c r="R16405" s="162"/>
      <c r="S16405" s="162"/>
    </row>
    <row r="16406" spans="14:19">
      <c r="N16406" s="47"/>
      <c r="Q16406" s="162"/>
      <c r="R16406" s="162"/>
      <c r="S16406" s="162"/>
    </row>
    <row r="16407" spans="14:19">
      <c r="N16407" s="47"/>
      <c r="Q16407" s="162"/>
      <c r="R16407" s="162"/>
      <c r="S16407" s="162"/>
    </row>
    <row r="16408" spans="14:19">
      <c r="N16408" s="47"/>
      <c r="Q16408" s="162"/>
      <c r="R16408" s="162"/>
      <c r="S16408" s="162"/>
    </row>
    <row r="16409" spans="14:19">
      <c r="N16409" s="47"/>
      <c r="Q16409" s="162"/>
      <c r="R16409" s="162"/>
      <c r="S16409" s="162"/>
    </row>
    <row r="16410" spans="14:19">
      <c r="N16410" s="47"/>
      <c r="Q16410" s="162"/>
      <c r="R16410" s="162"/>
      <c r="S16410" s="162"/>
    </row>
    <row r="16411" spans="14:19">
      <c r="N16411" s="47"/>
      <c r="Q16411" s="162"/>
      <c r="R16411" s="162"/>
      <c r="S16411" s="162"/>
    </row>
    <row r="16412" spans="14:19">
      <c r="N16412" s="47"/>
      <c r="Q16412" s="162"/>
      <c r="R16412" s="162"/>
      <c r="S16412" s="162"/>
    </row>
    <row r="16413" spans="14:19">
      <c r="N16413" s="47"/>
      <c r="Q16413" s="162"/>
      <c r="R16413" s="162"/>
      <c r="S16413" s="162"/>
    </row>
    <row r="16414" spans="14:19">
      <c r="N16414" s="47"/>
      <c r="Q16414" s="162"/>
      <c r="R16414" s="162"/>
      <c r="S16414" s="162"/>
    </row>
    <row r="16415" spans="14:19">
      <c r="N16415" s="47"/>
      <c r="Q16415" s="162"/>
      <c r="R16415" s="162"/>
      <c r="S16415" s="162"/>
    </row>
    <row r="16416" spans="14:19">
      <c r="N16416" s="47"/>
      <c r="Q16416" s="162"/>
      <c r="R16416" s="162"/>
      <c r="S16416" s="162"/>
    </row>
    <row r="16417" spans="14:19">
      <c r="N16417" s="47"/>
      <c r="Q16417" s="162"/>
      <c r="R16417" s="162"/>
      <c r="S16417" s="162"/>
    </row>
    <row r="16418" spans="14:19">
      <c r="N16418" s="47"/>
      <c r="Q16418" s="162"/>
      <c r="R16418" s="162"/>
      <c r="S16418" s="162"/>
    </row>
    <row r="16419" spans="14:19">
      <c r="N16419" s="47"/>
      <c r="Q16419" s="162"/>
      <c r="R16419" s="162"/>
      <c r="S16419" s="162"/>
    </row>
    <row r="16420" spans="14:19">
      <c r="N16420" s="47"/>
      <c r="Q16420" s="162"/>
      <c r="R16420" s="162"/>
      <c r="S16420" s="162"/>
    </row>
    <row r="16421" spans="14:19">
      <c r="N16421" s="47"/>
      <c r="Q16421" s="162"/>
      <c r="R16421" s="162"/>
      <c r="S16421" s="162"/>
    </row>
    <row r="16422" spans="14:19">
      <c r="N16422" s="47"/>
      <c r="Q16422" s="162"/>
      <c r="R16422" s="162"/>
      <c r="S16422" s="162"/>
    </row>
    <row r="16423" spans="14:19">
      <c r="N16423" s="47"/>
      <c r="Q16423" s="162"/>
      <c r="R16423" s="162"/>
      <c r="S16423" s="162"/>
    </row>
    <row r="16424" spans="14:19">
      <c r="N16424" s="47"/>
      <c r="Q16424" s="162"/>
      <c r="R16424" s="162"/>
      <c r="S16424" s="162"/>
    </row>
    <row r="16425" spans="14:19">
      <c r="N16425" s="47"/>
      <c r="Q16425" s="162"/>
      <c r="R16425" s="162"/>
      <c r="S16425" s="162"/>
    </row>
    <row r="16426" spans="14:19">
      <c r="N16426" s="47"/>
      <c r="Q16426" s="162"/>
      <c r="R16426" s="162"/>
      <c r="S16426" s="162"/>
    </row>
    <row r="16427" spans="14:19">
      <c r="N16427" s="47"/>
      <c r="Q16427" s="162"/>
      <c r="R16427" s="162"/>
      <c r="S16427" s="162"/>
    </row>
    <row r="16428" spans="14:19">
      <c r="N16428" s="47"/>
      <c r="Q16428" s="162"/>
      <c r="R16428" s="162"/>
      <c r="S16428" s="162"/>
    </row>
    <row r="16429" spans="14:19">
      <c r="N16429" s="47"/>
      <c r="Q16429" s="162"/>
      <c r="R16429" s="162"/>
      <c r="S16429" s="162"/>
    </row>
    <row r="16430" spans="14:19">
      <c r="N16430" s="47"/>
      <c r="Q16430" s="162"/>
      <c r="R16430" s="162"/>
      <c r="S16430" s="162"/>
    </row>
    <row r="16431" spans="14:19">
      <c r="N16431" s="47"/>
      <c r="Q16431" s="162"/>
      <c r="R16431" s="162"/>
      <c r="S16431" s="162"/>
    </row>
    <row r="16432" spans="14:19">
      <c r="N16432" s="47"/>
      <c r="Q16432" s="162"/>
      <c r="R16432" s="162"/>
      <c r="S16432" s="162"/>
    </row>
    <row r="16433" spans="14:19">
      <c r="N16433" s="47"/>
      <c r="Q16433" s="162"/>
      <c r="R16433" s="162"/>
      <c r="S16433" s="162"/>
    </row>
    <row r="16434" spans="14:19">
      <c r="N16434" s="47"/>
      <c r="Q16434" s="162"/>
      <c r="R16434" s="162"/>
      <c r="S16434" s="162"/>
    </row>
    <row r="16435" spans="14:19">
      <c r="N16435" s="47"/>
      <c r="Q16435" s="162"/>
      <c r="R16435" s="162"/>
      <c r="S16435" s="162"/>
    </row>
    <row r="16436" spans="14:19">
      <c r="N16436" s="47"/>
      <c r="Q16436" s="162"/>
      <c r="R16436" s="162"/>
      <c r="S16436" s="162"/>
    </row>
    <row r="16437" spans="14:19">
      <c r="N16437" s="47"/>
      <c r="Q16437" s="162"/>
      <c r="R16437" s="162"/>
      <c r="S16437" s="162"/>
    </row>
    <row r="16438" spans="14:19">
      <c r="N16438" s="47"/>
      <c r="Q16438" s="162"/>
      <c r="R16438" s="162"/>
      <c r="S16438" s="162"/>
    </row>
    <row r="16439" spans="14:19">
      <c r="N16439" s="47"/>
      <c r="Q16439" s="162"/>
      <c r="R16439" s="162"/>
      <c r="S16439" s="162"/>
    </row>
    <row r="16440" spans="14:19">
      <c r="N16440" s="47"/>
      <c r="Q16440" s="162"/>
      <c r="R16440" s="162"/>
      <c r="S16440" s="162"/>
    </row>
    <row r="16441" spans="14:19">
      <c r="N16441" s="47"/>
      <c r="Q16441" s="162"/>
      <c r="R16441" s="162"/>
      <c r="S16441" s="162"/>
    </row>
    <row r="16442" spans="14:19">
      <c r="N16442" s="47"/>
      <c r="Q16442" s="162"/>
      <c r="R16442" s="162"/>
      <c r="S16442" s="162"/>
    </row>
    <row r="16443" spans="14:19">
      <c r="N16443" s="47"/>
      <c r="Q16443" s="162"/>
      <c r="R16443" s="162"/>
      <c r="S16443" s="162"/>
    </row>
    <row r="16444" spans="14:19">
      <c r="N16444" s="47"/>
      <c r="Q16444" s="162"/>
      <c r="R16444" s="162"/>
      <c r="S16444" s="162"/>
    </row>
    <row r="16445" spans="14:19">
      <c r="N16445" s="47"/>
      <c r="Q16445" s="162"/>
      <c r="R16445" s="162"/>
      <c r="S16445" s="162"/>
    </row>
    <row r="16446" spans="14:19">
      <c r="N16446" s="47"/>
      <c r="Q16446" s="162"/>
      <c r="R16446" s="162"/>
      <c r="S16446" s="162"/>
    </row>
    <row r="16447" spans="14:19">
      <c r="N16447" s="47"/>
      <c r="Q16447" s="162"/>
      <c r="R16447" s="162"/>
      <c r="S16447" s="162"/>
    </row>
    <row r="16448" spans="14:19">
      <c r="N16448" s="47"/>
      <c r="Q16448" s="162"/>
      <c r="R16448" s="162"/>
      <c r="S16448" s="162"/>
    </row>
    <row r="16449" spans="14:19">
      <c r="N16449" s="47"/>
      <c r="Q16449" s="162"/>
      <c r="R16449" s="162"/>
      <c r="S16449" s="162"/>
    </row>
    <row r="16450" spans="14:19">
      <c r="N16450" s="47"/>
      <c r="Q16450" s="162"/>
      <c r="R16450" s="162"/>
      <c r="S16450" s="162"/>
    </row>
    <row r="16451" spans="14:19">
      <c r="N16451" s="47"/>
      <c r="Q16451" s="162"/>
      <c r="R16451" s="162"/>
      <c r="S16451" s="162"/>
    </row>
    <row r="16452" spans="14:19">
      <c r="N16452" s="47"/>
      <c r="Q16452" s="162"/>
      <c r="R16452" s="162"/>
      <c r="S16452" s="162"/>
    </row>
    <row r="16453" spans="14:19">
      <c r="N16453" s="47"/>
      <c r="Q16453" s="162"/>
      <c r="R16453" s="162"/>
      <c r="S16453" s="162"/>
    </row>
    <row r="16454" spans="14:19">
      <c r="N16454" s="47"/>
      <c r="Q16454" s="162"/>
      <c r="R16454" s="162"/>
      <c r="S16454" s="162"/>
    </row>
    <row r="16455" spans="14:19">
      <c r="N16455" s="47"/>
      <c r="Q16455" s="162"/>
      <c r="R16455" s="162"/>
      <c r="S16455" s="162"/>
    </row>
    <row r="16456" spans="14:19">
      <c r="N16456" s="47"/>
      <c r="Q16456" s="162"/>
      <c r="R16456" s="162"/>
      <c r="S16456" s="162"/>
    </row>
    <row r="16457" spans="14:19">
      <c r="N16457" s="47"/>
      <c r="Q16457" s="162"/>
      <c r="R16457" s="162"/>
      <c r="S16457" s="162"/>
    </row>
    <row r="16458" spans="14:19">
      <c r="N16458" s="47"/>
      <c r="R16458" s="162"/>
      <c r="S16458" s="162"/>
    </row>
    <row r="16459" spans="14:19">
      <c r="N16459" s="47"/>
      <c r="R16459" s="162"/>
      <c r="S16459" s="162"/>
    </row>
    <row r="16460" spans="14:19">
      <c r="N16460" s="47"/>
      <c r="R16460" s="162"/>
      <c r="S16460" s="162"/>
    </row>
    <row r="16461" spans="14:19">
      <c r="N16461" s="47"/>
      <c r="R16461" s="162"/>
      <c r="S16461" s="162"/>
    </row>
    <row r="16462" spans="14:19">
      <c r="N16462" s="47"/>
      <c r="R16462" s="162"/>
      <c r="S16462" s="162"/>
    </row>
    <row r="16463" spans="14:19">
      <c r="N16463" s="47"/>
      <c r="R16463" s="162"/>
      <c r="S16463" s="162"/>
    </row>
    <row r="16464" spans="14:19">
      <c r="N16464" s="47"/>
      <c r="R16464" s="162"/>
      <c r="S16464" s="162"/>
    </row>
    <row r="16465" spans="14:19">
      <c r="N16465" s="47"/>
      <c r="R16465" s="162"/>
      <c r="S16465" s="162"/>
    </row>
    <row r="16466" spans="14:19">
      <c r="N16466" s="47"/>
      <c r="R16466" s="162"/>
      <c r="S16466" s="162"/>
    </row>
    <row r="16467" spans="14:19">
      <c r="N16467" s="47"/>
      <c r="R16467" s="162"/>
      <c r="S16467" s="162"/>
    </row>
    <row r="16468" spans="14:19">
      <c r="N16468" s="47"/>
      <c r="R16468" s="162"/>
      <c r="S16468" s="162"/>
    </row>
    <row r="16469" spans="14:19">
      <c r="N16469" s="47"/>
      <c r="R16469" s="162"/>
      <c r="S16469" s="162"/>
    </row>
    <row r="16470" spans="14:19">
      <c r="N16470" s="47"/>
      <c r="R16470" s="162"/>
      <c r="S16470" s="162"/>
    </row>
    <row r="16471" spans="14:19">
      <c r="N16471" s="47"/>
      <c r="R16471" s="162"/>
      <c r="S16471" s="162"/>
    </row>
    <row r="16472" spans="14:19">
      <c r="N16472" s="47"/>
      <c r="R16472" s="162"/>
      <c r="S16472" s="162"/>
    </row>
    <row r="16473" spans="14:19">
      <c r="N16473" s="47"/>
      <c r="R16473" s="162"/>
      <c r="S16473" s="162"/>
    </row>
    <row r="16474" spans="14:19">
      <c r="N16474" s="47"/>
      <c r="R16474" s="162"/>
      <c r="S16474" s="162"/>
    </row>
    <row r="16475" spans="14:19">
      <c r="N16475" s="47"/>
      <c r="R16475" s="162"/>
      <c r="S16475" s="162"/>
    </row>
    <row r="16476" spans="14:19">
      <c r="N16476" s="47"/>
      <c r="R16476" s="162"/>
      <c r="S16476" s="162"/>
    </row>
    <row r="16477" spans="14:19">
      <c r="N16477" s="47"/>
      <c r="R16477" s="162"/>
      <c r="S16477" s="162"/>
    </row>
    <row r="16478" spans="14:19">
      <c r="N16478" s="47"/>
      <c r="R16478" s="162"/>
      <c r="S16478" s="162"/>
    </row>
    <row r="16479" spans="14:19">
      <c r="N16479" s="47"/>
      <c r="R16479" s="162"/>
      <c r="S16479" s="162"/>
    </row>
    <row r="16480" spans="14:19">
      <c r="N16480" s="47"/>
      <c r="R16480" s="162"/>
      <c r="S16480" s="162"/>
    </row>
    <row r="16481" spans="14:19">
      <c r="N16481" s="47"/>
      <c r="R16481" s="162"/>
      <c r="S16481" s="162"/>
    </row>
    <row r="16482" spans="14:19">
      <c r="N16482" s="47"/>
      <c r="R16482" s="162"/>
      <c r="S16482" s="162"/>
    </row>
    <row r="16483" spans="14:19">
      <c r="N16483" s="47"/>
      <c r="R16483" s="162"/>
      <c r="S16483" s="162"/>
    </row>
    <row r="16484" spans="14:19">
      <c r="N16484" s="47"/>
      <c r="R16484" s="162"/>
      <c r="S16484" s="162"/>
    </row>
    <row r="16485" spans="14:19">
      <c r="N16485" s="47"/>
      <c r="R16485" s="162"/>
      <c r="S16485" s="162"/>
    </row>
    <row r="16486" spans="14:19">
      <c r="N16486" s="47"/>
      <c r="R16486" s="162"/>
      <c r="S16486" s="162"/>
    </row>
    <row r="16487" spans="14:19">
      <c r="N16487" s="47"/>
      <c r="R16487" s="162"/>
      <c r="S16487" s="162"/>
    </row>
    <row r="16488" spans="14:19">
      <c r="N16488" s="47"/>
      <c r="R16488" s="162"/>
      <c r="S16488" s="162"/>
    </row>
    <row r="16489" spans="14:19">
      <c r="N16489" s="47"/>
      <c r="R16489" s="162"/>
      <c r="S16489" s="162"/>
    </row>
    <row r="16490" spans="14:19">
      <c r="N16490" s="47"/>
      <c r="R16490" s="162"/>
      <c r="S16490" s="162"/>
    </row>
    <row r="16491" spans="14:19">
      <c r="N16491" s="47"/>
      <c r="R16491" s="162"/>
      <c r="S16491" s="162"/>
    </row>
    <row r="16492" spans="14:19">
      <c r="N16492" s="47"/>
      <c r="R16492" s="162"/>
      <c r="S16492" s="162"/>
    </row>
    <row r="16493" spans="14:19">
      <c r="N16493" s="47"/>
      <c r="R16493" s="162"/>
      <c r="S16493" s="162"/>
    </row>
    <row r="16494" spans="14:19">
      <c r="N16494" s="47"/>
      <c r="R16494" s="162"/>
      <c r="S16494" s="162"/>
    </row>
    <row r="16495" spans="14:19">
      <c r="N16495" s="47"/>
      <c r="R16495" s="162"/>
      <c r="S16495" s="162"/>
    </row>
    <row r="16496" spans="14:19">
      <c r="N16496" s="47"/>
      <c r="R16496" s="162"/>
      <c r="S16496" s="162"/>
    </row>
    <row r="16497" spans="14:19">
      <c r="N16497" s="47"/>
      <c r="R16497" s="162"/>
      <c r="S16497" s="162"/>
    </row>
    <row r="16498" spans="14:19">
      <c r="R16498" s="162"/>
      <c r="S16498" s="162"/>
    </row>
    <row r="16499" spans="14:19">
      <c r="R16499" s="162"/>
      <c r="S16499" s="162"/>
    </row>
    <row r="16500" spans="14:19">
      <c r="R16500" s="162"/>
      <c r="S16500" s="162"/>
    </row>
  </sheetData>
  <sortState xmlns:xlrd2="http://schemas.microsoft.com/office/spreadsheetml/2017/richdata2" ref="R117:AD147">
    <sortCondition descending="1" ref="AD147"/>
  </sortState>
  <mergeCells count="15">
    <mergeCell ref="C167:O167"/>
    <mergeCell ref="P167"/>
    <mergeCell ref="C171:O171"/>
    <mergeCell ref="P171"/>
    <mergeCell ref="C157:D157"/>
    <mergeCell ref="C159:O159"/>
    <mergeCell ref="P159"/>
    <mergeCell ref="C163:O163"/>
    <mergeCell ref="P163"/>
    <mergeCell ref="B114:C114"/>
    <mergeCell ref="B15:C15"/>
    <mergeCell ref="B23:C23"/>
    <mergeCell ref="B51:C51"/>
    <mergeCell ref="B58:C58"/>
    <mergeCell ref="B72:C72"/>
  </mergeCells>
  <hyperlinks>
    <hyperlink ref="A1" r:id="rId1" display="https://public.flourish.studio/story/2315218/" xr:uid="{0F3E5918-428D-4B2F-A707-43780673B7F0}"/>
    <hyperlink ref="C176" r:id="rId2" xr:uid="{00000000-0004-0000-0000-000000000000}"/>
  </hyperlinks>
  <pageMargins left="0.7" right="0.7" top="0.75" bottom="0.75" header="0.3" footer="0.3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2794E-4314-4C8E-8B79-E492DF7321A5}">
  <dimension ref="A1:O16432"/>
  <sheetViews>
    <sheetView topLeftCell="A22" zoomScale="85" zoomScaleNormal="85" workbookViewId="0">
      <selection activeCell="L27" sqref="L26:L27"/>
    </sheetView>
  </sheetViews>
  <sheetFormatPr defaultRowHeight="15.75"/>
  <sheetData>
    <row r="1" spans="2:14" ht="16.5">
      <c r="B1" s="73" t="s">
        <v>423</v>
      </c>
    </row>
    <row r="2" spans="2:14" ht="16.5">
      <c r="B2" s="74" t="s">
        <v>366</v>
      </c>
    </row>
    <row r="3" spans="2:14" ht="16.5">
      <c r="B3" s="74" t="s">
        <v>368</v>
      </c>
    </row>
    <row r="4" spans="2:14" ht="16.5">
      <c r="B4" s="74" t="s">
        <v>369</v>
      </c>
    </row>
    <row r="6" spans="2:14" ht="30" customHeight="1">
      <c r="B6" s="223" t="s">
        <v>370</v>
      </c>
      <c r="C6" s="223" t="s">
        <v>370</v>
      </c>
      <c r="D6" s="75" t="s">
        <v>372</v>
      </c>
      <c r="E6" s="75" t="s">
        <v>373</v>
      </c>
      <c r="F6" s="75" t="s">
        <v>374</v>
      </c>
      <c r="G6" s="75" t="s">
        <v>375</v>
      </c>
      <c r="H6" s="75" t="s">
        <v>376</v>
      </c>
      <c r="I6" s="75" t="s">
        <v>377</v>
      </c>
      <c r="J6" s="75" t="s">
        <v>378</v>
      </c>
      <c r="K6" s="75" t="s">
        <v>379</v>
      </c>
      <c r="L6" s="75" t="s">
        <v>380</v>
      </c>
      <c r="M6" s="75" t="s">
        <v>424</v>
      </c>
    </row>
    <row r="7" spans="2:14" ht="15" customHeight="1">
      <c r="B7" s="230" t="s">
        <v>425</v>
      </c>
      <c r="C7" s="231"/>
      <c r="D7" s="231"/>
      <c r="E7" s="231"/>
      <c r="F7" s="231"/>
      <c r="G7" s="231"/>
      <c r="H7" s="231"/>
      <c r="I7" s="231"/>
      <c r="J7" s="231"/>
      <c r="K7" s="231"/>
      <c r="L7" s="231"/>
      <c r="M7" s="97" t="s">
        <v>382</v>
      </c>
    </row>
    <row r="8" spans="2:14" ht="75">
      <c r="B8" s="78" t="s">
        <v>426</v>
      </c>
      <c r="C8" s="77" t="s">
        <v>382</v>
      </c>
      <c r="D8" s="80">
        <v>136977.01999999999</v>
      </c>
      <c r="E8" s="80">
        <v>144884.48000000001</v>
      </c>
      <c r="F8" s="80">
        <v>160663.87</v>
      </c>
      <c r="G8" s="80">
        <v>159806.51999999999</v>
      </c>
      <c r="H8" s="80">
        <v>156286.07999999999</v>
      </c>
      <c r="I8" s="80">
        <v>155283.35999999999</v>
      </c>
      <c r="J8" s="80">
        <v>167216.64000000001</v>
      </c>
      <c r="K8" s="80">
        <v>179391.26</v>
      </c>
      <c r="L8" s="80">
        <v>213359.51</v>
      </c>
      <c r="M8" s="80">
        <v>212906.89</v>
      </c>
    </row>
    <row r="9" spans="2:14" ht="75">
      <c r="B9" s="78" t="s">
        <v>427</v>
      </c>
      <c r="C9" s="77" t="s">
        <v>382</v>
      </c>
      <c r="D9" s="80">
        <v>6464.53</v>
      </c>
      <c r="E9" s="80">
        <v>13339.03</v>
      </c>
      <c r="F9" s="80">
        <v>17879.59</v>
      </c>
      <c r="G9" s="80">
        <v>15198.22</v>
      </c>
      <c r="H9" s="80">
        <v>11111.82</v>
      </c>
      <c r="I9" s="80">
        <v>10238.85</v>
      </c>
      <c r="J9" s="80">
        <v>9038.48</v>
      </c>
      <c r="K9" s="80">
        <v>12704.23</v>
      </c>
      <c r="L9" s="80">
        <v>31008.77</v>
      </c>
      <c r="M9" s="80">
        <v>29070</v>
      </c>
    </row>
    <row r="10" spans="2:14">
      <c r="C10" t="s">
        <v>99</v>
      </c>
      <c r="D10" s="98">
        <f>D9/1000</f>
        <v>6.4645299999999999</v>
      </c>
      <c r="E10" s="98">
        <f t="shared" ref="E10:M10" si="0">E9/1000</f>
        <v>13.339030000000001</v>
      </c>
      <c r="F10" s="98">
        <f t="shared" si="0"/>
        <v>17.87959</v>
      </c>
      <c r="G10" s="98">
        <f t="shared" si="0"/>
        <v>15.198219999999999</v>
      </c>
      <c r="H10" s="98">
        <f t="shared" si="0"/>
        <v>11.11182</v>
      </c>
      <c r="I10" s="98">
        <f t="shared" si="0"/>
        <v>10.238850000000001</v>
      </c>
      <c r="J10" s="98">
        <f t="shared" si="0"/>
        <v>9.0384799999999998</v>
      </c>
      <c r="K10" s="98">
        <f t="shared" si="0"/>
        <v>12.704229999999999</v>
      </c>
      <c r="L10" s="98">
        <f t="shared" si="0"/>
        <v>31.008770000000002</v>
      </c>
      <c r="M10" s="98">
        <f t="shared" si="0"/>
        <v>29.07</v>
      </c>
      <c r="N10" s="98">
        <f>M10-L10</f>
        <v>-1.9387700000000017</v>
      </c>
    </row>
    <row r="12" spans="2:14" ht="16.5">
      <c r="B12" s="73" t="s">
        <v>423</v>
      </c>
    </row>
    <row r="13" spans="2:14" ht="16.5">
      <c r="B13" s="74" t="s">
        <v>366</v>
      </c>
    </row>
    <row r="14" spans="2:14" ht="16.5">
      <c r="B14" s="74" t="s">
        <v>388</v>
      </c>
    </row>
    <row r="16" spans="2:14" ht="30" customHeight="1">
      <c r="B16" s="223" t="s">
        <v>370</v>
      </c>
      <c r="C16" s="223" t="s">
        <v>370</v>
      </c>
      <c r="D16" s="75" t="s">
        <v>372</v>
      </c>
      <c r="E16" s="75" t="s">
        <v>373</v>
      </c>
      <c r="F16" s="75" t="s">
        <v>374</v>
      </c>
      <c r="G16" s="75" t="s">
        <v>375</v>
      </c>
      <c r="H16" s="75" t="s">
        <v>376</v>
      </c>
      <c r="I16" s="75" t="s">
        <v>377</v>
      </c>
      <c r="J16" s="75" t="s">
        <v>378</v>
      </c>
      <c r="K16" s="75" t="s">
        <v>379</v>
      </c>
      <c r="L16" s="75" t="s">
        <v>380</v>
      </c>
      <c r="M16" s="75" t="s">
        <v>424</v>
      </c>
    </row>
    <row r="17" spans="2:15">
      <c r="B17" s="76" t="s">
        <v>428</v>
      </c>
      <c r="C17" s="77" t="s">
        <v>382</v>
      </c>
      <c r="D17" s="77" t="s">
        <v>382</v>
      </c>
      <c r="E17" s="77" t="s">
        <v>382</v>
      </c>
      <c r="F17" s="77" t="s">
        <v>382</v>
      </c>
      <c r="G17" s="77" t="s">
        <v>382</v>
      </c>
      <c r="H17" s="77" t="s">
        <v>382</v>
      </c>
      <c r="I17" s="77" t="s">
        <v>382</v>
      </c>
      <c r="J17" s="77" t="s">
        <v>382</v>
      </c>
      <c r="K17" s="77" t="s">
        <v>382</v>
      </c>
      <c r="L17" s="77" t="s">
        <v>382</v>
      </c>
      <c r="M17" s="77" t="s">
        <v>382</v>
      </c>
    </row>
    <row r="18" spans="2:15" ht="15" customHeight="1">
      <c r="B18" s="230" t="s">
        <v>425</v>
      </c>
      <c r="C18" s="231"/>
      <c r="D18" s="231"/>
      <c r="E18" s="231"/>
      <c r="F18" s="231"/>
      <c r="G18" s="231"/>
      <c r="H18" s="231"/>
      <c r="I18" s="231"/>
      <c r="J18" s="231"/>
      <c r="K18" s="231"/>
      <c r="L18" s="231"/>
      <c r="M18" s="228" t="s">
        <v>382</v>
      </c>
    </row>
    <row r="19" spans="2:15" ht="15" customHeight="1">
      <c r="B19" s="230" t="s">
        <v>389</v>
      </c>
      <c r="C19" s="231"/>
      <c r="D19" s="231"/>
      <c r="E19" s="231"/>
      <c r="F19" s="231"/>
      <c r="G19" s="231"/>
      <c r="H19" s="231"/>
      <c r="I19" s="231"/>
      <c r="J19" s="231"/>
      <c r="K19" s="231"/>
      <c r="L19" s="231"/>
      <c r="M19" s="229"/>
    </row>
    <row r="20" spans="2:15" ht="75">
      <c r="B20" s="78" t="s">
        <v>426</v>
      </c>
      <c r="C20" s="77" t="s">
        <v>382</v>
      </c>
      <c r="D20" s="80">
        <v>137621.85</v>
      </c>
      <c r="E20" s="80">
        <v>131645.12</v>
      </c>
      <c r="F20" s="80">
        <v>145021.09</v>
      </c>
      <c r="G20" s="80">
        <v>147260.63</v>
      </c>
      <c r="H20" s="80">
        <v>150157.54</v>
      </c>
      <c r="I20" s="80">
        <v>146591.19</v>
      </c>
      <c r="J20" s="80">
        <v>162679.20000000001</v>
      </c>
      <c r="K20" s="80">
        <v>184948.37</v>
      </c>
      <c r="L20" s="80">
        <v>213359.51</v>
      </c>
      <c r="M20" s="80">
        <v>222163.56</v>
      </c>
    </row>
    <row r="21" spans="2:15" ht="75">
      <c r="B21" s="78" t="s">
        <v>427</v>
      </c>
      <c r="C21" s="77" t="s">
        <v>382</v>
      </c>
      <c r="D21" s="80">
        <v>6629.03</v>
      </c>
      <c r="E21" s="80">
        <v>12116.47</v>
      </c>
      <c r="F21" s="80">
        <v>15963.47</v>
      </c>
      <c r="G21" s="80">
        <v>14115.5</v>
      </c>
      <c r="H21" s="80">
        <v>10772.65</v>
      </c>
      <c r="I21" s="80">
        <v>9636.42</v>
      </c>
      <c r="J21" s="80">
        <v>8747.75</v>
      </c>
      <c r="K21" s="80">
        <v>12839.61</v>
      </c>
      <c r="L21" s="80">
        <v>31008.77</v>
      </c>
      <c r="M21" s="80">
        <v>30966.729999999996</v>
      </c>
    </row>
    <row r="24" spans="2:15">
      <c r="B24" t="s">
        <v>477</v>
      </c>
      <c r="F24" s="104" t="s">
        <v>478</v>
      </c>
    </row>
    <row r="26" spans="2:15">
      <c r="B26" s="223" t="s">
        <v>370</v>
      </c>
      <c r="C26" s="223" t="s">
        <v>370</v>
      </c>
      <c r="D26" s="75" t="s">
        <v>372</v>
      </c>
      <c r="E26" s="75" t="s">
        <v>373</v>
      </c>
      <c r="F26" s="75" t="s">
        <v>374</v>
      </c>
      <c r="G26" s="75" t="s">
        <v>375</v>
      </c>
      <c r="H26" s="75" t="s">
        <v>376</v>
      </c>
      <c r="I26" s="75" t="s">
        <v>377</v>
      </c>
      <c r="J26" s="75" t="s">
        <v>378</v>
      </c>
      <c r="K26" s="75" t="s">
        <v>379</v>
      </c>
      <c r="L26" s="75" t="s">
        <v>380</v>
      </c>
      <c r="M26" s="75" t="s">
        <v>424</v>
      </c>
    </row>
    <row r="27" spans="2:15">
      <c r="C27" t="s">
        <v>28</v>
      </c>
      <c r="D27" s="82">
        <v>13.95</v>
      </c>
      <c r="E27" s="82">
        <v>15.18</v>
      </c>
      <c r="F27" s="82">
        <v>16.36</v>
      </c>
      <c r="G27" s="82">
        <v>18.07</v>
      </c>
      <c r="H27" s="82">
        <v>17.350000000000001</v>
      </c>
      <c r="I27" s="82">
        <v>18.23</v>
      </c>
      <c r="J27" s="82">
        <v>18.579999999999998</v>
      </c>
      <c r="K27" s="82">
        <v>22.23</v>
      </c>
      <c r="L27" s="82">
        <v>23.91</v>
      </c>
      <c r="M27" s="82">
        <v>25.05</v>
      </c>
      <c r="N27" s="82">
        <f>M27-L27</f>
        <v>1.1400000000000006</v>
      </c>
      <c r="O27" s="17">
        <f>SUM(M27-L27)/L27</f>
        <v>4.7678795483061504E-2</v>
      </c>
    </row>
    <row r="28" spans="2:15">
      <c r="C28" t="s">
        <v>99</v>
      </c>
      <c r="D28" s="82">
        <v>6.4645299999999999</v>
      </c>
      <c r="E28" s="82">
        <v>13.339030000000001</v>
      </c>
      <c r="F28" s="82">
        <v>17.87959</v>
      </c>
      <c r="G28" s="82">
        <v>15.198219999999999</v>
      </c>
      <c r="H28" s="82">
        <v>11.11182</v>
      </c>
      <c r="I28" s="82">
        <v>10.238850000000001</v>
      </c>
      <c r="J28" s="82">
        <v>9.0384799999999998</v>
      </c>
      <c r="K28" s="82">
        <v>12.704229999999999</v>
      </c>
      <c r="L28" s="82">
        <v>31.008770000000002</v>
      </c>
      <c r="M28" s="82">
        <v>29.07</v>
      </c>
    </row>
    <row r="48" spans="1:1">
      <c r="A48" t="s">
        <v>482</v>
      </c>
    </row>
    <row r="49" spans="1:6">
      <c r="A49" s="64"/>
      <c r="B49" s="66">
        <v>163</v>
      </c>
      <c r="C49" s="66">
        <v>117</v>
      </c>
      <c r="E49" s="64">
        <v>1</v>
      </c>
    </row>
    <row r="50" spans="1:6">
      <c r="A50" s="65"/>
      <c r="B50" s="67" t="s">
        <v>480</v>
      </c>
      <c r="C50" s="67" t="s">
        <v>481</v>
      </c>
      <c r="D50" t="s">
        <v>483</v>
      </c>
      <c r="E50" s="108" t="s">
        <v>326</v>
      </c>
      <c r="F50" s="67" t="s">
        <v>481</v>
      </c>
    </row>
    <row r="51" spans="1:6">
      <c r="A51" s="47" t="s">
        <v>282</v>
      </c>
      <c r="B51" s="68">
        <v>342.61</v>
      </c>
      <c r="C51" s="30">
        <v>0</v>
      </c>
      <c r="D51" s="30">
        <f>B51-C51</f>
        <v>342.61</v>
      </c>
      <c r="E51" s="109">
        <v>3253.23</v>
      </c>
      <c r="F51" s="111">
        <f>C51/E51</f>
        <v>0</v>
      </c>
    </row>
    <row r="52" spans="1:6">
      <c r="A52" s="47" t="s">
        <v>283</v>
      </c>
      <c r="B52" s="68">
        <v>136.22999999999999</v>
      </c>
      <c r="C52" s="30">
        <v>287.31</v>
      </c>
      <c r="D52" s="30">
        <f t="shared" ref="D52:D84" si="1">B52-C52</f>
        <v>-151.08000000000001</v>
      </c>
      <c r="E52" s="109">
        <v>1954.05</v>
      </c>
      <c r="F52" s="112">
        <f t="shared" ref="F52:F82" si="2">C52/E52</f>
        <v>0.14703308513088201</v>
      </c>
    </row>
    <row r="53" spans="1:6">
      <c r="A53" s="47" t="s">
        <v>284</v>
      </c>
      <c r="B53" s="68">
        <v>231.77</v>
      </c>
      <c r="C53" s="30">
        <v>339.1</v>
      </c>
      <c r="D53" s="30">
        <f t="shared" si="1"/>
        <v>-107.33000000000001</v>
      </c>
      <c r="E53" s="109">
        <v>2825.54</v>
      </c>
      <c r="F53" s="112">
        <f t="shared" si="2"/>
        <v>0.120012457795678</v>
      </c>
    </row>
    <row r="54" spans="1:6">
      <c r="A54" s="105" t="s">
        <v>285</v>
      </c>
      <c r="B54" s="106">
        <v>687.49</v>
      </c>
      <c r="C54" s="107">
        <v>1540.79</v>
      </c>
      <c r="D54" s="107">
        <f t="shared" si="1"/>
        <v>-853.3</v>
      </c>
      <c r="E54" s="109">
        <v>8073.56</v>
      </c>
      <c r="F54" s="112">
        <f t="shared" si="2"/>
        <v>0.19084393997195784</v>
      </c>
    </row>
    <row r="55" spans="1:6">
      <c r="A55" s="105" t="s">
        <v>286</v>
      </c>
      <c r="B55" s="106">
        <v>31.97</v>
      </c>
      <c r="C55" s="107">
        <v>416.12</v>
      </c>
      <c r="D55" s="107">
        <f t="shared" si="1"/>
        <v>-384.15</v>
      </c>
      <c r="E55" s="109">
        <v>789.36</v>
      </c>
      <c r="F55" s="112">
        <f t="shared" si="2"/>
        <v>0.52716124455254887</v>
      </c>
    </row>
    <row r="56" spans="1:6">
      <c r="A56" s="47" t="s">
        <v>287</v>
      </c>
      <c r="B56" s="68">
        <v>404.42</v>
      </c>
      <c r="C56" s="30">
        <v>310.72000000000003</v>
      </c>
      <c r="D56" s="30">
        <f t="shared" si="1"/>
        <v>93.699999999999989</v>
      </c>
      <c r="E56" s="109">
        <v>3082.6</v>
      </c>
      <c r="F56" s="111">
        <f t="shared" si="2"/>
        <v>0.10079802763900604</v>
      </c>
    </row>
    <row r="57" spans="1:6">
      <c r="A57" s="47" t="s">
        <v>288</v>
      </c>
      <c r="B57" s="68">
        <v>4.87</v>
      </c>
      <c r="C57" s="30">
        <v>33.67</v>
      </c>
      <c r="D57" s="30">
        <f t="shared" si="1"/>
        <v>-28.8</v>
      </c>
      <c r="E57" s="109">
        <v>109.27</v>
      </c>
      <c r="F57" s="112">
        <f t="shared" si="2"/>
        <v>0.30813581037796289</v>
      </c>
    </row>
    <row r="58" spans="1:6">
      <c r="A58" s="47" t="s">
        <v>289</v>
      </c>
      <c r="B58" s="68">
        <v>142.47</v>
      </c>
      <c r="C58" s="30">
        <v>249.5</v>
      </c>
      <c r="D58" s="30">
        <f t="shared" si="1"/>
        <v>-107.03</v>
      </c>
      <c r="E58" s="109">
        <v>1570.46</v>
      </c>
      <c r="F58" s="112">
        <f t="shared" si="2"/>
        <v>0.15887064936388065</v>
      </c>
    </row>
    <row r="59" spans="1:6">
      <c r="A59" s="105" t="s">
        <v>290</v>
      </c>
      <c r="B59" s="106">
        <v>14.58</v>
      </c>
      <c r="C59" s="107">
        <v>1273.69</v>
      </c>
      <c r="D59" s="107">
        <f t="shared" si="1"/>
        <v>-1259.1100000000001</v>
      </c>
      <c r="E59" s="109">
        <v>15426.44</v>
      </c>
      <c r="F59" s="111">
        <f t="shared" si="2"/>
        <v>8.2565387736898463E-2</v>
      </c>
    </row>
    <row r="60" spans="1:6">
      <c r="A60" s="105" t="s">
        <v>291</v>
      </c>
      <c r="B60" s="106">
        <v>2655.52</v>
      </c>
      <c r="C60" s="107">
        <v>7090.07</v>
      </c>
      <c r="D60" s="107">
        <f t="shared" si="1"/>
        <v>-4434.5499999999993</v>
      </c>
      <c r="E60" s="109">
        <v>36682.339999999997</v>
      </c>
      <c r="F60" s="112">
        <f t="shared" si="2"/>
        <v>0.19328292578935805</v>
      </c>
    </row>
    <row r="61" spans="1:6">
      <c r="A61" s="47" t="s">
        <v>292</v>
      </c>
      <c r="B61" s="68">
        <v>0</v>
      </c>
      <c r="C61" s="30">
        <v>0</v>
      </c>
      <c r="D61" s="30">
        <f t="shared" si="1"/>
        <v>0</v>
      </c>
      <c r="E61" s="109">
        <v>325.31</v>
      </c>
      <c r="F61" s="111">
        <f t="shared" si="2"/>
        <v>0</v>
      </c>
    </row>
    <row r="62" spans="1:6">
      <c r="A62" s="47" t="s">
        <v>293</v>
      </c>
      <c r="B62" s="68">
        <v>68.37</v>
      </c>
      <c r="C62" s="30">
        <v>0</v>
      </c>
      <c r="D62" s="30">
        <f t="shared" si="1"/>
        <v>68.37</v>
      </c>
      <c r="E62" s="109">
        <v>304.33999999999997</v>
      </c>
      <c r="F62" s="111">
        <f t="shared" si="2"/>
        <v>0</v>
      </c>
    </row>
    <row r="63" spans="1:6">
      <c r="A63" s="47" t="s">
        <v>294</v>
      </c>
      <c r="B63" s="68">
        <v>18.34</v>
      </c>
      <c r="C63" s="30">
        <v>8.69</v>
      </c>
      <c r="D63" s="30">
        <f t="shared" si="1"/>
        <v>9.65</v>
      </c>
      <c r="E63" s="109">
        <v>115.48</v>
      </c>
      <c r="F63" s="111">
        <f t="shared" si="2"/>
        <v>7.5251125736058189E-2</v>
      </c>
    </row>
    <row r="64" spans="1:6">
      <c r="A64" s="105" t="s">
        <v>295</v>
      </c>
      <c r="B64" s="106">
        <v>187.17</v>
      </c>
      <c r="C64" s="107">
        <v>1473.19</v>
      </c>
      <c r="D64" s="107">
        <f t="shared" si="1"/>
        <v>-1286.02</v>
      </c>
      <c r="E64" s="109">
        <v>2815.2</v>
      </c>
      <c r="F64" s="112">
        <f t="shared" si="2"/>
        <v>0.52329852230747376</v>
      </c>
    </row>
    <row r="65" spans="1:6">
      <c r="A65" s="105" t="s">
        <v>296</v>
      </c>
      <c r="B65" s="106">
        <v>255.43</v>
      </c>
      <c r="C65" s="107">
        <v>1609.38</v>
      </c>
      <c r="D65" s="107">
        <f t="shared" si="1"/>
        <v>-1353.95</v>
      </c>
      <c r="E65" s="109">
        <v>6013.59</v>
      </c>
      <c r="F65" s="112">
        <f t="shared" si="2"/>
        <v>0.26762383202047363</v>
      </c>
    </row>
    <row r="66" spans="1:6">
      <c r="A66" s="47" t="s">
        <v>297</v>
      </c>
      <c r="B66" s="68">
        <v>1067</v>
      </c>
      <c r="C66" s="30">
        <v>32.25</v>
      </c>
      <c r="D66" s="30">
        <f t="shared" si="1"/>
        <v>1034.75</v>
      </c>
      <c r="E66" s="109">
        <v>19600.84</v>
      </c>
      <c r="F66" s="111">
        <f t="shared" si="2"/>
        <v>1.6453376487946434E-3</v>
      </c>
    </row>
    <row r="67" spans="1:6">
      <c r="A67" s="47" t="s">
        <v>298</v>
      </c>
      <c r="B67" s="68">
        <v>184.48</v>
      </c>
      <c r="C67" s="30">
        <v>1.27</v>
      </c>
      <c r="D67" s="30">
        <f t="shared" si="1"/>
        <v>183.20999999999998</v>
      </c>
      <c r="E67" s="109">
        <v>3131.11</v>
      </c>
      <c r="F67" s="111">
        <f t="shared" si="2"/>
        <v>4.0560695727713173E-4</v>
      </c>
    </row>
    <row r="68" spans="1:6">
      <c r="A68" s="47" t="s">
        <v>299</v>
      </c>
      <c r="B68" s="68">
        <v>18.760000000000002</v>
      </c>
      <c r="C68" s="30">
        <v>13.94</v>
      </c>
      <c r="D68" s="30">
        <f t="shared" si="1"/>
        <v>4.8200000000000021</v>
      </c>
      <c r="E68" s="109">
        <v>190.66</v>
      </c>
      <c r="F68" s="111">
        <f t="shared" si="2"/>
        <v>7.3114444560998637E-2</v>
      </c>
    </row>
    <row r="69" spans="1:6">
      <c r="A69" s="47" t="s">
        <v>300</v>
      </c>
      <c r="B69" s="68">
        <v>112.96</v>
      </c>
      <c r="C69" s="30">
        <v>0</v>
      </c>
      <c r="D69" s="30">
        <f t="shared" si="1"/>
        <v>112.96</v>
      </c>
      <c r="E69" s="109">
        <v>580.09</v>
      </c>
      <c r="F69" s="111">
        <f t="shared" si="2"/>
        <v>0</v>
      </c>
    </row>
    <row r="70" spans="1:6">
      <c r="A70" s="105" t="s">
        <v>301</v>
      </c>
      <c r="B70" s="106">
        <v>507.86</v>
      </c>
      <c r="C70" s="107">
        <v>1304.02</v>
      </c>
      <c r="D70" s="107">
        <f t="shared" si="1"/>
        <v>-796.16</v>
      </c>
      <c r="E70" s="109">
        <v>7361.39</v>
      </c>
      <c r="F70" s="112">
        <f t="shared" si="2"/>
        <v>0.1771431754057318</v>
      </c>
    </row>
    <row r="71" spans="1:6">
      <c r="A71" s="47" t="s">
        <v>302</v>
      </c>
      <c r="B71" s="68">
        <v>57.49</v>
      </c>
      <c r="C71" s="30">
        <v>13.2</v>
      </c>
      <c r="D71" s="30">
        <f t="shared" si="1"/>
        <v>44.290000000000006</v>
      </c>
      <c r="E71" s="109">
        <v>746.43</v>
      </c>
      <c r="F71" s="111">
        <f t="shared" si="2"/>
        <v>1.7684176681001567E-2</v>
      </c>
    </row>
    <row r="72" spans="1:6">
      <c r="A72" s="47" t="s">
        <v>303</v>
      </c>
      <c r="B72" s="68">
        <v>951.43</v>
      </c>
      <c r="C72" s="30">
        <v>427.72</v>
      </c>
      <c r="D72" s="30">
        <f t="shared" si="1"/>
        <v>523.70999999999992</v>
      </c>
      <c r="E72" s="109">
        <v>5547.97</v>
      </c>
      <c r="F72" s="111">
        <f t="shared" si="2"/>
        <v>7.7094865329120382E-2</v>
      </c>
    </row>
    <row r="73" spans="1:6">
      <c r="A73" s="105" t="s">
        <v>304</v>
      </c>
      <c r="B73" s="106">
        <v>86.31</v>
      </c>
      <c r="C73" s="107">
        <v>761.26</v>
      </c>
      <c r="D73" s="107">
        <f t="shared" si="1"/>
        <v>-674.95</v>
      </c>
      <c r="E73" s="109">
        <v>2603.83</v>
      </c>
      <c r="F73" s="112">
        <f t="shared" si="2"/>
        <v>0.29236163651236835</v>
      </c>
    </row>
    <row r="74" spans="1:6">
      <c r="A74" s="47" t="s">
        <v>305</v>
      </c>
      <c r="B74" s="68">
        <v>18.190000000000001</v>
      </c>
      <c r="C74" s="30">
        <v>9.0399999999999991</v>
      </c>
      <c r="D74" s="30">
        <f t="shared" si="1"/>
        <v>9.1500000000000021</v>
      </c>
      <c r="E74" s="109">
        <v>526.39</v>
      </c>
      <c r="F74" s="111">
        <f t="shared" si="2"/>
        <v>1.7173578525427915E-2</v>
      </c>
    </row>
    <row r="75" spans="1:6">
      <c r="A75" s="47" t="s">
        <v>306</v>
      </c>
      <c r="B75" s="68">
        <v>3.12</v>
      </c>
      <c r="C75" s="30">
        <v>1.68</v>
      </c>
      <c r="D75" s="30">
        <f t="shared" si="1"/>
        <v>1.4400000000000002</v>
      </c>
      <c r="E75" s="109">
        <v>174.54</v>
      </c>
      <c r="F75" s="111">
        <f t="shared" si="2"/>
        <v>9.6253007906497087E-3</v>
      </c>
    </row>
    <row r="76" spans="1:6">
      <c r="A76" s="47" t="s">
        <v>307</v>
      </c>
      <c r="B76" s="68">
        <v>7.67</v>
      </c>
      <c r="C76" s="30">
        <v>17.940000000000001</v>
      </c>
      <c r="D76" s="30">
        <f t="shared" si="1"/>
        <v>-10.270000000000001</v>
      </c>
      <c r="E76" s="109">
        <v>162.93</v>
      </c>
      <c r="F76" s="112">
        <f t="shared" si="2"/>
        <v>0.11010863561038484</v>
      </c>
    </row>
    <row r="77" spans="1:6">
      <c r="A77" s="47" t="s">
        <v>308</v>
      </c>
      <c r="B77" s="68">
        <v>202.87</v>
      </c>
      <c r="C77" s="30">
        <v>291.27999999999997</v>
      </c>
      <c r="D77" s="30">
        <f t="shared" si="1"/>
        <v>-88.409999999999968</v>
      </c>
      <c r="E77" s="109">
        <v>3832.57</v>
      </c>
      <c r="F77" s="111">
        <f t="shared" si="2"/>
        <v>7.600122111272592E-2</v>
      </c>
    </row>
    <row r="78" spans="1:6">
      <c r="A78" s="47" t="s">
        <v>309</v>
      </c>
      <c r="B78" s="68">
        <v>642.91999999999996</v>
      </c>
      <c r="C78" s="30">
        <v>253.7</v>
      </c>
      <c r="D78" s="30">
        <f t="shared" si="1"/>
        <v>389.21999999999997</v>
      </c>
      <c r="E78" s="109">
        <v>5606.14</v>
      </c>
      <c r="F78" s="111">
        <f t="shared" si="2"/>
        <v>4.5253953700763801E-2</v>
      </c>
    </row>
    <row r="79" spans="1:6">
      <c r="A79" s="105" t="s">
        <v>310</v>
      </c>
      <c r="B79" s="106">
        <v>650.04999999999995</v>
      </c>
      <c r="C79" s="107">
        <v>1459.21</v>
      </c>
      <c r="D79" s="107">
        <f t="shared" si="1"/>
        <v>-809.16000000000008</v>
      </c>
      <c r="E79" s="109">
        <v>5164.2299999999996</v>
      </c>
      <c r="F79" s="112">
        <f t="shared" si="2"/>
        <v>0.28256100134966883</v>
      </c>
    </row>
    <row r="80" spans="1:6">
      <c r="A80" s="105" t="s">
        <v>311</v>
      </c>
      <c r="B80" s="106">
        <v>1092.49</v>
      </c>
      <c r="C80" s="107">
        <v>5341.37</v>
      </c>
      <c r="D80" s="107">
        <f t="shared" si="1"/>
        <v>-4248.88</v>
      </c>
      <c r="E80" s="109">
        <v>19110.59</v>
      </c>
      <c r="F80" s="112">
        <f t="shared" si="2"/>
        <v>0.27949791189073703</v>
      </c>
    </row>
    <row r="81" spans="1:6">
      <c r="A81" s="47" t="s">
        <v>312</v>
      </c>
      <c r="B81" s="68">
        <v>15087.58</v>
      </c>
      <c r="C81" s="30">
        <v>6406.62</v>
      </c>
      <c r="D81" s="30">
        <f t="shared" si="1"/>
        <v>8680.9599999999991</v>
      </c>
      <c r="E81" s="109">
        <v>66040.03</v>
      </c>
      <c r="F81" s="111">
        <f t="shared" si="2"/>
        <v>9.7011161260829232E-2</v>
      </c>
    </row>
    <row r="82" spans="1:6">
      <c r="A82" s="48" t="s">
        <v>325</v>
      </c>
      <c r="B82" s="69">
        <v>25872.42</v>
      </c>
      <c r="C82" s="69">
        <v>30966.729999999996</v>
      </c>
      <c r="D82" s="30">
        <f t="shared" si="1"/>
        <v>-5094.3099999999977</v>
      </c>
      <c r="E82" s="69">
        <v>223720.50999999998</v>
      </c>
      <c r="F82" s="111">
        <f t="shared" si="2"/>
        <v>0.13841703650684509</v>
      </c>
    </row>
    <row r="83" spans="1:6">
      <c r="A83" s="47"/>
      <c r="B83" s="70"/>
      <c r="E83" s="110"/>
    </row>
    <row r="84" spans="1:6">
      <c r="A84" s="47" t="s">
        <v>324</v>
      </c>
      <c r="B84" s="68">
        <v>3322.44</v>
      </c>
      <c r="C84" s="30">
        <v>0</v>
      </c>
      <c r="D84" s="30">
        <f t="shared" si="1"/>
        <v>3322.44</v>
      </c>
      <c r="E84" s="109">
        <v>26926.38</v>
      </c>
    </row>
    <row r="85" spans="1:6">
      <c r="A85" s="47"/>
      <c r="E85" s="47"/>
    </row>
    <row r="86" spans="1:6">
      <c r="A86" s="47"/>
      <c r="E86" s="47"/>
    </row>
    <row r="87" spans="1:6">
      <c r="A87" s="47"/>
      <c r="E87" s="47"/>
    </row>
    <row r="88" spans="1:6">
      <c r="A88" s="47"/>
      <c r="E88" s="47"/>
    </row>
    <row r="89" spans="1:6">
      <c r="A89" s="47"/>
      <c r="E89" s="47"/>
    </row>
    <row r="90" spans="1:6">
      <c r="A90" s="47"/>
      <c r="E90" s="47"/>
    </row>
    <row r="91" spans="1:6">
      <c r="A91" s="47"/>
      <c r="E91" s="47"/>
    </row>
    <row r="92" spans="1:6">
      <c r="A92" s="47"/>
      <c r="E92" s="47"/>
    </row>
    <row r="93" spans="1:6">
      <c r="A93" s="47"/>
      <c r="E93" s="47"/>
    </row>
    <row r="94" spans="1:6">
      <c r="A94" s="47"/>
      <c r="E94" s="47"/>
    </row>
    <row r="95" spans="1:6">
      <c r="A95" s="47"/>
      <c r="E95" s="47"/>
    </row>
    <row r="96" spans="1:6">
      <c r="A96" s="47"/>
      <c r="E96" s="47"/>
    </row>
    <row r="97" spans="1:5">
      <c r="A97" s="47"/>
      <c r="E97" s="47"/>
    </row>
    <row r="98" spans="1:5">
      <c r="A98" s="47"/>
      <c r="E98" s="47"/>
    </row>
    <row r="99" spans="1:5">
      <c r="A99" s="47"/>
      <c r="E99" s="47"/>
    </row>
    <row r="100" spans="1:5">
      <c r="A100" s="47"/>
      <c r="E100" s="47"/>
    </row>
    <row r="101" spans="1:5">
      <c r="A101" s="47"/>
      <c r="E101" s="47"/>
    </row>
    <row r="102" spans="1:5">
      <c r="A102" s="47"/>
      <c r="E102" s="47"/>
    </row>
    <row r="103" spans="1:5">
      <c r="A103" s="47"/>
      <c r="E103" s="47"/>
    </row>
    <row r="104" spans="1:5">
      <c r="A104" s="47"/>
      <c r="E104" s="47"/>
    </row>
    <row r="105" spans="1:5">
      <c r="A105" s="47"/>
      <c r="E105" s="47"/>
    </row>
    <row r="106" spans="1:5">
      <c r="A106" s="47"/>
      <c r="E106" s="47"/>
    </row>
    <row r="107" spans="1:5">
      <c r="A107" s="47"/>
      <c r="E107" s="47"/>
    </row>
    <row r="108" spans="1:5">
      <c r="A108" s="47"/>
      <c r="E108" s="47"/>
    </row>
    <row r="109" spans="1:5">
      <c r="A109" s="47"/>
      <c r="E109" s="47"/>
    </row>
    <row r="110" spans="1:5">
      <c r="A110" s="47"/>
      <c r="E110" s="47"/>
    </row>
    <row r="111" spans="1:5">
      <c r="A111" s="47"/>
      <c r="E111" s="47"/>
    </row>
    <row r="112" spans="1:5">
      <c r="A112" s="47"/>
      <c r="E112" s="47"/>
    </row>
    <row r="113" spans="1:5">
      <c r="A113" s="47"/>
      <c r="E113" s="47"/>
    </row>
    <row r="114" spans="1:5">
      <c r="A114" s="47"/>
      <c r="E114" s="47"/>
    </row>
    <row r="115" spans="1:5">
      <c r="A115" s="47"/>
      <c r="E115" s="47"/>
    </row>
    <row r="116" spans="1:5">
      <c r="A116" s="47"/>
      <c r="E116" s="47"/>
    </row>
    <row r="117" spans="1:5">
      <c r="A117" s="47"/>
      <c r="E117" s="47"/>
    </row>
    <row r="118" spans="1:5">
      <c r="A118" s="47"/>
      <c r="E118" s="47"/>
    </row>
    <row r="119" spans="1:5">
      <c r="A119" s="47"/>
      <c r="E119" s="47"/>
    </row>
    <row r="120" spans="1:5">
      <c r="A120" s="47"/>
      <c r="E120" s="47"/>
    </row>
    <row r="121" spans="1:5">
      <c r="A121" s="47"/>
      <c r="E121" s="47"/>
    </row>
    <row r="122" spans="1:5">
      <c r="A122" s="47"/>
      <c r="E122" s="47"/>
    </row>
    <row r="123" spans="1:5">
      <c r="A123" s="47"/>
      <c r="E123" s="47"/>
    </row>
    <row r="124" spans="1:5">
      <c r="A124" s="47"/>
      <c r="E124" s="47"/>
    </row>
    <row r="125" spans="1:5">
      <c r="A125" s="47"/>
      <c r="E125" s="47"/>
    </row>
    <row r="126" spans="1:5">
      <c r="A126" s="47"/>
      <c r="E126" s="47"/>
    </row>
    <row r="127" spans="1:5">
      <c r="A127" s="47"/>
      <c r="E127" s="47"/>
    </row>
    <row r="128" spans="1:5">
      <c r="A128" s="47"/>
      <c r="E128" s="47"/>
    </row>
    <row r="129" spans="1:5">
      <c r="A129" s="47"/>
      <c r="E129" s="47"/>
    </row>
    <row r="130" spans="1:5">
      <c r="A130" s="47"/>
      <c r="E130" s="47"/>
    </row>
    <row r="131" spans="1:5">
      <c r="A131" s="47"/>
      <c r="E131" s="47"/>
    </row>
    <row r="132" spans="1:5">
      <c r="A132" s="47"/>
      <c r="E132" s="47"/>
    </row>
    <row r="133" spans="1:5">
      <c r="A133" s="47"/>
      <c r="E133" s="47"/>
    </row>
    <row r="134" spans="1:5">
      <c r="A134" s="47"/>
      <c r="E134" s="47"/>
    </row>
    <row r="135" spans="1:5">
      <c r="A135" s="47"/>
      <c r="E135" s="47"/>
    </row>
    <row r="136" spans="1:5">
      <c r="A136" s="47"/>
      <c r="E136" s="47"/>
    </row>
    <row r="137" spans="1:5">
      <c r="A137" s="47"/>
      <c r="E137" s="47"/>
    </row>
    <row r="138" spans="1:5">
      <c r="A138" s="47"/>
      <c r="E138" s="47"/>
    </row>
    <row r="139" spans="1:5">
      <c r="A139" s="47"/>
      <c r="E139" s="47"/>
    </row>
    <row r="140" spans="1:5">
      <c r="A140" s="47"/>
      <c r="E140" s="47"/>
    </row>
    <row r="141" spans="1:5">
      <c r="A141" s="47"/>
      <c r="E141" s="47"/>
    </row>
    <row r="142" spans="1:5">
      <c r="A142" s="47"/>
      <c r="E142" s="47"/>
    </row>
    <row r="143" spans="1:5">
      <c r="A143" s="47"/>
      <c r="E143" s="47"/>
    </row>
    <row r="144" spans="1:5">
      <c r="A144" s="47"/>
      <c r="E144" s="47"/>
    </row>
    <row r="145" spans="1:5">
      <c r="A145" s="47"/>
      <c r="E145" s="47"/>
    </row>
    <row r="146" spans="1:5">
      <c r="A146" s="47"/>
      <c r="E146" s="47"/>
    </row>
    <row r="147" spans="1:5">
      <c r="A147" s="47"/>
      <c r="E147" s="47"/>
    </row>
    <row r="148" spans="1:5">
      <c r="A148" s="47"/>
      <c r="E148" s="47"/>
    </row>
    <row r="149" spans="1:5">
      <c r="A149" s="47"/>
      <c r="E149" s="47"/>
    </row>
    <row r="150" spans="1:5">
      <c r="A150" s="47"/>
      <c r="E150" s="47"/>
    </row>
    <row r="151" spans="1:5">
      <c r="A151" s="47"/>
      <c r="E151" s="47"/>
    </row>
    <row r="152" spans="1:5">
      <c r="A152" s="47"/>
      <c r="E152" s="47"/>
    </row>
    <row r="153" spans="1:5">
      <c r="A153" s="47"/>
      <c r="E153" s="47"/>
    </row>
    <row r="154" spans="1:5">
      <c r="A154" s="47"/>
      <c r="E154" s="47"/>
    </row>
    <row r="155" spans="1:5">
      <c r="A155" s="47"/>
      <c r="E155" s="47"/>
    </row>
    <row r="156" spans="1:5">
      <c r="A156" s="47"/>
      <c r="E156" s="47"/>
    </row>
    <row r="157" spans="1:5">
      <c r="A157" s="47"/>
      <c r="E157" s="47"/>
    </row>
    <row r="158" spans="1:5">
      <c r="A158" s="47"/>
      <c r="E158" s="47"/>
    </row>
    <row r="159" spans="1:5">
      <c r="A159" s="47"/>
      <c r="E159" s="47"/>
    </row>
    <row r="160" spans="1:5">
      <c r="A160" s="47"/>
      <c r="E160" s="47"/>
    </row>
    <row r="161" spans="1:5">
      <c r="A161" s="47"/>
      <c r="E161" s="47"/>
    </row>
    <row r="162" spans="1:5">
      <c r="A162" s="47"/>
      <c r="E162" s="47"/>
    </row>
    <row r="163" spans="1:5">
      <c r="A163" s="47"/>
      <c r="E163" s="47"/>
    </row>
    <row r="164" spans="1:5">
      <c r="A164" s="47"/>
      <c r="E164" s="47"/>
    </row>
    <row r="165" spans="1:5">
      <c r="A165" s="47"/>
      <c r="E165" s="47"/>
    </row>
    <row r="166" spans="1:5">
      <c r="A166" s="47"/>
      <c r="E166" s="47"/>
    </row>
    <row r="167" spans="1:5">
      <c r="A167" s="47"/>
      <c r="E167" s="47"/>
    </row>
    <row r="168" spans="1:5">
      <c r="A168" s="47"/>
      <c r="E168" s="47"/>
    </row>
    <row r="169" spans="1:5">
      <c r="A169" s="47"/>
      <c r="E169" s="47"/>
    </row>
    <row r="170" spans="1:5">
      <c r="A170" s="47"/>
      <c r="E170" s="47"/>
    </row>
    <row r="171" spans="1:5">
      <c r="A171" s="47"/>
      <c r="E171" s="47"/>
    </row>
    <row r="172" spans="1:5">
      <c r="A172" s="47"/>
      <c r="E172" s="47"/>
    </row>
    <row r="173" spans="1:5">
      <c r="A173" s="47"/>
      <c r="E173" s="47"/>
    </row>
    <row r="174" spans="1:5">
      <c r="A174" s="47"/>
      <c r="E174" s="47"/>
    </row>
    <row r="175" spans="1:5">
      <c r="A175" s="47"/>
      <c r="E175" s="47"/>
    </row>
    <row r="176" spans="1:5">
      <c r="A176" s="47"/>
      <c r="E176" s="47"/>
    </row>
    <row r="177" spans="1:5">
      <c r="A177" s="47"/>
      <c r="E177" s="47"/>
    </row>
    <row r="178" spans="1:5">
      <c r="A178" s="47"/>
      <c r="E178" s="47"/>
    </row>
    <row r="179" spans="1:5">
      <c r="A179" s="47"/>
      <c r="E179" s="47"/>
    </row>
    <row r="180" spans="1:5">
      <c r="A180" s="47"/>
      <c r="E180" s="47"/>
    </row>
    <row r="181" spans="1:5">
      <c r="A181" s="47"/>
      <c r="E181" s="47"/>
    </row>
    <row r="182" spans="1:5">
      <c r="A182" s="47"/>
      <c r="E182" s="47"/>
    </row>
    <row r="183" spans="1:5">
      <c r="A183" s="47"/>
      <c r="E183" s="47"/>
    </row>
    <row r="184" spans="1:5">
      <c r="A184" s="47"/>
      <c r="E184" s="47"/>
    </row>
    <row r="185" spans="1:5">
      <c r="A185" s="47"/>
      <c r="E185" s="47"/>
    </row>
    <row r="186" spans="1:5">
      <c r="A186" s="47"/>
      <c r="E186" s="47"/>
    </row>
    <row r="187" spans="1:5">
      <c r="A187" s="47"/>
      <c r="E187" s="47"/>
    </row>
    <row r="188" spans="1:5">
      <c r="A188" s="47"/>
      <c r="E188" s="47"/>
    </row>
    <row r="189" spans="1:5">
      <c r="A189" s="47"/>
      <c r="E189" s="47"/>
    </row>
    <row r="190" spans="1:5">
      <c r="A190" s="47"/>
      <c r="E190" s="47"/>
    </row>
    <row r="191" spans="1:5">
      <c r="A191" s="47"/>
      <c r="E191" s="47"/>
    </row>
    <row r="192" spans="1:5">
      <c r="A192" s="47"/>
      <c r="E192" s="47"/>
    </row>
    <row r="193" spans="1:5">
      <c r="A193" s="47"/>
      <c r="E193" s="47"/>
    </row>
    <row r="194" spans="1:5">
      <c r="A194" s="47"/>
      <c r="E194" s="47"/>
    </row>
    <row r="195" spans="1:5">
      <c r="A195" s="47"/>
      <c r="E195" s="47"/>
    </row>
    <row r="196" spans="1:5">
      <c r="A196" s="47"/>
      <c r="E196" s="47"/>
    </row>
    <row r="197" spans="1:5">
      <c r="A197" s="47"/>
      <c r="E197" s="47"/>
    </row>
    <row r="198" spans="1:5">
      <c r="A198" s="47"/>
      <c r="E198" s="47"/>
    </row>
    <row r="199" spans="1:5">
      <c r="A199" s="47"/>
      <c r="E199" s="47"/>
    </row>
    <row r="200" spans="1:5">
      <c r="A200" s="47"/>
      <c r="E200" s="47"/>
    </row>
    <row r="201" spans="1:5">
      <c r="A201" s="47"/>
      <c r="E201" s="47"/>
    </row>
    <row r="202" spans="1:5">
      <c r="A202" s="47"/>
      <c r="E202" s="47"/>
    </row>
    <row r="203" spans="1:5">
      <c r="A203" s="47"/>
      <c r="E203" s="47"/>
    </row>
    <row r="204" spans="1:5">
      <c r="A204" s="47"/>
      <c r="E204" s="47"/>
    </row>
    <row r="205" spans="1:5">
      <c r="A205" s="47"/>
      <c r="E205" s="47"/>
    </row>
    <row r="206" spans="1:5">
      <c r="A206" s="47"/>
      <c r="E206" s="47"/>
    </row>
    <row r="207" spans="1:5">
      <c r="A207" s="47"/>
      <c r="E207" s="47"/>
    </row>
    <row r="208" spans="1:5">
      <c r="A208" s="47"/>
      <c r="E208" s="47"/>
    </row>
    <row r="209" spans="1:5">
      <c r="A209" s="47"/>
      <c r="E209" s="47"/>
    </row>
    <row r="210" spans="1:5">
      <c r="A210" s="47"/>
      <c r="E210" s="47"/>
    </row>
    <row r="211" spans="1:5">
      <c r="A211" s="47"/>
      <c r="E211" s="47"/>
    </row>
    <row r="212" spans="1:5">
      <c r="A212" s="47"/>
      <c r="E212" s="47"/>
    </row>
    <row r="213" spans="1:5">
      <c r="A213" s="47"/>
      <c r="E213" s="47"/>
    </row>
    <row r="214" spans="1:5">
      <c r="A214" s="47"/>
      <c r="E214" s="47"/>
    </row>
    <row r="215" spans="1:5">
      <c r="A215" s="47"/>
      <c r="E215" s="47"/>
    </row>
    <row r="216" spans="1:5">
      <c r="A216" s="47"/>
      <c r="E216" s="47"/>
    </row>
    <row r="217" spans="1:5">
      <c r="A217" s="47"/>
      <c r="E217" s="47"/>
    </row>
    <row r="218" spans="1:5">
      <c r="A218" s="47"/>
      <c r="E218" s="47"/>
    </row>
    <row r="219" spans="1:5">
      <c r="A219" s="47"/>
      <c r="E219" s="47"/>
    </row>
    <row r="220" spans="1:5">
      <c r="A220" s="47"/>
      <c r="E220" s="47"/>
    </row>
    <row r="221" spans="1:5">
      <c r="A221" s="47"/>
      <c r="E221" s="47"/>
    </row>
    <row r="222" spans="1:5">
      <c r="A222" s="47"/>
      <c r="E222" s="47"/>
    </row>
    <row r="223" spans="1:5">
      <c r="A223" s="47"/>
      <c r="E223" s="47"/>
    </row>
    <row r="224" spans="1:5">
      <c r="A224" s="47"/>
      <c r="E224" s="47"/>
    </row>
    <row r="225" spans="1:5">
      <c r="A225" s="47"/>
      <c r="E225" s="47"/>
    </row>
    <row r="226" spans="1:5">
      <c r="A226" s="47"/>
      <c r="E226" s="47"/>
    </row>
    <row r="227" spans="1:5">
      <c r="A227" s="47"/>
      <c r="E227" s="47"/>
    </row>
    <row r="228" spans="1:5">
      <c r="A228" s="47"/>
      <c r="E228" s="47"/>
    </row>
    <row r="229" spans="1:5">
      <c r="A229" s="47"/>
      <c r="E229" s="47"/>
    </row>
    <row r="230" spans="1:5">
      <c r="A230" s="47"/>
      <c r="E230" s="47"/>
    </row>
    <row r="231" spans="1:5">
      <c r="A231" s="47"/>
      <c r="E231" s="47"/>
    </row>
    <row r="232" spans="1:5">
      <c r="A232" s="47"/>
      <c r="E232" s="47"/>
    </row>
    <row r="233" spans="1:5">
      <c r="A233" s="47"/>
      <c r="E233" s="47"/>
    </row>
    <row r="234" spans="1:5">
      <c r="A234" s="47"/>
      <c r="E234" s="47"/>
    </row>
    <row r="235" spans="1:5">
      <c r="A235" s="47"/>
      <c r="E235" s="47"/>
    </row>
    <row r="236" spans="1:5">
      <c r="A236" s="47"/>
      <c r="E236" s="47"/>
    </row>
    <row r="237" spans="1:5">
      <c r="A237" s="47"/>
      <c r="E237" s="47"/>
    </row>
    <row r="238" spans="1:5">
      <c r="A238" s="47"/>
      <c r="E238" s="47"/>
    </row>
    <row r="239" spans="1:5">
      <c r="A239" s="47"/>
      <c r="E239" s="47"/>
    </row>
    <row r="240" spans="1:5">
      <c r="A240" s="47"/>
      <c r="E240" s="47"/>
    </row>
    <row r="241" spans="1:5">
      <c r="A241" s="47"/>
      <c r="E241" s="47"/>
    </row>
    <row r="242" spans="1:5">
      <c r="A242" s="47"/>
      <c r="E242" s="47"/>
    </row>
    <row r="243" spans="1:5">
      <c r="A243" s="47"/>
      <c r="E243" s="47"/>
    </row>
    <row r="244" spans="1:5">
      <c r="A244" s="47"/>
      <c r="E244" s="47"/>
    </row>
    <row r="245" spans="1:5">
      <c r="A245" s="47"/>
      <c r="E245" s="47"/>
    </row>
    <row r="246" spans="1:5">
      <c r="A246" s="47"/>
      <c r="E246" s="47"/>
    </row>
    <row r="247" spans="1:5">
      <c r="A247" s="47"/>
      <c r="E247" s="47"/>
    </row>
    <row r="248" spans="1:5">
      <c r="A248" s="47"/>
      <c r="E248" s="47"/>
    </row>
    <row r="249" spans="1:5">
      <c r="A249" s="47"/>
      <c r="E249" s="47"/>
    </row>
    <row r="250" spans="1:5">
      <c r="A250" s="47"/>
      <c r="E250" s="47"/>
    </row>
    <row r="251" spans="1:5">
      <c r="A251" s="47"/>
      <c r="E251" s="47"/>
    </row>
    <row r="252" spans="1:5">
      <c r="A252" s="47"/>
      <c r="E252" s="47"/>
    </row>
    <row r="253" spans="1:5">
      <c r="A253" s="47"/>
      <c r="E253" s="47"/>
    </row>
    <row r="254" spans="1:5">
      <c r="A254" s="47"/>
      <c r="E254" s="47"/>
    </row>
    <row r="255" spans="1:5">
      <c r="A255" s="47"/>
      <c r="E255" s="47"/>
    </row>
    <row r="256" spans="1:5">
      <c r="A256" s="47"/>
      <c r="E256" s="47"/>
    </row>
    <row r="257" spans="1:5">
      <c r="A257" s="47"/>
      <c r="E257" s="47"/>
    </row>
    <row r="258" spans="1:5">
      <c r="A258" s="47"/>
      <c r="E258" s="47"/>
    </row>
    <row r="259" spans="1:5">
      <c r="A259" s="47"/>
      <c r="E259" s="47"/>
    </row>
    <row r="260" spans="1:5">
      <c r="A260" s="47"/>
      <c r="E260" s="47"/>
    </row>
    <row r="261" spans="1:5">
      <c r="A261" s="47"/>
      <c r="E261" s="47"/>
    </row>
    <row r="262" spans="1:5">
      <c r="A262" s="47"/>
      <c r="E262" s="47"/>
    </row>
    <row r="263" spans="1:5">
      <c r="A263" s="47"/>
      <c r="E263" s="47"/>
    </row>
    <row r="264" spans="1:5">
      <c r="A264" s="47"/>
      <c r="E264" s="47"/>
    </row>
    <row r="265" spans="1:5">
      <c r="A265" s="47"/>
      <c r="E265" s="47"/>
    </row>
    <row r="266" spans="1:5">
      <c r="A266" s="47"/>
      <c r="E266" s="47"/>
    </row>
    <row r="267" spans="1:5">
      <c r="A267" s="47"/>
      <c r="E267" s="47"/>
    </row>
    <row r="268" spans="1:5">
      <c r="A268" s="47"/>
      <c r="E268" s="47"/>
    </row>
    <row r="269" spans="1:5">
      <c r="A269" s="47"/>
      <c r="E269" s="47"/>
    </row>
    <row r="270" spans="1:5">
      <c r="A270" s="47"/>
      <c r="E270" s="47"/>
    </row>
    <row r="271" spans="1:5">
      <c r="A271" s="47"/>
      <c r="E271" s="47"/>
    </row>
    <row r="272" spans="1:5">
      <c r="A272" s="47"/>
      <c r="E272" s="47"/>
    </row>
    <row r="273" spans="1:5">
      <c r="A273" s="47"/>
      <c r="E273" s="47"/>
    </row>
    <row r="274" spans="1:5">
      <c r="A274" s="47"/>
      <c r="E274" s="47"/>
    </row>
    <row r="275" spans="1:5">
      <c r="A275" s="47"/>
      <c r="E275" s="47"/>
    </row>
    <row r="276" spans="1:5">
      <c r="A276" s="47"/>
      <c r="E276" s="47"/>
    </row>
    <row r="277" spans="1:5">
      <c r="A277" s="47"/>
      <c r="E277" s="47"/>
    </row>
    <row r="278" spans="1:5">
      <c r="A278" s="47"/>
      <c r="E278" s="47"/>
    </row>
    <row r="279" spans="1:5">
      <c r="A279" s="47"/>
      <c r="E279" s="47"/>
    </row>
    <row r="280" spans="1:5">
      <c r="A280" s="47"/>
      <c r="E280" s="47"/>
    </row>
    <row r="281" spans="1:5">
      <c r="A281" s="47"/>
      <c r="E281" s="47"/>
    </row>
    <row r="282" spans="1:5">
      <c r="A282" s="47"/>
      <c r="E282" s="47"/>
    </row>
    <row r="283" spans="1:5">
      <c r="A283" s="47"/>
      <c r="E283" s="47"/>
    </row>
    <row r="284" spans="1:5">
      <c r="A284" s="47"/>
      <c r="E284" s="47"/>
    </row>
    <row r="285" spans="1:5">
      <c r="A285" s="47"/>
      <c r="E285" s="47"/>
    </row>
    <row r="286" spans="1:5">
      <c r="A286" s="47"/>
      <c r="E286" s="47"/>
    </row>
    <row r="287" spans="1:5">
      <c r="A287" s="47"/>
      <c r="E287" s="47"/>
    </row>
    <row r="288" spans="1:5">
      <c r="A288" s="47"/>
      <c r="E288" s="47"/>
    </row>
    <row r="289" spans="1:5">
      <c r="A289" s="47"/>
      <c r="E289" s="47"/>
    </row>
    <row r="290" spans="1:5">
      <c r="A290" s="47"/>
      <c r="E290" s="47"/>
    </row>
    <row r="291" spans="1:5">
      <c r="A291" s="47"/>
      <c r="E291" s="47"/>
    </row>
    <row r="292" spans="1:5">
      <c r="A292" s="47"/>
      <c r="E292" s="47"/>
    </row>
    <row r="293" spans="1:5">
      <c r="A293" s="47"/>
      <c r="E293" s="47"/>
    </row>
    <row r="294" spans="1:5">
      <c r="A294" s="47"/>
      <c r="E294" s="47"/>
    </row>
    <row r="295" spans="1:5">
      <c r="A295" s="47"/>
      <c r="E295" s="47"/>
    </row>
    <row r="296" spans="1:5">
      <c r="A296" s="47"/>
      <c r="E296" s="47"/>
    </row>
    <row r="297" spans="1:5">
      <c r="A297" s="47"/>
      <c r="E297" s="47"/>
    </row>
    <row r="298" spans="1:5">
      <c r="A298" s="47"/>
      <c r="E298" s="47"/>
    </row>
    <row r="299" spans="1:5">
      <c r="A299" s="47"/>
      <c r="E299" s="47"/>
    </row>
    <row r="300" spans="1:5">
      <c r="A300" s="47"/>
      <c r="E300" s="47"/>
    </row>
    <row r="301" spans="1:5">
      <c r="A301" s="47"/>
      <c r="E301" s="47"/>
    </row>
    <row r="302" spans="1:5">
      <c r="A302" s="47"/>
      <c r="E302" s="47"/>
    </row>
    <row r="303" spans="1:5">
      <c r="A303" s="47"/>
      <c r="E303" s="47"/>
    </row>
    <row r="304" spans="1:5">
      <c r="A304" s="47"/>
      <c r="E304" s="47"/>
    </row>
    <row r="305" spans="1:5">
      <c r="A305" s="47"/>
      <c r="E305" s="47"/>
    </row>
    <row r="306" spans="1:5">
      <c r="A306" s="47"/>
      <c r="E306" s="47"/>
    </row>
    <row r="307" spans="1:5">
      <c r="A307" s="47"/>
      <c r="E307" s="47"/>
    </row>
    <row r="308" spans="1:5">
      <c r="A308" s="47"/>
      <c r="E308" s="47"/>
    </row>
    <row r="309" spans="1:5">
      <c r="A309" s="47"/>
      <c r="E309" s="47"/>
    </row>
    <row r="310" spans="1:5">
      <c r="A310" s="47"/>
      <c r="E310" s="47"/>
    </row>
    <row r="311" spans="1:5">
      <c r="A311" s="47"/>
      <c r="E311" s="47"/>
    </row>
    <row r="312" spans="1:5">
      <c r="A312" s="47"/>
      <c r="E312" s="47"/>
    </row>
    <row r="313" spans="1:5">
      <c r="A313" s="47"/>
      <c r="E313" s="47"/>
    </row>
    <row r="314" spans="1:5">
      <c r="A314" s="47"/>
      <c r="E314" s="47"/>
    </row>
    <row r="315" spans="1:5">
      <c r="A315" s="47"/>
      <c r="E315" s="47"/>
    </row>
    <row r="316" spans="1:5">
      <c r="A316" s="47"/>
      <c r="E316" s="47"/>
    </row>
    <row r="317" spans="1:5">
      <c r="A317" s="47"/>
      <c r="E317" s="47"/>
    </row>
    <row r="318" spans="1:5">
      <c r="A318" s="47"/>
      <c r="E318" s="47"/>
    </row>
    <row r="319" spans="1:5">
      <c r="A319" s="47"/>
      <c r="E319" s="47"/>
    </row>
    <row r="320" spans="1:5">
      <c r="A320" s="47"/>
      <c r="E320" s="47"/>
    </row>
    <row r="321" spans="1:5">
      <c r="A321" s="47"/>
      <c r="E321" s="47"/>
    </row>
    <row r="322" spans="1:5">
      <c r="A322" s="47"/>
      <c r="E322" s="47"/>
    </row>
    <row r="323" spans="1:5">
      <c r="A323" s="47"/>
      <c r="E323" s="47"/>
    </row>
    <row r="324" spans="1:5">
      <c r="A324" s="47"/>
      <c r="E324" s="47"/>
    </row>
    <row r="325" spans="1:5">
      <c r="A325" s="47"/>
      <c r="E325" s="47"/>
    </row>
    <row r="326" spans="1:5">
      <c r="A326" s="47"/>
      <c r="E326" s="47"/>
    </row>
    <row r="327" spans="1:5">
      <c r="A327" s="47"/>
      <c r="E327" s="47"/>
    </row>
    <row r="328" spans="1:5">
      <c r="A328" s="47"/>
      <c r="E328" s="47"/>
    </row>
    <row r="329" spans="1:5">
      <c r="A329" s="47"/>
      <c r="E329" s="47"/>
    </row>
    <row r="330" spans="1:5">
      <c r="A330" s="47"/>
      <c r="E330" s="47"/>
    </row>
    <row r="331" spans="1:5">
      <c r="A331" s="47"/>
      <c r="E331" s="47"/>
    </row>
    <row r="332" spans="1:5">
      <c r="A332" s="47"/>
      <c r="E332" s="47"/>
    </row>
    <row r="333" spans="1:5">
      <c r="A333" s="47"/>
      <c r="E333" s="47"/>
    </row>
    <row r="334" spans="1:5">
      <c r="A334" s="47"/>
      <c r="E334" s="47"/>
    </row>
    <row r="335" spans="1:5">
      <c r="A335" s="47"/>
      <c r="E335" s="47"/>
    </row>
    <row r="336" spans="1:5">
      <c r="A336" s="47"/>
      <c r="E336" s="47"/>
    </row>
    <row r="337" spans="1:5">
      <c r="A337" s="47"/>
      <c r="E337" s="47"/>
    </row>
    <row r="338" spans="1:5">
      <c r="A338" s="47"/>
      <c r="E338" s="47"/>
    </row>
    <row r="339" spans="1:5">
      <c r="A339" s="47"/>
      <c r="E339" s="47"/>
    </row>
    <row r="340" spans="1:5">
      <c r="A340" s="47"/>
      <c r="E340" s="47"/>
    </row>
    <row r="341" spans="1:5">
      <c r="A341" s="47"/>
      <c r="E341" s="47"/>
    </row>
    <row r="342" spans="1:5">
      <c r="A342" s="47"/>
      <c r="E342" s="47"/>
    </row>
    <row r="343" spans="1:5">
      <c r="A343" s="47"/>
      <c r="E343" s="47"/>
    </row>
    <row r="344" spans="1:5">
      <c r="A344" s="47"/>
      <c r="E344" s="47"/>
    </row>
    <row r="345" spans="1:5">
      <c r="A345" s="47"/>
      <c r="E345" s="47"/>
    </row>
    <row r="346" spans="1:5">
      <c r="A346" s="47"/>
      <c r="E346" s="47"/>
    </row>
    <row r="347" spans="1:5">
      <c r="A347" s="47"/>
      <c r="E347" s="47"/>
    </row>
    <row r="348" spans="1:5">
      <c r="A348" s="47"/>
      <c r="E348" s="47"/>
    </row>
    <row r="349" spans="1:5">
      <c r="A349" s="47"/>
      <c r="E349" s="47"/>
    </row>
    <row r="350" spans="1:5">
      <c r="A350" s="47"/>
      <c r="E350" s="47"/>
    </row>
    <row r="351" spans="1:5">
      <c r="A351" s="47"/>
      <c r="E351" s="47"/>
    </row>
    <row r="352" spans="1:5">
      <c r="A352" s="47"/>
      <c r="E352" s="47"/>
    </row>
    <row r="353" spans="1:5">
      <c r="A353" s="47"/>
      <c r="E353" s="47"/>
    </row>
    <row r="354" spans="1:5">
      <c r="A354" s="47"/>
      <c r="E354" s="47"/>
    </row>
    <row r="355" spans="1:5">
      <c r="A355" s="47"/>
      <c r="E355" s="47"/>
    </row>
    <row r="356" spans="1:5">
      <c r="A356" s="47"/>
      <c r="E356" s="47"/>
    </row>
    <row r="357" spans="1:5">
      <c r="A357" s="47"/>
      <c r="E357" s="47"/>
    </row>
    <row r="358" spans="1:5">
      <c r="A358" s="47"/>
      <c r="E358" s="47"/>
    </row>
    <row r="359" spans="1:5">
      <c r="A359" s="47"/>
      <c r="E359" s="47"/>
    </row>
    <row r="360" spans="1:5">
      <c r="A360" s="47"/>
      <c r="E360" s="47"/>
    </row>
    <row r="361" spans="1:5">
      <c r="A361" s="47"/>
      <c r="E361" s="47"/>
    </row>
    <row r="362" spans="1:5">
      <c r="A362" s="47"/>
      <c r="E362" s="47"/>
    </row>
    <row r="363" spans="1:5">
      <c r="A363" s="47"/>
      <c r="E363" s="47"/>
    </row>
    <row r="364" spans="1:5">
      <c r="A364" s="47"/>
      <c r="E364" s="47"/>
    </row>
    <row r="365" spans="1:5">
      <c r="A365" s="47"/>
      <c r="E365" s="47"/>
    </row>
    <row r="366" spans="1:5">
      <c r="A366" s="47"/>
      <c r="E366" s="47"/>
    </row>
    <row r="367" spans="1:5">
      <c r="A367" s="47"/>
      <c r="E367" s="47"/>
    </row>
    <row r="368" spans="1:5">
      <c r="A368" s="47"/>
      <c r="E368" s="47"/>
    </row>
    <row r="369" spans="1:5">
      <c r="A369" s="47"/>
      <c r="E369" s="47"/>
    </row>
    <row r="370" spans="1:5">
      <c r="A370" s="47"/>
      <c r="E370" s="47"/>
    </row>
    <row r="371" spans="1:5">
      <c r="A371" s="47"/>
      <c r="E371" s="47"/>
    </row>
    <row r="372" spans="1:5">
      <c r="A372" s="47"/>
      <c r="E372" s="47"/>
    </row>
    <row r="373" spans="1:5">
      <c r="A373" s="47"/>
      <c r="E373" s="47"/>
    </row>
    <row r="374" spans="1:5">
      <c r="A374" s="47"/>
      <c r="E374" s="47"/>
    </row>
    <row r="375" spans="1:5">
      <c r="A375" s="47"/>
      <c r="E375" s="47"/>
    </row>
    <row r="376" spans="1:5">
      <c r="A376" s="47"/>
      <c r="E376" s="47"/>
    </row>
    <row r="377" spans="1:5">
      <c r="A377" s="47"/>
      <c r="E377" s="47"/>
    </row>
    <row r="378" spans="1:5">
      <c r="A378" s="47"/>
      <c r="E378" s="47"/>
    </row>
    <row r="379" spans="1:5">
      <c r="A379" s="47"/>
      <c r="E379" s="47"/>
    </row>
    <row r="380" spans="1:5">
      <c r="A380" s="47"/>
      <c r="E380" s="47"/>
    </row>
    <row r="381" spans="1:5">
      <c r="A381" s="47"/>
      <c r="E381" s="47"/>
    </row>
    <row r="382" spans="1:5">
      <c r="A382" s="47"/>
      <c r="E382" s="47"/>
    </row>
    <row r="383" spans="1:5">
      <c r="A383" s="47"/>
      <c r="E383" s="47"/>
    </row>
    <row r="384" spans="1:5">
      <c r="A384" s="47"/>
      <c r="E384" s="47"/>
    </row>
    <row r="385" spans="1:5">
      <c r="A385" s="47"/>
      <c r="E385" s="47"/>
    </row>
    <row r="386" spans="1:5">
      <c r="A386" s="47"/>
      <c r="E386" s="47"/>
    </row>
    <row r="387" spans="1:5">
      <c r="A387" s="47"/>
      <c r="E387" s="47"/>
    </row>
    <row r="388" spans="1:5">
      <c r="A388" s="47"/>
      <c r="E388" s="47"/>
    </row>
    <row r="389" spans="1:5">
      <c r="A389" s="47"/>
      <c r="E389" s="47"/>
    </row>
    <row r="390" spans="1:5">
      <c r="A390" s="47"/>
      <c r="E390" s="47"/>
    </row>
    <row r="391" spans="1:5">
      <c r="A391" s="47"/>
      <c r="E391" s="47"/>
    </row>
    <row r="392" spans="1:5">
      <c r="A392" s="47"/>
      <c r="E392" s="47"/>
    </row>
    <row r="393" spans="1:5">
      <c r="A393" s="47"/>
      <c r="E393" s="47"/>
    </row>
    <row r="394" spans="1:5">
      <c r="A394" s="47"/>
      <c r="E394" s="47"/>
    </row>
    <row r="395" spans="1:5">
      <c r="A395" s="47"/>
      <c r="E395" s="47"/>
    </row>
    <row r="396" spans="1:5">
      <c r="A396" s="47"/>
      <c r="E396" s="47"/>
    </row>
    <row r="397" spans="1:5">
      <c r="A397" s="47"/>
      <c r="E397" s="47"/>
    </row>
    <row r="398" spans="1:5">
      <c r="A398" s="47"/>
      <c r="E398" s="47"/>
    </row>
    <row r="399" spans="1:5">
      <c r="A399" s="47"/>
      <c r="E399" s="47"/>
    </row>
    <row r="400" spans="1:5">
      <c r="A400" s="47"/>
      <c r="E400" s="47"/>
    </row>
    <row r="401" spans="1:5">
      <c r="A401" s="47"/>
      <c r="E401" s="47"/>
    </row>
    <row r="402" spans="1:5">
      <c r="A402" s="47"/>
      <c r="E402" s="47"/>
    </row>
    <row r="403" spans="1:5">
      <c r="A403" s="47"/>
      <c r="E403" s="47"/>
    </row>
    <row r="404" spans="1:5">
      <c r="A404" s="47"/>
      <c r="E404" s="47"/>
    </row>
    <row r="405" spans="1:5">
      <c r="A405" s="47"/>
      <c r="E405" s="47"/>
    </row>
    <row r="406" spans="1:5">
      <c r="A406" s="47"/>
      <c r="E406" s="47"/>
    </row>
    <row r="407" spans="1:5">
      <c r="A407" s="47"/>
      <c r="E407" s="47"/>
    </row>
    <row r="408" spans="1:5">
      <c r="A408" s="47"/>
      <c r="E408" s="47"/>
    </row>
    <row r="409" spans="1:5">
      <c r="A409" s="47"/>
      <c r="E409" s="47"/>
    </row>
    <row r="410" spans="1:5">
      <c r="A410" s="47"/>
      <c r="E410" s="47"/>
    </row>
    <row r="411" spans="1:5">
      <c r="A411" s="47"/>
      <c r="E411" s="47"/>
    </row>
    <row r="412" spans="1:5">
      <c r="A412" s="47"/>
      <c r="E412" s="47"/>
    </row>
    <row r="413" spans="1:5">
      <c r="A413" s="47"/>
      <c r="E413" s="47"/>
    </row>
    <row r="414" spans="1:5">
      <c r="A414" s="47"/>
      <c r="E414" s="47"/>
    </row>
    <row r="415" spans="1:5">
      <c r="A415" s="47"/>
      <c r="E415" s="47"/>
    </row>
    <row r="416" spans="1:5">
      <c r="A416" s="47"/>
      <c r="E416" s="47"/>
    </row>
    <row r="417" spans="1:5">
      <c r="A417" s="47"/>
      <c r="E417" s="47"/>
    </row>
    <row r="418" spans="1:5">
      <c r="A418" s="47"/>
      <c r="E418" s="47"/>
    </row>
    <row r="419" spans="1:5">
      <c r="A419" s="47"/>
      <c r="E419" s="47"/>
    </row>
    <row r="420" spans="1:5">
      <c r="A420" s="47"/>
      <c r="E420" s="47"/>
    </row>
    <row r="421" spans="1:5">
      <c r="A421" s="47"/>
      <c r="E421" s="47"/>
    </row>
    <row r="422" spans="1:5">
      <c r="A422" s="47"/>
      <c r="E422" s="47"/>
    </row>
    <row r="423" spans="1:5">
      <c r="A423" s="47"/>
      <c r="E423" s="47"/>
    </row>
    <row r="424" spans="1:5">
      <c r="A424" s="47"/>
      <c r="E424" s="47"/>
    </row>
    <row r="425" spans="1:5">
      <c r="A425" s="47"/>
      <c r="E425" s="47"/>
    </row>
    <row r="426" spans="1:5">
      <c r="A426" s="47"/>
      <c r="E426" s="47"/>
    </row>
    <row r="427" spans="1:5">
      <c r="A427" s="47"/>
      <c r="E427" s="47"/>
    </row>
    <row r="428" spans="1:5">
      <c r="A428" s="47"/>
      <c r="E428" s="47"/>
    </row>
    <row r="429" spans="1:5">
      <c r="A429" s="47"/>
      <c r="E429" s="47"/>
    </row>
    <row r="430" spans="1:5">
      <c r="A430" s="47"/>
      <c r="E430" s="47"/>
    </row>
    <row r="431" spans="1:5">
      <c r="A431" s="47"/>
      <c r="E431" s="47"/>
    </row>
    <row r="432" spans="1:5">
      <c r="A432" s="47"/>
      <c r="E432" s="47"/>
    </row>
    <row r="433" spans="1:5">
      <c r="A433" s="47"/>
      <c r="E433" s="47"/>
    </row>
    <row r="434" spans="1:5">
      <c r="A434" s="47"/>
      <c r="E434" s="47"/>
    </row>
    <row r="435" spans="1:5">
      <c r="A435" s="47"/>
      <c r="E435" s="47"/>
    </row>
    <row r="436" spans="1:5">
      <c r="A436" s="47"/>
      <c r="E436" s="47"/>
    </row>
    <row r="437" spans="1:5">
      <c r="A437" s="47"/>
      <c r="E437" s="47"/>
    </row>
    <row r="438" spans="1:5">
      <c r="A438" s="47"/>
      <c r="E438" s="47"/>
    </row>
    <row r="439" spans="1:5">
      <c r="A439" s="47"/>
      <c r="E439" s="47"/>
    </row>
    <row r="440" spans="1:5">
      <c r="A440" s="47"/>
      <c r="E440" s="47"/>
    </row>
    <row r="441" spans="1:5">
      <c r="A441" s="47"/>
      <c r="E441" s="47"/>
    </row>
    <row r="442" spans="1:5">
      <c r="A442" s="47"/>
      <c r="E442" s="47"/>
    </row>
    <row r="443" spans="1:5">
      <c r="A443" s="47"/>
      <c r="E443" s="47"/>
    </row>
    <row r="444" spans="1:5">
      <c r="A444" s="47"/>
      <c r="E444" s="47"/>
    </row>
    <row r="445" spans="1:5">
      <c r="A445" s="47"/>
      <c r="E445" s="47"/>
    </row>
    <row r="446" spans="1:5">
      <c r="A446" s="47"/>
      <c r="E446" s="47"/>
    </row>
    <row r="447" spans="1:5">
      <c r="A447" s="47"/>
      <c r="E447" s="47"/>
    </row>
    <row r="448" spans="1:5">
      <c r="A448" s="47"/>
      <c r="E448" s="47"/>
    </row>
    <row r="449" spans="1:5">
      <c r="A449" s="47"/>
      <c r="E449" s="47"/>
    </row>
    <row r="450" spans="1:5">
      <c r="A450" s="47"/>
      <c r="E450" s="47"/>
    </row>
    <row r="451" spans="1:5">
      <c r="A451" s="47"/>
      <c r="E451" s="47"/>
    </row>
    <row r="452" spans="1:5">
      <c r="A452" s="47"/>
      <c r="E452" s="47"/>
    </row>
    <row r="453" spans="1:5">
      <c r="A453" s="47"/>
      <c r="E453" s="47"/>
    </row>
    <row r="454" spans="1:5">
      <c r="A454" s="47"/>
      <c r="E454" s="47"/>
    </row>
    <row r="455" spans="1:5">
      <c r="A455" s="47"/>
      <c r="E455" s="47"/>
    </row>
    <row r="456" spans="1:5">
      <c r="A456" s="47"/>
      <c r="E456" s="47"/>
    </row>
    <row r="457" spans="1:5">
      <c r="A457" s="47"/>
      <c r="E457" s="47"/>
    </row>
    <row r="458" spans="1:5">
      <c r="A458" s="47"/>
      <c r="E458" s="47"/>
    </row>
    <row r="459" spans="1:5">
      <c r="A459" s="47"/>
      <c r="E459" s="47"/>
    </row>
    <row r="460" spans="1:5">
      <c r="A460" s="47"/>
      <c r="E460" s="47"/>
    </row>
    <row r="461" spans="1:5">
      <c r="A461" s="47"/>
      <c r="E461" s="47"/>
    </row>
    <row r="462" spans="1:5">
      <c r="A462" s="47"/>
      <c r="E462" s="47"/>
    </row>
    <row r="463" spans="1:5">
      <c r="A463" s="47"/>
      <c r="E463" s="47"/>
    </row>
    <row r="464" spans="1:5">
      <c r="A464" s="47"/>
      <c r="E464" s="47"/>
    </row>
    <row r="465" spans="1:5">
      <c r="A465" s="47"/>
      <c r="E465" s="47"/>
    </row>
    <row r="466" spans="1:5">
      <c r="A466" s="47"/>
      <c r="E466" s="47"/>
    </row>
    <row r="467" spans="1:5">
      <c r="A467" s="47"/>
      <c r="E467" s="47"/>
    </row>
    <row r="468" spans="1:5">
      <c r="A468" s="47"/>
      <c r="E468" s="47"/>
    </row>
    <row r="469" spans="1:5">
      <c r="A469" s="47"/>
      <c r="E469" s="47"/>
    </row>
    <row r="470" spans="1:5">
      <c r="A470" s="47"/>
      <c r="E470" s="47"/>
    </row>
    <row r="471" spans="1:5">
      <c r="A471" s="47"/>
      <c r="E471" s="47"/>
    </row>
    <row r="472" spans="1:5">
      <c r="A472" s="47"/>
      <c r="E472" s="47"/>
    </row>
    <row r="473" spans="1:5">
      <c r="A473" s="47"/>
      <c r="E473" s="47"/>
    </row>
    <row r="474" spans="1:5">
      <c r="A474" s="47"/>
      <c r="E474" s="47"/>
    </row>
    <row r="475" spans="1:5">
      <c r="A475" s="47"/>
      <c r="E475" s="47"/>
    </row>
    <row r="476" spans="1:5">
      <c r="A476" s="47"/>
      <c r="E476" s="47"/>
    </row>
    <row r="477" spans="1:5">
      <c r="A477" s="47"/>
      <c r="E477" s="47"/>
    </row>
    <row r="478" spans="1:5">
      <c r="A478" s="47"/>
      <c r="E478" s="47"/>
    </row>
    <row r="479" spans="1:5">
      <c r="A479" s="47"/>
      <c r="E479" s="47"/>
    </row>
    <row r="480" spans="1:5">
      <c r="A480" s="47"/>
      <c r="E480" s="47"/>
    </row>
    <row r="481" spans="1:5">
      <c r="A481" s="47"/>
      <c r="E481" s="47"/>
    </row>
    <row r="482" spans="1:5">
      <c r="A482" s="47"/>
      <c r="E482" s="47"/>
    </row>
    <row r="483" spans="1:5">
      <c r="A483" s="47"/>
      <c r="E483" s="47"/>
    </row>
    <row r="484" spans="1:5">
      <c r="A484" s="47"/>
      <c r="E484" s="47"/>
    </row>
    <row r="485" spans="1:5">
      <c r="A485" s="47"/>
      <c r="E485" s="47"/>
    </row>
    <row r="486" spans="1:5">
      <c r="A486" s="47"/>
      <c r="E486" s="47"/>
    </row>
    <row r="487" spans="1:5">
      <c r="A487" s="47"/>
      <c r="E487" s="47"/>
    </row>
    <row r="488" spans="1:5">
      <c r="A488" s="47"/>
      <c r="E488" s="47"/>
    </row>
    <row r="489" spans="1:5">
      <c r="A489" s="47"/>
      <c r="E489" s="47"/>
    </row>
    <row r="490" spans="1:5">
      <c r="A490" s="47"/>
      <c r="E490" s="47"/>
    </row>
    <row r="491" spans="1:5">
      <c r="A491" s="47"/>
      <c r="E491" s="47"/>
    </row>
    <row r="492" spans="1:5">
      <c r="A492" s="47"/>
      <c r="E492" s="47"/>
    </row>
    <row r="493" spans="1:5">
      <c r="A493" s="47"/>
      <c r="E493" s="47"/>
    </row>
    <row r="494" spans="1:5">
      <c r="A494" s="47"/>
      <c r="E494" s="47"/>
    </row>
    <row r="495" spans="1:5">
      <c r="A495" s="47"/>
      <c r="E495" s="47"/>
    </row>
    <row r="496" spans="1:5">
      <c r="A496" s="47"/>
      <c r="E496" s="47"/>
    </row>
    <row r="497" spans="1:5">
      <c r="A497" s="47"/>
      <c r="E497" s="47"/>
    </row>
    <row r="498" spans="1:5">
      <c r="A498" s="47"/>
      <c r="E498" s="47"/>
    </row>
    <row r="499" spans="1:5">
      <c r="A499" s="47"/>
      <c r="E499" s="47"/>
    </row>
    <row r="500" spans="1:5">
      <c r="A500" s="47"/>
      <c r="E500" s="47"/>
    </row>
    <row r="501" spans="1:5">
      <c r="A501" s="47"/>
      <c r="E501" s="47"/>
    </row>
    <row r="502" spans="1:5">
      <c r="A502" s="47"/>
      <c r="E502" s="47"/>
    </row>
    <row r="503" spans="1:5">
      <c r="A503" s="47"/>
      <c r="E503" s="47"/>
    </row>
    <row r="504" spans="1:5">
      <c r="A504" s="47"/>
      <c r="E504" s="47"/>
    </row>
    <row r="505" spans="1:5">
      <c r="A505" s="47"/>
      <c r="E505" s="47"/>
    </row>
    <row r="506" spans="1:5">
      <c r="A506" s="47"/>
      <c r="E506" s="47"/>
    </row>
    <row r="507" spans="1:5">
      <c r="A507" s="47"/>
      <c r="E507" s="47"/>
    </row>
    <row r="508" spans="1:5">
      <c r="A508" s="47"/>
      <c r="E508" s="47"/>
    </row>
    <row r="509" spans="1:5">
      <c r="A509" s="47"/>
      <c r="E509" s="47"/>
    </row>
    <row r="510" spans="1:5">
      <c r="A510" s="47"/>
      <c r="E510" s="47"/>
    </row>
    <row r="511" spans="1:5">
      <c r="A511" s="47"/>
      <c r="E511" s="47"/>
    </row>
    <row r="512" spans="1:5">
      <c r="A512" s="47"/>
      <c r="E512" s="47"/>
    </row>
    <row r="513" spans="1:5">
      <c r="A513" s="47"/>
      <c r="E513" s="47"/>
    </row>
    <row r="514" spans="1:5">
      <c r="A514" s="47"/>
      <c r="E514" s="47"/>
    </row>
    <row r="515" spans="1:5">
      <c r="A515" s="47"/>
      <c r="E515" s="47"/>
    </row>
    <row r="516" spans="1:5">
      <c r="A516" s="47"/>
      <c r="E516" s="47"/>
    </row>
    <row r="517" spans="1:5">
      <c r="A517" s="47"/>
      <c r="E517" s="47"/>
    </row>
    <row r="518" spans="1:5">
      <c r="A518" s="47"/>
      <c r="E518" s="47"/>
    </row>
    <row r="519" spans="1:5">
      <c r="A519" s="47"/>
      <c r="E519" s="47"/>
    </row>
    <row r="520" spans="1:5">
      <c r="A520" s="47"/>
      <c r="E520" s="47"/>
    </row>
    <row r="521" spans="1:5">
      <c r="A521" s="47"/>
      <c r="E521" s="47"/>
    </row>
    <row r="522" spans="1:5">
      <c r="A522" s="47"/>
      <c r="E522" s="47"/>
    </row>
    <row r="523" spans="1:5">
      <c r="A523" s="47"/>
      <c r="E523" s="47"/>
    </row>
    <row r="524" spans="1:5">
      <c r="A524" s="47"/>
      <c r="E524" s="47"/>
    </row>
    <row r="525" spans="1:5">
      <c r="A525" s="47"/>
      <c r="E525" s="47"/>
    </row>
    <row r="526" spans="1:5">
      <c r="A526" s="47"/>
      <c r="E526" s="47"/>
    </row>
    <row r="527" spans="1:5">
      <c r="A527" s="47"/>
      <c r="E527" s="47"/>
    </row>
    <row r="528" spans="1:5">
      <c r="A528" s="47"/>
      <c r="E528" s="47"/>
    </row>
    <row r="529" spans="1:5">
      <c r="A529" s="47"/>
      <c r="E529" s="47"/>
    </row>
    <row r="530" spans="1:5">
      <c r="A530" s="47"/>
      <c r="E530" s="47"/>
    </row>
    <row r="531" spans="1:5">
      <c r="A531" s="47"/>
      <c r="E531" s="47"/>
    </row>
    <row r="532" spans="1:5">
      <c r="A532" s="47"/>
      <c r="E532" s="47"/>
    </row>
    <row r="533" spans="1:5">
      <c r="A533" s="47"/>
      <c r="E533" s="47"/>
    </row>
    <row r="534" spans="1:5">
      <c r="A534" s="47"/>
      <c r="E534" s="47"/>
    </row>
    <row r="535" spans="1:5">
      <c r="A535" s="47"/>
      <c r="E535" s="47"/>
    </row>
    <row r="536" spans="1:5">
      <c r="A536" s="47"/>
      <c r="E536" s="47"/>
    </row>
    <row r="537" spans="1:5">
      <c r="A537" s="47"/>
      <c r="E537" s="47"/>
    </row>
    <row r="538" spans="1:5">
      <c r="A538" s="47"/>
      <c r="E538" s="47"/>
    </row>
    <row r="539" spans="1:5">
      <c r="A539" s="47"/>
      <c r="E539" s="47"/>
    </row>
    <row r="540" spans="1:5">
      <c r="A540" s="47"/>
      <c r="E540" s="47"/>
    </row>
    <row r="541" spans="1:5">
      <c r="A541" s="47"/>
      <c r="E541" s="47"/>
    </row>
    <row r="542" spans="1:5">
      <c r="A542" s="47"/>
      <c r="E542" s="47"/>
    </row>
    <row r="543" spans="1:5">
      <c r="A543" s="47"/>
      <c r="E543" s="47"/>
    </row>
    <row r="544" spans="1:5">
      <c r="A544" s="47"/>
      <c r="E544" s="47"/>
    </row>
    <row r="545" spans="1:5">
      <c r="A545" s="47"/>
      <c r="E545" s="47"/>
    </row>
    <row r="546" spans="1:5">
      <c r="A546" s="47"/>
      <c r="E546" s="47"/>
    </row>
    <row r="547" spans="1:5">
      <c r="A547" s="47"/>
      <c r="E547" s="47"/>
    </row>
    <row r="548" spans="1:5">
      <c r="A548" s="47"/>
      <c r="E548" s="47"/>
    </row>
    <row r="549" spans="1:5">
      <c r="A549" s="47"/>
      <c r="E549" s="47"/>
    </row>
    <row r="550" spans="1:5">
      <c r="A550" s="47"/>
      <c r="E550" s="47"/>
    </row>
    <row r="551" spans="1:5">
      <c r="A551" s="47"/>
      <c r="E551" s="47"/>
    </row>
    <row r="552" spans="1:5">
      <c r="A552" s="47"/>
      <c r="E552" s="47"/>
    </row>
    <row r="553" spans="1:5">
      <c r="A553" s="47"/>
      <c r="E553" s="47"/>
    </row>
    <row r="554" spans="1:5">
      <c r="A554" s="47"/>
      <c r="E554" s="47"/>
    </row>
    <row r="555" spans="1:5">
      <c r="A555" s="47"/>
      <c r="E555" s="47"/>
    </row>
    <row r="556" spans="1:5">
      <c r="A556" s="47"/>
      <c r="E556" s="47"/>
    </row>
    <row r="557" spans="1:5">
      <c r="A557" s="47"/>
      <c r="E557" s="47"/>
    </row>
    <row r="558" spans="1:5">
      <c r="A558" s="47"/>
      <c r="E558" s="47"/>
    </row>
    <row r="559" spans="1:5">
      <c r="A559" s="47"/>
      <c r="E559" s="47"/>
    </row>
    <row r="560" spans="1:5">
      <c r="A560" s="47"/>
      <c r="E560" s="47"/>
    </row>
    <row r="561" spans="1:5">
      <c r="A561" s="47"/>
      <c r="E561" s="47"/>
    </row>
    <row r="562" spans="1:5">
      <c r="A562" s="47"/>
      <c r="E562" s="47"/>
    </row>
    <row r="563" spans="1:5">
      <c r="A563" s="47"/>
      <c r="E563" s="47"/>
    </row>
    <row r="564" spans="1:5">
      <c r="A564" s="47"/>
      <c r="E564" s="47"/>
    </row>
    <row r="565" spans="1:5">
      <c r="A565" s="47"/>
      <c r="E565" s="47"/>
    </row>
    <row r="566" spans="1:5">
      <c r="A566" s="47"/>
      <c r="E566" s="47"/>
    </row>
    <row r="567" spans="1:5">
      <c r="A567" s="47"/>
      <c r="E567" s="47"/>
    </row>
    <row r="568" spans="1:5">
      <c r="A568" s="47"/>
      <c r="E568" s="47"/>
    </row>
    <row r="569" spans="1:5">
      <c r="A569" s="47"/>
      <c r="E569" s="47"/>
    </row>
    <row r="570" spans="1:5">
      <c r="A570" s="47"/>
      <c r="E570" s="47"/>
    </row>
    <row r="571" spans="1:5">
      <c r="A571" s="47"/>
      <c r="E571" s="47"/>
    </row>
    <row r="572" spans="1:5">
      <c r="A572" s="47"/>
      <c r="E572" s="47"/>
    </row>
    <row r="573" spans="1:5">
      <c r="A573" s="47"/>
      <c r="E573" s="47"/>
    </row>
    <row r="574" spans="1:5">
      <c r="A574" s="47"/>
      <c r="E574" s="47"/>
    </row>
    <row r="575" spans="1:5">
      <c r="A575" s="47"/>
      <c r="E575" s="47"/>
    </row>
    <row r="576" spans="1:5">
      <c r="A576" s="47"/>
      <c r="E576" s="47"/>
    </row>
    <row r="577" spans="1:5">
      <c r="A577" s="47"/>
      <c r="E577" s="47"/>
    </row>
    <row r="578" spans="1:5">
      <c r="A578" s="47"/>
      <c r="E578" s="47"/>
    </row>
    <row r="579" spans="1:5">
      <c r="A579" s="47"/>
      <c r="E579" s="47"/>
    </row>
    <row r="580" spans="1:5">
      <c r="A580" s="47"/>
      <c r="E580" s="47"/>
    </row>
    <row r="581" spans="1:5">
      <c r="A581" s="47"/>
      <c r="E581" s="47"/>
    </row>
    <row r="582" spans="1:5">
      <c r="A582" s="47"/>
      <c r="E582" s="47"/>
    </row>
    <row r="583" spans="1:5">
      <c r="A583" s="47"/>
      <c r="E583" s="47"/>
    </row>
    <row r="584" spans="1:5">
      <c r="A584" s="47"/>
      <c r="E584" s="47"/>
    </row>
    <row r="585" spans="1:5">
      <c r="A585" s="47"/>
      <c r="E585" s="47"/>
    </row>
    <row r="586" spans="1:5">
      <c r="A586" s="47"/>
      <c r="E586" s="47"/>
    </row>
    <row r="587" spans="1:5">
      <c r="A587" s="47"/>
      <c r="E587" s="47"/>
    </row>
    <row r="588" spans="1:5">
      <c r="A588" s="47"/>
      <c r="E588" s="47"/>
    </row>
    <row r="589" spans="1:5">
      <c r="A589" s="47"/>
      <c r="E589" s="47"/>
    </row>
    <row r="590" spans="1:5">
      <c r="A590" s="47"/>
      <c r="E590" s="47"/>
    </row>
    <row r="591" spans="1:5">
      <c r="A591" s="47"/>
      <c r="E591" s="47"/>
    </row>
    <row r="592" spans="1:5">
      <c r="A592" s="47"/>
      <c r="E592" s="47"/>
    </row>
    <row r="593" spans="1:5">
      <c r="A593" s="47"/>
      <c r="E593" s="47"/>
    </row>
    <row r="594" spans="1:5">
      <c r="A594" s="47"/>
      <c r="E594" s="47"/>
    </row>
    <row r="595" spans="1:5">
      <c r="A595" s="47"/>
      <c r="E595" s="47"/>
    </row>
    <row r="596" spans="1:5">
      <c r="A596" s="47"/>
      <c r="E596" s="47"/>
    </row>
    <row r="597" spans="1:5">
      <c r="A597" s="47"/>
      <c r="E597" s="47"/>
    </row>
    <row r="598" spans="1:5">
      <c r="A598" s="47"/>
      <c r="E598" s="47"/>
    </row>
    <row r="599" spans="1:5">
      <c r="A599" s="47"/>
      <c r="E599" s="47"/>
    </row>
    <row r="600" spans="1:5">
      <c r="A600" s="47"/>
      <c r="E600" s="47"/>
    </row>
    <row r="601" spans="1:5">
      <c r="A601" s="47"/>
      <c r="E601" s="47"/>
    </row>
    <row r="602" spans="1:5">
      <c r="A602" s="47"/>
      <c r="E602" s="47"/>
    </row>
    <row r="603" spans="1:5">
      <c r="A603" s="47"/>
      <c r="E603" s="47"/>
    </row>
    <row r="604" spans="1:5">
      <c r="A604" s="47"/>
      <c r="E604" s="47"/>
    </row>
    <row r="605" spans="1:5">
      <c r="A605" s="47"/>
      <c r="E605" s="47"/>
    </row>
    <row r="606" spans="1:5">
      <c r="A606" s="47"/>
      <c r="E606" s="47"/>
    </row>
    <row r="607" spans="1:5">
      <c r="A607" s="47"/>
      <c r="E607" s="47"/>
    </row>
    <row r="608" spans="1:5">
      <c r="A608" s="47"/>
      <c r="E608" s="47"/>
    </row>
    <row r="609" spans="1:5">
      <c r="A609" s="47"/>
      <c r="E609" s="47"/>
    </row>
    <row r="610" spans="1:5">
      <c r="A610" s="47"/>
      <c r="E610" s="47"/>
    </row>
    <row r="611" spans="1:5">
      <c r="A611" s="47"/>
      <c r="E611" s="47"/>
    </row>
    <row r="612" spans="1:5">
      <c r="A612" s="47"/>
      <c r="E612" s="47"/>
    </row>
    <row r="613" spans="1:5">
      <c r="A613" s="47"/>
      <c r="E613" s="47"/>
    </row>
    <row r="614" spans="1:5">
      <c r="A614" s="47"/>
      <c r="E614" s="47"/>
    </row>
    <row r="615" spans="1:5">
      <c r="A615" s="47"/>
      <c r="E615" s="47"/>
    </row>
    <row r="616" spans="1:5">
      <c r="A616" s="47"/>
      <c r="E616" s="47"/>
    </row>
    <row r="617" spans="1:5">
      <c r="A617" s="47"/>
      <c r="E617" s="47"/>
    </row>
    <row r="618" spans="1:5">
      <c r="A618" s="47"/>
      <c r="E618" s="47"/>
    </row>
    <row r="619" spans="1:5">
      <c r="A619" s="47"/>
      <c r="E619" s="47"/>
    </row>
    <row r="620" spans="1:5">
      <c r="A620" s="47"/>
      <c r="E620" s="47"/>
    </row>
    <row r="621" spans="1:5">
      <c r="A621" s="47"/>
      <c r="E621" s="47"/>
    </row>
    <row r="622" spans="1:5">
      <c r="A622" s="47"/>
      <c r="E622" s="47"/>
    </row>
    <row r="623" spans="1:5">
      <c r="A623" s="47"/>
      <c r="E623" s="47"/>
    </row>
    <row r="624" spans="1:5">
      <c r="A624" s="47"/>
      <c r="E624" s="47"/>
    </row>
    <row r="625" spans="1:5">
      <c r="A625" s="47"/>
      <c r="E625" s="47"/>
    </row>
    <row r="626" spans="1:5">
      <c r="A626" s="47"/>
      <c r="E626" s="47"/>
    </row>
    <row r="627" spans="1:5">
      <c r="A627" s="47"/>
      <c r="E627" s="47"/>
    </row>
    <row r="628" spans="1:5">
      <c r="A628" s="47"/>
      <c r="E628" s="47"/>
    </row>
    <row r="629" spans="1:5">
      <c r="A629" s="47"/>
      <c r="E629" s="47"/>
    </row>
    <row r="630" spans="1:5">
      <c r="A630" s="47"/>
      <c r="E630" s="47"/>
    </row>
    <row r="631" spans="1:5">
      <c r="A631" s="47"/>
      <c r="E631" s="47"/>
    </row>
    <row r="632" spans="1:5">
      <c r="A632" s="47"/>
      <c r="E632" s="47"/>
    </row>
    <row r="633" spans="1:5">
      <c r="A633" s="47"/>
      <c r="E633" s="47"/>
    </row>
    <row r="634" spans="1:5">
      <c r="A634" s="47"/>
      <c r="E634" s="47"/>
    </row>
    <row r="635" spans="1:5">
      <c r="A635" s="47"/>
      <c r="E635" s="47"/>
    </row>
    <row r="636" spans="1:5">
      <c r="A636" s="47"/>
      <c r="E636" s="47"/>
    </row>
    <row r="637" spans="1:5">
      <c r="A637" s="47"/>
      <c r="E637" s="47"/>
    </row>
    <row r="638" spans="1:5">
      <c r="A638" s="47"/>
      <c r="E638" s="47"/>
    </row>
    <row r="639" spans="1:5">
      <c r="A639" s="47"/>
      <c r="E639" s="47"/>
    </row>
    <row r="640" spans="1:5">
      <c r="A640" s="47"/>
      <c r="E640" s="47"/>
    </row>
    <row r="641" spans="1:5">
      <c r="A641" s="47"/>
      <c r="E641" s="47"/>
    </row>
    <row r="642" spans="1:5">
      <c r="A642" s="47"/>
      <c r="E642" s="47"/>
    </row>
    <row r="643" spans="1:5">
      <c r="A643" s="47"/>
      <c r="E643" s="47"/>
    </row>
    <row r="644" spans="1:5">
      <c r="A644" s="47"/>
      <c r="E644" s="47"/>
    </row>
    <row r="645" spans="1:5">
      <c r="A645" s="47"/>
      <c r="E645" s="47"/>
    </row>
    <row r="646" spans="1:5">
      <c r="A646" s="47"/>
      <c r="E646" s="47"/>
    </row>
    <row r="647" spans="1:5">
      <c r="A647" s="47"/>
      <c r="E647" s="47"/>
    </row>
    <row r="648" spans="1:5">
      <c r="A648" s="47"/>
      <c r="E648" s="47"/>
    </row>
    <row r="649" spans="1:5">
      <c r="A649" s="47"/>
      <c r="E649" s="47"/>
    </row>
    <row r="650" spans="1:5">
      <c r="A650" s="47"/>
      <c r="E650" s="47"/>
    </row>
    <row r="651" spans="1:5">
      <c r="A651" s="47"/>
      <c r="E651" s="47"/>
    </row>
    <row r="652" spans="1:5">
      <c r="A652" s="47"/>
      <c r="E652" s="47"/>
    </row>
    <row r="653" spans="1:5">
      <c r="A653" s="47"/>
      <c r="E653" s="47"/>
    </row>
    <row r="654" spans="1:5">
      <c r="A654" s="47"/>
      <c r="E654" s="47"/>
    </row>
    <row r="655" spans="1:5">
      <c r="A655" s="47"/>
      <c r="E655" s="47"/>
    </row>
    <row r="656" spans="1:5">
      <c r="A656" s="47"/>
      <c r="E656" s="47"/>
    </row>
    <row r="657" spans="1:5">
      <c r="A657" s="47"/>
      <c r="E657" s="47"/>
    </row>
    <row r="658" spans="1:5">
      <c r="A658" s="47"/>
      <c r="E658" s="47"/>
    </row>
    <row r="659" spans="1:5">
      <c r="A659" s="47"/>
      <c r="E659" s="47"/>
    </row>
    <row r="660" spans="1:5">
      <c r="A660" s="47"/>
      <c r="E660" s="47"/>
    </row>
    <row r="661" spans="1:5">
      <c r="A661" s="47"/>
      <c r="E661" s="47"/>
    </row>
    <row r="662" spans="1:5">
      <c r="A662" s="47"/>
      <c r="E662" s="47"/>
    </row>
    <row r="663" spans="1:5">
      <c r="A663" s="47"/>
      <c r="E663" s="47"/>
    </row>
    <row r="664" spans="1:5">
      <c r="A664" s="47"/>
      <c r="E664" s="47"/>
    </row>
    <row r="665" spans="1:5">
      <c r="A665" s="47"/>
      <c r="E665" s="47"/>
    </row>
    <row r="666" spans="1:5">
      <c r="A666" s="47"/>
      <c r="E666" s="47"/>
    </row>
    <row r="667" spans="1:5">
      <c r="A667" s="47"/>
      <c r="E667" s="47"/>
    </row>
    <row r="668" spans="1:5">
      <c r="A668" s="47"/>
      <c r="E668" s="47"/>
    </row>
    <row r="669" spans="1:5">
      <c r="A669" s="47"/>
      <c r="E669" s="47"/>
    </row>
    <row r="670" spans="1:5">
      <c r="A670" s="47"/>
      <c r="E670" s="47"/>
    </row>
    <row r="671" spans="1:5">
      <c r="A671" s="47"/>
      <c r="E671" s="47"/>
    </row>
    <row r="672" spans="1:5">
      <c r="A672" s="47"/>
      <c r="E672" s="47"/>
    </row>
    <row r="673" spans="1:5">
      <c r="A673" s="47"/>
      <c r="E673" s="47"/>
    </row>
    <row r="674" spans="1:5">
      <c r="A674" s="47"/>
      <c r="E674" s="47"/>
    </row>
    <row r="675" spans="1:5">
      <c r="A675" s="47"/>
      <c r="E675" s="47"/>
    </row>
    <row r="676" spans="1:5">
      <c r="A676" s="47"/>
      <c r="E676" s="47"/>
    </row>
    <row r="677" spans="1:5">
      <c r="A677" s="47"/>
      <c r="E677" s="47"/>
    </row>
    <row r="678" spans="1:5">
      <c r="A678" s="47"/>
      <c r="E678" s="47"/>
    </row>
    <row r="679" spans="1:5">
      <c r="A679" s="47"/>
      <c r="E679" s="47"/>
    </row>
    <row r="680" spans="1:5">
      <c r="A680" s="47"/>
      <c r="E680" s="47"/>
    </row>
    <row r="681" spans="1:5">
      <c r="A681" s="47"/>
      <c r="E681" s="47"/>
    </row>
    <row r="682" spans="1:5">
      <c r="A682" s="47"/>
      <c r="E682" s="47"/>
    </row>
    <row r="683" spans="1:5">
      <c r="A683" s="47"/>
      <c r="E683" s="47"/>
    </row>
    <row r="684" spans="1:5">
      <c r="A684" s="47"/>
      <c r="E684" s="47"/>
    </row>
    <row r="685" spans="1:5">
      <c r="A685" s="47"/>
      <c r="E685" s="47"/>
    </row>
    <row r="686" spans="1:5">
      <c r="A686" s="47"/>
      <c r="E686" s="47"/>
    </row>
    <row r="687" spans="1:5">
      <c r="A687" s="47"/>
      <c r="E687" s="47"/>
    </row>
    <row r="688" spans="1:5">
      <c r="A688" s="47"/>
      <c r="E688" s="47"/>
    </row>
    <row r="689" spans="1:5">
      <c r="A689" s="47"/>
      <c r="E689" s="47"/>
    </row>
    <row r="690" spans="1:5">
      <c r="A690" s="47"/>
      <c r="E690" s="47"/>
    </row>
    <row r="691" spans="1:5">
      <c r="A691" s="47"/>
      <c r="E691" s="47"/>
    </row>
    <row r="692" spans="1:5">
      <c r="A692" s="47"/>
      <c r="E692" s="47"/>
    </row>
    <row r="693" spans="1:5">
      <c r="A693" s="47"/>
      <c r="E693" s="47"/>
    </row>
    <row r="694" spans="1:5">
      <c r="A694" s="47"/>
      <c r="E694" s="47"/>
    </row>
    <row r="695" spans="1:5">
      <c r="A695" s="47"/>
      <c r="E695" s="47"/>
    </row>
    <row r="696" spans="1:5">
      <c r="A696" s="47"/>
      <c r="E696" s="47"/>
    </row>
    <row r="697" spans="1:5">
      <c r="A697" s="47"/>
      <c r="E697" s="47"/>
    </row>
    <row r="698" spans="1:5">
      <c r="A698" s="47"/>
      <c r="E698" s="47"/>
    </row>
    <row r="699" spans="1:5">
      <c r="A699" s="47"/>
      <c r="E699" s="47"/>
    </row>
    <row r="700" spans="1:5">
      <c r="A700" s="47"/>
      <c r="E700" s="47"/>
    </row>
    <row r="701" spans="1:5">
      <c r="A701" s="47"/>
      <c r="E701" s="47"/>
    </row>
    <row r="702" spans="1:5">
      <c r="A702" s="47"/>
      <c r="E702" s="47"/>
    </row>
    <row r="703" spans="1:5">
      <c r="A703" s="47"/>
      <c r="E703" s="47"/>
    </row>
    <row r="704" spans="1:5">
      <c r="A704" s="47"/>
      <c r="E704" s="47"/>
    </row>
    <row r="705" spans="1:5">
      <c r="A705" s="47"/>
      <c r="E705" s="47"/>
    </row>
    <row r="706" spans="1:5">
      <c r="A706" s="47"/>
      <c r="E706" s="47"/>
    </row>
    <row r="707" spans="1:5">
      <c r="A707" s="47"/>
      <c r="E707" s="47"/>
    </row>
    <row r="708" spans="1:5">
      <c r="A708" s="47"/>
      <c r="E708" s="47"/>
    </row>
    <row r="709" spans="1:5">
      <c r="A709" s="47"/>
      <c r="E709" s="47"/>
    </row>
    <row r="710" spans="1:5">
      <c r="A710" s="47"/>
      <c r="E710" s="47"/>
    </row>
    <row r="711" spans="1:5">
      <c r="A711" s="47"/>
      <c r="E711" s="47"/>
    </row>
    <row r="712" spans="1:5">
      <c r="A712" s="47"/>
      <c r="E712" s="47"/>
    </row>
    <row r="713" spans="1:5">
      <c r="A713" s="47"/>
      <c r="E713" s="47"/>
    </row>
    <row r="714" spans="1:5">
      <c r="A714" s="47"/>
      <c r="E714" s="47"/>
    </row>
    <row r="715" spans="1:5">
      <c r="A715" s="47"/>
      <c r="E715" s="47"/>
    </row>
    <row r="716" spans="1:5">
      <c r="A716" s="47"/>
      <c r="E716" s="47"/>
    </row>
    <row r="717" spans="1:5">
      <c r="A717" s="47"/>
      <c r="E717" s="47"/>
    </row>
    <row r="718" spans="1:5">
      <c r="A718" s="47"/>
      <c r="E718" s="47"/>
    </row>
    <row r="719" spans="1:5">
      <c r="A719" s="47"/>
      <c r="E719" s="47"/>
    </row>
    <row r="720" spans="1:5">
      <c r="A720" s="47"/>
      <c r="E720" s="47"/>
    </row>
    <row r="721" spans="1:5">
      <c r="A721" s="47"/>
      <c r="E721" s="47"/>
    </row>
    <row r="722" spans="1:5">
      <c r="A722" s="47"/>
      <c r="E722" s="47"/>
    </row>
    <row r="723" spans="1:5">
      <c r="A723" s="47"/>
      <c r="E723" s="47"/>
    </row>
    <row r="724" spans="1:5">
      <c r="A724" s="47"/>
      <c r="E724" s="47"/>
    </row>
    <row r="725" spans="1:5">
      <c r="A725" s="47"/>
      <c r="E725" s="47"/>
    </row>
    <row r="726" spans="1:5">
      <c r="A726" s="47"/>
      <c r="E726" s="47"/>
    </row>
    <row r="727" spans="1:5">
      <c r="A727" s="47"/>
      <c r="E727" s="47"/>
    </row>
    <row r="728" spans="1:5">
      <c r="A728" s="47"/>
      <c r="E728" s="47"/>
    </row>
    <row r="729" spans="1:5">
      <c r="A729" s="47"/>
      <c r="E729" s="47"/>
    </row>
    <row r="730" spans="1:5">
      <c r="A730" s="47"/>
      <c r="E730" s="47"/>
    </row>
    <row r="731" spans="1:5">
      <c r="A731" s="47"/>
      <c r="E731" s="47"/>
    </row>
    <row r="732" spans="1:5">
      <c r="A732" s="47"/>
      <c r="E732" s="47"/>
    </row>
    <row r="733" spans="1:5">
      <c r="A733" s="47"/>
      <c r="E733" s="47"/>
    </row>
    <row r="734" spans="1:5">
      <c r="A734" s="47"/>
      <c r="E734" s="47"/>
    </row>
    <row r="735" spans="1:5">
      <c r="A735" s="47"/>
      <c r="E735" s="47"/>
    </row>
    <row r="736" spans="1:5">
      <c r="A736" s="47"/>
      <c r="E736" s="47"/>
    </row>
    <row r="737" spans="1:5">
      <c r="A737" s="47"/>
      <c r="E737" s="47"/>
    </row>
    <row r="738" spans="1:5">
      <c r="A738" s="47"/>
      <c r="E738" s="47"/>
    </row>
    <row r="739" spans="1:5">
      <c r="A739" s="47"/>
      <c r="E739" s="47"/>
    </row>
    <row r="740" spans="1:5">
      <c r="A740" s="47"/>
      <c r="E740" s="47"/>
    </row>
    <row r="741" spans="1:5">
      <c r="A741" s="47"/>
      <c r="E741" s="47"/>
    </row>
    <row r="742" spans="1:5">
      <c r="A742" s="47"/>
      <c r="E742" s="47"/>
    </row>
    <row r="743" spans="1:5">
      <c r="A743" s="47"/>
      <c r="E743" s="47"/>
    </row>
    <row r="744" spans="1:5">
      <c r="A744" s="47"/>
      <c r="E744" s="47"/>
    </row>
    <row r="745" spans="1:5">
      <c r="A745" s="47"/>
      <c r="E745" s="47"/>
    </row>
    <row r="746" spans="1:5">
      <c r="A746" s="47"/>
      <c r="E746" s="47"/>
    </row>
    <row r="747" spans="1:5">
      <c r="A747" s="47"/>
      <c r="E747" s="47"/>
    </row>
    <row r="748" spans="1:5">
      <c r="A748" s="47"/>
      <c r="E748" s="47"/>
    </row>
    <row r="749" spans="1:5">
      <c r="A749" s="47"/>
      <c r="E749" s="47"/>
    </row>
    <row r="750" spans="1:5">
      <c r="A750" s="47"/>
      <c r="E750" s="47"/>
    </row>
    <row r="751" spans="1:5">
      <c r="A751" s="47"/>
      <c r="E751" s="47"/>
    </row>
    <row r="752" spans="1:5">
      <c r="A752" s="47"/>
      <c r="E752" s="47"/>
    </row>
    <row r="753" spans="1:5">
      <c r="A753" s="47"/>
      <c r="E753" s="47"/>
    </row>
    <row r="754" spans="1:5">
      <c r="A754" s="47"/>
      <c r="E754" s="47"/>
    </row>
    <row r="755" spans="1:5">
      <c r="A755" s="47"/>
      <c r="E755" s="47"/>
    </row>
    <row r="756" spans="1:5">
      <c r="A756" s="47"/>
      <c r="E756" s="47"/>
    </row>
    <row r="757" spans="1:5">
      <c r="A757" s="47"/>
      <c r="E757" s="47"/>
    </row>
    <row r="758" spans="1:5">
      <c r="A758" s="47"/>
      <c r="E758" s="47"/>
    </row>
    <row r="759" spans="1:5">
      <c r="A759" s="47"/>
      <c r="E759" s="47"/>
    </row>
    <row r="760" spans="1:5">
      <c r="A760" s="47"/>
      <c r="E760" s="47"/>
    </row>
    <row r="761" spans="1:5">
      <c r="A761" s="47"/>
      <c r="E761" s="47"/>
    </row>
    <row r="762" spans="1:5">
      <c r="A762" s="47"/>
      <c r="E762" s="47"/>
    </row>
    <row r="763" spans="1:5">
      <c r="A763" s="47"/>
      <c r="E763" s="47"/>
    </row>
    <row r="764" spans="1:5">
      <c r="A764" s="47"/>
      <c r="E764" s="47"/>
    </row>
    <row r="765" spans="1:5">
      <c r="A765" s="47"/>
      <c r="E765" s="47"/>
    </row>
    <row r="766" spans="1:5">
      <c r="A766" s="47"/>
      <c r="E766" s="47"/>
    </row>
    <row r="767" spans="1:5">
      <c r="A767" s="47"/>
      <c r="E767" s="47"/>
    </row>
    <row r="768" spans="1:5">
      <c r="A768" s="47"/>
      <c r="E768" s="47"/>
    </row>
    <row r="769" spans="1:5">
      <c r="A769" s="47"/>
      <c r="E769" s="47"/>
    </row>
    <row r="770" spans="1:5">
      <c r="A770" s="47"/>
      <c r="E770" s="47"/>
    </row>
    <row r="771" spans="1:5">
      <c r="A771" s="47"/>
      <c r="E771" s="47"/>
    </row>
    <row r="772" spans="1:5">
      <c r="A772" s="47"/>
      <c r="E772" s="47"/>
    </row>
    <row r="773" spans="1:5">
      <c r="A773" s="47"/>
      <c r="E773" s="47"/>
    </row>
    <row r="774" spans="1:5">
      <c r="A774" s="47"/>
      <c r="E774" s="47"/>
    </row>
    <row r="775" spans="1:5">
      <c r="A775" s="47"/>
      <c r="E775" s="47"/>
    </row>
    <row r="776" spans="1:5">
      <c r="A776" s="47"/>
      <c r="E776" s="47"/>
    </row>
    <row r="777" spans="1:5">
      <c r="A777" s="47"/>
      <c r="E777" s="47"/>
    </row>
    <row r="778" spans="1:5">
      <c r="A778" s="47"/>
      <c r="E778" s="47"/>
    </row>
    <row r="779" spans="1:5">
      <c r="A779" s="47"/>
      <c r="E779" s="47"/>
    </row>
    <row r="780" spans="1:5">
      <c r="A780" s="47"/>
      <c r="E780" s="47"/>
    </row>
    <row r="781" spans="1:5">
      <c r="A781" s="47"/>
      <c r="E781" s="47"/>
    </row>
    <row r="782" spans="1:5">
      <c r="A782" s="47"/>
      <c r="E782" s="47"/>
    </row>
    <row r="783" spans="1:5">
      <c r="A783" s="47"/>
      <c r="E783" s="47"/>
    </row>
    <row r="784" spans="1:5">
      <c r="A784" s="47"/>
      <c r="E784" s="47"/>
    </row>
    <row r="785" spans="1:5">
      <c r="A785" s="47"/>
      <c r="E785" s="47"/>
    </row>
    <row r="786" spans="1:5">
      <c r="A786" s="47"/>
      <c r="E786" s="47"/>
    </row>
    <row r="787" spans="1:5">
      <c r="A787" s="47"/>
      <c r="E787" s="47"/>
    </row>
    <row r="788" spans="1:5">
      <c r="A788" s="47"/>
      <c r="E788" s="47"/>
    </row>
    <row r="789" spans="1:5">
      <c r="A789" s="47"/>
      <c r="E789" s="47"/>
    </row>
    <row r="790" spans="1:5">
      <c r="A790" s="47"/>
      <c r="E790" s="47"/>
    </row>
    <row r="791" spans="1:5">
      <c r="A791" s="47"/>
      <c r="E791" s="47"/>
    </row>
    <row r="792" spans="1:5">
      <c r="A792" s="47"/>
      <c r="E792" s="47"/>
    </row>
    <row r="793" spans="1:5">
      <c r="A793" s="47"/>
      <c r="E793" s="47"/>
    </row>
    <row r="794" spans="1:5">
      <c r="A794" s="47"/>
      <c r="E794" s="47"/>
    </row>
    <row r="795" spans="1:5">
      <c r="A795" s="47"/>
      <c r="E795" s="47"/>
    </row>
    <row r="796" spans="1:5">
      <c r="A796" s="47"/>
      <c r="E796" s="47"/>
    </row>
    <row r="797" spans="1:5">
      <c r="A797" s="47"/>
      <c r="E797" s="47"/>
    </row>
    <row r="798" spans="1:5">
      <c r="A798" s="47"/>
      <c r="E798" s="47"/>
    </row>
    <row r="799" spans="1:5">
      <c r="A799" s="47"/>
      <c r="E799" s="47"/>
    </row>
    <row r="800" spans="1:5">
      <c r="A800" s="47"/>
      <c r="E800" s="47"/>
    </row>
    <row r="801" spans="1:5">
      <c r="A801" s="47"/>
      <c r="E801" s="47"/>
    </row>
    <row r="802" spans="1:5">
      <c r="A802" s="47"/>
      <c r="E802" s="47"/>
    </row>
    <row r="803" spans="1:5">
      <c r="A803" s="47"/>
      <c r="E803" s="47"/>
    </row>
    <row r="804" spans="1:5">
      <c r="A804" s="47"/>
      <c r="E804" s="47"/>
    </row>
    <row r="805" spans="1:5">
      <c r="A805" s="47"/>
      <c r="E805" s="47"/>
    </row>
    <row r="806" spans="1:5">
      <c r="A806" s="47"/>
      <c r="E806" s="47"/>
    </row>
    <row r="807" spans="1:5">
      <c r="A807" s="47"/>
      <c r="E807" s="47"/>
    </row>
    <row r="808" spans="1:5">
      <c r="A808" s="47"/>
      <c r="E808" s="47"/>
    </row>
    <row r="809" spans="1:5">
      <c r="A809" s="47"/>
      <c r="E809" s="47"/>
    </row>
    <row r="810" spans="1:5">
      <c r="A810" s="47"/>
      <c r="E810" s="47"/>
    </row>
    <row r="811" spans="1:5">
      <c r="A811" s="47"/>
      <c r="E811" s="47"/>
    </row>
    <row r="812" spans="1:5">
      <c r="A812" s="47"/>
      <c r="E812" s="47"/>
    </row>
    <row r="813" spans="1:5">
      <c r="A813" s="47"/>
      <c r="E813" s="47"/>
    </row>
    <row r="814" spans="1:5">
      <c r="A814" s="47"/>
      <c r="E814" s="47"/>
    </row>
    <row r="815" spans="1:5">
      <c r="A815" s="47"/>
      <c r="E815" s="47"/>
    </row>
    <row r="816" spans="1:5">
      <c r="A816" s="47"/>
      <c r="E816" s="47"/>
    </row>
    <row r="817" spans="1:5">
      <c r="A817" s="47"/>
      <c r="E817" s="47"/>
    </row>
    <row r="818" spans="1:5">
      <c r="A818" s="47"/>
      <c r="E818" s="47"/>
    </row>
    <row r="819" spans="1:5">
      <c r="A819" s="47"/>
      <c r="E819" s="47"/>
    </row>
    <row r="820" spans="1:5">
      <c r="A820" s="47"/>
      <c r="E820" s="47"/>
    </row>
    <row r="821" spans="1:5">
      <c r="A821" s="47"/>
      <c r="E821" s="47"/>
    </row>
    <row r="822" spans="1:5">
      <c r="A822" s="47"/>
      <c r="E822" s="47"/>
    </row>
    <row r="823" spans="1:5">
      <c r="A823" s="47"/>
      <c r="E823" s="47"/>
    </row>
    <row r="824" spans="1:5">
      <c r="A824" s="47"/>
      <c r="E824" s="47"/>
    </row>
    <row r="825" spans="1:5">
      <c r="A825" s="47"/>
      <c r="E825" s="47"/>
    </row>
    <row r="826" spans="1:5">
      <c r="A826" s="47"/>
      <c r="E826" s="47"/>
    </row>
    <row r="827" spans="1:5">
      <c r="A827" s="47"/>
      <c r="E827" s="47"/>
    </row>
    <row r="828" spans="1:5">
      <c r="A828" s="47"/>
      <c r="E828" s="47"/>
    </row>
    <row r="829" spans="1:5">
      <c r="A829" s="47"/>
      <c r="E829" s="47"/>
    </row>
    <row r="830" spans="1:5">
      <c r="A830" s="47"/>
      <c r="E830" s="47"/>
    </row>
    <row r="831" spans="1:5">
      <c r="A831" s="47"/>
      <c r="E831" s="47"/>
    </row>
    <row r="832" spans="1:5">
      <c r="A832" s="47"/>
      <c r="E832" s="47"/>
    </row>
    <row r="833" spans="1:5">
      <c r="A833" s="47"/>
      <c r="E833" s="47"/>
    </row>
    <row r="834" spans="1:5">
      <c r="A834" s="47"/>
      <c r="E834" s="47"/>
    </row>
    <row r="835" spans="1:5">
      <c r="A835" s="47"/>
      <c r="E835" s="47"/>
    </row>
    <row r="836" spans="1:5">
      <c r="A836" s="47"/>
      <c r="E836" s="47"/>
    </row>
    <row r="837" spans="1:5">
      <c r="A837" s="47"/>
      <c r="E837" s="47"/>
    </row>
    <row r="838" spans="1:5">
      <c r="A838" s="47"/>
      <c r="E838" s="47"/>
    </row>
    <row r="839" spans="1:5">
      <c r="A839" s="47"/>
      <c r="E839" s="47"/>
    </row>
    <row r="840" spans="1:5">
      <c r="A840" s="47"/>
      <c r="E840" s="47"/>
    </row>
    <row r="841" spans="1:5">
      <c r="A841" s="47"/>
      <c r="E841" s="47"/>
    </row>
    <row r="842" spans="1:5">
      <c r="A842" s="47"/>
      <c r="E842" s="47"/>
    </row>
    <row r="843" spans="1:5">
      <c r="A843" s="47"/>
      <c r="E843" s="47"/>
    </row>
    <row r="844" spans="1:5">
      <c r="A844" s="47"/>
      <c r="E844" s="47"/>
    </row>
    <row r="845" spans="1:5">
      <c r="A845" s="47"/>
      <c r="E845" s="47"/>
    </row>
    <row r="846" spans="1:5">
      <c r="A846" s="47"/>
      <c r="E846" s="47"/>
    </row>
    <row r="847" spans="1:5">
      <c r="A847" s="47"/>
      <c r="E847" s="47"/>
    </row>
    <row r="848" spans="1:5">
      <c r="A848" s="47"/>
      <c r="E848" s="47"/>
    </row>
    <row r="849" spans="1:5">
      <c r="A849" s="47"/>
      <c r="E849" s="47"/>
    </row>
    <row r="850" spans="1:5">
      <c r="A850" s="47"/>
      <c r="E850" s="47"/>
    </row>
    <row r="851" spans="1:5">
      <c r="A851" s="47"/>
      <c r="E851" s="47"/>
    </row>
    <row r="852" spans="1:5">
      <c r="A852" s="47"/>
      <c r="E852" s="47"/>
    </row>
    <row r="853" spans="1:5">
      <c r="A853" s="47"/>
      <c r="E853" s="47"/>
    </row>
    <row r="854" spans="1:5">
      <c r="A854" s="47"/>
      <c r="E854" s="47"/>
    </row>
    <row r="855" spans="1:5">
      <c r="A855" s="47"/>
      <c r="E855" s="47"/>
    </row>
    <row r="856" spans="1:5">
      <c r="A856" s="47"/>
      <c r="E856" s="47"/>
    </row>
    <row r="857" spans="1:5">
      <c r="A857" s="47"/>
      <c r="E857" s="47"/>
    </row>
    <row r="858" spans="1:5">
      <c r="A858" s="47"/>
      <c r="E858" s="47"/>
    </row>
    <row r="859" spans="1:5">
      <c r="A859" s="47"/>
      <c r="E859" s="47"/>
    </row>
    <row r="860" spans="1:5">
      <c r="A860" s="47"/>
      <c r="E860" s="47"/>
    </row>
    <row r="861" spans="1:5">
      <c r="A861" s="47"/>
      <c r="E861" s="47"/>
    </row>
    <row r="862" spans="1:5">
      <c r="A862" s="47"/>
      <c r="E862" s="47"/>
    </row>
    <row r="863" spans="1:5">
      <c r="A863" s="47"/>
      <c r="E863" s="47"/>
    </row>
    <row r="864" spans="1:5">
      <c r="A864" s="47"/>
      <c r="E864" s="47"/>
    </row>
    <row r="865" spans="1:5">
      <c r="A865" s="47"/>
      <c r="E865" s="47"/>
    </row>
    <row r="866" spans="1:5">
      <c r="A866" s="47"/>
      <c r="E866" s="47"/>
    </row>
    <row r="867" spans="1:5">
      <c r="A867" s="47"/>
      <c r="E867" s="47"/>
    </row>
    <row r="868" spans="1:5">
      <c r="A868" s="47"/>
      <c r="E868" s="47"/>
    </row>
    <row r="869" spans="1:5">
      <c r="A869" s="47"/>
      <c r="E869" s="47"/>
    </row>
    <row r="870" spans="1:5">
      <c r="A870" s="47"/>
      <c r="E870" s="47"/>
    </row>
    <row r="871" spans="1:5">
      <c r="A871" s="47"/>
      <c r="E871" s="47"/>
    </row>
    <row r="872" spans="1:5">
      <c r="A872" s="47"/>
      <c r="E872" s="47"/>
    </row>
    <row r="873" spans="1:5">
      <c r="A873" s="47"/>
      <c r="E873" s="47"/>
    </row>
    <row r="874" spans="1:5">
      <c r="A874" s="47"/>
      <c r="E874" s="47"/>
    </row>
    <row r="875" spans="1:5">
      <c r="A875" s="47"/>
      <c r="E875" s="47"/>
    </row>
    <row r="876" spans="1:5">
      <c r="A876" s="47"/>
      <c r="E876" s="47"/>
    </row>
    <row r="877" spans="1:5">
      <c r="A877" s="47"/>
      <c r="E877" s="47"/>
    </row>
    <row r="878" spans="1:5">
      <c r="A878" s="47"/>
      <c r="E878" s="47"/>
    </row>
    <row r="879" spans="1:5">
      <c r="A879" s="47"/>
      <c r="E879" s="47"/>
    </row>
    <row r="880" spans="1:5">
      <c r="A880" s="47"/>
      <c r="E880" s="47"/>
    </row>
    <row r="881" spans="1:5">
      <c r="A881" s="47"/>
      <c r="E881" s="47"/>
    </row>
    <row r="882" spans="1:5">
      <c r="A882" s="47"/>
      <c r="E882" s="47"/>
    </row>
    <row r="883" spans="1:5">
      <c r="A883" s="47"/>
      <c r="E883" s="47"/>
    </row>
    <row r="884" spans="1:5">
      <c r="A884" s="47"/>
      <c r="E884" s="47"/>
    </row>
    <row r="885" spans="1:5">
      <c r="A885" s="47"/>
      <c r="E885" s="47"/>
    </row>
    <row r="886" spans="1:5">
      <c r="A886" s="47"/>
      <c r="E886" s="47"/>
    </row>
    <row r="887" spans="1:5">
      <c r="A887" s="47"/>
      <c r="E887" s="47"/>
    </row>
    <row r="888" spans="1:5">
      <c r="A888" s="47"/>
      <c r="E888" s="47"/>
    </row>
    <row r="889" spans="1:5">
      <c r="A889" s="47"/>
      <c r="E889" s="47"/>
    </row>
    <row r="890" spans="1:5">
      <c r="A890" s="47"/>
      <c r="E890" s="47"/>
    </row>
    <row r="891" spans="1:5">
      <c r="A891" s="47"/>
      <c r="E891" s="47"/>
    </row>
    <row r="892" spans="1:5">
      <c r="A892" s="47"/>
      <c r="E892" s="47"/>
    </row>
    <row r="893" spans="1:5">
      <c r="A893" s="47"/>
      <c r="E893" s="47"/>
    </row>
    <row r="894" spans="1:5">
      <c r="A894" s="47"/>
      <c r="E894" s="47"/>
    </row>
    <row r="895" spans="1:5">
      <c r="A895" s="47"/>
      <c r="E895" s="47"/>
    </row>
    <row r="896" spans="1:5">
      <c r="A896" s="47"/>
      <c r="E896" s="47"/>
    </row>
    <row r="897" spans="1:5">
      <c r="A897" s="47"/>
      <c r="E897" s="47"/>
    </row>
    <row r="898" spans="1:5">
      <c r="A898" s="47"/>
      <c r="E898" s="47"/>
    </row>
    <row r="899" spans="1:5">
      <c r="A899" s="47"/>
      <c r="E899" s="47"/>
    </row>
    <row r="900" spans="1:5">
      <c r="A900" s="47"/>
      <c r="E900" s="47"/>
    </row>
    <row r="901" spans="1:5">
      <c r="A901" s="47"/>
      <c r="E901" s="47"/>
    </row>
    <row r="902" spans="1:5">
      <c r="A902" s="47"/>
      <c r="E902" s="47"/>
    </row>
    <row r="903" spans="1:5">
      <c r="A903" s="47"/>
      <c r="E903" s="47"/>
    </row>
    <row r="904" spans="1:5">
      <c r="A904" s="47"/>
      <c r="E904" s="47"/>
    </row>
    <row r="905" spans="1:5">
      <c r="A905" s="47"/>
      <c r="E905" s="47"/>
    </row>
    <row r="906" spans="1:5">
      <c r="A906" s="47"/>
      <c r="E906" s="47"/>
    </row>
    <row r="907" spans="1:5">
      <c r="A907" s="47"/>
      <c r="E907" s="47"/>
    </row>
    <row r="908" spans="1:5">
      <c r="A908" s="47"/>
      <c r="E908" s="47"/>
    </row>
    <row r="909" spans="1:5">
      <c r="A909" s="47"/>
      <c r="E909" s="47"/>
    </row>
    <row r="910" spans="1:5">
      <c r="A910" s="47"/>
      <c r="E910" s="47"/>
    </row>
    <row r="911" spans="1:5">
      <c r="A911" s="47"/>
      <c r="E911" s="47"/>
    </row>
    <row r="912" spans="1:5">
      <c r="A912" s="47"/>
      <c r="E912" s="47"/>
    </row>
    <row r="913" spans="1:5">
      <c r="A913" s="47"/>
      <c r="E913" s="47"/>
    </row>
    <row r="914" spans="1:5">
      <c r="A914" s="47"/>
      <c r="E914" s="47"/>
    </row>
    <row r="915" spans="1:5">
      <c r="A915" s="47"/>
      <c r="E915" s="47"/>
    </row>
    <row r="916" spans="1:5">
      <c r="A916" s="47"/>
      <c r="E916" s="47"/>
    </row>
    <row r="917" spans="1:5">
      <c r="A917" s="47"/>
      <c r="E917" s="47"/>
    </row>
    <row r="918" spans="1:5">
      <c r="A918" s="47"/>
      <c r="E918" s="47"/>
    </row>
    <row r="919" spans="1:5">
      <c r="A919" s="47"/>
      <c r="E919" s="47"/>
    </row>
    <row r="920" spans="1:5">
      <c r="A920" s="47"/>
      <c r="E920" s="47"/>
    </row>
    <row r="921" spans="1:5">
      <c r="A921" s="47"/>
      <c r="E921" s="47"/>
    </row>
    <row r="922" spans="1:5">
      <c r="A922" s="47"/>
      <c r="E922" s="47"/>
    </row>
    <row r="923" spans="1:5">
      <c r="A923" s="47"/>
      <c r="E923" s="47"/>
    </row>
    <row r="924" spans="1:5">
      <c r="A924" s="47"/>
      <c r="E924" s="47"/>
    </row>
    <row r="925" spans="1:5">
      <c r="A925" s="47"/>
      <c r="E925" s="47"/>
    </row>
    <row r="926" spans="1:5">
      <c r="A926" s="47"/>
      <c r="E926" s="47"/>
    </row>
    <row r="927" spans="1:5">
      <c r="A927" s="47"/>
      <c r="E927" s="47"/>
    </row>
    <row r="928" spans="1:5">
      <c r="A928" s="47"/>
      <c r="E928" s="47"/>
    </row>
    <row r="929" spans="1:5">
      <c r="A929" s="47"/>
      <c r="E929" s="47"/>
    </row>
    <row r="930" spans="1:5">
      <c r="A930" s="47"/>
      <c r="E930" s="47"/>
    </row>
    <row r="931" spans="1:5">
      <c r="A931" s="47"/>
      <c r="E931" s="47"/>
    </row>
    <row r="932" spans="1:5">
      <c r="A932" s="47"/>
      <c r="E932" s="47"/>
    </row>
    <row r="933" spans="1:5">
      <c r="A933" s="47"/>
      <c r="E933" s="47"/>
    </row>
    <row r="934" spans="1:5">
      <c r="A934" s="47"/>
      <c r="E934" s="47"/>
    </row>
    <row r="935" spans="1:5">
      <c r="A935" s="47"/>
      <c r="E935" s="47"/>
    </row>
    <row r="936" spans="1:5">
      <c r="A936" s="47"/>
      <c r="E936" s="47"/>
    </row>
    <row r="937" spans="1:5">
      <c r="A937" s="47"/>
      <c r="E937" s="47"/>
    </row>
    <row r="938" spans="1:5">
      <c r="A938" s="47"/>
      <c r="E938" s="47"/>
    </row>
    <row r="939" spans="1:5">
      <c r="A939" s="47"/>
      <c r="E939" s="47"/>
    </row>
    <row r="940" spans="1:5">
      <c r="A940" s="47"/>
      <c r="E940" s="47"/>
    </row>
    <row r="941" spans="1:5">
      <c r="A941" s="47"/>
      <c r="E941" s="47"/>
    </row>
    <row r="942" spans="1:5">
      <c r="A942" s="47"/>
      <c r="E942" s="47"/>
    </row>
    <row r="943" spans="1:5">
      <c r="A943" s="47"/>
      <c r="E943" s="47"/>
    </row>
    <row r="944" spans="1:5">
      <c r="A944" s="47"/>
      <c r="E944" s="47"/>
    </row>
    <row r="945" spans="1:5">
      <c r="A945" s="47"/>
      <c r="E945" s="47"/>
    </row>
    <row r="946" spans="1:5">
      <c r="A946" s="47"/>
      <c r="E946" s="47"/>
    </row>
    <row r="947" spans="1:5">
      <c r="A947" s="47"/>
      <c r="E947" s="47"/>
    </row>
    <row r="948" spans="1:5">
      <c r="A948" s="47"/>
      <c r="E948" s="47"/>
    </row>
    <row r="949" spans="1:5">
      <c r="A949" s="47"/>
      <c r="E949" s="47"/>
    </row>
    <row r="950" spans="1:5">
      <c r="A950" s="47"/>
      <c r="E950" s="47"/>
    </row>
    <row r="951" spans="1:5">
      <c r="A951" s="47"/>
      <c r="E951" s="47"/>
    </row>
    <row r="952" spans="1:5">
      <c r="A952" s="47"/>
      <c r="E952" s="47"/>
    </row>
    <row r="953" spans="1:5">
      <c r="A953" s="47"/>
      <c r="E953" s="47"/>
    </row>
    <row r="954" spans="1:5">
      <c r="A954" s="47"/>
      <c r="E954" s="47"/>
    </row>
    <row r="955" spans="1:5">
      <c r="A955" s="47"/>
      <c r="E955" s="47"/>
    </row>
    <row r="956" spans="1:5">
      <c r="A956" s="47"/>
      <c r="E956" s="47"/>
    </row>
    <row r="957" spans="1:5">
      <c r="A957" s="47"/>
      <c r="E957" s="47"/>
    </row>
    <row r="958" spans="1:5">
      <c r="A958" s="47"/>
      <c r="E958" s="47"/>
    </row>
    <row r="959" spans="1:5">
      <c r="A959" s="47"/>
      <c r="E959" s="47"/>
    </row>
    <row r="960" spans="1:5">
      <c r="A960" s="47"/>
      <c r="E960" s="47"/>
    </row>
    <row r="961" spans="1:5">
      <c r="A961" s="47"/>
      <c r="E961" s="47"/>
    </row>
    <row r="962" spans="1:5">
      <c r="A962" s="47"/>
      <c r="E962" s="47"/>
    </row>
    <row r="963" spans="1:5">
      <c r="A963" s="47"/>
      <c r="E963" s="47"/>
    </row>
    <row r="964" spans="1:5">
      <c r="A964" s="47"/>
      <c r="E964" s="47"/>
    </row>
    <row r="965" spans="1:5">
      <c r="A965" s="47"/>
      <c r="E965" s="47"/>
    </row>
    <row r="966" spans="1:5">
      <c r="A966" s="47"/>
      <c r="E966" s="47"/>
    </row>
    <row r="967" spans="1:5">
      <c r="A967" s="47"/>
      <c r="E967" s="47"/>
    </row>
    <row r="968" spans="1:5">
      <c r="A968" s="47"/>
      <c r="E968" s="47"/>
    </row>
    <row r="969" spans="1:5">
      <c r="A969" s="47"/>
      <c r="E969" s="47"/>
    </row>
    <row r="970" spans="1:5">
      <c r="A970" s="47"/>
      <c r="E970" s="47"/>
    </row>
    <row r="971" spans="1:5">
      <c r="A971" s="47"/>
      <c r="E971" s="47"/>
    </row>
    <row r="972" spans="1:5">
      <c r="A972" s="47"/>
      <c r="E972" s="47"/>
    </row>
    <row r="973" spans="1:5">
      <c r="A973" s="47"/>
      <c r="E973" s="47"/>
    </row>
    <row r="974" spans="1:5">
      <c r="A974" s="47"/>
      <c r="E974" s="47"/>
    </row>
    <row r="975" spans="1:5">
      <c r="A975" s="47"/>
      <c r="E975" s="47"/>
    </row>
    <row r="976" spans="1:5">
      <c r="A976" s="47"/>
      <c r="E976" s="47"/>
    </row>
    <row r="977" spans="1:5">
      <c r="A977" s="47"/>
      <c r="E977" s="47"/>
    </row>
    <row r="978" spans="1:5">
      <c r="A978" s="47"/>
      <c r="E978" s="47"/>
    </row>
    <row r="979" spans="1:5">
      <c r="A979" s="47"/>
      <c r="E979" s="47"/>
    </row>
    <row r="980" spans="1:5">
      <c r="A980" s="47"/>
      <c r="E980" s="47"/>
    </row>
    <row r="981" spans="1:5">
      <c r="A981" s="47"/>
      <c r="E981" s="47"/>
    </row>
    <row r="982" spans="1:5">
      <c r="A982" s="47"/>
      <c r="E982" s="47"/>
    </row>
    <row r="983" spans="1:5">
      <c r="A983" s="47"/>
      <c r="E983" s="47"/>
    </row>
    <row r="984" spans="1:5">
      <c r="A984" s="47"/>
      <c r="E984" s="47"/>
    </row>
    <row r="985" spans="1:5">
      <c r="A985" s="47"/>
      <c r="E985" s="47"/>
    </row>
    <row r="986" spans="1:5">
      <c r="A986" s="47"/>
      <c r="E986" s="47"/>
    </row>
    <row r="987" spans="1:5">
      <c r="A987" s="47"/>
      <c r="E987" s="47"/>
    </row>
    <row r="988" spans="1:5">
      <c r="A988" s="47"/>
      <c r="E988" s="47"/>
    </row>
    <row r="989" spans="1:5">
      <c r="A989" s="47"/>
      <c r="E989" s="47"/>
    </row>
    <row r="990" spans="1:5">
      <c r="A990" s="47"/>
      <c r="E990" s="47"/>
    </row>
    <row r="991" spans="1:5">
      <c r="A991" s="47"/>
      <c r="E991" s="47"/>
    </row>
    <row r="992" spans="1:5">
      <c r="A992" s="47"/>
      <c r="E992" s="47"/>
    </row>
    <row r="993" spans="1:5">
      <c r="A993" s="47"/>
      <c r="E993" s="47"/>
    </row>
    <row r="994" spans="1:5">
      <c r="A994" s="47"/>
      <c r="E994" s="47"/>
    </row>
    <row r="995" spans="1:5">
      <c r="A995" s="47"/>
      <c r="E995" s="47"/>
    </row>
    <row r="996" spans="1:5">
      <c r="A996" s="47"/>
      <c r="E996" s="47"/>
    </row>
    <row r="997" spans="1:5">
      <c r="A997" s="47"/>
      <c r="E997" s="47"/>
    </row>
    <row r="998" spans="1:5">
      <c r="A998" s="47"/>
      <c r="E998" s="47"/>
    </row>
    <row r="999" spans="1:5">
      <c r="A999" s="47"/>
      <c r="E999" s="47"/>
    </row>
    <row r="1000" spans="1:5">
      <c r="A1000" s="47"/>
      <c r="E1000" s="47"/>
    </row>
    <row r="1001" spans="1:5">
      <c r="A1001" s="47"/>
      <c r="E1001" s="47"/>
    </row>
    <row r="1002" spans="1:5">
      <c r="A1002" s="47"/>
      <c r="E1002" s="47"/>
    </row>
    <row r="1003" spans="1:5">
      <c r="A1003" s="47"/>
      <c r="E1003" s="47"/>
    </row>
    <row r="1004" spans="1:5">
      <c r="A1004" s="47"/>
      <c r="E1004" s="47"/>
    </row>
    <row r="1005" spans="1:5">
      <c r="A1005" s="47"/>
      <c r="E1005" s="47"/>
    </row>
    <row r="1006" spans="1:5">
      <c r="A1006" s="47"/>
      <c r="E1006" s="47"/>
    </row>
    <row r="1007" spans="1:5">
      <c r="A1007" s="47"/>
      <c r="E1007" s="47"/>
    </row>
    <row r="1008" spans="1:5">
      <c r="A1008" s="47"/>
      <c r="E1008" s="47"/>
    </row>
    <row r="1009" spans="1:5">
      <c r="A1009" s="47"/>
      <c r="E1009" s="47"/>
    </row>
    <row r="1010" spans="1:5">
      <c r="A1010" s="47"/>
      <c r="E1010" s="47"/>
    </row>
    <row r="1011" spans="1:5">
      <c r="A1011" s="47"/>
      <c r="E1011" s="47"/>
    </row>
    <row r="1012" spans="1:5">
      <c r="A1012" s="47"/>
      <c r="E1012" s="47"/>
    </row>
    <row r="1013" spans="1:5">
      <c r="A1013" s="47"/>
      <c r="E1013" s="47"/>
    </row>
    <row r="1014" spans="1:5">
      <c r="A1014" s="47"/>
      <c r="E1014" s="47"/>
    </row>
    <row r="1015" spans="1:5">
      <c r="A1015" s="47"/>
      <c r="E1015" s="47"/>
    </row>
    <row r="1016" spans="1:5">
      <c r="A1016" s="47"/>
      <c r="E1016" s="47"/>
    </row>
    <row r="1017" spans="1:5">
      <c r="A1017" s="47"/>
      <c r="E1017" s="47"/>
    </row>
    <row r="1018" spans="1:5">
      <c r="A1018" s="47"/>
      <c r="E1018" s="47"/>
    </row>
    <row r="1019" spans="1:5">
      <c r="A1019" s="47"/>
      <c r="E1019" s="47"/>
    </row>
    <row r="1020" spans="1:5">
      <c r="A1020" s="47"/>
      <c r="E1020" s="47"/>
    </row>
    <row r="1021" spans="1:5">
      <c r="A1021" s="47"/>
      <c r="E1021" s="47"/>
    </row>
    <row r="1022" spans="1:5">
      <c r="A1022" s="47"/>
      <c r="E1022" s="47"/>
    </row>
    <row r="1023" spans="1:5">
      <c r="A1023" s="47"/>
      <c r="E1023" s="47"/>
    </row>
    <row r="1024" spans="1:5">
      <c r="A1024" s="47"/>
      <c r="E1024" s="47"/>
    </row>
    <row r="1025" spans="1:5">
      <c r="A1025" s="47"/>
      <c r="E1025" s="47"/>
    </row>
    <row r="1026" spans="1:5">
      <c r="A1026" s="47"/>
      <c r="E1026" s="47"/>
    </row>
    <row r="1027" spans="1:5">
      <c r="A1027" s="47"/>
      <c r="E1027" s="47"/>
    </row>
    <row r="1028" spans="1:5">
      <c r="A1028" s="47"/>
      <c r="E1028" s="47"/>
    </row>
    <row r="1029" spans="1:5">
      <c r="A1029" s="47"/>
      <c r="E1029" s="47"/>
    </row>
    <row r="1030" spans="1:5">
      <c r="A1030" s="47"/>
      <c r="E1030" s="47"/>
    </row>
    <row r="1031" spans="1:5">
      <c r="A1031" s="47"/>
      <c r="E1031" s="47"/>
    </row>
    <row r="1032" spans="1:5">
      <c r="A1032" s="47"/>
      <c r="E1032" s="47"/>
    </row>
    <row r="1033" spans="1:5">
      <c r="A1033" s="47"/>
      <c r="E1033" s="47"/>
    </row>
    <row r="1034" spans="1:5">
      <c r="A1034" s="47"/>
      <c r="E1034" s="47"/>
    </row>
    <row r="1035" spans="1:5">
      <c r="A1035" s="47"/>
      <c r="E1035" s="47"/>
    </row>
    <row r="1036" spans="1:5">
      <c r="A1036" s="47"/>
      <c r="E1036" s="47"/>
    </row>
    <row r="1037" spans="1:5">
      <c r="A1037" s="47"/>
      <c r="E1037" s="47"/>
    </row>
    <row r="1038" spans="1:5">
      <c r="A1038" s="47"/>
      <c r="E1038" s="47"/>
    </row>
    <row r="1039" spans="1:5">
      <c r="A1039" s="47"/>
      <c r="E1039" s="47"/>
    </row>
    <row r="1040" spans="1:5">
      <c r="A1040" s="47"/>
      <c r="E1040" s="47"/>
    </row>
    <row r="1041" spans="1:5">
      <c r="A1041" s="47"/>
      <c r="E1041" s="47"/>
    </row>
    <row r="1042" spans="1:5">
      <c r="A1042" s="47"/>
      <c r="E1042" s="47"/>
    </row>
    <row r="1043" spans="1:5">
      <c r="A1043" s="47"/>
      <c r="E1043" s="47"/>
    </row>
    <row r="1044" spans="1:5">
      <c r="A1044" s="47"/>
      <c r="E1044" s="47"/>
    </row>
    <row r="1045" spans="1:5">
      <c r="A1045" s="47"/>
      <c r="E1045" s="47"/>
    </row>
    <row r="1046" spans="1:5">
      <c r="A1046" s="47"/>
      <c r="E1046" s="47"/>
    </row>
    <row r="1047" spans="1:5">
      <c r="A1047" s="47"/>
      <c r="E1047" s="47"/>
    </row>
    <row r="1048" spans="1:5">
      <c r="A1048" s="47"/>
      <c r="E1048" s="47"/>
    </row>
    <row r="1049" spans="1:5">
      <c r="A1049" s="47"/>
      <c r="E1049" s="47"/>
    </row>
    <row r="1050" spans="1:5">
      <c r="A1050" s="47"/>
      <c r="E1050" s="47"/>
    </row>
    <row r="1051" spans="1:5">
      <c r="A1051" s="47"/>
      <c r="E1051" s="47"/>
    </row>
    <row r="1052" spans="1:5">
      <c r="A1052" s="47"/>
      <c r="E1052" s="47"/>
    </row>
    <row r="1053" spans="1:5">
      <c r="A1053" s="47"/>
      <c r="E1053" s="47"/>
    </row>
    <row r="1054" spans="1:5">
      <c r="A1054" s="47"/>
      <c r="E1054" s="47"/>
    </row>
    <row r="1055" spans="1:5">
      <c r="A1055" s="47"/>
      <c r="E1055" s="47"/>
    </row>
    <row r="1056" spans="1:5">
      <c r="A1056" s="47"/>
      <c r="E1056" s="47"/>
    </row>
    <row r="1057" spans="1:5">
      <c r="A1057" s="47"/>
      <c r="E1057" s="47"/>
    </row>
    <row r="1058" spans="1:5">
      <c r="A1058" s="47"/>
      <c r="E1058" s="47"/>
    </row>
    <row r="1059" spans="1:5">
      <c r="A1059" s="47"/>
      <c r="E1059" s="47"/>
    </row>
    <row r="1060" spans="1:5">
      <c r="A1060" s="47"/>
      <c r="E1060" s="47"/>
    </row>
    <row r="1061" spans="1:5">
      <c r="A1061" s="47"/>
      <c r="E1061" s="47"/>
    </row>
    <row r="1062" spans="1:5">
      <c r="A1062" s="47"/>
      <c r="E1062" s="47"/>
    </row>
    <row r="1063" spans="1:5">
      <c r="A1063" s="47"/>
      <c r="E1063" s="47"/>
    </row>
    <row r="1064" spans="1:5">
      <c r="A1064" s="47"/>
      <c r="E1064" s="47"/>
    </row>
    <row r="1065" spans="1:5">
      <c r="A1065" s="47"/>
      <c r="E1065" s="47"/>
    </row>
    <row r="1066" spans="1:5">
      <c r="A1066" s="47"/>
      <c r="E1066" s="47"/>
    </row>
    <row r="1067" spans="1:5">
      <c r="A1067" s="47"/>
      <c r="E1067" s="47"/>
    </row>
    <row r="1068" spans="1:5">
      <c r="A1068" s="47"/>
      <c r="E1068" s="47"/>
    </row>
    <row r="1069" spans="1:5">
      <c r="A1069" s="47"/>
      <c r="E1069" s="47"/>
    </row>
    <row r="1070" spans="1:5">
      <c r="A1070" s="47"/>
      <c r="E1070" s="47"/>
    </row>
    <row r="1071" spans="1:5">
      <c r="A1071" s="47"/>
      <c r="E1071" s="47"/>
    </row>
    <row r="1072" spans="1:5">
      <c r="A1072" s="47"/>
      <c r="E1072" s="47"/>
    </row>
    <row r="1073" spans="1:5">
      <c r="A1073" s="47"/>
      <c r="E1073" s="47"/>
    </row>
    <row r="1074" spans="1:5">
      <c r="A1074" s="47"/>
      <c r="E1074" s="47"/>
    </row>
    <row r="1075" spans="1:5">
      <c r="A1075" s="47"/>
      <c r="E1075" s="47"/>
    </row>
    <row r="1076" spans="1:5">
      <c r="A1076" s="47"/>
      <c r="E1076" s="47"/>
    </row>
    <row r="1077" spans="1:5">
      <c r="A1077" s="47"/>
      <c r="E1077" s="47"/>
    </row>
    <row r="1078" spans="1:5">
      <c r="A1078" s="47"/>
      <c r="E1078" s="47"/>
    </row>
    <row r="1079" spans="1:5">
      <c r="A1079" s="47"/>
      <c r="E1079" s="47"/>
    </row>
    <row r="1080" spans="1:5">
      <c r="A1080" s="47"/>
      <c r="E1080" s="47"/>
    </row>
    <row r="1081" spans="1:5">
      <c r="A1081" s="47"/>
      <c r="E1081" s="47"/>
    </row>
    <row r="1082" spans="1:5">
      <c r="A1082" s="47"/>
      <c r="E1082" s="47"/>
    </row>
    <row r="1083" spans="1:5">
      <c r="A1083" s="47"/>
      <c r="E1083" s="47"/>
    </row>
    <row r="1084" spans="1:5">
      <c r="A1084" s="47"/>
      <c r="E1084" s="47"/>
    </row>
    <row r="1085" spans="1:5">
      <c r="A1085" s="47"/>
      <c r="E1085" s="47"/>
    </row>
    <row r="1086" spans="1:5">
      <c r="A1086" s="47"/>
      <c r="E1086" s="47"/>
    </row>
    <row r="1087" spans="1:5">
      <c r="A1087" s="47"/>
      <c r="E1087" s="47"/>
    </row>
    <row r="1088" spans="1:5">
      <c r="A1088" s="47"/>
      <c r="E1088" s="47"/>
    </row>
    <row r="1089" spans="1:5">
      <c r="A1089" s="47"/>
      <c r="E1089" s="47"/>
    </row>
    <row r="1090" spans="1:5">
      <c r="A1090" s="47"/>
      <c r="E1090" s="47"/>
    </row>
    <row r="1091" spans="1:5">
      <c r="A1091" s="47"/>
      <c r="E1091" s="47"/>
    </row>
    <row r="1092" spans="1:5">
      <c r="A1092" s="47"/>
      <c r="E1092" s="47"/>
    </row>
    <row r="1093" spans="1:5">
      <c r="A1093" s="47"/>
      <c r="E1093" s="47"/>
    </row>
    <row r="1094" spans="1:5">
      <c r="A1094" s="47"/>
      <c r="E1094" s="47"/>
    </row>
    <row r="1095" spans="1:5">
      <c r="A1095" s="47"/>
      <c r="E1095" s="47"/>
    </row>
    <row r="1096" spans="1:5">
      <c r="A1096" s="47"/>
      <c r="E1096" s="47"/>
    </row>
    <row r="1097" spans="1:5">
      <c r="A1097" s="47"/>
      <c r="E1097" s="47"/>
    </row>
    <row r="1098" spans="1:5">
      <c r="A1098" s="47"/>
      <c r="E1098" s="47"/>
    </row>
    <row r="1099" spans="1:5">
      <c r="A1099" s="47"/>
      <c r="E1099" s="47"/>
    </row>
    <row r="1100" spans="1:5">
      <c r="A1100" s="47"/>
      <c r="E1100" s="47"/>
    </row>
    <row r="1101" spans="1:5">
      <c r="A1101" s="47"/>
      <c r="E1101" s="47"/>
    </row>
    <row r="1102" spans="1:5">
      <c r="A1102" s="47"/>
      <c r="E1102" s="47"/>
    </row>
    <row r="1103" spans="1:5">
      <c r="A1103" s="47"/>
      <c r="E1103" s="47"/>
    </row>
    <row r="1104" spans="1:5">
      <c r="A1104" s="47"/>
      <c r="E1104" s="47"/>
    </row>
    <row r="1105" spans="1:5">
      <c r="A1105" s="47"/>
      <c r="E1105" s="47"/>
    </row>
    <row r="1106" spans="1:5">
      <c r="A1106" s="47"/>
      <c r="E1106" s="47"/>
    </row>
    <row r="1107" spans="1:5">
      <c r="A1107" s="47"/>
      <c r="E1107" s="47"/>
    </row>
    <row r="1108" spans="1:5">
      <c r="A1108" s="47"/>
      <c r="E1108" s="47"/>
    </row>
    <row r="1109" spans="1:5">
      <c r="A1109" s="47"/>
      <c r="E1109" s="47"/>
    </row>
    <row r="1110" spans="1:5">
      <c r="A1110" s="47"/>
      <c r="E1110" s="47"/>
    </row>
    <row r="1111" spans="1:5">
      <c r="A1111" s="47"/>
      <c r="E1111" s="47"/>
    </row>
    <row r="1112" spans="1:5">
      <c r="A1112" s="47"/>
      <c r="E1112" s="47"/>
    </row>
    <row r="1113" spans="1:5">
      <c r="A1113" s="47"/>
      <c r="E1113" s="47"/>
    </row>
    <row r="1114" spans="1:5">
      <c r="A1114" s="47"/>
      <c r="E1114" s="47"/>
    </row>
    <row r="1115" spans="1:5">
      <c r="A1115" s="47"/>
      <c r="E1115" s="47"/>
    </row>
    <row r="1116" spans="1:5">
      <c r="A1116" s="47"/>
      <c r="E1116" s="47"/>
    </row>
    <row r="1117" spans="1:5">
      <c r="A1117" s="47"/>
      <c r="E1117" s="47"/>
    </row>
    <row r="1118" spans="1:5">
      <c r="A1118" s="47"/>
      <c r="E1118" s="47"/>
    </row>
    <row r="1119" spans="1:5">
      <c r="A1119" s="47"/>
      <c r="E1119" s="47"/>
    </row>
    <row r="1120" spans="1:5">
      <c r="A1120" s="47"/>
      <c r="E1120" s="47"/>
    </row>
    <row r="1121" spans="1:5">
      <c r="A1121" s="47"/>
      <c r="E1121" s="47"/>
    </row>
    <row r="1122" spans="1:5">
      <c r="A1122" s="47"/>
      <c r="E1122" s="47"/>
    </row>
    <row r="1123" spans="1:5">
      <c r="A1123" s="47"/>
      <c r="E1123" s="47"/>
    </row>
    <row r="1124" spans="1:5">
      <c r="A1124" s="47"/>
      <c r="E1124" s="47"/>
    </row>
    <row r="1125" spans="1:5">
      <c r="A1125" s="47"/>
      <c r="E1125" s="47"/>
    </row>
    <row r="1126" spans="1:5">
      <c r="A1126" s="47"/>
      <c r="E1126" s="47"/>
    </row>
    <row r="1127" spans="1:5">
      <c r="A1127" s="47"/>
      <c r="E1127" s="47"/>
    </row>
    <row r="1128" spans="1:5">
      <c r="A1128" s="47"/>
      <c r="E1128" s="47"/>
    </row>
    <row r="1129" spans="1:5">
      <c r="A1129" s="47"/>
      <c r="E1129" s="47"/>
    </row>
    <row r="1130" spans="1:5">
      <c r="A1130" s="47"/>
      <c r="E1130" s="47"/>
    </row>
    <row r="1131" spans="1:5">
      <c r="A1131" s="47"/>
      <c r="E1131" s="47"/>
    </row>
    <row r="1132" spans="1:5">
      <c r="A1132" s="47"/>
      <c r="E1132" s="47"/>
    </row>
    <row r="1133" spans="1:5">
      <c r="A1133" s="47"/>
      <c r="E1133" s="47"/>
    </row>
    <row r="1134" spans="1:5">
      <c r="A1134" s="47"/>
      <c r="E1134" s="47"/>
    </row>
    <row r="1135" spans="1:5">
      <c r="A1135" s="47"/>
      <c r="E1135" s="47"/>
    </row>
    <row r="1136" spans="1:5">
      <c r="A1136" s="47"/>
      <c r="E1136" s="47"/>
    </row>
    <row r="1137" spans="1:5">
      <c r="A1137" s="47"/>
      <c r="E1137" s="47"/>
    </row>
    <row r="1138" spans="1:5">
      <c r="A1138" s="47"/>
      <c r="E1138" s="47"/>
    </row>
    <row r="1139" spans="1:5">
      <c r="A1139" s="47"/>
      <c r="E1139" s="47"/>
    </row>
    <row r="1140" spans="1:5">
      <c r="A1140" s="47"/>
      <c r="E1140" s="47"/>
    </row>
    <row r="1141" spans="1:5">
      <c r="A1141" s="47"/>
      <c r="E1141" s="47"/>
    </row>
    <row r="1142" spans="1:5">
      <c r="A1142" s="47"/>
      <c r="E1142" s="47"/>
    </row>
    <row r="1143" spans="1:5">
      <c r="A1143" s="47"/>
      <c r="E1143" s="47"/>
    </row>
    <row r="1144" spans="1:5">
      <c r="A1144" s="47"/>
      <c r="E1144" s="47"/>
    </row>
    <row r="1145" spans="1:5">
      <c r="A1145" s="47"/>
      <c r="E1145" s="47"/>
    </row>
    <row r="1146" spans="1:5">
      <c r="A1146" s="47"/>
      <c r="E1146" s="47"/>
    </row>
    <row r="1147" spans="1:5">
      <c r="A1147" s="47"/>
      <c r="E1147" s="47"/>
    </row>
    <row r="1148" spans="1:5">
      <c r="A1148" s="47"/>
      <c r="E1148" s="47"/>
    </row>
    <row r="1149" spans="1:5">
      <c r="A1149" s="47"/>
      <c r="E1149" s="47"/>
    </row>
    <row r="1150" spans="1:5">
      <c r="A1150" s="47"/>
      <c r="E1150" s="47"/>
    </row>
    <row r="1151" spans="1:5">
      <c r="A1151" s="47"/>
      <c r="E1151" s="47"/>
    </row>
    <row r="1152" spans="1:5">
      <c r="A1152" s="47"/>
      <c r="E1152" s="47"/>
    </row>
    <row r="1153" spans="1:5">
      <c r="A1153" s="47"/>
      <c r="E1153" s="47"/>
    </row>
    <row r="1154" spans="1:5">
      <c r="A1154" s="47"/>
      <c r="E1154" s="47"/>
    </row>
    <row r="1155" spans="1:5">
      <c r="A1155" s="47"/>
      <c r="E1155" s="47"/>
    </row>
    <row r="1156" spans="1:5">
      <c r="A1156" s="47"/>
      <c r="E1156" s="47"/>
    </row>
    <row r="1157" spans="1:5">
      <c r="A1157" s="47"/>
      <c r="E1157" s="47"/>
    </row>
    <row r="1158" spans="1:5">
      <c r="A1158" s="47"/>
      <c r="E1158" s="47"/>
    </row>
    <row r="1159" spans="1:5">
      <c r="A1159" s="47"/>
      <c r="E1159" s="47"/>
    </row>
    <row r="1160" spans="1:5">
      <c r="A1160" s="47"/>
      <c r="E1160" s="47"/>
    </row>
    <row r="1161" spans="1:5">
      <c r="A1161" s="47"/>
      <c r="E1161" s="47"/>
    </row>
    <row r="1162" spans="1:5">
      <c r="A1162" s="47"/>
      <c r="E1162" s="47"/>
    </row>
    <row r="1163" spans="1:5">
      <c r="A1163" s="47"/>
      <c r="E1163" s="47"/>
    </row>
    <row r="1164" spans="1:5">
      <c r="A1164" s="47"/>
      <c r="E1164" s="47"/>
    </row>
    <row r="1165" spans="1:5">
      <c r="A1165" s="47"/>
      <c r="E1165" s="47"/>
    </row>
    <row r="1166" spans="1:5">
      <c r="A1166" s="47"/>
      <c r="E1166" s="47"/>
    </row>
    <row r="1167" spans="1:5">
      <c r="A1167" s="47"/>
      <c r="E1167" s="47"/>
    </row>
    <row r="1168" spans="1:5">
      <c r="A1168" s="47"/>
      <c r="E1168" s="47"/>
    </row>
    <row r="1169" spans="1:5">
      <c r="A1169" s="47"/>
      <c r="E1169" s="47"/>
    </row>
    <row r="1170" spans="1:5">
      <c r="A1170" s="47"/>
      <c r="E1170" s="47"/>
    </row>
    <row r="1171" spans="1:5">
      <c r="A1171" s="47"/>
      <c r="E1171" s="47"/>
    </row>
    <row r="1172" spans="1:5">
      <c r="A1172" s="47"/>
      <c r="E1172" s="47"/>
    </row>
    <row r="1173" spans="1:5">
      <c r="A1173" s="47"/>
      <c r="E1173" s="47"/>
    </row>
    <row r="1174" spans="1:5">
      <c r="A1174" s="47"/>
      <c r="E1174" s="47"/>
    </row>
    <row r="1175" spans="1:5">
      <c r="A1175" s="47"/>
      <c r="E1175" s="47"/>
    </row>
    <row r="1176" spans="1:5">
      <c r="A1176" s="47"/>
      <c r="E1176" s="47"/>
    </row>
    <row r="1177" spans="1:5">
      <c r="A1177" s="47"/>
      <c r="E1177" s="47"/>
    </row>
    <row r="1178" spans="1:5">
      <c r="A1178" s="47"/>
      <c r="E1178" s="47"/>
    </row>
    <row r="1179" spans="1:5">
      <c r="A1179" s="47"/>
      <c r="E1179" s="47"/>
    </row>
    <row r="1180" spans="1:5">
      <c r="A1180" s="47"/>
      <c r="E1180" s="47"/>
    </row>
    <row r="1181" spans="1:5">
      <c r="A1181" s="47"/>
      <c r="E1181" s="47"/>
    </row>
    <row r="1182" spans="1:5">
      <c r="A1182" s="47"/>
      <c r="E1182" s="47"/>
    </row>
    <row r="1183" spans="1:5">
      <c r="A1183" s="47"/>
      <c r="E1183" s="47"/>
    </row>
    <row r="1184" spans="1:5">
      <c r="A1184" s="47"/>
      <c r="E1184" s="47"/>
    </row>
    <row r="1185" spans="1:5">
      <c r="A1185" s="47"/>
      <c r="E1185" s="47"/>
    </row>
    <row r="1186" spans="1:5">
      <c r="A1186" s="47"/>
      <c r="E1186" s="47"/>
    </row>
    <row r="1187" spans="1:5">
      <c r="A1187" s="47"/>
      <c r="E1187" s="47"/>
    </row>
    <row r="1188" spans="1:5">
      <c r="A1188" s="47"/>
      <c r="E1188" s="47"/>
    </row>
    <row r="1189" spans="1:5">
      <c r="A1189" s="47"/>
      <c r="E1189" s="47"/>
    </row>
    <row r="1190" spans="1:5">
      <c r="A1190" s="47"/>
      <c r="E1190" s="47"/>
    </row>
    <row r="1191" spans="1:5">
      <c r="A1191" s="47"/>
      <c r="E1191" s="47"/>
    </row>
    <row r="1192" spans="1:5">
      <c r="A1192" s="47"/>
      <c r="E1192" s="47"/>
    </row>
    <row r="1193" spans="1:5">
      <c r="A1193" s="47"/>
      <c r="E1193" s="47"/>
    </row>
    <row r="1194" spans="1:5">
      <c r="A1194" s="47"/>
      <c r="E1194" s="47"/>
    </row>
    <row r="1195" spans="1:5">
      <c r="A1195" s="47"/>
      <c r="E1195" s="47"/>
    </row>
    <row r="1196" spans="1:5">
      <c r="A1196" s="47"/>
      <c r="E1196" s="47"/>
    </row>
    <row r="1197" spans="1:5">
      <c r="A1197" s="47"/>
      <c r="E1197" s="47"/>
    </row>
    <row r="1198" spans="1:5">
      <c r="A1198" s="47"/>
      <c r="E1198" s="47"/>
    </row>
    <row r="1199" spans="1:5">
      <c r="A1199" s="47"/>
      <c r="E1199" s="47"/>
    </row>
    <row r="1200" spans="1:5">
      <c r="A1200" s="47"/>
      <c r="E1200" s="47"/>
    </row>
    <row r="1201" spans="1:5">
      <c r="A1201" s="47"/>
      <c r="E1201" s="47"/>
    </row>
    <row r="1202" spans="1:5">
      <c r="A1202" s="47"/>
      <c r="E1202" s="47"/>
    </row>
    <row r="1203" spans="1:5">
      <c r="A1203" s="47"/>
      <c r="E1203" s="47"/>
    </row>
    <row r="1204" spans="1:5">
      <c r="A1204" s="47"/>
      <c r="E1204" s="47"/>
    </row>
    <row r="1205" spans="1:5">
      <c r="A1205" s="47"/>
      <c r="E1205" s="47"/>
    </row>
    <row r="1206" spans="1:5">
      <c r="A1206" s="47"/>
      <c r="E1206" s="47"/>
    </row>
    <row r="1207" spans="1:5">
      <c r="A1207" s="47"/>
      <c r="E1207" s="47"/>
    </row>
    <row r="1208" spans="1:5">
      <c r="A1208" s="47"/>
      <c r="E1208" s="47"/>
    </row>
    <row r="1209" spans="1:5">
      <c r="A1209" s="47"/>
      <c r="E1209" s="47"/>
    </row>
    <row r="1210" spans="1:5">
      <c r="A1210" s="47"/>
      <c r="E1210" s="47"/>
    </row>
    <row r="1211" spans="1:5">
      <c r="A1211" s="47"/>
      <c r="E1211" s="47"/>
    </row>
    <row r="1212" spans="1:5">
      <c r="A1212" s="47"/>
      <c r="E1212" s="47"/>
    </row>
    <row r="1213" spans="1:5">
      <c r="A1213" s="47"/>
      <c r="E1213" s="47"/>
    </row>
    <row r="1214" spans="1:5">
      <c r="A1214" s="47"/>
      <c r="E1214" s="47"/>
    </row>
    <row r="1215" spans="1:5">
      <c r="A1215" s="47"/>
      <c r="E1215" s="47"/>
    </row>
    <row r="1216" spans="1:5">
      <c r="A1216" s="47"/>
      <c r="E1216" s="47"/>
    </row>
    <row r="1217" spans="1:5">
      <c r="A1217" s="47"/>
      <c r="E1217" s="47"/>
    </row>
    <row r="1218" spans="1:5">
      <c r="A1218" s="47"/>
      <c r="E1218" s="47"/>
    </row>
    <row r="1219" spans="1:5">
      <c r="A1219" s="47"/>
      <c r="E1219" s="47"/>
    </row>
    <row r="1220" spans="1:5">
      <c r="A1220" s="47"/>
      <c r="E1220" s="47"/>
    </row>
    <row r="1221" spans="1:5">
      <c r="A1221" s="47"/>
      <c r="E1221" s="47"/>
    </row>
    <row r="1222" spans="1:5">
      <c r="A1222" s="47"/>
      <c r="E1222" s="47"/>
    </row>
    <row r="1223" spans="1:5">
      <c r="A1223" s="47"/>
      <c r="E1223" s="47"/>
    </row>
    <row r="1224" spans="1:5">
      <c r="A1224" s="47"/>
      <c r="E1224" s="47"/>
    </row>
    <row r="1225" spans="1:5">
      <c r="A1225" s="47"/>
      <c r="E1225" s="47"/>
    </row>
    <row r="1226" spans="1:5">
      <c r="A1226" s="47"/>
      <c r="E1226" s="47"/>
    </row>
    <row r="1227" spans="1:5">
      <c r="A1227" s="47"/>
      <c r="E1227" s="47"/>
    </row>
    <row r="1228" spans="1:5">
      <c r="A1228" s="47"/>
      <c r="E1228" s="47"/>
    </row>
    <row r="1229" spans="1:5">
      <c r="A1229" s="47"/>
      <c r="E1229" s="47"/>
    </row>
    <row r="1230" spans="1:5">
      <c r="A1230" s="47"/>
      <c r="E1230" s="47"/>
    </row>
    <row r="1231" spans="1:5">
      <c r="A1231" s="47"/>
      <c r="E1231" s="47"/>
    </row>
    <row r="1232" spans="1:5">
      <c r="A1232" s="47"/>
      <c r="E1232" s="47"/>
    </row>
    <row r="1233" spans="1:5">
      <c r="A1233" s="47"/>
      <c r="E1233" s="47"/>
    </row>
    <row r="1234" spans="1:5">
      <c r="A1234" s="47"/>
      <c r="E1234" s="47"/>
    </row>
    <row r="1235" spans="1:5">
      <c r="A1235" s="47"/>
      <c r="E1235" s="47"/>
    </row>
    <row r="1236" spans="1:5">
      <c r="A1236" s="47"/>
      <c r="E1236" s="47"/>
    </row>
    <row r="1237" spans="1:5">
      <c r="A1237" s="47"/>
      <c r="E1237" s="47"/>
    </row>
    <row r="1238" spans="1:5">
      <c r="A1238" s="47"/>
      <c r="E1238" s="47"/>
    </row>
    <row r="1239" spans="1:5">
      <c r="A1239" s="47"/>
      <c r="E1239" s="47"/>
    </row>
    <row r="1240" spans="1:5">
      <c r="A1240" s="47"/>
      <c r="E1240" s="47"/>
    </row>
    <row r="1241" spans="1:5">
      <c r="A1241" s="47"/>
      <c r="E1241" s="47"/>
    </row>
    <row r="1242" spans="1:5">
      <c r="A1242" s="47"/>
      <c r="E1242" s="47"/>
    </row>
    <row r="1243" spans="1:5">
      <c r="A1243" s="47"/>
      <c r="E1243" s="47"/>
    </row>
    <row r="1244" spans="1:5">
      <c r="A1244" s="47"/>
      <c r="E1244" s="47"/>
    </row>
    <row r="1245" spans="1:5">
      <c r="A1245" s="47"/>
      <c r="E1245" s="47"/>
    </row>
    <row r="1246" spans="1:5">
      <c r="A1246" s="47"/>
      <c r="E1246" s="47"/>
    </row>
    <row r="1247" spans="1:5">
      <c r="A1247" s="47"/>
      <c r="E1247" s="47"/>
    </row>
    <row r="1248" spans="1:5">
      <c r="A1248" s="47"/>
      <c r="E1248" s="47"/>
    </row>
    <row r="1249" spans="1:5">
      <c r="A1249" s="47"/>
      <c r="E1249" s="47"/>
    </row>
    <row r="1250" spans="1:5">
      <c r="A1250" s="47"/>
      <c r="E1250" s="47"/>
    </row>
    <row r="1251" spans="1:5">
      <c r="A1251" s="47"/>
      <c r="E1251" s="47"/>
    </row>
    <row r="1252" spans="1:5">
      <c r="A1252" s="47"/>
      <c r="E1252" s="47"/>
    </row>
    <row r="1253" spans="1:5">
      <c r="A1253" s="47"/>
      <c r="E1253" s="47"/>
    </row>
    <row r="1254" spans="1:5">
      <c r="A1254" s="47"/>
      <c r="E1254" s="47"/>
    </row>
    <row r="1255" spans="1:5">
      <c r="A1255" s="47"/>
      <c r="E1255" s="47"/>
    </row>
    <row r="1256" spans="1:5">
      <c r="A1256" s="47"/>
      <c r="E1256" s="47"/>
    </row>
    <row r="1257" spans="1:5">
      <c r="A1257" s="47"/>
      <c r="E1257" s="47"/>
    </row>
    <row r="1258" spans="1:5">
      <c r="A1258" s="47"/>
      <c r="E1258" s="47"/>
    </row>
    <row r="1259" spans="1:5">
      <c r="A1259" s="47"/>
      <c r="E1259" s="47"/>
    </row>
    <row r="1260" spans="1:5">
      <c r="A1260" s="47"/>
      <c r="E1260" s="47"/>
    </row>
    <row r="1261" spans="1:5">
      <c r="A1261" s="47"/>
      <c r="E1261" s="47"/>
    </row>
    <row r="1262" spans="1:5">
      <c r="A1262" s="47"/>
      <c r="E1262" s="47"/>
    </row>
    <row r="1263" spans="1:5">
      <c r="A1263" s="47"/>
      <c r="E1263" s="47"/>
    </row>
    <row r="1264" spans="1:5">
      <c r="A1264" s="47"/>
      <c r="E1264" s="47"/>
    </row>
    <row r="1265" spans="1:5">
      <c r="A1265" s="47"/>
      <c r="E1265" s="47"/>
    </row>
    <row r="1266" spans="1:5">
      <c r="A1266" s="47"/>
      <c r="E1266" s="47"/>
    </row>
    <row r="1267" spans="1:5">
      <c r="A1267" s="47"/>
      <c r="E1267" s="47"/>
    </row>
    <row r="1268" spans="1:5">
      <c r="A1268" s="47"/>
      <c r="E1268" s="47"/>
    </row>
    <row r="1269" spans="1:5">
      <c r="A1269" s="47"/>
      <c r="E1269" s="47"/>
    </row>
    <row r="1270" spans="1:5">
      <c r="A1270" s="47"/>
      <c r="E1270" s="47"/>
    </row>
    <row r="1271" spans="1:5">
      <c r="A1271" s="47"/>
      <c r="E1271" s="47"/>
    </row>
    <row r="1272" spans="1:5">
      <c r="A1272" s="47"/>
      <c r="E1272" s="47"/>
    </row>
    <row r="1273" spans="1:5">
      <c r="A1273" s="47"/>
      <c r="E1273" s="47"/>
    </row>
    <row r="1274" spans="1:5">
      <c r="A1274" s="47"/>
      <c r="E1274" s="47"/>
    </row>
    <row r="1275" spans="1:5">
      <c r="A1275" s="47"/>
      <c r="E1275" s="47"/>
    </row>
    <row r="1276" spans="1:5">
      <c r="A1276" s="47"/>
      <c r="E1276" s="47"/>
    </row>
    <row r="1277" spans="1:5">
      <c r="A1277" s="47"/>
      <c r="E1277" s="47"/>
    </row>
    <row r="1278" spans="1:5">
      <c r="A1278" s="47"/>
      <c r="E1278" s="47"/>
    </row>
    <row r="1279" spans="1:5">
      <c r="A1279" s="47"/>
      <c r="E1279" s="47"/>
    </row>
    <row r="1280" spans="1:5">
      <c r="A1280" s="47"/>
      <c r="E1280" s="47"/>
    </row>
    <row r="1281" spans="1:5">
      <c r="A1281" s="47"/>
      <c r="E1281" s="47"/>
    </row>
    <row r="1282" spans="1:5">
      <c r="A1282" s="47"/>
      <c r="E1282" s="47"/>
    </row>
    <row r="1283" spans="1:5">
      <c r="A1283" s="47"/>
      <c r="E1283" s="47"/>
    </row>
    <row r="1284" spans="1:5">
      <c r="A1284" s="47"/>
      <c r="E1284" s="47"/>
    </row>
    <row r="1285" spans="1:5">
      <c r="A1285" s="47"/>
      <c r="E1285" s="47"/>
    </row>
    <row r="1286" spans="1:5">
      <c r="A1286" s="47"/>
      <c r="E1286" s="47"/>
    </row>
    <row r="1287" spans="1:5">
      <c r="A1287" s="47"/>
      <c r="E1287" s="47"/>
    </row>
    <row r="1288" spans="1:5">
      <c r="A1288" s="47"/>
      <c r="E1288" s="47"/>
    </row>
    <row r="1289" spans="1:5">
      <c r="A1289" s="47"/>
      <c r="E1289" s="47"/>
    </row>
    <row r="1290" spans="1:5">
      <c r="A1290" s="47"/>
      <c r="E1290" s="47"/>
    </row>
    <row r="1291" spans="1:5">
      <c r="A1291" s="47"/>
      <c r="E1291" s="47"/>
    </row>
    <row r="1292" spans="1:5">
      <c r="A1292" s="47"/>
      <c r="E1292" s="47"/>
    </row>
    <row r="1293" spans="1:5">
      <c r="A1293" s="47"/>
      <c r="E1293" s="47"/>
    </row>
    <row r="1294" spans="1:5">
      <c r="A1294" s="47"/>
      <c r="E1294" s="47"/>
    </row>
    <row r="1295" spans="1:5">
      <c r="A1295" s="47"/>
      <c r="E1295" s="47"/>
    </row>
    <row r="1296" spans="1:5">
      <c r="A1296" s="47"/>
      <c r="E1296" s="47"/>
    </row>
    <row r="1297" spans="1:5">
      <c r="A1297" s="47"/>
      <c r="E1297" s="47"/>
    </row>
    <row r="1298" spans="1:5">
      <c r="A1298" s="47"/>
      <c r="E1298" s="47"/>
    </row>
    <row r="1299" spans="1:5">
      <c r="A1299" s="47"/>
      <c r="E1299" s="47"/>
    </row>
    <row r="1300" spans="1:5">
      <c r="A1300" s="47"/>
      <c r="E1300" s="47"/>
    </row>
    <row r="1301" spans="1:5">
      <c r="A1301" s="47"/>
      <c r="E1301" s="47"/>
    </row>
    <row r="1302" spans="1:5">
      <c r="A1302" s="47"/>
      <c r="E1302" s="47"/>
    </row>
    <row r="1303" spans="1:5">
      <c r="A1303" s="47"/>
      <c r="E1303" s="47"/>
    </row>
    <row r="1304" spans="1:5">
      <c r="A1304" s="47"/>
      <c r="E1304" s="47"/>
    </row>
    <row r="1305" spans="1:5">
      <c r="A1305" s="47"/>
      <c r="E1305" s="47"/>
    </row>
    <row r="1306" spans="1:5">
      <c r="A1306" s="47"/>
      <c r="E1306" s="47"/>
    </row>
    <row r="1307" spans="1:5">
      <c r="A1307" s="47"/>
      <c r="E1307" s="47"/>
    </row>
    <row r="1308" spans="1:5">
      <c r="A1308" s="47"/>
      <c r="E1308" s="47"/>
    </row>
    <row r="1309" spans="1:5">
      <c r="A1309" s="47"/>
      <c r="E1309" s="47"/>
    </row>
    <row r="1310" spans="1:5">
      <c r="A1310" s="47"/>
      <c r="E1310" s="47"/>
    </row>
    <row r="1311" spans="1:5">
      <c r="A1311" s="47"/>
      <c r="E1311" s="47"/>
    </row>
    <row r="1312" spans="1:5">
      <c r="A1312" s="47"/>
      <c r="E1312" s="47"/>
    </row>
    <row r="1313" spans="1:5">
      <c r="A1313" s="47"/>
      <c r="E1313" s="47"/>
    </row>
    <row r="1314" spans="1:5">
      <c r="A1314" s="47"/>
      <c r="E1314" s="47"/>
    </row>
    <row r="1315" spans="1:5">
      <c r="A1315" s="47"/>
      <c r="E1315" s="47"/>
    </row>
    <row r="1316" spans="1:5">
      <c r="A1316" s="47"/>
      <c r="E1316" s="47"/>
    </row>
    <row r="1317" spans="1:5">
      <c r="A1317" s="47"/>
      <c r="E1317" s="47"/>
    </row>
    <row r="1318" spans="1:5">
      <c r="A1318" s="47"/>
      <c r="E1318" s="47"/>
    </row>
    <row r="1319" spans="1:5">
      <c r="A1319" s="47"/>
      <c r="E1319" s="47"/>
    </row>
    <row r="1320" spans="1:5">
      <c r="A1320" s="47"/>
      <c r="E1320" s="47"/>
    </row>
    <row r="1321" spans="1:5">
      <c r="A1321" s="47"/>
      <c r="E1321" s="47"/>
    </row>
    <row r="1322" spans="1:5">
      <c r="A1322" s="47"/>
      <c r="E1322" s="47"/>
    </row>
    <row r="1323" spans="1:5">
      <c r="A1323" s="47"/>
      <c r="E1323" s="47"/>
    </row>
    <row r="1324" spans="1:5">
      <c r="A1324" s="47"/>
      <c r="E1324" s="47"/>
    </row>
    <row r="1325" spans="1:5">
      <c r="A1325" s="47"/>
      <c r="E1325" s="47"/>
    </row>
    <row r="1326" spans="1:5">
      <c r="A1326" s="47"/>
      <c r="E1326" s="47"/>
    </row>
    <row r="1327" spans="1:5">
      <c r="A1327" s="47"/>
      <c r="E1327" s="47"/>
    </row>
    <row r="1328" spans="1:5">
      <c r="A1328" s="47"/>
      <c r="E1328" s="47"/>
    </row>
    <row r="1329" spans="1:5">
      <c r="A1329" s="47"/>
      <c r="E1329" s="47"/>
    </row>
    <row r="1330" spans="1:5">
      <c r="A1330" s="47"/>
      <c r="E1330" s="47"/>
    </row>
    <row r="1331" spans="1:5">
      <c r="A1331" s="47"/>
      <c r="E1331" s="47"/>
    </row>
    <row r="1332" spans="1:5">
      <c r="A1332" s="47"/>
      <c r="E1332" s="47"/>
    </row>
    <row r="1333" spans="1:5">
      <c r="A1333" s="47"/>
      <c r="E1333" s="47"/>
    </row>
    <row r="1334" spans="1:5">
      <c r="A1334" s="47"/>
      <c r="E1334" s="47"/>
    </row>
    <row r="1335" spans="1:5">
      <c r="A1335" s="47"/>
      <c r="E1335" s="47"/>
    </row>
    <row r="1336" spans="1:5">
      <c r="A1336" s="47"/>
      <c r="E1336" s="47"/>
    </row>
    <row r="1337" spans="1:5">
      <c r="A1337" s="47"/>
      <c r="E1337" s="47"/>
    </row>
    <row r="1338" spans="1:5">
      <c r="A1338" s="47"/>
      <c r="E1338" s="47"/>
    </row>
    <row r="1339" spans="1:5">
      <c r="A1339" s="47"/>
      <c r="E1339" s="47"/>
    </row>
    <row r="1340" spans="1:5">
      <c r="A1340" s="47"/>
      <c r="E1340" s="47"/>
    </row>
    <row r="1341" spans="1:5">
      <c r="A1341" s="47"/>
      <c r="E1341" s="47"/>
    </row>
    <row r="1342" spans="1:5">
      <c r="A1342" s="47"/>
      <c r="E1342" s="47"/>
    </row>
    <row r="1343" spans="1:5">
      <c r="A1343" s="47"/>
      <c r="E1343" s="47"/>
    </row>
    <row r="1344" spans="1:5">
      <c r="A1344" s="47"/>
      <c r="E1344" s="47"/>
    </row>
    <row r="1345" spans="1:5">
      <c r="A1345" s="47"/>
      <c r="E1345" s="47"/>
    </row>
    <row r="1346" spans="1:5">
      <c r="A1346" s="47"/>
      <c r="E1346" s="47"/>
    </row>
    <row r="1347" spans="1:5">
      <c r="A1347" s="47"/>
      <c r="E1347" s="47"/>
    </row>
    <row r="1348" spans="1:5">
      <c r="A1348" s="47"/>
      <c r="E1348" s="47"/>
    </row>
    <row r="1349" spans="1:5">
      <c r="A1349" s="47"/>
      <c r="E1349" s="47"/>
    </row>
    <row r="1350" spans="1:5">
      <c r="A1350" s="47"/>
      <c r="E1350" s="47"/>
    </row>
    <row r="1351" spans="1:5">
      <c r="A1351" s="47"/>
      <c r="E1351" s="47"/>
    </row>
    <row r="1352" spans="1:5">
      <c r="A1352" s="47"/>
      <c r="E1352" s="47"/>
    </row>
    <row r="1353" spans="1:5">
      <c r="A1353" s="47"/>
      <c r="E1353" s="47"/>
    </row>
    <row r="1354" spans="1:5">
      <c r="A1354" s="47"/>
      <c r="E1354" s="47"/>
    </row>
    <row r="1355" spans="1:5">
      <c r="A1355" s="47"/>
      <c r="E1355" s="47"/>
    </row>
    <row r="1356" spans="1:5">
      <c r="A1356" s="47"/>
      <c r="E1356" s="47"/>
    </row>
    <row r="1357" spans="1:5">
      <c r="A1357" s="47"/>
      <c r="E1357" s="47"/>
    </row>
    <row r="1358" spans="1:5">
      <c r="A1358" s="47"/>
      <c r="E1358" s="47"/>
    </row>
    <row r="1359" spans="1:5">
      <c r="A1359" s="47"/>
      <c r="E1359" s="47"/>
    </row>
    <row r="1360" spans="1:5">
      <c r="A1360" s="47"/>
      <c r="E1360" s="47"/>
    </row>
    <row r="1361" spans="1:5">
      <c r="A1361" s="47"/>
      <c r="E1361" s="47"/>
    </row>
    <row r="1362" spans="1:5">
      <c r="A1362" s="47"/>
      <c r="E1362" s="47"/>
    </row>
    <row r="1363" spans="1:5">
      <c r="A1363" s="47"/>
      <c r="E1363" s="47"/>
    </row>
    <row r="1364" spans="1:5">
      <c r="A1364" s="47"/>
      <c r="E1364" s="47"/>
    </row>
    <row r="1365" spans="1:5">
      <c r="A1365" s="47"/>
      <c r="E1365" s="47"/>
    </row>
    <row r="1366" spans="1:5">
      <c r="A1366" s="47"/>
      <c r="E1366" s="47"/>
    </row>
    <row r="1367" spans="1:5">
      <c r="A1367" s="47"/>
      <c r="E1367" s="47"/>
    </row>
    <row r="1368" spans="1:5">
      <c r="A1368" s="47"/>
      <c r="E1368" s="47"/>
    </row>
    <row r="1369" spans="1:5">
      <c r="A1369" s="47"/>
      <c r="E1369" s="47"/>
    </row>
    <row r="1370" spans="1:5">
      <c r="A1370" s="47"/>
      <c r="E1370" s="47"/>
    </row>
    <row r="1371" spans="1:5">
      <c r="A1371" s="47"/>
      <c r="E1371" s="47"/>
    </row>
    <row r="1372" spans="1:5">
      <c r="A1372" s="47"/>
      <c r="E1372" s="47"/>
    </row>
    <row r="1373" spans="1:5">
      <c r="A1373" s="47"/>
      <c r="E1373" s="47"/>
    </row>
    <row r="1374" spans="1:5">
      <c r="A1374" s="47"/>
      <c r="E1374" s="47"/>
    </row>
    <row r="1375" spans="1:5">
      <c r="A1375" s="47"/>
      <c r="E1375" s="47"/>
    </row>
    <row r="1376" spans="1:5">
      <c r="A1376" s="47"/>
      <c r="E1376" s="47"/>
    </row>
    <row r="1377" spans="1:5">
      <c r="A1377" s="47"/>
      <c r="E1377" s="47"/>
    </row>
    <row r="1378" spans="1:5">
      <c r="A1378" s="47"/>
      <c r="E1378" s="47"/>
    </row>
    <row r="1379" spans="1:5">
      <c r="A1379" s="47"/>
      <c r="E1379" s="47"/>
    </row>
    <row r="1380" spans="1:5">
      <c r="A1380" s="47"/>
      <c r="E1380" s="47"/>
    </row>
    <row r="1381" spans="1:5">
      <c r="A1381" s="47"/>
      <c r="E1381" s="47"/>
    </row>
    <row r="1382" spans="1:5">
      <c r="A1382" s="47"/>
      <c r="E1382" s="47"/>
    </row>
    <row r="1383" spans="1:5">
      <c r="A1383" s="47"/>
      <c r="E1383" s="47"/>
    </row>
    <row r="1384" spans="1:5">
      <c r="A1384" s="47"/>
      <c r="E1384" s="47"/>
    </row>
    <row r="1385" spans="1:5">
      <c r="A1385" s="47"/>
      <c r="E1385" s="47"/>
    </row>
    <row r="1386" spans="1:5">
      <c r="A1386" s="47"/>
      <c r="E1386" s="47"/>
    </row>
    <row r="1387" spans="1:5">
      <c r="A1387" s="47"/>
      <c r="E1387" s="47"/>
    </row>
    <row r="1388" spans="1:5">
      <c r="A1388" s="47"/>
      <c r="E1388" s="47"/>
    </row>
    <row r="1389" spans="1:5">
      <c r="A1389" s="47"/>
      <c r="E1389" s="47"/>
    </row>
    <row r="1390" spans="1:5">
      <c r="A1390" s="47"/>
      <c r="E1390" s="47"/>
    </row>
    <row r="1391" spans="1:5">
      <c r="A1391" s="47"/>
      <c r="E1391" s="47"/>
    </row>
    <row r="1392" spans="1:5">
      <c r="A1392" s="47"/>
      <c r="E1392" s="47"/>
    </row>
    <row r="1393" spans="1:5">
      <c r="A1393" s="47"/>
      <c r="E1393" s="47"/>
    </row>
    <row r="1394" spans="1:5">
      <c r="A1394" s="47"/>
      <c r="E1394" s="47"/>
    </row>
    <row r="1395" spans="1:5">
      <c r="A1395" s="47"/>
      <c r="E1395" s="47"/>
    </row>
    <row r="1396" spans="1:5">
      <c r="A1396" s="47"/>
      <c r="E1396" s="47"/>
    </row>
    <row r="1397" spans="1:5">
      <c r="A1397" s="47"/>
      <c r="E1397" s="47"/>
    </row>
    <row r="1398" spans="1:5">
      <c r="A1398" s="47"/>
      <c r="E1398" s="47"/>
    </row>
    <row r="1399" spans="1:5">
      <c r="A1399" s="47"/>
      <c r="E1399" s="47"/>
    </row>
    <row r="1400" spans="1:5">
      <c r="A1400" s="47"/>
      <c r="E1400" s="47"/>
    </row>
    <row r="1401" spans="1:5">
      <c r="A1401" s="47"/>
      <c r="E1401" s="47"/>
    </row>
    <row r="1402" spans="1:5">
      <c r="A1402" s="47"/>
      <c r="E1402" s="47"/>
    </row>
    <row r="1403" spans="1:5">
      <c r="A1403" s="47"/>
      <c r="E1403" s="47"/>
    </row>
    <row r="1404" spans="1:5">
      <c r="A1404" s="47"/>
      <c r="E1404" s="47"/>
    </row>
    <row r="1405" spans="1:5">
      <c r="A1405" s="47"/>
      <c r="E1405" s="47"/>
    </row>
    <row r="1406" spans="1:5">
      <c r="A1406" s="47"/>
      <c r="E1406" s="47"/>
    </row>
    <row r="1407" spans="1:5">
      <c r="A1407" s="47"/>
      <c r="E1407" s="47"/>
    </row>
    <row r="1408" spans="1:5">
      <c r="A1408" s="47"/>
      <c r="E1408" s="47"/>
    </row>
    <row r="1409" spans="1:5">
      <c r="A1409" s="47"/>
      <c r="E1409" s="47"/>
    </row>
    <row r="1410" spans="1:5">
      <c r="A1410" s="47"/>
      <c r="E1410" s="47"/>
    </row>
    <row r="1411" spans="1:5">
      <c r="A1411" s="47"/>
      <c r="E1411" s="47"/>
    </row>
    <row r="1412" spans="1:5">
      <c r="A1412" s="47"/>
      <c r="E1412" s="47"/>
    </row>
    <row r="1413" spans="1:5">
      <c r="A1413" s="47"/>
      <c r="E1413" s="47"/>
    </row>
    <row r="1414" spans="1:5">
      <c r="A1414" s="47"/>
      <c r="E1414" s="47"/>
    </row>
    <row r="1415" spans="1:5">
      <c r="A1415" s="47"/>
      <c r="E1415" s="47"/>
    </row>
    <row r="1416" spans="1:5">
      <c r="A1416" s="47"/>
      <c r="E1416" s="47"/>
    </row>
    <row r="1417" spans="1:5">
      <c r="A1417" s="47"/>
      <c r="E1417" s="47"/>
    </row>
    <row r="1418" spans="1:5">
      <c r="A1418" s="47"/>
      <c r="E1418" s="47"/>
    </row>
    <row r="1419" spans="1:5">
      <c r="A1419" s="47"/>
      <c r="E1419" s="47"/>
    </row>
    <row r="1420" spans="1:5">
      <c r="A1420" s="47"/>
      <c r="E1420" s="47"/>
    </row>
    <row r="1421" spans="1:5">
      <c r="A1421" s="47"/>
      <c r="E1421" s="47"/>
    </row>
    <row r="1422" spans="1:5">
      <c r="A1422" s="47"/>
      <c r="E1422" s="47"/>
    </row>
    <row r="1423" spans="1:5">
      <c r="A1423" s="47"/>
      <c r="E1423" s="47"/>
    </row>
    <row r="1424" spans="1:5">
      <c r="A1424" s="47"/>
      <c r="E1424" s="47"/>
    </row>
    <row r="1425" spans="1:5">
      <c r="A1425" s="47"/>
      <c r="E1425" s="47"/>
    </row>
    <row r="1426" spans="1:5">
      <c r="A1426" s="47"/>
      <c r="E1426" s="47"/>
    </row>
    <row r="1427" spans="1:5">
      <c r="A1427" s="47"/>
      <c r="E1427" s="47"/>
    </row>
    <row r="1428" spans="1:5">
      <c r="A1428" s="47"/>
      <c r="E1428" s="47"/>
    </row>
    <row r="1429" spans="1:5">
      <c r="A1429" s="47"/>
      <c r="E1429" s="47"/>
    </row>
    <row r="1430" spans="1:5">
      <c r="A1430" s="47"/>
      <c r="E1430" s="47"/>
    </row>
    <row r="1431" spans="1:5">
      <c r="A1431" s="47"/>
      <c r="E1431" s="47"/>
    </row>
    <row r="1432" spans="1:5">
      <c r="A1432" s="47"/>
      <c r="E1432" s="47"/>
    </row>
    <row r="1433" spans="1:5">
      <c r="A1433" s="47"/>
      <c r="E1433" s="47"/>
    </row>
    <row r="1434" spans="1:5">
      <c r="A1434" s="47"/>
      <c r="E1434" s="47"/>
    </row>
    <row r="1435" spans="1:5">
      <c r="A1435" s="47"/>
      <c r="E1435" s="47"/>
    </row>
    <row r="1436" spans="1:5">
      <c r="A1436" s="47"/>
      <c r="E1436" s="47"/>
    </row>
    <row r="1437" spans="1:5">
      <c r="A1437" s="47"/>
      <c r="E1437" s="47"/>
    </row>
    <row r="1438" spans="1:5">
      <c r="A1438" s="47"/>
      <c r="E1438" s="47"/>
    </row>
    <row r="1439" spans="1:5">
      <c r="A1439" s="47"/>
      <c r="E1439" s="47"/>
    </row>
    <row r="1440" spans="1:5">
      <c r="A1440" s="47"/>
      <c r="E1440" s="47"/>
    </row>
    <row r="1441" spans="1:5">
      <c r="A1441" s="47"/>
      <c r="E1441" s="47"/>
    </row>
    <row r="1442" spans="1:5">
      <c r="A1442" s="47"/>
      <c r="E1442" s="47"/>
    </row>
    <row r="1443" spans="1:5">
      <c r="A1443" s="47"/>
      <c r="E1443" s="47"/>
    </row>
    <row r="1444" spans="1:5">
      <c r="A1444" s="47"/>
      <c r="E1444" s="47"/>
    </row>
    <row r="1445" spans="1:5">
      <c r="A1445" s="47"/>
      <c r="E1445" s="47"/>
    </row>
    <row r="1446" spans="1:5">
      <c r="A1446" s="47"/>
      <c r="E1446" s="47"/>
    </row>
    <row r="1447" spans="1:5">
      <c r="A1447" s="47"/>
      <c r="E1447" s="47"/>
    </row>
    <row r="1448" spans="1:5">
      <c r="A1448" s="47"/>
      <c r="E1448" s="47"/>
    </row>
    <row r="1449" spans="1:5">
      <c r="A1449" s="47"/>
      <c r="E1449" s="47"/>
    </row>
    <row r="1450" spans="1:5">
      <c r="A1450" s="47"/>
      <c r="E1450" s="47"/>
    </row>
    <row r="1451" spans="1:5">
      <c r="A1451" s="47"/>
      <c r="E1451" s="47"/>
    </row>
    <row r="1452" spans="1:5">
      <c r="A1452" s="47"/>
      <c r="E1452" s="47"/>
    </row>
    <row r="1453" spans="1:5">
      <c r="A1453" s="47"/>
      <c r="E1453" s="47"/>
    </row>
    <row r="1454" spans="1:5">
      <c r="A1454" s="47"/>
      <c r="E1454" s="47"/>
    </row>
    <row r="1455" spans="1:5">
      <c r="A1455" s="47"/>
      <c r="E1455" s="47"/>
    </row>
    <row r="1456" spans="1:5">
      <c r="A1456" s="47"/>
      <c r="E1456" s="47"/>
    </row>
    <row r="1457" spans="1:5">
      <c r="A1457" s="47"/>
      <c r="E1457" s="47"/>
    </row>
    <row r="1458" spans="1:5">
      <c r="A1458" s="47"/>
      <c r="E1458" s="47"/>
    </row>
    <row r="1459" spans="1:5">
      <c r="A1459" s="47"/>
      <c r="E1459" s="47"/>
    </row>
    <row r="1460" spans="1:5">
      <c r="A1460" s="47"/>
      <c r="E1460" s="47"/>
    </row>
    <row r="1461" spans="1:5">
      <c r="A1461" s="47"/>
      <c r="E1461" s="47"/>
    </row>
    <row r="1462" spans="1:5">
      <c r="A1462" s="47"/>
      <c r="E1462" s="47"/>
    </row>
    <row r="1463" spans="1:5">
      <c r="A1463" s="47"/>
      <c r="E1463" s="47"/>
    </row>
    <row r="1464" spans="1:5">
      <c r="A1464" s="47"/>
      <c r="E1464" s="47"/>
    </row>
    <row r="1465" spans="1:5">
      <c r="A1465" s="47"/>
      <c r="E1465" s="47"/>
    </row>
    <row r="1466" spans="1:5">
      <c r="A1466" s="47"/>
      <c r="E1466" s="47"/>
    </row>
    <row r="1467" spans="1:5">
      <c r="A1467" s="47"/>
      <c r="E1467" s="47"/>
    </row>
    <row r="1468" spans="1:5">
      <c r="A1468" s="47"/>
      <c r="E1468" s="47"/>
    </row>
    <row r="1469" spans="1:5">
      <c r="A1469" s="47"/>
      <c r="E1469" s="47"/>
    </row>
    <row r="1470" spans="1:5">
      <c r="A1470" s="47"/>
      <c r="E1470" s="47"/>
    </row>
    <row r="1471" spans="1:5">
      <c r="A1471" s="47"/>
      <c r="E1471" s="47"/>
    </row>
    <row r="1472" spans="1:5">
      <c r="A1472" s="47"/>
      <c r="E1472" s="47"/>
    </row>
    <row r="1473" spans="1:5">
      <c r="A1473" s="47"/>
      <c r="E1473" s="47"/>
    </row>
    <row r="1474" spans="1:5">
      <c r="A1474" s="47"/>
      <c r="E1474" s="47"/>
    </row>
    <row r="1475" spans="1:5">
      <c r="A1475" s="47"/>
      <c r="E1475" s="47"/>
    </row>
    <row r="1476" spans="1:5">
      <c r="A1476" s="47"/>
      <c r="E1476" s="47"/>
    </row>
    <row r="1477" spans="1:5">
      <c r="A1477" s="47"/>
      <c r="E1477" s="47"/>
    </row>
    <row r="1478" spans="1:5">
      <c r="A1478" s="47"/>
      <c r="E1478" s="47"/>
    </row>
    <row r="1479" spans="1:5">
      <c r="A1479" s="47"/>
      <c r="E1479" s="47"/>
    </row>
    <row r="1480" spans="1:5">
      <c r="A1480" s="47"/>
      <c r="E1480" s="47"/>
    </row>
    <row r="1481" spans="1:5">
      <c r="A1481" s="47"/>
      <c r="E1481" s="47"/>
    </row>
    <row r="1482" spans="1:5">
      <c r="A1482" s="47"/>
      <c r="E1482" s="47"/>
    </row>
    <row r="1483" spans="1:5">
      <c r="A1483" s="47"/>
      <c r="E1483" s="47"/>
    </row>
    <row r="1484" spans="1:5">
      <c r="A1484" s="47"/>
      <c r="E1484" s="47"/>
    </row>
    <row r="1485" spans="1:5">
      <c r="A1485" s="47"/>
      <c r="E1485" s="47"/>
    </row>
    <row r="1486" spans="1:5">
      <c r="A1486" s="47"/>
      <c r="E1486" s="47"/>
    </row>
    <row r="1487" spans="1:5">
      <c r="A1487" s="47"/>
      <c r="E1487" s="47"/>
    </row>
    <row r="1488" spans="1:5">
      <c r="A1488" s="47"/>
      <c r="E1488" s="47"/>
    </row>
    <row r="1489" spans="1:5">
      <c r="A1489" s="47"/>
      <c r="E1489" s="47"/>
    </row>
    <row r="1490" spans="1:5">
      <c r="A1490" s="47"/>
      <c r="E1490" s="47"/>
    </row>
    <row r="1491" spans="1:5">
      <c r="A1491" s="47"/>
      <c r="E1491" s="47"/>
    </row>
    <row r="1492" spans="1:5">
      <c r="A1492" s="47"/>
      <c r="E1492" s="47"/>
    </row>
    <row r="1493" spans="1:5">
      <c r="A1493" s="47"/>
      <c r="E1493" s="47"/>
    </row>
    <row r="1494" spans="1:5">
      <c r="A1494" s="47"/>
      <c r="E1494" s="47"/>
    </row>
    <row r="1495" spans="1:5">
      <c r="A1495" s="47"/>
      <c r="E1495" s="47"/>
    </row>
    <row r="1496" spans="1:5">
      <c r="A1496" s="47"/>
      <c r="E1496" s="47"/>
    </row>
    <row r="1497" spans="1:5">
      <c r="A1497" s="47"/>
      <c r="E1497" s="47"/>
    </row>
    <row r="1498" spans="1:5">
      <c r="A1498" s="47"/>
      <c r="E1498" s="47"/>
    </row>
    <row r="1499" spans="1:5">
      <c r="A1499" s="47"/>
      <c r="E1499" s="47"/>
    </row>
    <row r="1500" spans="1:5">
      <c r="A1500" s="47"/>
      <c r="E1500" s="47"/>
    </row>
    <row r="1501" spans="1:5">
      <c r="A1501" s="47"/>
      <c r="E1501" s="47"/>
    </row>
    <row r="1502" spans="1:5">
      <c r="A1502" s="47"/>
      <c r="E1502" s="47"/>
    </row>
    <row r="1503" spans="1:5">
      <c r="A1503" s="47"/>
      <c r="E1503" s="47"/>
    </row>
    <row r="1504" spans="1:5">
      <c r="A1504" s="47"/>
      <c r="E1504" s="47"/>
    </row>
    <row r="1505" spans="1:5">
      <c r="A1505" s="47"/>
      <c r="E1505" s="47"/>
    </row>
    <row r="1506" spans="1:5">
      <c r="A1506" s="47"/>
      <c r="E1506" s="47"/>
    </row>
    <row r="1507" spans="1:5">
      <c r="A1507" s="47"/>
      <c r="E1507" s="47"/>
    </row>
    <row r="1508" spans="1:5">
      <c r="A1508" s="47"/>
      <c r="E1508" s="47"/>
    </row>
    <row r="1509" spans="1:5">
      <c r="A1509" s="47"/>
      <c r="E1509" s="47"/>
    </row>
    <row r="1510" spans="1:5">
      <c r="A1510" s="47"/>
      <c r="E1510" s="47"/>
    </row>
    <row r="1511" spans="1:5">
      <c r="A1511" s="47"/>
      <c r="E1511" s="47"/>
    </row>
    <row r="1512" spans="1:5">
      <c r="A1512" s="47"/>
      <c r="E1512" s="47"/>
    </row>
    <row r="1513" spans="1:5">
      <c r="A1513" s="47"/>
      <c r="E1513" s="47"/>
    </row>
    <row r="1514" spans="1:5">
      <c r="A1514" s="47"/>
      <c r="E1514" s="47"/>
    </row>
    <row r="1515" spans="1:5">
      <c r="A1515" s="47"/>
      <c r="E1515" s="47"/>
    </row>
    <row r="1516" spans="1:5">
      <c r="A1516" s="47"/>
      <c r="E1516" s="47"/>
    </row>
    <row r="1517" spans="1:5">
      <c r="A1517" s="47"/>
      <c r="E1517" s="47"/>
    </row>
    <row r="1518" spans="1:5">
      <c r="A1518" s="47"/>
      <c r="E1518" s="47"/>
    </row>
    <row r="1519" spans="1:5">
      <c r="A1519" s="47"/>
      <c r="E1519" s="47"/>
    </row>
    <row r="1520" spans="1:5">
      <c r="A1520" s="47"/>
      <c r="E1520" s="47"/>
    </row>
    <row r="1521" spans="1:5">
      <c r="A1521" s="47"/>
      <c r="E1521" s="47"/>
    </row>
    <row r="1522" spans="1:5">
      <c r="A1522" s="47"/>
      <c r="E1522" s="47"/>
    </row>
    <row r="1523" spans="1:5">
      <c r="A1523" s="47"/>
      <c r="E1523" s="47"/>
    </row>
    <row r="1524" spans="1:5">
      <c r="A1524" s="47"/>
      <c r="E1524" s="47"/>
    </row>
    <row r="1525" spans="1:5">
      <c r="A1525" s="47"/>
      <c r="E1525" s="47"/>
    </row>
    <row r="1526" spans="1:5">
      <c r="A1526" s="47"/>
      <c r="E1526" s="47"/>
    </row>
    <row r="1527" spans="1:5">
      <c r="A1527" s="47"/>
      <c r="E1527" s="47"/>
    </row>
    <row r="1528" spans="1:5">
      <c r="A1528" s="47"/>
      <c r="E1528" s="47"/>
    </row>
    <row r="1529" spans="1:5">
      <c r="A1529" s="47"/>
      <c r="E1529" s="47"/>
    </row>
    <row r="1530" spans="1:5">
      <c r="A1530" s="47"/>
      <c r="E1530" s="47"/>
    </row>
    <row r="1531" spans="1:5">
      <c r="A1531" s="47"/>
      <c r="E1531" s="47"/>
    </row>
    <row r="1532" spans="1:5">
      <c r="A1532" s="47"/>
      <c r="E1532" s="47"/>
    </row>
    <row r="1533" spans="1:5">
      <c r="A1533" s="47"/>
      <c r="E1533" s="47"/>
    </row>
    <row r="1534" spans="1:5">
      <c r="A1534" s="47"/>
      <c r="E1534" s="47"/>
    </row>
    <row r="1535" spans="1:5">
      <c r="A1535" s="47"/>
      <c r="E1535" s="47"/>
    </row>
    <row r="1536" spans="1:5">
      <c r="A1536" s="47"/>
      <c r="E1536" s="47"/>
    </row>
    <row r="1537" spans="1:5">
      <c r="A1537" s="47"/>
      <c r="E1537" s="47"/>
    </row>
    <row r="1538" spans="1:5">
      <c r="A1538" s="47"/>
      <c r="E1538" s="47"/>
    </row>
    <row r="1539" spans="1:5">
      <c r="A1539" s="47"/>
      <c r="E1539" s="47"/>
    </row>
    <row r="1540" spans="1:5">
      <c r="A1540" s="47"/>
      <c r="E1540" s="47"/>
    </row>
    <row r="1541" spans="1:5">
      <c r="A1541" s="47"/>
      <c r="E1541" s="47"/>
    </row>
    <row r="1542" spans="1:5">
      <c r="A1542" s="47"/>
      <c r="E1542" s="47"/>
    </row>
    <row r="1543" spans="1:5">
      <c r="A1543" s="47"/>
      <c r="E1543" s="47"/>
    </row>
    <row r="1544" spans="1:5">
      <c r="A1544" s="47"/>
      <c r="E1544" s="47"/>
    </row>
    <row r="1545" spans="1:5">
      <c r="A1545" s="47"/>
      <c r="E1545" s="47"/>
    </row>
    <row r="1546" spans="1:5">
      <c r="A1546" s="47"/>
      <c r="E1546" s="47"/>
    </row>
    <row r="1547" spans="1:5">
      <c r="A1547" s="47"/>
      <c r="E1547" s="47"/>
    </row>
    <row r="1548" spans="1:5">
      <c r="A1548" s="47"/>
      <c r="E1548" s="47"/>
    </row>
    <row r="1549" spans="1:5">
      <c r="A1549" s="47"/>
      <c r="E1549" s="47"/>
    </row>
    <row r="1550" spans="1:5">
      <c r="A1550" s="47"/>
      <c r="E1550" s="47"/>
    </row>
    <row r="1551" spans="1:5">
      <c r="A1551" s="47"/>
      <c r="E1551" s="47"/>
    </row>
    <row r="1552" spans="1:5">
      <c r="A1552" s="47"/>
      <c r="E1552" s="47"/>
    </row>
    <row r="1553" spans="1:5">
      <c r="A1553" s="47"/>
      <c r="E1553" s="47"/>
    </row>
    <row r="1554" spans="1:5">
      <c r="A1554" s="47"/>
      <c r="E1554" s="47"/>
    </row>
    <row r="1555" spans="1:5">
      <c r="A1555" s="47"/>
      <c r="E1555" s="47"/>
    </row>
    <row r="1556" spans="1:5">
      <c r="A1556" s="47"/>
      <c r="E1556" s="47"/>
    </row>
    <row r="1557" spans="1:5">
      <c r="A1557" s="47"/>
      <c r="E1557" s="47"/>
    </row>
    <row r="1558" spans="1:5">
      <c r="A1558" s="47"/>
      <c r="E1558" s="47"/>
    </row>
    <row r="1559" spans="1:5">
      <c r="A1559" s="47"/>
      <c r="E1559" s="47"/>
    </row>
    <row r="1560" spans="1:5">
      <c r="A1560" s="47"/>
      <c r="E1560" s="47"/>
    </row>
    <row r="1561" spans="1:5">
      <c r="A1561" s="47"/>
      <c r="E1561" s="47"/>
    </row>
    <row r="1562" spans="1:5">
      <c r="A1562" s="47"/>
      <c r="E1562" s="47"/>
    </row>
    <row r="1563" spans="1:5">
      <c r="A1563" s="47"/>
      <c r="E1563" s="47"/>
    </row>
    <row r="1564" spans="1:5">
      <c r="A1564" s="47"/>
      <c r="E1564" s="47"/>
    </row>
    <row r="1565" spans="1:5">
      <c r="A1565" s="47"/>
      <c r="E1565" s="47"/>
    </row>
    <row r="1566" spans="1:5">
      <c r="A1566" s="47"/>
      <c r="E1566" s="47"/>
    </row>
    <row r="1567" spans="1:5">
      <c r="A1567" s="47"/>
      <c r="E1567" s="47"/>
    </row>
    <row r="1568" spans="1:5">
      <c r="A1568" s="47"/>
      <c r="E1568" s="47"/>
    </row>
    <row r="1569" spans="1:5">
      <c r="A1569" s="47"/>
      <c r="E1569" s="47"/>
    </row>
    <row r="1570" spans="1:5">
      <c r="A1570" s="47"/>
      <c r="E1570" s="47"/>
    </row>
    <row r="1571" spans="1:5">
      <c r="A1571" s="47"/>
      <c r="E1571" s="47"/>
    </row>
    <row r="1572" spans="1:5">
      <c r="A1572" s="47"/>
      <c r="E1572" s="47"/>
    </row>
    <row r="1573" spans="1:5">
      <c r="A1573" s="47"/>
      <c r="E1573" s="47"/>
    </row>
    <row r="1574" spans="1:5">
      <c r="A1574" s="47"/>
      <c r="E1574" s="47"/>
    </row>
    <row r="1575" spans="1:5">
      <c r="A1575" s="47"/>
      <c r="E1575" s="47"/>
    </row>
    <row r="1576" spans="1:5">
      <c r="A1576" s="47"/>
      <c r="E1576" s="47"/>
    </row>
    <row r="1577" spans="1:5">
      <c r="A1577" s="47"/>
      <c r="E1577" s="47"/>
    </row>
    <row r="1578" spans="1:5">
      <c r="A1578" s="47"/>
      <c r="E1578" s="47"/>
    </row>
    <row r="1579" spans="1:5">
      <c r="A1579" s="47"/>
      <c r="E1579" s="47"/>
    </row>
    <row r="1580" spans="1:5">
      <c r="A1580" s="47"/>
      <c r="E1580" s="47"/>
    </row>
    <row r="1581" spans="1:5">
      <c r="A1581" s="47"/>
      <c r="E1581" s="47"/>
    </row>
    <row r="1582" spans="1:5">
      <c r="A1582" s="47"/>
      <c r="E1582" s="47"/>
    </row>
    <row r="1583" spans="1:5">
      <c r="A1583" s="47"/>
      <c r="E1583" s="47"/>
    </row>
    <row r="1584" spans="1:5">
      <c r="A1584" s="47"/>
      <c r="E1584" s="47"/>
    </row>
    <row r="1585" spans="1:5">
      <c r="A1585" s="47"/>
      <c r="E1585" s="47"/>
    </row>
    <row r="1586" spans="1:5">
      <c r="A1586" s="47"/>
      <c r="E1586" s="47"/>
    </row>
    <row r="1587" spans="1:5">
      <c r="A1587" s="47"/>
      <c r="E1587" s="47"/>
    </row>
    <row r="1588" spans="1:5">
      <c r="A1588" s="47"/>
      <c r="E1588" s="47"/>
    </row>
    <row r="1589" spans="1:5">
      <c r="A1589" s="47"/>
      <c r="E1589" s="47"/>
    </row>
    <row r="1590" spans="1:5">
      <c r="A1590" s="47"/>
      <c r="E1590" s="47"/>
    </row>
    <row r="1591" spans="1:5">
      <c r="A1591" s="47"/>
      <c r="E1591" s="47"/>
    </row>
    <row r="1592" spans="1:5">
      <c r="A1592" s="47"/>
      <c r="E1592" s="47"/>
    </row>
    <row r="1593" spans="1:5">
      <c r="A1593" s="47"/>
      <c r="E1593" s="47"/>
    </row>
    <row r="1594" spans="1:5">
      <c r="A1594" s="47"/>
      <c r="E1594" s="47"/>
    </row>
    <row r="1595" spans="1:5">
      <c r="A1595" s="47"/>
      <c r="E1595" s="47"/>
    </row>
    <row r="1596" spans="1:5">
      <c r="A1596" s="47"/>
      <c r="E1596" s="47"/>
    </row>
    <row r="1597" spans="1:5">
      <c r="A1597" s="47"/>
      <c r="E1597" s="47"/>
    </row>
    <row r="1598" spans="1:5">
      <c r="A1598" s="47"/>
      <c r="E1598" s="47"/>
    </row>
    <row r="1599" spans="1:5">
      <c r="A1599" s="47"/>
      <c r="E1599" s="47"/>
    </row>
    <row r="1600" spans="1:5">
      <c r="A1600" s="47"/>
      <c r="E1600" s="47"/>
    </row>
    <row r="1601" spans="1:5">
      <c r="A1601" s="47"/>
      <c r="E1601" s="47"/>
    </row>
    <row r="1602" spans="1:5">
      <c r="A1602" s="47"/>
      <c r="E1602" s="47"/>
    </row>
    <row r="1603" spans="1:5">
      <c r="A1603" s="47"/>
      <c r="E1603" s="47"/>
    </row>
    <row r="1604" spans="1:5">
      <c r="A1604" s="47"/>
      <c r="E1604" s="47"/>
    </row>
    <row r="1605" spans="1:5">
      <c r="A1605" s="47"/>
      <c r="E1605" s="47"/>
    </row>
    <row r="1606" spans="1:5">
      <c r="A1606" s="47"/>
      <c r="E1606" s="47"/>
    </row>
    <row r="1607" spans="1:5">
      <c r="A1607" s="47"/>
      <c r="E1607" s="47"/>
    </row>
    <row r="1608" spans="1:5">
      <c r="A1608" s="47"/>
      <c r="E1608" s="47"/>
    </row>
    <row r="1609" spans="1:5">
      <c r="A1609" s="47"/>
      <c r="E1609" s="47"/>
    </row>
    <row r="1610" spans="1:5">
      <c r="A1610" s="47"/>
      <c r="E1610" s="47"/>
    </row>
    <row r="1611" spans="1:5">
      <c r="A1611" s="47"/>
      <c r="E1611" s="47"/>
    </row>
    <row r="1612" spans="1:5">
      <c r="A1612" s="47"/>
      <c r="E1612" s="47"/>
    </row>
    <row r="1613" spans="1:5">
      <c r="A1613" s="47"/>
      <c r="E1613" s="47"/>
    </row>
    <row r="1614" spans="1:5">
      <c r="A1614" s="47"/>
      <c r="E1614" s="47"/>
    </row>
    <row r="1615" spans="1:5">
      <c r="A1615" s="47"/>
      <c r="E1615" s="47"/>
    </row>
    <row r="1616" spans="1:5">
      <c r="A1616" s="47"/>
      <c r="E1616" s="47"/>
    </row>
    <row r="1617" spans="1:5">
      <c r="A1617" s="47"/>
      <c r="E1617" s="47"/>
    </row>
    <row r="1618" spans="1:5">
      <c r="A1618" s="47"/>
      <c r="E1618" s="47"/>
    </row>
    <row r="1619" spans="1:5">
      <c r="A1619" s="47"/>
      <c r="E1619" s="47"/>
    </row>
    <row r="1620" spans="1:5">
      <c r="A1620" s="47"/>
      <c r="E1620" s="47"/>
    </row>
    <row r="1621" spans="1:5">
      <c r="A1621" s="47"/>
      <c r="E1621" s="47"/>
    </row>
    <row r="1622" spans="1:5">
      <c r="A1622" s="47"/>
      <c r="E1622" s="47"/>
    </row>
    <row r="1623" spans="1:5">
      <c r="A1623" s="47"/>
      <c r="E1623" s="47"/>
    </row>
    <row r="1624" spans="1:5">
      <c r="A1624" s="47"/>
      <c r="E1624" s="47"/>
    </row>
    <row r="1625" spans="1:5">
      <c r="A1625" s="47"/>
      <c r="E1625" s="47"/>
    </row>
    <row r="1626" spans="1:5">
      <c r="A1626" s="47"/>
      <c r="E1626" s="47"/>
    </row>
    <row r="1627" spans="1:5">
      <c r="A1627" s="47"/>
      <c r="E1627" s="47"/>
    </row>
    <row r="1628" spans="1:5">
      <c r="A1628" s="47"/>
      <c r="E1628" s="47"/>
    </row>
    <row r="1629" spans="1:5">
      <c r="A1629" s="47"/>
      <c r="E1629" s="47"/>
    </row>
    <row r="1630" spans="1:5">
      <c r="A1630" s="47"/>
      <c r="E1630" s="47"/>
    </row>
    <row r="1631" spans="1:5">
      <c r="A1631" s="47"/>
      <c r="E1631" s="47"/>
    </row>
    <row r="1632" spans="1:5">
      <c r="A1632" s="47"/>
      <c r="E1632" s="47"/>
    </row>
    <row r="1633" spans="1:5">
      <c r="A1633" s="47"/>
      <c r="E1633" s="47"/>
    </row>
    <row r="1634" spans="1:5">
      <c r="A1634" s="47"/>
      <c r="E1634" s="47"/>
    </row>
    <row r="1635" spans="1:5">
      <c r="A1635" s="47"/>
      <c r="E1635" s="47"/>
    </row>
    <row r="1636" spans="1:5">
      <c r="A1636" s="47"/>
      <c r="E1636" s="47"/>
    </row>
    <row r="1637" spans="1:5">
      <c r="A1637" s="47"/>
      <c r="E1637" s="47"/>
    </row>
    <row r="1638" spans="1:5">
      <c r="A1638" s="47"/>
      <c r="E1638" s="47"/>
    </row>
    <row r="1639" spans="1:5">
      <c r="A1639" s="47"/>
      <c r="E1639" s="47"/>
    </row>
    <row r="1640" spans="1:5">
      <c r="A1640" s="47"/>
      <c r="E1640" s="47"/>
    </row>
    <row r="1641" spans="1:5">
      <c r="A1641" s="47"/>
      <c r="E1641" s="47"/>
    </row>
    <row r="1642" spans="1:5">
      <c r="A1642" s="47"/>
      <c r="E1642" s="47"/>
    </row>
    <row r="1643" spans="1:5">
      <c r="A1643" s="47"/>
      <c r="E1643" s="47"/>
    </row>
    <row r="1644" spans="1:5">
      <c r="A1644" s="47"/>
      <c r="E1644" s="47"/>
    </row>
    <row r="1645" spans="1:5">
      <c r="A1645" s="47"/>
      <c r="E1645" s="47"/>
    </row>
    <row r="1646" spans="1:5">
      <c r="A1646" s="47"/>
      <c r="E1646" s="47"/>
    </row>
    <row r="1647" spans="1:5">
      <c r="A1647" s="47"/>
      <c r="E1647" s="47"/>
    </row>
    <row r="1648" spans="1:5">
      <c r="A1648" s="47"/>
      <c r="E1648" s="47"/>
    </row>
    <row r="1649" spans="1:5">
      <c r="A1649" s="47"/>
      <c r="E1649" s="47"/>
    </row>
    <row r="1650" spans="1:5">
      <c r="A1650" s="47"/>
      <c r="E1650" s="47"/>
    </row>
    <row r="1651" spans="1:5">
      <c r="A1651" s="47"/>
      <c r="E1651" s="47"/>
    </row>
    <row r="1652" spans="1:5">
      <c r="A1652" s="47"/>
      <c r="E1652" s="47"/>
    </row>
    <row r="1653" spans="1:5">
      <c r="A1653" s="47"/>
      <c r="E1653" s="47"/>
    </row>
    <row r="1654" spans="1:5">
      <c r="A1654" s="47"/>
      <c r="E1654" s="47"/>
    </row>
    <row r="1655" spans="1:5">
      <c r="A1655" s="47"/>
      <c r="E1655" s="47"/>
    </row>
    <row r="1656" spans="1:5">
      <c r="A1656" s="47"/>
      <c r="E1656" s="47"/>
    </row>
    <row r="1657" spans="1:5">
      <c r="A1657" s="47"/>
      <c r="E1657" s="47"/>
    </row>
    <row r="1658" spans="1:5">
      <c r="A1658" s="47"/>
      <c r="E1658" s="47"/>
    </row>
    <row r="1659" spans="1:5">
      <c r="A1659" s="47"/>
      <c r="E1659" s="47"/>
    </row>
    <row r="1660" spans="1:5">
      <c r="A1660" s="47"/>
      <c r="E1660" s="47"/>
    </row>
    <row r="1661" spans="1:5">
      <c r="A1661" s="47"/>
      <c r="E1661" s="47"/>
    </row>
    <row r="1662" spans="1:5">
      <c r="A1662" s="47"/>
      <c r="E1662" s="47"/>
    </row>
    <row r="1663" spans="1:5">
      <c r="A1663" s="47"/>
      <c r="E1663" s="47"/>
    </row>
    <row r="1664" spans="1:5">
      <c r="A1664" s="47"/>
      <c r="E1664" s="47"/>
    </row>
    <row r="1665" spans="1:5">
      <c r="A1665" s="47"/>
      <c r="E1665" s="47"/>
    </row>
    <row r="1666" spans="1:5">
      <c r="A1666" s="47"/>
      <c r="E1666" s="47"/>
    </row>
    <row r="1667" spans="1:5">
      <c r="A1667" s="47"/>
      <c r="E1667" s="47"/>
    </row>
    <row r="1668" spans="1:5">
      <c r="A1668" s="47"/>
      <c r="E1668" s="47"/>
    </row>
    <row r="1669" spans="1:5">
      <c r="A1669" s="47"/>
      <c r="E1669" s="47"/>
    </row>
    <row r="1670" spans="1:5">
      <c r="A1670" s="47"/>
      <c r="E1670" s="47"/>
    </row>
    <row r="1671" spans="1:5">
      <c r="A1671" s="47"/>
      <c r="E1671" s="47"/>
    </row>
    <row r="1672" spans="1:5">
      <c r="A1672" s="47"/>
      <c r="E1672" s="47"/>
    </row>
    <row r="1673" spans="1:5">
      <c r="A1673" s="47"/>
      <c r="E1673" s="47"/>
    </row>
    <row r="1674" spans="1:5">
      <c r="A1674" s="47"/>
      <c r="E1674" s="47"/>
    </row>
    <row r="1675" spans="1:5">
      <c r="A1675" s="47"/>
      <c r="E1675" s="47"/>
    </row>
    <row r="1676" spans="1:5">
      <c r="A1676" s="47"/>
      <c r="E1676" s="47"/>
    </row>
    <row r="1677" spans="1:5">
      <c r="A1677" s="47"/>
      <c r="E1677" s="47"/>
    </row>
    <row r="1678" spans="1:5">
      <c r="A1678" s="47"/>
      <c r="E1678" s="47"/>
    </row>
    <row r="1679" spans="1:5">
      <c r="A1679" s="47"/>
      <c r="E1679" s="47"/>
    </row>
    <row r="1680" spans="1:5">
      <c r="A1680" s="47"/>
      <c r="E1680" s="47"/>
    </row>
    <row r="1681" spans="1:5">
      <c r="A1681" s="47"/>
      <c r="E1681" s="47"/>
    </row>
    <row r="1682" spans="1:5">
      <c r="A1682" s="47"/>
      <c r="E1682" s="47"/>
    </row>
    <row r="1683" spans="1:5">
      <c r="A1683" s="47"/>
      <c r="E1683" s="47"/>
    </row>
    <row r="1684" spans="1:5">
      <c r="A1684" s="47"/>
      <c r="E1684" s="47"/>
    </row>
    <row r="1685" spans="1:5">
      <c r="A1685" s="47"/>
      <c r="E1685" s="47"/>
    </row>
    <row r="1686" spans="1:5">
      <c r="A1686" s="47"/>
      <c r="E1686" s="47"/>
    </row>
    <row r="1687" spans="1:5">
      <c r="A1687" s="47"/>
      <c r="E1687" s="47"/>
    </row>
    <row r="1688" spans="1:5">
      <c r="A1688" s="47"/>
      <c r="E1688" s="47"/>
    </row>
    <row r="1689" spans="1:5">
      <c r="A1689" s="47"/>
      <c r="E1689" s="47"/>
    </row>
    <row r="1690" spans="1:5">
      <c r="A1690" s="47"/>
      <c r="E1690" s="47"/>
    </row>
    <row r="1691" spans="1:5">
      <c r="A1691" s="47"/>
      <c r="E1691" s="47"/>
    </row>
    <row r="1692" spans="1:5">
      <c r="A1692" s="47"/>
      <c r="E1692" s="47"/>
    </row>
    <row r="1693" spans="1:5">
      <c r="A1693" s="47"/>
      <c r="E1693" s="47"/>
    </row>
    <row r="1694" spans="1:5">
      <c r="A1694" s="47"/>
      <c r="E1694" s="47"/>
    </row>
    <row r="1695" spans="1:5">
      <c r="A1695" s="47"/>
      <c r="E1695" s="47"/>
    </row>
    <row r="1696" spans="1:5">
      <c r="A1696" s="47"/>
      <c r="E1696" s="47"/>
    </row>
    <row r="1697" spans="1:5">
      <c r="A1697" s="47"/>
      <c r="E1697" s="47"/>
    </row>
    <row r="1698" spans="1:5">
      <c r="A1698" s="47"/>
      <c r="E1698" s="47"/>
    </row>
    <row r="1699" spans="1:5">
      <c r="A1699" s="47"/>
      <c r="E1699" s="47"/>
    </row>
    <row r="1700" spans="1:5">
      <c r="A1700" s="47"/>
      <c r="E1700" s="47"/>
    </row>
    <row r="1701" spans="1:5">
      <c r="A1701" s="47"/>
      <c r="E1701" s="47"/>
    </row>
    <row r="1702" spans="1:5">
      <c r="A1702" s="47"/>
      <c r="E1702" s="47"/>
    </row>
    <row r="1703" spans="1:5">
      <c r="A1703" s="47"/>
      <c r="E1703" s="47"/>
    </row>
    <row r="1704" spans="1:5">
      <c r="A1704" s="47"/>
      <c r="E1704" s="47"/>
    </row>
    <row r="1705" spans="1:5">
      <c r="A1705" s="47"/>
      <c r="E1705" s="47"/>
    </row>
    <row r="1706" spans="1:5">
      <c r="A1706" s="47"/>
      <c r="E1706" s="47"/>
    </row>
    <row r="1707" spans="1:5">
      <c r="A1707" s="47"/>
      <c r="E1707" s="47"/>
    </row>
    <row r="1708" spans="1:5">
      <c r="A1708" s="47"/>
      <c r="E1708" s="47"/>
    </row>
    <row r="1709" spans="1:5">
      <c r="A1709" s="47"/>
      <c r="E1709" s="47"/>
    </row>
    <row r="1710" spans="1:5">
      <c r="A1710" s="47"/>
      <c r="E1710" s="47"/>
    </row>
    <row r="1711" spans="1:5">
      <c r="A1711" s="47"/>
      <c r="E1711" s="47"/>
    </row>
    <row r="1712" spans="1:5">
      <c r="A1712" s="47"/>
      <c r="E1712" s="47"/>
    </row>
    <row r="1713" spans="1:5">
      <c r="A1713" s="47"/>
      <c r="E1713" s="47"/>
    </row>
    <row r="1714" spans="1:5">
      <c r="A1714" s="47"/>
      <c r="E1714" s="47"/>
    </row>
    <row r="1715" spans="1:5">
      <c r="A1715" s="47"/>
      <c r="E1715" s="47"/>
    </row>
    <row r="1716" spans="1:5">
      <c r="A1716" s="47"/>
      <c r="E1716" s="47"/>
    </row>
    <row r="1717" spans="1:5">
      <c r="A1717" s="47"/>
      <c r="E1717" s="47"/>
    </row>
    <row r="1718" spans="1:5">
      <c r="A1718" s="47"/>
      <c r="E1718" s="47"/>
    </row>
    <row r="1719" spans="1:5">
      <c r="A1719" s="47"/>
      <c r="E1719" s="47"/>
    </row>
    <row r="1720" spans="1:5">
      <c r="A1720" s="47"/>
      <c r="E1720" s="47"/>
    </row>
    <row r="1721" spans="1:5">
      <c r="A1721" s="47"/>
      <c r="E1721" s="47"/>
    </row>
    <row r="1722" spans="1:5">
      <c r="A1722" s="47"/>
      <c r="E1722" s="47"/>
    </row>
    <row r="1723" spans="1:5">
      <c r="A1723" s="47"/>
      <c r="E1723" s="47"/>
    </row>
    <row r="1724" spans="1:5">
      <c r="A1724" s="47"/>
      <c r="E1724" s="47"/>
    </row>
    <row r="1725" spans="1:5">
      <c r="A1725" s="47"/>
      <c r="E1725" s="47"/>
    </row>
    <row r="1726" spans="1:5">
      <c r="A1726" s="47"/>
      <c r="E1726" s="47"/>
    </row>
    <row r="1727" spans="1:5">
      <c r="A1727" s="47"/>
      <c r="E1727" s="47"/>
    </row>
    <row r="1728" spans="1:5">
      <c r="A1728" s="47"/>
      <c r="E1728" s="47"/>
    </row>
    <row r="1729" spans="1:5">
      <c r="A1729" s="47"/>
      <c r="E1729" s="47"/>
    </row>
    <row r="1730" spans="1:5">
      <c r="A1730" s="47"/>
      <c r="E1730" s="47"/>
    </row>
    <row r="1731" spans="1:5">
      <c r="A1731" s="47"/>
      <c r="E1731" s="47"/>
    </row>
    <row r="1732" spans="1:5">
      <c r="A1732" s="47"/>
      <c r="E1732" s="47"/>
    </row>
    <row r="1733" spans="1:5">
      <c r="A1733" s="47"/>
      <c r="E1733" s="47"/>
    </row>
    <row r="1734" spans="1:5">
      <c r="A1734" s="47"/>
      <c r="E1734" s="47"/>
    </row>
    <row r="1735" spans="1:5">
      <c r="A1735" s="47"/>
      <c r="E1735" s="47"/>
    </row>
    <row r="1736" spans="1:5">
      <c r="A1736" s="47"/>
      <c r="E1736" s="47"/>
    </row>
    <row r="1737" spans="1:5">
      <c r="A1737" s="47"/>
      <c r="E1737" s="47"/>
    </row>
    <row r="1738" spans="1:5">
      <c r="A1738" s="47"/>
      <c r="E1738" s="47"/>
    </row>
    <row r="1739" spans="1:5">
      <c r="A1739" s="47"/>
      <c r="E1739" s="47"/>
    </row>
    <row r="1740" spans="1:5">
      <c r="A1740" s="47"/>
      <c r="E1740" s="47"/>
    </row>
    <row r="1741" spans="1:5">
      <c r="A1741" s="47"/>
      <c r="E1741" s="47"/>
    </row>
    <row r="1742" spans="1:5">
      <c r="A1742" s="47"/>
      <c r="E1742" s="47"/>
    </row>
    <row r="1743" spans="1:5">
      <c r="A1743" s="47"/>
      <c r="E1743" s="47"/>
    </row>
    <row r="1744" spans="1:5">
      <c r="A1744" s="47"/>
      <c r="E1744" s="47"/>
    </row>
    <row r="1745" spans="1:5">
      <c r="A1745" s="47"/>
      <c r="E1745" s="47"/>
    </row>
    <row r="1746" spans="1:5">
      <c r="A1746" s="47"/>
      <c r="E1746" s="47"/>
    </row>
    <row r="1747" spans="1:5">
      <c r="A1747" s="47"/>
      <c r="E1747" s="47"/>
    </row>
    <row r="1748" spans="1:5">
      <c r="A1748" s="47"/>
      <c r="E1748" s="47"/>
    </row>
    <row r="1749" spans="1:5">
      <c r="A1749" s="47"/>
      <c r="E1749" s="47"/>
    </row>
    <row r="1750" spans="1:5">
      <c r="A1750" s="47"/>
      <c r="E1750" s="47"/>
    </row>
    <row r="1751" spans="1:5">
      <c r="A1751" s="47"/>
      <c r="E1751" s="47"/>
    </row>
    <row r="1752" spans="1:5">
      <c r="A1752" s="47"/>
      <c r="E1752" s="47"/>
    </row>
    <row r="1753" spans="1:5">
      <c r="A1753" s="47"/>
      <c r="E1753" s="47"/>
    </row>
    <row r="1754" spans="1:5">
      <c r="A1754" s="47"/>
      <c r="E1754" s="47"/>
    </row>
    <row r="1755" spans="1:5">
      <c r="A1755" s="47"/>
      <c r="E1755" s="47"/>
    </row>
    <row r="1756" spans="1:5">
      <c r="A1756" s="47"/>
      <c r="E1756" s="47"/>
    </row>
    <row r="1757" spans="1:5">
      <c r="A1757" s="47"/>
      <c r="E1757" s="47"/>
    </row>
    <row r="1758" spans="1:5">
      <c r="A1758" s="47"/>
      <c r="E1758" s="47"/>
    </row>
    <row r="1759" spans="1:5">
      <c r="A1759" s="47"/>
      <c r="E1759" s="47"/>
    </row>
    <row r="1760" spans="1:5">
      <c r="A1760" s="47"/>
      <c r="E1760" s="47"/>
    </row>
    <row r="1761" spans="1:5">
      <c r="A1761" s="47"/>
      <c r="E1761" s="47"/>
    </row>
    <row r="1762" spans="1:5">
      <c r="A1762" s="47"/>
      <c r="E1762" s="47"/>
    </row>
    <row r="1763" spans="1:5">
      <c r="A1763" s="47"/>
      <c r="E1763" s="47"/>
    </row>
    <row r="1764" spans="1:5">
      <c r="A1764" s="47"/>
      <c r="E1764" s="47"/>
    </row>
    <row r="1765" spans="1:5">
      <c r="A1765" s="47"/>
      <c r="E1765" s="47"/>
    </row>
    <row r="1766" spans="1:5">
      <c r="A1766" s="47"/>
      <c r="E1766" s="47"/>
    </row>
    <row r="1767" spans="1:5">
      <c r="A1767" s="47"/>
      <c r="E1767" s="47"/>
    </row>
    <row r="1768" spans="1:5">
      <c r="A1768" s="47"/>
      <c r="E1768" s="47"/>
    </row>
    <row r="1769" spans="1:5">
      <c r="A1769" s="47"/>
      <c r="E1769" s="47"/>
    </row>
    <row r="1770" spans="1:5">
      <c r="A1770" s="47"/>
      <c r="E1770" s="47"/>
    </row>
    <row r="1771" spans="1:5">
      <c r="A1771" s="47"/>
      <c r="E1771" s="47"/>
    </row>
    <row r="1772" spans="1:5">
      <c r="A1772" s="47"/>
      <c r="E1772" s="47"/>
    </row>
    <row r="1773" spans="1:5">
      <c r="A1773" s="47"/>
      <c r="E1773" s="47"/>
    </row>
    <row r="1774" spans="1:5">
      <c r="A1774" s="47"/>
      <c r="E1774" s="47"/>
    </row>
    <row r="1775" spans="1:5">
      <c r="A1775" s="47"/>
      <c r="E1775" s="47"/>
    </row>
    <row r="1776" spans="1:5">
      <c r="A1776" s="47"/>
      <c r="E1776" s="47"/>
    </row>
    <row r="1777" spans="1:5">
      <c r="A1777" s="47"/>
      <c r="E1777" s="47"/>
    </row>
    <row r="1778" spans="1:5">
      <c r="A1778" s="47"/>
      <c r="E1778" s="47"/>
    </row>
    <row r="1779" spans="1:5">
      <c r="A1779" s="47"/>
      <c r="E1779" s="47"/>
    </row>
    <row r="1780" spans="1:5">
      <c r="A1780" s="47"/>
      <c r="E1780" s="47"/>
    </row>
    <row r="1781" spans="1:5">
      <c r="A1781" s="47"/>
      <c r="E1781" s="47"/>
    </row>
    <row r="1782" spans="1:5">
      <c r="A1782" s="47"/>
      <c r="E1782" s="47"/>
    </row>
    <row r="1783" spans="1:5">
      <c r="A1783" s="47"/>
      <c r="E1783" s="47"/>
    </row>
    <row r="1784" spans="1:5">
      <c r="A1784" s="47"/>
      <c r="E1784" s="47"/>
    </row>
    <row r="1785" spans="1:5">
      <c r="A1785" s="47"/>
      <c r="E1785" s="47"/>
    </row>
    <row r="1786" spans="1:5">
      <c r="A1786" s="47"/>
      <c r="E1786" s="47"/>
    </row>
    <row r="1787" spans="1:5">
      <c r="A1787" s="47"/>
      <c r="E1787" s="47"/>
    </row>
    <row r="1788" spans="1:5">
      <c r="A1788" s="47"/>
      <c r="E1788" s="47"/>
    </row>
    <row r="1789" spans="1:5">
      <c r="A1789" s="47"/>
      <c r="E1789" s="47"/>
    </row>
    <row r="1790" spans="1:5">
      <c r="A1790" s="47"/>
      <c r="E1790" s="47"/>
    </row>
    <row r="1791" spans="1:5">
      <c r="A1791" s="47"/>
      <c r="E1791" s="47"/>
    </row>
    <row r="1792" spans="1:5">
      <c r="A1792" s="47"/>
      <c r="E1792" s="47"/>
    </row>
    <row r="1793" spans="1:5">
      <c r="A1793" s="47"/>
      <c r="E1793" s="47"/>
    </row>
    <row r="1794" spans="1:5">
      <c r="A1794" s="47"/>
      <c r="E1794" s="47"/>
    </row>
    <row r="1795" spans="1:5">
      <c r="A1795" s="47"/>
      <c r="E1795" s="47"/>
    </row>
    <row r="1796" spans="1:5">
      <c r="A1796" s="47"/>
      <c r="E1796" s="47"/>
    </row>
    <row r="1797" spans="1:5">
      <c r="A1797" s="47"/>
      <c r="E1797" s="47"/>
    </row>
    <row r="1798" spans="1:5">
      <c r="A1798" s="47"/>
      <c r="E1798" s="47"/>
    </row>
    <row r="1799" spans="1:5">
      <c r="A1799" s="47"/>
      <c r="E1799" s="47"/>
    </row>
    <row r="1800" spans="1:5">
      <c r="A1800" s="47"/>
      <c r="E1800" s="47"/>
    </row>
    <row r="1801" spans="1:5">
      <c r="A1801" s="47"/>
      <c r="E1801" s="47"/>
    </row>
    <row r="1802" spans="1:5">
      <c r="A1802" s="47"/>
      <c r="E1802" s="47"/>
    </row>
    <row r="1803" spans="1:5">
      <c r="A1803" s="47"/>
      <c r="E1803" s="47"/>
    </row>
    <row r="1804" spans="1:5">
      <c r="A1804" s="47"/>
      <c r="E1804" s="47"/>
    </row>
    <row r="1805" spans="1:5">
      <c r="A1805" s="47"/>
      <c r="E1805" s="47"/>
    </row>
    <row r="1806" spans="1:5">
      <c r="A1806" s="47"/>
      <c r="E1806" s="47"/>
    </row>
    <row r="1807" spans="1:5">
      <c r="A1807" s="47"/>
      <c r="E1807" s="47"/>
    </row>
    <row r="1808" spans="1:5">
      <c r="A1808" s="47"/>
      <c r="E1808" s="47"/>
    </row>
    <row r="1809" spans="1:5">
      <c r="A1809" s="47"/>
      <c r="E1809" s="47"/>
    </row>
    <row r="1810" spans="1:5">
      <c r="A1810" s="47"/>
      <c r="E1810" s="47"/>
    </row>
    <row r="1811" spans="1:5">
      <c r="A1811" s="47"/>
      <c r="E1811" s="47"/>
    </row>
    <row r="1812" spans="1:5">
      <c r="A1812" s="47"/>
      <c r="E1812" s="47"/>
    </row>
    <row r="1813" spans="1:5">
      <c r="A1813" s="47"/>
      <c r="E1813" s="47"/>
    </row>
    <row r="1814" spans="1:5">
      <c r="A1814" s="47"/>
      <c r="E1814" s="47"/>
    </row>
    <row r="1815" spans="1:5">
      <c r="A1815" s="47"/>
      <c r="E1815" s="47"/>
    </row>
    <row r="1816" spans="1:5">
      <c r="A1816" s="47"/>
      <c r="E1816" s="47"/>
    </row>
    <row r="1817" spans="1:5">
      <c r="A1817" s="47"/>
      <c r="E1817" s="47"/>
    </row>
    <row r="1818" spans="1:5">
      <c r="A1818" s="47"/>
      <c r="E1818" s="47"/>
    </row>
    <row r="1819" spans="1:5">
      <c r="A1819" s="47"/>
      <c r="E1819" s="47"/>
    </row>
    <row r="1820" spans="1:5">
      <c r="A1820" s="47"/>
      <c r="E1820" s="47"/>
    </row>
    <row r="1821" spans="1:5">
      <c r="A1821" s="47"/>
      <c r="E1821" s="47"/>
    </row>
    <row r="1822" spans="1:5">
      <c r="A1822" s="47"/>
      <c r="E1822" s="47"/>
    </row>
    <row r="1823" spans="1:5">
      <c r="A1823" s="47"/>
      <c r="E1823" s="47"/>
    </row>
    <row r="1824" spans="1:5">
      <c r="A1824" s="47"/>
      <c r="E1824" s="47"/>
    </row>
    <row r="1825" spans="1:5">
      <c r="A1825" s="47"/>
      <c r="E1825" s="47"/>
    </row>
    <row r="1826" spans="1:5">
      <c r="A1826" s="47"/>
      <c r="E1826" s="47"/>
    </row>
    <row r="1827" spans="1:5">
      <c r="A1827" s="47"/>
      <c r="E1827" s="47"/>
    </row>
    <row r="1828" spans="1:5">
      <c r="A1828" s="47"/>
      <c r="E1828" s="47"/>
    </row>
    <row r="1829" spans="1:5">
      <c r="A1829" s="47"/>
      <c r="E1829" s="47"/>
    </row>
    <row r="1830" spans="1:5">
      <c r="A1830" s="47"/>
      <c r="E1830" s="47"/>
    </row>
    <row r="1831" spans="1:5">
      <c r="A1831" s="47"/>
      <c r="E1831" s="47"/>
    </row>
    <row r="1832" spans="1:5">
      <c r="A1832" s="47"/>
      <c r="E1832" s="47"/>
    </row>
    <row r="1833" spans="1:5">
      <c r="A1833" s="47"/>
      <c r="E1833" s="47"/>
    </row>
    <row r="1834" spans="1:5">
      <c r="A1834" s="47"/>
      <c r="E1834" s="47"/>
    </row>
    <row r="1835" spans="1:5">
      <c r="A1835" s="47"/>
      <c r="E1835" s="47"/>
    </row>
    <row r="1836" spans="1:5">
      <c r="A1836" s="47"/>
      <c r="E1836" s="47"/>
    </row>
    <row r="1837" spans="1:5">
      <c r="A1837" s="47"/>
      <c r="E1837" s="47"/>
    </row>
    <row r="1838" spans="1:5">
      <c r="A1838" s="47"/>
      <c r="E1838" s="47"/>
    </row>
    <row r="1839" spans="1:5">
      <c r="A1839" s="47"/>
      <c r="E1839" s="47"/>
    </row>
    <row r="1840" spans="1:5">
      <c r="A1840" s="47"/>
      <c r="E1840" s="47"/>
    </row>
    <row r="1841" spans="1:5">
      <c r="A1841" s="47"/>
      <c r="E1841" s="47"/>
    </row>
    <row r="1842" spans="1:5">
      <c r="A1842" s="47"/>
      <c r="E1842" s="47"/>
    </row>
    <row r="1843" spans="1:5">
      <c r="A1843" s="47"/>
      <c r="E1843" s="47"/>
    </row>
    <row r="1844" spans="1:5">
      <c r="A1844" s="47"/>
      <c r="E1844" s="47"/>
    </row>
    <row r="1845" spans="1:5">
      <c r="A1845" s="47"/>
      <c r="E1845" s="47"/>
    </row>
    <row r="1846" spans="1:5">
      <c r="A1846" s="47"/>
      <c r="E1846" s="47"/>
    </row>
    <row r="1847" spans="1:5">
      <c r="A1847" s="47"/>
      <c r="E1847" s="47"/>
    </row>
    <row r="1848" spans="1:5">
      <c r="A1848" s="47"/>
      <c r="E1848" s="47"/>
    </row>
    <row r="1849" spans="1:5">
      <c r="A1849" s="47"/>
      <c r="E1849" s="47"/>
    </row>
    <row r="1850" spans="1:5">
      <c r="A1850" s="47"/>
      <c r="E1850" s="47"/>
    </row>
    <row r="1851" spans="1:5">
      <c r="A1851" s="47"/>
      <c r="E1851" s="47"/>
    </row>
    <row r="1852" spans="1:5">
      <c r="A1852" s="47"/>
      <c r="E1852" s="47"/>
    </row>
    <row r="1853" spans="1:5">
      <c r="A1853" s="47"/>
      <c r="E1853" s="47"/>
    </row>
    <row r="1854" spans="1:5">
      <c r="A1854" s="47"/>
      <c r="E1854" s="47"/>
    </row>
    <row r="1855" spans="1:5">
      <c r="A1855" s="47"/>
      <c r="E1855" s="47"/>
    </row>
    <row r="1856" spans="1:5">
      <c r="A1856" s="47"/>
      <c r="E1856" s="47"/>
    </row>
    <row r="1857" spans="1:5">
      <c r="A1857" s="47"/>
      <c r="E1857" s="47"/>
    </row>
    <row r="1858" spans="1:5">
      <c r="A1858" s="47"/>
      <c r="E1858" s="47"/>
    </row>
    <row r="1859" spans="1:5">
      <c r="A1859" s="47"/>
      <c r="E1859" s="47"/>
    </row>
    <row r="1860" spans="1:5">
      <c r="A1860" s="47"/>
      <c r="E1860" s="47"/>
    </row>
    <row r="1861" spans="1:5">
      <c r="A1861" s="47"/>
      <c r="E1861" s="47"/>
    </row>
    <row r="1862" spans="1:5">
      <c r="A1862" s="47"/>
      <c r="E1862" s="47"/>
    </row>
    <row r="1863" spans="1:5">
      <c r="A1863" s="47"/>
      <c r="E1863" s="47"/>
    </row>
    <row r="1864" spans="1:5">
      <c r="A1864" s="47"/>
      <c r="E1864" s="47"/>
    </row>
    <row r="1865" spans="1:5">
      <c r="A1865" s="47"/>
      <c r="E1865" s="47"/>
    </row>
    <row r="1866" spans="1:5">
      <c r="A1866" s="47"/>
      <c r="E1866" s="47"/>
    </row>
    <row r="1867" spans="1:5">
      <c r="A1867" s="47"/>
      <c r="E1867" s="47"/>
    </row>
    <row r="1868" spans="1:5">
      <c r="A1868" s="47"/>
      <c r="E1868" s="47"/>
    </row>
    <row r="1869" spans="1:5">
      <c r="A1869" s="47"/>
      <c r="E1869" s="47"/>
    </row>
    <row r="1870" spans="1:5">
      <c r="A1870" s="47"/>
      <c r="E1870" s="47"/>
    </row>
    <row r="1871" spans="1:5">
      <c r="A1871" s="47"/>
      <c r="E1871" s="47"/>
    </row>
    <row r="1872" spans="1:5">
      <c r="A1872" s="47"/>
      <c r="E1872" s="47"/>
    </row>
    <row r="1873" spans="1:5">
      <c r="A1873" s="47"/>
      <c r="E1873" s="47"/>
    </row>
    <row r="1874" spans="1:5">
      <c r="A1874" s="47"/>
      <c r="E1874" s="47"/>
    </row>
    <row r="1875" spans="1:5">
      <c r="A1875" s="47"/>
      <c r="E1875" s="47"/>
    </row>
    <row r="1876" spans="1:5">
      <c r="A1876" s="47"/>
      <c r="E1876" s="47"/>
    </row>
    <row r="1877" spans="1:5">
      <c r="A1877" s="47"/>
      <c r="E1877" s="47"/>
    </row>
    <row r="1878" spans="1:5">
      <c r="A1878" s="47"/>
      <c r="E1878" s="47"/>
    </row>
    <row r="1879" spans="1:5">
      <c r="A1879" s="47"/>
      <c r="E1879" s="47"/>
    </row>
    <row r="1880" spans="1:5">
      <c r="A1880" s="47"/>
      <c r="E1880" s="47"/>
    </row>
    <row r="1881" spans="1:5">
      <c r="A1881" s="47"/>
      <c r="E1881" s="47"/>
    </row>
    <row r="1882" spans="1:5">
      <c r="A1882" s="47"/>
      <c r="E1882" s="47"/>
    </row>
    <row r="1883" spans="1:5">
      <c r="A1883" s="47"/>
      <c r="E1883" s="47"/>
    </row>
    <row r="1884" spans="1:5">
      <c r="A1884" s="47"/>
      <c r="E1884" s="47"/>
    </row>
    <row r="1885" spans="1:5">
      <c r="A1885" s="47"/>
      <c r="E1885" s="47"/>
    </row>
    <row r="1886" spans="1:5">
      <c r="A1886" s="47"/>
      <c r="E1886" s="47"/>
    </row>
    <row r="1887" spans="1:5">
      <c r="A1887" s="47"/>
      <c r="E1887" s="47"/>
    </row>
    <row r="1888" spans="1:5">
      <c r="A1888" s="47"/>
      <c r="E1888" s="47"/>
    </row>
    <row r="1889" spans="1:5">
      <c r="A1889" s="47"/>
      <c r="E1889" s="47"/>
    </row>
    <row r="1890" spans="1:5">
      <c r="A1890" s="47"/>
      <c r="E1890" s="47"/>
    </row>
    <row r="1891" spans="1:5">
      <c r="A1891" s="47"/>
      <c r="E1891" s="47"/>
    </row>
    <row r="1892" spans="1:5">
      <c r="A1892" s="47"/>
      <c r="E1892" s="47"/>
    </row>
    <row r="1893" spans="1:5">
      <c r="A1893" s="47"/>
      <c r="E1893" s="47"/>
    </row>
    <row r="1894" spans="1:5">
      <c r="A1894" s="47"/>
      <c r="E1894" s="47"/>
    </row>
    <row r="1895" spans="1:5">
      <c r="A1895" s="47"/>
      <c r="E1895" s="47"/>
    </row>
    <row r="1896" spans="1:5">
      <c r="A1896" s="47"/>
      <c r="E1896" s="47"/>
    </row>
    <row r="1897" spans="1:5">
      <c r="A1897" s="47"/>
      <c r="E1897" s="47"/>
    </row>
    <row r="1898" spans="1:5">
      <c r="A1898" s="47"/>
      <c r="E1898" s="47"/>
    </row>
    <row r="1899" spans="1:5">
      <c r="A1899" s="47"/>
      <c r="E1899" s="47"/>
    </row>
    <row r="1900" spans="1:5">
      <c r="A1900" s="47"/>
      <c r="E1900" s="47"/>
    </row>
    <row r="1901" spans="1:5">
      <c r="A1901" s="47"/>
      <c r="E1901" s="47"/>
    </row>
    <row r="1902" spans="1:5">
      <c r="A1902" s="47"/>
      <c r="E1902" s="47"/>
    </row>
    <row r="1903" spans="1:5">
      <c r="A1903" s="47"/>
      <c r="E1903" s="47"/>
    </row>
    <row r="1904" spans="1:5">
      <c r="A1904" s="47"/>
      <c r="E1904" s="47"/>
    </row>
    <row r="1905" spans="1:5">
      <c r="A1905" s="47"/>
      <c r="E1905" s="47"/>
    </row>
    <row r="1906" spans="1:5">
      <c r="A1906" s="47"/>
      <c r="E1906" s="47"/>
    </row>
    <row r="1907" spans="1:5">
      <c r="A1907" s="47"/>
      <c r="E1907" s="47"/>
    </row>
    <row r="1908" spans="1:5">
      <c r="A1908" s="47"/>
      <c r="E1908" s="47"/>
    </row>
    <row r="1909" spans="1:5">
      <c r="A1909" s="47"/>
      <c r="E1909" s="47"/>
    </row>
    <row r="1910" spans="1:5">
      <c r="A1910" s="47"/>
      <c r="E1910" s="47"/>
    </row>
    <row r="1911" spans="1:5">
      <c r="A1911" s="47"/>
      <c r="E1911" s="47"/>
    </row>
    <row r="1912" spans="1:5">
      <c r="A1912" s="47"/>
      <c r="E1912" s="47"/>
    </row>
    <row r="1913" spans="1:5">
      <c r="A1913" s="47"/>
      <c r="E1913" s="47"/>
    </row>
    <row r="1914" spans="1:5">
      <c r="A1914" s="47"/>
      <c r="E1914" s="47"/>
    </row>
    <row r="1915" spans="1:5">
      <c r="A1915" s="47"/>
      <c r="E1915" s="47"/>
    </row>
    <row r="1916" spans="1:5">
      <c r="A1916" s="47"/>
      <c r="E1916" s="47"/>
    </row>
    <row r="1917" spans="1:5">
      <c r="A1917" s="47"/>
      <c r="E1917" s="47"/>
    </row>
    <row r="1918" spans="1:5">
      <c r="A1918" s="47"/>
      <c r="E1918" s="47"/>
    </row>
    <row r="1919" spans="1:5">
      <c r="A1919" s="47"/>
      <c r="E1919" s="47"/>
    </row>
    <row r="1920" spans="1:5">
      <c r="A1920" s="47"/>
      <c r="E1920" s="47"/>
    </row>
    <row r="1921" spans="1:5">
      <c r="A1921" s="47"/>
      <c r="E1921" s="47"/>
    </row>
    <row r="1922" spans="1:5">
      <c r="A1922" s="47"/>
      <c r="E1922" s="47"/>
    </row>
    <row r="1923" spans="1:5">
      <c r="A1923" s="47"/>
      <c r="E1923" s="47"/>
    </row>
    <row r="1924" spans="1:5">
      <c r="A1924" s="47"/>
      <c r="E1924" s="47"/>
    </row>
    <row r="1925" spans="1:5">
      <c r="A1925" s="47"/>
      <c r="E1925" s="47"/>
    </row>
    <row r="1926" spans="1:5">
      <c r="A1926" s="47"/>
      <c r="E1926" s="47"/>
    </row>
    <row r="1927" spans="1:5">
      <c r="A1927" s="47"/>
      <c r="E1927" s="47"/>
    </row>
    <row r="1928" spans="1:5">
      <c r="A1928" s="47"/>
      <c r="E1928" s="47"/>
    </row>
    <row r="1929" spans="1:5">
      <c r="A1929" s="47"/>
      <c r="E1929" s="47"/>
    </row>
    <row r="1930" spans="1:5">
      <c r="A1930" s="47"/>
      <c r="E1930" s="47"/>
    </row>
    <row r="1931" spans="1:5">
      <c r="A1931" s="47"/>
      <c r="E1931" s="47"/>
    </row>
    <row r="1932" spans="1:5">
      <c r="A1932" s="47"/>
      <c r="E1932" s="47"/>
    </row>
    <row r="1933" spans="1:5">
      <c r="A1933" s="47"/>
      <c r="E1933" s="47"/>
    </row>
    <row r="1934" spans="1:5">
      <c r="A1934" s="47"/>
      <c r="E1934" s="47"/>
    </row>
    <row r="1935" spans="1:5">
      <c r="A1935" s="47"/>
      <c r="E1935" s="47"/>
    </row>
    <row r="1936" spans="1:5">
      <c r="A1936" s="47"/>
      <c r="E1936" s="47"/>
    </row>
    <row r="1937" spans="1:5">
      <c r="A1937" s="47"/>
      <c r="E1937" s="47"/>
    </row>
    <row r="1938" spans="1:5">
      <c r="A1938" s="47"/>
      <c r="E1938" s="47"/>
    </row>
    <row r="1939" spans="1:5">
      <c r="A1939" s="47"/>
      <c r="E1939" s="47"/>
    </row>
    <row r="1940" spans="1:5">
      <c r="A1940" s="47"/>
      <c r="E1940" s="47"/>
    </row>
    <row r="1941" spans="1:5">
      <c r="A1941" s="47"/>
      <c r="E1941" s="47"/>
    </row>
    <row r="1942" spans="1:5">
      <c r="A1942" s="47"/>
      <c r="E1942" s="47"/>
    </row>
    <row r="1943" spans="1:5">
      <c r="A1943" s="47"/>
      <c r="E1943" s="47"/>
    </row>
    <row r="1944" spans="1:5">
      <c r="A1944" s="47"/>
      <c r="E1944" s="47"/>
    </row>
    <row r="1945" spans="1:5">
      <c r="A1945" s="47"/>
      <c r="E1945" s="47"/>
    </row>
    <row r="1946" spans="1:5">
      <c r="A1946" s="47"/>
      <c r="E1946" s="47"/>
    </row>
    <row r="1947" spans="1:5">
      <c r="A1947" s="47"/>
      <c r="E1947" s="47"/>
    </row>
    <row r="1948" spans="1:5">
      <c r="A1948" s="47"/>
      <c r="E1948" s="47"/>
    </row>
    <row r="1949" spans="1:5">
      <c r="A1949" s="47"/>
      <c r="E1949" s="47"/>
    </row>
    <row r="1950" spans="1:5">
      <c r="A1950" s="47"/>
      <c r="E1950" s="47"/>
    </row>
    <row r="1951" spans="1:5">
      <c r="A1951" s="47"/>
      <c r="E1951" s="47"/>
    </row>
    <row r="1952" spans="1:5">
      <c r="A1952" s="47"/>
      <c r="E1952" s="47"/>
    </row>
    <row r="1953" spans="1:5">
      <c r="A1953" s="47"/>
      <c r="E1953" s="47"/>
    </row>
    <row r="1954" spans="1:5">
      <c r="A1954" s="47"/>
      <c r="E1954" s="47"/>
    </row>
    <row r="1955" spans="1:5">
      <c r="A1955" s="47"/>
      <c r="E1955" s="47"/>
    </row>
    <row r="1956" spans="1:5">
      <c r="A1956" s="47"/>
      <c r="E1956" s="47"/>
    </row>
    <row r="1957" spans="1:5">
      <c r="A1957" s="47"/>
      <c r="E1957" s="47"/>
    </row>
    <row r="1958" spans="1:5">
      <c r="A1958" s="47"/>
      <c r="E1958" s="47"/>
    </row>
    <row r="1959" spans="1:5">
      <c r="A1959" s="47"/>
      <c r="E1959" s="47"/>
    </row>
    <row r="1960" spans="1:5">
      <c r="A1960" s="47"/>
      <c r="E1960" s="47"/>
    </row>
    <row r="1961" spans="1:5">
      <c r="A1961" s="47"/>
      <c r="E1961" s="47"/>
    </row>
    <row r="1962" spans="1:5">
      <c r="A1962" s="47"/>
      <c r="E1962" s="47"/>
    </row>
    <row r="1963" spans="1:5">
      <c r="A1963" s="47"/>
      <c r="E1963" s="47"/>
    </row>
    <row r="1964" spans="1:5">
      <c r="A1964" s="47"/>
      <c r="E1964" s="47"/>
    </row>
    <row r="1965" spans="1:5">
      <c r="A1965" s="47"/>
      <c r="E1965" s="47"/>
    </row>
    <row r="1966" spans="1:5">
      <c r="A1966" s="47"/>
      <c r="E1966" s="47"/>
    </row>
    <row r="1967" spans="1:5">
      <c r="A1967" s="47"/>
      <c r="E1967" s="47"/>
    </row>
    <row r="1968" spans="1:5">
      <c r="A1968" s="47"/>
      <c r="E1968" s="47"/>
    </row>
    <row r="1969" spans="1:5">
      <c r="A1969" s="47"/>
      <c r="E1969" s="47"/>
    </row>
    <row r="1970" spans="1:5">
      <c r="A1970" s="47"/>
      <c r="E1970" s="47"/>
    </row>
    <row r="1971" spans="1:5">
      <c r="A1971" s="47"/>
      <c r="E1971" s="47"/>
    </row>
    <row r="1972" spans="1:5">
      <c r="A1972" s="47"/>
      <c r="E1972" s="47"/>
    </row>
    <row r="1973" spans="1:5">
      <c r="A1973" s="47"/>
      <c r="E1973" s="47"/>
    </row>
    <row r="1974" spans="1:5">
      <c r="A1974" s="47"/>
      <c r="E1974" s="47"/>
    </row>
    <row r="1975" spans="1:5">
      <c r="A1975" s="47"/>
      <c r="E1975" s="47"/>
    </row>
    <row r="1976" spans="1:5">
      <c r="A1976" s="47"/>
      <c r="E1976" s="47"/>
    </row>
    <row r="1977" spans="1:5">
      <c r="A1977" s="47"/>
      <c r="E1977" s="47"/>
    </row>
    <row r="1978" spans="1:5">
      <c r="A1978" s="47"/>
      <c r="E1978" s="47"/>
    </row>
    <row r="1979" spans="1:5">
      <c r="A1979" s="47"/>
      <c r="E1979" s="47"/>
    </row>
    <row r="1980" spans="1:5">
      <c r="A1980" s="47"/>
      <c r="E1980" s="47"/>
    </row>
    <row r="1981" spans="1:5">
      <c r="A1981" s="47"/>
      <c r="E1981" s="47"/>
    </row>
    <row r="1982" spans="1:5">
      <c r="A1982" s="47"/>
      <c r="E1982" s="47"/>
    </row>
    <row r="1983" spans="1:5">
      <c r="A1983" s="47"/>
      <c r="E1983" s="47"/>
    </row>
    <row r="1984" spans="1:5">
      <c r="A1984" s="47"/>
      <c r="E1984" s="47"/>
    </row>
    <row r="1985" spans="1:5">
      <c r="A1985" s="47"/>
      <c r="E1985" s="47"/>
    </row>
    <row r="1986" spans="1:5">
      <c r="A1986" s="47"/>
      <c r="E1986" s="47"/>
    </row>
    <row r="1987" spans="1:5">
      <c r="A1987" s="47"/>
      <c r="E1987" s="47"/>
    </row>
    <row r="1988" spans="1:5">
      <c r="A1988" s="47"/>
      <c r="E1988" s="47"/>
    </row>
    <row r="1989" spans="1:5">
      <c r="A1989" s="47"/>
      <c r="E1989" s="47"/>
    </row>
    <row r="1990" spans="1:5">
      <c r="A1990" s="47"/>
      <c r="E1990" s="47"/>
    </row>
    <row r="1991" spans="1:5">
      <c r="A1991" s="47"/>
      <c r="E1991" s="47"/>
    </row>
    <row r="1992" spans="1:5">
      <c r="A1992" s="47"/>
      <c r="E1992" s="47"/>
    </row>
    <row r="1993" spans="1:5">
      <c r="A1993" s="47"/>
      <c r="E1993" s="47"/>
    </row>
    <row r="1994" spans="1:5">
      <c r="A1994" s="47"/>
      <c r="E1994" s="47"/>
    </row>
    <row r="1995" spans="1:5">
      <c r="A1995" s="47"/>
      <c r="E1995" s="47"/>
    </row>
    <row r="1996" spans="1:5">
      <c r="A1996" s="47"/>
      <c r="E1996" s="47"/>
    </row>
    <row r="1997" spans="1:5">
      <c r="A1997" s="47"/>
      <c r="E1997" s="47"/>
    </row>
    <row r="1998" spans="1:5">
      <c r="A1998" s="47"/>
      <c r="E1998" s="47"/>
    </row>
    <row r="1999" spans="1:5">
      <c r="A1999" s="47"/>
      <c r="E1999" s="47"/>
    </row>
    <row r="2000" spans="1:5">
      <c r="A2000" s="47"/>
      <c r="E2000" s="47"/>
    </row>
    <row r="2001" spans="1:5">
      <c r="A2001" s="47"/>
      <c r="E2001" s="47"/>
    </row>
    <row r="2002" spans="1:5">
      <c r="A2002" s="47"/>
      <c r="E2002" s="47"/>
    </row>
    <row r="2003" spans="1:5">
      <c r="A2003" s="47"/>
      <c r="E2003" s="47"/>
    </row>
    <row r="2004" spans="1:5">
      <c r="A2004" s="47"/>
      <c r="E2004" s="47"/>
    </row>
    <row r="2005" spans="1:5">
      <c r="A2005" s="47"/>
      <c r="E2005" s="47"/>
    </row>
    <row r="2006" spans="1:5">
      <c r="A2006" s="47"/>
      <c r="E2006" s="47"/>
    </row>
    <row r="2007" spans="1:5">
      <c r="A2007" s="47"/>
      <c r="E2007" s="47"/>
    </row>
    <row r="2008" spans="1:5">
      <c r="A2008" s="47"/>
      <c r="E2008" s="47"/>
    </row>
    <row r="2009" spans="1:5">
      <c r="A2009" s="47"/>
      <c r="E2009" s="47"/>
    </row>
    <row r="2010" spans="1:5">
      <c r="A2010" s="47"/>
      <c r="E2010" s="47"/>
    </row>
    <row r="2011" spans="1:5">
      <c r="A2011" s="47"/>
      <c r="E2011" s="47"/>
    </row>
    <row r="2012" spans="1:5">
      <c r="A2012" s="47"/>
      <c r="E2012" s="47"/>
    </row>
    <row r="2013" spans="1:5">
      <c r="A2013" s="47"/>
      <c r="E2013" s="47"/>
    </row>
    <row r="2014" spans="1:5">
      <c r="A2014" s="47"/>
      <c r="E2014" s="47"/>
    </row>
    <row r="2015" spans="1:5">
      <c r="A2015" s="47"/>
      <c r="E2015" s="47"/>
    </row>
    <row r="2016" spans="1:5">
      <c r="A2016" s="47"/>
      <c r="E2016" s="47"/>
    </row>
    <row r="2017" spans="1:5">
      <c r="A2017" s="47"/>
      <c r="E2017" s="47"/>
    </row>
    <row r="2018" spans="1:5">
      <c r="A2018" s="47"/>
      <c r="E2018" s="47"/>
    </row>
    <row r="2019" spans="1:5">
      <c r="A2019" s="47"/>
      <c r="E2019" s="47"/>
    </row>
    <row r="2020" spans="1:5">
      <c r="A2020" s="47"/>
      <c r="E2020" s="47"/>
    </row>
    <row r="2021" spans="1:5">
      <c r="A2021" s="47"/>
      <c r="E2021" s="47"/>
    </row>
    <row r="2022" spans="1:5">
      <c r="A2022" s="47"/>
      <c r="E2022" s="47"/>
    </row>
    <row r="2023" spans="1:5">
      <c r="A2023" s="47"/>
      <c r="E2023" s="47"/>
    </row>
    <row r="2024" spans="1:5">
      <c r="A2024" s="47"/>
      <c r="E2024" s="47"/>
    </row>
    <row r="2025" spans="1:5">
      <c r="A2025" s="47"/>
      <c r="E2025" s="47"/>
    </row>
    <row r="2026" spans="1:5">
      <c r="A2026" s="47"/>
      <c r="E2026" s="47"/>
    </row>
    <row r="2027" spans="1:5">
      <c r="A2027" s="47"/>
      <c r="E2027" s="47"/>
    </row>
    <row r="2028" spans="1:5">
      <c r="A2028" s="47"/>
      <c r="E2028" s="47"/>
    </row>
    <row r="2029" spans="1:5">
      <c r="A2029" s="47"/>
      <c r="E2029" s="47"/>
    </row>
    <row r="2030" spans="1:5">
      <c r="A2030" s="47"/>
      <c r="E2030" s="47"/>
    </row>
    <row r="2031" spans="1:5">
      <c r="A2031" s="47"/>
      <c r="E2031" s="47"/>
    </row>
    <row r="2032" spans="1:5">
      <c r="A2032" s="47"/>
      <c r="E2032" s="47"/>
    </row>
    <row r="2033" spans="1:5">
      <c r="A2033" s="47"/>
      <c r="E2033" s="47"/>
    </row>
    <row r="2034" spans="1:5">
      <c r="A2034" s="47"/>
      <c r="E2034" s="47"/>
    </row>
    <row r="2035" spans="1:5">
      <c r="A2035" s="47"/>
      <c r="E2035" s="47"/>
    </row>
    <row r="2036" spans="1:5">
      <c r="A2036" s="47"/>
      <c r="E2036" s="47"/>
    </row>
    <row r="2037" spans="1:5">
      <c r="A2037" s="47"/>
      <c r="E2037" s="47"/>
    </row>
    <row r="2038" spans="1:5">
      <c r="A2038" s="47"/>
      <c r="E2038" s="47"/>
    </row>
    <row r="2039" spans="1:5">
      <c r="A2039" s="47"/>
      <c r="E2039" s="47"/>
    </row>
    <row r="2040" spans="1:5">
      <c r="A2040" s="47"/>
      <c r="E2040" s="47"/>
    </row>
    <row r="2041" spans="1:5">
      <c r="A2041" s="47"/>
      <c r="E2041" s="47"/>
    </row>
    <row r="2042" spans="1:5">
      <c r="A2042" s="47"/>
      <c r="E2042" s="47"/>
    </row>
    <row r="2043" spans="1:5">
      <c r="A2043" s="47"/>
      <c r="E2043" s="47"/>
    </row>
    <row r="2044" spans="1:5">
      <c r="A2044" s="47"/>
      <c r="E2044" s="47"/>
    </row>
    <row r="2045" spans="1:5">
      <c r="A2045" s="47"/>
      <c r="E2045" s="47"/>
    </row>
    <row r="2046" spans="1:5">
      <c r="A2046" s="47"/>
      <c r="E2046" s="47"/>
    </row>
    <row r="2047" spans="1:5">
      <c r="A2047" s="47"/>
      <c r="E2047" s="47"/>
    </row>
    <row r="2048" spans="1:5">
      <c r="A2048" s="47"/>
      <c r="E2048" s="47"/>
    </row>
    <row r="2049" spans="1:5">
      <c r="A2049" s="47"/>
      <c r="E2049" s="47"/>
    </row>
    <row r="2050" spans="1:5">
      <c r="A2050" s="47"/>
      <c r="E2050" s="47"/>
    </row>
    <row r="2051" spans="1:5">
      <c r="A2051" s="47"/>
      <c r="E2051" s="47"/>
    </row>
    <row r="2052" spans="1:5">
      <c r="A2052" s="47"/>
      <c r="E2052" s="47"/>
    </row>
    <row r="2053" spans="1:5">
      <c r="A2053" s="47"/>
      <c r="E2053" s="47"/>
    </row>
    <row r="2054" spans="1:5">
      <c r="A2054" s="47"/>
      <c r="E2054" s="47"/>
    </row>
    <row r="2055" spans="1:5">
      <c r="A2055" s="47"/>
      <c r="E2055" s="47"/>
    </row>
    <row r="2056" spans="1:5">
      <c r="A2056" s="47"/>
      <c r="E2056" s="47"/>
    </row>
    <row r="2057" spans="1:5">
      <c r="A2057" s="47"/>
      <c r="E2057" s="47"/>
    </row>
    <row r="2058" spans="1:5">
      <c r="A2058" s="47"/>
      <c r="E2058" s="47"/>
    </row>
    <row r="2059" spans="1:5">
      <c r="A2059" s="47"/>
      <c r="E2059" s="47"/>
    </row>
    <row r="2060" spans="1:5">
      <c r="A2060" s="47"/>
      <c r="E2060" s="47"/>
    </row>
    <row r="2061" spans="1:5">
      <c r="A2061" s="47"/>
      <c r="E2061" s="47"/>
    </row>
    <row r="2062" spans="1:5">
      <c r="A2062" s="47"/>
      <c r="E2062" s="47"/>
    </row>
    <row r="2063" spans="1:5">
      <c r="A2063" s="47"/>
      <c r="E2063" s="47"/>
    </row>
    <row r="2064" spans="1:5">
      <c r="A2064" s="47"/>
      <c r="E2064" s="47"/>
    </row>
    <row r="2065" spans="1:5">
      <c r="A2065" s="47"/>
      <c r="E2065" s="47"/>
    </row>
    <row r="2066" spans="1:5">
      <c r="A2066" s="47"/>
      <c r="E2066" s="47"/>
    </row>
    <row r="2067" spans="1:5">
      <c r="A2067" s="47"/>
      <c r="E2067" s="47"/>
    </row>
    <row r="2068" spans="1:5">
      <c r="A2068" s="47"/>
      <c r="E2068" s="47"/>
    </row>
    <row r="2069" spans="1:5">
      <c r="A2069" s="47"/>
      <c r="E2069" s="47"/>
    </row>
    <row r="2070" spans="1:5">
      <c r="A2070" s="47"/>
      <c r="E2070" s="47"/>
    </row>
    <row r="2071" spans="1:5">
      <c r="A2071" s="47"/>
      <c r="E2071" s="47"/>
    </row>
    <row r="2072" spans="1:5">
      <c r="A2072" s="47"/>
      <c r="E2072" s="47"/>
    </row>
    <row r="2073" spans="1:5">
      <c r="A2073" s="47"/>
      <c r="E2073" s="47"/>
    </row>
    <row r="2074" spans="1:5">
      <c r="A2074" s="47"/>
      <c r="E2074" s="47"/>
    </row>
    <row r="2075" spans="1:5">
      <c r="A2075" s="47"/>
      <c r="E2075" s="47"/>
    </row>
    <row r="2076" spans="1:5">
      <c r="A2076" s="47"/>
      <c r="E2076" s="47"/>
    </row>
    <row r="2077" spans="1:5">
      <c r="A2077" s="47"/>
      <c r="E2077" s="47"/>
    </row>
    <row r="2078" spans="1:5">
      <c r="A2078" s="47"/>
      <c r="E2078" s="47"/>
    </row>
    <row r="2079" spans="1:5">
      <c r="A2079" s="47"/>
      <c r="E2079" s="47"/>
    </row>
    <row r="2080" spans="1:5">
      <c r="A2080" s="47"/>
      <c r="E2080" s="47"/>
    </row>
    <row r="2081" spans="1:5">
      <c r="A2081" s="47"/>
      <c r="E2081" s="47"/>
    </row>
    <row r="2082" spans="1:5">
      <c r="A2082" s="47"/>
      <c r="E2082" s="47"/>
    </row>
    <row r="2083" spans="1:5">
      <c r="A2083" s="47"/>
      <c r="E2083" s="47"/>
    </row>
    <row r="2084" spans="1:5">
      <c r="A2084" s="47"/>
      <c r="E2084" s="47"/>
    </row>
    <row r="2085" spans="1:5">
      <c r="A2085" s="47"/>
      <c r="E2085" s="47"/>
    </row>
    <row r="2086" spans="1:5">
      <c r="A2086" s="47"/>
      <c r="E2086" s="47"/>
    </row>
    <row r="2087" spans="1:5">
      <c r="A2087" s="47"/>
      <c r="E2087" s="47"/>
    </row>
    <row r="2088" spans="1:5">
      <c r="A2088" s="47"/>
      <c r="E2088" s="47"/>
    </row>
    <row r="2089" spans="1:5">
      <c r="A2089" s="47"/>
      <c r="E2089" s="47"/>
    </row>
    <row r="2090" spans="1:5">
      <c r="A2090" s="47"/>
      <c r="E2090" s="47"/>
    </row>
    <row r="2091" spans="1:5">
      <c r="A2091" s="47"/>
      <c r="E2091" s="47"/>
    </row>
    <row r="2092" spans="1:5">
      <c r="A2092" s="47"/>
      <c r="E2092" s="47"/>
    </row>
    <row r="2093" spans="1:5">
      <c r="A2093" s="47"/>
      <c r="E2093" s="47"/>
    </row>
    <row r="2094" spans="1:5">
      <c r="A2094" s="47"/>
      <c r="E2094" s="47"/>
    </row>
    <row r="2095" spans="1:5">
      <c r="A2095" s="47"/>
      <c r="E2095" s="47"/>
    </row>
    <row r="2096" spans="1:5">
      <c r="A2096" s="47"/>
      <c r="E2096" s="47"/>
    </row>
    <row r="2097" spans="1:5">
      <c r="A2097" s="47"/>
      <c r="E2097" s="47"/>
    </row>
    <row r="2098" spans="1:5">
      <c r="A2098" s="47"/>
      <c r="E2098" s="47"/>
    </row>
    <row r="2099" spans="1:5">
      <c r="A2099" s="47"/>
      <c r="E2099" s="47"/>
    </row>
    <row r="2100" spans="1:5">
      <c r="A2100" s="47"/>
      <c r="E2100" s="47"/>
    </row>
    <row r="2101" spans="1:5">
      <c r="A2101" s="47"/>
      <c r="E2101" s="47"/>
    </row>
    <row r="2102" spans="1:5">
      <c r="A2102" s="47"/>
      <c r="E2102" s="47"/>
    </row>
    <row r="2103" spans="1:5">
      <c r="A2103" s="47"/>
      <c r="E2103" s="47"/>
    </row>
    <row r="2104" spans="1:5">
      <c r="A2104" s="47"/>
      <c r="E2104" s="47"/>
    </row>
    <row r="2105" spans="1:5">
      <c r="A2105" s="47"/>
      <c r="E2105" s="47"/>
    </row>
    <row r="2106" spans="1:5">
      <c r="A2106" s="47"/>
      <c r="E2106" s="47"/>
    </row>
    <row r="2107" spans="1:5">
      <c r="A2107" s="47"/>
      <c r="E2107" s="47"/>
    </row>
    <row r="2108" spans="1:5">
      <c r="A2108" s="47"/>
      <c r="E2108" s="47"/>
    </row>
    <row r="2109" spans="1:5">
      <c r="A2109" s="47"/>
      <c r="E2109" s="47"/>
    </row>
    <row r="2110" spans="1:5">
      <c r="A2110" s="47"/>
      <c r="E2110" s="47"/>
    </row>
    <row r="2111" spans="1:5">
      <c r="A2111" s="47"/>
      <c r="E2111" s="47"/>
    </row>
    <row r="2112" spans="1:5">
      <c r="A2112" s="47"/>
      <c r="E2112" s="47"/>
    </row>
    <row r="2113" spans="1:5">
      <c r="A2113" s="47"/>
      <c r="E2113" s="47"/>
    </row>
    <row r="2114" spans="1:5">
      <c r="A2114" s="47"/>
      <c r="E2114" s="47"/>
    </row>
    <row r="2115" spans="1:5">
      <c r="A2115" s="47"/>
      <c r="E2115" s="47"/>
    </row>
    <row r="2116" spans="1:5">
      <c r="A2116" s="47"/>
      <c r="E2116" s="47"/>
    </row>
    <row r="2117" spans="1:5">
      <c r="A2117" s="47"/>
      <c r="E2117" s="47"/>
    </row>
    <row r="2118" spans="1:5">
      <c r="A2118" s="47"/>
      <c r="E2118" s="47"/>
    </row>
    <row r="2119" spans="1:5">
      <c r="A2119" s="47"/>
      <c r="E2119" s="47"/>
    </row>
    <row r="2120" spans="1:5">
      <c r="A2120" s="47"/>
      <c r="E2120" s="47"/>
    </row>
    <row r="2121" spans="1:5">
      <c r="A2121" s="47"/>
      <c r="E2121" s="47"/>
    </row>
    <row r="2122" spans="1:5">
      <c r="A2122" s="47"/>
      <c r="E2122" s="47"/>
    </row>
    <row r="2123" spans="1:5">
      <c r="A2123" s="47"/>
      <c r="E2123" s="47"/>
    </row>
    <row r="2124" spans="1:5">
      <c r="A2124" s="47"/>
      <c r="E2124" s="47"/>
    </row>
    <row r="2125" spans="1:5">
      <c r="A2125" s="47"/>
      <c r="E2125" s="47"/>
    </row>
    <row r="2126" spans="1:5">
      <c r="A2126" s="47"/>
      <c r="E2126" s="47"/>
    </row>
    <row r="2127" spans="1:5">
      <c r="A2127" s="47"/>
      <c r="E2127" s="47"/>
    </row>
    <row r="2128" spans="1:5">
      <c r="A2128" s="47"/>
      <c r="E2128" s="47"/>
    </row>
    <row r="2129" spans="1:5">
      <c r="A2129" s="47"/>
      <c r="E2129" s="47"/>
    </row>
    <row r="2130" spans="1:5">
      <c r="A2130" s="47"/>
      <c r="E2130" s="47"/>
    </row>
    <row r="2131" spans="1:5">
      <c r="A2131" s="47"/>
      <c r="E2131" s="47"/>
    </row>
    <row r="2132" spans="1:5">
      <c r="A2132" s="47"/>
      <c r="E2132" s="47"/>
    </row>
    <row r="2133" spans="1:5">
      <c r="A2133" s="47"/>
      <c r="E2133" s="47"/>
    </row>
    <row r="2134" spans="1:5">
      <c r="A2134" s="47"/>
      <c r="E2134" s="47"/>
    </row>
    <row r="2135" spans="1:5">
      <c r="A2135" s="47"/>
      <c r="E2135" s="47"/>
    </row>
    <row r="2136" spans="1:5">
      <c r="A2136" s="47"/>
      <c r="E2136" s="47"/>
    </row>
    <row r="2137" spans="1:5">
      <c r="A2137" s="47"/>
      <c r="E2137" s="47"/>
    </row>
    <row r="2138" spans="1:5">
      <c r="A2138" s="47"/>
      <c r="E2138" s="47"/>
    </row>
    <row r="2139" spans="1:5">
      <c r="A2139" s="47"/>
      <c r="E2139" s="47"/>
    </row>
    <row r="2140" spans="1:5">
      <c r="A2140" s="47"/>
      <c r="E2140" s="47"/>
    </row>
    <row r="2141" spans="1:5">
      <c r="A2141" s="47"/>
      <c r="E2141" s="47"/>
    </row>
    <row r="2142" spans="1:5">
      <c r="A2142" s="47"/>
      <c r="E2142" s="47"/>
    </row>
    <row r="2143" spans="1:5">
      <c r="A2143" s="47"/>
      <c r="E2143" s="47"/>
    </row>
    <row r="2144" spans="1:5">
      <c r="A2144" s="47"/>
      <c r="E2144" s="47"/>
    </row>
    <row r="2145" spans="1:5">
      <c r="A2145" s="47"/>
      <c r="E2145" s="47"/>
    </row>
    <row r="2146" spans="1:5">
      <c r="A2146" s="47"/>
      <c r="E2146" s="47"/>
    </row>
    <row r="2147" spans="1:5">
      <c r="A2147" s="47"/>
      <c r="E2147" s="47"/>
    </row>
    <row r="2148" spans="1:5">
      <c r="A2148" s="47"/>
      <c r="E2148" s="47"/>
    </row>
    <row r="2149" spans="1:5">
      <c r="A2149" s="47"/>
      <c r="E2149" s="47"/>
    </row>
    <row r="2150" spans="1:5">
      <c r="A2150" s="47"/>
      <c r="E2150" s="47"/>
    </row>
    <row r="2151" spans="1:5">
      <c r="A2151" s="47"/>
      <c r="E2151" s="47"/>
    </row>
    <row r="2152" spans="1:5">
      <c r="A2152" s="47"/>
      <c r="E2152" s="47"/>
    </row>
    <row r="2153" spans="1:5">
      <c r="A2153" s="47"/>
      <c r="E2153" s="47"/>
    </row>
    <row r="2154" spans="1:5">
      <c r="A2154" s="47"/>
      <c r="E2154" s="47"/>
    </row>
    <row r="2155" spans="1:5">
      <c r="A2155" s="47"/>
      <c r="E2155" s="47"/>
    </row>
    <row r="2156" spans="1:5">
      <c r="A2156" s="47"/>
      <c r="E2156" s="47"/>
    </row>
    <row r="2157" spans="1:5">
      <c r="A2157" s="47"/>
      <c r="E2157" s="47"/>
    </row>
    <row r="2158" spans="1:5">
      <c r="A2158" s="47"/>
      <c r="E2158" s="47"/>
    </row>
    <row r="2159" spans="1:5">
      <c r="A2159" s="47"/>
      <c r="E2159" s="47"/>
    </row>
    <row r="2160" spans="1:5">
      <c r="A2160" s="47"/>
      <c r="E2160" s="47"/>
    </row>
    <row r="2161" spans="1:5">
      <c r="A2161" s="47"/>
      <c r="E2161" s="47"/>
    </row>
    <row r="2162" spans="1:5">
      <c r="A2162" s="47"/>
      <c r="E2162" s="47"/>
    </row>
    <row r="2163" spans="1:5">
      <c r="A2163" s="47"/>
      <c r="E2163" s="47"/>
    </row>
    <row r="2164" spans="1:5">
      <c r="A2164" s="47"/>
      <c r="E2164" s="47"/>
    </row>
    <row r="2165" spans="1:5">
      <c r="A2165" s="47"/>
      <c r="E2165" s="47"/>
    </row>
    <row r="2166" spans="1:5">
      <c r="A2166" s="47"/>
      <c r="E2166" s="47"/>
    </row>
    <row r="2167" spans="1:5">
      <c r="A2167" s="47"/>
      <c r="E2167" s="47"/>
    </row>
    <row r="2168" spans="1:5">
      <c r="A2168" s="47"/>
      <c r="E2168" s="47"/>
    </row>
    <row r="2169" spans="1:5">
      <c r="A2169" s="47"/>
      <c r="E2169" s="47"/>
    </row>
    <row r="2170" spans="1:5">
      <c r="A2170" s="47"/>
      <c r="E2170" s="47"/>
    </row>
    <row r="2171" spans="1:5">
      <c r="A2171" s="47"/>
      <c r="E2171" s="47"/>
    </row>
    <row r="2172" spans="1:5">
      <c r="A2172" s="47"/>
      <c r="E2172" s="47"/>
    </row>
    <row r="2173" spans="1:5">
      <c r="A2173" s="47"/>
      <c r="E2173" s="47"/>
    </row>
    <row r="2174" spans="1:5">
      <c r="A2174" s="47"/>
      <c r="E2174" s="47"/>
    </row>
    <row r="2175" spans="1:5">
      <c r="A2175" s="47"/>
      <c r="E2175" s="47"/>
    </row>
    <row r="2176" spans="1:5">
      <c r="A2176" s="47"/>
      <c r="E2176" s="47"/>
    </row>
    <row r="2177" spans="1:5">
      <c r="A2177" s="47"/>
      <c r="E2177" s="47"/>
    </row>
    <row r="2178" spans="1:5">
      <c r="A2178" s="47"/>
      <c r="E2178" s="47"/>
    </row>
    <row r="2179" spans="1:5">
      <c r="A2179" s="47"/>
      <c r="E2179" s="47"/>
    </row>
    <row r="2180" spans="1:5">
      <c r="A2180" s="47"/>
      <c r="E2180" s="47"/>
    </row>
    <row r="2181" spans="1:5">
      <c r="A2181" s="47"/>
      <c r="E2181" s="47"/>
    </row>
    <row r="2182" spans="1:5">
      <c r="A2182" s="47"/>
      <c r="E2182" s="47"/>
    </row>
    <row r="2183" spans="1:5">
      <c r="A2183" s="47"/>
      <c r="E2183" s="47"/>
    </row>
    <row r="2184" spans="1:5">
      <c r="A2184" s="47"/>
      <c r="E2184" s="47"/>
    </row>
    <row r="2185" spans="1:5">
      <c r="A2185" s="47"/>
      <c r="E2185" s="47"/>
    </row>
    <row r="2186" spans="1:5">
      <c r="A2186" s="47"/>
      <c r="E2186" s="47"/>
    </row>
    <row r="2187" spans="1:5">
      <c r="A2187" s="47"/>
      <c r="E2187" s="47"/>
    </row>
    <row r="2188" spans="1:5">
      <c r="A2188" s="47"/>
      <c r="E2188" s="47"/>
    </row>
    <row r="2189" spans="1:5">
      <c r="A2189" s="47"/>
      <c r="E2189" s="47"/>
    </row>
    <row r="2190" spans="1:5">
      <c r="A2190" s="47"/>
      <c r="E2190" s="47"/>
    </row>
    <row r="2191" spans="1:5">
      <c r="A2191" s="47"/>
      <c r="E2191" s="47"/>
    </row>
    <row r="2192" spans="1:5">
      <c r="A2192" s="47"/>
      <c r="E2192" s="47"/>
    </row>
    <row r="2193" spans="1:5">
      <c r="A2193" s="47"/>
      <c r="E2193" s="47"/>
    </row>
    <row r="2194" spans="1:5">
      <c r="A2194" s="47"/>
      <c r="E2194" s="47"/>
    </row>
    <row r="2195" spans="1:5">
      <c r="A2195" s="47"/>
      <c r="E2195" s="47"/>
    </row>
    <row r="2196" spans="1:5">
      <c r="A2196" s="47"/>
      <c r="E2196" s="47"/>
    </row>
    <row r="2197" spans="1:5">
      <c r="A2197" s="47"/>
      <c r="E2197" s="47"/>
    </row>
    <row r="2198" spans="1:5">
      <c r="A2198" s="47"/>
      <c r="E2198" s="47"/>
    </row>
    <row r="2199" spans="1:5">
      <c r="A2199" s="47"/>
      <c r="E2199" s="47"/>
    </row>
    <row r="2200" spans="1:5">
      <c r="A2200" s="47"/>
      <c r="E2200" s="47"/>
    </row>
    <row r="2201" spans="1:5">
      <c r="A2201" s="47"/>
      <c r="E2201" s="47"/>
    </row>
    <row r="2202" spans="1:5">
      <c r="A2202" s="47"/>
      <c r="E2202" s="47"/>
    </row>
    <row r="2203" spans="1:5">
      <c r="A2203" s="47"/>
      <c r="E2203" s="47"/>
    </row>
    <row r="2204" spans="1:5">
      <c r="A2204" s="47"/>
      <c r="E2204" s="47"/>
    </row>
    <row r="2205" spans="1:5">
      <c r="A2205" s="47"/>
      <c r="E2205" s="47"/>
    </row>
    <row r="2206" spans="1:5">
      <c r="A2206" s="47"/>
      <c r="E2206" s="47"/>
    </row>
    <row r="2207" spans="1:5">
      <c r="A2207" s="47"/>
      <c r="E2207" s="47"/>
    </row>
    <row r="2208" spans="1:5">
      <c r="A2208" s="47"/>
      <c r="E2208" s="47"/>
    </row>
    <row r="2209" spans="1:5">
      <c r="A2209" s="47"/>
      <c r="E2209" s="47"/>
    </row>
    <row r="2210" spans="1:5">
      <c r="A2210" s="47"/>
      <c r="E2210" s="47"/>
    </row>
    <row r="2211" spans="1:5">
      <c r="A2211" s="47"/>
      <c r="E2211" s="47"/>
    </row>
    <row r="2212" spans="1:5">
      <c r="A2212" s="47"/>
      <c r="E2212" s="47"/>
    </row>
    <row r="2213" spans="1:5">
      <c r="A2213" s="47"/>
      <c r="E2213" s="47"/>
    </row>
    <row r="2214" spans="1:5">
      <c r="A2214" s="47"/>
      <c r="E2214" s="47"/>
    </row>
    <row r="2215" spans="1:5">
      <c r="A2215" s="47"/>
      <c r="E2215" s="47"/>
    </row>
    <row r="2216" spans="1:5">
      <c r="A2216" s="47"/>
      <c r="E2216" s="47"/>
    </row>
    <row r="2217" spans="1:5">
      <c r="A2217" s="47"/>
      <c r="E2217" s="47"/>
    </row>
    <row r="2218" spans="1:5">
      <c r="A2218" s="47"/>
      <c r="E2218" s="47"/>
    </row>
    <row r="2219" spans="1:5">
      <c r="A2219" s="47"/>
      <c r="E2219" s="47"/>
    </row>
    <row r="2220" spans="1:5">
      <c r="A2220" s="47"/>
      <c r="E2220" s="47"/>
    </row>
    <row r="2221" spans="1:5">
      <c r="A2221" s="47"/>
      <c r="E2221" s="47"/>
    </row>
    <row r="2222" spans="1:5">
      <c r="A2222" s="47"/>
      <c r="E2222" s="47"/>
    </row>
    <row r="2223" spans="1:5">
      <c r="A2223" s="47"/>
      <c r="E2223" s="47"/>
    </row>
    <row r="2224" spans="1:5">
      <c r="A2224" s="47"/>
      <c r="E2224" s="47"/>
    </row>
    <row r="2225" spans="1:5">
      <c r="A2225" s="47"/>
      <c r="E2225" s="47"/>
    </row>
    <row r="2226" spans="1:5">
      <c r="A2226" s="47"/>
      <c r="E2226" s="47"/>
    </row>
    <row r="2227" spans="1:5">
      <c r="A2227" s="47"/>
      <c r="E2227" s="47"/>
    </row>
    <row r="2228" spans="1:5">
      <c r="A2228" s="47"/>
      <c r="E2228" s="47"/>
    </row>
    <row r="2229" spans="1:5">
      <c r="A2229" s="47"/>
      <c r="E2229" s="47"/>
    </row>
    <row r="2230" spans="1:5">
      <c r="A2230" s="47"/>
      <c r="E2230" s="47"/>
    </row>
    <row r="2231" spans="1:5">
      <c r="A2231" s="47"/>
      <c r="E2231" s="47"/>
    </row>
    <row r="2232" spans="1:5">
      <c r="A2232" s="47"/>
      <c r="E2232" s="47"/>
    </row>
    <row r="2233" spans="1:5">
      <c r="A2233" s="47"/>
      <c r="E2233" s="47"/>
    </row>
    <row r="2234" spans="1:5">
      <c r="A2234" s="47"/>
      <c r="E2234" s="47"/>
    </row>
    <row r="2235" spans="1:5">
      <c r="A2235" s="47"/>
      <c r="E2235" s="47"/>
    </row>
    <row r="2236" spans="1:5">
      <c r="A2236" s="47"/>
      <c r="E2236" s="47"/>
    </row>
    <row r="2237" spans="1:5">
      <c r="A2237" s="47"/>
      <c r="E2237" s="47"/>
    </row>
    <row r="2238" spans="1:5">
      <c r="A2238" s="47"/>
      <c r="E2238" s="47"/>
    </row>
    <row r="2239" spans="1:5">
      <c r="A2239" s="47"/>
      <c r="E2239" s="47"/>
    </row>
    <row r="2240" spans="1:5">
      <c r="A2240" s="47"/>
      <c r="E2240" s="47"/>
    </row>
    <row r="2241" spans="1:5">
      <c r="A2241" s="47"/>
      <c r="E2241" s="47"/>
    </row>
    <row r="2242" spans="1:5">
      <c r="A2242" s="47"/>
      <c r="E2242" s="47"/>
    </row>
    <row r="2243" spans="1:5">
      <c r="A2243" s="47"/>
      <c r="E2243" s="47"/>
    </row>
    <row r="2244" spans="1:5">
      <c r="A2244" s="47"/>
      <c r="E2244" s="47"/>
    </row>
    <row r="2245" spans="1:5">
      <c r="A2245" s="47"/>
      <c r="E2245" s="47"/>
    </row>
    <row r="2246" spans="1:5">
      <c r="A2246" s="47"/>
      <c r="E2246" s="47"/>
    </row>
    <row r="2247" spans="1:5">
      <c r="A2247" s="47"/>
      <c r="E2247" s="47"/>
    </row>
    <row r="2248" spans="1:5">
      <c r="A2248" s="47"/>
      <c r="E2248" s="47"/>
    </row>
    <row r="2249" spans="1:5">
      <c r="A2249" s="47"/>
      <c r="E2249" s="47"/>
    </row>
    <row r="2250" spans="1:5">
      <c r="A2250" s="47"/>
      <c r="E2250" s="47"/>
    </row>
    <row r="2251" spans="1:5">
      <c r="A2251" s="47"/>
      <c r="E2251" s="47"/>
    </row>
    <row r="2252" spans="1:5">
      <c r="A2252" s="47"/>
      <c r="E2252" s="47"/>
    </row>
    <row r="2253" spans="1:5">
      <c r="A2253" s="47"/>
      <c r="E2253" s="47"/>
    </row>
    <row r="2254" spans="1:5">
      <c r="A2254" s="47"/>
      <c r="E2254" s="47"/>
    </row>
    <row r="2255" spans="1:5">
      <c r="A2255" s="47"/>
      <c r="E2255" s="47"/>
    </row>
    <row r="2256" spans="1:5">
      <c r="A2256" s="47"/>
      <c r="E2256" s="47"/>
    </row>
    <row r="2257" spans="1:5">
      <c r="A2257" s="47"/>
      <c r="E2257" s="47"/>
    </row>
    <row r="2258" spans="1:5">
      <c r="A2258" s="47"/>
      <c r="E2258" s="47"/>
    </row>
    <row r="2259" spans="1:5">
      <c r="A2259" s="47"/>
      <c r="E2259" s="47"/>
    </row>
    <row r="2260" spans="1:5">
      <c r="A2260" s="47"/>
      <c r="E2260" s="47"/>
    </row>
    <row r="2261" spans="1:5">
      <c r="A2261" s="47"/>
      <c r="E2261" s="47"/>
    </row>
    <row r="2262" spans="1:5">
      <c r="A2262" s="47"/>
      <c r="E2262" s="47"/>
    </row>
    <row r="2263" spans="1:5">
      <c r="A2263" s="47"/>
      <c r="E2263" s="47"/>
    </row>
    <row r="2264" spans="1:5">
      <c r="A2264" s="47"/>
      <c r="E2264" s="47"/>
    </row>
    <row r="2265" spans="1:5">
      <c r="A2265" s="47"/>
      <c r="E2265" s="47"/>
    </row>
    <row r="2266" spans="1:5">
      <c r="A2266" s="47"/>
      <c r="E2266" s="47"/>
    </row>
    <row r="2267" spans="1:5">
      <c r="A2267" s="47"/>
      <c r="E2267" s="47"/>
    </row>
    <row r="2268" spans="1:5">
      <c r="A2268" s="47"/>
      <c r="E2268" s="47"/>
    </row>
    <row r="2269" spans="1:5">
      <c r="A2269" s="47"/>
      <c r="E2269" s="47"/>
    </row>
    <row r="2270" spans="1:5">
      <c r="A2270" s="47"/>
      <c r="E2270" s="47"/>
    </row>
    <row r="2271" spans="1:5">
      <c r="A2271" s="47"/>
      <c r="E2271" s="47"/>
    </row>
    <row r="2272" spans="1:5">
      <c r="A2272" s="47"/>
      <c r="E2272" s="47"/>
    </row>
    <row r="2273" spans="1:5">
      <c r="A2273" s="47"/>
      <c r="E2273" s="47"/>
    </row>
    <row r="2274" spans="1:5">
      <c r="A2274" s="47"/>
      <c r="E2274" s="47"/>
    </row>
    <row r="2275" spans="1:5">
      <c r="A2275" s="47"/>
      <c r="E2275" s="47"/>
    </row>
    <row r="2276" spans="1:5">
      <c r="A2276" s="47"/>
      <c r="E2276" s="47"/>
    </row>
    <row r="2277" spans="1:5">
      <c r="A2277" s="47"/>
      <c r="E2277" s="47"/>
    </row>
    <row r="2278" spans="1:5">
      <c r="A2278" s="47"/>
      <c r="E2278" s="47"/>
    </row>
    <row r="2279" spans="1:5">
      <c r="A2279" s="47"/>
      <c r="E2279" s="47"/>
    </row>
    <row r="2280" spans="1:5">
      <c r="A2280" s="47"/>
      <c r="E2280" s="47"/>
    </row>
    <row r="2281" spans="1:5">
      <c r="A2281" s="47"/>
      <c r="E2281" s="47"/>
    </row>
    <row r="2282" spans="1:5">
      <c r="A2282" s="47"/>
      <c r="E2282" s="47"/>
    </row>
    <row r="2283" spans="1:5">
      <c r="A2283" s="47"/>
      <c r="E2283" s="47"/>
    </row>
    <row r="2284" spans="1:5">
      <c r="A2284" s="47"/>
      <c r="E2284" s="47"/>
    </row>
    <row r="2285" spans="1:5">
      <c r="A2285" s="47"/>
      <c r="E2285" s="47"/>
    </row>
    <row r="2286" spans="1:5">
      <c r="A2286" s="47"/>
      <c r="E2286" s="47"/>
    </row>
    <row r="2287" spans="1:5">
      <c r="A2287" s="47"/>
      <c r="E2287" s="47"/>
    </row>
    <row r="2288" spans="1:5">
      <c r="A2288" s="47"/>
      <c r="E2288" s="47"/>
    </row>
    <row r="2289" spans="1:5">
      <c r="A2289" s="47"/>
      <c r="E2289" s="47"/>
    </row>
    <row r="2290" spans="1:5">
      <c r="A2290" s="47"/>
      <c r="E2290" s="47"/>
    </row>
    <row r="2291" spans="1:5">
      <c r="A2291" s="47"/>
      <c r="E2291" s="47"/>
    </row>
    <row r="2292" spans="1:5">
      <c r="A2292" s="47"/>
      <c r="E2292" s="47"/>
    </row>
    <row r="2293" spans="1:5">
      <c r="A2293" s="47"/>
      <c r="E2293" s="47"/>
    </row>
    <row r="2294" spans="1:5">
      <c r="A2294" s="47"/>
      <c r="E2294" s="47"/>
    </row>
    <row r="2295" spans="1:5">
      <c r="A2295" s="47"/>
      <c r="E2295" s="47"/>
    </row>
    <row r="2296" spans="1:5">
      <c r="A2296" s="47"/>
      <c r="E2296" s="47"/>
    </row>
    <row r="2297" spans="1:5">
      <c r="A2297" s="47"/>
      <c r="E2297" s="47"/>
    </row>
    <row r="2298" spans="1:5">
      <c r="A2298" s="47"/>
      <c r="E2298" s="47"/>
    </row>
    <row r="2299" spans="1:5">
      <c r="A2299" s="47"/>
      <c r="E2299" s="47"/>
    </row>
    <row r="2300" spans="1:5">
      <c r="A2300" s="47"/>
      <c r="E2300" s="47"/>
    </row>
    <row r="2301" spans="1:5">
      <c r="A2301" s="47"/>
      <c r="E2301" s="47"/>
    </row>
    <row r="2302" spans="1:5">
      <c r="A2302" s="47"/>
      <c r="E2302" s="47"/>
    </row>
    <row r="2303" spans="1:5">
      <c r="A2303" s="47"/>
      <c r="E2303" s="47"/>
    </row>
    <row r="2304" spans="1:5">
      <c r="A2304" s="47"/>
      <c r="E2304" s="47"/>
    </row>
    <row r="2305" spans="1:5">
      <c r="A2305" s="47"/>
      <c r="E2305" s="47"/>
    </row>
    <row r="2306" spans="1:5">
      <c r="A2306" s="47"/>
      <c r="E2306" s="47"/>
    </row>
    <row r="2307" spans="1:5">
      <c r="A2307" s="47"/>
      <c r="E2307" s="47"/>
    </row>
    <row r="2308" spans="1:5">
      <c r="A2308" s="47"/>
      <c r="E2308" s="47"/>
    </row>
    <row r="2309" spans="1:5">
      <c r="A2309" s="47"/>
      <c r="E2309" s="47"/>
    </row>
    <row r="2310" spans="1:5">
      <c r="A2310" s="47"/>
      <c r="E2310" s="47"/>
    </row>
    <row r="2311" spans="1:5">
      <c r="A2311" s="47"/>
      <c r="E2311" s="47"/>
    </row>
    <row r="2312" spans="1:5">
      <c r="A2312" s="47"/>
      <c r="E2312" s="47"/>
    </row>
    <row r="2313" spans="1:5">
      <c r="A2313" s="47"/>
      <c r="E2313" s="47"/>
    </row>
    <row r="2314" spans="1:5">
      <c r="A2314" s="47"/>
      <c r="E2314" s="47"/>
    </row>
    <row r="2315" spans="1:5">
      <c r="A2315" s="47"/>
      <c r="E2315" s="47"/>
    </row>
    <row r="2316" spans="1:5">
      <c r="A2316" s="47"/>
      <c r="E2316" s="47"/>
    </row>
    <row r="2317" spans="1:5">
      <c r="A2317" s="47"/>
      <c r="E2317" s="47"/>
    </row>
    <row r="2318" spans="1:5">
      <c r="A2318" s="47"/>
      <c r="E2318" s="47"/>
    </row>
    <row r="2319" spans="1:5">
      <c r="A2319" s="47"/>
      <c r="E2319" s="47"/>
    </row>
    <row r="2320" spans="1:5">
      <c r="A2320" s="47"/>
      <c r="E2320" s="47"/>
    </row>
    <row r="2321" spans="1:5">
      <c r="A2321" s="47"/>
      <c r="E2321" s="47"/>
    </row>
    <row r="2322" spans="1:5">
      <c r="A2322" s="47"/>
      <c r="E2322" s="47"/>
    </row>
    <row r="2323" spans="1:5">
      <c r="A2323" s="47"/>
      <c r="E2323" s="47"/>
    </row>
    <row r="2324" spans="1:5">
      <c r="A2324" s="47"/>
      <c r="E2324" s="47"/>
    </row>
    <row r="2325" spans="1:5">
      <c r="A2325" s="47"/>
      <c r="E2325" s="47"/>
    </row>
    <row r="2326" spans="1:5">
      <c r="A2326" s="47"/>
      <c r="E2326" s="47"/>
    </row>
    <row r="2327" spans="1:5">
      <c r="A2327" s="47"/>
      <c r="E2327" s="47"/>
    </row>
    <row r="2328" spans="1:5">
      <c r="A2328" s="47"/>
      <c r="E2328" s="47"/>
    </row>
    <row r="2329" spans="1:5">
      <c r="A2329" s="47"/>
      <c r="E2329" s="47"/>
    </row>
    <row r="2330" spans="1:5">
      <c r="A2330" s="47"/>
      <c r="E2330" s="47"/>
    </row>
    <row r="2331" spans="1:5">
      <c r="A2331" s="47"/>
      <c r="E2331" s="47"/>
    </row>
    <row r="2332" spans="1:5">
      <c r="A2332" s="47"/>
      <c r="E2332" s="47"/>
    </row>
    <row r="2333" spans="1:5">
      <c r="A2333" s="47"/>
      <c r="E2333" s="47"/>
    </row>
    <row r="2334" spans="1:5">
      <c r="A2334" s="47"/>
      <c r="E2334" s="47"/>
    </row>
    <row r="2335" spans="1:5">
      <c r="A2335" s="47"/>
      <c r="E2335" s="47"/>
    </row>
    <row r="2336" spans="1:5">
      <c r="A2336" s="47"/>
      <c r="E2336" s="47"/>
    </row>
    <row r="2337" spans="1:5">
      <c r="A2337" s="47"/>
      <c r="E2337" s="47"/>
    </row>
    <row r="2338" spans="1:5">
      <c r="A2338" s="47"/>
      <c r="E2338" s="47"/>
    </row>
    <row r="2339" spans="1:5">
      <c r="A2339" s="47"/>
      <c r="E2339" s="47"/>
    </row>
    <row r="2340" spans="1:5">
      <c r="A2340" s="47"/>
      <c r="E2340" s="47"/>
    </row>
    <row r="2341" spans="1:5">
      <c r="A2341" s="47"/>
      <c r="E2341" s="47"/>
    </row>
    <row r="2342" spans="1:5">
      <c r="A2342" s="47"/>
      <c r="E2342" s="47"/>
    </row>
    <row r="2343" spans="1:5">
      <c r="A2343" s="47"/>
      <c r="E2343" s="47"/>
    </row>
    <row r="2344" spans="1:5">
      <c r="A2344" s="47"/>
      <c r="E2344" s="47"/>
    </row>
    <row r="2345" spans="1:5">
      <c r="A2345" s="47"/>
      <c r="E2345" s="47"/>
    </row>
    <row r="2346" spans="1:5">
      <c r="A2346" s="47"/>
      <c r="E2346" s="47"/>
    </row>
    <row r="2347" spans="1:5">
      <c r="A2347" s="47"/>
      <c r="E2347" s="47"/>
    </row>
    <row r="2348" spans="1:5">
      <c r="A2348" s="47"/>
      <c r="E2348" s="47"/>
    </row>
    <row r="2349" spans="1:5">
      <c r="A2349" s="47"/>
      <c r="E2349" s="47"/>
    </row>
    <row r="2350" spans="1:5">
      <c r="A2350" s="47"/>
      <c r="E2350" s="47"/>
    </row>
    <row r="2351" spans="1:5">
      <c r="A2351" s="47"/>
      <c r="E2351" s="47"/>
    </row>
    <row r="2352" spans="1:5">
      <c r="A2352" s="47"/>
      <c r="E2352" s="47"/>
    </row>
    <row r="2353" spans="1:5">
      <c r="A2353" s="47"/>
      <c r="E2353" s="47"/>
    </row>
    <row r="2354" spans="1:5">
      <c r="A2354" s="47"/>
      <c r="E2354" s="47"/>
    </row>
    <row r="2355" spans="1:5">
      <c r="A2355" s="47"/>
      <c r="E2355" s="47"/>
    </row>
    <row r="2356" spans="1:5">
      <c r="A2356" s="47"/>
      <c r="E2356" s="47"/>
    </row>
    <row r="2357" spans="1:5">
      <c r="A2357" s="47"/>
      <c r="E2357" s="47"/>
    </row>
    <row r="2358" spans="1:5">
      <c r="A2358" s="47"/>
      <c r="E2358" s="47"/>
    </row>
    <row r="2359" spans="1:5">
      <c r="A2359" s="47"/>
      <c r="E2359" s="47"/>
    </row>
    <row r="2360" spans="1:5">
      <c r="A2360" s="47"/>
      <c r="E2360" s="47"/>
    </row>
    <row r="2361" spans="1:5">
      <c r="A2361" s="47"/>
      <c r="E2361" s="47"/>
    </row>
    <row r="2362" spans="1:5">
      <c r="A2362" s="47"/>
      <c r="E2362" s="47"/>
    </row>
    <row r="2363" spans="1:5">
      <c r="A2363" s="47"/>
      <c r="E2363" s="47"/>
    </row>
    <row r="2364" spans="1:5">
      <c r="A2364" s="47"/>
      <c r="E2364" s="47"/>
    </row>
    <row r="2365" spans="1:5">
      <c r="A2365" s="47"/>
      <c r="E2365" s="47"/>
    </row>
    <row r="2366" spans="1:5">
      <c r="A2366" s="47"/>
      <c r="E2366" s="47"/>
    </row>
    <row r="2367" spans="1:5">
      <c r="A2367" s="47"/>
      <c r="E2367" s="47"/>
    </row>
    <row r="2368" spans="1:5">
      <c r="A2368" s="47"/>
      <c r="E2368" s="47"/>
    </row>
    <row r="2369" spans="1:5">
      <c r="A2369" s="47"/>
      <c r="E2369" s="47"/>
    </row>
    <row r="2370" spans="1:5">
      <c r="A2370" s="47"/>
      <c r="E2370" s="47"/>
    </row>
    <row r="2371" spans="1:5">
      <c r="A2371" s="47"/>
      <c r="E2371" s="47"/>
    </row>
    <row r="2372" spans="1:5">
      <c r="A2372" s="47"/>
      <c r="E2372" s="47"/>
    </row>
    <row r="2373" spans="1:5">
      <c r="A2373" s="47"/>
      <c r="E2373" s="47"/>
    </row>
    <row r="2374" spans="1:5">
      <c r="A2374" s="47"/>
      <c r="E2374" s="47"/>
    </row>
    <row r="2375" spans="1:5">
      <c r="A2375" s="47"/>
      <c r="E2375" s="47"/>
    </row>
    <row r="2376" spans="1:5">
      <c r="A2376" s="47"/>
      <c r="E2376" s="47"/>
    </row>
    <row r="2377" spans="1:5">
      <c r="A2377" s="47"/>
      <c r="E2377" s="47"/>
    </row>
    <row r="2378" spans="1:5">
      <c r="A2378" s="47"/>
      <c r="E2378" s="47"/>
    </row>
    <row r="2379" spans="1:5">
      <c r="A2379" s="47"/>
      <c r="E2379" s="47"/>
    </row>
    <row r="2380" spans="1:5">
      <c r="A2380" s="47"/>
      <c r="E2380" s="47"/>
    </row>
    <row r="2381" spans="1:5">
      <c r="A2381" s="47"/>
      <c r="E2381" s="47"/>
    </row>
    <row r="2382" spans="1:5">
      <c r="A2382" s="47"/>
      <c r="E2382" s="47"/>
    </row>
    <row r="2383" spans="1:5">
      <c r="A2383" s="47"/>
      <c r="E2383" s="47"/>
    </row>
    <row r="2384" spans="1:5">
      <c r="A2384" s="47"/>
      <c r="E2384" s="47"/>
    </row>
    <row r="2385" spans="1:5">
      <c r="A2385" s="47"/>
      <c r="E2385" s="47"/>
    </row>
    <row r="2386" spans="1:5">
      <c r="A2386" s="47"/>
      <c r="E2386" s="47"/>
    </row>
    <row r="2387" spans="1:5">
      <c r="A2387" s="47"/>
      <c r="E2387" s="47"/>
    </row>
    <row r="2388" spans="1:5">
      <c r="A2388" s="47"/>
      <c r="E2388" s="47"/>
    </row>
    <row r="2389" spans="1:5">
      <c r="A2389" s="47"/>
      <c r="E2389" s="47"/>
    </row>
    <row r="2390" spans="1:5">
      <c r="A2390" s="47"/>
      <c r="E2390" s="47"/>
    </row>
    <row r="2391" spans="1:5">
      <c r="A2391" s="47"/>
      <c r="E2391" s="47"/>
    </row>
    <row r="2392" spans="1:5">
      <c r="A2392" s="47"/>
      <c r="E2392" s="47"/>
    </row>
    <row r="2393" spans="1:5">
      <c r="A2393" s="47"/>
      <c r="E2393" s="47"/>
    </row>
    <row r="2394" spans="1:5">
      <c r="A2394" s="47"/>
      <c r="E2394" s="47"/>
    </row>
    <row r="2395" spans="1:5">
      <c r="A2395" s="47"/>
      <c r="E2395" s="47"/>
    </row>
    <row r="2396" spans="1:5">
      <c r="A2396" s="47"/>
      <c r="E2396" s="47"/>
    </row>
    <row r="2397" spans="1:5">
      <c r="A2397" s="47"/>
      <c r="E2397" s="47"/>
    </row>
    <row r="2398" spans="1:5">
      <c r="A2398" s="47"/>
      <c r="E2398" s="47"/>
    </row>
    <row r="2399" spans="1:5">
      <c r="A2399" s="47"/>
      <c r="E2399" s="47"/>
    </row>
    <row r="2400" spans="1:5">
      <c r="A2400" s="47"/>
      <c r="E2400" s="47"/>
    </row>
    <row r="2401" spans="1:5">
      <c r="A2401" s="47"/>
      <c r="E2401" s="47"/>
    </row>
    <row r="2402" spans="1:5">
      <c r="A2402" s="47"/>
      <c r="E2402" s="47"/>
    </row>
    <row r="2403" spans="1:5">
      <c r="A2403" s="47"/>
      <c r="E2403" s="47"/>
    </row>
    <row r="2404" spans="1:5">
      <c r="A2404" s="47"/>
      <c r="E2404" s="47"/>
    </row>
    <row r="2405" spans="1:5">
      <c r="A2405" s="47"/>
      <c r="E2405" s="47"/>
    </row>
    <row r="2406" spans="1:5">
      <c r="A2406" s="47"/>
      <c r="E2406" s="47"/>
    </row>
    <row r="2407" spans="1:5">
      <c r="A2407" s="47"/>
      <c r="E2407" s="47"/>
    </row>
    <row r="2408" spans="1:5">
      <c r="A2408" s="47"/>
      <c r="E2408" s="47"/>
    </row>
    <row r="2409" spans="1:5">
      <c r="A2409" s="47"/>
      <c r="E2409" s="47"/>
    </row>
    <row r="2410" spans="1:5">
      <c r="A2410" s="47"/>
      <c r="E2410" s="47"/>
    </row>
    <row r="2411" spans="1:5">
      <c r="A2411" s="47"/>
      <c r="E2411" s="47"/>
    </row>
    <row r="2412" spans="1:5">
      <c r="A2412" s="47"/>
      <c r="E2412" s="47"/>
    </row>
    <row r="2413" spans="1:5">
      <c r="A2413" s="47"/>
      <c r="E2413" s="47"/>
    </row>
    <row r="2414" spans="1:5">
      <c r="A2414" s="47"/>
      <c r="E2414" s="47"/>
    </row>
    <row r="2415" spans="1:5">
      <c r="A2415" s="47"/>
      <c r="E2415" s="47"/>
    </row>
    <row r="2416" spans="1:5">
      <c r="A2416" s="47"/>
      <c r="E2416" s="47"/>
    </row>
    <row r="2417" spans="1:5">
      <c r="A2417" s="47"/>
      <c r="E2417" s="47"/>
    </row>
    <row r="2418" spans="1:5">
      <c r="A2418" s="47"/>
      <c r="E2418" s="47"/>
    </row>
    <row r="2419" spans="1:5">
      <c r="A2419" s="47"/>
      <c r="E2419" s="47"/>
    </row>
    <row r="2420" spans="1:5">
      <c r="A2420" s="47"/>
      <c r="E2420" s="47"/>
    </row>
    <row r="2421" spans="1:5">
      <c r="A2421" s="47"/>
      <c r="E2421" s="47"/>
    </row>
    <row r="2422" spans="1:5">
      <c r="A2422" s="47"/>
      <c r="E2422" s="47"/>
    </row>
    <row r="2423" spans="1:5">
      <c r="A2423" s="47"/>
      <c r="E2423" s="47"/>
    </row>
    <row r="2424" spans="1:5">
      <c r="A2424" s="47"/>
      <c r="E2424" s="47"/>
    </row>
    <row r="2425" spans="1:5">
      <c r="A2425" s="47"/>
      <c r="E2425" s="47"/>
    </row>
    <row r="2426" spans="1:5">
      <c r="A2426" s="47"/>
      <c r="E2426" s="47"/>
    </row>
    <row r="2427" spans="1:5">
      <c r="A2427" s="47"/>
      <c r="E2427" s="47"/>
    </row>
    <row r="2428" spans="1:5">
      <c r="A2428" s="47"/>
      <c r="E2428" s="47"/>
    </row>
    <row r="2429" spans="1:5">
      <c r="A2429" s="47"/>
      <c r="E2429" s="47"/>
    </row>
    <row r="2430" spans="1:5">
      <c r="A2430" s="47"/>
      <c r="E2430" s="47"/>
    </row>
    <row r="2431" spans="1:5">
      <c r="A2431" s="47"/>
      <c r="E2431" s="47"/>
    </row>
    <row r="2432" spans="1:5">
      <c r="A2432" s="47"/>
      <c r="E2432" s="47"/>
    </row>
    <row r="2433" spans="1:5">
      <c r="A2433" s="47"/>
      <c r="E2433" s="47"/>
    </row>
    <row r="2434" spans="1:5">
      <c r="A2434" s="47"/>
      <c r="E2434" s="47"/>
    </row>
    <row r="2435" spans="1:5">
      <c r="A2435" s="47"/>
      <c r="E2435" s="47"/>
    </row>
    <row r="2436" spans="1:5">
      <c r="A2436" s="47"/>
      <c r="E2436" s="47"/>
    </row>
    <row r="2437" spans="1:5">
      <c r="A2437" s="47"/>
      <c r="E2437" s="47"/>
    </row>
    <row r="2438" spans="1:5">
      <c r="A2438" s="47"/>
      <c r="E2438" s="47"/>
    </row>
    <row r="2439" spans="1:5">
      <c r="A2439" s="47"/>
      <c r="E2439" s="47"/>
    </row>
    <row r="2440" spans="1:5">
      <c r="A2440" s="47"/>
      <c r="E2440" s="47"/>
    </row>
    <row r="2441" spans="1:5">
      <c r="A2441" s="47"/>
      <c r="E2441" s="47"/>
    </row>
    <row r="2442" spans="1:5">
      <c r="A2442" s="47"/>
      <c r="E2442" s="47"/>
    </row>
    <row r="2443" spans="1:5">
      <c r="A2443" s="47"/>
      <c r="E2443" s="47"/>
    </row>
    <row r="2444" spans="1:5">
      <c r="A2444" s="47"/>
      <c r="E2444" s="47"/>
    </row>
    <row r="2445" spans="1:5">
      <c r="A2445" s="47"/>
      <c r="E2445" s="47"/>
    </row>
    <row r="2446" spans="1:5">
      <c r="A2446" s="47"/>
      <c r="E2446" s="47"/>
    </row>
    <row r="2447" spans="1:5">
      <c r="A2447" s="47"/>
      <c r="E2447" s="47"/>
    </row>
    <row r="2448" spans="1:5">
      <c r="A2448" s="47"/>
      <c r="E2448" s="47"/>
    </row>
    <row r="2449" spans="1:5">
      <c r="A2449" s="47"/>
      <c r="E2449" s="47"/>
    </row>
    <row r="2450" spans="1:5">
      <c r="A2450" s="47"/>
      <c r="E2450" s="47"/>
    </row>
    <row r="2451" spans="1:5">
      <c r="A2451" s="47"/>
      <c r="E2451" s="47"/>
    </row>
    <row r="2452" spans="1:5">
      <c r="A2452" s="47"/>
      <c r="E2452" s="47"/>
    </row>
    <row r="2453" spans="1:5">
      <c r="A2453" s="47"/>
      <c r="E2453" s="47"/>
    </row>
    <row r="2454" spans="1:5">
      <c r="A2454" s="47"/>
      <c r="E2454" s="47"/>
    </row>
    <row r="2455" spans="1:5">
      <c r="A2455" s="47"/>
      <c r="E2455" s="47"/>
    </row>
    <row r="2456" spans="1:5">
      <c r="A2456" s="47"/>
      <c r="E2456" s="47"/>
    </row>
    <row r="2457" spans="1:5">
      <c r="A2457" s="47"/>
      <c r="E2457" s="47"/>
    </row>
    <row r="2458" spans="1:5">
      <c r="A2458" s="47"/>
      <c r="E2458" s="47"/>
    </row>
    <row r="2459" spans="1:5">
      <c r="A2459" s="47"/>
      <c r="E2459" s="47"/>
    </row>
    <row r="2460" spans="1:5">
      <c r="A2460" s="47"/>
      <c r="E2460" s="47"/>
    </row>
    <row r="2461" spans="1:5">
      <c r="A2461" s="47"/>
      <c r="E2461" s="47"/>
    </row>
    <row r="2462" spans="1:5">
      <c r="A2462" s="47"/>
      <c r="E2462" s="47"/>
    </row>
    <row r="2463" spans="1:5">
      <c r="A2463" s="47"/>
      <c r="E2463" s="47"/>
    </row>
    <row r="2464" spans="1:5">
      <c r="A2464" s="47"/>
      <c r="E2464" s="47"/>
    </row>
    <row r="2465" spans="1:5">
      <c r="A2465" s="47"/>
      <c r="E2465" s="47"/>
    </row>
    <row r="2466" spans="1:5">
      <c r="A2466" s="47"/>
      <c r="E2466" s="47"/>
    </row>
    <row r="2467" spans="1:5">
      <c r="A2467" s="47"/>
      <c r="E2467" s="47"/>
    </row>
    <row r="2468" spans="1:5">
      <c r="A2468" s="47"/>
      <c r="E2468" s="47"/>
    </row>
    <row r="2469" spans="1:5">
      <c r="A2469" s="47"/>
      <c r="E2469" s="47"/>
    </row>
    <row r="2470" spans="1:5">
      <c r="A2470" s="47"/>
      <c r="E2470" s="47"/>
    </row>
    <row r="2471" spans="1:5">
      <c r="A2471" s="47"/>
      <c r="E2471" s="47"/>
    </row>
    <row r="2472" spans="1:5">
      <c r="A2472" s="47"/>
      <c r="E2472" s="47"/>
    </row>
    <row r="2473" spans="1:5">
      <c r="A2473" s="47"/>
      <c r="E2473" s="47"/>
    </row>
    <row r="2474" spans="1:5">
      <c r="A2474" s="47"/>
      <c r="E2474" s="47"/>
    </row>
    <row r="2475" spans="1:5">
      <c r="A2475" s="47"/>
      <c r="E2475" s="47"/>
    </row>
    <row r="2476" spans="1:5">
      <c r="A2476" s="47"/>
      <c r="E2476" s="47"/>
    </row>
    <row r="2477" spans="1:5">
      <c r="A2477" s="47"/>
      <c r="E2477" s="47"/>
    </row>
    <row r="2478" spans="1:5">
      <c r="A2478" s="47"/>
      <c r="E2478" s="47"/>
    </row>
    <row r="2479" spans="1:5">
      <c r="A2479" s="47"/>
      <c r="E2479" s="47"/>
    </row>
    <row r="2480" spans="1:5">
      <c r="A2480" s="47"/>
      <c r="E2480" s="47"/>
    </row>
    <row r="2481" spans="1:5">
      <c r="A2481" s="47"/>
      <c r="E2481" s="47"/>
    </row>
    <row r="2482" spans="1:5">
      <c r="A2482" s="47"/>
      <c r="E2482" s="47"/>
    </row>
    <row r="2483" spans="1:5">
      <c r="A2483" s="47"/>
      <c r="E2483" s="47"/>
    </row>
    <row r="2484" spans="1:5">
      <c r="A2484" s="47"/>
      <c r="E2484" s="47"/>
    </row>
    <row r="2485" spans="1:5">
      <c r="A2485" s="47"/>
      <c r="E2485" s="47"/>
    </row>
    <row r="2486" spans="1:5">
      <c r="A2486" s="47"/>
      <c r="E2486" s="47"/>
    </row>
    <row r="2487" spans="1:5">
      <c r="A2487" s="47"/>
      <c r="E2487" s="47"/>
    </row>
    <row r="2488" spans="1:5">
      <c r="A2488" s="47"/>
      <c r="E2488" s="47"/>
    </row>
    <row r="2489" spans="1:5">
      <c r="A2489" s="47"/>
      <c r="E2489" s="47"/>
    </row>
    <row r="2490" spans="1:5">
      <c r="A2490" s="47"/>
      <c r="E2490" s="47"/>
    </row>
    <row r="2491" spans="1:5">
      <c r="A2491" s="47"/>
      <c r="E2491" s="47"/>
    </row>
    <row r="2492" spans="1:5">
      <c r="A2492" s="47"/>
      <c r="E2492" s="47"/>
    </row>
    <row r="2493" spans="1:5">
      <c r="A2493" s="47"/>
      <c r="E2493" s="47"/>
    </row>
    <row r="2494" spans="1:5">
      <c r="A2494" s="47"/>
      <c r="E2494" s="47"/>
    </row>
    <row r="2495" spans="1:5">
      <c r="A2495" s="47"/>
      <c r="E2495" s="47"/>
    </row>
    <row r="2496" spans="1:5">
      <c r="A2496" s="47"/>
      <c r="E2496" s="47"/>
    </row>
    <row r="2497" spans="1:5">
      <c r="A2497" s="47"/>
      <c r="E2497" s="47"/>
    </row>
    <row r="2498" spans="1:5">
      <c r="A2498" s="47"/>
      <c r="E2498" s="47"/>
    </row>
    <row r="2499" spans="1:5">
      <c r="A2499" s="47"/>
      <c r="E2499" s="47"/>
    </row>
    <row r="2500" spans="1:5">
      <c r="A2500" s="47"/>
      <c r="E2500" s="47"/>
    </row>
    <row r="2501" spans="1:5">
      <c r="A2501" s="47"/>
      <c r="E2501" s="47"/>
    </row>
    <row r="2502" spans="1:5">
      <c r="A2502" s="47"/>
      <c r="E2502" s="47"/>
    </row>
    <row r="2503" spans="1:5">
      <c r="A2503" s="47"/>
      <c r="E2503" s="47"/>
    </row>
    <row r="2504" spans="1:5">
      <c r="A2504" s="47"/>
      <c r="E2504" s="47"/>
    </row>
    <row r="2505" spans="1:5">
      <c r="A2505" s="47"/>
      <c r="E2505" s="47"/>
    </row>
    <row r="2506" spans="1:5">
      <c r="A2506" s="47"/>
      <c r="E2506" s="47"/>
    </row>
    <row r="2507" spans="1:5">
      <c r="A2507" s="47"/>
      <c r="E2507" s="47"/>
    </row>
    <row r="2508" spans="1:5">
      <c r="A2508" s="47"/>
      <c r="E2508" s="47"/>
    </row>
    <row r="2509" spans="1:5">
      <c r="A2509" s="47"/>
      <c r="E2509" s="47"/>
    </row>
    <row r="2510" spans="1:5">
      <c r="A2510" s="47"/>
      <c r="E2510" s="47"/>
    </row>
    <row r="2511" spans="1:5">
      <c r="A2511" s="47"/>
      <c r="E2511" s="47"/>
    </row>
    <row r="2512" spans="1:5">
      <c r="A2512" s="47"/>
      <c r="E2512" s="47"/>
    </row>
    <row r="2513" spans="1:5">
      <c r="A2513" s="47"/>
      <c r="E2513" s="47"/>
    </row>
    <row r="2514" spans="1:5">
      <c r="A2514" s="47"/>
      <c r="E2514" s="47"/>
    </row>
    <row r="2515" spans="1:5">
      <c r="A2515" s="47"/>
      <c r="E2515" s="47"/>
    </row>
    <row r="2516" spans="1:5">
      <c r="A2516" s="47"/>
      <c r="E2516" s="47"/>
    </row>
    <row r="2517" spans="1:5">
      <c r="A2517" s="47"/>
      <c r="E2517" s="47"/>
    </row>
    <row r="2518" spans="1:5">
      <c r="A2518" s="47"/>
      <c r="E2518" s="47"/>
    </row>
    <row r="2519" spans="1:5">
      <c r="A2519" s="47"/>
      <c r="E2519" s="47"/>
    </row>
    <row r="2520" spans="1:5">
      <c r="A2520" s="47"/>
      <c r="E2520" s="47"/>
    </row>
    <row r="2521" spans="1:5">
      <c r="A2521" s="47"/>
      <c r="E2521" s="47"/>
    </row>
    <row r="2522" spans="1:5">
      <c r="A2522" s="47"/>
      <c r="E2522" s="47"/>
    </row>
    <row r="2523" spans="1:5">
      <c r="A2523" s="47"/>
      <c r="E2523" s="47"/>
    </row>
    <row r="2524" spans="1:5">
      <c r="A2524" s="47"/>
      <c r="E2524" s="47"/>
    </row>
    <row r="2525" spans="1:5">
      <c r="A2525" s="47"/>
      <c r="E2525" s="47"/>
    </row>
    <row r="2526" spans="1:5">
      <c r="A2526" s="47"/>
      <c r="E2526" s="47"/>
    </row>
    <row r="2527" spans="1:5">
      <c r="A2527" s="47"/>
      <c r="E2527" s="47"/>
    </row>
    <row r="2528" spans="1:5">
      <c r="A2528" s="47"/>
      <c r="E2528" s="47"/>
    </row>
    <row r="2529" spans="1:5">
      <c r="A2529" s="47"/>
      <c r="E2529" s="47"/>
    </row>
    <row r="2530" spans="1:5">
      <c r="A2530" s="47"/>
      <c r="E2530" s="47"/>
    </row>
    <row r="2531" spans="1:5">
      <c r="A2531" s="47"/>
      <c r="E2531" s="47"/>
    </row>
    <row r="2532" spans="1:5">
      <c r="A2532" s="47"/>
      <c r="E2532" s="47"/>
    </row>
    <row r="2533" spans="1:5">
      <c r="A2533" s="47"/>
      <c r="E2533" s="47"/>
    </row>
    <row r="2534" spans="1:5">
      <c r="A2534" s="47"/>
      <c r="E2534" s="47"/>
    </row>
    <row r="2535" spans="1:5">
      <c r="A2535" s="47"/>
      <c r="E2535" s="47"/>
    </row>
    <row r="2536" spans="1:5">
      <c r="A2536" s="47"/>
      <c r="E2536" s="47"/>
    </row>
    <row r="2537" spans="1:5">
      <c r="A2537" s="47"/>
      <c r="E2537" s="47"/>
    </row>
    <row r="2538" spans="1:5">
      <c r="A2538" s="47"/>
      <c r="E2538" s="47"/>
    </row>
    <row r="2539" spans="1:5">
      <c r="A2539" s="47"/>
      <c r="E2539" s="47"/>
    </row>
    <row r="2540" spans="1:5">
      <c r="A2540" s="47"/>
      <c r="E2540" s="47"/>
    </row>
    <row r="2541" spans="1:5">
      <c r="A2541" s="47"/>
      <c r="E2541" s="47"/>
    </row>
    <row r="2542" spans="1:5">
      <c r="A2542" s="47"/>
      <c r="E2542" s="47"/>
    </row>
    <row r="2543" spans="1:5">
      <c r="A2543" s="47"/>
      <c r="E2543" s="47"/>
    </row>
    <row r="2544" spans="1:5">
      <c r="A2544" s="47"/>
      <c r="E2544" s="47"/>
    </row>
    <row r="2545" spans="1:5">
      <c r="A2545" s="47"/>
      <c r="E2545" s="47"/>
    </row>
    <row r="2546" spans="1:5">
      <c r="A2546" s="47"/>
      <c r="E2546" s="47"/>
    </row>
    <row r="2547" spans="1:5">
      <c r="A2547" s="47"/>
      <c r="E2547" s="47"/>
    </row>
    <row r="2548" spans="1:5">
      <c r="A2548" s="47"/>
      <c r="E2548" s="47"/>
    </row>
    <row r="2549" spans="1:5">
      <c r="A2549" s="47"/>
      <c r="E2549" s="47"/>
    </row>
    <row r="2550" spans="1:5">
      <c r="A2550" s="47"/>
      <c r="E2550" s="47"/>
    </row>
    <row r="2551" spans="1:5">
      <c r="A2551" s="47"/>
      <c r="E2551" s="47"/>
    </row>
    <row r="2552" spans="1:5">
      <c r="A2552" s="47"/>
      <c r="E2552" s="47"/>
    </row>
    <row r="2553" spans="1:5">
      <c r="A2553" s="47"/>
      <c r="E2553" s="47"/>
    </row>
    <row r="2554" spans="1:5">
      <c r="A2554" s="47"/>
      <c r="E2554" s="47"/>
    </row>
    <row r="2555" spans="1:5">
      <c r="A2555" s="47"/>
      <c r="E2555" s="47"/>
    </row>
    <row r="2556" spans="1:5">
      <c r="A2556" s="47"/>
      <c r="E2556" s="47"/>
    </row>
    <row r="2557" spans="1:5">
      <c r="A2557" s="47"/>
      <c r="E2557" s="47"/>
    </row>
    <row r="2558" spans="1:5">
      <c r="A2558" s="47"/>
      <c r="E2558" s="47"/>
    </row>
    <row r="2559" spans="1:5">
      <c r="A2559" s="47"/>
      <c r="E2559" s="47"/>
    </row>
    <row r="2560" spans="1:5">
      <c r="A2560" s="47"/>
      <c r="E2560" s="47"/>
    </row>
    <row r="2561" spans="1:5">
      <c r="A2561" s="47"/>
      <c r="E2561" s="47"/>
    </row>
    <row r="2562" spans="1:5">
      <c r="A2562" s="47"/>
      <c r="E2562" s="47"/>
    </row>
    <row r="2563" spans="1:5">
      <c r="A2563" s="47"/>
      <c r="E2563" s="47"/>
    </row>
    <row r="2564" spans="1:5">
      <c r="A2564" s="47"/>
      <c r="E2564" s="47"/>
    </row>
    <row r="2565" spans="1:5">
      <c r="A2565" s="47"/>
      <c r="E2565" s="47"/>
    </row>
    <row r="2566" spans="1:5">
      <c r="A2566" s="47"/>
      <c r="E2566" s="47"/>
    </row>
    <row r="2567" spans="1:5">
      <c r="A2567" s="47"/>
      <c r="E2567" s="47"/>
    </row>
    <row r="2568" spans="1:5">
      <c r="A2568" s="47"/>
      <c r="E2568" s="47"/>
    </row>
    <row r="2569" spans="1:5">
      <c r="A2569" s="47"/>
      <c r="E2569" s="47"/>
    </row>
    <row r="2570" spans="1:5">
      <c r="A2570" s="47"/>
      <c r="E2570" s="47"/>
    </row>
    <row r="2571" spans="1:5">
      <c r="A2571" s="47"/>
      <c r="E2571" s="47"/>
    </row>
    <row r="2572" spans="1:5">
      <c r="A2572" s="47"/>
      <c r="E2572" s="47"/>
    </row>
    <row r="2573" spans="1:5">
      <c r="A2573" s="47"/>
      <c r="E2573" s="47"/>
    </row>
    <row r="2574" spans="1:5">
      <c r="A2574" s="47"/>
      <c r="E2574" s="47"/>
    </row>
    <row r="2575" spans="1:5">
      <c r="A2575" s="47"/>
      <c r="E2575" s="47"/>
    </row>
    <row r="2576" spans="1:5">
      <c r="A2576" s="47"/>
      <c r="E2576" s="47"/>
    </row>
    <row r="2577" spans="1:5">
      <c r="A2577" s="47"/>
      <c r="E2577" s="47"/>
    </row>
    <row r="2578" spans="1:5">
      <c r="A2578" s="47"/>
      <c r="E2578" s="47"/>
    </row>
    <row r="2579" spans="1:5">
      <c r="A2579" s="47"/>
      <c r="E2579" s="47"/>
    </row>
    <row r="2580" spans="1:5">
      <c r="A2580" s="47"/>
      <c r="E2580" s="47"/>
    </row>
    <row r="2581" spans="1:5">
      <c r="A2581" s="47"/>
      <c r="E2581" s="47"/>
    </row>
    <row r="2582" spans="1:5">
      <c r="A2582" s="47"/>
      <c r="E2582" s="47"/>
    </row>
    <row r="2583" spans="1:5">
      <c r="A2583" s="47"/>
      <c r="E2583" s="47"/>
    </row>
    <row r="2584" spans="1:5">
      <c r="A2584" s="47"/>
      <c r="E2584" s="47"/>
    </row>
    <row r="2585" spans="1:5">
      <c r="A2585" s="47"/>
      <c r="E2585" s="47"/>
    </row>
    <row r="2586" spans="1:5">
      <c r="A2586" s="47"/>
      <c r="E2586" s="47"/>
    </row>
    <row r="2587" spans="1:5">
      <c r="A2587" s="47"/>
      <c r="E2587" s="47"/>
    </row>
    <row r="2588" spans="1:5">
      <c r="A2588" s="47"/>
      <c r="E2588" s="47"/>
    </row>
    <row r="2589" spans="1:5">
      <c r="A2589" s="47"/>
      <c r="E2589" s="47"/>
    </row>
    <row r="2590" spans="1:5">
      <c r="A2590" s="47"/>
      <c r="E2590" s="47"/>
    </row>
    <row r="2591" spans="1:5">
      <c r="A2591" s="47"/>
      <c r="E2591" s="47"/>
    </row>
    <row r="2592" spans="1:5">
      <c r="A2592" s="47"/>
      <c r="E2592" s="47"/>
    </row>
    <row r="2593" spans="1:5">
      <c r="A2593" s="47"/>
      <c r="E2593" s="47"/>
    </row>
    <row r="2594" spans="1:5">
      <c r="A2594" s="47"/>
      <c r="E2594" s="47"/>
    </row>
    <row r="2595" spans="1:5">
      <c r="A2595" s="47"/>
      <c r="E2595" s="47"/>
    </row>
    <row r="2596" spans="1:5">
      <c r="A2596" s="47"/>
      <c r="E2596" s="47"/>
    </row>
    <row r="2597" spans="1:5">
      <c r="A2597" s="47"/>
      <c r="E2597" s="47"/>
    </row>
    <row r="2598" spans="1:5">
      <c r="A2598" s="47"/>
      <c r="E2598" s="47"/>
    </row>
    <row r="2599" spans="1:5">
      <c r="A2599" s="47"/>
      <c r="E2599" s="47"/>
    </row>
    <row r="2600" spans="1:5">
      <c r="A2600" s="47"/>
      <c r="E2600" s="47"/>
    </row>
    <row r="2601" spans="1:5">
      <c r="A2601" s="47"/>
      <c r="E2601" s="47"/>
    </row>
    <row r="2602" spans="1:5">
      <c r="A2602" s="47"/>
      <c r="E2602" s="47"/>
    </row>
    <row r="2603" spans="1:5">
      <c r="A2603" s="47"/>
      <c r="E2603" s="47"/>
    </row>
    <row r="2604" spans="1:5">
      <c r="A2604" s="47"/>
      <c r="E2604" s="47"/>
    </row>
    <row r="2605" spans="1:5">
      <c r="A2605" s="47"/>
      <c r="E2605" s="47"/>
    </row>
    <row r="2606" spans="1:5">
      <c r="A2606" s="47"/>
      <c r="E2606" s="47"/>
    </row>
    <row r="2607" spans="1:5">
      <c r="A2607" s="47"/>
      <c r="E2607" s="47"/>
    </row>
    <row r="2608" spans="1:5">
      <c r="A2608" s="47"/>
      <c r="E2608" s="47"/>
    </row>
    <row r="2609" spans="1:5">
      <c r="A2609" s="47"/>
      <c r="E2609" s="47"/>
    </row>
    <row r="2610" spans="1:5">
      <c r="A2610" s="47"/>
      <c r="E2610" s="47"/>
    </row>
    <row r="2611" spans="1:5">
      <c r="A2611" s="47"/>
      <c r="E2611" s="47"/>
    </row>
    <row r="2612" spans="1:5">
      <c r="A2612" s="47"/>
      <c r="E2612" s="47"/>
    </row>
    <row r="2613" spans="1:5">
      <c r="A2613" s="47"/>
      <c r="E2613" s="47"/>
    </row>
    <row r="2614" spans="1:5">
      <c r="A2614" s="47"/>
      <c r="E2614" s="47"/>
    </row>
    <row r="2615" spans="1:5">
      <c r="A2615" s="47"/>
      <c r="E2615" s="47"/>
    </row>
    <row r="2616" spans="1:5">
      <c r="A2616" s="47"/>
      <c r="E2616" s="47"/>
    </row>
    <row r="2617" spans="1:5">
      <c r="A2617" s="47"/>
      <c r="E2617" s="47"/>
    </row>
    <row r="2618" spans="1:5">
      <c r="A2618" s="47"/>
      <c r="E2618" s="47"/>
    </row>
    <row r="2619" spans="1:5">
      <c r="A2619" s="47"/>
      <c r="E2619" s="47"/>
    </row>
    <row r="2620" spans="1:5">
      <c r="A2620" s="47"/>
      <c r="E2620" s="47"/>
    </row>
    <row r="2621" spans="1:5">
      <c r="A2621" s="47"/>
      <c r="E2621" s="47"/>
    </row>
    <row r="2622" spans="1:5">
      <c r="A2622" s="47"/>
      <c r="E2622" s="47"/>
    </row>
    <row r="2623" spans="1:5">
      <c r="A2623" s="47"/>
      <c r="E2623" s="47"/>
    </row>
    <row r="2624" spans="1:5">
      <c r="A2624" s="47"/>
      <c r="E2624" s="47"/>
    </row>
    <row r="2625" spans="1:5">
      <c r="A2625" s="47"/>
      <c r="E2625" s="47"/>
    </row>
    <row r="2626" spans="1:5">
      <c r="A2626" s="47"/>
      <c r="E2626" s="47"/>
    </row>
    <row r="2627" spans="1:5">
      <c r="A2627" s="47"/>
      <c r="E2627" s="47"/>
    </row>
    <row r="2628" spans="1:5">
      <c r="A2628" s="47"/>
      <c r="E2628" s="47"/>
    </row>
    <row r="2629" spans="1:5">
      <c r="A2629" s="47"/>
      <c r="E2629" s="47"/>
    </row>
    <row r="2630" spans="1:5">
      <c r="A2630" s="47"/>
      <c r="E2630" s="47"/>
    </row>
    <row r="2631" spans="1:5">
      <c r="A2631" s="47"/>
      <c r="E2631" s="47"/>
    </row>
    <row r="2632" spans="1:5">
      <c r="A2632" s="47"/>
      <c r="E2632" s="47"/>
    </row>
    <row r="2633" spans="1:5">
      <c r="A2633" s="47"/>
      <c r="E2633" s="47"/>
    </row>
    <row r="2634" spans="1:5">
      <c r="A2634" s="47"/>
      <c r="E2634" s="47"/>
    </row>
    <row r="2635" spans="1:5">
      <c r="A2635" s="47"/>
      <c r="E2635" s="47"/>
    </row>
    <row r="2636" spans="1:5">
      <c r="A2636" s="47"/>
      <c r="E2636" s="47"/>
    </row>
    <row r="2637" spans="1:5">
      <c r="A2637" s="47"/>
      <c r="E2637" s="47"/>
    </row>
    <row r="2638" spans="1:5">
      <c r="A2638" s="47"/>
      <c r="E2638" s="47"/>
    </row>
    <row r="2639" spans="1:5">
      <c r="A2639" s="47"/>
      <c r="E2639" s="47"/>
    </row>
    <row r="2640" spans="1:5">
      <c r="A2640" s="47"/>
      <c r="E2640" s="47"/>
    </row>
    <row r="2641" spans="1:5">
      <c r="A2641" s="47"/>
      <c r="E2641" s="47"/>
    </row>
    <row r="2642" spans="1:5">
      <c r="A2642" s="47"/>
      <c r="E2642" s="47"/>
    </row>
    <row r="2643" spans="1:5">
      <c r="A2643" s="47"/>
      <c r="E2643" s="47"/>
    </row>
    <row r="2644" spans="1:5">
      <c r="A2644" s="47"/>
      <c r="E2644" s="47"/>
    </row>
    <row r="2645" spans="1:5">
      <c r="A2645" s="47"/>
      <c r="E2645" s="47"/>
    </row>
    <row r="2646" spans="1:5">
      <c r="A2646" s="47"/>
      <c r="E2646" s="47"/>
    </row>
    <row r="2647" spans="1:5">
      <c r="A2647" s="47"/>
      <c r="E2647" s="47"/>
    </row>
    <row r="2648" spans="1:5">
      <c r="A2648" s="47"/>
      <c r="E2648" s="47"/>
    </row>
    <row r="2649" spans="1:5">
      <c r="A2649" s="47"/>
      <c r="E2649" s="47"/>
    </row>
    <row r="2650" spans="1:5">
      <c r="A2650" s="47"/>
      <c r="E2650" s="47"/>
    </row>
    <row r="2651" spans="1:5">
      <c r="A2651" s="47"/>
      <c r="E2651" s="47"/>
    </row>
    <row r="2652" spans="1:5">
      <c r="A2652" s="47"/>
      <c r="E2652" s="47"/>
    </row>
    <row r="2653" spans="1:5">
      <c r="A2653" s="47"/>
      <c r="E2653" s="47"/>
    </row>
    <row r="2654" spans="1:5">
      <c r="A2654" s="47"/>
      <c r="E2654" s="47"/>
    </row>
    <row r="2655" spans="1:5">
      <c r="A2655" s="47"/>
      <c r="E2655" s="47"/>
    </row>
    <row r="2656" spans="1:5">
      <c r="A2656" s="47"/>
      <c r="E2656" s="47"/>
    </row>
    <row r="2657" spans="1:5">
      <c r="A2657" s="47"/>
      <c r="E2657" s="47"/>
    </row>
    <row r="2658" spans="1:5">
      <c r="A2658" s="47"/>
      <c r="E2658" s="47"/>
    </row>
    <row r="2659" spans="1:5">
      <c r="A2659" s="47"/>
      <c r="E2659" s="47"/>
    </row>
    <row r="2660" spans="1:5">
      <c r="A2660" s="47"/>
      <c r="E2660" s="47"/>
    </row>
    <row r="2661" spans="1:5">
      <c r="A2661" s="47"/>
      <c r="E2661" s="47"/>
    </row>
    <row r="2662" spans="1:5">
      <c r="A2662" s="47"/>
      <c r="E2662" s="47"/>
    </row>
    <row r="2663" spans="1:5">
      <c r="A2663" s="47"/>
      <c r="E2663" s="47"/>
    </row>
    <row r="2664" spans="1:5">
      <c r="A2664" s="47"/>
      <c r="E2664" s="47"/>
    </row>
    <row r="2665" spans="1:5">
      <c r="A2665" s="47"/>
      <c r="E2665" s="47"/>
    </row>
    <row r="2666" spans="1:5">
      <c r="A2666" s="47"/>
      <c r="E2666" s="47"/>
    </row>
    <row r="2667" spans="1:5">
      <c r="A2667" s="47"/>
      <c r="E2667" s="47"/>
    </row>
    <row r="2668" spans="1:5">
      <c r="A2668" s="47"/>
      <c r="E2668" s="47"/>
    </row>
    <row r="2669" spans="1:5">
      <c r="A2669" s="47"/>
      <c r="E2669" s="47"/>
    </row>
    <row r="2670" spans="1:5">
      <c r="A2670" s="47"/>
      <c r="E2670" s="47"/>
    </row>
    <row r="2671" spans="1:5">
      <c r="A2671" s="47"/>
      <c r="E2671" s="47"/>
    </row>
    <row r="2672" spans="1:5">
      <c r="A2672" s="47"/>
      <c r="E2672" s="47"/>
    </row>
    <row r="2673" spans="1:5">
      <c r="A2673" s="47"/>
      <c r="E2673" s="47"/>
    </row>
    <row r="2674" spans="1:5">
      <c r="A2674" s="47"/>
      <c r="E2674" s="47"/>
    </row>
    <row r="2675" spans="1:5">
      <c r="A2675" s="47"/>
      <c r="E2675" s="47"/>
    </row>
    <row r="2676" spans="1:5">
      <c r="A2676" s="47"/>
      <c r="E2676" s="47"/>
    </row>
    <row r="2677" spans="1:5">
      <c r="A2677" s="47"/>
      <c r="E2677" s="47"/>
    </row>
    <row r="2678" spans="1:5">
      <c r="A2678" s="47"/>
      <c r="E2678" s="47"/>
    </row>
    <row r="2679" spans="1:5">
      <c r="A2679" s="47"/>
      <c r="E2679" s="47"/>
    </row>
    <row r="2680" spans="1:5">
      <c r="A2680" s="47"/>
      <c r="E2680" s="47"/>
    </row>
    <row r="2681" spans="1:5">
      <c r="A2681" s="47"/>
      <c r="E2681" s="47"/>
    </row>
    <row r="2682" spans="1:5">
      <c r="A2682" s="47"/>
      <c r="E2682" s="47"/>
    </row>
    <row r="2683" spans="1:5">
      <c r="A2683" s="47"/>
      <c r="E2683" s="47"/>
    </row>
    <row r="2684" spans="1:5">
      <c r="A2684" s="47"/>
      <c r="E2684" s="47"/>
    </row>
    <row r="2685" spans="1:5">
      <c r="A2685" s="47"/>
      <c r="E2685" s="47"/>
    </row>
    <row r="2686" spans="1:5">
      <c r="A2686" s="47"/>
      <c r="E2686" s="47"/>
    </row>
    <row r="2687" spans="1:5">
      <c r="A2687" s="47"/>
      <c r="E2687" s="47"/>
    </row>
    <row r="2688" spans="1:5">
      <c r="A2688" s="47"/>
      <c r="E2688" s="47"/>
    </row>
    <row r="2689" spans="1:5">
      <c r="A2689" s="47"/>
      <c r="E2689" s="47"/>
    </row>
    <row r="2690" spans="1:5">
      <c r="A2690" s="47"/>
      <c r="E2690" s="47"/>
    </row>
    <row r="2691" spans="1:5">
      <c r="A2691" s="47"/>
      <c r="E2691" s="47"/>
    </row>
    <row r="2692" spans="1:5">
      <c r="A2692" s="47"/>
      <c r="E2692" s="47"/>
    </row>
    <row r="2693" spans="1:5">
      <c r="A2693" s="47"/>
      <c r="E2693" s="47"/>
    </row>
    <row r="2694" spans="1:5">
      <c r="A2694" s="47"/>
      <c r="E2694" s="47"/>
    </row>
    <row r="2695" spans="1:5">
      <c r="A2695" s="47"/>
      <c r="E2695" s="47"/>
    </row>
    <row r="2696" spans="1:5">
      <c r="A2696" s="47"/>
      <c r="E2696" s="47"/>
    </row>
    <row r="2697" spans="1:5">
      <c r="A2697" s="47"/>
      <c r="E2697" s="47"/>
    </row>
    <row r="2698" spans="1:5">
      <c r="A2698" s="47"/>
      <c r="E2698" s="47"/>
    </row>
    <row r="2699" spans="1:5">
      <c r="A2699" s="47"/>
      <c r="E2699" s="47"/>
    </row>
    <row r="2700" spans="1:5">
      <c r="A2700" s="47"/>
      <c r="E2700" s="47"/>
    </row>
    <row r="2701" spans="1:5">
      <c r="A2701" s="47"/>
      <c r="E2701" s="47"/>
    </row>
    <row r="2702" spans="1:5">
      <c r="A2702" s="47"/>
      <c r="E2702" s="47"/>
    </row>
    <row r="2703" spans="1:5">
      <c r="A2703" s="47"/>
      <c r="E2703" s="47"/>
    </row>
    <row r="2704" spans="1:5">
      <c r="A2704" s="47"/>
      <c r="E2704" s="47"/>
    </row>
    <row r="2705" spans="1:5">
      <c r="A2705" s="47"/>
      <c r="E2705" s="47"/>
    </row>
    <row r="2706" spans="1:5">
      <c r="A2706" s="47"/>
      <c r="E2706" s="47"/>
    </row>
    <row r="2707" spans="1:5">
      <c r="A2707" s="47"/>
      <c r="E2707" s="47"/>
    </row>
    <row r="2708" spans="1:5">
      <c r="A2708" s="47"/>
      <c r="E2708" s="47"/>
    </row>
    <row r="2709" spans="1:5">
      <c r="A2709" s="47"/>
      <c r="E2709" s="47"/>
    </row>
    <row r="2710" spans="1:5">
      <c r="A2710" s="47"/>
      <c r="E2710" s="47"/>
    </row>
    <row r="2711" spans="1:5">
      <c r="A2711" s="47"/>
      <c r="E2711" s="47"/>
    </row>
    <row r="2712" spans="1:5">
      <c r="A2712" s="47"/>
      <c r="E2712" s="47"/>
    </row>
    <row r="2713" spans="1:5">
      <c r="A2713" s="47"/>
      <c r="E2713" s="47"/>
    </row>
    <row r="2714" spans="1:5">
      <c r="A2714" s="47"/>
      <c r="E2714" s="47"/>
    </row>
    <row r="2715" spans="1:5">
      <c r="A2715" s="47"/>
      <c r="E2715" s="47"/>
    </row>
    <row r="2716" spans="1:5">
      <c r="A2716" s="47"/>
      <c r="E2716" s="47"/>
    </row>
    <row r="2717" spans="1:5">
      <c r="A2717" s="47"/>
      <c r="E2717" s="47"/>
    </row>
    <row r="2718" spans="1:5">
      <c r="A2718" s="47"/>
      <c r="E2718" s="47"/>
    </row>
    <row r="2719" spans="1:5">
      <c r="A2719" s="47"/>
      <c r="E2719" s="47"/>
    </row>
    <row r="2720" spans="1:5">
      <c r="A2720" s="47"/>
      <c r="E2720" s="47"/>
    </row>
    <row r="2721" spans="1:5">
      <c r="A2721" s="47"/>
      <c r="E2721" s="47"/>
    </row>
    <row r="2722" spans="1:5">
      <c r="A2722" s="47"/>
      <c r="E2722" s="47"/>
    </row>
    <row r="2723" spans="1:5">
      <c r="A2723" s="47"/>
      <c r="E2723" s="47"/>
    </row>
    <row r="2724" spans="1:5">
      <c r="A2724" s="47"/>
      <c r="E2724" s="47"/>
    </row>
    <row r="2725" spans="1:5">
      <c r="A2725" s="47"/>
      <c r="E2725" s="47"/>
    </row>
    <row r="2726" spans="1:5">
      <c r="A2726" s="47"/>
      <c r="E2726" s="47"/>
    </row>
    <row r="2727" spans="1:5">
      <c r="A2727" s="47"/>
      <c r="E2727" s="47"/>
    </row>
    <row r="2728" spans="1:5">
      <c r="A2728" s="47"/>
      <c r="E2728" s="47"/>
    </row>
    <row r="2729" spans="1:5">
      <c r="A2729" s="47"/>
      <c r="E2729" s="47"/>
    </row>
    <row r="2730" spans="1:5">
      <c r="A2730" s="47"/>
      <c r="E2730" s="47"/>
    </row>
    <row r="2731" spans="1:5">
      <c r="A2731" s="47"/>
      <c r="E2731" s="47"/>
    </row>
    <row r="2732" spans="1:5">
      <c r="A2732" s="47"/>
      <c r="E2732" s="47"/>
    </row>
    <row r="2733" spans="1:5">
      <c r="A2733" s="47"/>
      <c r="E2733" s="47"/>
    </row>
    <row r="2734" spans="1:5">
      <c r="A2734" s="47"/>
      <c r="E2734" s="47"/>
    </row>
    <row r="2735" spans="1:5">
      <c r="A2735" s="47"/>
      <c r="E2735" s="47"/>
    </row>
    <row r="2736" spans="1:5">
      <c r="A2736" s="47"/>
      <c r="E2736" s="47"/>
    </row>
    <row r="2737" spans="1:5">
      <c r="A2737" s="47"/>
      <c r="E2737" s="47"/>
    </row>
    <row r="2738" spans="1:5">
      <c r="A2738" s="47"/>
      <c r="E2738" s="47"/>
    </row>
    <row r="2739" spans="1:5">
      <c r="A2739" s="47"/>
      <c r="E2739" s="47"/>
    </row>
    <row r="2740" spans="1:5">
      <c r="A2740" s="47"/>
      <c r="E2740" s="47"/>
    </row>
    <row r="2741" spans="1:5">
      <c r="A2741" s="47"/>
      <c r="E2741" s="47"/>
    </row>
    <row r="2742" spans="1:5">
      <c r="A2742" s="47"/>
      <c r="E2742" s="47"/>
    </row>
    <row r="2743" spans="1:5">
      <c r="A2743" s="47"/>
      <c r="E2743" s="47"/>
    </row>
    <row r="2744" spans="1:5">
      <c r="A2744" s="47"/>
      <c r="E2744" s="47"/>
    </row>
    <row r="2745" spans="1:5">
      <c r="A2745" s="47"/>
      <c r="E2745" s="47"/>
    </row>
    <row r="2746" spans="1:5">
      <c r="A2746" s="47"/>
      <c r="E2746" s="47"/>
    </row>
    <row r="2747" spans="1:5">
      <c r="A2747" s="47"/>
      <c r="E2747" s="47"/>
    </row>
    <row r="2748" spans="1:5">
      <c r="A2748" s="47"/>
      <c r="E2748" s="47"/>
    </row>
    <row r="2749" spans="1:5">
      <c r="A2749" s="47"/>
      <c r="E2749" s="47"/>
    </row>
    <row r="2750" spans="1:5">
      <c r="A2750" s="47"/>
      <c r="E2750" s="47"/>
    </row>
    <row r="2751" spans="1:5">
      <c r="A2751" s="47"/>
      <c r="E2751" s="47"/>
    </row>
    <row r="2752" spans="1:5">
      <c r="A2752" s="47"/>
      <c r="E2752" s="47"/>
    </row>
    <row r="2753" spans="1:5">
      <c r="A2753" s="47"/>
      <c r="E2753" s="47"/>
    </row>
    <row r="2754" spans="1:5">
      <c r="A2754" s="47"/>
      <c r="E2754" s="47"/>
    </row>
    <row r="2755" spans="1:5">
      <c r="A2755" s="47"/>
      <c r="E2755" s="47"/>
    </row>
    <row r="2756" spans="1:5">
      <c r="A2756" s="47"/>
      <c r="E2756" s="47"/>
    </row>
    <row r="2757" spans="1:5">
      <c r="A2757" s="47"/>
      <c r="E2757" s="47"/>
    </row>
    <row r="2758" spans="1:5">
      <c r="A2758" s="47"/>
      <c r="E2758" s="47"/>
    </row>
    <row r="2759" spans="1:5">
      <c r="A2759" s="47"/>
      <c r="E2759" s="47"/>
    </row>
    <row r="2760" spans="1:5">
      <c r="A2760" s="47"/>
      <c r="E2760" s="47"/>
    </row>
    <row r="2761" spans="1:5">
      <c r="A2761" s="47"/>
      <c r="E2761" s="47"/>
    </row>
    <row r="2762" spans="1:5">
      <c r="A2762" s="47"/>
      <c r="E2762" s="47"/>
    </row>
    <row r="2763" spans="1:5">
      <c r="A2763" s="47"/>
      <c r="E2763" s="47"/>
    </row>
    <row r="2764" spans="1:5">
      <c r="A2764" s="47"/>
      <c r="E2764" s="47"/>
    </row>
    <row r="2765" spans="1:5">
      <c r="A2765" s="47"/>
      <c r="E2765" s="47"/>
    </row>
    <row r="2766" spans="1:5">
      <c r="A2766" s="47"/>
      <c r="E2766" s="47"/>
    </row>
    <row r="2767" spans="1:5">
      <c r="A2767" s="47"/>
      <c r="E2767" s="47"/>
    </row>
    <row r="2768" spans="1:5">
      <c r="A2768" s="47"/>
      <c r="E2768" s="47"/>
    </row>
    <row r="2769" spans="1:5">
      <c r="A2769" s="47"/>
      <c r="E2769" s="47"/>
    </row>
    <row r="2770" spans="1:5">
      <c r="A2770" s="47"/>
      <c r="E2770" s="47"/>
    </row>
    <row r="2771" spans="1:5">
      <c r="A2771" s="47"/>
      <c r="E2771" s="47"/>
    </row>
    <row r="2772" spans="1:5">
      <c r="A2772" s="47"/>
      <c r="E2772" s="47"/>
    </row>
    <row r="2773" spans="1:5">
      <c r="A2773" s="47"/>
      <c r="E2773" s="47"/>
    </row>
    <row r="2774" spans="1:5">
      <c r="A2774" s="47"/>
      <c r="E2774" s="47"/>
    </row>
    <row r="2775" spans="1:5">
      <c r="A2775" s="47"/>
      <c r="E2775" s="47"/>
    </row>
    <row r="2776" spans="1:5">
      <c r="A2776" s="47"/>
      <c r="E2776" s="47"/>
    </row>
    <row r="2777" spans="1:5">
      <c r="A2777" s="47"/>
      <c r="E2777" s="47"/>
    </row>
    <row r="2778" spans="1:5">
      <c r="A2778" s="47"/>
      <c r="E2778" s="47"/>
    </row>
    <row r="2779" spans="1:5">
      <c r="A2779" s="47"/>
      <c r="E2779" s="47"/>
    </row>
    <row r="2780" spans="1:5">
      <c r="A2780" s="47"/>
      <c r="E2780" s="47"/>
    </row>
    <row r="2781" spans="1:5">
      <c r="A2781" s="47"/>
      <c r="E2781" s="47"/>
    </row>
    <row r="2782" spans="1:5">
      <c r="A2782" s="47"/>
      <c r="E2782" s="47"/>
    </row>
    <row r="2783" spans="1:5">
      <c r="A2783" s="47"/>
      <c r="E2783" s="47"/>
    </row>
    <row r="2784" spans="1:5">
      <c r="A2784" s="47"/>
      <c r="E2784" s="47"/>
    </row>
    <row r="2785" spans="1:5">
      <c r="A2785" s="47"/>
      <c r="E2785" s="47"/>
    </row>
    <row r="2786" spans="1:5">
      <c r="A2786" s="47"/>
      <c r="E2786" s="47"/>
    </row>
    <row r="2787" spans="1:5">
      <c r="A2787" s="47"/>
      <c r="E2787" s="47"/>
    </row>
    <row r="2788" spans="1:5">
      <c r="A2788" s="47"/>
      <c r="E2788" s="47"/>
    </row>
    <row r="2789" spans="1:5">
      <c r="A2789" s="47"/>
      <c r="E2789" s="47"/>
    </row>
    <row r="2790" spans="1:5">
      <c r="A2790" s="47"/>
      <c r="E2790" s="47"/>
    </row>
    <row r="2791" spans="1:5">
      <c r="A2791" s="47"/>
      <c r="E2791" s="47"/>
    </row>
    <row r="2792" spans="1:5">
      <c r="A2792" s="47"/>
      <c r="E2792" s="47"/>
    </row>
    <row r="2793" spans="1:5">
      <c r="A2793" s="47"/>
      <c r="E2793" s="47"/>
    </row>
    <row r="2794" spans="1:5">
      <c r="A2794" s="47"/>
      <c r="E2794" s="47"/>
    </row>
    <row r="2795" spans="1:5">
      <c r="A2795" s="47"/>
      <c r="E2795" s="47"/>
    </row>
    <row r="2796" spans="1:5">
      <c r="A2796" s="47"/>
      <c r="E2796" s="47"/>
    </row>
    <row r="2797" spans="1:5">
      <c r="A2797" s="47"/>
      <c r="E2797" s="47"/>
    </row>
    <row r="2798" spans="1:5">
      <c r="A2798" s="47"/>
      <c r="E2798" s="47"/>
    </row>
    <row r="2799" spans="1:5">
      <c r="A2799" s="47"/>
      <c r="E2799" s="47"/>
    </row>
    <row r="2800" spans="1:5">
      <c r="A2800" s="47"/>
      <c r="E2800" s="47"/>
    </row>
    <row r="2801" spans="1:5">
      <c r="A2801" s="47"/>
      <c r="E2801" s="47"/>
    </row>
    <row r="2802" spans="1:5">
      <c r="A2802" s="47"/>
      <c r="E2802" s="47"/>
    </row>
    <row r="2803" spans="1:5">
      <c r="A2803" s="47"/>
      <c r="E2803" s="47"/>
    </row>
    <row r="2804" spans="1:5">
      <c r="A2804" s="47"/>
      <c r="E2804" s="47"/>
    </row>
    <row r="2805" spans="1:5">
      <c r="A2805" s="47"/>
      <c r="E2805" s="47"/>
    </row>
    <row r="2806" spans="1:5">
      <c r="A2806" s="47"/>
      <c r="E2806" s="47"/>
    </row>
    <row r="2807" spans="1:5">
      <c r="A2807" s="47"/>
      <c r="E2807" s="47"/>
    </row>
    <row r="2808" spans="1:5">
      <c r="A2808" s="47"/>
      <c r="E2808" s="47"/>
    </row>
    <row r="2809" spans="1:5">
      <c r="A2809" s="47"/>
      <c r="E2809" s="47"/>
    </row>
    <row r="2810" spans="1:5">
      <c r="A2810" s="47"/>
      <c r="E2810" s="47"/>
    </row>
    <row r="2811" spans="1:5">
      <c r="A2811" s="47"/>
      <c r="E2811" s="47"/>
    </row>
    <row r="2812" spans="1:5">
      <c r="A2812" s="47"/>
      <c r="E2812" s="47"/>
    </row>
    <row r="2813" spans="1:5">
      <c r="A2813" s="47"/>
      <c r="E2813" s="47"/>
    </row>
    <row r="2814" spans="1:5">
      <c r="A2814" s="47"/>
      <c r="E2814" s="47"/>
    </row>
    <row r="2815" spans="1:5">
      <c r="A2815" s="47"/>
      <c r="E2815" s="47"/>
    </row>
    <row r="2816" spans="1:5">
      <c r="A2816" s="47"/>
      <c r="E2816" s="47"/>
    </row>
    <row r="2817" spans="1:5">
      <c r="A2817" s="47"/>
      <c r="E2817" s="47"/>
    </row>
    <row r="2818" spans="1:5">
      <c r="A2818" s="47"/>
      <c r="E2818" s="47"/>
    </row>
    <row r="2819" spans="1:5">
      <c r="A2819" s="47"/>
      <c r="E2819" s="47"/>
    </row>
    <row r="2820" spans="1:5">
      <c r="A2820" s="47"/>
      <c r="E2820" s="47"/>
    </row>
    <row r="2821" spans="1:5">
      <c r="A2821" s="47"/>
      <c r="E2821" s="47"/>
    </row>
    <row r="2822" spans="1:5">
      <c r="A2822" s="47"/>
      <c r="E2822" s="47"/>
    </row>
    <row r="2823" spans="1:5">
      <c r="A2823" s="47"/>
      <c r="E2823" s="47"/>
    </row>
    <row r="2824" spans="1:5">
      <c r="A2824" s="47"/>
      <c r="E2824" s="47"/>
    </row>
    <row r="2825" spans="1:5">
      <c r="A2825" s="47"/>
      <c r="E2825" s="47"/>
    </row>
    <row r="2826" spans="1:5">
      <c r="A2826" s="47"/>
      <c r="E2826" s="47"/>
    </row>
    <row r="2827" spans="1:5">
      <c r="A2827" s="47"/>
      <c r="E2827" s="47"/>
    </row>
    <row r="2828" spans="1:5">
      <c r="A2828" s="47"/>
      <c r="E2828" s="47"/>
    </row>
    <row r="2829" spans="1:5">
      <c r="A2829" s="47"/>
      <c r="E2829" s="47"/>
    </row>
    <row r="2830" spans="1:5">
      <c r="A2830" s="47"/>
      <c r="E2830" s="47"/>
    </row>
    <row r="2831" spans="1:5">
      <c r="A2831" s="47"/>
      <c r="E2831" s="47"/>
    </row>
    <row r="2832" spans="1:5">
      <c r="A2832" s="47"/>
      <c r="E2832" s="47"/>
    </row>
    <row r="2833" spans="1:5">
      <c r="A2833" s="47"/>
      <c r="E2833" s="47"/>
    </row>
    <row r="2834" spans="1:5">
      <c r="A2834" s="47"/>
      <c r="E2834" s="47"/>
    </row>
    <row r="2835" spans="1:5">
      <c r="A2835" s="47"/>
      <c r="E2835" s="47"/>
    </row>
    <row r="2836" spans="1:5">
      <c r="A2836" s="47"/>
      <c r="E2836" s="47"/>
    </row>
    <row r="2837" spans="1:5">
      <c r="A2837" s="47"/>
      <c r="E2837" s="47"/>
    </row>
    <row r="2838" spans="1:5">
      <c r="A2838" s="47"/>
      <c r="E2838" s="47"/>
    </row>
    <row r="2839" spans="1:5">
      <c r="A2839" s="47"/>
      <c r="E2839" s="47"/>
    </row>
    <row r="2840" spans="1:5">
      <c r="A2840" s="47"/>
      <c r="E2840" s="47"/>
    </row>
    <row r="2841" spans="1:5">
      <c r="A2841" s="47"/>
      <c r="E2841" s="47"/>
    </row>
    <row r="2842" spans="1:5">
      <c r="A2842" s="47"/>
      <c r="E2842" s="47"/>
    </row>
    <row r="2843" spans="1:5">
      <c r="A2843" s="47"/>
      <c r="E2843" s="47"/>
    </row>
    <row r="2844" spans="1:5">
      <c r="A2844" s="47"/>
      <c r="E2844" s="47"/>
    </row>
    <row r="2845" spans="1:5">
      <c r="A2845" s="47"/>
      <c r="E2845" s="47"/>
    </row>
    <row r="2846" spans="1:5">
      <c r="A2846" s="47"/>
      <c r="E2846" s="47"/>
    </row>
    <row r="2847" spans="1:5">
      <c r="A2847" s="47"/>
      <c r="E2847" s="47"/>
    </row>
    <row r="2848" spans="1:5">
      <c r="A2848" s="47"/>
      <c r="E2848" s="47"/>
    </row>
    <row r="2849" spans="1:5">
      <c r="A2849" s="47"/>
      <c r="E2849" s="47"/>
    </row>
    <row r="2850" spans="1:5">
      <c r="A2850" s="47"/>
      <c r="E2850" s="47"/>
    </row>
    <row r="2851" spans="1:5">
      <c r="A2851" s="47"/>
      <c r="E2851" s="47"/>
    </row>
    <row r="2852" spans="1:5">
      <c r="A2852" s="47"/>
      <c r="E2852" s="47"/>
    </row>
    <row r="2853" spans="1:5">
      <c r="A2853" s="47"/>
      <c r="E2853" s="47"/>
    </row>
    <row r="2854" spans="1:5">
      <c r="A2854" s="47"/>
      <c r="E2854" s="47"/>
    </row>
    <row r="2855" spans="1:5">
      <c r="A2855" s="47"/>
      <c r="E2855" s="47"/>
    </row>
    <row r="2856" spans="1:5">
      <c r="A2856" s="47"/>
      <c r="E2856" s="47"/>
    </row>
    <row r="2857" spans="1:5">
      <c r="A2857" s="47"/>
      <c r="E2857" s="47"/>
    </row>
    <row r="2858" spans="1:5">
      <c r="A2858" s="47"/>
      <c r="E2858" s="47"/>
    </row>
    <row r="2859" spans="1:5">
      <c r="A2859" s="47"/>
      <c r="E2859" s="47"/>
    </row>
    <row r="2860" spans="1:5">
      <c r="A2860" s="47"/>
      <c r="E2860" s="47"/>
    </row>
    <row r="2861" spans="1:5">
      <c r="A2861" s="47"/>
      <c r="E2861" s="47"/>
    </row>
    <row r="2862" spans="1:5">
      <c r="A2862" s="47"/>
      <c r="E2862" s="47"/>
    </row>
    <row r="2863" spans="1:5">
      <c r="A2863" s="47"/>
      <c r="E2863" s="47"/>
    </row>
    <row r="2864" spans="1:5">
      <c r="A2864" s="47"/>
      <c r="E2864" s="47"/>
    </row>
    <row r="2865" spans="1:5">
      <c r="A2865" s="47"/>
      <c r="E2865" s="47"/>
    </row>
    <row r="2866" spans="1:5">
      <c r="A2866" s="47"/>
      <c r="E2866" s="47"/>
    </row>
    <row r="2867" spans="1:5">
      <c r="A2867" s="47"/>
      <c r="E2867" s="47"/>
    </row>
    <row r="2868" spans="1:5">
      <c r="A2868" s="47"/>
      <c r="E2868" s="47"/>
    </row>
    <row r="2869" spans="1:5">
      <c r="A2869" s="47"/>
      <c r="E2869" s="47"/>
    </row>
    <row r="2870" spans="1:5">
      <c r="A2870" s="47"/>
      <c r="E2870" s="47"/>
    </row>
    <row r="2871" spans="1:5">
      <c r="A2871" s="47"/>
      <c r="E2871" s="47"/>
    </row>
    <row r="2872" spans="1:5">
      <c r="A2872" s="47"/>
      <c r="E2872" s="47"/>
    </row>
    <row r="2873" spans="1:5">
      <c r="A2873" s="47"/>
      <c r="E2873" s="47"/>
    </row>
    <row r="2874" spans="1:5">
      <c r="A2874" s="47"/>
      <c r="E2874" s="47"/>
    </row>
    <row r="2875" spans="1:5">
      <c r="A2875" s="47"/>
      <c r="E2875" s="47"/>
    </row>
    <row r="2876" spans="1:5">
      <c r="A2876" s="47"/>
      <c r="E2876" s="47"/>
    </row>
    <row r="2877" spans="1:5">
      <c r="A2877" s="47"/>
      <c r="E2877" s="47"/>
    </row>
    <row r="2878" spans="1:5">
      <c r="A2878" s="47"/>
      <c r="E2878" s="47"/>
    </row>
    <row r="2879" spans="1:5">
      <c r="A2879" s="47"/>
      <c r="E2879" s="47"/>
    </row>
    <row r="2880" spans="1:5">
      <c r="A2880" s="47"/>
      <c r="E2880" s="47"/>
    </row>
    <row r="2881" spans="1:5">
      <c r="A2881" s="47"/>
      <c r="E2881" s="47"/>
    </row>
    <row r="2882" spans="1:5">
      <c r="A2882" s="47"/>
      <c r="E2882" s="47"/>
    </row>
    <row r="2883" spans="1:5">
      <c r="A2883" s="47"/>
      <c r="E2883" s="47"/>
    </row>
    <row r="2884" spans="1:5">
      <c r="A2884" s="47"/>
      <c r="E2884" s="47"/>
    </row>
    <row r="2885" spans="1:5">
      <c r="A2885" s="47"/>
      <c r="E2885" s="47"/>
    </row>
    <row r="2886" spans="1:5">
      <c r="A2886" s="47"/>
      <c r="E2886" s="47"/>
    </row>
    <row r="2887" spans="1:5">
      <c r="A2887" s="47"/>
      <c r="E2887" s="47"/>
    </row>
    <row r="2888" spans="1:5">
      <c r="A2888" s="47"/>
      <c r="E2888" s="47"/>
    </row>
    <row r="2889" spans="1:5">
      <c r="A2889" s="47"/>
      <c r="E2889" s="47"/>
    </row>
    <row r="2890" spans="1:5">
      <c r="A2890" s="47"/>
      <c r="E2890" s="47"/>
    </row>
    <row r="2891" spans="1:5">
      <c r="A2891" s="47"/>
      <c r="E2891" s="47"/>
    </row>
    <row r="2892" spans="1:5">
      <c r="A2892" s="47"/>
      <c r="E2892" s="47"/>
    </row>
    <row r="2893" spans="1:5">
      <c r="A2893" s="47"/>
      <c r="E2893" s="47"/>
    </row>
    <row r="2894" spans="1:5">
      <c r="A2894" s="47"/>
      <c r="E2894" s="47"/>
    </row>
    <row r="2895" spans="1:5">
      <c r="A2895" s="47"/>
      <c r="E2895" s="47"/>
    </row>
    <row r="2896" spans="1:5">
      <c r="A2896" s="47"/>
      <c r="E2896" s="47"/>
    </row>
    <row r="2897" spans="1:5">
      <c r="A2897" s="47"/>
      <c r="E2897" s="47"/>
    </row>
    <row r="2898" spans="1:5">
      <c r="A2898" s="47"/>
      <c r="E2898" s="47"/>
    </row>
    <row r="2899" spans="1:5">
      <c r="A2899" s="47"/>
      <c r="E2899" s="47"/>
    </row>
    <row r="2900" spans="1:5">
      <c r="A2900" s="47"/>
      <c r="E2900" s="47"/>
    </row>
    <row r="2901" spans="1:5">
      <c r="A2901" s="47"/>
      <c r="E2901" s="47"/>
    </row>
    <row r="2902" spans="1:5">
      <c r="A2902" s="47"/>
      <c r="E2902" s="47"/>
    </row>
    <row r="2903" spans="1:5">
      <c r="A2903" s="47"/>
      <c r="E2903" s="47"/>
    </row>
    <row r="2904" spans="1:5">
      <c r="A2904" s="47"/>
      <c r="E2904" s="47"/>
    </row>
    <row r="2905" spans="1:5">
      <c r="A2905" s="47"/>
      <c r="E2905" s="47"/>
    </row>
    <row r="2906" spans="1:5">
      <c r="A2906" s="47"/>
      <c r="E2906" s="47"/>
    </row>
    <row r="2907" spans="1:5">
      <c r="A2907" s="47"/>
      <c r="E2907" s="47"/>
    </row>
    <row r="2908" spans="1:5">
      <c r="A2908" s="47"/>
      <c r="E2908" s="47"/>
    </row>
    <row r="2909" spans="1:5">
      <c r="A2909" s="47"/>
      <c r="E2909" s="47"/>
    </row>
    <row r="2910" spans="1:5">
      <c r="A2910" s="47"/>
      <c r="E2910" s="47"/>
    </row>
    <row r="2911" spans="1:5">
      <c r="A2911" s="47"/>
      <c r="E2911" s="47"/>
    </row>
    <row r="2912" spans="1:5">
      <c r="A2912" s="47"/>
      <c r="E2912" s="47"/>
    </row>
    <row r="2913" spans="1:5">
      <c r="A2913" s="47"/>
      <c r="E2913" s="47"/>
    </row>
    <row r="2914" spans="1:5">
      <c r="A2914" s="47"/>
      <c r="E2914" s="47"/>
    </row>
    <row r="2915" spans="1:5">
      <c r="A2915" s="47"/>
      <c r="E2915" s="47"/>
    </row>
    <row r="2916" spans="1:5">
      <c r="A2916" s="47"/>
      <c r="E2916" s="47"/>
    </row>
    <row r="2917" spans="1:5">
      <c r="A2917" s="47"/>
      <c r="E2917" s="47"/>
    </row>
    <row r="2918" spans="1:5">
      <c r="A2918" s="47"/>
      <c r="E2918" s="47"/>
    </row>
    <row r="2919" spans="1:5">
      <c r="A2919" s="47"/>
      <c r="E2919" s="47"/>
    </row>
    <row r="2920" spans="1:5">
      <c r="A2920" s="47"/>
      <c r="E2920" s="47"/>
    </row>
    <row r="2921" spans="1:5">
      <c r="A2921" s="47"/>
      <c r="E2921" s="47"/>
    </row>
    <row r="2922" spans="1:5">
      <c r="A2922" s="47"/>
      <c r="E2922" s="47"/>
    </row>
    <row r="2923" spans="1:5">
      <c r="A2923" s="47"/>
      <c r="E2923" s="47"/>
    </row>
    <row r="2924" spans="1:5">
      <c r="A2924" s="47"/>
      <c r="E2924" s="47"/>
    </row>
    <row r="2925" spans="1:5">
      <c r="A2925" s="47"/>
      <c r="E2925" s="47"/>
    </row>
    <row r="2926" spans="1:5">
      <c r="A2926" s="47"/>
      <c r="E2926" s="47"/>
    </row>
    <row r="2927" spans="1:5">
      <c r="A2927" s="47"/>
      <c r="E2927" s="47"/>
    </row>
    <row r="2928" spans="1:5">
      <c r="A2928" s="47"/>
      <c r="E2928" s="47"/>
    </row>
    <row r="2929" spans="1:5">
      <c r="A2929" s="47"/>
      <c r="E2929" s="47"/>
    </row>
    <row r="2930" spans="1:5">
      <c r="A2930" s="47"/>
      <c r="E2930" s="47"/>
    </row>
    <row r="2931" spans="1:5">
      <c r="A2931" s="47"/>
      <c r="E2931" s="47"/>
    </row>
    <row r="2932" spans="1:5">
      <c r="A2932" s="47"/>
      <c r="E2932" s="47"/>
    </row>
    <row r="2933" spans="1:5">
      <c r="A2933" s="47"/>
      <c r="E2933" s="47"/>
    </row>
    <row r="2934" spans="1:5">
      <c r="A2934" s="47"/>
      <c r="E2934" s="47"/>
    </row>
    <row r="2935" spans="1:5">
      <c r="A2935" s="47"/>
      <c r="E2935" s="47"/>
    </row>
    <row r="2936" spans="1:5">
      <c r="A2936" s="47"/>
      <c r="E2936" s="47"/>
    </row>
    <row r="2937" spans="1:5">
      <c r="A2937" s="47"/>
      <c r="E2937" s="47"/>
    </row>
    <row r="2938" spans="1:5">
      <c r="A2938" s="47"/>
      <c r="E2938" s="47"/>
    </row>
    <row r="2939" spans="1:5">
      <c r="A2939" s="47"/>
      <c r="E2939" s="47"/>
    </row>
    <row r="2940" spans="1:5">
      <c r="A2940" s="47"/>
      <c r="E2940" s="47"/>
    </row>
    <row r="2941" spans="1:5">
      <c r="A2941" s="47"/>
      <c r="E2941" s="47"/>
    </row>
    <row r="2942" spans="1:5">
      <c r="A2942" s="47"/>
      <c r="E2942" s="47"/>
    </row>
    <row r="2943" spans="1:5">
      <c r="A2943" s="47"/>
      <c r="E2943" s="47"/>
    </row>
    <row r="2944" spans="1:5">
      <c r="A2944" s="47"/>
      <c r="E2944" s="47"/>
    </row>
    <row r="2945" spans="1:5">
      <c r="A2945" s="47"/>
      <c r="E2945" s="47"/>
    </row>
    <row r="2946" spans="1:5">
      <c r="A2946" s="47"/>
      <c r="E2946" s="47"/>
    </row>
    <row r="2947" spans="1:5">
      <c r="A2947" s="47"/>
      <c r="E2947" s="47"/>
    </row>
    <row r="2948" spans="1:5">
      <c r="A2948" s="47"/>
      <c r="E2948" s="47"/>
    </row>
    <row r="2949" spans="1:5">
      <c r="A2949" s="47"/>
      <c r="E2949" s="47"/>
    </row>
    <row r="2950" spans="1:5">
      <c r="A2950" s="47"/>
      <c r="E2950" s="47"/>
    </row>
    <row r="2951" spans="1:5">
      <c r="A2951" s="47"/>
      <c r="E2951" s="47"/>
    </row>
    <row r="2952" spans="1:5">
      <c r="A2952" s="47"/>
      <c r="E2952" s="47"/>
    </row>
    <row r="2953" spans="1:5">
      <c r="A2953" s="47"/>
      <c r="E2953" s="47"/>
    </row>
    <row r="2954" spans="1:5">
      <c r="A2954" s="47"/>
      <c r="E2954" s="47"/>
    </row>
    <row r="2955" spans="1:5">
      <c r="A2955" s="47"/>
      <c r="E2955" s="47"/>
    </row>
    <row r="2956" spans="1:5">
      <c r="A2956" s="47"/>
      <c r="E2956" s="47"/>
    </row>
    <row r="2957" spans="1:5">
      <c r="A2957" s="47"/>
      <c r="E2957" s="47"/>
    </row>
    <row r="2958" spans="1:5">
      <c r="A2958" s="47"/>
      <c r="E2958" s="47"/>
    </row>
    <row r="2959" spans="1:5">
      <c r="A2959" s="47"/>
      <c r="E2959" s="47"/>
    </row>
    <row r="2960" spans="1:5">
      <c r="A2960" s="47"/>
      <c r="E2960" s="47"/>
    </row>
    <row r="2961" spans="1:5">
      <c r="A2961" s="47"/>
      <c r="E2961" s="47"/>
    </row>
    <row r="2962" spans="1:5">
      <c r="A2962" s="47"/>
      <c r="E2962" s="47"/>
    </row>
    <row r="2963" spans="1:5">
      <c r="A2963" s="47"/>
      <c r="E2963" s="47"/>
    </row>
    <row r="2964" spans="1:5">
      <c r="A2964" s="47"/>
      <c r="E2964" s="47"/>
    </row>
    <row r="2965" spans="1:5">
      <c r="A2965" s="47"/>
      <c r="E2965" s="47"/>
    </row>
    <row r="2966" spans="1:5">
      <c r="A2966" s="47"/>
      <c r="E2966" s="47"/>
    </row>
    <row r="2967" spans="1:5">
      <c r="A2967" s="47"/>
      <c r="E2967" s="47"/>
    </row>
    <row r="2968" spans="1:5">
      <c r="A2968" s="47"/>
      <c r="E2968" s="47"/>
    </row>
    <row r="2969" spans="1:5">
      <c r="A2969" s="47"/>
      <c r="E2969" s="47"/>
    </row>
    <row r="2970" spans="1:5">
      <c r="A2970" s="47"/>
      <c r="E2970" s="47"/>
    </row>
    <row r="2971" spans="1:5">
      <c r="A2971" s="47"/>
      <c r="E2971" s="47"/>
    </row>
    <row r="2972" spans="1:5">
      <c r="A2972" s="47"/>
      <c r="E2972" s="47"/>
    </row>
    <row r="2973" spans="1:5">
      <c r="A2973" s="47"/>
      <c r="E2973" s="47"/>
    </row>
    <row r="2974" spans="1:5">
      <c r="A2974" s="47"/>
      <c r="E2974" s="47"/>
    </row>
    <row r="2975" spans="1:5">
      <c r="A2975" s="47"/>
      <c r="E2975" s="47"/>
    </row>
    <row r="2976" spans="1:5">
      <c r="A2976" s="47"/>
      <c r="E2976" s="47"/>
    </row>
    <row r="2977" spans="1:5">
      <c r="A2977" s="47"/>
      <c r="E2977" s="47"/>
    </row>
    <row r="2978" spans="1:5">
      <c r="A2978" s="47"/>
      <c r="E2978" s="47"/>
    </row>
    <row r="2979" spans="1:5">
      <c r="A2979" s="47"/>
      <c r="E2979" s="47"/>
    </row>
    <row r="2980" spans="1:5">
      <c r="A2980" s="47"/>
      <c r="E2980" s="47"/>
    </row>
    <row r="2981" spans="1:5">
      <c r="A2981" s="47"/>
      <c r="E2981" s="47"/>
    </row>
    <row r="2982" spans="1:5">
      <c r="A2982" s="47"/>
      <c r="E2982" s="47"/>
    </row>
    <row r="2983" spans="1:5">
      <c r="A2983" s="47"/>
      <c r="E2983" s="47"/>
    </row>
    <row r="2984" spans="1:5">
      <c r="A2984" s="47"/>
      <c r="E2984" s="47"/>
    </row>
    <row r="2985" spans="1:5">
      <c r="A2985" s="47"/>
      <c r="E2985" s="47"/>
    </row>
    <row r="2986" spans="1:5">
      <c r="A2986" s="47"/>
      <c r="E2986" s="47"/>
    </row>
    <row r="2987" spans="1:5">
      <c r="A2987" s="47"/>
      <c r="E2987" s="47"/>
    </row>
    <row r="2988" spans="1:5">
      <c r="A2988" s="47"/>
      <c r="E2988" s="47"/>
    </row>
    <row r="2989" spans="1:5">
      <c r="A2989" s="47"/>
      <c r="E2989" s="47"/>
    </row>
    <row r="2990" spans="1:5">
      <c r="A2990" s="47"/>
      <c r="E2990" s="47"/>
    </row>
    <row r="2991" spans="1:5">
      <c r="A2991" s="47"/>
      <c r="E2991" s="47"/>
    </row>
    <row r="2992" spans="1:5">
      <c r="A2992" s="47"/>
      <c r="E2992" s="47"/>
    </row>
    <row r="2993" spans="1:5">
      <c r="A2993" s="47"/>
      <c r="E2993" s="47"/>
    </row>
    <row r="2994" spans="1:5">
      <c r="A2994" s="47"/>
      <c r="E2994" s="47"/>
    </row>
    <row r="2995" spans="1:5">
      <c r="A2995" s="47"/>
      <c r="E2995" s="47"/>
    </row>
    <row r="2996" spans="1:5">
      <c r="A2996" s="47"/>
      <c r="E2996" s="47"/>
    </row>
    <row r="2997" spans="1:5">
      <c r="A2997" s="47"/>
      <c r="E2997" s="47"/>
    </row>
    <row r="2998" spans="1:5">
      <c r="A2998" s="47"/>
      <c r="E2998" s="47"/>
    </row>
    <row r="2999" spans="1:5">
      <c r="A2999" s="47"/>
      <c r="E2999" s="47"/>
    </row>
    <row r="3000" spans="1:5">
      <c r="A3000" s="47"/>
      <c r="E3000" s="47"/>
    </row>
    <row r="3001" spans="1:5">
      <c r="A3001" s="47"/>
      <c r="E3001" s="47"/>
    </row>
    <row r="3002" spans="1:5">
      <c r="A3002" s="47"/>
      <c r="E3002" s="47"/>
    </row>
    <row r="3003" spans="1:5">
      <c r="A3003" s="47"/>
      <c r="E3003" s="47"/>
    </row>
    <row r="3004" spans="1:5">
      <c r="A3004" s="47"/>
      <c r="E3004" s="47"/>
    </row>
    <row r="3005" spans="1:5">
      <c r="A3005" s="47"/>
      <c r="E3005" s="47"/>
    </row>
    <row r="3006" spans="1:5">
      <c r="A3006" s="47"/>
      <c r="E3006" s="47"/>
    </row>
    <row r="3007" spans="1:5">
      <c r="A3007" s="47"/>
      <c r="E3007" s="47"/>
    </row>
    <row r="3008" spans="1:5">
      <c r="A3008" s="47"/>
      <c r="E3008" s="47"/>
    </row>
    <row r="3009" spans="1:5">
      <c r="A3009" s="47"/>
      <c r="E3009" s="47"/>
    </row>
    <row r="3010" spans="1:5">
      <c r="A3010" s="47"/>
      <c r="E3010" s="47"/>
    </row>
    <row r="3011" spans="1:5">
      <c r="A3011" s="47"/>
      <c r="E3011" s="47"/>
    </row>
    <row r="3012" spans="1:5">
      <c r="A3012" s="47"/>
      <c r="E3012" s="47"/>
    </row>
    <row r="3013" spans="1:5">
      <c r="A3013" s="47"/>
      <c r="E3013" s="47"/>
    </row>
    <row r="3014" spans="1:5">
      <c r="A3014" s="47"/>
      <c r="E3014" s="47"/>
    </row>
    <row r="3015" spans="1:5">
      <c r="A3015" s="47"/>
      <c r="E3015" s="47"/>
    </row>
    <row r="3016" spans="1:5">
      <c r="A3016" s="47"/>
      <c r="E3016" s="47"/>
    </row>
    <row r="3017" spans="1:5">
      <c r="A3017" s="47"/>
      <c r="E3017" s="47"/>
    </row>
    <row r="3018" spans="1:5">
      <c r="A3018" s="47"/>
      <c r="E3018" s="47"/>
    </row>
    <row r="3019" spans="1:5">
      <c r="A3019" s="47"/>
      <c r="E3019" s="47"/>
    </row>
    <row r="3020" spans="1:5">
      <c r="A3020" s="47"/>
      <c r="E3020" s="47"/>
    </row>
    <row r="3021" spans="1:5">
      <c r="A3021" s="47"/>
      <c r="E3021" s="47"/>
    </row>
    <row r="3022" spans="1:5">
      <c r="A3022" s="47"/>
      <c r="E3022" s="47"/>
    </row>
    <row r="3023" spans="1:5">
      <c r="A3023" s="47"/>
      <c r="E3023" s="47"/>
    </row>
    <row r="3024" spans="1:5">
      <c r="A3024" s="47"/>
      <c r="E3024" s="47"/>
    </row>
    <row r="3025" spans="1:5">
      <c r="A3025" s="47"/>
      <c r="E3025" s="47"/>
    </row>
    <row r="3026" spans="1:5">
      <c r="A3026" s="47"/>
      <c r="E3026" s="47"/>
    </row>
    <row r="3027" spans="1:5">
      <c r="A3027" s="47"/>
      <c r="E3027" s="47"/>
    </row>
    <row r="3028" spans="1:5">
      <c r="A3028" s="47"/>
      <c r="E3028" s="47"/>
    </row>
    <row r="3029" spans="1:5">
      <c r="A3029" s="47"/>
      <c r="E3029" s="47"/>
    </row>
    <row r="3030" spans="1:5">
      <c r="A3030" s="47"/>
      <c r="E3030" s="47"/>
    </row>
    <row r="3031" spans="1:5">
      <c r="A3031" s="47"/>
      <c r="E3031" s="47"/>
    </row>
    <row r="3032" spans="1:5">
      <c r="A3032" s="47"/>
      <c r="E3032" s="47"/>
    </row>
    <row r="3033" spans="1:5">
      <c r="A3033" s="47"/>
      <c r="E3033" s="47"/>
    </row>
    <row r="3034" spans="1:5">
      <c r="A3034" s="47"/>
      <c r="E3034" s="47"/>
    </row>
    <row r="3035" spans="1:5">
      <c r="A3035" s="47"/>
      <c r="E3035" s="47"/>
    </row>
    <row r="3036" spans="1:5">
      <c r="A3036" s="47"/>
      <c r="E3036" s="47"/>
    </row>
    <row r="3037" spans="1:5">
      <c r="A3037" s="47"/>
      <c r="E3037" s="47"/>
    </row>
    <row r="3038" spans="1:5">
      <c r="A3038" s="47"/>
      <c r="E3038" s="47"/>
    </row>
    <row r="3039" spans="1:5">
      <c r="A3039" s="47"/>
      <c r="E3039" s="47"/>
    </row>
    <row r="3040" spans="1:5">
      <c r="A3040" s="47"/>
      <c r="E3040" s="47"/>
    </row>
    <row r="3041" spans="1:5">
      <c r="A3041" s="47"/>
      <c r="E3041" s="47"/>
    </row>
    <row r="3042" spans="1:5">
      <c r="A3042" s="47"/>
      <c r="E3042" s="47"/>
    </row>
    <row r="3043" spans="1:5">
      <c r="A3043" s="47"/>
      <c r="E3043" s="47"/>
    </row>
    <row r="3044" spans="1:5">
      <c r="A3044" s="47"/>
      <c r="E3044" s="47"/>
    </row>
    <row r="3045" spans="1:5">
      <c r="A3045" s="47"/>
      <c r="E3045" s="47"/>
    </row>
    <row r="3046" spans="1:5">
      <c r="A3046" s="47"/>
      <c r="E3046" s="47"/>
    </row>
    <row r="3047" spans="1:5">
      <c r="A3047" s="47"/>
      <c r="E3047" s="47"/>
    </row>
    <row r="3048" spans="1:5">
      <c r="A3048" s="47"/>
      <c r="E3048" s="47"/>
    </row>
    <row r="3049" spans="1:5">
      <c r="A3049" s="47"/>
      <c r="E3049" s="47"/>
    </row>
    <row r="3050" spans="1:5">
      <c r="A3050" s="47"/>
      <c r="E3050" s="47"/>
    </row>
    <row r="3051" spans="1:5">
      <c r="A3051" s="47"/>
      <c r="E3051" s="47"/>
    </row>
    <row r="3052" spans="1:5">
      <c r="A3052" s="47"/>
      <c r="E3052" s="47"/>
    </row>
    <row r="3053" spans="1:5">
      <c r="A3053" s="47"/>
      <c r="E3053" s="47"/>
    </row>
    <row r="3054" spans="1:5">
      <c r="A3054" s="47"/>
      <c r="E3054" s="47"/>
    </row>
    <row r="3055" spans="1:5">
      <c r="A3055" s="47"/>
      <c r="E3055" s="47"/>
    </row>
    <row r="3056" spans="1:5">
      <c r="A3056" s="47"/>
      <c r="E3056" s="47"/>
    </row>
    <row r="3057" spans="1:5">
      <c r="A3057" s="47"/>
      <c r="E3057" s="47"/>
    </row>
    <row r="3058" spans="1:5">
      <c r="A3058" s="47"/>
      <c r="E3058" s="47"/>
    </row>
    <row r="3059" spans="1:5">
      <c r="A3059" s="47"/>
      <c r="E3059" s="47"/>
    </row>
    <row r="3060" spans="1:5">
      <c r="A3060" s="47"/>
      <c r="E3060" s="47"/>
    </row>
    <row r="3061" spans="1:5">
      <c r="A3061" s="47"/>
      <c r="E3061" s="47"/>
    </row>
    <row r="3062" spans="1:5">
      <c r="A3062" s="47"/>
      <c r="E3062" s="47"/>
    </row>
    <row r="3063" spans="1:5">
      <c r="A3063" s="47"/>
      <c r="E3063" s="47"/>
    </row>
    <row r="3064" spans="1:5">
      <c r="A3064" s="47"/>
      <c r="E3064" s="47"/>
    </row>
    <row r="3065" spans="1:5">
      <c r="A3065" s="47"/>
      <c r="E3065" s="47"/>
    </row>
    <row r="3066" spans="1:5">
      <c r="A3066" s="47"/>
      <c r="E3066" s="47"/>
    </row>
    <row r="3067" spans="1:5">
      <c r="A3067" s="47"/>
      <c r="E3067" s="47"/>
    </row>
    <row r="3068" spans="1:5">
      <c r="A3068" s="47"/>
      <c r="E3068" s="47"/>
    </row>
    <row r="3069" spans="1:5">
      <c r="A3069" s="47"/>
      <c r="E3069" s="47"/>
    </row>
    <row r="3070" spans="1:5">
      <c r="A3070" s="47"/>
      <c r="E3070" s="47"/>
    </row>
    <row r="3071" spans="1:5">
      <c r="A3071" s="47"/>
      <c r="E3071" s="47"/>
    </row>
    <row r="3072" spans="1:5">
      <c r="A3072" s="47"/>
      <c r="E3072" s="47"/>
    </row>
    <row r="3073" spans="1:5">
      <c r="A3073" s="47"/>
      <c r="E3073" s="47"/>
    </row>
    <row r="3074" spans="1:5">
      <c r="A3074" s="47"/>
      <c r="E3074" s="47"/>
    </row>
    <row r="3075" spans="1:5">
      <c r="A3075" s="47"/>
      <c r="E3075" s="47"/>
    </row>
    <row r="3076" spans="1:5">
      <c r="A3076" s="47"/>
      <c r="E3076" s="47"/>
    </row>
    <row r="3077" spans="1:5">
      <c r="A3077" s="47"/>
      <c r="E3077" s="47"/>
    </row>
    <row r="3078" spans="1:5">
      <c r="A3078" s="47"/>
      <c r="E3078" s="47"/>
    </row>
    <row r="3079" spans="1:5">
      <c r="A3079" s="47"/>
      <c r="E3079" s="47"/>
    </row>
    <row r="3080" spans="1:5">
      <c r="A3080" s="47"/>
      <c r="E3080" s="47"/>
    </row>
    <row r="3081" spans="1:5">
      <c r="A3081" s="47"/>
      <c r="E3081" s="47"/>
    </row>
    <row r="3082" spans="1:5">
      <c r="A3082" s="47"/>
      <c r="E3082" s="47"/>
    </row>
    <row r="3083" spans="1:5">
      <c r="A3083" s="47"/>
      <c r="E3083" s="47"/>
    </row>
    <row r="3084" spans="1:5">
      <c r="A3084" s="47"/>
      <c r="E3084" s="47"/>
    </row>
    <row r="3085" spans="1:5">
      <c r="A3085" s="47"/>
      <c r="E3085" s="47"/>
    </row>
    <row r="3086" spans="1:5">
      <c r="A3086" s="47"/>
      <c r="E3086" s="47"/>
    </row>
    <row r="3087" spans="1:5">
      <c r="A3087" s="47"/>
      <c r="E3087" s="47"/>
    </row>
    <row r="3088" spans="1:5">
      <c r="A3088" s="47"/>
      <c r="E3088" s="47"/>
    </row>
    <row r="3089" spans="1:5">
      <c r="A3089" s="47"/>
      <c r="E3089" s="47"/>
    </row>
    <row r="3090" spans="1:5">
      <c r="A3090" s="47"/>
      <c r="E3090" s="47"/>
    </row>
    <row r="3091" spans="1:5">
      <c r="A3091" s="47"/>
      <c r="E3091" s="47"/>
    </row>
    <row r="3092" spans="1:5">
      <c r="A3092" s="47"/>
      <c r="E3092" s="47"/>
    </row>
    <row r="3093" spans="1:5">
      <c r="A3093" s="47"/>
      <c r="E3093" s="47"/>
    </row>
    <row r="3094" spans="1:5">
      <c r="A3094" s="47"/>
      <c r="E3094" s="47"/>
    </row>
    <row r="3095" spans="1:5">
      <c r="A3095" s="47"/>
      <c r="E3095" s="47"/>
    </row>
    <row r="3096" spans="1:5">
      <c r="A3096" s="47"/>
      <c r="E3096" s="47"/>
    </row>
    <row r="3097" spans="1:5">
      <c r="A3097" s="47"/>
      <c r="E3097" s="47"/>
    </row>
    <row r="3098" spans="1:5">
      <c r="A3098" s="47"/>
      <c r="E3098" s="47"/>
    </row>
    <row r="3099" spans="1:5">
      <c r="A3099" s="47"/>
      <c r="E3099" s="47"/>
    </row>
    <row r="3100" spans="1:5">
      <c r="A3100" s="47"/>
      <c r="E3100" s="47"/>
    </row>
    <row r="3101" spans="1:5">
      <c r="A3101" s="47"/>
      <c r="E3101" s="47"/>
    </row>
    <row r="3102" spans="1:5">
      <c r="A3102" s="47"/>
      <c r="E3102" s="47"/>
    </row>
    <row r="3103" spans="1:5">
      <c r="A3103" s="47"/>
      <c r="E3103" s="47"/>
    </row>
    <row r="3104" spans="1:5">
      <c r="A3104" s="47"/>
      <c r="E3104" s="47"/>
    </row>
    <row r="3105" spans="1:5">
      <c r="A3105" s="47"/>
      <c r="E3105" s="47"/>
    </row>
    <row r="3106" spans="1:5">
      <c r="A3106" s="47"/>
      <c r="E3106" s="47"/>
    </row>
    <row r="3107" spans="1:5">
      <c r="A3107" s="47"/>
      <c r="E3107" s="47"/>
    </row>
    <row r="3108" spans="1:5">
      <c r="A3108" s="47"/>
      <c r="E3108" s="47"/>
    </row>
    <row r="3109" spans="1:5">
      <c r="A3109" s="47"/>
      <c r="E3109" s="47"/>
    </row>
    <row r="3110" spans="1:5">
      <c r="A3110" s="47"/>
      <c r="E3110" s="47"/>
    </row>
    <row r="3111" spans="1:5">
      <c r="A3111" s="47"/>
      <c r="E3111" s="47"/>
    </row>
    <row r="3112" spans="1:5">
      <c r="A3112" s="47"/>
      <c r="E3112" s="47"/>
    </row>
    <row r="3113" spans="1:5">
      <c r="A3113" s="47"/>
      <c r="E3113" s="47"/>
    </row>
    <row r="3114" spans="1:5">
      <c r="A3114" s="47"/>
      <c r="E3114" s="47"/>
    </row>
    <row r="3115" spans="1:5">
      <c r="A3115" s="47"/>
      <c r="E3115" s="47"/>
    </row>
    <row r="3116" spans="1:5">
      <c r="A3116" s="47"/>
      <c r="E3116" s="47"/>
    </row>
    <row r="3117" spans="1:5">
      <c r="A3117" s="47"/>
      <c r="E3117" s="47"/>
    </row>
    <row r="3118" spans="1:5">
      <c r="A3118" s="47"/>
      <c r="E3118" s="47"/>
    </row>
    <row r="3119" spans="1:5">
      <c r="A3119" s="47"/>
      <c r="E3119" s="47"/>
    </row>
    <row r="3120" spans="1:5">
      <c r="A3120" s="47"/>
      <c r="E3120" s="47"/>
    </row>
    <row r="3121" spans="1:5">
      <c r="A3121" s="47"/>
      <c r="E3121" s="47"/>
    </row>
    <row r="3122" spans="1:5">
      <c r="A3122" s="47"/>
      <c r="E3122" s="47"/>
    </row>
    <row r="3123" spans="1:5">
      <c r="A3123" s="47"/>
      <c r="E3123" s="47"/>
    </row>
    <row r="3124" spans="1:5">
      <c r="A3124" s="47"/>
      <c r="E3124" s="47"/>
    </row>
    <row r="3125" spans="1:5">
      <c r="A3125" s="47"/>
      <c r="E3125" s="47"/>
    </row>
    <row r="3126" spans="1:5">
      <c r="A3126" s="47"/>
      <c r="E3126" s="47"/>
    </row>
    <row r="3127" spans="1:5">
      <c r="A3127" s="47"/>
      <c r="E3127" s="47"/>
    </row>
    <row r="3128" spans="1:5">
      <c r="A3128" s="47"/>
      <c r="E3128" s="47"/>
    </row>
    <row r="3129" spans="1:5">
      <c r="A3129" s="47"/>
      <c r="E3129" s="47"/>
    </row>
    <row r="3130" spans="1:5">
      <c r="A3130" s="47"/>
      <c r="E3130" s="47"/>
    </row>
    <row r="3131" spans="1:5">
      <c r="A3131" s="47"/>
      <c r="E3131" s="47"/>
    </row>
    <row r="3132" spans="1:5">
      <c r="A3132" s="47"/>
      <c r="E3132" s="47"/>
    </row>
    <row r="3133" spans="1:5">
      <c r="A3133" s="47"/>
      <c r="E3133" s="47"/>
    </row>
    <row r="3134" spans="1:5">
      <c r="A3134" s="47"/>
      <c r="E3134" s="47"/>
    </row>
    <row r="3135" spans="1:5">
      <c r="A3135" s="47"/>
      <c r="E3135" s="47"/>
    </row>
    <row r="3136" spans="1:5">
      <c r="A3136" s="47"/>
      <c r="E3136" s="47"/>
    </row>
    <row r="3137" spans="1:5">
      <c r="A3137" s="47"/>
      <c r="E3137" s="47"/>
    </row>
    <row r="3138" spans="1:5">
      <c r="A3138" s="47"/>
      <c r="E3138" s="47"/>
    </row>
    <row r="3139" spans="1:5">
      <c r="A3139" s="47"/>
      <c r="E3139" s="47"/>
    </row>
    <row r="3140" spans="1:5">
      <c r="A3140" s="47"/>
      <c r="E3140" s="47"/>
    </row>
    <row r="3141" spans="1:5">
      <c r="A3141" s="47"/>
      <c r="E3141" s="47"/>
    </row>
    <row r="3142" spans="1:5">
      <c r="A3142" s="47"/>
      <c r="E3142" s="47"/>
    </row>
    <row r="3143" spans="1:5">
      <c r="A3143" s="47"/>
      <c r="E3143" s="47"/>
    </row>
    <row r="3144" spans="1:5">
      <c r="A3144" s="47"/>
      <c r="E3144" s="47"/>
    </row>
    <row r="3145" spans="1:5">
      <c r="A3145" s="47"/>
      <c r="E3145" s="47"/>
    </row>
    <row r="3146" spans="1:5">
      <c r="A3146" s="47"/>
      <c r="E3146" s="47"/>
    </row>
    <row r="3147" spans="1:5">
      <c r="A3147" s="47"/>
      <c r="E3147" s="47"/>
    </row>
    <row r="3148" spans="1:5">
      <c r="A3148" s="47"/>
      <c r="E3148" s="47"/>
    </row>
    <row r="3149" spans="1:5">
      <c r="A3149" s="47"/>
      <c r="E3149" s="47"/>
    </row>
    <row r="3150" spans="1:5">
      <c r="A3150" s="47"/>
      <c r="E3150" s="47"/>
    </row>
    <row r="3151" spans="1:5">
      <c r="A3151" s="47"/>
      <c r="E3151" s="47"/>
    </row>
    <row r="3152" spans="1:5">
      <c r="A3152" s="47"/>
      <c r="E3152" s="47"/>
    </row>
    <row r="3153" spans="1:5">
      <c r="A3153" s="47"/>
      <c r="E3153" s="47"/>
    </row>
    <row r="3154" spans="1:5">
      <c r="A3154" s="47"/>
      <c r="E3154" s="47"/>
    </row>
    <row r="3155" spans="1:5">
      <c r="A3155" s="47"/>
      <c r="E3155" s="47"/>
    </row>
    <row r="3156" spans="1:5">
      <c r="A3156" s="47"/>
      <c r="E3156" s="47"/>
    </row>
    <row r="3157" spans="1:5">
      <c r="A3157" s="47"/>
      <c r="E3157" s="47"/>
    </row>
    <row r="3158" spans="1:5">
      <c r="A3158" s="47"/>
      <c r="E3158" s="47"/>
    </row>
    <row r="3159" spans="1:5">
      <c r="A3159" s="47"/>
      <c r="E3159" s="47"/>
    </row>
    <row r="3160" spans="1:5">
      <c r="A3160" s="47"/>
      <c r="E3160" s="47"/>
    </row>
    <row r="3161" spans="1:5">
      <c r="A3161" s="47"/>
      <c r="E3161" s="47"/>
    </row>
    <row r="3162" spans="1:5">
      <c r="A3162" s="47"/>
      <c r="E3162" s="47"/>
    </row>
    <row r="3163" spans="1:5">
      <c r="A3163" s="47"/>
      <c r="E3163" s="47"/>
    </row>
    <row r="3164" spans="1:5">
      <c r="A3164" s="47"/>
      <c r="E3164" s="47"/>
    </row>
    <row r="3165" spans="1:5">
      <c r="A3165" s="47"/>
      <c r="E3165" s="47"/>
    </row>
    <row r="3166" spans="1:5">
      <c r="A3166" s="47"/>
      <c r="E3166" s="47"/>
    </row>
    <row r="3167" spans="1:5">
      <c r="A3167" s="47"/>
      <c r="E3167" s="47"/>
    </row>
    <row r="3168" spans="1:5">
      <c r="A3168" s="47"/>
      <c r="E3168" s="47"/>
    </row>
    <row r="3169" spans="1:5">
      <c r="A3169" s="47"/>
      <c r="E3169" s="47"/>
    </row>
    <row r="3170" spans="1:5">
      <c r="A3170" s="47"/>
      <c r="E3170" s="47"/>
    </row>
    <row r="3171" spans="1:5">
      <c r="A3171" s="47"/>
      <c r="E3171" s="47"/>
    </row>
    <row r="3172" spans="1:5">
      <c r="A3172" s="47"/>
      <c r="E3172" s="47"/>
    </row>
    <row r="3173" spans="1:5">
      <c r="A3173" s="47"/>
      <c r="E3173" s="47"/>
    </row>
    <row r="3174" spans="1:5">
      <c r="A3174" s="47"/>
      <c r="E3174" s="47"/>
    </row>
    <row r="3175" spans="1:5">
      <c r="A3175" s="47"/>
      <c r="E3175" s="47"/>
    </row>
    <row r="3176" spans="1:5">
      <c r="A3176" s="47"/>
      <c r="E3176" s="47"/>
    </row>
    <row r="3177" spans="1:5">
      <c r="A3177" s="47"/>
      <c r="E3177" s="47"/>
    </row>
    <row r="3178" spans="1:5">
      <c r="A3178" s="47"/>
      <c r="E3178" s="47"/>
    </row>
    <row r="3179" spans="1:5">
      <c r="A3179" s="47"/>
      <c r="E3179" s="47"/>
    </row>
    <row r="3180" spans="1:5">
      <c r="A3180" s="47"/>
      <c r="E3180" s="47"/>
    </row>
    <row r="3181" spans="1:5">
      <c r="A3181" s="47"/>
      <c r="E3181" s="47"/>
    </row>
    <row r="3182" spans="1:5">
      <c r="A3182" s="47"/>
      <c r="E3182" s="47"/>
    </row>
    <row r="3183" spans="1:5">
      <c r="A3183" s="47"/>
      <c r="E3183" s="47"/>
    </row>
    <row r="3184" spans="1:5">
      <c r="A3184" s="47"/>
      <c r="E3184" s="47"/>
    </row>
    <row r="3185" spans="1:5">
      <c r="A3185" s="47"/>
      <c r="E3185" s="47"/>
    </row>
    <row r="3186" spans="1:5">
      <c r="A3186" s="47"/>
      <c r="E3186" s="47"/>
    </row>
    <row r="3187" spans="1:5">
      <c r="A3187" s="47"/>
      <c r="E3187" s="47"/>
    </row>
    <row r="3188" spans="1:5">
      <c r="A3188" s="47"/>
      <c r="E3188" s="47"/>
    </row>
    <row r="3189" spans="1:5">
      <c r="A3189" s="47"/>
      <c r="E3189" s="47"/>
    </row>
    <row r="3190" spans="1:5">
      <c r="A3190" s="47"/>
      <c r="E3190" s="47"/>
    </row>
    <row r="3191" spans="1:5">
      <c r="A3191" s="47"/>
      <c r="E3191" s="47"/>
    </row>
    <row r="3192" spans="1:5">
      <c r="A3192" s="47"/>
      <c r="E3192" s="47"/>
    </row>
    <row r="3193" spans="1:5">
      <c r="A3193" s="47"/>
      <c r="E3193" s="47"/>
    </row>
    <row r="3194" spans="1:5">
      <c r="A3194" s="47"/>
      <c r="E3194" s="47"/>
    </row>
    <row r="3195" spans="1:5">
      <c r="A3195" s="47"/>
      <c r="E3195" s="47"/>
    </row>
    <row r="3196" spans="1:5">
      <c r="A3196" s="47"/>
      <c r="E3196" s="47"/>
    </row>
    <row r="3197" spans="1:5">
      <c r="A3197" s="47"/>
      <c r="E3197" s="47"/>
    </row>
    <row r="3198" spans="1:5">
      <c r="A3198" s="47"/>
      <c r="E3198" s="47"/>
    </row>
    <row r="3199" spans="1:5">
      <c r="A3199" s="47"/>
      <c r="E3199" s="47"/>
    </row>
    <row r="3200" spans="1:5">
      <c r="A3200" s="47"/>
      <c r="E3200" s="47"/>
    </row>
    <row r="3201" spans="1:5">
      <c r="A3201" s="47"/>
      <c r="E3201" s="47"/>
    </row>
    <row r="3202" spans="1:5">
      <c r="A3202" s="47"/>
      <c r="E3202" s="47"/>
    </row>
    <row r="3203" spans="1:5">
      <c r="A3203" s="47"/>
      <c r="E3203" s="47"/>
    </row>
    <row r="3204" spans="1:5">
      <c r="A3204" s="47"/>
      <c r="E3204" s="47"/>
    </row>
    <row r="3205" spans="1:5">
      <c r="A3205" s="47"/>
      <c r="E3205" s="47"/>
    </row>
    <row r="3206" spans="1:5">
      <c r="A3206" s="47"/>
      <c r="E3206" s="47"/>
    </row>
    <row r="3207" spans="1:5">
      <c r="A3207" s="47"/>
      <c r="E3207" s="47"/>
    </row>
    <row r="3208" spans="1:5">
      <c r="A3208" s="47"/>
      <c r="E3208" s="47"/>
    </row>
    <row r="3209" spans="1:5">
      <c r="A3209" s="47"/>
      <c r="E3209" s="47"/>
    </row>
    <row r="3210" spans="1:5">
      <c r="A3210" s="47"/>
      <c r="E3210" s="47"/>
    </row>
    <row r="3211" spans="1:5">
      <c r="A3211" s="47"/>
      <c r="E3211" s="47"/>
    </row>
    <row r="3212" spans="1:5">
      <c r="A3212" s="47"/>
      <c r="E3212" s="47"/>
    </row>
    <row r="3213" spans="1:5">
      <c r="A3213" s="47"/>
      <c r="E3213" s="47"/>
    </row>
    <row r="3214" spans="1:5">
      <c r="A3214" s="47"/>
      <c r="E3214" s="47"/>
    </row>
    <row r="3215" spans="1:5">
      <c r="A3215" s="47"/>
      <c r="E3215" s="47"/>
    </row>
    <row r="3216" spans="1:5">
      <c r="A3216" s="47"/>
      <c r="E3216" s="47"/>
    </row>
    <row r="3217" spans="1:5">
      <c r="A3217" s="47"/>
      <c r="E3217" s="47"/>
    </row>
    <row r="3218" spans="1:5">
      <c r="A3218" s="47"/>
      <c r="E3218" s="47"/>
    </row>
    <row r="3219" spans="1:5">
      <c r="A3219" s="47"/>
      <c r="E3219" s="47"/>
    </row>
    <row r="3220" spans="1:5">
      <c r="A3220" s="47"/>
      <c r="E3220" s="47"/>
    </row>
    <row r="3221" spans="1:5">
      <c r="A3221" s="47"/>
      <c r="E3221" s="47"/>
    </row>
    <row r="3222" spans="1:5">
      <c r="A3222" s="47"/>
      <c r="E3222" s="47"/>
    </row>
    <row r="3223" spans="1:5">
      <c r="A3223" s="47"/>
      <c r="E3223" s="47"/>
    </row>
    <row r="3224" spans="1:5">
      <c r="A3224" s="47"/>
      <c r="E3224" s="47"/>
    </row>
    <row r="3225" spans="1:5">
      <c r="A3225" s="47"/>
      <c r="E3225" s="47"/>
    </row>
    <row r="3226" spans="1:5">
      <c r="A3226" s="47"/>
      <c r="E3226" s="47"/>
    </row>
    <row r="3227" spans="1:5">
      <c r="A3227" s="47"/>
      <c r="E3227" s="47"/>
    </row>
    <row r="3228" spans="1:5">
      <c r="A3228" s="47"/>
      <c r="E3228" s="47"/>
    </row>
    <row r="3229" spans="1:5">
      <c r="A3229" s="47"/>
      <c r="E3229" s="47"/>
    </row>
    <row r="3230" spans="1:5">
      <c r="A3230" s="47"/>
      <c r="E3230" s="47"/>
    </row>
    <row r="3231" spans="1:5">
      <c r="A3231" s="47"/>
      <c r="E3231" s="47"/>
    </row>
    <row r="3232" spans="1:5">
      <c r="A3232" s="47"/>
      <c r="E3232" s="47"/>
    </row>
    <row r="3233" spans="1:5">
      <c r="A3233" s="47"/>
      <c r="E3233" s="47"/>
    </row>
    <row r="3234" spans="1:5">
      <c r="A3234" s="47"/>
      <c r="E3234" s="47"/>
    </row>
    <row r="3235" spans="1:5">
      <c r="A3235" s="47"/>
      <c r="E3235" s="47"/>
    </row>
    <row r="3236" spans="1:5">
      <c r="A3236" s="47"/>
      <c r="E3236" s="47"/>
    </row>
    <row r="3237" spans="1:5">
      <c r="A3237" s="47"/>
      <c r="E3237" s="47"/>
    </row>
    <row r="3238" spans="1:5">
      <c r="A3238" s="47"/>
      <c r="E3238" s="47"/>
    </row>
    <row r="3239" spans="1:5">
      <c r="A3239" s="47"/>
      <c r="E3239" s="47"/>
    </row>
    <row r="3240" spans="1:5">
      <c r="A3240" s="47"/>
      <c r="E3240" s="47"/>
    </row>
    <row r="3241" spans="1:5">
      <c r="A3241" s="47"/>
      <c r="E3241" s="47"/>
    </row>
    <row r="3242" spans="1:5">
      <c r="A3242" s="47"/>
      <c r="E3242" s="47"/>
    </row>
    <row r="3243" spans="1:5">
      <c r="A3243" s="47"/>
      <c r="E3243" s="47"/>
    </row>
    <row r="3244" spans="1:5">
      <c r="A3244" s="47"/>
      <c r="E3244" s="47"/>
    </row>
    <row r="3245" spans="1:5">
      <c r="A3245" s="47"/>
      <c r="E3245" s="47"/>
    </row>
    <row r="3246" spans="1:5">
      <c r="A3246" s="47"/>
      <c r="E3246" s="47"/>
    </row>
    <row r="3247" spans="1:5">
      <c r="A3247" s="47"/>
      <c r="E3247" s="47"/>
    </row>
    <row r="3248" spans="1:5">
      <c r="A3248" s="47"/>
      <c r="E3248" s="47"/>
    </row>
    <row r="3249" spans="1:5">
      <c r="A3249" s="47"/>
      <c r="E3249" s="47"/>
    </row>
    <row r="3250" spans="1:5">
      <c r="A3250" s="47"/>
      <c r="E3250" s="47"/>
    </row>
    <row r="3251" spans="1:5">
      <c r="A3251" s="47"/>
      <c r="E3251" s="47"/>
    </row>
    <row r="3252" spans="1:5">
      <c r="A3252" s="47"/>
      <c r="E3252" s="47"/>
    </row>
    <row r="3253" spans="1:5">
      <c r="A3253" s="47"/>
      <c r="E3253" s="47"/>
    </row>
    <row r="3254" spans="1:5">
      <c r="A3254" s="47"/>
      <c r="E3254" s="47"/>
    </row>
    <row r="3255" spans="1:5">
      <c r="A3255" s="47"/>
      <c r="E3255" s="47"/>
    </row>
    <row r="3256" spans="1:5">
      <c r="A3256" s="47"/>
      <c r="E3256" s="47"/>
    </row>
    <row r="3257" spans="1:5">
      <c r="A3257" s="47"/>
      <c r="E3257" s="47"/>
    </row>
    <row r="3258" spans="1:5">
      <c r="A3258" s="47"/>
      <c r="E3258" s="47"/>
    </row>
    <row r="3259" spans="1:5">
      <c r="A3259" s="47"/>
      <c r="E3259" s="47"/>
    </row>
    <row r="3260" spans="1:5">
      <c r="A3260" s="47"/>
      <c r="E3260" s="47"/>
    </row>
    <row r="3261" spans="1:5">
      <c r="A3261" s="47"/>
      <c r="E3261" s="47"/>
    </row>
    <row r="3262" spans="1:5">
      <c r="A3262" s="47"/>
      <c r="E3262" s="47"/>
    </row>
    <row r="3263" spans="1:5">
      <c r="A3263" s="47"/>
      <c r="E3263" s="47"/>
    </row>
    <row r="3264" spans="1:5">
      <c r="A3264" s="47"/>
      <c r="E3264" s="47"/>
    </row>
    <row r="3265" spans="1:5">
      <c r="A3265" s="47"/>
      <c r="E3265" s="47"/>
    </row>
    <row r="3266" spans="1:5">
      <c r="A3266" s="47"/>
      <c r="E3266" s="47"/>
    </row>
    <row r="3267" spans="1:5">
      <c r="A3267" s="47"/>
      <c r="E3267" s="47"/>
    </row>
    <row r="3268" spans="1:5">
      <c r="A3268" s="47"/>
      <c r="E3268" s="47"/>
    </row>
    <row r="3269" spans="1:5">
      <c r="A3269" s="47"/>
      <c r="E3269" s="47"/>
    </row>
    <row r="3270" spans="1:5">
      <c r="A3270" s="47"/>
      <c r="E3270" s="47"/>
    </row>
    <row r="3271" spans="1:5">
      <c r="A3271" s="47"/>
      <c r="E3271" s="47"/>
    </row>
    <row r="3272" spans="1:5">
      <c r="A3272" s="47"/>
      <c r="E3272" s="47"/>
    </row>
    <row r="3273" spans="1:5">
      <c r="A3273" s="47"/>
      <c r="E3273" s="47"/>
    </row>
    <row r="3274" spans="1:5">
      <c r="A3274" s="47"/>
      <c r="E3274" s="47"/>
    </row>
    <row r="3275" spans="1:5">
      <c r="A3275" s="47"/>
      <c r="E3275" s="47"/>
    </row>
    <row r="3276" spans="1:5">
      <c r="A3276" s="47"/>
      <c r="E3276" s="47"/>
    </row>
    <row r="3277" spans="1:5">
      <c r="A3277" s="47"/>
      <c r="E3277" s="47"/>
    </row>
    <row r="3278" spans="1:5">
      <c r="A3278" s="47"/>
      <c r="E3278" s="47"/>
    </row>
    <row r="3279" spans="1:5">
      <c r="A3279" s="47"/>
      <c r="E3279" s="47"/>
    </row>
    <row r="3280" spans="1:5">
      <c r="A3280" s="47"/>
      <c r="E3280" s="47"/>
    </row>
    <row r="3281" spans="1:5">
      <c r="A3281" s="47"/>
      <c r="E3281" s="47"/>
    </row>
    <row r="3282" spans="1:5">
      <c r="A3282" s="47"/>
      <c r="E3282" s="47"/>
    </row>
    <row r="3283" spans="1:5">
      <c r="A3283" s="47"/>
      <c r="E3283" s="47"/>
    </row>
    <row r="3284" spans="1:5">
      <c r="A3284" s="47"/>
      <c r="E3284" s="47"/>
    </row>
    <row r="3285" spans="1:5">
      <c r="A3285" s="47"/>
      <c r="E3285" s="47"/>
    </row>
    <row r="3286" spans="1:5">
      <c r="A3286" s="47"/>
      <c r="E3286" s="47"/>
    </row>
    <row r="3287" spans="1:5">
      <c r="A3287" s="47"/>
      <c r="E3287" s="47"/>
    </row>
    <row r="3288" spans="1:5">
      <c r="A3288" s="47"/>
      <c r="E3288" s="47"/>
    </row>
    <row r="3289" spans="1:5">
      <c r="A3289" s="47"/>
      <c r="E3289" s="47"/>
    </row>
    <row r="3290" spans="1:5">
      <c r="A3290" s="47"/>
      <c r="E3290" s="47"/>
    </row>
    <row r="3291" spans="1:5">
      <c r="A3291" s="47"/>
      <c r="E3291" s="47"/>
    </row>
    <row r="3292" spans="1:5">
      <c r="A3292" s="47"/>
      <c r="E3292" s="47"/>
    </row>
    <row r="3293" spans="1:5">
      <c r="A3293" s="47"/>
      <c r="E3293" s="47"/>
    </row>
    <row r="3294" spans="1:5">
      <c r="A3294" s="47"/>
      <c r="E3294" s="47"/>
    </row>
    <row r="3295" spans="1:5">
      <c r="A3295" s="47"/>
      <c r="E3295" s="47"/>
    </row>
    <row r="3296" spans="1:5">
      <c r="A3296" s="47"/>
      <c r="E3296" s="47"/>
    </row>
    <row r="3297" spans="1:5">
      <c r="A3297" s="47"/>
      <c r="E3297" s="47"/>
    </row>
    <row r="3298" spans="1:5">
      <c r="A3298" s="47"/>
      <c r="E3298" s="47"/>
    </row>
    <row r="3299" spans="1:5">
      <c r="A3299" s="47"/>
      <c r="E3299" s="47"/>
    </row>
    <row r="3300" spans="1:5">
      <c r="A3300" s="47"/>
      <c r="E3300" s="47"/>
    </row>
    <row r="3301" spans="1:5">
      <c r="A3301" s="47"/>
      <c r="E3301" s="47"/>
    </row>
    <row r="3302" spans="1:5">
      <c r="A3302" s="47"/>
      <c r="E3302" s="47"/>
    </row>
    <row r="3303" spans="1:5">
      <c r="A3303" s="47"/>
      <c r="E3303" s="47"/>
    </row>
    <row r="3304" spans="1:5">
      <c r="A3304" s="47"/>
      <c r="E3304" s="47"/>
    </row>
    <row r="3305" spans="1:5">
      <c r="A3305" s="47"/>
      <c r="E3305" s="47"/>
    </row>
    <row r="3306" spans="1:5">
      <c r="A3306" s="47"/>
      <c r="E3306" s="47"/>
    </row>
    <row r="3307" spans="1:5">
      <c r="A3307" s="47"/>
      <c r="E3307" s="47"/>
    </row>
    <row r="3308" spans="1:5">
      <c r="A3308" s="47"/>
      <c r="E3308" s="47"/>
    </row>
    <row r="3309" spans="1:5">
      <c r="A3309" s="47"/>
      <c r="E3309" s="47"/>
    </row>
    <row r="3310" spans="1:5">
      <c r="A3310" s="47"/>
      <c r="E3310" s="47"/>
    </row>
    <row r="3311" spans="1:5">
      <c r="A3311" s="47"/>
      <c r="E3311" s="47"/>
    </row>
    <row r="3312" spans="1:5">
      <c r="A3312" s="47"/>
      <c r="E3312" s="47"/>
    </row>
    <row r="3313" spans="1:5">
      <c r="A3313" s="47"/>
      <c r="E3313" s="47"/>
    </row>
    <row r="3314" spans="1:5">
      <c r="A3314" s="47"/>
      <c r="E3314" s="47"/>
    </row>
    <row r="3315" spans="1:5">
      <c r="A3315" s="47"/>
      <c r="E3315" s="47"/>
    </row>
    <row r="3316" spans="1:5">
      <c r="A3316" s="47"/>
      <c r="E3316" s="47"/>
    </row>
    <row r="3317" spans="1:5">
      <c r="A3317" s="47"/>
      <c r="E3317" s="47"/>
    </row>
    <row r="3318" spans="1:5">
      <c r="A3318" s="47"/>
      <c r="E3318" s="47"/>
    </row>
    <row r="3319" spans="1:5">
      <c r="A3319" s="47"/>
      <c r="E3319" s="47"/>
    </row>
    <row r="3320" spans="1:5">
      <c r="A3320" s="47"/>
      <c r="E3320" s="47"/>
    </row>
    <row r="3321" spans="1:5">
      <c r="A3321" s="47"/>
      <c r="E3321" s="47"/>
    </row>
    <row r="3322" spans="1:5">
      <c r="A3322" s="47"/>
      <c r="E3322" s="47"/>
    </row>
    <row r="3323" spans="1:5">
      <c r="A3323" s="47"/>
      <c r="E3323" s="47"/>
    </row>
    <row r="3324" spans="1:5">
      <c r="A3324" s="47"/>
      <c r="E3324" s="47"/>
    </row>
    <row r="3325" spans="1:5">
      <c r="A3325" s="47"/>
      <c r="E3325" s="47"/>
    </row>
    <row r="3326" spans="1:5">
      <c r="A3326" s="47"/>
      <c r="E3326" s="47"/>
    </row>
    <row r="3327" spans="1:5">
      <c r="A3327" s="47"/>
      <c r="E3327" s="47"/>
    </row>
    <row r="3328" spans="1:5">
      <c r="A3328" s="47"/>
      <c r="E3328" s="47"/>
    </row>
    <row r="3329" spans="1:5">
      <c r="A3329" s="47"/>
      <c r="E3329" s="47"/>
    </row>
    <row r="3330" spans="1:5">
      <c r="A3330" s="47"/>
      <c r="E3330" s="47"/>
    </row>
    <row r="3331" spans="1:5">
      <c r="A3331" s="47"/>
      <c r="E3331" s="47"/>
    </row>
    <row r="3332" spans="1:5">
      <c r="A3332" s="47"/>
      <c r="E3332" s="47"/>
    </row>
    <row r="3333" spans="1:5">
      <c r="A3333" s="47"/>
      <c r="E3333" s="47"/>
    </row>
    <row r="3334" spans="1:5">
      <c r="A3334" s="47"/>
      <c r="E3334" s="47"/>
    </row>
    <row r="3335" spans="1:5">
      <c r="A3335" s="47"/>
      <c r="E3335" s="47"/>
    </row>
    <row r="3336" spans="1:5">
      <c r="A3336" s="47"/>
      <c r="E3336" s="47"/>
    </row>
    <row r="3337" spans="1:5">
      <c r="A3337" s="47"/>
      <c r="E3337" s="47"/>
    </row>
    <row r="3338" spans="1:5">
      <c r="A3338" s="47"/>
      <c r="E3338" s="47"/>
    </row>
    <row r="3339" spans="1:5">
      <c r="A3339" s="47"/>
      <c r="E3339" s="47"/>
    </row>
    <row r="3340" spans="1:5">
      <c r="A3340" s="47"/>
      <c r="E3340" s="47"/>
    </row>
    <row r="3341" spans="1:5">
      <c r="A3341" s="47"/>
      <c r="E3341" s="47"/>
    </row>
    <row r="3342" spans="1:5">
      <c r="A3342" s="47"/>
      <c r="E3342" s="47"/>
    </row>
    <row r="3343" spans="1:5">
      <c r="A3343" s="47"/>
      <c r="E3343" s="47"/>
    </row>
    <row r="3344" spans="1:5">
      <c r="A3344" s="47"/>
      <c r="E3344" s="47"/>
    </row>
    <row r="3345" spans="1:5">
      <c r="A3345" s="47"/>
      <c r="E3345" s="47"/>
    </row>
    <row r="3346" spans="1:5">
      <c r="A3346" s="47"/>
      <c r="E3346" s="47"/>
    </row>
    <row r="3347" spans="1:5">
      <c r="A3347" s="47"/>
      <c r="E3347" s="47"/>
    </row>
    <row r="3348" spans="1:5">
      <c r="A3348" s="47"/>
      <c r="E3348" s="47"/>
    </row>
    <row r="3349" spans="1:5">
      <c r="A3349" s="47"/>
      <c r="E3349" s="47"/>
    </row>
    <row r="3350" spans="1:5">
      <c r="A3350" s="47"/>
      <c r="E3350" s="47"/>
    </row>
    <row r="3351" spans="1:5">
      <c r="A3351" s="47"/>
      <c r="E3351" s="47"/>
    </row>
    <row r="3352" spans="1:5">
      <c r="A3352" s="47"/>
      <c r="E3352" s="47"/>
    </row>
    <row r="3353" spans="1:5">
      <c r="A3353" s="47"/>
      <c r="E3353" s="47"/>
    </row>
    <row r="3354" spans="1:5">
      <c r="A3354" s="47"/>
      <c r="E3354" s="47"/>
    </row>
    <row r="3355" spans="1:5">
      <c r="A3355" s="47"/>
      <c r="E3355" s="47"/>
    </row>
    <row r="3356" spans="1:5">
      <c r="A3356" s="47"/>
      <c r="E3356" s="47"/>
    </row>
    <row r="3357" spans="1:5">
      <c r="A3357" s="47"/>
      <c r="E3357" s="47"/>
    </row>
    <row r="3358" spans="1:5">
      <c r="A3358" s="47"/>
      <c r="E3358" s="47"/>
    </row>
    <row r="3359" spans="1:5">
      <c r="A3359" s="47"/>
      <c r="E3359" s="47"/>
    </row>
    <row r="3360" spans="1:5">
      <c r="A3360" s="47"/>
      <c r="E3360" s="47"/>
    </row>
    <row r="3361" spans="1:5">
      <c r="A3361" s="47"/>
      <c r="E3361" s="47"/>
    </row>
    <row r="3362" spans="1:5">
      <c r="A3362" s="47"/>
      <c r="E3362" s="47"/>
    </row>
    <row r="3363" spans="1:5">
      <c r="A3363" s="47"/>
      <c r="E3363" s="47"/>
    </row>
    <row r="3364" spans="1:5">
      <c r="A3364" s="47"/>
      <c r="E3364" s="47"/>
    </row>
    <row r="3365" spans="1:5">
      <c r="A3365" s="47"/>
      <c r="E3365" s="47"/>
    </row>
    <row r="3366" spans="1:5">
      <c r="A3366" s="47"/>
      <c r="E3366" s="47"/>
    </row>
    <row r="3367" spans="1:5">
      <c r="A3367" s="47"/>
      <c r="E3367" s="47"/>
    </row>
    <row r="3368" spans="1:5">
      <c r="A3368" s="47"/>
      <c r="E3368" s="47"/>
    </row>
    <row r="3369" spans="1:5">
      <c r="A3369" s="47"/>
      <c r="E3369" s="47"/>
    </row>
    <row r="3370" spans="1:5">
      <c r="A3370" s="47"/>
      <c r="E3370" s="47"/>
    </row>
    <row r="3371" spans="1:5">
      <c r="A3371" s="47"/>
      <c r="E3371" s="47"/>
    </row>
    <row r="3372" spans="1:5">
      <c r="A3372" s="47"/>
      <c r="E3372" s="47"/>
    </row>
    <row r="3373" spans="1:5">
      <c r="A3373" s="47"/>
      <c r="E3373" s="47"/>
    </row>
    <row r="3374" spans="1:5">
      <c r="A3374" s="47"/>
      <c r="E3374" s="47"/>
    </row>
    <row r="3375" spans="1:5">
      <c r="A3375" s="47"/>
      <c r="E3375" s="47"/>
    </row>
    <row r="3376" spans="1:5">
      <c r="A3376" s="47"/>
      <c r="E3376" s="47"/>
    </row>
    <row r="3377" spans="1:5">
      <c r="A3377" s="47"/>
      <c r="E3377" s="47"/>
    </row>
    <row r="3378" spans="1:5">
      <c r="A3378" s="47"/>
      <c r="E3378" s="47"/>
    </row>
    <row r="3379" spans="1:5">
      <c r="A3379" s="47"/>
      <c r="E3379" s="47"/>
    </row>
    <row r="3380" spans="1:5">
      <c r="A3380" s="47"/>
      <c r="E3380" s="47"/>
    </row>
    <row r="3381" spans="1:5">
      <c r="A3381" s="47"/>
      <c r="E3381" s="47"/>
    </row>
    <row r="3382" spans="1:5">
      <c r="A3382" s="47"/>
      <c r="E3382" s="47"/>
    </row>
    <row r="3383" spans="1:5">
      <c r="A3383" s="47"/>
      <c r="E3383" s="47"/>
    </row>
    <row r="3384" spans="1:5">
      <c r="A3384" s="47"/>
      <c r="E3384" s="47"/>
    </row>
    <row r="3385" spans="1:5">
      <c r="A3385" s="47"/>
      <c r="E3385" s="47"/>
    </row>
    <row r="3386" spans="1:5">
      <c r="A3386" s="47"/>
      <c r="E3386" s="47"/>
    </row>
    <row r="3387" spans="1:5">
      <c r="A3387" s="47"/>
      <c r="E3387" s="47"/>
    </row>
    <row r="3388" spans="1:5">
      <c r="A3388" s="47"/>
      <c r="E3388" s="47"/>
    </row>
    <row r="3389" spans="1:5">
      <c r="A3389" s="47"/>
      <c r="E3389" s="47"/>
    </row>
    <row r="3390" spans="1:5">
      <c r="A3390" s="47"/>
      <c r="E3390" s="47"/>
    </row>
    <row r="3391" spans="1:5">
      <c r="A3391" s="47"/>
      <c r="E3391" s="47"/>
    </row>
    <row r="3392" spans="1:5">
      <c r="A3392" s="47"/>
      <c r="E3392" s="47"/>
    </row>
    <row r="3393" spans="1:5">
      <c r="A3393" s="47"/>
      <c r="E3393" s="47"/>
    </row>
    <row r="3394" spans="1:5">
      <c r="A3394" s="47"/>
      <c r="E3394" s="47"/>
    </row>
    <row r="3395" spans="1:5">
      <c r="A3395" s="47"/>
      <c r="E3395" s="47"/>
    </row>
    <row r="3396" spans="1:5">
      <c r="A3396" s="47"/>
      <c r="E3396" s="47"/>
    </row>
    <row r="3397" spans="1:5">
      <c r="A3397" s="47"/>
      <c r="E3397" s="47"/>
    </row>
    <row r="3398" spans="1:5">
      <c r="A3398" s="47"/>
      <c r="E3398" s="47"/>
    </row>
    <row r="3399" spans="1:5">
      <c r="A3399" s="47"/>
      <c r="E3399" s="47"/>
    </row>
    <row r="3400" spans="1:5">
      <c r="A3400" s="47"/>
      <c r="E3400" s="47"/>
    </row>
    <row r="3401" spans="1:5">
      <c r="A3401" s="47"/>
      <c r="E3401" s="47"/>
    </row>
    <row r="3402" spans="1:5">
      <c r="A3402" s="47"/>
      <c r="E3402" s="47"/>
    </row>
    <row r="3403" spans="1:5">
      <c r="A3403" s="47"/>
      <c r="E3403" s="47"/>
    </row>
    <row r="3404" spans="1:5">
      <c r="A3404" s="47"/>
      <c r="E3404" s="47"/>
    </row>
    <row r="3405" spans="1:5">
      <c r="A3405" s="47"/>
      <c r="E3405" s="47"/>
    </row>
    <row r="3406" spans="1:5">
      <c r="A3406" s="47"/>
      <c r="E3406" s="47"/>
    </row>
    <row r="3407" spans="1:5">
      <c r="A3407" s="47"/>
      <c r="E3407" s="47"/>
    </row>
    <row r="3408" spans="1:5">
      <c r="A3408" s="47"/>
      <c r="E3408" s="47"/>
    </row>
    <row r="3409" spans="1:5">
      <c r="A3409" s="47"/>
      <c r="E3409" s="47"/>
    </row>
    <row r="3410" spans="1:5">
      <c r="A3410" s="47"/>
      <c r="E3410" s="47"/>
    </row>
    <row r="3411" spans="1:5">
      <c r="A3411" s="47"/>
      <c r="E3411" s="47"/>
    </row>
    <row r="3412" spans="1:5">
      <c r="A3412" s="47"/>
      <c r="E3412" s="47"/>
    </row>
    <row r="3413" spans="1:5">
      <c r="A3413" s="47"/>
      <c r="E3413" s="47"/>
    </row>
    <row r="3414" spans="1:5">
      <c r="A3414" s="47"/>
      <c r="E3414" s="47"/>
    </row>
    <row r="3415" spans="1:5">
      <c r="A3415" s="47"/>
      <c r="E3415" s="47"/>
    </row>
    <row r="3416" spans="1:5">
      <c r="A3416" s="47"/>
      <c r="E3416" s="47"/>
    </row>
    <row r="3417" spans="1:5">
      <c r="A3417" s="47"/>
      <c r="E3417" s="47"/>
    </row>
    <row r="3418" spans="1:5">
      <c r="A3418" s="47"/>
      <c r="E3418" s="47"/>
    </row>
    <row r="3419" spans="1:5">
      <c r="A3419" s="47"/>
      <c r="E3419" s="47"/>
    </row>
    <row r="3420" spans="1:5">
      <c r="A3420" s="47"/>
      <c r="E3420" s="47"/>
    </row>
    <row r="3421" spans="1:5">
      <c r="A3421" s="47"/>
      <c r="E3421" s="47"/>
    </row>
    <row r="3422" spans="1:5">
      <c r="A3422" s="47"/>
      <c r="E3422" s="47"/>
    </row>
    <row r="3423" spans="1:5">
      <c r="A3423" s="47"/>
      <c r="E3423" s="47"/>
    </row>
    <row r="3424" spans="1:5">
      <c r="A3424" s="47"/>
      <c r="E3424" s="47"/>
    </row>
    <row r="3425" spans="1:5">
      <c r="A3425" s="47"/>
      <c r="E3425" s="47"/>
    </row>
    <row r="3426" spans="1:5">
      <c r="A3426" s="47"/>
      <c r="E3426" s="47"/>
    </row>
    <row r="3427" spans="1:5">
      <c r="A3427" s="47"/>
      <c r="E3427" s="47"/>
    </row>
    <row r="3428" spans="1:5">
      <c r="A3428" s="47"/>
      <c r="E3428" s="47"/>
    </row>
    <row r="3429" spans="1:5">
      <c r="A3429" s="47"/>
      <c r="E3429" s="47"/>
    </row>
    <row r="3430" spans="1:5">
      <c r="A3430" s="47"/>
      <c r="E3430" s="47"/>
    </row>
    <row r="3431" spans="1:5">
      <c r="A3431" s="47"/>
      <c r="E3431" s="47"/>
    </row>
    <row r="3432" spans="1:5">
      <c r="A3432" s="47"/>
      <c r="E3432" s="47"/>
    </row>
    <row r="3433" spans="1:5">
      <c r="A3433" s="47"/>
      <c r="E3433" s="47"/>
    </row>
    <row r="3434" spans="1:5">
      <c r="A3434" s="47"/>
      <c r="E3434" s="47"/>
    </row>
    <row r="3435" spans="1:5">
      <c r="A3435" s="47"/>
      <c r="E3435" s="47"/>
    </row>
    <row r="3436" spans="1:5">
      <c r="A3436" s="47"/>
      <c r="E3436" s="47"/>
    </row>
    <row r="3437" spans="1:5">
      <c r="A3437" s="47"/>
      <c r="E3437" s="47"/>
    </row>
    <row r="3438" spans="1:5">
      <c r="A3438" s="47"/>
      <c r="E3438" s="47"/>
    </row>
    <row r="3439" spans="1:5">
      <c r="A3439" s="47"/>
      <c r="E3439" s="47"/>
    </row>
    <row r="3440" spans="1:5">
      <c r="A3440" s="47"/>
      <c r="E3440" s="47"/>
    </row>
    <row r="3441" spans="1:5">
      <c r="A3441" s="47"/>
      <c r="E3441" s="47"/>
    </row>
    <row r="3442" spans="1:5">
      <c r="A3442" s="47"/>
      <c r="E3442" s="47"/>
    </row>
    <row r="3443" spans="1:5">
      <c r="A3443" s="47"/>
      <c r="E3443" s="47"/>
    </row>
    <row r="3444" spans="1:5">
      <c r="A3444" s="47"/>
      <c r="E3444" s="47"/>
    </row>
    <row r="3445" spans="1:5">
      <c r="A3445" s="47"/>
      <c r="E3445" s="47"/>
    </row>
    <row r="3446" spans="1:5">
      <c r="A3446" s="47"/>
      <c r="E3446" s="47"/>
    </row>
    <row r="3447" spans="1:5">
      <c r="A3447" s="47"/>
      <c r="E3447" s="47"/>
    </row>
    <row r="3448" spans="1:5">
      <c r="A3448" s="47"/>
      <c r="E3448" s="47"/>
    </row>
    <row r="3449" spans="1:5">
      <c r="A3449" s="47"/>
      <c r="E3449" s="47"/>
    </row>
    <row r="3450" spans="1:5">
      <c r="A3450" s="47"/>
      <c r="E3450" s="47"/>
    </row>
    <row r="3451" spans="1:5">
      <c r="A3451" s="47"/>
      <c r="E3451" s="47"/>
    </row>
    <row r="3452" spans="1:5">
      <c r="A3452" s="47"/>
      <c r="E3452" s="47"/>
    </row>
    <row r="3453" spans="1:5">
      <c r="A3453" s="47"/>
      <c r="E3453" s="47"/>
    </row>
    <row r="3454" spans="1:5">
      <c r="A3454" s="47"/>
      <c r="E3454" s="47"/>
    </row>
    <row r="3455" spans="1:5">
      <c r="A3455" s="47"/>
      <c r="E3455" s="47"/>
    </row>
    <row r="3456" spans="1:5">
      <c r="A3456" s="47"/>
      <c r="E3456" s="47"/>
    </row>
    <row r="3457" spans="1:5">
      <c r="A3457" s="47"/>
      <c r="E3457" s="47"/>
    </row>
    <row r="3458" spans="1:5">
      <c r="A3458" s="47"/>
      <c r="E3458" s="47"/>
    </row>
    <row r="3459" spans="1:5">
      <c r="A3459" s="47"/>
      <c r="E3459" s="47"/>
    </row>
    <row r="3460" spans="1:5">
      <c r="A3460" s="47"/>
      <c r="E3460" s="47"/>
    </row>
    <row r="3461" spans="1:5">
      <c r="A3461" s="47"/>
      <c r="E3461" s="47"/>
    </row>
    <row r="3462" spans="1:5">
      <c r="A3462" s="47"/>
      <c r="E3462" s="47"/>
    </row>
    <row r="3463" spans="1:5">
      <c r="A3463" s="47"/>
      <c r="E3463" s="47"/>
    </row>
    <row r="3464" spans="1:5">
      <c r="A3464" s="47"/>
      <c r="E3464" s="47"/>
    </row>
    <row r="3465" spans="1:5">
      <c r="A3465" s="47"/>
      <c r="E3465" s="47"/>
    </row>
    <row r="3466" spans="1:5">
      <c r="A3466" s="47"/>
      <c r="E3466" s="47"/>
    </row>
    <row r="3467" spans="1:5">
      <c r="A3467" s="47"/>
      <c r="E3467" s="47"/>
    </row>
    <row r="3468" spans="1:5">
      <c r="A3468" s="47"/>
      <c r="E3468" s="47"/>
    </row>
    <row r="3469" spans="1:5">
      <c r="A3469" s="47"/>
      <c r="E3469" s="47"/>
    </row>
    <row r="3470" spans="1:5">
      <c r="A3470" s="47"/>
      <c r="E3470" s="47"/>
    </row>
    <row r="3471" spans="1:5">
      <c r="A3471" s="47"/>
      <c r="E3471" s="47"/>
    </row>
    <row r="3472" spans="1:5">
      <c r="A3472" s="47"/>
      <c r="E3472" s="47"/>
    </row>
    <row r="3473" spans="1:5">
      <c r="A3473" s="47"/>
      <c r="E3473" s="47"/>
    </row>
    <row r="3474" spans="1:5">
      <c r="A3474" s="47"/>
      <c r="E3474" s="47"/>
    </row>
    <row r="3475" spans="1:5">
      <c r="A3475" s="47"/>
      <c r="E3475" s="47"/>
    </row>
    <row r="3476" spans="1:5">
      <c r="A3476" s="47"/>
      <c r="E3476" s="47"/>
    </row>
    <row r="3477" spans="1:5">
      <c r="A3477" s="47"/>
      <c r="E3477" s="47"/>
    </row>
    <row r="3478" spans="1:5">
      <c r="A3478" s="47"/>
      <c r="E3478" s="47"/>
    </row>
    <row r="3479" spans="1:5">
      <c r="A3479" s="47"/>
      <c r="E3479" s="47"/>
    </row>
    <row r="3480" spans="1:5">
      <c r="A3480" s="47"/>
      <c r="E3480" s="47"/>
    </row>
    <row r="3481" spans="1:5">
      <c r="A3481" s="47"/>
      <c r="E3481" s="47"/>
    </row>
    <row r="3482" spans="1:5">
      <c r="A3482" s="47"/>
      <c r="E3482" s="47"/>
    </row>
    <row r="3483" spans="1:5">
      <c r="A3483" s="47"/>
      <c r="E3483" s="47"/>
    </row>
    <row r="3484" spans="1:5">
      <c r="A3484" s="47"/>
      <c r="E3484" s="47"/>
    </row>
    <row r="3485" spans="1:5">
      <c r="A3485" s="47"/>
      <c r="E3485" s="47"/>
    </row>
    <row r="3486" spans="1:5">
      <c r="A3486" s="47"/>
      <c r="E3486" s="47"/>
    </row>
    <row r="3487" spans="1:5">
      <c r="A3487" s="47"/>
      <c r="E3487" s="47"/>
    </row>
    <row r="3488" spans="1:5">
      <c r="A3488" s="47"/>
      <c r="E3488" s="47"/>
    </row>
    <row r="3489" spans="1:5">
      <c r="A3489" s="47"/>
      <c r="E3489" s="47"/>
    </row>
    <row r="3490" spans="1:5">
      <c r="A3490" s="47"/>
      <c r="E3490" s="47"/>
    </row>
    <row r="3491" spans="1:5">
      <c r="A3491" s="47"/>
      <c r="E3491" s="47"/>
    </row>
    <row r="3492" spans="1:5">
      <c r="A3492" s="47"/>
      <c r="E3492" s="47"/>
    </row>
    <row r="3493" spans="1:5">
      <c r="A3493" s="47"/>
      <c r="E3493" s="47"/>
    </row>
    <row r="3494" spans="1:5">
      <c r="A3494" s="47"/>
      <c r="E3494" s="47"/>
    </row>
    <row r="3495" spans="1:5">
      <c r="A3495" s="47"/>
      <c r="E3495" s="47"/>
    </row>
    <row r="3496" spans="1:5">
      <c r="A3496" s="47"/>
      <c r="E3496" s="47"/>
    </row>
    <row r="3497" spans="1:5">
      <c r="A3497" s="47"/>
      <c r="E3497" s="47"/>
    </row>
    <row r="3498" spans="1:5">
      <c r="A3498" s="47"/>
      <c r="E3498" s="47"/>
    </row>
    <row r="3499" spans="1:5">
      <c r="A3499" s="47"/>
      <c r="E3499" s="47"/>
    </row>
    <row r="3500" spans="1:5">
      <c r="A3500" s="47"/>
      <c r="E3500" s="47"/>
    </row>
    <row r="3501" spans="1:5">
      <c r="A3501" s="47"/>
      <c r="E3501" s="47"/>
    </row>
    <row r="3502" spans="1:5">
      <c r="A3502" s="47"/>
      <c r="E3502" s="47"/>
    </row>
    <row r="3503" spans="1:5">
      <c r="A3503" s="47"/>
      <c r="E3503" s="47"/>
    </row>
    <row r="3504" spans="1:5">
      <c r="A3504" s="47"/>
      <c r="E3504" s="47"/>
    </row>
    <row r="3505" spans="1:5">
      <c r="A3505" s="47"/>
      <c r="E3505" s="47"/>
    </row>
    <row r="3506" spans="1:5">
      <c r="A3506" s="47"/>
      <c r="E3506" s="47"/>
    </row>
    <row r="3507" spans="1:5">
      <c r="A3507" s="47"/>
      <c r="E3507" s="47"/>
    </row>
    <row r="3508" spans="1:5">
      <c r="A3508" s="47"/>
      <c r="E3508" s="47"/>
    </row>
    <row r="3509" spans="1:5">
      <c r="A3509" s="47"/>
      <c r="E3509" s="47"/>
    </row>
    <row r="3510" spans="1:5">
      <c r="A3510" s="47"/>
      <c r="E3510" s="47"/>
    </row>
    <row r="3511" spans="1:5">
      <c r="A3511" s="47"/>
      <c r="E3511" s="47"/>
    </row>
    <row r="3512" spans="1:5">
      <c r="A3512" s="47"/>
      <c r="E3512" s="47"/>
    </row>
    <row r="3513" spans="1:5">
      <c r="A3513" s="47"/>
      <c r="E3513" s="47"/>
    </row>
    <row r="3514" spans="1:5">
      <c r="A3514" s="47"/>
      <c r="E3514" s="47"/>
    </row>
    <row r="3515" spans="1:5">
      <c r="A3515" s="47"/>
      <c r="E3515" s="47"/>
    </row>
    <row r="3516" spans="1:5">
      <c r="A3516" s="47"/>
      <c r="E3516" s="47"/>
    </row>
    <row r="3517" spans="1:5">
      <c r="A3517" s="47"/>
      <c r="E3517" s="47"/>
    </row>
    <row r="3518" spans="1:5">
      <c r="A3518" s="47"/>
      <c r="E3518" s="47"/>
    </row>
    <row r="3519" spans="1:5">
      <c r="A3519" s="47"/>
      <c r="E3519" s="47"/>
    </row>
    <row r="3520" spans="1:5">
      <c r="A3520" s="47"/>
      <c r="E3520" s="47"/>
    </row>
    <row r="3521" spans="1:5">
      <c r="A3521" s="47"/>
      <c r="E3521" s="47"/>
    </row>
    <row r="3522" spans="1:5">
      <c r="A3522" s="47"/>
      <c r="E3522" s="47"/>
    </row>
    <row r="3523" spans="1:5">
      <c r="A3523" s="47"/>
      <c r="E3523" s="47"/>
    </row>
    <row r="3524" spans="1:5">
      <c r="A3524" s="47"/>
      <c r="E3524" s="47"/>
    </row>
    <row r="3525" spans="1:5">
      <c r="A3525" s="47"/>
      <c r="E3525" s="47"/>
    </row>
    <row r="3526" spans="1:5">
      <c r="A3526" s="47"/>
      <c r="E3526" s="47"/>
    </row>
    <row r="3527" spans="1:5">
      <c r="A3527" s="47"/>
      <c r="E3527" s="47"/>
    </row>
    <row r="3528" spans="1:5">
      <c r="A3528" s="47"/>
      <c r="E3528" s="47"/>
    </row>
    <row r="3529" spans="1:5">
      <c r="A3529" s="47"/>
      <c r="E3529" s="47"/>
    </row>
    <row r="3530" spans="1:5">
      <c r="A3530" s="47"/>
      <c r="E3530" s="47"/>
    </row>
    <row r="3531" spans="1:5">
      <c r="A3531" s="47"/>
      <c r="E3531" s="47"/>
    </row>
    <row r="3532" spans="1:5">
      <c r="A3532" s="47"/>
      <c r="E3532" s="47"/>
    </row>
    <row r="3533" spans="1:5">
      <c r="A3533" s="47"/>
      <c r="E3533" s="47"/>
    </row>
    <row r="3534" spans="1:5">
      <c r="A3534" s="47"/>
      <c r="E3534" s="47"/>
    </row>
    <row r="3535" spans="1:5">
      <c r="A3535" s="47"/>
      <c r="E3535" s="47"/>
    </row>
    <row r="3536" spans="1:5">
      <c r="A3536" s="47"/>
      <c r="E3536" s="47"/>
    </row>
    <row r="3537" spans="1:5">
      <c r="A3537" s="47"/>
      <c r="E3537" s="47"/>
    </row>
    <row r="3538" spans="1:5">
      <c r="A3538" s="47"/>
      <c r="E3538" s="47"/>
    </row>
    <row r="3539" spans="1:5">
      <c r="A3539" s="47"/>
      <c r="E3539" s="47"/>
    </row>
    <row r="3540" spans="1:5">
      <c r="A3540" s="47"/>
      <c r="E3540" s="47"/>
    </row>
    <row r="3541" spans="1:5">
      <c r="A3541" s="47"/>
      <c r="E3541" s="47"/>
    </row>
    <row r="3542" spans="1:5">
      <c r="A3542" s="47"/>
      <c r="E3542" s="47"/>
    </row>
    <row r="3543" spans="1:5">
      <c r="A3543" s="47"/>
      <c r="E3543" s="47"/>
    </row>
    <row r="3544" spans="1:5">
      <c r="A3544" s="47"/>
      <c r="E3544" s="47"/>
    </row>
    <row r="3545" spans="1:5">
      <c r="A3545" s="47"/>
      <c r="E3545" s="47"/>
    </row>
    <row r="3546" spans="1:5">
      <c r="A3546" s="47"/>
      <c r="E3546" s="47"/>
    </row>
    <row r="3547" spans="1:5">
      <c r="A3547" s="47"/>
      <c r="E3547" s="47"/>
    </row>
    <row r="3548" spans="1:5">
      <c r="A3548" s="47"/>
      <c r="E3548" s="47"/>
    </row>
    <row r="3549" spans="1:5">
      <c r="A3549" s="47"/>
      <c r="E3549" s="47"/>
    </row>
    <row r="3550" spans="1:5">
      <c r="A3550" s="47"/>
      <c r="E3550" s="47"/>
    </row>
    <row r="3551" spans="1:5">
      <c r="A3551" s="47"/>
      <c r="E3551" s="47"/>
    </row>
    <row r="3552" spans="1:5">
      <c r="A3552" s="47"/>
      <c r="E3552" s="47"/>
    </row>
    <row r="3553" spans="1:5">
      <c r="A3553" s="47"/>
      <c r="E3553" s="47"/>
    </row>
    <row r="3554" spans="1:5">
      <c r="A3554" s="47"/>
      <c r="E3554" s="47"/>
    </row>
    <row r="3555" spans="1:5">
      <c r="A3555" s="47"/>
      <c r="E3555" s="47"/>
    </row>
    <row r="3556" spans="1:5">
      <c r="A3556" s="47"/>
      <c r="E3556" s="47"/>
    </row>
    <row r="3557" spans="1:5">
      <c r="A3557" s="47"/>
      <c r="E3557" s="47"/>
    </row>
    <row r="3558" spans="1:5">
      <c r="A3558" s="47"/>
      <c r="E3558" s="47"/>
    </row>
    <row r="3559" spans="1:5">
      <c r="A3559" s="47"/>
      <c r="E3559" s="47"/>
    </row>
    <row r="3560" spans="1:5">
      <c r="A3560" s="47"/>
      <c r="E3560" s="47"/>
    </row>
    <row r="3561" spans="1:5">
      <c r="A3561" s="47"/>
      <c r="E3561" s="47"/>
    </row>
    <row r="3562" spans="1:5">
      <c r="A3562" s="47"/>
      <c r="E3562" s="47"/>
    </row>
    <row r="3563" spans="1:5">
      <c r="A3563" s="47"/>
      <c r="E3563" s="47"/>
    </row>
    <row r="3564" spans="1:5">
      <c r="A3564" s="47"/>
      <c r="E3564" s="47"/>
    </row>
    <row r="3565" spans="1:5">
      <c r="A3565" s="47"/>
      <c r="E3565" s="47"/>
    </row>
    <row r="3566" spans="1:5">
      <c r="A3566" s="47"/>
      <c r="E3566" s="47"/>
    </row>
    <row r="3567" spans="1:5">
      <c r="A3567" s="47"/>
      <c r="E3567" s="47"/>
    </row>
    <row r="3568" spans="1:5">
      <c r="A3568" s="47"/>
      <c r="E3568" s="47"/>
    </row>
    <row r="3569" spans="1:5">
      <c r="A3569" s="47"/>
      <c r="E3569" s="47"/>
    </row>
    <row r="3570" spans="1:5">
      <c r="A3570" s="47"/>
      <c r="E3570" s="47"/>
    </row>
    <row r="3571" spans="1:5">
      <c r="A3571" s="47"/>
      <c r="E3571" s="47"/>
    </row>
    <row r="3572" spans="1:5">
      <c r="A3572" s="47"/>
      <c r="E3572" s="47"/>
    </row>
    <row r="3573" spans="1:5">
      <c r="A3573" s="47"/>
      <c r="E3573" s="47"/>
    </row>
    <row r="3574" spans="1:5">
      <c r="A3574" s="47"/>
      <c r="E3574" s="47"/>
    </row>
    <row r="3575" spans="1:5">
      <c r="A3575" s="47"/>
      <c r="E3575" s="47"/>
    </row>
    <row r="3576" spans="1:5">
      <c r="A3576" s="47"/>
      <c r="E3576" s="47"/>
    </row>
    <row r="3577" spans="1:5">
      <c r="A3577" s="47"/>
      <c r="E3577" s="47"/>
    </row>
    <row r="3578" spans="1:5">
      <c r="A3578" s="47"/>
      <c r="E3578" s="47"/>
    </row>
    <row r="3579" spans="1:5">
      <c r="A3579" s="47"/>
      <c r="E3579" s="47"/>
    </row>
    <row r="3580" spans="1:5">
      <c r="A3580" s="47"/>
      <c r="E3580" s="47"/>
    </row>
    <row r="3581" spans="1:5">
      <c r="A3581" s="47"/>
      <c r="E3581" s="47"/>
    </row>
    <row r="3582" spans="1:5">
      <c r="A3582" s="47"/>
      <c r="E3582" s="47"/>
    </row>
    <row r="3583" spans="1:5">
      <c r="A3583" s="47"/>
      <c r="E3583" s="47"/>
    </row>
    <row r="3584" spans="1:5">
      <c r="A3584" s="47"/>
      <c r="E3584" s="47"/>
    </row>
    <row r="3585" spans="1:5">
      <c r="A3585" s="47"/>
      <c r="E3585" s="47"/>
    </row>
    <row r="3586" spans="1:5">
      <c r="A3586" s="47"/>
      <c r="E3586" s="47"/>
    </row>
    <row r="3587" spans="1:5">
      <c r="A3587" s="47"/>
      <c r="E3587" s="47"/>
    </row>
    <row r="3588" spans="1:5">
      <c r="A3588" s="47"/>
      <c r="E3588" s="47"/>
    </row>
    <row r="3589" spans="1:5">
      <c r="A3589" s="47"/>
      <c r="E3589" s="47"/>
    </row>
    <row r="3590" spans="1:5">
      <c r="A3590" s="47"/>
      <c r="E3590" s="47"/>
    </row>
    <row r="3591" spans="1:5">
      <c r="A3591" s="47"/>
      <c r="E3591" s="47"/>
    </row>
    <row r="3592" spans="1:5">
      <c r="A3592" s="47"/>
      <c r="E3592" s="47"/>
    </row>
    <row r="3593" spans="1:5">
      <c r="A3593" s="47"/>
      <c r="E3593" s="47"/>
    </row>
    <row r="3594" spans="1:5">
      <c r="A3594" s="47"/>
      <c r="E3594" s="47"/>
    </row>
    <row r="3595" spans="1:5">
      <c r="A3595" s="47"/>
      <c r="E3595" s="47"/>
    </row>
    <row r="3596" spans="1:5">
      <c r="A3596" s="47"/>
      <c r="E3596" s="47"/>
    </row>
    <row r="3597" spans="1:5">
      <c r="A3597" s="47"/>
      <c r="E3597" s="47"/>
    </row>
    <row r="3598" spans="1:5">
      <c r="A3598" s="47"/>
      <c r="E3598" s="47"/>
    </row>
    <row r="3599" spans="1:5">
      <c r="A3599" s="47"/>
      <c r="E3599" s="47"/>
    </row>
    <row r="3600" spans="1:5">
      <c r="A3600" s="47"/>
      <c r="E3600" s="47"/>
    </row>
    <row r="3601" spans="1:5">
      <c r="A3601" s="47"/>
      <c r="E3601" s="47"/>
    </row>
    <row r="3602" spans="1:5">
      <c r="A3602" s="47"/>
      <c r="E3602" s="47"/>
    </row>
    <row r="3603" spans="1:5">
      <c r="A3603" s="47"/>
      <c r="E3603" s="47"/>
    </row>
    <row r="3604" spans="1:5">
      <c r="A3604" s="47"/>
      <c r="E3604" s="47"/>
    </row>
    <row r="3605" spans="1:5">
      <c r="A3605" s="47"/>
      <c r="E3605" s="47"/>
    </row>
    <row r="3606" spans="1:5">
      <c r="A3606" s="47"/>
      <c r="E3606" s="47"/>
    </row>
    <row r="3607" spans="1:5">
      <c r="A3607" s="47"/>
      <c r="E3607" s="47"/>
    </row>
    <row r="3608" spans="1:5">
      <c r="A3608" s="47"/>
      <c r="E3608" s="47"/>
    </row>
    <row r="3609" spans="1:5">
      <c r="A3609" s="47"/>
      <c r="E3609" s="47"/>
    </row>
    <row r="3610" spans="1:5">
      <c r="A3610" s="47"/>
      <c r="E3610" s="47"/>
    </row>
    <row r="3611" spans="1:5">
      <c r="A3611" s="47"/>
      <c r="E3611" s="47"/>
    </row>
    <row r="3612" spans="1:5">
      <c r="A3612" s="47"/>
      <c r="E3612" s="47"/>
    </row>
    <row r="3613" spans="1:5">
      <c r="A3613" s="47"/>
      <c r="E3613" s="47"/>
    </row>
    <row r="3614" spans="1:5">
      <c r="A3614" s="47"/>
      <c r="E3614" s="47"/>
    </row>
    <row r="3615" spans="1:5">
      <c r="A3615" s="47"/>
      <c r="E3615" s="47"/>
    </row>
    <row r="3616" spans="1:5">
      <c r="A3616" s="47"/>
      <c r="E3616" s="47"/>
    </row>
    <row r="3617" spans="1:5">
      <c r="A3617" s="47"/>
      <c r="E3617" s="47"/>
    </row>
    <row r="3618" spans="1:5">
      <c r="A3618" s="47"/>
      <c r="E3618" s="47"/>
    </row>
    <row r="3619" spans="1:5">
      <c r="A3619" s="47"/>
      <c r="E3619" s="47"/>
    </row>
    <row r="3620" spans="1:5">
      <c r="A3620" s="47"/>
      <c r="E3620" s="47"/>
    </row>
    <row r="3621" spans="1:5">
      <c r="A3621" s="47"/>
      <c r="E3621" s="47"/>
    </row>
    <row r="3622" spans="1:5">
      <c r="A3622" s="47"/>
      <c r="E3622" s="47"/>
    </row>
    <row r="3623" spans="1:5">
      <c r="A3623" s="47"/>
      <c r="E3623" s="47"/>
    </row>
    <row r="3624" spans="1:5">
      <c r="A3624" s="47"/>
      <c r="E3624" s="47"/>
    </row>
    <row r="3625" spans="1:5">
      <c r="A3625" s="47"/>
      <c r="E3625" s="47"/>
    </row>
    <row r="3626" spans="1:5">
      <c r="A3626" s="47"/>
      <c r="E3626" s="47"/>
    </row>
    <row r="3627" spans="1:5">
      <c r="A3627" s="47"/>
      <c r="E3627" s="47"/>
    </row>
    <row r="3628" spans="1:5">
      <c r="A3628" s="47"/>
      <c r="E3628" s="47"/>
    </row>
    <row r="3629" spans="1:5">
      <c r="A3629" s="47"/>
      <c r="E3629" s="47"/>
    </row>
    <row r="3630" spans="1:5">
      <c r="A3630" s="47"/>
      <c r="E3630" s="47"/>
    </row>
    <row r="3631" spans="1:5">
      <c r="A3631" s="47"/>
      <c r="E3631" s="47"/>
    </row>
    <row r="3632" spans="1:5">
      <c r="A3632" s="47"/>
      <c r="E3632" s="47"/>
    </row>
    <row r="3633" spans="1:5">
      <c r="A3633" s="47"/>
      <c r="E3633" s="47"/>
    </row>
    <row r="3634" spans="1:5">
      <c r="A3634" s="47"/>
      <c r="E3634" s="47"/>
    </row>
    <row r="3635" spans="1:5">
      <c r="A3635" s="47"/>
      <c r="E3635" s="47"/>
    </row>
    <row r="3636" spans="1:5">
      <c r="A3636" s="47"/>
      <c r="E3636" s="47"/>
    </row>
    <row r="3637" spans="1:5">
      <c r="A3637" s="47"/>
      <c r="E3637" s="47"/>
    </row>
    <row r="3638" spans="1:5">
      <c r="A3638" s="47"/>
      <c r="E3638" s="47"/>
    </row>
    <row r="3639" spans="1:5">
      <c r="A3639" s="47"/>
      <c r="E3639" s="47"/>
    </row>
    <row r="3640" spans="1:5">
      <c r="A3640" s="47"/>
      <c r="E3640" s="47"/>
    </row>
    <row r="3641" spans="1:5">
      <c r="A3641" s="47"/>
      <c r="E3641" s="47"/>
    </row>
    <row r="3642" spans="1:5">
      <c r="A3642" s="47"/>
      <c r="E3642" s="47"/>
    </row>
    <row r="3643" spans="1:5">
      <c r="A3643" s="47"/>
      <c r="E3643" s="47"/>
    </row>
    <row r="3644" spans="1:5">
      <c r="A3644" s="47"/>
      <c r="E3644" s="47"/>
    </row>
    <row r="3645" spans="1:5">
      <c r="A3645" s="47"/>
      <c r="E3645" s="47"/>
    </row>
    <row r="3646" spans="1:5">
      <c r="A3646" s="47"/>
      <c r="E3646" s="47"/>
    </row>
    <row r="3647" spans="1:5">
      <c r="A3647" s="47"/>
      <c r="E3647" s="47"/>
    </row>
    <row r="3648" spans="1:5">
      <c r="A3648" s="47"/>
      <c r="E3648" s="47"/>
    </row>
    <row r="3649" spans="1:5">
      <c r="A3649" s="47"/>
      <c r="E3649" s="47"/>
    </row>
    <row r="3650" spans="1:5">
      <c r="A3650" s="47"/>
      <c r="E3650" s="47"/>
    </row>
    <row r="3651" spans="1:5">
      <c r="A3651" s="47"/>
      <c r="E3651" s="47"/>
    </row>
    <row r="3652" spans="1:5">
      <c r="A3652" s="47"/>
      <c r="E3652" s="47"/>
    </row>
    <row r="3653" spans="1:5">
      <c r="A3653" s="47"/>
      <c r="E3653" s="47"/>
    </row>
    <row r="3654" spans="1:5">
      <c r="A3654" s="47"/>
      <c r="E3654" s="47"/>
    </row>
    <row r="3655" spans="1:5">
      <c r="A3655" s="47"/>
      <c r="E3655" s="47"/>
    </row>
    <row r="3656" spans="1:5">
      <c r="A3656" s="47"/>
      <c r="E3656" s="47"/>
    </row>
    <row r="3657" spans="1:5">
      <c r="A3657" s="47"/>
      <c r="E3657" s="47"/>
    </row>
    <row r="3658" spans="1:5">
      <c r="A3658" s="47"/>
      <c r="E3658" s="47"/>
    </row>
    <row r="3659" spans="1:5">
      <c r="A3659" s="47"/>
      <c r="E3659" s="47"/>
    </row>
    <row r="3660" spans="1:5">
      <c r="A3660" s="47"/>
      <c r="E3660" s="47"/>
    </row>
    <row r="3661" spans="1:5">
      <c r="A3661" s="47"/>
      <c r="E3661" s="47"/>
    </row>
    <row r="3662" spans="1:5">
      <c r="A3662" s="47"/>
      <c r="E3662" s="47"/>
    </row>
    <row r="3663" spans="1:5">
      <c r="A3663" s="47"/>
      <c r="E3663" s="47"/>
    </row>
    <row r="3664" spans="1:5">
      <c r="A3664" s="47"/>
      <c r="E3664" s="47"/>
    </row>
    <row r="3665" spans="1:5">
      <c r="A3665" s="47"/>
      <c r="E3665" s="47"/>
    </row>
    <row r="3666" spans="1:5">
      <c r="A3666" s="47"/>
      <c r="E3666" s="47"/>
    </row>
    <row r="3667" spans="1:5">
      <c r="A3667" s="47"/>
      <c r="E3667" s="47"/>
    </row>
    <row r="3668" spans="1:5">
      <c r="A3668" s="47"/>
      <c r="E3668" s="47"/>
    </row>
    <row r="3669" spans="1:5">
      <c r="A3669" s="47"/>
      <c r="E3669" s="47"/>
    </row>
    <row r="3670" spans="1:5">
      <c r="A3670" s="47"/>
      <c r="E3670" s="47"/>
    </row>
    <row r="3671" spans="1:5">
      <c r="A3671" s="47"/>
      <c r="E3671" s="47"/>
    </row>
    <row r="3672" spans="1:5">
      <c r="A3672" s="47"/>
      <c r="E3672" s="47"/>
    </row>
    <row r="3673" spans="1:5">
      <c r="A3673" s="47"/>
      <c r="E3673" s="47"/>
    </row>
    <row r="3674" spans="1:5">
      <c r="A3674" s="47"/>
      <c r="E3674" s="47"/>
    </row>
    <row r="3675" spans="1:5">
      <c r="A3675" s="47"/>
      <c r="E3675" s="47"/>
    </row>
    <row r="3676" spans="1:5">
      <c r="A3676" s="47"/>
      <c r="E3676" s="47"/>
    </row>
    <row r="3677" spans="1:5">
      <c r="A3677" s="47"/>
      <c r="E3677" s="47"/>
    </row>
    <row r="3678" spans="1:5">
      <c r="A3678" s="47"/>
      <c r="E3678" s="47"/>
    </row>
    <row r="3679" spans="1:5">
      <c r="A3679" s="47"/>
      <c r="E3679" s="47"/>
    </row>
    <row r="3680" spans="1:5">
      <c r="A3680" s="47"/>
      <c r="E3680" s="47"/>
    </row>
    <row r="3681" spans="1:5">
      <c r="A3681" s="47"/>
      <c r="E3681" s="47"/>
    </row>
    <row r="3682" spans="1:5">
      <c r="A3682" s="47"/>
      <c r="E3682" s="47"/>
    </row>
    <row r="3683" spans="1:5">
      <c r="A3683" s="47"/>
      <c r="E3683" s="47"/>
    </row>
    <row r="3684" spans="1:5">
      <c r="A3684" s="47"/>
      <c r="E3684" s="47"/>
    </row>
    <row r="3685" spans="1:5">
      <c r="A3685" s="47"/>
      <c r="E3685" s="47"/>
    </row>
    <row r="3686" spans="1:5">
      <c r="A3686" s="47"/>
      <c r="E3686" s="47"/>
    </row>
    <row r="3687" spans="1:5">
      <c r="A3687" s="47"/>
      <c r="E3687" s="47"/>
    </row>
    <row r="3688" spans="1:5">
      <c r="A3688" s="47"/>
      <c r="E3688" s="47"/>
    </row>
    <row r="3689" spans="1:5">
      <c r="A3689" s="47"/>
      <c r="E3689" s="47"/>
    </row>
    <row r="3690" spans="1:5">
      <c r="A3690" s="47"/>
      <c r="E3690" s="47"/>
    </row>
    <row r="3691" spans="1:5">
      <c r="A3691" s="47"/>
      <c r="E3691" s="47"/>
    </row>
    <row r="3692" spans="1:5">
      <c r="A3692" s="47"/>
      <c r="E3692" s="47"/>
    </row>
    <row r="3693" spans="1:5">
      <c r="A3693" s="47"/>
      <c r="E3693" s="47"/>
    </row>
    <row r="3694" spans="1:5">
      <c r="A3694" s="47"/>
      <c r="E3694" s="47"/>
    </row>
    <row r="3695" spans="1:5">
      <c r="A3695" s="47"/>
      <c r="E3695" s="47"/>
    </row>
    <row r="3696" spans="1:5">
      <c r="A3696" s="47"/>
      <c r="E3696" s="47"/>
    </row>
    <row r="3697" spans="1:5">
      <c r="A3697" s="47"/>
      <c r="E3697" s="47"/>
    </row>
    <row r="3698" spans="1:5">
      <c r="A3698" s="47"/>
      <c r="E3698" s="47"/>
    </row>
    <row r="3699" spans="1:5">
      <c r="A3699" s="47"/>
      <c r="E3699" s="47"/>
    </row>
    <row r="3700" spans="1:5">
      <c r="A3700" s="47"/>
      <c r="E3700" s="47"/>
    </row>
    <row r="3701" spans="1:5">
      <c r="A3701" s="47"/>
      <c r="E3701" s="47"/>
    </row>
    <row r="3702" spans="1:5">
      <c r="A3702" s="47"/>
      <c r="E3702" s="47"/>
    </row>
    <row r="3703" spans="1:5">
      <c r="A3703" s="47"/>
      <c r="E3703" s="47"/>
    </row>
    <row r="3704" spans="1:5">
      <c r="A3704" s="47"/>
      <c r="E3704" s="47"/>
    </row>
    <row r="3705" spans="1:5">
      <c r="A3705" s="47"/>
      <c r="E3705" s="47"/>
    </row>
    <row r="3706" spans="1:5">
      <c r="A3706" s="47"/>
      <c r="E3706" s="47"/>
    </row>
    <row r="3707" spans="1:5">
      <c r="A3707" s="47"/>
      <c r="E3707" s="47"/>
    </row>
    <row r="3708" spans="1:5">
      <c r="A3708" s="47"/>
      <c r="E3708" s="47"/>
    </row>
    <row r="3709" spans="1:5">
      <c r="A3709" s="47"/>
      <c r="E3709" s="47"/>
    </row>
    <row r="3710" spans="1:5">
      <c r="A3710" s="47"/>
      <c r="E3710" s="47"/>
    </row>
    <row r="3711" spans="1:5">
      <c r="A3711" s="47"/>
      <c r="E3711" s="47"/>
    </row>
    <row r="3712" spans="1:5">
      <c r="A3712" s="47"/>
      <c r="E3712" s="47"/>
    </row>
    <row r="3713" spans="1:5">
      <c r="A3713" s="47"/>
      <c r="E3713" s="47"/>
    </row>
    <row r="3714" spans="1:5">
      <c r="A3714" s="47"/>
      <c r="E3714" s="47"/>
    </row>
    <row r="3715" spans="1:5">
      <c r="A3715" s="47"/>
      <c r="E3715" s="47"/>
    </row>
    <row r="3716" spans="1:5">
      <c r="A3716" s="47"/>
      <c r="E3716" s="47"/>
    </row>
    <row r="3717" spans="1:5">
      <c r="A3717" s="47"/>
      <c r="E3717" s="47"/>
    </row>
    <row r="3718" spans="1:5">
      <c r="A3718" s="47"/>
      <c r="E3718" s="47"/>
    </row>
    <row r="3719" spans="1:5">
      <c r="A3719" s="47"/>
      <c r="E3719" s="47"/>
    </row>
    <row r="3720" spans="1:5">
      <c r="A3720" s="47"/>
      <c r="E3720" s="47"/>
    </row>
    <row r="3721" spans="1:5">
      <c r="A3721" s="47"/>
      <c r="E3721" s="47"/>
    </row>
    <row r="3722" spans="1:5">
      <c r="A3722" s="47"/>
      <c r="E3722" s="47"/>
    </row>
    <row r="3723" spans="1:5">
      <c r="A3723" s="47"/>
      <c r="E3723" s="47"/>
    </row>
    <row r="3724" spans="1:5">
      <c r="A3724" s="47"/>
      <c r="E3724" s="47"/>
    </row>
    <row r="3725" spans="1:5">
      <c r="A3725" s="47"/>
      <c r="E3725" s="47"/>
    </row>
    <row r="3726" spans="1:5">
      <c r="A3726" s="47"/>
      <c r="E3726" s="47"/>
    </row>
    <row r="3727" spans="1:5">
      <c r="A3727" s="47"/>
      <c r="E3727" s="47"/>
    </row>
    <row r="3728" spans="1:5">
      <c r="A3728" s="47"/>
      <c r="E3728" s="47"/>
    </row>
    <row r="3729" spans="1:5">
      <c r="A3729" s="47"/>
      <c r="E3729" s="47"/>
    </row>
    <row r="3730" spans="1:5">
      <c r="A3730" s="47"/>
      <c r="E3730" s="47"/>
    </row>
    <row r="3731" spans="1:5">
      <c r="A3731" s="47"/>
      <c r="E3731" s="47"/>
    </row>
    <row r="3732" spans="1:5">
      <c r="A3732" s="47"/>
      <c r="E3732" s="47"/>
    </row>
    <row r="3733" spans="1:5">
      <c r="A3733" s="47"/>
      <c r="E3733" s="47"/>
    </row>
    <row r="3734" spans="1:5">
      <c r="A3734" s="47"/>
      <c r="E3734" s="47"/>
    </row>
    <row r="3735" spans="1:5">
      <c r="A3735" s="47"/>
      <c r="E3735" s="47"/>
    </row>
    <row r="3736" spans="1:5">
      <c r="A3736" s="47"/>
      <c r="E3736" s="47"/>
    </row>
    <row r="3737" spans="1:5">
      <c r="A3737" s="47"/>
      <c r="E3737" s="47"/>
    </row>
    <row r="3738" spans="1:5">
      <c r="A3738" s="47"/>
      <c r="E3738" s="47"/>
    </row>
    <row r="3739" spans="1:5">
      <c r="A3739" s="47"/>
      <c r="E3739" s="47"/>
    </row>
    <row r="3740" spans="1:5">
      <c r="A3740" s="47"/>
      <c r="E3740" s="47"/>
    </row>
    <row r="3741" spans="1:5">
      <c r="A3741" s="47"/>
      <c r="E3741" s="47"/>
    </row>
    <row r="3742" spans="1:5">
      <c r="A3742" s="47"/>
      <c r="E3742" s="47"/>
    </row>
    <row r="3743" spans="1:5">
      <c r="A3743" s="47"/>
      <c r="E3743" s="47"/>
    </row>
    <row r="3744" spans="1:5">
      <c r="A3744" s="47"/>
      <c r="E3744" s="47"/>
    </row>
    <row r="3745" spans="1:5">
      <c r="A3745" s="47"/>
      <c r="E3745" s="47"/>
    </row>
    <row r="3746" spans="1:5">
      <c r="A3746" s="47"/>
      <c r="E3746" s="47"/>
    </row>
    <row r="3747" spans="1:5">
      <c r="A3747" s="47"/>
      <c r="E3747" s="47"/>
    </row>
    <row r="3748" spans="1:5">
      <c r="A3748" s="47"/>
      <c r="E3748" s="47"/>
    </row>
    <row r="3749" spans="1:5">
      <c r="A3749" s="47"/>
      <c r="E3749" s="47"/>
    </row>
    <row r="3750" spans="1:5">
      <c r="A3750" s="47"/>
      <c r="E3750" s="47"/>
    </row>
    <row r="3751" spans="1:5">
      <c r="A3751" s="47"/>
      <c r="E3751" s="47"/>
    </row>
    <row r="3752" spans="1:5">
      <c r="A3752" s="47"/>
      <c r="E3752" s="47"/>
    </row>
    <row r="3753" spans="1:5">
      <c r="A3753" s="47"/>
      <c r="E3753" s="47"/>
    </row>
    <row r="3754" spans="1:5">
      <c r="A3754" s="47"/>
      <c r="E3754" s="47"/>
    </row>
    <row r="3755" spans="1:5">
      <c r="A3755" s="47"/>
      <c r="E3755" s="47"/>
    </row>
    <row r="3756" spans="1:5">
      <c r="A3756" s="47"/>
      <c r="E3756" s="47"/>
    </row>
    <row r="3757" spans="1:5">
      <c r="A3757" s="47"/>
      <c r="E3757" s="47"/>
    </row>
    <row r="3758" spans="1:5">
      <c r="A3758" s="47"/>
      <c r="E3758" s="47"/>
    </row>
    <row r="3759" spans="1:5">
      <c r="A3759" s="47"/>
      <c r="E3759" s="47"/>
    </row>
    <row r="3760" spans="1:5">
      <c r="A3760" s="47"/>
      <c r="E3760" s="47"/>
    </row>
    <row r="3761" spans="1:5">
      <c r="A3761" s="47"/>
      <c r="E3761" s="47"/>
    </row>
    <row r="3762" spans="1:5">
      <c r="A3762" s="47"/>
      <c r="E3762" s="47"/>
    </row>
    <row r="3763" spans="1:5">
      <c r="A3763" s="47"/>
      <c r="E3763" s="47"/>
    </row>
    <row r="3764" spans="1:5">
      <c r="A3764" s="47"/>
      <c r="E3764" s="47"/>
    </row>
    <row r="3765" spans="1:5">
      <c r="A3765" s="47"/>
      <c r="E3765" s="47"/>
    </row>
    <row r="3766" spans="1:5">
      <c r="A3766" s="47"/>
      <c r="E3766" s="47"/>
    </row>
    <row r="3767" spans="1:5">
      <c r="A3767" s="47"/>
      <c r="E3767" s="47"/>
    </row>
    <row r="3768" spans="1:5">
      <c r="A3768" s="47"/>
      <c r="E3768" s="47"/>
    </row>
    <row r="3769" spans="1:5">
      <c r="A3769" s="47"/>
      <c r="E3769" s="47"/>
    </row>
    <row r="3770" spans="1:5">
      <c r="A3770" s="47"/>
      <c r="E3770" s="47"/>
    </row>
    <row r="3771" spans="1:5">
      <c r="A3771" s="47"/>
      <c r="E3771" s="47"/>
    </row>
    <row r="3772" spans="1:5">
      <c r="A3772" s="47"/>
      <c r="E3772" s="47"/>
    </row>
    <row r="3773" spans="1:5">
      <c r="A3773" s="47"/>
      <c r="E3773" s="47"/>
    </row>
    <row r="3774" spans="1:5">
      <c r="A3774" s="47"/>
      <c r="E3774" s="47"/>
    </row>
    <row r="3775" spans="1:5">
      <c r="A3775" s="47"/>
      <c r="E3775" s="47"/>
    </row>
    <row r="3776" spans="1:5">
      <c r="A3776" s="47"/>
      <c r="E3776" s="47"/>
    </row>
    <row r="3777" spans="1:5">
      <c r="A3777" s="47"/>
      <c r="E3777" s="47"/>
    </row>
    <row r="3778" spans="1:5">
      <c r="A3778" s="47"/>
      <c r="E3778" s="47"/>
    </row>
    <row r="3779" spans="1:5">
      <c r="A3779" s="47"/>
      <c r="E3779" s="47"/>
    </row>
    <row r="3780" spans="1:5">
      <c r="A3780" s="47"/>
      <c r="E3780" s="47"/>
    </row>
    <row r="3781" spans="1:5">
      <c r="A3781" s="47"/>
      <c r="E3781" s="47"/>
    </row>
    <row r="3782" spans="1:5">
      <c r="A3782" s="47"/>
      <c r="E3782" s="47"/>
    </row>
    <row r="3783" spans="1:5">
      <c r="A3783" s="47"/>
      <c r="E3783" s="47"/>
    </row>
    <row r="3784" spans="1:5">
      <c r="A3784" s="47"/>
      <c r="E3784" s="47"/>
    </row>
    <row r="3785" spans="1:5">
      <c r="A3785" s="47"/>
      <c r="E3785" s="47"/>
    </row>
    <row r="3786" spans="1:5">
      <c r="A3786" s="47"/>
      <c r="E3786" s="47"/>
    </row>
    <row r="3787" spans="1:5">
      <c r="A3787" s="47"/>
      <c r="E3787" s="47"/>
    </row>
    <row r="3788" spans="1:5">
      <c r="A3788" s="47"/>
      <c r="E3788" s="47"/>
    </row>
    <row r="3789" spans="1:5">
      <c r="A3789" s="47"/>
      <c r="E3789" s="47"/>
    </row>
    <row r="3790" spans="1:5">
      <c r="A3790" s="47"/>
      <c r="E3790" s="47"/>
    </row>
    <row r="3791" spans="1:5">
      <c r="A3791" s="47"/>
      <c r="E3791" s="47"/>
    </row>
    <row r="3792" spans="1:5">
      <c r="A3792" s="47"/>
      <c r="E3792" s="47"/>
    </row>
    <row r="3793" spans="1:5">
      <c r="A3793" s="47"/>
      <c r="E3793" s="47"/>
    </row>
    <row r="3794" spans="1:5">
      <c r="A3794" s="47"/>
      <c r="E3794" s="47"/>
    </row>
    <row r="3795" spans="1:5">
      <c r="A3795" s="47"/>
      <c r="E3795" s="47"/>
    </row>
    <row r="3796" spans="1:5">
      <c r="A3796" s="47"/>
      <c r="E3796" s="47"/>
    </row>
    <row r="3797" spans="1:5">
      <c r="A3797" s="47"/>
      <c r="E3797" s="47"/>
    </row>
    <row r="3798" spans="1:5">
      <c r="A3798" s="47"/>
      <c r="E3798" s="47"/>
    </row>
    <row r="3799" spans="1:5">
      <c r="A3799" s="47"/>
      <c r="E3799" s="47"/>
    </row>
    <row r="3800" spans="1:5">
      <c r="A3800" s="47"/>
      <c r="E3800" s="47"/>
    </row>
    <row r="3801" spans="1:5">
      <c r="A3801" s="47"/>
      <c r="E3801" s="47"/>
    </row>
    <row r="3802" spans="1:5">
      <c r="A3802" s="47"/>
      <c r="E3802" s="47"/>
    </row>
    <row r="3803" spans="1:5">
      <c r="A3803" s="47"/>
      <c r="E3803" s="47"/>
    </row>
    <row r="3804" spans="1:5">
      <c r="A3804" s="47"/>
      <c r="E3804" s="47"/>
    </row>
    <row r="3805" spans="1:5">
      <c r="A3805" s="47"/>
      <c r="E3805" s="47"/>
    </row>
    <row r="3806" spans="1:5">
      <c r="A3806" s="47"/>
      <c r="E3806" s="47"/>
    </row>
    <row r="3807" spans="1:5">
      <c r="A3807" s="47"/>
      <c r="E3807" s="47"/>
    </row>
    <row r="3808" spans="1:5">
      <c r="A3808" s="47"/>
      <c r="E3808" s="47"/>
    </row>
    <row r="3809" spans="1:5">
      <c r="A3809" s="47"/>
      <c r="E3809" s="47"/>
    </row>
    <row r="3810" spans="1:5">
      <c r="A3810" s="47"/>
      <c r="E3810" s="47"/>
    </row>
    <row r="3811" spans="1:5">
      <c r="A3811" s="47"/>
      <c r="E3811" s="47"/>
    </row>
    <row r="3812" spans="1:5">
      <c r="A3812" s="47"/>
      <c r="E3812" s="47"/>
    </row>
    <row r="3813" spans="1:5">
      <c r="A3813" s="47"/>
      <c r="E3813" s="47"/>
    </row>
    <row r="3814" spans="1:5">
      <c r="A3814" s="47"/>
      <c r="E3814" s="47"/>
    </row>
    <row r="3815" spans="1:5">
      <c r="A3815" s="47"/>
      <c r="E3815" s="47"/>
    </row>
    <row r="3816" spans="1:5">
      <c r="A3816" s="47"/>
      <c r="E3816" s="47"/>
    </row>
    <row r="3817" spans="1:5">
      <c r="A3817" s="47"/>
      <c r="E3817" s="47"/>
    </row>
    <row r="3818" spans="1:5">
      <c r="A3818" s="47"/>
      <c r="E3818" s="47"/>
    </row>
    <row r="3819" spans="1:5">
      <c r="A3819" s="47"/>
      <c r="E3819" s="47"/>
    </row>
    <row r="3820" spans="1:5">
      <c r="A3820" s="47"/>
      <c r="E3820" s="47"/>
    </row>
    <row r="3821" spans="1:5">
      <c r="A3821" s="47"/>
      <c r="E3821" s="47"/>
    </row>
    <row r="3822" spans="1:5">
      <c r="A3822" s="47"/>
      <c r="E3822" s="47"/>
    </row>
    <row r="3823" spans="1:5">
      <c r="A3823" s="47"/>
      <c r="E3823" s="47"/>
    </row>
    <row r="3824" spans="1:5">
      <c r="A3824" s="47"/>
      <c r="E3824" s="47"/>
    </row>
    <row r="3825" spans="1:5">
      <c r="A3825" s="47"/>
      <c r="E3825" s="47"/>
    </row>
    <row r="3826" spans="1:5">
      <c r="A3826" s="47"/>
      <c r="E3826" s="47"/>
    </row>
    <row r="3827" spans="1:5">
      <c r="A3827" s="47"/>
      <c r="E3827" s="47"/>
    </row>
    <row r="3828" spans="1:5">
      <c r="A3828" s="47"/>
      <c r="E3828" s="47"/>
    </row>
    <row r="3829" spans="1:5">
      <c r="A3829" s="47"/>
      <c r="E3829" s="47"/>
    </row>
    <row r="3830" spans="1:5">
      <c r="A3830" s="47"/>
      <c r="E3830" s="47"/>
    </row>
    <row r="3831" spans="1:5">
      <c r="A3831" s="47"/>
      <c r="E3831" s="47"/>
    </row>
    <row r="3832" spans="1:5">
      <c r="A3832" s="47"/>
      <c r="E3832" s="47"/>
    </row>
    <row r="3833" spans="1:5">
      <c r="A3833" s="47"/>
      <c r="E3833" s="47"/>
    </row>
    <row r="3834" spans="1:5">
      <c r="A3834" s="47"/>
      <c r="E3834" s="47"/>
    </row>
    <row r="3835" spans="1:5">
      <c r="A3835" s="47"/>
      <c r="E3835" s="47"/>
    </row>
    <row r="3836" spans="1:5">
      <c r="A3836" s="47"/>
      <c r="E3836" s="47"/>
    </row>
    <row r="3837" spans="1:5">
      <c r="A3837" s="47"/>
      <c r="E3837" s="47"/>
    </row>
    <row r="3838" spans="1:5">
      <c r="A3838" s="47"/>
      <c r="E3838" s="47"/>
    </row>
    <row r="3839" spans="1:5">
      <c r="A3839" s="47"/>
      <c r="E3839" s="47"/>
    </row>
    <row r="3840" spans="1:5">
      <c r="A3840" s="47"/>
      <c r="E3840" s="47"/>
    </row>
    <row r="3841" spans="1:5">
      <c r="A3841" s="47"/>
      <c r="E3841" s="47"/>
    </row>
    <row r="3842" spans="1:5">
      <c r="A3842" s="47"/>
      <c r="E3842" s="47"/>
    </row>
    <row r="3843" spans="1:5">
      <c r="A3843" s="47"/>
      <c r="E3843" s="47"/>
    </row>
    <row r="3844" spans="1:5">
      <c r="A3844" s="47"/>
      <c r="E3844" s="47"/>
    </row>
    <row r="3845" spans="1:5">
      <c r="A3845" s="47"/>
      <c r="E3845" s="47"/>
    </row>
    <row r="3846" spans="1:5">
      <c r="A3846" s="47"/>
      <c r="E3846" s="47"/>
    </row>
    <row r="3847" spans="1:5">
      <c r="A3847" s="47"/>
      <c r="E3847" s="47"/>
    </row>
    <row r="3848" spans="1:5">
      <c r="A3848" s="47"/>
      <c r="E3848" s="47"/>
    </row>
    <row r="3849" spans="1:5">
      <c r="A3849" s="47"/>
      <c r="E3849" s="47"/>
    </row>
    <row r="3850" spans="1:5">
      <c r="A3850" s="47"/>
      <c r="E3850" s="47"/>
    </row>
    <row r="3851" spans="1:5">
      <c r="A3851" s="47"/>
      <c r="E3851" s="47"/>
    </row>
    <row r="3852" spans="1:5">
      <c r="A3852" s="47"/>
      <c r="E3852" s="47"/>
    </row>
    <row r="3853" spans="1:5">
      <c r="A3853" s="47"/>
      <c r="E3853" s="47"/>
    </row>
    <row r="3854" spans="1:5">
      <c r="A3854" s="47"/>
      <c r="E3854" s="47"/>
    </row>
    <row r="3855" spans="1:5">
      <c r="A3855" s="47"/>
      <c r="E3855" s="47"/>
    </row>
    <row r="3856" spans="1:5">
      <c r="A3856" s="47"/>
      <c r="E3856" s="47"/>
    </row>
    <row r="3857" spans="1:5">
      <c r="A3857" s="47"/>
      <c r="E3857" s="47"/>
    </row>
    <row r="3858" spans="1:5">
      <c r="A3858" s="47"/>
      <c r="E3858" s="47"/>
    </row>
    <row r="3859" spans="1:5">
      <c r="A3859" s="47"/>
      <c r="E3859" s="47"/>
    </row>
    <row r="3860" spans="1:5">
      <c r="A3860" s="47"/>
      <c r="E3860" s="47"/>
    </row>
    <row r="3861" spans="1:5">
      <c r="A3861" s="47"/>
      <c r="E3861" s="47"/>
    </row>
    <row r="3862" spans="1:5">
      <c r="A3862" s="47"/>
      <c r="E3862" s="47"/>
    </row>
    <row r="3863" spans="1:5">
      <c r="A3863" s="47"/>
      <c r="E3863" s="47"/>
    </row>
    <row r="3864" spans="1:5">
      <c r="A3864" s="47"/>
      <c r="E3864" s="47"/>
    </row>
    <row r="3865" spans="1:5">
      <c r="A3865" s="47"/>
      <c r="E3865" s="47"/>
    </row>
    <row r="3866" spans="1:5">
      <c r="A3866" s="47"/>
      <c r="E3866" s="47"/>
    </row>
    <row r="3867" spans="1:5">
      <c r="A3867" s="47"/>
      <c r="E3867" s="47"/>
    </row>
    <row r="3868" spans="1:5">
      <c r="A3868" s="47"/>
      <c r="E3868" s="47"/>
    </row>
    <row r="3869" spans="1:5">
      <c r="A3869" s="47"/>
      <c r="E3869" s="47"/>
    </row>
    <row r="3870" spans="1:5">
      <c r="A3870" s="47"/>
      <c r="E3870" s="47"/>
    </row>
    <row r="3871" spans="1:5">
      <c r="A3871" s="47"/>
      <c r="E3871" s="47"/>
    </row>
    <row r="3872" spans="1:5">
      <c r="A3872" s="47"/>
      <c r="E3872" s="47"/>
    </row>
    <row r="3873" spans="1:5">
      <c r="A3873" s="47"/>
      <c r="E3873" s="47"/>
    </row>
    <row r="3874" spans="1:5">
      <c r="A3874" s="47"/>
      <c r="E3874" s="47"/>
    </row>
    <row r="3875" spans="1:5">
      <c r="A3875" s="47"/>
      <c r="E3875" s="47"/>
    </row>
    <row r="3876" spans="1:5">
      <c r="A3876" s="47"/>
      <c r="E3876" s="47"/>
    </row>
    <row r="3877" spans="1:5">
      <c r="A3877" s="47"/>
      <c r="E3877" s="47"/>
    </row>
    <row r="3878" spans="1:5">
      <c r="A3878" s="47"/>
      <c r="E3878" s="47"/>
    </row>
    <row r="3879" spans="1:5">
      <c r="A3879" s="47"/>
      <c r="E3879" s="47"/>
    </row>
    <row r="3880" spans="1:5">
      <c r="A3880" s="47"/>
      <c r="E3880" s="47"/>
    </row>
    <row r="3881" spans="1:5">
      <c r="A3881" s="47"/>
      <c r="E3881" s="47"/>
    </row>
    <row r="3882" spans="1:5">
      <c r="A3882" s="47"/>
      <c r="E3882" s="47"/>
    </row>
    <row r="3883" spans="1:5">
      <c r="A3883" s="47"/>
      <c r="E3883" s="47"/>
    </row>
    <row r="3884" spans="1:5">
      <c r="A3884" s="47"/>
      <c r="E3884" s="47"/>
    </row>
    <row r="3885" spans="1:5">
      <c r="A3885" s="47"/>
      <c r="E3885" s="47"/>
    </row>
    <row r="3886" spans="1:5">
      <c r="A3886" s="47"/>
      <c r="E3886" s="47"/>
    </row>
    <row r="3887" spans="1:5">
      <c r="A3887" s="47"/>
      <c r="E3887" s="47"/>
    </row>
    <row r="3888" spans="1:5">
      <c r="A3888" s="47"/>
      <c r="E3888" s="47"/>
    </row>
    <row r="3889" spans="1:5">
      <c r="A3889" s="47"/>
      <c r="E3889" s="47"/>
    </row>
    <row r="3890" spans="1:5">
      <c r="A3890" s="47"/>
      <c r="E3890" s="47"/>
    </row>
    <row r="3891" spans="1:5">
      <c r="A3891" s="47"/>
      <c r="E3891" s="47"/>
    </row>
    <row r="3892" spans="1:5">
      <c r="A3892" s="47"/>
      <c r="E3892" s="47"/>
    </row>
    <row r="3893" spans="1:5">
      <c r="A3893" s="47"/>
      <c r="E3893" s="47"/>
    </row>
    <row r="3894" spans="1:5">
      <c r="A3894" s="47"/>
      <c r="E3894" s="47"/>
    </row>
    <row r="3895" spans="1:5">
      <c r="A3895" s="47"/>
      <c r="E3895" s="47"/>
    </row>
    <row r="3896" spans="1:5">
      <c r="A3896" s="47"/>
      <c r="E3896" s="47"/>
    </row>
    <row r="3897" spans="1:5">
      <c r="A3897" s="47"/>
      <c r="E3897" s="47"/>
    </row>
    <row r="3898" spans="1:5">
      <c r="A3898" s="47"/>
      <c r="E3898" s="47"/>
    </row>
    <row r="3899" spans="1:5">
      <c r="A3899" s="47"/>
      <c r="E3899" s="47"/>
    </row>
    <row r="3900" spans="1:5">
      <c r="A3900" s="47"/>
      <c r="E3900" s="47"/>
    </row>
    <row r="3901" spans="1:5">
      <c r="A3901" s="47"/>
      <c r="E3901" s="47"/>
    </row>
    <row r="3902" spans="1:5">
      <c r="A3902" s="47"/>
      <c r="E3902" s="47"/>
    </row>
    <row r="3903" spans="1:5">
      <c r="A3903" s="47"/>
      <c r="E3903" s="47"/>
    </row>
    <row r="3904" spans="1:5">
      <c r="A3904" s="47"/>
      <c r="E3904" s="47"/>
    </row>
    <row r="3905" spans="1:5">
      <c r="A3905" s="47"/>
      <c r="E3905" s="47"/>
    </row>
    <row r="3906" spans="1:5">
      <c r="A3906" s="47"/>
      <c r="E3906" s="47"/>
    </row>
    <row r="3907" spans="1:5">
      <c r="A3907" s="47"/>
      <c r="E3907" s="47"/>
    </row>
    <row r="3908" spans="1:5">
      <c r="A3908" s="47"/>
      <c r="E3908" s="47"/>
    </row>
    <row r="3909" spans="1:5">
      <c r="A3909" s="47"/>
      <c r="E3909" s="47"/>
    </row>
    <row r="3910" spans="1:5">
      <c r="A3910" s="47"/>
      <c r="E3910" s="47"/>
    </row>
    <row r="3911" spans="1:5">
      <c r="A3911" s="47"/>
      <c r="E3911" s="47"/>
    </row>
    <row r="3912" spans="1:5">
      <c r="A3912" s="47"/>
      <c r="E3912" s="47"/>
    </row>
    <row r="3913" spans="1:5">
      <c r="A3913" s="47"/>
      <c r="E3913" s="47"/>
    </row>
    <row r="3914" spans="1:5">
      <c r="A3914" s="47"/>
      <c r="E3914" s="47"/>
    </row>
    <row r="3915" spans="1:5">
      <c r="A3915" s="47"/>
      <c r="E3915" s="47"/>
    </row>
    <row r="3916" spans="1:5">
      <c r="A3916" s="47"/>
      <c r="E3916" s="47"/>
    </row>
    <row r="3917" spans="1:5">
      <c r="A3917" s="47"/>
      <c r="E3917" s="47"/>
    </row>
    <row r="3918" spans="1:5">
      <c r="A3918" s="47"/>
      <c r="E3918" s="47"/>
    </row>
    <row r="3919" spans="1:5">
      <c r="A3919" s="47"/>
      <c r="E3919" s="47"/>
    </row>
    <row r="3920" spans="1:5">
      <c r="A3920" s="47"/>
      <c r="E3920" s="47"/>
    </row>
    <row r="3921" spans="1:5">
      <c r="A3921" s="47"/>
      <c r="E3921" s="47"/>
    </row>
    <row r="3922" spans="1:5">
      <c r="A3922" s="47"/>
      <c r="E3922" s="47"/>
    </row>
    <row r="3923" spans="1:5">
      <c r="A3923" s="47"/>
      <c r="E3923" s="47"/>
    </row>
    <row r="3924" spans="1:5">
      <c r="A3924" s="47"/>
      <c r="E3924" s="47"/>
    </row>
    <row r="3925" spans="1:5">
      <c r="A3925" s="47"/>
      <c r="E3925" s="47"/>
    </row>
    <row r="3926" spans="1:5">
      <c r="A3926" s="47"/>
      <c r="E3926" s="47"/>
    </row>
    <row r="3927" spans="1:5">
      <c r="A3927" s="47"/>
      <c r="E3927" s="47"/>
    </row>
    <row r="3928" spans="1:5">
      <c r="A3928" s="47"/>
      <c r="E3928" s="47"/>
    </row>
    <row r="3929" spans="1:5">
      <c r="A3929" s="47"/>
      <c r="E3929" s="47"/>
    </row>
    <row r="3930" spans="1:5">
      <c r="A3930" s="47"/>
      <c r="E3930" s="47"/>
    </row>
    <row r="3931" spans="1:5">
      <c r="A3931" s="47"/>
      <c r="E3931" s="47"/>
    </row>
    <row r="3932" spans="1:5">
      <c r="A3932" s="47"/>
      <c r="E3932" s="47"/>
    </row>
    <row r="3933" spans="1:5">
      <c r="A3933" s="47"/>
      <c r="E3933" s="47"/>
    </row>
    <row r="3934" spans="1:5">
      <c r="A3934" s="47"/>
      <c r="E3934" s="47"/>
    </row>
    <row r="3935" spans="1:5">
      <c r="A3935" s="47"/>
      <c r="E3935" s="47"/>
    </row>
    <row r="3936" spans="1:5">
      <c r="A3936" s="47"/>
      <c r="E3936" s="47"/>
    </row>
    <row r="3937" spans="1:5">
      <c r="A3937" s="47"/>
      <c r="E3937" s="47"/>
    </row>
    <row r="3938" spans="1:5">
      <c r="A3938" s="47"/>
      <c r="E3938" s="47"/>
    </row>
    <row r="3939" spans="1:5">
      <c r="A3939" s="47"/>
      <c r="E3939" s="47"/>
    </row>
    <row r="3940" spans="1:5">
      <c r="A3940" s="47"/>
      <c r="E3940" s="47"/>
    </row>
    <row r="3941" spans="1:5">
      <c r="A3941" s="47"/>
      <c r="E3941" s="47"/>
    </row>
    <row r="3942" spans="1:5">
      <c r="A3942" s="47"/>
      <c r="E3942" s="47"/>
    </row>
    <row r="3943" spans="1:5">
      <c r="A3943" s="47"/>
      <c r="E3943" s="47"/>
    </row>
    <row r="3944" spans="1:5">
      <c r="A3944" s="47"/>
      <c r="E3944" s="47"/>
    </row>
    <row r="3945" spans="1:5">
      <c r="A3945" s="47"/>
      <c r="E3945" s="47"/>
    </row>
    <row r="3946" spans="1:5">
      <c r="A3946" s="47"/>
      <c r="E3946" s="47"/>
    </row>
    <row r="3947" spans="1:5">
      <c r="A3947" s="47"/>
      <c r="E3947" s="47"/>
    </row>
    <row r="3948" spans="1:5">
      <c r="A3948" s="47"/>
      <c r="E3948" s="47"/>
    </row>
    <row r="3949" spans="1:5">
      <c r="A3949" s="47"/>
      <c r="E3949" s="47"/>
    </row>
    <row r="3950" spans="1:5">
      <c r="A3950" s="47"/>
      <c r="E3950" s="47"/>
    </row>
    <row r="3951" spans="1:5">
      <c r="A3951" s="47"/>
      <c r="E3951" s="47"/>
    </row>
    <row r="3952" spans="1:5">
      <c r="A3952" s="47"/>
      <c r="E3952" s="47"/>
    </row>
    <row r="3953" spans="1:5">
      <c r="A3953" s="47"/>
      <c r="E3953" s="47"/>
    </row>
    <row r="3954" spans="1:5">
      <c r="A3954" s="47"/>
      <c r="E3954" s="47"/>
    </row>
    <row r="3955" spans="1:5">
      <c r="A3955" s="47"/>
      <c r="E3955" s="47"/>
    </row>
    <row r="3956" spans="1:5">
      <c r="A3956" s="47"/>
      <c r="E3956" s="47"/>
    </row>
    <row r="3957" spans="1:5">
      <c r="A3957" s="47"/>
      <c r="E3957" s="47"/>
    </row>
    <row r="3958" spans="1:5">
      <c r="A3958" s="47"/>
      <c r="E3958" s="47"/>
    </row>
    <row r="3959" spans="1:5">
      <c r="A3959" s="47"/>
      <c r="E3959" s="47"/>
    </row>
    <row r="3960" spans="1:5">
      <c r="A3960" s="47"/>
      <c r="E3960" s="47"/>
    </row>
    <row r="3961" spans="1:5">
      <c r="A3961" s="47"/>
      <c r="E3961" s="47"/>
    </row>
    <row r="3962" spans="1:5">
      <c r="A3962" s="47"/>
      <c r="E3962" s="47"/>
    </row>
    <row r="3963" spans="1:5">
      <c r="A3963" s="47"/>
      <c r="E3963" s="47"/>
    </row>
    <row r="3964" spans="1:5">
      <c r="A3964" s="47"/>
      <c r="E3964" s="47"/>
    </row>
    <row r="3965" spans="1:5">
      <c r="A3965" s="47"/>
      <c r="E3965" s="47"/>
    </row>
    <row r="3966" spans="1:5">
      <c r="A3966" s="47"/>
      <c r="E3966" s="47"/>
    </row>
    <row r="3967" spans="1:5">
      <c r="A3967" s="47"/>
      <c r="E3967" s="47"/>
    </row>
    <row r="3968" spans="1:5">
      <c r="A3968" s="47"/>
      <c r="E3968" s="47"/>
    </row>
    <row r="3969" spans="1:5">
      <c r="A3969" s="47"/>
      <c r="E3969" s="47"/>
    </row>
    <row r="3970" spans="1:5">
      <c r="A3970" s="47"/>
      <c r="E3970" s="47"/>
    </row>
    <row r="3971" spans="1:5">
      <c r="A3971" s="47"/>
      <c r="E3971" s="47"/>
    </row>
    <row r="3972" spans="1:5">
      <c r="A3972" s="47"/>
      <c r="E3972" s="47"/>
    </row>
    <row r="3973" spans="1:5">
      <c r="A3973" s="47"/>
      <c r="E3973" s="47"/>
    </row>
    <row r="3974" spans="1:5">
      <c r="A3974" s="47"/>
      <c r="E3974" s="47"/>
    </row>
    <row r="3975" spans="1:5">
      <c r="A3975" s="47"/>
      <c r="E3975" s="47"/>
    </row>
    <row r="3976" spans="1:5">
      <c r="A3976" s="47"/>
      <c r="E3976" s="47"/>
    </row>
    <row r="3977" spans="1:5">
      <c r="A3977" s="47"/>
      <c r="E3977" s="47"/>
    </row>
    <row r="3978" spans="1:5">
      <c r="A3978" s="47"/>
      <c r="E3978" s="47"/>
    </row>
    <row r="3979" spans="1:5">
      <c r="A3979" s="47"/>
      <c r="E3979" s="47"/>
    </row>
    <row r="3980" spans="1:5">
      <c r="A3980" s="47"/>
      <c r="E3980" s="47"/>
    </row>
    <row r="3981" spans="1:5">
      <c r="A3981" s="47"/>
      <c r="E3981" s="47"/>
    </row>
    <row r="3982" spans="1:5">
      <c r="A3982" s="47"/>
      <c r="E3982" s="47"/>
    </row>
    <row r="3983" spans="1:5">
      <c r="A3983" s="47"/>
      <c r="E3983" s="47"/>
    </row>
    <row r="3984" spans="1:5">
      <c r="A3984" s="47"/>
      <c r="E3984" s="47"/>
    </row>
    <row r="3985" spans="1:5">
      <c r="A3985" s="47"/>
      <c r="E3985" s="47"/>
    </row>
    <row r="3986" spans="1:5">
      <c r="A3986" s="47"/>
      <c r="E3986" s="47"/>
    </row>
    <row r="3987" spans="1:5">
      <c r="A3987" s="47"/>
      <c r="E3987" s="47"/>
    </row>
    <row r="3988" spans="1:5">
      <c r="A3988" s="47"/>
      <c r="E3988" s="47"/>
    </row>
    <row r="3989" spans="1:5">
      <c r="A3989" s="47"/>
      <c r="E3989" s="47"/>
    </row>
    <row r="3990" spans="1:5">
      <c r="A3990" s="47"/>
      <c r="E3990" s="47"/>
    </row>
    <row r="3991" spans="1:5">
      <c r="A3991" s="47"/>
      <c r="E3991" s="47"/>
    </row>
    <row r="3992" spans="1:5">
      <c r="A3992" s="47"/>
      <c r="E3992" s="47"/>
    </row>
    <row r="3993" spans="1:5">
      <c r="A3993" s="47"/>
      <c r="E3993" s="47"/>
    </row>
    <row r="3994" spans="1:5">
      <c r="A3994" s="47"/>
      <c r="E3994" s="47"/>
    </row>
    <row r="3995" spans="1:5">
      <c r="A3995" s="47"/>
      <c r="E3995" s="47"/>
    </row>
    <row r="3996" spans="1:5">
      <c r="A3996" s="47"/>
      <c r="E3996" s="47"/>
    </row>
    <row r="3997" spans="1:5">
      <c r="A3997" s="47"/>
      <c r="E3997" s="47"/>
    </row>
    <row r="3998" spans="1:5">
      <c r="A3998" s="47"/>
      <c r="E3998" s="47"/>
    </row>
    <row r="3999" spans="1:5">
      <c r="A3999" s="47"/>
      <c r="E3999" s="47"/>
    </row>
    <row r="4000" spans="1:5">
      <c r="A4000" s="47"/>
      <c r="E4000" s="47"/>
    </row>
    <row r="4001" spans="1:5">
      <c r="A4001" s="47"/>
      <c r="E4001" s="47"/>
    </row>
    <row r="4002" spans="1:5">
      <c r="A4002" s="47"/>
      <c r="E4002" s="47"/>
    </row>
    <row r="4003" spans="1:5">
      <c r="A4003" s="47"/>
      <c r="E4003" s="47"/>
    </row>
    <row r="4004" spans="1:5">
      <c r="A4004" s="47"/>
      <c r="E4004" s="47"/>
    </row>
    <row r="4005" spans="1:5">
      <c r="A4005" s="47"/>
      <c r="E4005" s="47"/>
    </row>
    <row r="4006" spans="1:5">
      <c r="A4006" s="47"/>
      <c r="E4006" s="47"/>
    </row>
    <row r="4007" spans="1:5">
      <c r="A4007" s="47"/>
      <c r="E4007" s="47"/>
    </row>
    <row r="4008" spans="1:5">
      <c r="A4008" s="47"/>
      <c r="E4008" s="47"/>
    </row>
    <row r="4009" spans="1:5">
      <c r="A4009" s="47"/>
      <c r="E4009" s="47"/>
    </row>
    <row r="4010" spans="1:5">
      <c r="A4010" s="47"/>
      <c r="E4010" s="47"/>
    </row>
    <row r="4011" spans="1:5">
      <c r="A4011" s="47"/>
      <c r="E4011" s="47"/>
    </row>
    <row r="4012" spans="1:5">
      <c r="A4012" s="47"/>
      <c r="E4012" s="47"/>
    </row>
    <row r="4013" spans="1:5">
      <c r="A4013" s="47"/>
      <c r="E4013" s="47"/>
    </row>
    <row r="4014" spans="1:5">
      <c r="A4014" s="47"/>
      <c r="E4014" s="47"/>
    </row>
    <row r="4015" spans="1:5">
      <c r="A4015" s="47"/>
      <c r="E4015" s="47"/>
    </row>
    <row r="4016" spans="1:5">
      <c r="A4016" s="47"/>
      <c r="E4016" s="47"/>
    </row>
    <row r="4017" spans="1:5">
      <c r="A4017" s="47"/>
      <c r="E4017" s="47"/>
    </row>
    <row r="4018" spans="1:5">
      <c r="A4018" s="47"/>
      <c r="E4018" s="47"/>
    </row>
    <row r="4019" spans="1:5">
      <c r="A4019" s="47"/>
      <c r="E4019" s="47"/>
    </row>
    <row r="4020" spans="1:5">
      <c r="A4020" s="47"/>
      <c r="E4020" s="47"/>
    </row>
    <row r="4021" spans="1:5">
      <c r="A4021" s="47"/>
      <c r="E4021" s="47"/>
    </row>
    <row r="4022" spans="1:5">
      <c r="A4022" s="47"/>
      <c r="E4022" s="47"/>
    </row>
    <row r="4023" spans="1:5">
      <c r="A4023" s="47"/>
      <c r="E4023" s="47"/>
    </row>
    <row r="4024" spans="1:5">
      <c r="A4024" s="47"/>
      <c r="E4024" s="47"/>
    </row>
    <row r="4025" spans="1:5">
      <c r="A4025" s="47"/>
      <c r="E4025" s="47"/>
    </row>
    <row r="4026" spans="1:5">
      <c r="A4026" s="47"/>
      <c r="E4026" s="47"/>
    </row>
    <row r="4027" spans="1:5">
      <c r="A4027" s="47"/>
      <c r="E4027" s="47"/>
    </row>
    <row r="4028" spans="1:5">
      <c r="A4028" s="47"/>
      <c r="E4028" s="47"/>
    </row>
    <row r="4029" spans="1:5">
      <c r="A4029" s="47"/>
      <c r="E4029" s="47"/>
    </row>
    <row r="4030" spans="1:5">
      <c r="A4030" s="47"/>
      <c r="E4030" s="47"/>
    </row>
    <row r="4031" spans="1:5">
      <c r="A4031" s="47"/>
      <c r="E4031" s="47"/>
    </row>
    <row r="4032" spans="1:5">
      <c r="A4032" s="47"/>
      <c r="E4032" s="47"/>
    </row>
    <row r="4033" spans="1:5">
      <c r="A4033" s="47"/>
      <c r="E4033" s="47"/>
    </row>
    <row r="4034" spans="1:5">
      <c r="A4034" s="47"/>
      <c r="E4034" s="47"/>
    </row>
    <row r="4035" spans="1:5">
      <c r="A4035" s="47"/>
      <c r="E4035" s="47"/>
    </row>
    <row r="4036" spans="1:5">
      <c r="A4036" s="47"/>
      <c r="E4036" s="47"/>
    </row>
    <row r="4037" spans="1:5">
      <c r="A4037" s="47"/>
      <c r="E4037" s="47"/>
    </row>
    <row r="4038" spans="1:5">
      <c r="A4038" s="47"/>
      <c r="E4038" s="47"/>
    </row>
    <row r="4039" spans="1:5">
      <c r="A4039" s="47"/>
      <c r="E4039" s="47"/>
    </row>
    <row r="4040" spans="1:5">
      <c r="A4040" s="47"/>
      <c r="E4040" s="47"/>
    </row>
    <row r="4041" spans="1:5">
      <c r="A4041" s="47"/>
      <c r="E4041" s="47"/>
    </row>
    <row r="4042" spans="1:5">
      <c r="A4042" s="47"/>
      <c r="E4042" s="47"/>
    </row>
    <row r="4043" spans="1:5">
      <c r="A4043" s="47"/>
      <c r="E4043" s="47"/>
    </row>
    <row r="4044" spans="1:5">
      <c r="A4044" s="47"/>
      <c r="E4044" s="47"/>
    </row>
    <row r="4045" spans="1:5">
      <c r="A4045" s="47"/>
      <c r="E4045" s="47"/>
    </row>
    <row r="4046" spans="1:5">
      <c r="A4046" s="47"/>
      <c r="E4046" s="47"/>
    </row>
    <row r="4047" spans="1:5">
      <c r="A4047" s="47"/>
      <c r="E4047" s="47"/>
    </row>
    <row r="4048" spans="1:5">
      <c r="A4048" s="47"/>
      <c r="E4048" s="47"/>
    </row>
    <row r="4049" spans="1:5">
      <c r="A4049" s="47"/>
      <c r="E4049" s="47"/>
    </row>
    <row r="4050" spans="1:5">
      <c r="A4050" s="47"/>
      <c r="E4050" s="47"/>
    </row>
    <row r="4051" spans="1:5">
      <c r="A4051" s="47"/>
      <c r="E4051" s="47"/>
    </row>
    <row r="4052" spans="1:5">
      <c r="A4052" s="47"/>
      <c r="E4052" s="47"/>
    </row>
    <row r="4053" spans="1:5">
      <c r="A4053" s="47"/>
      <c r="E4053" s="47"/>
    </row>
    <row r="4054" spans="1:5">
      <c r="A4054" s="47"/>
      <c r="E4054" s="47"/>
    </row>
    <row r="4055" spans="1:5">
      <c r="A4055" s="47"/>
      <c r="E4055" s="47"/>
    </row>
    <row r="4056" spans="1:5">
      <c r="A4056" s="47"/>
      <c r="E4056" s="47"/>
    </row>
    <row r="4057" spans="1:5">
      <c r="A4057" s="47"/>
      <c r="E4057" s="47"/>
    </row>
    <row r="4058" spans="1:5">
      <c r="A4058" s="47"/>
      <c r="E4058" s="47"/>
    </row>
    <row r="4059" spans="1:5">
      <c r="A4059" s="47"/>
      <c r="E4059" s="47"/>
    </row>
    <row r="4060" spans="1:5">
      <c r="A4060" s="47"/>
      <c r="E4060" s="47"/>
    </row>
    <row r="4061" spans="1:5">
      <c r="A4061" s="47"/>
      <c r="E4061" s="47"/>
    </row>
    <row r="4062" spans="1:5">
      <c r="A4062" s="47"/>
      <c r="E4062" s="47"/>
    </row>
    <row r="4063" spans="1:5">
      <c r="A4063" s="47"/>
      <c r="E4063" s="47"/>
    </row>
    <row r="4064" spans="1:5">
      <c r="A4064" s="47"/>
      <c r="E4064" s="47"/>
    </row>
    <row r="4065" spans="1:5">
      <c r="A4065" s="47"/>
      <c r="E4065" s="47"/>
    </row>
    <row r="4066" spans="1:5">
      <c r="A4066" s="47"/>
      <c r="E4066" s="47"/>
    </row>
    <row r="4067" spans="1:5">
      <c r="A4067" s="47"/>
      <c r="E4067" s="47"/>
    </row>
    <row r="4068" spans="1:5">
      <c r="A4068" s="47"/>
      <c r="E4068" s="47"/>
    </row>
    <row r="4069" spans="1:5">
      <c r="A4069" s="47"/>
      <c r="E4069" s="47"/>
    </row>
    <row r="4070" spans="1:5">
      <c r="A4070" s="47"/>
      <c r="E4070" s="47"/>
    </row>
    <row r="4071" spans="1:5">
      <c r="A4071" s="47"/>
      <c r="E4071" s="47"/>
    </row>
    <row r="4072" spans="1:5">
      <c r="A4072" s="47"/>
      <c r="E4072" s="47"/>
    </row>
    <row r="4073" spans="1:5">
      <c r="A4073" s="47"/>
      <c r="E4073" s="47"/>
    </row>
    <row r="4074" spans="1:5">
      <c r="A4074" s="47"/>
      <c r="E4074" s="47"/>
    </row>
    <row r="4075" spans="1:5">
      <c r="A4075" s="47"/>
      <c r="E4075" s="47"/>
    </row>
    <row r="4076" spans="1:5">
      <c r="A4076" s="47"/>
      <c r="E4076" s="47"/>
    </row>
    <row r="4077" spans="1:5">
      <c r="A4077" s="47"/>
      <c r="E4077" s="47"/>
    </row>
    <row r="4078" spans="1:5">
      <c r="A4078" s="47"/>
      <c r="E4078" s="47"/>
    </row>
    <row r="4079" spans="1:5">
      <c r="A4079" s="47"/>
      <c r="E4079" s="47"/>
    </row>
    <row r="4080" spans="1:5">
      <c r="A4080" s="47"/>
      <c r="E4080" s="47"/>
    </row>
    <row r="4081" spans="1:5">
      <c r="A4081" s="47"/>
      <c r="E4081" s="47"/>
    </row>
    <row r="4082" spans="1:5">
      <c r="A4082" s="47"/>
      <c r="E4082" s="47"/>
    </row>
    <row r="4083" spans="1:5">
      <c r="A4083" s="47"/>
      <c r="E4083" s="47"/>
    </row>
    <row r="4084" spans="1:5">
      <c r="A4084" s="47"/>
      <c r="E4084" s="47"/>
    </row>
    <row r="4085" spans="1:5">
      <c r="A4085" s="47"/>
      <c r="E4085" s="47"/>
    </row>
    <row r="4086" spans="1:5">
      <c r="A4086" s="47"/>
      <c r="E4086" s="47"/>
    </row>
    <row r="4087" spans="1:5">
      <c r="A4087" s="47"/>
      <c r="E4087" s="47"/>
    </row>
    <row r="4088" spans="1:5">
      <c r="A4088" s="47"/>
      <c r="E4088" s="47"/>
    </row>
    <row r="4089" spans="1:5">
      <c r="A4089" s="47"/>
      <c r="E4089" s="47"/>
    </row>
    <row r="4090" spans="1:5">
      <c r="A4090" s="47"/>
      <c r="E4090" s="47"/>
    </row>
    <row r="4091" spans="1:5">
      <c r="A4091" s="47"/>
      <c r="E4091" s="47"/>
    </row>
    <row r="4092" spans="1:5">
      <c r="A4092" s="47"/>
      <c r="E4092" s="47"/>
    </row>
    <row r="4093" spans="1:5">
      <c r="A4093" s="47"/>
      <c r="E4093" s="47"/>
    </row>
    <row r="4094" spans="1:5">
      <c r="A4094" s="47"/>
      <c r="E4094" s="47"/>
    </row>
    <row r="4095" spans="1:5">
      <c r="A4095" s="47"/>
      <c r="E4095" s="47"/>
    </row>
    <row r="4096" spans="1:5">
      <c r="A4096" s="47"/>
      <c r="E4096" s="47"/>
    </row>
    <row r="4097" spans="1:5">
      <c r="A4097" s="47"/>
      <c r="E4097" s="47"/>
    </row>
    <row r="4098" spans="1:5">
      <c r="A4098" s="47"/>
      <c r="E4098" s="47"/>
    </row>
    <row r="4099" spans="1:5">
      <c r="A4099" s="47"/>
      <c r="E4099" s="47"/>
    </row>
    <row r="4100" spans="1:5">
      <c r="A4100" s="47"/>
      <c r="E4100" s="47"/>
    </row>
    <row r="4101" spans="1:5">
      <c r="A4101" s="47"/>
      <c r="E4101" s="47"/>
    </row>
    <row r="4102" spans="1:5">
      <c r="A4102" s="47"/>
      <c r="E4102" s="47"/>
    </row>
    <row r="4103" spans="1:5">
      <c r="A4103" s="47"/>
      <c r="E4103" s="47"/>
    </row>
    <row r="4104" spans="1:5">
      <c r="A4104" s="47"/>
      <c r="E4104" s="47"/>
    </row>
    <row r="4105" spans="1:5">
      <c r="A4105" s="47"/>
      <c r="E4105" s="47"/>
    </row>
    <row r="4106" spans="1:5">
      <c r="A4106" s="47"/>
      <c r="E4106" s="47"/>
    </row>
    <row r="4107" spans="1:5">
      <c r="A4107" s="47"/>
      <c r="E4107" s="47"/>
    </row>
    <row r="4108" spans="1:5">
      <c r="A4108" s="47"/>
      <c r="E4108" s="47"/>
    </row>
    <row r="4109" spans="1:5">
      <c r="A4109" s="47"/>
      <c r="E4109" s="47"/>
    </row>
    <row r="4110" spans="1:5">
      <c r="A4110" s="47"/>
      <c r="E4110" s="47"/>
    </row>
    <row r="4111" spans="1:5">
      <c r="A4111" s="47"/>
      <c r="E4111" s="47"/>
    </row>
    <row r="4112" spans="1:5">
      <c r="A4112" s="47"/>
      <c r="E4112" s="47"/>
    </row>
    <row r="4113" spans="1:5">
      <c r="A4113" s="47"/>
      <c r="E4113" s="47"/>
    </row>
    <row r="4114" spans="1:5">
      <c r="A4114" s="47"/>
      <c r="E4114" s="47"/>
    </row>
    <row r="4115" spans="1:5">
      <c r="A4115" s="47"/>
      <c r="E4115" s="47"/>
    </row>
    <row r="4116" spans="1:5">
      <c r="A4116" s="47"/>
      <c r="E4116" s="47"/>
    </row>
    <row r="4117" spans="1:5">
      <c r="A4117" s="47"/>
      <c r="E4117" s="47"/>
    </row>
    <row r="4118" spans="1:5">
      <c r="A4118" s="47"/>
      <c r="E4118" s="47"/>
    </row>
    <row r="4119" spans="1:5">
      <c r="A4119" s="47"/>
      <c r="E4119" s="47"/>
    </row>
    <row r="4120" spans="1:5">
      <c r="A4120" s="47"/>
      <c r="E4120" s="47"/>
    </row>
    <row r="4121" spans="1:5">
      <c r="A4121" s="47"/>
      <c r="E4121" s="47"/>
    </row>
    <row r="4122" spans="1:5">
      <c r="A4122" s="47"/>
      <c r="E4122" s="47"/>
    </row>
    <row r="4123" spans="1:5">
      <c r="A4123" s="47"/>
      <c r="E4123" s="47"/>
    </row>
    <row r="4124" spans="1:5">
      <c r="A4124" s="47"/>
      <c r="E4124" s="47"/>
    </row>
    <row r="4125" spans="1:5">
      <c r="A4125" s="47"/>
      <c r="E4125" s="47"/>
    </row>
    <row r="4126" spans="1:5">
      <c r="A4126" s="47"/>
      <c r="E4126" s="47"/>
    </row>
    <row r="4127" spans="1:5">
      <c r="A4127" s="47"/>
      <c r="E4127" s="47"/>
    </row>
    <row r="4128" spans="1:5">
      <c r="A4128" s="47"/>
      <c r="E4128" s="47"/>
    </row>
    <row r="4129" spans="1:5">
      <c r="A4129" s="47"/>
      <c r="E4129" s="47"/>
    </row>
    <row r="4130" spans="1:5">
      <c r="A4130" s="47"/>
      <c r="E4130" s="47"/>
    </row>
    <row r="4131" spans="1:5">
      <c r="A4131" s="47"/>
      <c r="E4131" s="47"/>
    </row>
    <row r="4132" spans="1:5">
      <c r="A4132" s="47"/>
      <c r="E4132" s="47"/>
    </row>
    <row r="4133" spans="1:5">
      <c r="A4133" s="47"/>
      <c r="E4133" s="47"/>
    </row>
    <row r="4134" spans="1:5">
      <c r="A4134" s="47"/>
      <c r="E4134" s="47"/>
    </row>
    <row r="4135" spans="1:5">
      <c r="A4135" s="47"/>
      <c r="E4135" s="47"/>
    </row>
    <row r="4136" spans="1:5">
      <c r="A4136" s="47"/>
      <c r="E4136" s="47"/>
    </row>
    <row r="4137" spans="1:5">
      <c r="A4137" s="47"/>
      <c r="E4137" s="47"/>
    </row>
    <row r="4138" spans="1:5">
      <c r="A4138" s="47"/>
      <c r="E4138" s="47"/>
    </row>
    <row r="4139" spans="1:5">
      <c r="A4139" s="47"/>
      <c r="E4139" s="47"/>
    </row>
    <row r="4140" spans="1:5">
      <c r="A4140" s="47"/>
      <c r="E4140" s="47"/>
    </row>
    <row r="4141" spans="1:5">
      <c r="A4141" s="47"/>
      <c r="E4141" s="47"/>
    </row>
    <row r="4142" spans="1:5">
      <c r="A4142" s="47"/>
      <c r="E4142" s="47"/>
    </row>
    <row r="4143" spans="1:5">
      <c r="A4143" s="47"/>
      <c r="E4143" s="47"/>
    </row>
    <row r="4144" spans="1:5">
      <c r="A4144" s="47"/>
      <c r="E4144" s="47"/>
    </row>
    <row r="4145" spans="1:5">
      <c r="A4145" s="47"/>
      <c r="E4145" s="47"/>
    </row>
    <row r="4146" spans="1:5">
      <c r="A4146" s="47"/>
      <c r="E4146" s="47"/>
    </row>
    <row r="4147" spans="1:5">
      <c r="A4147" s="47"/>
      <c r="E4147" s="47"/>
    </row>
    <row r="4148" spans="1:5">
      <c r="A4148" s="47"/>
      <c r="E4148" s="47"/>
    </row>
    <row r="4149" spans="1:5">
      <c r="A4149" s="47"/>
      <c r="E4149" s="47"/>
    </row>
    <row r="4150" spans="1:5">
      <c r="A4150" s="47"/>
      <c r="E4150" s="47"/>
    </row>
    <row r="4151" spans="1:5">
      <c r="A4151" s="47"/>
      <c r="E4151" s="47"/>
    </row>
    <row r="4152" spans="1:5">
      <c r="A4152" s="47"/>
      <c r="E4152" s="47"/>
    </row>
    <row r="4153" spans="1:5">
      <c r="A4153" s="47"/>
      <c r="E4153" s="47"/>
    </row>
    <row r="4154" spans="1:5">
      <c r="A4154" s="47"/>
      <c r="E4154" s="47"/>
    </row>
    <row r="4155" spans="1:5">
      <c r="A4155" s="47"/>
      <c r="E4155" s="47"/>
    </row>
    <row r="4156" spans="1:5">
      <c r="A4156" s="47"/>
      <c r="E4156" s="47"/>
    </row>
    <row r="4157" spans="1:5">
      <c r="A4157" s="47"/>
      <c r="E4157" s="47"/>
    </row>
    <row r="4158" spans="1:5">
      <c r="A4158" s="47"/>
      <c r="E4158" s="47"/>
    </row>
    <row r="4159" spans="1:5">
      <c r="A4159" s="47"/>
      <c r="E4159" s="47"/>
    </row>
    <row r="4160" spans="1:5">
      <c r="A4160" s="47"/>
      <c r="E4160" s="47"/>
    </row>
    <row r="4161" spans="1:5">
      <c r="A4161" s="47"/>
      <c r="E4161" s="47"/>
    </row>
    <row r="4162" spans="1:5">
      <c r="A4162" s="47"/>
      <c r="E4162" s="47"/>
    </row>
    <row r="4163" spans="1:5">
      <c r="A4163" s="47"/>
      <c r="E4163" s="47"/>
    </row>
    <row r="4164" spans="1:5">
      <c r="A4164" s="47"/>
      <c r="E4164" s="47"/>
    </row>
    <row r="4165" spans="1:5">
      <c r="A4165" s="47"/>
      <c r="E4165" s="47"/>
    </row>
    <row r="4166" spans="1:5">
      <c r="A4166" s="47"/>
      <c r="E4166" s="47"/>
    </row>
    <row r="4167" spans="1:5">
      <c r="A4167" s="47"/>
      <c r="E4167" s="47"/>
    </row>
    <row r="4168" spans="1:5">
      <c r="A4168" s="47"/>
      <c r="E4168" s="47"/>
    </row>
    <row r="4169" spans="1:5">
      <c r="A4169" s="47"/>
      <c r="E4169" s="47"/>
    </row>
    <row r="4170" spans="1:5">
      <c r="A4170" s="47"/>
      <c r="E4170" s="47"/>
    </row>
    <row r="4171" spans="1:5">
      <c r="A4171" s="47"/>
      <c r="E4171" s="47"/>
    </row>
    <row r="4172" spans="1:5">
      <c r="A4172" s="47"/>
      <c r="E4172" s="47"/>
    </row>
    <row r="4173" spans="1:5">
      <c r="A4173" s="47"/>
      <c r="E4173" s="47"/>
    </row>
    <row r="4174" spans="1:5">
      <c r="A4174" s="47"/>
      <c r="E4174" s="47"/>
    </row>
    <row r="4175" spans="1:5">
      <c r="A4175" s="47"/>
      <c r="E4175" s="47"/>
    </row>
    <row r="4176" spans="1:5">
      <c r="A4176" s="47"/>
      <c r="E4176" s="47"/>
    </row>
    <row r="4177" spans="1:5">
      <c r="A4177" s="47"/>
      <c r="E4177" s="47"/>
    </row>
    <row r="4178" spans="1:5">
      <c r="A4178" s="47"/>
      <c r="E4178" s="47"/>
    </row>
    <row r="4179" spans="1:5">
      <c r="A4179" s="47"/>
      <c r="E4179" s="47"/>
    </row>
    <row r="4180" spans="1:5">
      <c r="A4180" s="47"/>
      <c r="E4180" s="47"/>
    </row>
    <row r="4181" spans="1:5">
      <c r="A4181" s="47"/>
      <c r="E4181" s="47"/>
    </row>
    <row r="4182" spans="1:5">
      <c r="A4182" s="47"/>
      <c r="E4182" s="47"/>
    </row>
    <row r="4183" spans="1:5">
      <c r="A4183" s="47"/>
      <c r="E4183" s="47"/>
    </row>
    <row r="4184" spans="1:5">
      <c r="A4184" s="47"/>
      <c r="E4184" s="47"/>
    </row>
    <row r="4185" spans="1:5">
      <c r="A4185" s="47"/>
      <c r="E4185" s="47"/>
    </row>
    <row r="4186" spans="1:5">
      <c r="A4186" s="47"/>
      <c r="E4186" s="47"/>
    </row>
    <row r="4187" spans="1:5">
      <c r="A4187" s="47"/>
      <c r="E4187" s="47"/>
    </row>
    <row r="4188" spans="1:5">
      <c r="A4188" s="47"/>
      <c r="E4188" s="47"/>
    </row>
    <row r="4189" spans="1:5">
      <c r="A4189" s="47"/>
      <c r="E4189" s="47"/>
    </row>
    <row r="4190" spans="1:5">
      <c r="A4190" s="47"/>
      <c r="E4190" s="47"/>
    </row>
    <row r="4191" spans="1:5">
      <c r="A4191" s="47"/>
      <c r="E4191" s="47"/>
    </row>
    <row r="4192" spans="1:5">
      <c r="A4192" s="47"/>
      <c r="E4192" s="47"/>
    </row>
    <row r="4193" spans="1:5">
      <c r="A4193" s="47"/>
      <c r="E4193" s="47"/>
    </row>
    <row r="4194" spans="1:5">
      <c r="A4194" s="47"/>
      <c r="E4194" s="47"/>
    </row>
    <row r="4195" spans="1:5">
      <c r="A4195" s="47"/>
      <c r="E4195" s="47"/>
    </row>
    <row r="4196" spans="1:5">
      <c r="A4196" s="47"/>
      <c r="E4196" s="47"/>
    </row>
    <row r="4197" spans="1:5">
      <c r="A4197" s="47"/>
      <c r="E4197" s="47"/>
    </row>
    <row r="4198" spans="1:5">
      <c r="A4198" s="47"/>
      <c r="E4198" s="47"/>
    </row>
    <row r="4199" spans="1:5">
      <c r="A4199" s="47"/>
      <c r="E4199" s="47"/>
    </row>
    <row r="4200" spans="1:5">
      <c r="A4200" s="47"/>
      <c r="E4200" s="47"/>
    </row>
    <row r="4201" spans="1:5">
      <c r="A4201" s="47"/>
      <c r="E4201" s="47"/>
    </row>
    <row r="4202" spans="1:5">
      <c r="A4202" s="47"/>
      <c r="E4202" s="47"/>
    </row>
    <row r="4203" spans="1:5">
      <c r="A4203" s="47"/>
      <c r="E4203" s="47"/>
    </row>
    <row r="4204" spans="1:5">
      <c r="A4204" s="47"/>
      <c r="E4204" s="47"/>
    </row>
    <row r="4205" spans="1:5">
      <c r="A4205" s="47"/>
      <c r="E4205" s="47"/>
    </row>
    <row r="4206" spans="1:5">
      <c r="A4206" s="47"/>
      <c r="E4206" s="47"/>
    </row>
    <row r="4207" spans="1:5">
      <c r="A4207" s="47"/>
      <c r="E4207" s="47"/>
    </row>
    <row r="4208" spans="1:5">
      <c r="A4208" s="47"/>
      <c r="E4208" s="47"/>
    </row>
    <row r="4209" spans="1:5">
      <c r="A4209" s="47"/>
      <c r="E4209" s="47"/>
    </row>
    <row r="4210" spans="1:5">
      <c r="A4210" s="47"/>
      <c r="E4210" s="47"/>
    </row>
    <row r="4211" spans="1:5">
      <c r="A4211" s="47"/>
      <c r="E4211" s="47"/>
    </row>
    <row r="4212" spans="1:5">
      <c r="A4212" s="47"/>
      <c r="E4212" s="47"/>
    </row>
    <row r="4213" spans="1:5">
      <c r="A4213" s="47"/>
      <c r="E4213" s="47"/>
    </row>
    <row r="4214" spans="1:5">
      <c r="A4214" s="47"/>
      <c r="E4214" s="47"/>
    </row>
    <row r="4215" spans="1:5">
      <c r="A4215" s="47"/>
      <c r="E4215" s="47"/>
    </row>
    <row r="4216" spans="1:5">
      <c r="A4216" s="47"/>
      <c r="E4216" s="47"/>
    </row>
    <row r="4217" spans="1:5">
      <c r="A4217" s="47"/>
      <c r="E4217" s="47"/>
    </row>
    <row r="4218" spans="1:5">
      <c r="A4218" s="47"/>
      <c r="E4218" s="47"/>
    </row>
    <row r="4219" spans="1:5">
      <c r="A4219" s="47"/>
      <c r="E4219" s="47"/>
    </row>
    <row r="4220" spans="1:5">
      <c r="A4220" s="47"/>
      <c r="E4220" s="47"/>
    </row>
    <row r="4221" spans="1:5">
      <c r="A4221" s="47"/>
      <c r="E4221" s="47"/>
    </row>
    <row r="4222" spans="1:5">
      <c r="A4222" s="47"/>
      <c r="E4222" s="47"/>
    </row>
    <row r="4223" spans="1:5">
      <c r="A4223" s="47"/>
      <c r="E4223" s="47"/>
    </row>
    <row r="4224" spans="1:5">
      <c r="A4224" s="47"/>
      <c r="E4224" s="47"/>
    </row>
    <row r="4225" spans="1:5">
      <c r="A4225" s="47"/>
      <c r="E4225" s="47"/>
    </row>
    <row r="4226" spans="1:5">
      <c r="A4226" s="47"/>
      <c r="E4226" s="47"/>
    </row>
    <row r="4227" spans="1:5">
      <c r="A4227" s="47"/>
      <c r="E4227" s="47"/>
    </row>
    <row r="4228" spans="1:5">
      <c r="A4228" s="47"/>
      <c r="E4228" s="47"/>
    </row>
    <row r="4229" spans="1:5">
      <c r="A4229" s="47"/>
      <c r="E4229" s="47"/>
    </row>
    <row r="4230" spans="1:5">
      <c r="A4230" s="47"/>
      <c r="E4230" s="47"/>
    </row>
    <row r="4231" spans="1:5">
      <c r="A4231" s="47"/>
      <c r="E4231" s="47"/>
    </row>
    <row r="4232" spans="1:5">
      <c r="A4232" s="47"/>
      <c r="E4232" s="47"/>
    </row>
    <row r="4233" spans="1:5">
      <c r="A4233" s="47"/>
      <c r="E4233" s="47"/>
    </row>
    <row r="4234" spans="1:5">
      <c r="A4234" s="47"/>
      <c r="E4234" s="47"/>
    </row>
    <row r="4235" spans="1:5">
      <c r="A4235" s="47"/>
      <c r="E4235" s="47"/>
    </row>
    <row r="4236" spans="1:5">
      <c r="A4236" s="47"/>
      <c r="E4236" s="47"/>
    </row>
    <row r="4237" spans="1:5">
      <c r="A4237" s="47"/>
      <c r="E4237" s="47"/>
    </row>
    <row r="4238" spans="1:5">
      <c r="A4238" s="47"/>
      <c r="E4238" s="47"/>
    </row>
    <row r="4239" spans="1:5">
      <c r="A4239" s="47"/>
      <c r="E4239" s="47"/>
    </row>
    <row r="4240" spans="1:5">
      <c r="A4240" s="47"/>
      <c r="E4240" s="47"/>
    </row>
    <row r="4241" spans="1:5">
      <c r="A4241" s="47"/>
      <c r="E4241" s="47"/>
    </row>
    <row r="4242" spans="1:5">
      <c r="A4242" s="47"/>
      <c r="E4242" s="47"/>
    </row>
    <row r="4243" spans="1:5">
      <c r="A4243" s="47"/>
      <c r="E4243" s="47"/>
    </row>
    <row r="4244" spans="1:5">
      <c r="A4244" s="47"/>
      <c r="E4244" s="47"/>
    </row>
    <row r="4245" spans="1:5">
      <c r="A4245" s="47"/>
      <c r="E4245" s="47"/>
    </row>
    <row r="4246" spans="1:5">
      <c r="A4246" s="47"/>
      <c r="E4246" s="47"/>
    </row>
    <row r="4247" spans="1:5">
      <c r="A4247" s="47"/>
      <c r="E4247" s="47"/>
    </row>
    <row r="4248" spans="1:5">
      <c r="A4248" s="47"/>
      <c r="E4248" s="47"/>
    </row>
    <row r="4249" spans="1:5">
      <c r="A4249" s="47"/>
      <c r="E4249" s="47"/>
    </row>
    <row r="4250" spans="1:5">
      <c r="A4250" s="47"/>
      <c r="E4250" s="47"/>
    </row>
    <row r="4251" spans="1:5">
      <c r="A4251" s="47"/>
      <c r="E4251" s="47"/>
    </row>
    <row r="4252" spans="1:5">
      <c r="A4252" s="47"/>
      <c r="E4252" s="47"/>
    </row>
    <row r="4253" spans="1:5">
      <c r="A4253" s="47"/>
      <c r="E4253" s="47"/>
    </row>
    <row r="4254" spans="1:5">
      <c r="A4254" s="47"/>
      <c r="E4254" s="47"/>
    </row>
    <row r="4255" spans="1:5">
      <c r="A4255" s="47"/>
      <c r="E4255" s="47"/>
    </row>
    <row r="4256" spans="1:5">
      <c r="A4256" s="47"/>
      <c r="E4256" s="47"/>
    </row>
    <row r="4257" spans="1:5">
      <c r="A4257" s="47"/>
      <c r="E4257" s="47"/>
    </row>
    <row r="4258" spans="1:5">
      <c r="A4258" s="47"/>
      <c r="E4258" s="47"/>
    </row>
    <row r="4259" spans="1:5">
      <c r="A4259" s="47"/>
      <c r="E4259" s="47"/>
    </row>
    <row r="4260" spans="1:5">
      <c r="A4260" s="47"/>
      <c r="E4260" s="47"/>
    </row>
    <row r="4261" spans="1:5">
      <c r="A4261" s="47"/>
      <c r="E4261" s="47"/>
    </row>
    <row r="4262" spans="1:5">
      <c r="A4262" s="47"/>
      <c r="E4262" s="47"/>
    </row>
    <row r="4263" spans="1:5">
      <c r="A4263" s="47"/>
      <c r="E4263" s="47"/>
    </row>
    <row r="4264" spans="1:5">
      <c r="A4264" s="47"/>
      <c r="E4264" s="47"/>
    </row>
    <row r="4265" spans="1:5">
      <c r="A4265" s="47"/>
      <c r="E4265" s="47"/>
    </row>
    <row r="4266" spans="1:5">
      <c r="A4266" s="47"/>
      <c r="E4266" s="47"/>
    </row>
    <row r="4267" spans="1:5">
      <c r="A4267" s="47"/>
      <c r="E4267" s="47"/>
    </row>
    <row r="4268" spans="1:5">
      <c r="A4268" s="47"/>
      <c r="E4268" s="47"/>
    </row>
    <row r="4269" spans="1:5">
      <c r="A4269" s="47"/>
      <c r="E4269" s="47"/>
    </row>
    <row r="4270" spans="1:5">
      <c r="A4270" s="47"/>
      <c r="E4270" s="47"/>
    </row>
    <row r="4271" spans="1:5">
      <c r="A4271" s="47"/>
      <c r="E4271" s="47"/>
    </row>
    <row r="4272" spans="1:5">
      <c r="A4272" s="47"/>
      <c r="E4272" s="47"/>
    </row>
    <row r="4273" spans="1:5">
      <c r="A4273" s="47"/>
      <c r="E4273" s="47"/>
    </row>
    <row r="4274" spans="1:5">
      <c r="A4274" s="47"/>
      <c r="E4274" s="47"/>
    </row>
    <row r="4275" spans="1:5">
      <c r="A4275" s="47"/>
      <c r="E4275" s="47"/>
    </row>
    <row r="4276" spans="1:5">
      <c r="A4276" s="47"/>
      <c r="E4276" s="47"/>
    </row>
    <row r="4277" spans="1:5">
      <c r="A4277" s="47"/>
      <c r="E4277" s="47"/>
    </row>
    <row r="4278" spans="1:5">
      <c r="A4278" s="47"/>
      <c r="E4278" s="47"/>
    </row>
    <row r="4279" spans="1:5">
      <c r="A4279" s="47"/>
      <c r="E4279" s="47"/>
    </row>
    <row r="4280" spans="1:5">
      <c r="A4280" s="47"/>
      <c r="E4280" s="47"/>
    </row>
    <row r="4281" spans="1:5">
      <c r="A4281" s="47"/>
      <c r="E4281" s="47"/>
    </row>
    <row r="4282" spans="1:5">
      <c r="A4282" s="47"/>
      <c r="E4282" s="47"/>
    </row>
    <row r="4283" spans="1:5">
      <c r="A4283" s="47"/>
      <c r="E4283" s="47"/>
    </row>
    <row r="4284" spans="1:5">
      <c r="A4284" s="47"/>
      <c r="E4284" s="47"/>
    </row>
    <row r="4285" spans="1:5">
      <c r="A4285" s="47"/>
      <c r="E4285" s="47"/>
    </row>
    <row r="4286" spans="1:5">
      <c r="A4286" s="47"/>
      <c r="E4286" s="47"/>
    </row>
    <row r="4287" spans="1:5">
      <c r="A4287" s="47"/>
      <c r="E4287" s="47"/>
    </row>
    <row r="4288" spans="1:5">
      <c r="A4288" s="47"/>
      <c r="E4288" s="47"/>
    </row>
    <row r="4289" spans="1:5">
      <c r="A4289" s="47"/>
      <c r="E4289" s="47"/>
    </row>
    <row r="4290" spans="1:5">
      <c r="A4290" s="47"/>
      <c r="E4290" s="47"/>
    </row>
    <row r="4291" spans="1:5">
      <c r="A4291" s="47"/>
      <c r="E4291" s="47"/>
    </row>
    <row r="4292" spans="1:5">
      <c r="A4292" s="47"/>
      <c r="E4292" s="47"/>
    </row>
    <row r="4293" spans="1:5">
      <c r="A4293" s="47"/>
      <c r="E4293" s="47"/>
    </row>
    <row r="4294" spans="1:5">
      <c r="A4294" s="47"/>
      <c r="E4294" s="47"/>
    </row>
    <row r="4295" spans="1:5">
      <c r="A4295" s="47"/>
      <c r="E4295" s="47"/>
    </row>
    <row r="4296" spans="1:5">
      <c r="A4296" s="47"/>
      <c r="E4296" s="47"/>
    </row>
    <row r="4297" spans="1:5">
      <c r="A4297" s="47"/>
      <c r="E4297" s="47"/>
    </row>
    <row r="4298" spans="1:5">
      <c r="A4298" s="47"/>
      <c r="E4298" s="47"/>
    </row>
    <row r="4299" spans="1:5">
      <c r="A4299" s="47"/>
      <c r="E4299" s="47"/>
    </row>
    <row r="4300" spans="1:5">
      <c r="A4300" s="47"/>
      <c r="E4300" s="47"/>
    </row>
    <row r="4301" spans="1:5">
      <c r="A4301" s="47"/>
      <c r="E4301" s="47"/>
    </row>
    <row r="4302" spans="1:5">
      <c r="A4302" s="47"/>
      <c r="E4302" s="47"/>
    </row>
    <row r="4303" spans="1:5">
      <c r="A4303" s="47"/>
      <c r="E4303" s="47"/>
    </row>
    <row r="4304" spans="1:5">
      <c r="A4304" s="47"/>
      <c r="E4304" s="47"/>
    </row>
    <row r="4305" spans="1:5">
      <c r="A4305" s="47"/>
      <c r="E4305" s="47"/>
    </row>
    <row r="4306" spans="1:5">
      <c r="A4306" s="47"/>
      <c r="E4306" s="47"/>
    </row>
    <row r="4307" spans="1:5">
      <c r="A4307" s="47"/>
      <c r="E4307" s="47"/>
    </row>
    <row r="4308" spans="1:5">
      <c r="A4308" s="47"/>
      <c r="E4308" s="47"/>
    </row>
    <row r="4309" spans="1:5">
      <c r="A4309" s="47"/>
      <c r="E4309" s="47"/>
    </row>
    <row r="4310" spans="1:5">
      <c r="A4310" s="47"/>
      <c r="E4310" s="47"/>
    </row>
    <row r="4311" spans="1:5">
      <c r="A4311" s="47"/>
      <c r="E4311" s="47"/>
    </row>
    <row r="4312" spans="1:5">
      <c r="A4312" s="47"/>
      <c r="E4312" s="47"/>
    </row>
    <row r="4313" spans="1:5">
      <c r="A4313" s="47"/>
      <c r="E4313" s="47"/>
    </row>
    <row r="4314" spans="1:5">
      <c r="A4314" s="47"/>
      <c r="E4314" s="47"/>
    </row>
    <row r="4315" spans="1:5">
      <c r="A4315" s="47"/>
      <c r="E4315" s="47"/>
    </row>
    <row r="4316" spans="1:5">
      <c r="A4316" s="47"/>
      <c r="E4316" s="47"/>
    </row>
    <row r="4317" spans="1:5">
      <c r="A4317" s="47"/>
      <c r="E4317" s="47"/>
    </row>
    <row r="4318" spans="1:5">
      <c r="A4318" s="47"/>
      <c r="E4318" s="47"/>
    </row>
    <row r="4319" spans="1:5">
      <c r="A4319" s="47"/>
      <c r="E4319" s="47"/>
    </row>
    <row r="4320" spans="1:5">
      <c r="A4320" s="47"/>
      <c r="E4320" s="47"/>
    </row>
    <row r="4321" spans="1:5">
      <c r="A4321" s="47"/>
      <c r="E4321" s="47"/>
    </row>
    <row r="4322" spans="1:5">
      <c r="A4322" s="47"/>
      <c r="E4322" s="47"/>
    </row>
    <row r="4323" spans="1:5">
      <c r="A4323" s="47"/>
      <c r="E4323" s="47"/>
    </row>
    <row r="4324" spans="1:5">
      <c r="A4324" s="47"/>
      <c r="E4324" s="47"/>
    </row>
    <row r="4325" spans="1:5">
      <c r="A4325" s="47"/>
      <c r="E4325" s="47"/>
    </row>
    <row r="4326" spans="1:5">
      <c r="A4326" s="47"/>
      <c r="E4326" s="47"/>
    </row>
    <row r="4327" spans="1:5">
      <c r="A4327" s="47"/>
      <c r="E4327" s="47"/>
    </row>
    <row r="4328" spans="1:5">
      <c r="A4328" s="47"/>
      <c r="E4328" s="47"/>
    </row>
    <row r="4329" spans="1:5">
      <c r="A4329" s="47"/>
      <c r="E4329" s="47"/>
    </row>
    <row r="4330" spans="1:5">
      <c r="A4330" s="47"/>
      <c r="E4330" s="47"/>
    </row>
    <row r="4331" spans="1:5">
      <c r="A4331" s="47"/>
      <c r="E4331" s="47"/>
    </row>
    <row r="4332" spans="1:5">
      <c r="A4332" s="47"/>
      <c r="E4332" s="47"/>
    </row>
    <row r="4333" spans="1:5">
      <c r="A4333" s="47"/>
      <c r="E4333" s="47"/>
    </row>
    <row r="4334" spans="1:5">
      <c r="A4334" s="47"/>
      <c r="E4334" s="47"/>
    </row>
    <row r="4335" spans="1:5">
      <c r="A4335" s="47"/>
      <c r="E4335" s="47"/>
    </row>
    <row r="4336" spans="1:5">
      <c r="A4336" s="47"/>
      <c r="E4336" s="47"/>
    </row>
    <row r="4337" spans="1:5">
      <c r="A4337" s="47"/>
      <c r="E4337" s="47"/>
    </row>
    <row r="4338" spans="1:5">
      <c r="A4338" s="47"/>
      <c r="E4338" s="47"/>
    </row>
    <row r="4339" spans="1:5">
      <c r="A4339" s="47"/>
      <c r="E4339" s="47"/>
    </row>
    <row r="4340" spans="1:5">
      <c r="A4340" s="47"/>
      <c r="E4340" s="47"/>
    </row>
    <row r="4341" spans="1:5">
      <c r="A4341" s="47"/>
      <c r="E4341" s="47"/>
    </row>
    <row r="4342" spans="1:5">
      <c r="A4342" s="47"/>
      <c r="E4342" s="47"/>
    </row>
    <row r="4343" spans="1:5">
      <c r="A4343" s="47"/>
      <c r="E4343" s="47"/>
    </row>
    <row r="4344" spans="1:5">
      <c r="A4344" s="47"/>
      <c r="E4344" s="47"/>
    </row>
    <row r="4345" spans="1:5">
      <c r="A4345" s="47"/>
      <c r="E4345" s="47"/>
    </row>
    <row r="4346" spans="1:5">
      <c r="A4346" s="47"/>
      <c r="E4346" s="47"/>
    </row>
    <row r="4347" spans="1:5">
      <c r="A4347" s="47"/>
      <c r="E4347" s="47"/>
    </row>
    <row r="4348" spans="1:5">
      <c r="A4348" s="47"/>
      <c r="E4348" s="47"/>
    </row>
    <row r="4349" spans="1:5">
      <c r="A4349" s="47"/>
      <c r="E4349" s="47"/>
    </row>
    <row r="4350" spans="1:5">
      <c r="A4350" s="47"/>
      <c r="E4350" s="47"/>
    </row>
    <row r="4351" spans="1:5">
      <c r="A4351" s="47"/>
      <c r="E4351" s="47"/>
    </row>
    <row r="4352" spans="1:5">
      <c r="A4352" s="47"/>
      <c r="E4352" s="47"/>
    </row>
    <row r="4353" spans="1:5">
      <c r="A4353" s="47"/>
      <c r="E4353" s="47"/>
    </row>
    <row r="4354" spans="1:5">
      <c r="A4354" s="47"/>
      <c r="E4354" s="47"/>
    </row>
    <row r="4355" spans="1:5">
      <c r="A4355" s="47"/>
      <c r="E4355" s="47"/>
    </row>
    <row r="4356" spans="1:5">
      <c r="A4356" s="47"/>
      <c r="E4356" s="47"/>
    </row>
    <row r="4357" spans="1:5">
      <c r="A4357" s="47"/>
      <c r="E4357" s="47"/>
    </row>
    <row r="4358" spans="1:5">
      <c r="A4358" s="47"/>
      <c r="E4358" s="47"/>
    </row>
    <row r="4359" spans="1:5">
      <c r="A4359" s="47"/>
      <c r="E4359" s="47"/>
    </row>
    <row r="4360" spans="1:5">
      <c r="A4360" s="47"/>
      <c r="E4360" s="47"/>
    </row>
    <row r="4361" spans="1:5">
      <c r="A4361" s="47"/>
      <c r="E4361" s="47"/>
    </row>
    <row r="4362" spans="1:5">
      <c r="A4362" s="47"/>
      <c r="E4362" s="47"/>
    </row>
    <row r="4363" spans="1:5">
      <c r="A4363" s="47"/>
      <c r="E4363" s="47"/>
    </row>
    <row r="4364" spans="1:5">
      <c r="A4364" s="47"/>
      <c r="E4364" s="47"/>
    </row>
    <row r="4365" spans="1:5">
      <c r="A4365" s="47"/>
      <c r="E4365" s="47"/>
    </row>
    <row r="4366" spans="1:5">
      <c r="A4366" s="47"/>
      <c r="E4366" s="47"/>
    </row>
    <row r="4367" spans="1:5">
      <c r="A4367" s="47"/>
      <c r="E4367" s="47"/>
    </row>
    <row r="4368" spans="1:5">
      <c r="A4368" s="47"/>
      <c r="E4368" s="47"/>
    </row>
    <row r="4369" spans="1:5">
      <c r="A4369" s="47"/>
      <c r="E4369" s="47"/>
    </row>
    <row r="4370" spans="1:5">
      <c r="A4370" s="47"/>
      <c r="E4370" s="47"/>
    </row>
    <row r="4371" spans="1:5">
      <c r="A4371" s="47"/>
      <c r="E4371" s="47"/>
    </row>
    <row r="4372" spans="1:5">
      <c r="A4372" s="47"/>
      <c r="E4372" s="47"/>
    </row>
    <row r="4373" spans="1:5">
      <c r="A4373" s="47"/>
      <c r="E4373" s="47"/>
    </row>
    <row r="4374" spans="1:5">
      <c r="A4374" s="47"/>
      <c r="E4374" s="47"/>
    </row>
    <row r="4375" spans="1:5">
      <c r="A4375" s="47"/>
      <c r="E4375" s="47"/>
    </row>
    <row r="4376" spans="1:5">
      <c r="A4376" s="47"/>
      <c r="E4376" s="47"/>
    </row>
    <row r="4377" spans="1:5">
      <c r="A4377" s="47"/>
      <c r="E4377" s="47"/>
    </row>
    <row r="4378" spans="1:5">
      <c r="A4378" s="47"/>
      <c r="E4378" s="47"/>
    </row>
    <row r="4379" spans="1:5">
      <c r="A4379" s="47"/>
      <c r="E4379" s="47"/>
    </row>
    <row r="4380" spans="1:5">
      <c r="A4380" s="47"/>
      <c r="E4380" s="47"/>
    </row>
    <row r="4381" spans="1:5">
      <c r="A4381" s="47"/>
      <c r="E4381" s="47"/>
    </row>
    <row r="4382" spans="1:5">
      <c r="A4382" s="47"/>
      <c r="E4382" s="47"/>
    </row>
    <row r="4383" spans="1:5">
      <c r="A4383" s="47"/>
      <c r="E4383" s="47"/>
    </row>
    <row r="4384" spans="1:5">
      <c r="A4384" s="47"/>
      <c r="E4384" s="47"/>
    </row>
    <row r="4385" spans="1:5">
      <c r="A4385" s="47"/>
      <c r="E4385" s="47"/>
    </row>
    <row r="4386" spans="1:5">
      <c r="A4386" s="47"/>
      <c r="E4386" s="47"/>
    </row>
    <row r="4387" spans="1:5">
      <c r="A4387" s="47"/>
      <c r="E4387" s="47"/>
    </row>
    <row r="4388" spans="1:5">
      <c r="A4388" s="47"/>
      <c r="E4388" s="47"/>
    </row>
    <row r="4389" spans="1:5">
      <c r="A4389" s="47"/>
      <c r="E4389" s="47"/>
    </row>
    <row r="4390" spans="1:5">
      <c r="A4390" s="47"/>
      <c r="E4390" s="47"/>
    </row>
    <row r="4391" spans="1:5">
      <c r="A4391" s="47"/>
      <c r="E4391" s="47"/>
    </row>
    <row r="4392" spans="1:5">
      <c r="A4392" s="47"/>
      <c r="E4392" s="47"/>
    </row>
    <row r="4393" spans="1:5">
      <c r="A4393" s="47"/>
      <c r="E4393" s="47"/>
    </row>
    <row r="4394" spans="1:5">
      <c r="A4394" s="47"/>
      <c r="E4394" s="47"/>
    </row>
    <row r="4395" spans="1:5">
      <c r="A4395" s="47"/>
      <c r="E4395" s="47"/>
    </row>
    <row r="4396" spans="1:5">
      <c r="A4396" s="47"/>
      <c r="E4396" s="47"/>
    </row>
    <row r="4397" spans="1:5">
      <c r="A4397" s="47"/>
      <c r="E4397" s="47"/>
    </row>
    <row r="4398" spans="1:5">
      <c r="A4398" s="47"/>
      <c r="E4398" s="47"/>
    </row>
    <row r="4399" spans="1:5">
      <c r="A4399" s="47"/>
      <c r="E4399" s="47"/>
    </row>
    <row r="4400" spans="1:5">
      <c r="A4400" s="47"/>
      <c r="E4400" s="47"/>
    </row>
    <row r="4401" spans="1:5">
      <c r="A4401" s="47"/>
      <c r="E4401" s="47"/>
    </row>
    <row r="4402" spans="1:5">
      <c r="A4402" s="47"/>
      <c r="E4402" s="47"/>
    </row>
    <row r="4403" spans="1:5">
      <c r="A4403" s="47"/>
      <c r="E4403" s="47"/>
    </row>
    <row r="4404" spans="1:5">
      <c r="A4404" s="47"/>
      <c r="E4404" s="47"/>
    </row>
    <row r="4405" spans="1:5">
      <c r="A4405" s="47"/>
      <c r="E4405" s="47"/>
    </row>
    <row r="4406" spans="1:5">
      <c r="A4406" s="47"/>
      <c r="E4406" s="47"/>
    </row>
    <row r="4407" spans="1:5">
      <c r="A4407" s="47"/>
      <c r="E4407" s="47"/>
    </row>
    <row r="4408" spans="1:5">
      <c r="A4408" s="47"/>
      <c r="E4408" s="47"/>
    </row>
    <row r="4409" spans="1:5">
      <c r="A4409" s="47"/>
      <c r="E4409" s="47"/>
    </row>
    <row r="4410" spans="1:5">
      <c r="A4410" s="47"/>
      <c r="E4410" s="47"/>
    </row>
    <row r="4411" spans="1:5">
      <c r="A4411" s="47"/>
      <c r="E4411" s="47"/>
    </row>
    <row r="4412" spans="1:5">
      <c r="A4412" s="47"/>
      <c r="E4412" s="47"/>
    </row>
    <row r="4413" spans="1:5">
      <c r="A4413" s="47"/>
      <c r="E4413" s="47"/>
    </row>
    <row r="4414" spans="1:5">
      <c r="A4414" s="47"/>
      <c r="E4414" s="47"/>
    </row>
    <row r="4415" spans="1:5">
      <c r="A4415" s="47"/>
      <c r="E4415" s="47"/>
    </row>
    <row r="4416" spans="1:5">
      <c r="A4416" s="47"/>
      <c r="E4416" s="47"/>
    </row>
    <row r="4417" spans="1:5">
      <c r="A4417" s="47"/>
      <c r="E4417" s="47"/>
    </row>
    <row r="4418" spans="1:5">
      <c r="A4418" s="47"/>
      <c r="E4418" s="47"/>
    </row>
    <row r="4419" spans="1:5">
      <c r="A4419" s="47"/>
      <c r="E4419" s="47"/>
    </row>
    <row r="4420" spans="1:5">
      <c r="A4420" s="47"/>
      <c r="E4420" s="47"/>
    </row>
    <row r="4421" spans="1:5">
      <c r="A4421" s="47"/>
      <c r="E4421" s="47"/>
    </row>
    <row r="4422" spans="1:5">
      <c r="A4422" s="47"/>
      <c r="E4422" s="47"/>
    </row>
    <row r="4423" spans="1:5">
      <c r="A4423" s="47"/>
      <c r="E4423" s="47"/>
    </row>
    <row r="4424" spans="1:5">
      <c r="A4424" s="47"/>
      <c r="E4424" s="47"/>
    </row>
    <row r="4425" spans="1:5">
      <c r="A4425" s="47"/>
      <c r="E4425" s="47"/>
    </row>
    <row r="4426" spans="1:5">
      <c r="A4426" s="47"/>
      <c r="E4426" s="47"/>
    </row>
    <row r="4427" spans="1:5">
      <c r="A4427" s="47"/>
      <c r="E4427" s="47"/>
    </row>
    <row r="4428" spans="1:5">
      <c r="A4428" s="47"/>
      <c r="E4428" s="47"/>
    </row>
    <row r="4429" spans="1:5">
      <c r="A4429" s="47"/>
      <c r="E4429" s="47"/>
    </row>
    <row r="4430" spans="1:5">
      <c r="A4430" s="47"/>
      <c r="E4430" s="47"/>
    </row>
    <row r="4431" spans="1:5">
      <c r="A4431" s="47"/>
      <c r="E4431" s="47"/>
    </row>
    <row r="4432" spans="1:5">
      <c r="A4432" s="47"/>
      <c r="E4432" s="47"/>
    </row>
    <row r="4433" spans="1:5">
      <c r="A4433" s="47"/>
      <c r="E4433" s="47"/>
    </row>
    <row r="4434" spans="1:5">
      <c r="A4434" s="47"/>
      <c r="E4434" s="47"/>
    </row>
    <row r="4435" spans="1:5">
      <c r="A4435" s="47"/>
      <c r="E4435" s="47"/>
    </row>
    <row r="4436" spans="1:5">
      <c r="A4436" s="47"/>
      <c r="E4436" s="47"/>
    </row>
    <row r="4437" spans="1:5">
      <c r="A4437" s="47"/>
      <c r="E4437" s="47"/>
    </row>
    <row r="4438" spans="1:5">
      <c r="A4438" s="47"/>
      <c r="E4438" s="47"/>
    </row>
    <row r="4439" spans="1:5">
      <c r="A4439" s="47"/>
      <c r="E4439" s="47"/>
    </row>
    <row r="4440" spans="1:5">
      <c r="A4440" s="47"/>
      <c r="E4440" s="47"/>
    </row>
    <row r="4441" spans="1:5">
      <c r="A4441" s="47"/>
      <c r="E4441" s="47"/>
    </row>
    <row r="4442" spans="1:5">
      <c r="A4442" s="47"/>
      <c r="E4442" s="47"/>
    </row>
    <row r="4443" spans="1:5">
      <c r="A4443" s="47"/>
      <c r="E4443" s="47"/>
    </row>
    <row r="4444" spans="1:5">
      <c r="A4444" s="47"/>
      <c r="E4444" s="47"/>
    </row>
    <row r="4445" spans="1:5">
      <c r="A4445" s="47"/>
      <c r="E4445" s="47"/>
    </row>
    <row r="4446" spans="1:5">
      <c r="A4446" s="47"/>
      <c r="E4446" s="47"/>
    </row>
    <row r="4447" spans="1:5">
      <c r="A4447" s="47"/>
      <c r="E4447" s="47"/>
    </row>
    <row r="4448" spans="1:5">
      <c r="A4448" s="47"/>
      <c r="E4448" s="47"/>
    </row>
    <row r="4449" spans="1:5">
      <c r="A4449" s="47"/>
      <c r="E4449" s="47"/>
    </row>
    <row r="4450" spans="1:5">
      <c r="A4450" s="47"/>
      <c r="E4450" s="47"/>
    </row>
    <row r="4451" spans="1:5">
      <c r="A4451" s="47"/>
      <c r="E4451" s="47"/>
    </row>
    <row r="4452" spans="1:5">
      <c r="A4452" s="47"/>
      <c r="E4452" s="47"/>
    </row>
    <row r="4453" spans="1:5">
      <c r="A4453" s="47"/>
      <c r="E4453" s="47"/>
    </row>
    <row r="4454" spans="1:5">
      <c r="A4454" s="47"/>
      <c r="E4454" s="47"/>
    </row>
    <row r="4455" spans="1:5">
      <c r="A4455" s="47"/>
      <c r="E4455" s="47"/>
    </row>
    <row r="4456" spans="1:5">
      <c r="A4456" s="47"/>
      <c r="E4456" s="47"/>
    </row>
    <row r="4457" spans="1:5">
      <c r="A4457" s="47"/>
      <c r="E4457" s="47"/>
    </row>
    <row r="4458" spans="1:5">
      <c r="A4458" s="47"/>
      <c r="E4458" s="47"/>
    </row>
    <row r="4459" spans="1:5">
      <c r="A4459" s="47"/>
      <c r="E4459" s="47"/>
    </row>
    <row r="4460" spans="1:5">
      <c r="A4460" s="47"/>
      <c r="E4460" s="47"/>
    </row>
    <row r="4461" spans="1:5">
      <c r="A4461" s="47"/>
      <c r="E4461" s="47"/>
    </row>
    <row r="4462" spans="1:5">
      <c r="A4462" s="47"/>
      <c r="E4462" s="47"/>
    </row>
    <row r="4463" spans="1:5">
      <c r="A4463" s="47"/>
      <c r="E4463" s="47"/>
    </row>
    <row r="4464" spans="1:5">
      <c r="A4464" s="47"/>
      <c r="E4464" s="47"/>
    </row>
    <row r="4465" spans="1:5">
      <c r="A4465" s="47"/>
      <c r="E4465" s="47"/>
    </row>
    <row r="4466" spans="1:5">
      <c r="A4466" s="47"/>
      <c r="E4466" s="47"/>
    </row>
    <row r="4467" spans="1:5">
      <c r="A4467" s="47"/>
      <c r="E4467" s="47"/>
    </row>
    <row r="4468" spans="1:5">
      <c r="A4468" s="47"/>
      <c r="E4468" s="47"/>
    </row>
    <row r="4469" spans="1:5">
      <c r="A4469" s="47"/>
      <c r="E4469" s="47"/>
    </row>
    <row r="4470" spans="1:5">
      <c r="A4470" s="47"/>
      <c r="E4470" s="47"/>
    </row>
    <row r="4471" spans="1:5">
      <c r="A4471" s="47"/>
      <c r="E4471" s="47"/>
    </row>
    <row r="4472" spans="1:5">
      <c r="A4472" s="47"/>
      <c r="E4472" s="47"/>
    </row>
    <row r="4473" spans="1:5">
      <c r="A4473" s="47"/>
      <c r="E4473" s="47"/>
    </row>
    <row r="4474" spans="1:5">
      <c r="A4474" s="47"/>
      <c r="E4474" s="47"/>
    </row>
    <row r="4475" spans="1:5">
      <c r="A4475" s="47"/>
      <c r="E4475" s="47"/>
    </row>
    <row r="4476" spans="1:5">
      <c r="A4476" s="47"/>
      <c r="E4476" s="47"/>
    </row>
    <row r="4477" spans="1:5">
      <c r="A4477" s="47"/>
      <c r="E4477" s="47"/>
    </row>
    <row r="4478" spans="1:5">
      <c r="A4478" s="47"/>
      <c r="E4478" s="47"/>
    </row>
    <row r="4479" spans="1:5">
      <c r="A4479" s="47"/>
      <c r="E4479" s="47"/>
    </row>
    <row r="4480" spans="1:5">
      <c r="A4480" s="47"/>
      <c r="E4480" s="47"/>
    </row>
    <row r="4481" spans="1:5">
      <c r="A4481" s="47"/>
      <c r="E4481" s="47"/>
    </row>
    <row r="4482" spans="1:5">
      <c r="A4482" s="47"/>
      <c r="E4482" s="47"/>
    </row>
    <row r="4483" spans="1:5">
      <c r="A4483" s="47"/>
      <c r="E4483" s="47"/>
    </row>
    <row r="4484" spans="1:5">
      <c r="A4484" s="47"/>
      <c r="E4484" s="47"/>
    </row>
    <row r="4485" spans="1:5">
      <c r="A4485" s="47"/>
      <c r="E4485" s="47"/>
    </row>
    <row r="4486" spans="1:5">
      <c r="A4486" s="47"/>
      <c r="E4486" s="47"/>
    </row>
    <row r="4487" spans="1:5">
      <c r="A4487" s="47"/>
      <c r="E4487" s="47"/>
    </row>
    <row r="4488" spans="1:5">
      <c r="A4488" s="47"/>
      <c r="E4488" s="47"/>
    </row>
    <row r="4489" spans="1:5">
      <c r="A4489" s="47"/>
      <c r="E4489" s="47"/>
    </row>
    <row r="4490" spans="1:5">
      <c r="A4490" s="47"/>
      <c r="E4490" s="47"/>
    </row>
    <row r="4491" spans="1:5">
      <c r="A4491" s="47"/>
      <c r="E4491" s="47"/>
    </row>
    <row r="4492" spans="1:5">
      <c r="A4492" s="47"/>
      <c r="E4492" s="47"/>
    </row>
    <row r="4493" spans="1:5">
      <c r="A4493" s="47"/>
      <c r="E4493" s="47"/>
    </row>
    <row r="4494" spans="1:5">
      <c r="A4494" s="47"/>
      <c r="E4494" s="47"/>
    </row>
    <row r="4495" spans="1:5">
      <c r="A4495" s="47"/>
      <c r="E4495" s="47"/>
    </row>
    <row r="4496" spans="1:5">
      <c r="A4496" s="47"/>
      <c r="E4496" s="47"/>
    </row>
    <row r="4497" spans="1:5">
      <c r="A4497" s="47"/>
      <c r="E4497" s="47"/>
    </row>
    <row r="4498" spans="1:5">
      <c r="A4498" s="47"/>
      <c r="E4498" s="47"/>
    </row>
    <row r="4499" spans="1:5">
      <c r="A4499" s="47"/>
      <c r="E4499" s="47"/>
    </row>
    <row r="4500" spans="1:5">
      <c r="A4500" s="47"/>
      <c r="E4500" s="47"/>
    </row>
    <row r="4501" spans="1:5">
      <c r="A4501" s="47"/>
      <c r="E4501" s="47"/>
    </row>
    <row r="4502" spans="1:5">
      <c r="A4502" s="47"/>
      <c r="E4502" s="47"/>
    </row>
    <row r="4503" spans="1:5">
      <c r="A4503" s="47"/>
      <c r="E4503" s="47"/>
    </row>
    <row r="4504" spans="1:5">
      <c r="A4504" s="47"/>
      <c r="E4504" s="47"/>
    </row>
    <row r="4505" spans="1:5">
      <c r="A4505" s="47"/>
      <c r="E4505" s="47"/>
    </row>
    <row r="4506" spans="1:5">
      <c r="A4506" s="47"/>
      <c r="E4506" s="47"/>
    </row>
    <row r="4507" spans="1:5">
      <c r="A4507" s="47"/>
      <c r="E4507" s="47"/>
    </row>
    <row r="4508" spans="1:5">
      <c r="A4508" s="47"/>
      <c r="E4508" s="47"/>
    </row>
    <row r="4509" spans="1:5">
      <c r="A4509" s="47"/>
      <c r="E4509" s="47"/>
    </row>
    <row r="4510" spans="1:5">
      <c r="A4510" s="47"/>
      <c r="E4510" s="47"/>
    </row>
    <row r="4511" spans="1:5">
      <c r="A4511" s="47"/>
      <c r="E4511" s="47"/>
    </row>
    <row r="4512" spans="1:5">
      <c r="A4512" s="47"/>
      <c r="E4512" s="47"/>
    </row>
    <row r="4513" spans="1:5">
      <c r="A4513" s="47"/>
      <c r="E4513" s="47"/>
    </row>
    <row r="4514" spans="1:5">
      <c r="A4514" s="47"/>
      <c r="E4514" s="47"/>
    </row>
    <row r="4515" spans="1:5">
      <c r="A4515" s="47"/>
      <c r="E4515" s="47"/>
    </row>
    <row r="4516" spans="1:5">
      <c r="A4516" s="47"/>
      <c r="E4516" s="47"/>
    </row>
    <row r="4517" spans="1:5">
      <c r="A4517" s="47"/>
      <c r="E4517" s="47"/>
    </row>
    <row r="4518" spans="1:5">
      <c r="A4518" s="47"/>
      <c r="E4518" s="47"/>
    </row>
    <row r="4519" spans="1:5">
      <c r="A4519" s="47"/>
      <c r="E4519" s="47"/>
    </row>
    <row r="4520" spans="1:5">
      <c r="A4520" s="47"/>
      <c r="E4520" s="47"/>
    </row>
    <row r="4521" spans="1:5">
      <c r="A4521" s="47"/>
      <c r="E4521" s="47"/>
    </row>
    <row r="4522" spans="1:5">
      <c r="A4522" s="47"/>
      <c r="E4522" s="47"/>
    </row>
    <row r="4523" spans="1:5">
      <c r="A4523" s="47"/>
      <c r="E4523" s="47"/>
    </row>
    <row r="4524" spans="1:5">
      <c r="A4524" s="47"/>
      <c r="E4524" s="47"/>
    </row>
    <row r="4525" spans="1:5">
      <c r="A4525" s="47"/>
      <c r="E4525" s="47"/>
    </row>
    <row r="4526" spans="1:5">
      <c r="A4526" s="47"/>
      <c r="E4526" s="47"/>
    </row>
    <row r="4527" spans="1:5">
      <c r="A4527" s="47"/>
      <c r="E4527" s="47"/>
    </row>
    <row r="4528" spans="1:5">
      <c r="A4528" s="47"/>
      <c r="E4528" s="47"/>
    </row>
    <row r="4529" spans="1:5">
      <c r="A4529" s="47"/>
      <c r="E4529" s="47"/>
    </row>
    <row r="4530" spans="1:5">
      <c r="A4530" s="47"/>
      <c r="E4530" s="47"/>
    </row>
    <row r="4531" spans="1:5">
      <c r="A4531" s="47"/>
      <c r="E4531" s="47"/>
    </row>
    <row r="4532" spans="1:5">
      <c r="A4532" s="47"/>
      <c r="E4532" s="47"/>
    </row>
    <row r="4533" spans="1:5">
      <c r="A4533" s="47"/>
      <c r="E4533" s="47"/>
    </row>
    <row r="4534" spans="1:5">
      <c r="A4534" s="47"/>
      <c r="E4534" s="47"/>
    </row>
    <row r="4535" spans="1:5">
      <c r="A4535" s="47"/>
      <c r="E4535" s="47"/>
    </row>
    <row r="4536" spans="1:5">
      <c r="A4536" s="47"/>
      <c r="E4536" s="47"/>
    </row>
    <row r="4537" spans="1:5">
      <c r="A4537" s="47"/>
      <c r="E4537" s="47"/>
    </row>
    <row r="4538" spans="1:5">
      <c r="A4538" s="47"/>
      <c r="E4538" s="47"/>
    </row>
    <row r="4539" spans="1:5">
      <c r="A4539" s="47"/>
      <c r="E4539" s="47"/>
    </row>
    <row r="4540" spans="1:5">
      <c r="A4540" s="47"/>
      <c r="E4540" s="47"/>
    </row>
    <row r="4541" spans="1:5">
      <c r="A4541" s="47"/>
      <c r="E4541" s="47"/>
    </row>
    <row r="4542" spans="1:5">
      <c r="A4542" s="47"/>
      <c r="E4542" s="47"/>
    </row>
    <row r="4543" spans="1:5">
      <c r="A4543" s="47"/>
      <c r="E4543" s="47"/>
    </row>
    <row r="4544" spans="1:5">
      <c r="A4544" s="47"/>
      <c r="E4544" s="47"/>
    </row>
    <row r="4545" spans="1:5">
      <c r="A4545" s="47"/>
      <c r="E4545" s="47"/>
    </row>
    <row r="4546" spans="1:5">
      <c r="A4546" s="47"/>
      <c r="E4546" s="47"/>
    </row>
    <row r="4547" spans="1:5">
      <c r="A4547" s="47"/>
      <c r="E4547" s="47"/>
    </row>
    <row r="4548" spans="1:5">
      <c r="A4548" s="47"/>
      <c r="E4548" s="47"/>
    </row>
    <row r="4549" spans="1:5">
      <c r="A4549" s="47"/>
      <c r="E4549" s="47"/>
    </row>
    <row r="4550" spans="1:5">
      <c r="A4550" s="47"/>
      <c r="E4550" s="47"/>
    </row>
    <row r="4551" spans="1:5">
      <c r="A4551" s="47"/>
      <c r="E4551" s="47"/>
    </row>
    <row r="4552" spans="1:5">
      <c r="A4552" s="47"/>
      <c r="E4552" s="47"/>
    </row>
    <row r="4553" spans="1:5">
      <c r="A4553" s="47"/>
      <c r="E4553" s="47"/>
    </row>
    <row r="4554" spans="1:5">
      <c r="A4554" s="47"/>
      <c r="E4554" s="47"/>
    </row>
    <row r="4555" spans="1:5">
      <c r="A4555" s="47"/>
      <c r="E4555" s="47"/>
    </row>
    <row r="4556" spans="1:5">
      <c r="A4556" s="47"/>
      <c r="E4556" s="47"/>
    </row>
    <row r="4557" spans="1:5">
      <c r="A4557" s="47"/>
      <c r="E4557" s="47"/>
    </row>
    <row r="4558" spans="1:5">
      <c r="A4558" s="47"/>
      <c r="E4558" s="47"/>
    </row>
    <row r="4559" spans="1:5">
      <c r="A4559" s="47"/>
      <c r="E4559" s="47"/>
    </row>
    <row r="4560" spans="1:5">
      <c r="A4560" s="47"/>
      <c r="E4560" s="47"/>
    </row>
    <row r="4561" spans="1:5">
      <c r="A4561" s="47"/>
      <c r="E4561" s="47"/>
    </row>
    <row r="4562" spans="1:5">
      <c r="A4562" s="47"/>
      <c r="E4562" s="47"/>
    </row>
    <row r="4563" spans="1:5">
      <c r="A4563" s="47"/>
      <c r="E4563" s="47"/>
    </row>
    <row r="4564" spans="1:5">
      <c r="A4564" s="47"/>
      <c r="E4564" s="47"/>
    </row>
    <row r="4565" spans="1:5">
      <c r="A4565" s="47"/>
      <c r="E4565" s="47"/>
    </row>
    <row r="4566" spans="1:5">
      <c r="A4566" s="47"/>
      <c r="E4566" s="47"/>
    </row>
    <row r="4567" spans="1:5">
      <c r="A4567" s="47"/>
      <c r="E4567" s="47"/>
    </row>
    <row r="4568" spans="1:5">
      <c r="A4568" s="47"/>
      <c r="E4568" s="47"/>
    </row>
    <row r="4569" spans="1:5">
      <c r="A4569" s="47"/>
      <c r="E4569" s="47"/>
    </row>
    <row r="4570" spans="1:5">
      <c r="A4570" s="47"/>
      <c r="E4570" s="47"/>
    </row>
    <row r="4571" spans="1:5">
      <c r="A4571" s="47"/>
      <c r="E4571" s="47"/>
    </row>
    <row r="4572" spans="1:5">
      <c r="A4572" s="47"/>
      <c r="E4572" s="47"/>
    </row>
    <row r="4573" spans="1:5">
      <c r="A4573" s="47"/>
      <c r="E4573" s="47"/>
    </row>
    <row r="4574" spans="1:5">
      <c r="A4574" s="47"/>
      <c r="E4574" s="47"/>
    </row>
    <row r="4575" spans="1:5">
      <c r="A4575" s="47"/>
      <c r="E4575" s="47"/>
    </row>
    <row r="4576" spans="1:5">
      <c r="A4576" s="47"/>
      <c r="E4576" s="47"/>
    </row>
    <row r="4577" spans="1:5">
      <c r="A4577" s="47"/>
      <c r="E4577" s="47"/>
    </row>
    <row r="4578" spans="1:5">
      <c r="A4578" s="47"/>
      <c r="E4578" s="47"/>
    </row>
    <row r="4579" spans="1:5">
      <c r="A4579" s="47"/>
      <c r="E4579" s="47"/>
    </row>
    <row r="4580" spans="1:5">
      <c r="A4580" s="47"/>
      <c r="E4580" s="47"/>
    </row>
    <row r="4581" spans="1:5">
      <c r="A4581" s="47"/>
      <c r="E4581" s="47"/>
    </row>
    <row r="4582" spans="1:5">
      <c r="A4582" s="47"/>
      <c r="E4582" s="47"/>
    </row>
    <row r="4583" spans="1:5">
      <c r="A4583" s="47"/>
      <c r="E4583" s="47"/>
    </row>
    <row r="4584" spans="1:5">
      <c r="A4584" s="47"/>
      <c r="E4584" s="47"/>
    </row>
    <row r="4585" spans="1:5">
      <c r="A4585" s="47"/>
      <c r="E4585" s="47"/>
    </row>
    <row r="4586" spans="1:5">
      <c r="A4586" s="47"/>
      <c r="E4586" s="47"/>
    </row>
    <row r="4587" spans="1:5">
      <c r="A4587" s="47"/>
      <c r="E4587" s="47"/>
    </row>
    <row r="4588" spans="1:5">
      <c r="A4588" s="47"/>
      <c r="E4588" s="47"/>
    </row>
    <row r="4589" spans="1:5">
      <c r="A4589" s="47"/>
      <c r="E4589" s="47"/>
    </row>
    <row r="4590" spans="1:5">
      <c r="A4590" s="47"/>
      <c r="E4590" s="47"/>
    </row>
    <row r="4591" spans="1:5">
      <c r="A4591" s="47"/>
      <c r="E4591" s="47"/>
    </row>
    <row r="4592" spans="1:5">
      <c r="A4592" s="47"/>
      <c r="E4592" s="47"/>
    </row>
    <row r="4593" spans="1:5">
      <c r="A4593" s="47"/>
      <c r="E4593" s="47"/>
    </row>
    <row r="4594" spans="1:5">
      <c r="A4594" s="47"/>
      <c r="E4594" s="47"/>
    </row>
    <row r="4595" spans="1:5">
      <c r="A4595" s="47"/>
      <c r="E4595" s="47"/>
    </row>
    <row r="4596" spans="1:5">
      <c r="A4596" s="47"/>
      <c r="E4596" s="47"/>
    </row>
    <row r="4597" spans="1:5">
      <c r="A4597" s="47"/>
      <c r="E4597" s="47"/>
    </row>
    <row r="4598" spans="1:5">
      <c r="A4598" s="47"/>
      <c r="E4598" s="47"/>
    </row>
    <row r="4599" spans="1:5">
      <c r="A4599" s="47"/>
      <c r="E4599" s="47"/>
    </row>
    <row r="4600" spans="1:5">
      <c r="A4600" s="47"/>
      <c r="E4600" s="47"/>
    </row>
    <row r="4601" spans="1:5">
      <c r="A4601" s="47"/>
      <c r="E4601" s="47"/>
    </row>
    <row r="4602" spans="1:5">
      <c r="A4602" s="47"/>
      <c r="E4602" s="47"/>
    </row>
    <row r="4603" spans="1:5">
      <c r="A4603" s="47"/>
      <c r="E4603" s="47"/>
    </row>
    <row r="4604" spans="1:5">
      <c r="A4604" s="47"/>
      <c r="E4604" s="47"/>
    </row>
    <row r="4605" spans="1:5">
      <c r="A4605" s="47"/>
      <c r="E4605" s="47"/>
    </row>
    <row r="4606" spans="1:5">
      <c r="A4606" s="47"/>
      <c r="E4606" s="47"/>
    </row>
    <row r="4607" spans="1:5">
      <c r="A4607" s="47"/>
      <c r="E4607" s="47"/>
    </row>
    <row r="4608" spans="1:5">
      <c r="A4608" s="47"/>
      <c r="E4608" s="47"/>
    </row>
    <row r="4609" spans="1:5">
      <c r="A4609" s="47"/>
      <c r="E4609" s="47"/>
    </row>
    <row r="4610" spans="1:5">
      <c r="A4610" s="47"/>
      <c r="E4610" s="47"/>
    </row>
    <row r="4611" spans="1:5">
      <c r="A4611" s="47"/>
      <c r="E4611" s="47"/>
    </row>
    <row r="4612" spans="1:5">
      <c r="A4612" s="47"/>
      <c r="E4612" s="47"/>
    </row>
    <row r="4613" spans="1:5">
      <c r="A4613" s="47"/>
      <c r="E4613" s="47"/>
    </row>
    <row r="4614" spans="1:5">
      <c r="A4614" s="47"/>
      <c r="E4614" s="47"/>
    </row>
    <row r="4615" spans="1:5">
      <c r="A4615" s="47"/>
      <c r="E4615" s="47"/>
    </row>
    <row r="4616" spans="1:5">
      <c r="A4616" s="47"/>
      <c r="E4616" s="47"/>
    </row>
    <row r="4617" spans="1:5">
      <c r="A4617" s="47"/>
      <c r="E4617" s="47"/>
    </row>
    <row r="4618" spans="1:5">
      <c r="A4618" s="47"/>
      <c r="E4618" s="47"/>
    </row>
    <row r="4619" spans="1:5">
      <c r="A4619" s="47"/>
      <c r="E4619" s="47"/>
    </row>
    <row r="4620" spans="1:5">
      <c r="A4620" s="47"/>
      <c r="E4620" s="47"/>
    </row>
    <row r="4621" spans="1:5">
      <c r="A4621" s="47"/>
      <c r="E4621" s="47"/>
    </row>
    <row r="4622" spans="1:5">
      <c r="A4622" s="47"/>
      <c r="E4622" s="47"/>
    </row>
    <row r="4623" spans="1:5">
      <c r="A4623" s="47"/>
      <c r="E4623" s="47"/>
    </row>
    <row r="4624" spans="1:5">
      <c r="A4624" s="47"/>
      <c r="E4624" s="47"/>
    </row>
    <row r="4625" spans="1:5">
      <c r="A4625" s="47"/>
      <c r="E4625" s="47"/>
    </row>
    <row r="4626" spans="1:5">
      <c r="A4626" s="47"/>
      <c r="E4626" s="47"/>
    </row>
    <row r="4627" spans="1:5">
      <c r="A4627" s="47"/>
      <c r="E4627" s="47"/>
    </row>
    <row r="4628" spans="1:5">
      <c r="A4628" s="47"/>
      <c r="E4628" s="47"/>
    </row>
    <row r="4629" spans="1:5">
      <c r="A4629" s="47"/>
      <c r="E4629" s="47"/>
    </row>
    <row r="4630" spans="1:5">
      <c r="A4630" s="47"/>
      <c r="E4630" s="47"/>
    </row>
    <row r="4631" spans="1:5">
      <c r="A4631" s="47"/>
      <c r="E4631" s="47"/>
    </row>
    <row r="4632" spans="1:5">
      <c r="A4632" s="47"/>
      <c r="E4632" s="47"/>
    </row>
    <row r="4633" spans="1:5">
      <c r="A4633" s="47"/>
      <c r="E4633" s="47"/>
    </row>
    <row r="4634" spans="1:5">
      <c r="A4634" s="47"/>
      <c r="E4634" s="47"/>
    </row>
    <row r="4635" spans="1:5">
      <c r="A4635" s="47"/>
      <c r="E4635" s="47"/>
    </row>
    <row r="4636" spans="1:5">
      <c r="A4636" s="47"/>
      <c r="E4636" s="47"/>
    </row>
    <row r="4637" spans="1:5">
      <c r="A4637" s="47"/>
      <c r="E4637" s="47"/>
    </row>
    <row r="4638" spans="1:5">
      <c r="A4638" s="47"/>
      <c r="E4638" s="47"/>
    </row>
    <row r="4639" spans="1:5">
      <c r="A4639" s="47"/>
      <c r="E4639" s="47"/>
    </row>
    <row r="4640" spans="1:5">
      <c r="A4640" s="47"/>
      <c r="E4640" s="47"/>
    </row>
    <row r="4641" spans="1:5">
      <c r="A4641" s="47"/>
      <c r="E4641" s="47"/>
    </row>
    <row r="4642" spans="1:5">
      <c r="A4642" s="47"/>
      <c r="E4642" s="47"/>
    </row>
    <row r="4643" spans="1:5">
      <c r="A4643" s="47"/>
      <c r="E4643" s="47"/>
    </row>
    <row r="4644" spans="1:5">
      <c r="A4644" s="47"/>
      <c r="E4644" s="47"/>
    </row>
    <row r="4645" spans="1:5">
      <c r="A4645" s="47"/>
      <c r="E4645" s="47"/>
    </row>
    <row r="4646" spans="1:5">
      <c r="A4646" s="47"/>
      <c r="E4646" s="47"/>
    </row>
    <row r="4647" spans="1:5">
      <c r="A4647" s="47"/>
      <c r="E4647" s="47"/>
    </row>
    <row r="4648" spans="1:5">
      <c r="A4648" s="47"/>
      <c r="E4648" s="47"/>
    </row>
    <row r="4649" spans="1:5">
      <c r="A4649" s="47"/>
      <c r="E4649" s="47"/>
    </row>
    <row r="4650" spans="1:5">
      <c r="A4650" s="47"/>
      <c r="E4650" s="47"/>
    </row>
    <row r="4651" spans="1:5">
      <c r="A4651" s="47"/>
      <c r="E4651" s="47"/>
    </row>
    <row r="4652" spans="1:5">
      <c r="A4652" s="47"/>
      <c r="E4652" s="47"/>
    </row>
    <row r="4653" spans="1:5">
      <c r="A4653" s="47"/>
      <c r="E4653" s="47"/>
    </row>
    <row r="4654" spans="1:5">
      <c r="A4654" s="47"/>
      <c r="E4654" s="47"/>
    </row>
    <row r="4655" spans="1:5">
      <c r="A4655" s="47"/>
      <c r="E4655" s="47"/>
    </row>
    <row r="4656" spans="1:5">
      <c r="A4656" s="47"/>
      <c r="E4656" s="47"/>
    </row>
    <row r="4657" spans="1:5">
      <c r="A4657" s="47"/>
      <c r="E4657" s="47"/>
    </row>
    <row r="4658" spans="1:5">
      <c r="A4658" s="47"/>
      <c r="E4658" s="47"/>
    </row>
    <row r="4659" spans="1:5">
      <c r="A4659" s="47"/>
      <c r="E4659" s="47"/>
    </row>
    <row r="4660" spans="1:5">
      <c r="A4660" s="47"/>
      <c r="E4660" s="47"/>
    </row>
    <row r="4661" spans="1:5">
      <c r="A4661" s="47"/>
      <c r="E4661" s="47"/>
    </row>
    <row r="4662" spans="1:5">
      <c r="A4662" s="47"/>
      <c r="E4662" s="47"/>
    </row>
    <row r="4663" spans="1:5">
      <c r="A4663" s="47"/>
      <c r="E4663" s="47"/>
    </row>
    <row r="4664" spans="1:5">
      <c r="A4664" s="47"/>
      <c r="E4664" s="47"/>
    </row>
    <row r="4665" spans="1:5">
      <c r="A4665" s="47"/>
      <c r="E4665" s="47"/>
    </row>
    <row r="4666" spans="1:5">
      <c r="A4666" s="47"/>
      <c r="E4666" s="47"/>
    </row>
    <row r="4667" spans="1:5">
      <c r="A4667" s="47"/>
      <c r="E4667" s="47"/>
    </row>
    <row r="4668" spans="1:5">
      <c r="A4668" s="47"/>
      <c r="E4668" s="47"/>
    </row>
    <row r="4669" spans="1:5">
      <c r="A4669" s="47"/>
      <c r="E4669" s="47"/>
    </row>
    <row r="4670" spans="1:5">
      <c r="A4670" s="47"/>
      <c r="E4670" s="47"/>
    </row>
    <row r="4671" spans="1:5">
      <c r="A4671" s="47"/>
      <c r="E4671" s="47"/>
    </row>
    <row r="4672" spans="1:5">
      <c r="A4672" s="47"/>
      <c r="E4672" s="47"/>
    </row>
    <row r="4673" spans="1:5">
      <c r="A4673" s="47"/>
      <c r="E4673" s="47"/>
    </row>
    <row r="4674" spans="1:5">
      <c r="A4674" s="47"/>
      <c r="E4674" s="47"/>
    </row>
    <row r="4675" spans="1:5">
      <c r="A4675" s="47"/>
      <c r="E4675" s="47"/>
    </row>
    <row r="4676" spans="1:5">
      <c r="A4676" s="47"/>
      <c r="E4676" s="47"/>
    </row>
    <row r="4677" spans="1:5">
      <c r="A4677" s="47"/>
      <c r="E4677" s="47"/>
    </row>
    <row r="4678" spans="1:5">
      <c r="A4678" s="47"/>
      <c r="E4678" s="47"/>
    </row>
    <row r="4679" spans="1:5">
      <c r="A4679" s="47"/>
      <c r="E4679" s="47"/>
    </row>
    <row r="4680" spans="1:5">
      <c r="A4680" s="47"/>
      <c r="E4680" s="47"/>
    </row>
    <row r="4681" spans="1:5">
      <c r="A4681" s="47"/>
      <c r="E4681" s="47"/>
    </row>
    <row r="4682" spans="1:5">
      <c r="A4682" s="47"/>
      <c r="E4682" s="47"/>
    </row>
    <row r="4683" spans="1:5">
      <c r="A4683" s="47"/>
      <c r="E4683" s="47"/>
    </row>
    <row r="4684" spans="1:5">
      <c r="A4684" s="47"/>
      <c r="E4684" s="47"/>
    </row>
    <row r="4685" spans="1:5">
      <c r="A4685" s="47"/>
      <c r="E4685" s="47"/>
    </row>
    <row r="4686" spans="1:5">
      <c r="A4686" s="47"/>
      <c r="E4686" s="47"/>
    </row>
    <row r="4687" spans="1:5">
      <c r="A4687" s="47"/>
      <c r="E4687" s="47"/>
    </row>
    <row r="4688" spans="1:5">
      <c r="A4688" s="47"/>
      <c r="E4688" s="47"/>
    </row>
    <row r="4689" spans="1:5">
      <c r="A4689" s="47"/>
      <c r="E4689" s="47"/>
    </row>
    <row r="4690" spans="1:5">
      <c r="A4690" s="47"/>
      <c r="E4690" s="47"/>
    </row>
    <row r="4691" spans="1:5">
      <c r="A4691" s="47"/>
      <c r="E4691" s="47"/>
    </row>
    <row r="4692" spans="1:5">
      <c r="A4692" s="47"/>
      <c r="E4692" s="47"/>
    </row>
    <row r="4693" spans="1:5">
      <c r="A4693" s="47"/>
      <c r="E4693" s="47"/>
    </row>
    <row r="4694" spans="1:5">
      <c r="A4694" s="47"/>
      <c r="E4694" s="47"/>
    </row>
    <row r="4695" spans="1:5">
      <c r="A4695" s="47"/>
      <c r="E4695" s="47"/>
    </row>
    <row r="4696" spans="1:5">
      <c r="A4696" s="47"/>
      <c r="E4696" s="47"/>
    </row>
    <row r="4697" spans="1:5">
      <c r="A4697" s="47"/>
      <c r="E4697" s="47"/>
    </row>
    <row r="4698" spans="1:5">
      <c r="A4698" s="47"/>
      <c r="E4698" s="47"/>
    </row>
    <row r="4699" spans="1:5">
      <c r="A4699" s="47"/>
      <c r="E4699" s="47"/>
    </row>
    <row r="4700" spans="1:5">
      <c r="A4700" s="47"/>
      <c r="E4700" s="47"/>
    </row>
    <row r="4701" spans="1:5">
      <c r="A4701" s="47"/>
      <c r="E4701" s="47"/>
    </row>
    <row r="4702" spans="1:5">
      <c r="A4702" s="47"/>
      <c r="E4702" s="47"/>
    </row>
    <row r="4703" spans="1:5">
      <c r="A4703" s="47"/>
      <c r="E4703" s="47"/>
    </row>
    <row r="4704" spans="1:5">
      <c r="A4704" s="47"/>
      <c r="E4704" s="47"/>
    </row>
    <row r="4705" spans="1:5">
      <c r="A4705" s="47"/>
      <c r="E4705" s="47"/>
    </row>
    <row r="4706" spans="1:5">
      <c r="A4706" s="47"/>
      <c r="E4706" s="47"/>
    </row>
    <row r="4707" spans="1:5">
      <c r="A4707" s="47"/>
      <c r="E4707" s="47"/>
    </row>
    <row r="4708" spans="1:5">
      <c r="A4708" s="47"/>
      <c r="E4708" s="47"/>
    </row>
    <row r="4709" spans="1:5">
      <c r="A4709" s="47"/>
      <c r="E4709" s="47"/>
    </row>
    <row r="4710" spans="1:5">
      <c r="A4710" s="47"/>
      <c r="E4710" s="47"/>
    </row>
    <row r="4711" spans="1:5">
      <c r="A4711" s="47"/>
      <c r="E4711" s="47"/>
    </row>
    <row r="4712" spans="1:5">
      <c r="A4712" s="47"/>
      <c r="E4712" s="47"/>
    </row>
    <row r="4713" spans="1:5">
      <c r="A4713" s="47"/>
      <c r="E4713" s="47"/>
    </row>
    <row r="4714" spans="1:5">
      <c r="A4714" s="47"/>
      <c r="E4714" s="47"/>
    </row>
    <row r="4715" spans="1:5">
      <c r="A4715" s="47"/>
      <c r="E4715" s="47"/>
    </row>
    <row r="4716" spans="1:5">
      <c r="A4716" s="47"/>
      <c r="E4716" s="47"/>
    </row>
    <row r="4717" spans="1:5">
      <c r="A4717" s="47"/>
      <c r="E4717" s="47"/>
    </row>
    <row r="4718" spans="1:5">
      <c r="A4718" s="47"/>
      <c r="E4718" s="47"/>
    </row>
    <row r="4719" spans="1:5">
      <c r="A4719" s="47"/>
      <c r="E4719" s="47"/>
    </row>
    <row r="4720" spans="1:5">
      <c r="A4720" s="47"/>
      <c r="E4720" s="47"/>
    </row>
    <row r="4721" spans="1:5">
      <c r="A4721" s="47"/>
      <c r="E4721" s="47"/>
    </row>
    <row r="4722" spans="1:5">
      <c r="A4722" s="47"/>
      <c r="E4722" s="47"/>
    </row>
    <row r="4723" spans="1:5">
      <c r="A4723" s="47"/>
      <c r="E4723" s="47"/>
    </row>
    <row r="4724" spans="1:5">
      <c r="A4724" s="47"/>
      <c r="E4724" s="47"/>
    </row>
    <row r="4725" spans="1:5">
      <c r="A4725" s="47"/>
      <c r="E4725" s="47"/>
    </row>
    <row r="4726" spans="1:5">
      <c r="A4726" s="47"/>
      <c r="E4726" s="47"/>
    </row>
    <row r="4727" spans="1:5">
      <c r="A4727" s="47"/>
      <c r="E4727" s="47"/>
    </row>
    <row r="4728" spans="1:5">
      <c r="A4728" s="47"/>
      <c r="E4728" s="47"/>
    </row>
    <row r="4729" spans="1:5">
      <c r="A4729" s="47"/>
      <c r="E4729" s="47"/>
    </row>
    <row r="4730" spans="1:5">
      <c r="A4730" s="47"/>
      <c r="E4730" s="47"/>
    </row>
    <row r="4731" spans="1:5">
      <c r="A4731" s="47"/>
      <c r="E4731" s="47"/>
    </row>
    <row r="4732" spans="1:5">
      <c r="A4732" s="47"/>
      <c r="E4732" s="47"/>
    </row>
    <row r="4733" spans="1:5">
      <c r="A4733" s="47"/>
      <c r="E4733" s="47"/>
    </row>
    <row r="4734" spans="1:5">
      <c r="A4734" s="47"/>
      <c r="E4734" s="47"/>
    </row>
    <row r="4735" spans="1:5">
      <c r="A4735" s="47"/>
      <c r="E4735" s="47"/>
    </row>
    <row r="4736" spans="1:5">
      <c r="A4736" s="47"/>
      <c r="E4736" s="47"/>
    </row>
    <row r="4737" spans="1:5">
      <c r="A4737" s="47"/>
      <c r="E4737" s="47"/>
    </row>
    <row r="4738" spans="1:5">
      <c r="A4738" s="47"/>
      <c r="E4738" s="47"/>
    </row>
    <row r="4739" spans="1:5">
      <c r="A4739" s="47"/>
      <c r="E4739" s="47"/>
    </row>
    <row r="4740" spans="1:5">
      <c r="A4740" s="47"/>
      <c r="E4740" s="47"/>
    </row>
    <row r="4741" spans="1:5">
      <c r="A4741" s="47"/>
      <c r="E4741" s="47"/>
    </row>
    <row r="4742" spans="1:5">
      <c r="A4742" s="47"/>
      <c r="E4742" s="47"/>
    </row>
    <row r="4743" spans="1:5">
      <c r="A4743" s="47"/>
      <c r="E4743" s="47"/>
    </row>
    <row r="4744" spans="1:5">
      <c r="A4744" s="47"/>
      <c r="E4744" s="47"/>
    </row>
    <row r="4745" spans="1:5">
      <c r="A4745" s="47"/>
      <c r="E4745" s="47"/>
    </row>
    <row r="4746" spans="1:5">
      <c r="A4746" s="47"/>
      <c r="E4746" s="47"/>
    </row>
    <row r="4747" spans="1:5">
      <c r="A4747" s="47"/>
      <c r="E4747" s="47"/>
    </row>
    <row r="4748" spans="1:5">
      <c r="A4748" s="47"/>
      <c r="E4748" s="47"/>
    </row>
    <row r="4749" spans="1:5">
      <c r="A4749" s="47"/>
      <c r="E4749" s="47"/>
    </row>
    <row r="4750" spans="1:5">
      <c r="A4750" s="47"/>
      <c r="E4750" s="47"/>
    </row>
    <row r="4751" spans="1:5">
      <c r="A4751" s="47"/>
      <c r="E4751" s="47"/>
    </row>
    <row r="4752" spans="1:5">
      <c r="A4752" s="47"/>
      <c r="E4752" s="47"/>
    </row>
    <row r="4753" spans="1:5">
      <c r="A4753" s="47"/>
      <c r="E4753" s="47"/>
    </row>
    <row r="4754" spans="1:5">
      <c r="A4754" s="47"/>
      <c r="E4754" s="47"/>
    </row>
    <row r="4755" spans="1:5">
      <c r="A4755" s="47"/>
      <c r="E4755" s="47"/>
    </row>
    <row r="4756" spans="1:5">
      <c r="A4756" s="47"/>
      <c r="E4756" s="47"/>
    </row>
    <row r="4757" spans="1:5">
      <c r="A4757" s="47"/>
      <c r="E4757" s="47"/>
    </row>
    <row r="4758" spans="1:5">
      <c r="A4758" s="47"/>
      <c r="E4758" s="47"/>
    </row>
    <row r="4759" spans="1:5">
      <c r="A4759" s="47"/>
      <c r="E4759" s="47"/>
    </row>
    <row r="4760" spans="1:5">
      <c r="A4760" s="47"/>
      <c r="E4760" s="47"/>
    </row>
    <row r="4761" spans="1:5">
      <c r="A4761" s="47"/>
      <c r="E4761" s="47"/>
    </row>
    <row r="4762" spans="1:5">
      <c r="A4762" s="47"/>
      <c r="E4762" s="47"/>
    </row>
    <row r="4763" spans="1:5">
      <c r="A4763" s="47"/>
      <c r="E4763" s="47"/>
    </row>
    <row r="4764" spans="1:5">
      <c r="A4764" s="47"/>
      <c r="E4764" s="47"/>
    </row>
    <row r="4765" spans="1:5">
      <c r="A4765" s="47"/>
      <c r="E4765" s="47"/>
    </row>
    <row r="4766" spans="1:5">
      <c r="A4766" s="47"/>
      <c r="E4766" s="47"/>
    </row>
    <row r="4767" spans="1:5">
      <c r="A4767" s="47"/>
      <c r="E4767" s="47"/>
    </row>
    <row r="4768" spans="1:5">
      <c r="A4768" s="47"/>
      <c r="E4768" s="47"/>
    </row>
    <row r="4769" spans="1:5">
      <c r="A4769" s="47"/>
      <c r="E4769" s="47"/>
    </row>
    <row r="4770" spans="1:5">
      <c r="A4770" s="47"/>
      <c r="E4770" s="47"/>
    </row>
    <row r="4771" spans="1:5">
      <c r="A4771" s="47"/>
      <c r="E4771" s="47"/>
    </row>
    <row r="4772" spans="1:5">
      <c r="A4772" s="47"/>
      <c r="E4772" s="47"/>
    </row>
    <row r="4773" spans="1:5">
      <c r="A4773" s="47"/>
      <c r="E4773" s="47"/>
    </row>
    <row r="4774" spans="1:5">
      <c r="A4774" s="47"/>
      <c r="E4774" s="47"/>
    </row>
    <row r="4775" spans="1:5">
      <c r="A4775" s="47"/>
      <c r="E4775" s="47"/>
    </row>
    <row r="4776" spans="1:5">
      <c r="A4776" s="47"/>
      <c r="E4776" s="47"/>
    </row>
    <row r="4777" spans="1:5">
      <c r="A4777" s="47"/>
      <c r="E4777" s="47"/>
    </row>
    <row r="4778" spans="1:5">
      <c r="A4778" s="47"/>
      <c r="E4778" s="47"/>
    </row>
    <row r="4779" spans="1:5">
      <c r="A4779" s="47"/>
      <c r="E4779" s="47"/>
    </row>
    <row r="4780" spans="1:5">
      <c r="A4780" s="47"/>
      <c r="E4780" s="47"/>
    </row>
    <row r="4781" spans="1:5">
      <c r="A4781" s="47"/>
      <c r="E4781" s="47"/>
    </row>
    <row r="4782" spans="1:5">
      <c r="A4782" s="47"/>
      <c r="E4782" s="47"/>
    </row>
    <row r="4783" spans="1:5">
      <c r="A4783" s="47"/>
      <c r="E4783" s="47"/>
    </row>
    <row r="4784" spans="1:5">
      <c r="A4784" s="47"/>
      <c r="E4784" s="47"/>
    </row>
    <row r="4785" spans="1:5">
      <c r="A4785" s="47"/>
      <c r="E4785" s="47"/>
    </row>
    <row r="4786" spans="1:5">
      <c r="A4786" s="47"/>
      <c r="E4786" s="47"/>
    </row>
    <row r="4787" spans="1:5">
      <c r="A4787" s="47"/>
      <c r="E4787" s="47"/>
    </row>
    <row r="4788" spans="1:5">
      <c r="A4788" s="47"/>
      <c r="E4788" s="47"/>
    </row>
    <row r="4789" spans="1:5">
      <c r="A4789" s="47"/>
      <c r="E4789" s="47"/>
    </row>
    <row r="4790" spans="1:5">
      <c r="A4790" s="47"/>
      <c r="E4790" s="47"/>
    </row>
    <row r="4791" spans="1:5">
      <c r="A4791" s="47"/>
      <c r="E4791" s="47"/>
    </row>
    <row r="4792" spans="1:5">
      <c r="A4792" s="47"/>
      <c r="E4792" s="47"/>
    </row>
    <row r="4793" spans="1:5">
      <c r="A4793" s="47"/>
      <c r="E4793" s="47"/>
    </row>
    <row r="4794" spans="1:5">
      <c r="A4794" s="47"/>
      <c r="E4794" s="47"/>
    </row>
    <row r="4795" spans="1:5">
      <c r="A4795" s="47"/>
      <c r="E4795" s="47"/>
    </row>
    <row r="4796" spans="1:5">
      <c r="A4796" s="47"/>
      <c r="E4796" s="47"/>
    </row>
    <row r="4797" spans="1:5">
      <c r="A4797" s="47"/>
      <c r="E4797" s="47"/>
    </row>
    <row r="4798" spans="1:5">
      <c r="A4798" s="47"/>
      <c r="E4798" s="47"/>
    </row>
    <row r="4799" spans="1:5">
      <c r="A4799" s="47"/>
      <c r="E4799" s="47"/>
    </row>
    <row r="4800" spans="1:5">
      <c r="A4800" s="47"/>
      <c r="E4800" s="47"/>
    </row>
    <row r="4801" spans="1:5">
      <c r="A4801" s="47"/>
      <c r="E4801" s="47"/>
    </row>
    <row r="4802" spans="1:5">
      <c r="A4802" s="47"/>
      <c r="E4802" s="47"/>
    </row>
    <row r="4803" spans="1:5">
      <c r="A4803" s="47"/>
      <c r="E4803" s="47"/>
    </row>
    <row r="4804" spans="1:5">
      <c r="A4804" s="47"/>
      <c r="E4804" s="47"/>
    </row>
    <row r="4805" spans="1:5">
      <c r="A4805" s="47"/>
      <c r="E4805" s="47"/>
    </row>
    <row r="4806" spans="1:5">
      <c r="A4806" s="47"/>
      <c r="E4806" s="47"/>
    </row>
    <row r="4807" spans="1:5">
      <c r="A4807" s="47"/>
      <c r="E4807" s="47"/>
    </row>
    <row r="4808" spans="1:5">
      <c r="A4808" s="47"/>
      <c r="E4808" s="47"/>
    </row>
    <row r="4809" spans="1:5">
      <c r="A4809" s="47"/>
      <c r="E4809" s="47"/>
    </row>
    <row r="4810" spans="1:5">
      <c r="A4810" s="47"/>
      <c r="E4810" s="47"/>
    </row>
    <row r="4811" spans="1:5">
      <c r="A4811" s="47"/>
      <c r="E4811" s="47"/>
    </row>
    <row r="4812" spans="1:5">
      <c r="A4812" s="47"/>
      <c r="E4812" s="47"/>
    </row>
    <row r="4813" spans="1:5">
      <c r="A4813" s="47"/>
      <c r="E4813" s="47"/>
    </row>
    <row r="4814" spans="1:5">
      <c r="A4814" s="47"/>
      <c r="E4814" s="47"/>
    </row>
    <row r="4815" spans="1:5">
      <c r="A4815" s="47"/>
      <c r="E4815" s="47"/>
    </row>
    <row r="4816" spans="1:5">
      <c r="A4816" s="47"/>
      <c r="E4816" s="47"/>
    </row>
    <row r="4817" spans="1:5">
      <c r="A4817" s="47"/>
      <c r="E4817" s="47"/>
    </row>
    <row r="4818" spans="1:5">
      <c r="A4818" s="47"/>
      <c r="E4818" s="47"/>
    </row>
    <row r="4819" spans="1:5">
      <c r="A4819" s="47"/>
      <c r="E4819" s="47"/>
    </row>
    <row r="4820" spans="1:5">
      <c r="A4820" s="47"/>
      <c r="E4820" s="47"/>
    </row>
    <row r="4821" spans="1:5">
      <c r="A4821" s="47"/>
      <c r="E4821" s="47"/>
    </row>
    <row r="4822" spans="1:5">
      <c r="A4822" s="47"/>
      <c r="E4822" s="47"/>
    </row>
    <row r="4823" spans="1:5">
      <c r="A4823" s="47"/>
      <c r="E4823" s="47"/>
    </row>
    <row r="4824" spans="1:5">
      <c r="A4824" s="47"/>
      <c r="E4824" s="47"/>
    </row>
    <row r="4825" spans="1:5">
      <c r="A4825" s="47"/>
      <c r="E4825" s="47"/>
    </row>
    <row r="4826" spans="1:5">
      <c r="A4826" s="47"/>
      <c r="E4826" s="47"/>
    </row>
    <row r="4827" spans="1:5">
      <c r="A4827" s="47"/>
      <c r="E4827" s="47"/>
    </row>
    <row r="4828" spans="1:5">
      <c r="A4828" s="47"/>
      <c r="E4828" s="47"/>
    </row>
    <row r="4829" spans="1:5">
      <c r="A4829" s="47"/>
      <c r="E4829" s="47"/>
    </row>
    <row r="4830" spans="1:5">
      <c r="A4830" s="47"/>
      <c r="E4830" s="47"/>
    </row>
    <row r="4831" spans="1:5">
      <c r="A4831" s="47"/>
      <c r="E4831" s="47"/>
    </row>
    <row r="4832" spans="1:5">
      <c r="A4832" s="47"/>
      <c r="E4832" s="47"/>
    </row>
    <row r="4833" spans="1:5">
      <c r="A4833" s="47"/>
      <c r="E4833" s="47"/>
    </row>
    <row r="4834" spans="1:5">
      <c r="A4834" s="47"/>
      <c r="E4834" s="47"/>
    </row>
    <row r="4835" spans="1:5">
      <c r="A4835" s="47"/>
      <c r="E4835" s="47"/>
    </row>
    <row r="4836" spans="1:5">
      <c r="A4836" s="47"/>
      <c r="E4836" s="47"/>
    </row>
    <row r="4837" spans="1:5">
      <c r="A4837" s="47"/>
      <c r="E4837" s="47"/>
    </row>
    <row r="4838" spans="1:5">
      <c r="A4838" s="47"/>
      <c r="E4838" s="47"/>
    </row>
    <row r="4839" spans="1:5">
      <c r="A4839" s="47"/>
      <c r="E4839" s="47"/>
    </row>
    <row r="4840" spans="1:5">
      <c r="A4840" s="47"/>
      <c r="E4840" s="47"/>
    </row>
    <row r="4841" spans="1:5">
      <c r="A4841" s="47"/>
      <c r="E4841" s="47"/>
    </row>
    <row r="4842" spans="1:5">
      <c r="A4842" s="47"/>
      <c r="E4842" s="47"/>
    </row>
    <row r="4843" spans="1:5">
      <c r="A4843" s="47"/>
      <c r="E4843" s="47"/>
    </row>
    <row r="4844" spans="1:5">
      <c r="A4844" s="47"/>
      <c r="E4844" s="47"/>
    </row>
    <row r="4845" spans="1:5">
      <c r="A4845" s="47"/>
      <c r="E4845" s="47"/>
    </row>
    <row r="4846" spans="1:5">
      <c r="A4846" s="47"/>
      <c r="E4846" s="47"/>
    </row>
    <row r="4847" spans="1:5">
      <c r="A4847" s="47"/>
      <c r="E4847" s="47"/>
    </row>
    <row r="4848" spans="1:5">
      <c r="A4848" s="47"/>
      <c r="E4848" s="47"/>
    </row>
    <row r="4849" spans="1:5">
      <c r="A4849" s="47"/>
      <c r="E4849" s="47"/>
    </row>
    <row r="4850" spans="1:5">
      <c r="A4850" s="47"/>
      <c r="E4850" s="47"/>
    </row>
    <row r="4851" spans="1:5">
      <c r="A4851" s="47"/>
      <c r="E4851" s="47"/>
    </row>
    <row r="4852" spans="1:5">
      <c r="A4852" s="47"/>
      <c r="E4852" s="47"/>
    </row>
    <row r="4853" spans="1:5">
      <c r="A4853" s="47"/>
      <c r="E4853" s="47"/>
    </row>
    <row r="4854" spans="1:5">
      <c r="A4854" s="47"/>
      <c r="E4854" s="47"/>
    </row>
    <row r="4855" spans="1:5">
      <c r="A4855" s="47"/>
      <c r="E4855" s="47"/>
    </row>
    <row r="4856" spans="1:5">
      <c r="A4856" s="47"/>
      <c r="E4856" s="47"/>
    </row>
    <row r="4857" spans="1:5">
      <c r="A4857" s="47"/>
      <c r="E4857" s="47"/>
    </row>
    <row r="4858" spans="1:5">
      <c r="A4858" s="47"/>
      <c r="E4858" s="47"/>
    </row>
    <row r="4859" spans="1:5">
      <c r="A4859" s="47"/>
      <c r="E4859" s="47"/>
    </row>
    <row r="4860" spans="1:5">
      <c r="A4860" s="47"/>
      <c r="E4860" s="47"/>
    </row>
    <row r="4861" spans="1:5">
      <c r="A4861" s="47"/>
      <c r="E4861" s="47"/>
    </row>
    <row r="4862" spans="1:5">
      <c r="A4862" s="47"/>
      <c r="E4862" s="47"/>
    </row>
    <row r="4863" spans="1:5">
      <c r="A4863" s="47"/>
      <c r="E4863" s="47"/>
    </row>
    <row r="4864" spans="1:5">
      <c r="A4864" s="47"/>
      <c r="E4864" s="47"/>
    </row>
    <row r="4865" spans="1:5">
      <c r="A4865" s="47"/>
      <c r="E4865" s="47"/>
    </row>
    <row r="4866" spans="1:5">
      <c r="A4866" s="47"/>
      <c r="E4866" s="47"/>
    </row>
    <row r="4867" spans="1:5">
      <c r="A4867" s="47"/>
      <c r="E4867" s="47"/>
    </row>
    <row r="4868" spans="1:5">
      <c r="A4868" s="47"/>
      <c r="E4868" s="47"/>
    </row>
    <row r="4869" spans="1:5">
      <c r="A4869" s="47"/>
      <c r="E4869" s="47"/>
    </row>
    <row r="4870" spans="1:5">
      <c r="A4870" s="47"/>
      <c r="E4870" s="47"/>
    </row>
    <row r="4871" spans="1:5">
      <c r="A4871" s="47"/>
      <c r="E4871" s="47"/>
    </row>
    <row r="4872" spans="1:5">
      <c r="A4872" s="47"/>
      <c r="E4872" s="47"/>
    </row>
    <row r="4873" spans="1:5">
      <c r="A4873" s="47"/>
      <c r="E4873" s="47"/>
    </row>
    <row r="4874" spans="1:5">
      <c r="A4874" s="47"/>
      <c r="E4874" s="47"/>
    </row>
    <row r="4875" spans="1:5">
      <c r="A4875" s="47"/>
      <c r="E4875" s="47"/>
    </row>
    <row r="4876" spans="1:5">
      <c r="A4876" s="47"/>
      <c r="E4876" s="47"/>
    </row>
    <row r="4877" spans="1:5">
      <c r="A4877" s="47"/>
      <c r="E4877" s="47"/>
    </row>
    <row r="4878" spans="1:5">
      <c r="A4878" s="47"/>
      <c r="E4878" s="47"/>
    </row>
    <row r="4879" spans="1:5">
      <c r="A4879" s="47"/>
      <c r="E4879" s="47"/>
    </row>
    <row r="4880" spans="1:5">
      <c r="A4880" s="47"/>
      <c r="E4880" s="47"/>
    </row>
    <row r="4881" spans="1:5">
      <c r="A4881" s="47"/>
      <c r="E4881" s="47"/>
    </row>
    <row r="4882" spans="1:5">
      <c r="A4882" s="47"/>
      <c r="E4882" s="47"/>
    </row>
    <row r="4883" spans="1:5">
      <c r="A4883" s="47"/>
      <c r="E4883" s="47"/>
    </row>
    <row r="4884" spans="1:5">
      <c r="A4884" s="47"/>
      <c r="E4884" s="47"/>
    </row>
    <row r="4885" spans="1:5">
      <c r="A4885" s="47"/>
      <c r="E4885" s="47"/>
    </row>
    <row r="4886" spans="1:5">
      <c r="A4886" s="47"/>
      <c r="E4886" s="47"/>
    </row>
    <row r="4887" spans="1:5">
      <c r="A4887" s="47"/>
      <c r="E4887" s="47"/>
    </row>
    <row r="4888" spans="1:5">
      <c r="A4888" s="47"/>
      <c r="E4888" s="47"/>
    </row>
    <row r="4889" spans="1:5">
      <c r="A4889" s="47"/>
      <c r="E4889" s="47"/>
    </row>
    <row r="4890" spans="1:5">
      <c r="A4890" s="47"/>
      <c r="E4890" s="47"/>
    </row>
    <row r="4891" spans="1:5">
      <c r="A4891" s="47"/>
      <c r="E4891" s="47"/>
    </row>
    <row r="4892" spans="1:5">
      <c r="A4892" s="47"/>
      <c r="E4892" s="47"/>
    </row>
    <row r="4893" spans="1:5">
      <c r="A4893" s="47"/>
      <c r="E4893" s="47"/>
    </row>
    <row r="4894" spans="1:5">
      <c r="A4894" s="47"/>
      <c r="E4894" s="47"/>
    </row>
    <row r="4895" spans="1:5">
      <c r="A4895" s="47"/>
      <c r="E4895" s="47"/>
    </row>
    <row r="4896" spans="1:5">
      <c r="A4896" s="47"/>
      <c r="E4896" s="47"/>
    </row>
    <row r="4897" spans="1:5">
      <c r="A4897" s="47"/>
      <c r="E4897" s="47"/>
    </row>
    <row r="4898" spans="1:5">
      <c r="A4898" s="47"/>
      <c r="E4898" s="47"/>
    </row>
    <row r="4899" spans="1:5">
      <c r="A4899" s="47"/>
      <c r="E4899" s="47"/>
    </row>
    <row r="4900" spans="1:5">
      <c r="A4900" s="47"/>
      <c r="E4900" s="47"/>
    </row>
    <row r="4901" spans="1:5">
      <c r="A4901" s="47"/>
      <c r="E4901" s="47"/>
    </row>
    <row r="4902" spans="1:5">
      <c r="A4902" s="47"/>
      <c r="E4902" s="47"/>
    </row>
    <row r="4903" spans="1:5">
      <c r="A4903" s="47"/>
      <c r="E4903" s="47"/>
    </row>
    <row r="4904" spans="1:5">
      <c r="A4904" s="47"/>
      <c r="E4904" s="47"/>
    </row>
    <row r="4905" spans="1:5">
      <c r="A4905" s="47"/>
      <c r="E4905" s="47"/>
    </row>
    <row r="4906" spans="1:5">
      <c r="A4906" s="47"/>
      <c r="E4906" s="47"/>
    </row>
    <row r="4907" spans="1:5">
      <c r="A4907" s="47"/>
      <c r="E4907" s="47"/>
    </row>
    <row r="4908" spans="1:5">
      <c r="A4908" s="47"/>
      <c r="E4908" s="47"/>
    </row>
    <row r="4909" spans="1:5">
      <c r="A4909" s="47"/>
      <c r="E4909" s="47"/>
    </row>
    <row r="4910" spans="1:5">
      <c r="A4910" s="47"/>
      <c r="E4910" s="47"/>
    </row>
    <row r="4911" spans="1:5">
      <c r="A4911" s="47"/>
      <c r="E4911" s="47"/>
    </row>
    <row r="4912" spans="1:5">
      <c r="A4912" s="47"/>
      <c r="E4912" s="47"/>
    </row>
    <row r="4913" spans="1:5">
      <c r="A4913" s="47"/>
      <c r="E4913" s="47"/>
    </row>
    <row r="4914" spans="1:5">
      <c r="A4914" s="47"/>
      <c r="E4914" s="47"/>
    </row>
    <row r="4915" spans="1:5">
      <c r="A4915" s="47"/>
      <c r="E4915" s="47"/>
    </row>
    <row r="4916" spans="1:5">
      <c r="A4916" s="47"/>
      <c r="E4916" s="47"/>
    </row>
    <row r="4917" spans="1:5">
      <c r="A4917" s="47"/>
      <c r="E4917" s="47"/>
    </row>
    <row r="4918" spans="1:5">
      <c r="A4918" s="47"/>
      <c r="E4918" s="47"/>
    </row>
    <row r="4919" spans="1:5">
      <c r="A4919" s="47"/>
      <c r="E4919" s="47"/>
    </row>
    <row r="4920" spans="1:5">
      <c r="A4920" s="47"/>
      <c r="E4920" s="47"/>
    </row>
    <row r="4921" spans="1:5">
      <c r="A4921" s="47"/>
      <c r="E4921" s="47"/>
    </row>
    <row r="4922" spans="1:5">
      <c r="A4922" s="47"/>
      <c r="E4922" s="47"/>
    </row>
    <row r="4923" spans="1:5">
      <c r="A4923" s="47"/>
      <c r="E4923" s="47"/>
    </row>
    <row r="4924" spans="1:5">
      <c r="A4924" s="47"/>
      <c r="E4924" s="47"/>
    </row>
    <row r="4925" spans="1:5">
      <c r="A4925" s="47"/>
      <c r="E4925" s="47"/>
    </row>
    <row r="4926" spans="1:5">
      <c r="A4926" s="47"/>
      <c r="E4926" s="47"/>
    </row>
    <row r="4927" spans="1:5">
      <c r="A4927" s="47"/>
      <c r="E4927" s="47"/>
    </row>
    <row r="4928" spans="1:5">
      <c r="A4928" s="47"/>
      <c r="E4928" s="47"/>
    </row>
    <row r="4929" spans="1:5">
      <c r="A4929" s="47"/>
      <c r="E4929" s="47"/>
    </row>
    <row r="4930" spans="1:5">
      <c r="A4930" s="47"/>
      <c r="E4930" s="47"/>
    </row>
    <row r="4931" spans="1:5">
      <c r="A4931" s="47"/>
      <c r="E4931" s="47"/>
    </row>
    <row r="4932" spans="1:5">
      <c r="A4932" s="47"/>
      <c r="E4932" s="47"/>
    </row>
    <row r="4933" spans="1:5">
      <c r="A4933" s="47"/>
      <c r="E4933" s="47"/>
    </row>
    <row r="4934" spans="1:5">
      <c r="A4934" s="47"/>
      <c r="E4934" s="47"/>
    </row>
    <row r="4935" spans="1:5">
      <c r="A4935" s="47"/>
      <c r="E4935" s="47"/>
    </row>
    <row r="4936" spans="1:5">
      <c r="A4936" s="47"/>
      <c r="E4936" s="47"/>
    </row>
    <row r="4937" spans="1:5">
      <c r="A4937" s="47"/>
      <c r="E4937" s="47"/>
    </row>
    <row r="4938" spans="1:5">
      <c r="A4938" s="47"/>
      <c r="E4938" s="47"/>
    </row>
    <row r="4939" spans="1:5">
      <c r="A4939" s="47"/>
      <c r="E4939" s="47"/>
    </row>
    <row r="4940" spans="1:5">
      <c r="A4940" s="47"/>
      <c r="E4940" s="47"/>
    </row>
    <row r="4941" spans="1:5">
      <c r="A4941" s="47"/>
      <c r="E4941" s="47"/>
    </row>
    <row r="4942" spans="1:5">
      <c r="A4942" s="47"/>
      <c r="E4942" s="47"/>
    </row>
    <row r="4943" spans="1:5">
      <c r="A4943" s="47"/>
      <c r="E4943" s="47"/>
    </row>
    <row r="4944" spans="1:5">
      <c r="A4944" s="47"/>
      <c r="E4944" s="47"/>
    </row>
    <row r="4945" spans="1:5">
      <c r="A4945" s="47"/>
      <c r="E4945" s="47"/>
    </row>
    <row r="4946" spans="1:5">
      <c r="A4946" s="47"/>
      <c r="E4946" s="47"/>
    </row>
    <row r="4947" spans="1:5">
      <c r="A4947" s="47"/>
      <c r="E4947" s="47"/>
    </row>
    <row r="4948" spans="1:5">
      <c r="A4948" s="47"/>
      <c r="E4948" s="47"/>
    </row>
    <row r="4949" spans="1:5">
      <c r="A4949" s="47"/>
      <c r="E4949" s="47"/>
    </row>
    <row r="4950" spans="1:5">
      <c r="A4950" s="47"/>
      <c r="E4950" s="47"/>
    </row>
    <row r="4951" spans="1:5">
      <c r="A4951" s="47"/>
      <c r="E4951" s="47"/>
    </row>
    <row r="4952" spans="1:5">
      <c r="A4952" s="47"/>
      <c r="E4952" s="47"/>
    </row>
    <row r="4953" spans="1:5">
      <c r="A4953" s="47"/>
      <c r="E4953" s="47"/>
    </row>
    <row r="4954" spans="1:5">
      <c r="A4954" s="47"/>
      <c r="E4954" s="47"/>
    </row>
    <row r="4955" spans="1:5">
      <c r="A4955" s="47"/>
      <c r="E4955" s="47"/>
    </row>
    <row r="4956" spans="1:5">
      <c r="A4956" s="47"/>
      <c r="E4956" s="47"/>
    </row>
    <row r="4957" spans="1:5">
      <c r="A4957" s="47"/>
      <c r="E4957" s="47"/>
    </row>
    <row r="4958" spans="1:5">
      <c r="A4958" s="47"/>
      <c r="E4958" s="47"/>
    </row>
    <row r="4959" spans="1:5">
      <c r="A4959" s="47"/>
      <c r="E4959" s="47"/>
    </row>
    <row r="4960" spans="1:5">
      <c r="A4960" s="47"/>
      <c r="E4960" s="47"/>
    </row>
    <row r="4961" spans="1:5">
      <c r="A4961" s="47"/>
      <c r="E4961" s="47"/>
    </row>
    <row r="4962" spans="1:5">
      <c r="A4962" s="47"/>
      <c r="E4962" s="47"/>
    </row>
    <row r="4963" spans="1:5">
      <c r="A4963" s="47"/>
      <c r="E4963" s="47"/>
    </row>
    <row r="4964" spans="1:5">
      <c r="A4964" s="47"/>
      <c r="E4964" s="47"/>
    </row>
    <row r="4965" spans="1:5">
      <c r="A4965" s="47"/>
      <c r="E4965" s="47"/>
    </row>
    <row r="4966" spans="1:5">
      <c r="A4966" s="47"/>
      <c r="E4966" s="47"/>
    </row>
    <row r="4967" spans="1:5">
      <c r="A4967" s="47"/>
      <c r="E4967" s="47"/>
    </row>
    <row r="4968" spans="1:5">
      <c r="A4968" s="47"/>
      <c r="E4968" s="47"/>
    </row>
    <row r="4969" spans="1:5">
      <c r="A4969" s="47"/>
      <c r="E4969" s="47"/>
    </row>
    <row r="4970" spans="1:5">
      <c r="A4970" s="47"/>
      <c r="E4970" s="47"/>
    </row>
    <row r="4971" spans="1:5">
      <c r="A4971" s="47"/>
      <c r="E4971" s="47"/>
    </row>
    <row r="4972" spans="1:5">
      <c r="A4972" s="47"/>
      <c r="E4972" s="47"/>
    </row>
    <row r="4973" spans="1:5">
      <c r="A4973" s="47"/>
      <c r="E4973" s="47"/>
    </row>
    <row r="4974" spans="1:5">
      <c r="A4974" s="47"/>
      <c r="E4974" s="47"/>
    </row>
    <row r="4975" spans="1:5">
      <c r="A4975" s="47"/>
      <c r="E4975" s="47"/>
    </row>
    <row r="4976" spans="1:5">
      <c r="A4976" s="47"/>
      <c r="E4976" s="47"/>
    </row>
    <row r="4977" spans="1:5">
      <c r="A4977" s="47"/>
      <c r="E4977" s="47"/>
    </row>
    <row r="4978" spans="1:5">
      <c r="A4978" s="47"/>
      <c r="E4978" s="47"/>
    </row>
    <row r="4979" spans="1:5">
      <c r="A4979" s="47"/>
      <c r="E4979" s="47"/>
    </row>
    <row r="4980" spans="1:5">
      <c r="A4980" s="47"/>
      <c r="E4980" s="47"/>
    </row>
    <row r="4981" spans="1:5">
      <c r="A4981" s="47"/>
      <c r="E4981" s="47"/>
    </row>
    <row r="4982" spans="1:5">
      <c r="A4982" s="47"/>
      <c r="E4982" s="47"/>
    </row>
    <row r="4983" spans="1:5">
      <c r="A4983" s="47"/>
      <c r="E4983" s="47"/>
    </row>
    <row r="4984" spans="1:5">
      <c r="A4984" s="47"/>
      <c r="E4984" s="47"/>
    </row>
    <row r="4985" spans="1:5">
      <c r="A4985" s="47"/>
      <c r="E4985" s="47"/>
    </row>
    <row r="4986" spans="1:5">
      <c r="A4986" s="47"/>
      <c r="E4986" s="47"/>
    </row>
    <row r="4987" spans="1:5">
      <c r="A4987" s="47"/>
      <c r="E4987" s="47"/>
    </row>
    <row r="4988" spans="1:5">
      <c r="A4988" s="47"/>
      <c r="E4988" s="47"/>
    </row>
    <row r="4989" spans="1:5">
      <c r="A4989" s="47"/>
      <c r="E4989" s="47"/>
    </row>
    <row r="4990" spans="1:5">
      <c r="A4990" s="47"/>
      <c r="E4990" s="47"/>
    </row>
    <row r="4991" spans="1:5">
      <c r="A4991" s="47"/>
      <c r="E4991" s="47"/>
    </row>
    <row r="4992" spans="1:5">
      <c r="A4992" s="47"/>
      <c r="E4992" s="47"/>
    </row>
    <row r="4993" spans="1:5">
      <c r="A4993" s="47"/>
      <c r="E4993" s="47"/>
    </row>
    <row r="4994" spans="1:5">
      <c r="A4994" s="47"/>
      <c r="E4994" s="47"/>
    </row>
    <row r="4995" spans="1:5">
      <c r="A4995" s="47"/>
      <c r="E4995" s="47"/>
    </row>
    <row r="4996" spans="1:5">
      <c r="A4996" s="47"/>
      <c r="E4996" s="47"/>
    </row>
    <row r="4997" spans="1:5">
      <c r="A4997" s="47"/>
      <c r="E4997" s="47"/>
    </row>
    <row r="4998" spans="1:5">
      <c r="A4998" s="47"/>
      <c r="E4998" s="47"/>
    </row>
    <row r="4999" spans="1:5">
      <c r="A4999" s="47"/>
      <c r="E4999" s="47"/>
    </row>
    <row r="5000" spans="1:5">
      <c r="A5000" s="47"/>
      <c r="E5000" s="47"/>
    </row>
    <row r="5001" spans="1:5">
      <c r="A5001" s="47"/>
      <c r="E5001" s="47"/>
    </row>
    <row r="5002" spans="1:5">
      <c r="A5002" s="47"/>
      <c r="E5002" s="47"/>
    </row>
    <row r="5003" spans="1:5">
      <c r="A5003" s="47"/>
      <c r="E5003" s="47"/>
    </row>
    <row r="5004" spans="1:5">
      <c r="A5004" s="47"/>
      <c r="E5004" s="47"/>
    </row>
    <row r="5005" spans="1:5">
      <c r="A5005" s="47"/>
      <c r="E5005" s="47"/>
    </row>
    <row r="5006" spans="1:5">
      <c r="A5006" s="47"/>
      <c r="E5006" s="47"/>
    </row>
    <row r="5007" spans="1:5">
      <c r="A5007" s="47"/>
      <c r="E5007" s="47"/>
    </row>
    <row r="5008" spans="1:5">
      <c r="A5008" s="47"/>
      <c r="E5008" s="47"/>
    </row>
    <row r="5009" spans="1:5">
      <c r="A5009" s="47"/>
      <c r="E5009" s="47"/>
    </row>
    <row r="5010" spans="1:5">
      <c r="A5010" s="47"/>
      <c r="E5010" s="47"/>
    </row>
    <row r="5011" spans="1:5">
      <c r="A5011" s="47"/>
      <c r="E5011" s="47"/>
    </row>
    <row r="5012" spans="1:5">
      <c r="A5012" s="47"/>
      <c r="E5012" s="47"/>
    </row>
    <row r="5013" spans="1:5">
      <c r="A5013" s="47"/>
      <c r="E5013" s="47"/>
    </row>
    <row r="5014" spans="1:5">
      <c r="A5014" s="47"/>
      <c r="E5014" s="47"/>
    </row>
    <row r="5015" spans="1:5">
      <c r="A5015" s="47"/>
      <c r="E5015" s="47"/>
    </row>
    <row r="5016" spans="1:5">
      <c r="A5016" s="47"/>
      <c r="E5016" s="47"/>
    </row>
    <row r="5017" spans="1:5">
      <c r="A5017" s="47"/>
      <c r="E5017" s="47"/>
    </row>
    <row r="5018" spans="1:5">
      <c r="A5018" s="47"/>
      <c r="E5018" s="47"/>
    </row>
    <row r="5019" spans="1:5">
      <c r="A5019" s="47"/>
      <c r="E5019" s="47"/>
    </row>
    <row r="5020" spans="1:5">
      <c r="A5020" s="47"/>
      <c r="E5020" s="47"/>
    </row>
    <row r="5021" spans="1:5">
      <c r="A5021" s="47"/>
      <c r="E5021" s="47"/>
    </row>
    <row r="5022" spans="1:5">
      <c r="A5022" s="47"/>
      <c r="E5022" s="47"/>
    </row>
    <row r="5023" spans="1:5">
      <c r="A5023" s="47"/>
      <c r="E5023" s="47"/>
    </row>
    <row r="5024" spans="1:5">
      <c r="A5024" s="47"/>
      <c r="E5024" s="47"/>
    </row>
    <row r="5025" spans="1:5">
      <c r="A5025" s="47"/>
      <c r="E5025" s="47"/>
    </row>
    <row r="5026" spans="1:5">
      <c r="A5026" s="47"/>
      <c r="E5026" s="47"/>
    </row>
    <row r="5027" spans="1:5">
      <c r="A5027" s="47"/>
      <c r="E5027" s="47"/>
    </row>
    <row r="5028" spans="1:5">
      <c r="A5028" s="47"/>
      <c r="E5028" s="47"/>
    </row>
    <row r="5029" spans="1:5">
      <c r="A5029" s="47"/>
      <c r="E5029" s="47"/>
    </row>
    <row r="5030" spans="1:5">
      <c r="A5030" s="47"/>
      <c r="E5030" s="47"/>
    </row>
    <row r="5031" spans="1:5">
      <c r="A5031" s="47"/>
      <c r="E5031" s="47"/>
    </row>
    <row r="5032" spans="1:5">
      <c r="A5032" s="47"/>
      <c r="E5032" s="47"/>
    </row>
    <row r="5033" spans="1:5">
      <c r="A5033" s="47"/>
      <c r="E5033" s="47"/>
    </row>
    <row r="5034" spans="1:5">
      <c r="A5034" s="47"/>
      <c r="E5034" s="47"/>
    </row>
    <row r="5035" spans="1:5">
      <c r="A5035" s="47"/>
      <c r="E5035" s="47"/>
    </row>
    <row r="5036" spans="1:5">
      <c r="A5036" s="47"/>
      <c r="E5036" s="47"/>
    </row>
    <row r="5037" spans="1:5">
      <c r="A5037" s="47"/>
      <c r="E5037" s="47"/>
    </row>
    <row r="5038" spans="1:5">
      <c r="A5038" s="47"/>
      <c r="E5038" s="47"/>
    </row>
    <row r="5039" spans="1:5">
      <c r="A5039" s="47"/>
      <c r="E5039" s="47"/>
    </row>
    <row r="5040" spans="1:5">
      <c r="A5040" s="47"/>
      <c r="E5040" s="47"/>
    </row>
    <row r="5041" spans="1:5">
      <c r="A5041" s="47"/>
      <c r="E5041" s="47"/>
    </row>
    <row r="5042" spans="1:5">
      <c r="A5042" s="47"/>
      <c r="E5042" s="47"/>
    </row>
    <row r="5043" spans="1:5">
      <c r="A5043" s="47"/>
      <c r="E5043" s="47"/>
    </row>
    <row r="5044" spans="1:5">
      <c r="A5044" s="47"/>
      <c r="E5044" s="47"/>
    </row>
    <row r="5045" spans="1:5">
      <c r="A5045" s="47"/>
      <c r="E5045" s="47"/>
    </row>
    <row r="5046" spans="1:5">
      <c r="A5046" s="47"/>
      <c r="E5046" s="47"/>
    </row>
    <row r="5047" spans="1:5">
      <c r="A5047" s="47"/>
      <c r="E5047" s="47"/>
    </row>
    <row r="5048" spans="1:5">
      <c r="A5048" s="47"/>
      <c r="E5048" s="47"/>
    </row>
    <row r="5049" spans="1:5">
      <c r="A5049" s="47"/>
      <c r="E5049" s="47"/>
    </row>
    <row r="5050" spans="1:5">
      <c r="A5050" s="47"/>
      <c r="E5050" s="47"/>
    </row>
    <row r="5051" spans="1:5">
      <c r="A5051" s="47"/>
      <c r="E5051" s="47"/>
    </row>
    <row r="5052" spans="1:5">
      <c r="A5052" s="47"/>
      <c r="E5052" s="47"/>
    </row>
    <row r="5053" spans="1:5">
      <c r="A5053" s="47"/>
      <c r="E5053" s="47"/>
    </row>
    <row r="5054" spans="1:5">
      <c r="A5054" s="47"/>
      <c r="E5054" s="47"/>
    </row>
    <row r="5055" spans="1:5">
      <c r="A5055" s="47"/>
      <c r="E5055" s="47"/>
    </row>
    <row r="5056" spans="1:5">
      <c r="A5056" s="47"/>
      <c r="E5056" s="47"/>
    </row>
    <row r="5057" spans="1:5">
      <c r="A5057" s="47"/>
      <c r="E5057" s="47"/>
    </row>
    <row r="5058" spans="1:5">
      <c r="A5058" s="47"/>
      <c r="E5058" s="47"/>
    </row>
    <row r="5059" spans="1:5">
      <c r="A5059" s="47"/>
      <c r="E5059" s="47"/>
    </row>
    <row r="5060" spans="1:5">
      <c r="A5060" s="47"/>
      <c r="E5060" s="47"/>
    </row>
    <row r="5061" spans="1:5">
      <c r="A5061" s="47"/>
      <c r="E5061" s="47"/>
    </row>
    <row r="5062" spans="1:5">
      <c r="A5062" s="47"/>
      <c r="E5062" s="47"/>
    </row>
    <row r="5063" spans="1:5">
      <c r="A5063" s="47"/>
      <c r="E5063" s="47"/>
    </row>
    <row r="5064" spans="1:5">
      <c r="A5064" s="47"/>
      <c r="E5064" s="47"/>
    </row>
    <row r="5065" spans="1:5">
      <c r="A5065" s="47"/>
      <c r="E5065" s="47"/>
    </row>
    <row r="5066" spans="1:5">
      <c r="A5066" s="47"/>
      <c r="E5066" s="47"/>
    </row>
    <row r="5067" spans="1:5">
      <c r="A5067" s="47"/>
      <c r="E5067" s="47"/>
    </row>
    <row r="5068" spans="1:5">
      <c r="A5068" s="47"/>
      <c r="E5068" s="47"/>
    </row>
    <row r="5069" spans="1:5">
      <c r="A5069" s="47"/>
      <c r="E5069" s="47"/>
    </row>
    <row r="5070" spans="1:5">
      <c r="A5070" s="47"/>
      <c r="E5070" s="47"/>
    </row>
    <row r="5071" spans="1:5">
      <c r="A5071" s="47"/>
      <c r="E5071" s="47"/>
    </row>
    <row r="5072" spans="1:5">
      <c r="A5072" s="47"/>
      <c r="E5072" s="47"/>
    </row>
    <row r="5073" spans="1:5">
      <c r="A5073" s="47"/>
      <c r="E5073" s="47"/>
    </row>
    <row r="5074" spans="1:5">
      <c r="A5074" s="47"/>
      <c r="E5074" s="47"/>
    </row>
    <row r="5075" spans="1:5">
      <c r="A5075" s="47"/>
      <c r="E5075" s="47"/>
    </row>
    <row r="5076" spans="1:5">
      <c r="A5076" s="47"/>
      <c r="E5076" s="47"/>
    </row>
    <row r="5077" spans="1:5">
      <c r="A5077" s="47"/>
      <c r="E5077" s="47"/>
    </row>
    <row r="5078" spans="1:5">
      <c r="A5078" s="47"/>
      <c r="E5078" s="47"/>
    </row>
    <row r="5079" spans="1:5">
      <c r="A5079" s="47"/>
      <c r="E5079" s="47"/>
    </row>
    <row r="5080" spans="1:5">
      <c r="A5080" s="47"/>
      <c r="E5080" s="47"/>
    </row>
    <row r="5081" spans="1:5">
      <c r="A5081" s="47"/>
      <c r="E5081" s="47"/>
    </row>
    <row r="5082" spans="1:5">
      <c r="A5082" s="47"/>
      <c r="E5082" s="47"/>
    </row>
    <row r="5083" spans="1:5">
      <c r="A5083" s="47"/>
      <c r="E5083" s="47"/>
    </row>
    <row r="5084" spans="1:5">
      <c r="A5084" s="47"/>
      <c r="E5084" s="47"/>
    </row>
    <row r="5085" spans="1:5">
      <c r="A5085" s="47"/>
      <c r="E5085" s="47"/>
    </row>
    <row r="5086" spans="1:5">
      <c r="A5086" s="47"/>
      <c r="E5086" s="47"/>
    </row>
    <row r="5087" spans="1:5">
      <c r="A5087" s="47"/>
      <c r="E5087" s="47"/>
    </row>
    <row r="5088" spans="1:5">
      <c r="A5088" s="47"/>
      <c r="E5088" s="47"/>
    </row>
    <row r="5089" spans="1:5">
      <c r="A5089" s="47"/>
      <c r="E5089" s="47"/>
    </row>
    <row r="5090" spans="1:5">
      <c r="A5090" s="47"/>
      <c r="E5090" s="47"/>
    </row>
    <row r="5091" spans="1:5">
      <c r="A5091" s="47"/>
      <c r="E5091" s="47"/>
    </row>
    <row r="5092" spans="1:5">
      <c r="A5092" s="47"/>
      <c r="E5092" s="47"/>
    </row>
    <row r="5093" spans="1:5">
      <c r="A5093" s="47"/>
      <c r="E5093" s="47"/>
    </row>
    <row r="5094" spans="1:5">
      <c r="A5094" s="47"/>
      <c r="E5094" s="47"/>
    </row>
    <row r="5095" spans="1:5">
      <c r="A5095" s="47"/>
      <c r="E5095" s="47"/>
    </row>
    <row r="5096" spans="1:5">
      <c r="A5096" s="47"/>
      <c r="E5096" s="47"/>
    </row>
    <row r="5097" spans="1:5">
      <c r="A5097" s="47"/>
      <c r="E5097" s="47"/>
    </row>
    <row r="5098" spans="1:5">
      <c r="A5098" s="47"/>
      <c r="E5098" s="47"/>
    </row>
    <row r="5099" spans="1:5">
      <c r="A5099" s="47"/>
      <c r="E5099" s="47"/>
    </row>
    <row r="5100" spans="1:5">
      <c r="A5100" s="47"/>
      <c r="E5100" s="47"/>
    </row>
    <row r="5101" spans="1:5">
      <c r="A5101" s="47"/>
      <c r="E5101" s="47"/>
    </row>
    <row r="5102" spans="1:5">
      <c r="A5102" s="47"/>
      <c r="E5102" s="47"/>
    </row>
    <row r="5103" spans="1:5">
      <c r="A5103" s="47"/>
      <c r="E5103" s="47"/>
    </row>
    <row r="5104" spans="1:5">
      <c r="A5104" s="47"/>
      <c r="E5104" s="47"/>
    </row>
    <row r="5105" spans="1:5">
      <c r="A5105" s="47"/>
      <c r="E5105" s="47"/>
    </row>
    <row r="5106" spans="1:5">
      <c r="A5106" s="47"/>
      <c r="E5106" s="47"/>
    </row>
    <row r="5107" spans="1:5">
      <c r="A5107" s="47"/>
      <c r="E5107" s="47"/>
    </row>
    <row r="5108" spans="1:5">
      <c r="A5108" s="47"/>
      <c r="E5108" s="47"/>
    </row>
    <row r="5109" spans="1:5">
      <c r="A5109" s="47"/>
      <c r="E5109" s="47"/>
    </row>
    <row r="5110" spans="1:5">
      <c r="A5110" s="47"/>
      <c r="E5110" s="47"/>
    </row>
    <row r="5111" spans="1:5">
      <c r="A5111" s="47"/>
      <c r="E5111" s="47"/>
    </row>
    <row r="5112" spans="1:5">
      <c r="A5112" s="47"/>
      <c r="E5112" s="47"/>
    </row>
    <row r="5113" spans="1:5">
      <c r="A5113" s="47"/>
      <c r="E5113" s="47"/>
    </row>
    <row r="5114" spans="1:5">
      <c r="A5114" s="47"/>
      <c r="E5114" s="47"/>
    </row>
    <row r="5115" spans="1:5">
      <c r="A5115" s="47"/>
      <c r="E5115" s="47"/>
    </row>
    <row r="5116" spans="1:5">
      <c r="A5116" s="47"/>
      <c r="E5116" s="47"/>
    </row>
    <row r="5117" spans="1:5">
      <c r="A5117" s="47"/>
      <c r="E5117" s="47"/>
    </row>
    <row r="5118" spans="1:5">
      <c r="A5118" s="47"/>
      <c r="E5118" s="47"/>
    </row>
    <row r="5119" spans="1:5">
      <c r="A5119" s="47"/>
      <c r="E5119" s="47"/>
    </row>
    <row r="5120" spans="1:5">
      <c r="A5120" s="47"/>
      <c r="E5120" s="47"/>
    </row>
    <row r="5121" spans="1:5">
      <c r="A5121" s="47"/>
      <c r="E5121" s="47"/>
    </row>
    <row r="5122" spans="1:5">
      <c r="A5122" s="47"/>
      <c r="E5122" s="47"/>
    </row>
    <row r="5123" spans="1:5">
      <c r="A5123" s="47"/>
      <c r="E5123" s="47"/>
    </row>
    <row r="5124" spans="1:5">
      <c r="A5124" s="47"/>
      <c r="E5124" s="47"/>
    </row>
    <row r="5125" spans="1:5">
      <c r="A5125" s="47"/>
      <c r="E5125" s="47"/>
    </row>
    <row r="5126" spans="1:5">
      <c r="A5126" s="47"/>
      <c r="E5126" s="47"/>
    </row>
    <row r="5127" spans="1:5">
      <c r="A5127" s="47"/>
      <c r="E5127" s="47"/>
    </row>
    <row r="5128" spans="1:5">
      <c r="A5128" s="47"/>
      <c r="E5128" s="47"/>
    </row>
    <row r="5129" spans="1:5">
      <c r="A5129" s="47"/>
      <c r="E5129" s="47"/>
    </row>
    <row r="5130" spans="1:5">
      <c r="A5130" s="47"/>
      <c r="E5130" s="47"/>
    </row>
    <row r="5131" spans="1:5">
      <c r="A5131" s="47"/>
      <c r="E5131" s="47"/>
    </row>
    <row r="5132" spans="1:5">
      <c r="A5132" s="47"/>
      <c r="E5132" s="47"/>
    </row>
    <row r="5133" spans="1:5">
      <c r="A5133" s="47"/>
      <c r="E5133" s="47"/>
    </row>
    <row r="5134" spans="1:5">
      <c r="A5134" s="47"/>
      <c r="E5134" s="47"/>
    </row>
    <row r="5135" spans="1:5">
      <c r="A5135" s="47"/>
      <c r="E5135" s="47"/>
    </row>
    <row r="5136" spans="1:5">
      <c r="A5136" s="47"/>
      <c r="E5136" s="47"/>
    </row>
    <row r="5137" spans="1:5">
      <c r="A5137" s="47"/>
      <c r="E5137" s="47"/>
    </row>
    <row r="5138" spans="1:5">
      <c r="A5138" s="47"/>
      <c r="E5138" s="47"/>
    </row>
    <row r="5139" spans="1:5">
      <c r="A5139" s="47"/>
      <c r="E5139" s="47"/>
    </row>
    <row r="5140" spans="1:5">
      <c r="A5140" s="47"/>
      <c r="E5140" s="47"/>
    </row>
    <row r="5141" spans="1:5">
      <c r="A5141" s="47"/>
      <c r="E5141" s="47"/>
    </row>
    <row r="5142" spans="1:5">
      <c r="A5142" s="47"/>
      <c r="E5142" s="47"/>
    </row>
    <row r="5143" spans="1:5">
      <c r="A5143" s="47"/>
      <c r="E5143" s="47"/>
    </row>
    <row r="5144" spans="1:5">
      <c r="A5144" s="47"/>
      <c r="E5144" s="47"/>
    </row>
    <row r="5145" spans="1:5">
      <c r="A5145" s="47"/>
      <c r="E5145" s="47"/>
    </row>
    <row r="5146" spans="1:5">
      <c r="A5146" s="47"/>
      <c r="E5146" s="47"/>
    </row>
    <row r="5147" spans="1:5">
      <c r="A5147" s="47"/>
      <c r="E5147" s="47"/>
    </row>
    <row r="5148" spans="1:5">
      <c r="A5148" s="47"/>
      <c r="E5148" s="47"/>
    </row>
    <row r="5149" spans="1:5">
      <c r="A5149" s="47"/>
      <c r="E5149" s="47"/>
    </row>
    <row r="5150" spans="1:5">
      <c r="A5150" s="47"/>
      <c r="E5150" s="47"/>
    </row>
    <row r="5151" spans="1:5">
      <c r="A5151" s="47"/>
      <c r="E5151" s="47"/>
    </row>
    <row r="5152" spans="1:5">
      <c r="A5152" s="47"/>
      <c r="E5152" s="47"/>
    </row>
    <row r="5153" spans="1:5">
      <c r="A5153" s="47"/>
      <c r="E5153" s="47"/>
    </row>
    <row r="5154" spans="1:5">
      <c r="A5154" s="47"/>
      <c r="E5154" s="47"/>
    </row>
    <row r="5155" spans="1:5">
      <c r="A5155" s="47"/>
      <c r="E5155" s="47"/>
    </row>
    <row r="5156" spans="1:5">
      <c r="A5156" s="47"/>
      <c r="E5156" s="47"/>
    </row>
    <row r="5157" spans="1:5">
      <c r="A5157" s="47"/>
      <c r="E5157" s="47"/>
    </row>
    <row r="5158" spans="1:5">
      <c r="A5158" s="47"/>
      <c r="E5158" s="47"/>
    </row>
    <row r="5159" spans="1:5">
      <c r="A5159" s="47"/>
      <c r="E5159" s="47"/>
    </row>
    <row r="5160" spans="1:5">
      <c r="A5160" s="47"/>
      <c r="E5160" s="47"/>
    </row>
    <row r="5161" spans="1:5">
      <c r="A5161" s="47"/>
      <c r="E5161" s="47"/>
    </row>
    <row r="5162" spans="1:5">
      <c r="A5162" s="47"/>
      <c r="E5162" s="47"/>
    </row>
    <row r="5163" spans="1:5">
      <c r="A5163" s="47"/>
      <c r="E5163" s="47"/>
    </row>
    <row r="5164" spans="1:5">
      <c r="A5164" s="47"/>
      <c r="E5164" s="47"/>
    </row>
    <row r="5165" spans="1:5">
      <c r="A5165" s="47"/>
      <c r="E5165" s="47"/>
    </row>
    <row r="5166" spans="1:5">
      <c r="A5166" s="47"/>
      <c r="E5166" s="47"/>
    </row>
    <row r="5167" spans="1:5">
      <c r="A5167" s="47"/>
      <c r="E5167" s="47"/>
    </row>
    <row r="5168" spans="1:5">
      <c r="A5168" s="47"/>
      <c r="E5168" s="47"/>
    </row>
    <row r="5169" spans="1:5">
      <c r="A5169" s="47"/>
      <c r="E5169" s="47"/>
    </row>
    <row r="5170" spans="1:5">
      <c r="A5170" s="47"/>
      <c r="E5170" s="47"/>
    </row>
    <row r="5171" spans="1:5">
      <c r="A5171" s="47"/>
      <c r="E5171" s="47"/>
    </row>
    <row r="5172" spans="1:5">
      <c r="A5172" s="47"/>
      <c r="E5172" s="47"/>
    </row>
    <row r="5173" spans="1:5">
      <c r="A5173" s="47"/>
      <c r="E5173" s="47"/>
    </row>
    <row r="5174" spans="1:5">
      <c r="A5174" s="47"/>
      <c r="E5174" s="47"/>
    </row>
    <row r="5175" spans="1:5">
      <c r="A5175" s="47"/>
      <c r="E5175" s="47"/>
    </row>
    <row r="5176" spans="1:5">
      <c r="A5176" s="47"/>
      <c r="E5176" s="47"/>
    </row>
    <row r="5177" spans="1:5">
      <c r="A5177" s="47"/>
      <c r="E5177" s="47"/>
    </row>
    <row r="5178" spans="1:5">
      <c r="A5178" s="47"/>
      <c r="E5178" s="47"/>
    </row>
    <row r="5179" spans="1:5">
      <c r="A5179" s="47"/>
      <c r="E5179" s="47"/>
    </row>
    <row r="5180" spans="1:5">
      <c r="A5180" s="47"/>
      <c r="E5180" s="47"/>
    </row>
    <row r="5181" spans="1:5">
      <c r="A5181" s="47"/>
      <c r="E5181" s="47"/>
    </row>
    <row r="5182" spans="1:5">
      <c r="A5182" s="47"/>
      <c r="E5182" s="47"/>
    </row>
    <row r="5183" spans="1:5">
      <c r="A5183" s="47"/>
      <c r="E5183" s="47"/>
    </row>
    <row r="5184" spans="1:5">
      <c r="A5184" s="47"/>
      <c r="E5184" s="47"/>
    </row>
    <row r="5185" spans="1:5">
      <c r="A5185" s="47"/>
      <c r="E5185" s="47"/>
    </row>
    <row r="5186" spans="1:5">
      <c r="A5186" s="47"/>
      <c r="E5186" s="47"/>
    </row>
    <row r="5187" spans="1:5">
      <c r="A5187" s="47"/>
      <c r="E5187" s="47"/>
    </row>
    <row r="5188" spans="1:5">
      <c r="A5188" s="47"/>
      <c r="E5188" s="47"/>
    </row>
    <row r="5189" spans="1:5">
      <c r="A5189" s="47"/>
      <c r="E5189" s="47"/>
    </row>
    <row r="5190" spans="1:5">
      <c r="A5190" s="47"/>
      <c r="E5190" s="47"/>
    </row>
    <row r="5191" spans="1:5">
      <c r="A5191" s="47"/>
      <c r="E5191" s="47"/>
    </row>
    <row r="5192" spans="1:5">
      <c r="A5192" s="47"/>
      <c r="E5192" s="47"/>
    </row>
    <row r="5193" spans="1:5">
      <c r="A5193" s="47"/>
      <c r="E5193" s="47"/>
    </row>
    <row r="5194" spans="1:5">
      <c r="A5194" s="47"/>
      <c r="E5194" s="47"/>
    </row>
    <row r="5195" spans="1:5">
      <c r="A5195" s="47"/>
      <c r="E5195" s="47"/>
    </row>
    <row r="5196" spans="1:5">
      <c r="A5196" s="47"/>
      <c r="E5196" s="47"/>
    </row>
    <row r="5197" spans="1:5">
      <c r="A5197" s="47"/>
      <c r="E5197" s="47"/>
    </row>
    <row r="5198" spans="1:5">
      <c r="A5198" s="47"/>
      <c r="E5198" s="47"/>
    </row>
    <row r="5199" spans="1:5">
      <c r="A5199" s="47"/>
      <c r="E5199" s="47"/>
    </row>
    <row r="5200" spans="1:5">
      <c r="A5200" s="47"/>
      <c r="E5200" s="47"/>
    </row>
    <row r="5201" spans="1:5">
      <c r="A5201" s="47"/>
      <c r="E5201" s="47"/>
    </row>
    <row r="5202" spans="1:5">
      <c r="A5202" s="47"/>
      <c r="E5202" s="47"/>
    </row>
    <row r="5203" spans="1:5">
      <c r="A5203" s="47"/>
      <c r="E5203" s="47"/>
    </row>
    <row r="5204" spans="1:5">
      <c r="A5204" s="47"/>
      <c r="E5204" s="47"/>
    </row>
    <row r="5205" spans="1:5">
      <c r="A5205" s="47"/>
      <c r="E5205" s="47"/>
    </row>
    <row r="5206" spans="1:5">
      <c r="A5206" s="47"/>
      <c r="E5206" s="47"/>
    </row>
    <row r="5207" spans="1:5">
      <c r="A5207" s="47"/>
      <c r="E5207" s="47"/>
    </row>
    <row r="5208" spans="1:5">
      <c r="A5208" s="47"/>
      <c r="E5208" s="47"/>
    </row>
    <row r="5209" spans="1:5">
      <c r="A5209" s="47"/>
      <c r="E5209" s="47"/>
    </row>
    <row r="5210" spans="1:5">
      <c r="A5210" s="47"/>
      <c r="E5210" s="47"/>
    </row>
    <row r="5211" spans="1:5">
      <c r="A5211" s="47"/>
      <c r="E5211" s="47"/>
    </row>
    <row r="5212" spans="1:5">
      <c r="A5212" s="47"/>
      <c r="E5212" s="47"/>
    </row>
    <row r="5213" spans="1:5">
      <c r="A5213" s="47"/>
      <c r="E5213" s="47"/>
    </row>
    <row r="5214" spans="1:5">
      <c r="A5214" s="47"/>
      <c r="E5214" s="47"/>
    </row>
    <row r="5215" spans="1:5">
      <c r="A5215" s="47"/>
      <c r="E5215" s="47"/>
    </row>
    <row r="5216" spans="1:5">
      <c r="A5216" s="47"/>
      <c r="E5216" s="47"/>
    </row>
    <row r="5217" spans="1:5">
      <c r="A5217" s="47"/>
      <c r="E5217" s="47"/>
    </row>
    <row r="5218" spans="1:5">
      <c r="A5218" s="47"/>
      <c r="E5218" s="47"/>
    </row>
    <row r="5219" spans="1:5">
      <c r="A5219" s="47"/>
      <c r="E5219" s="47"/>
    </row>
    <row r="5220" spans="1:5">
      <c r="A5220" s="47"/>
      <c r="E5220" s="47"/>
    </row>
    <row r="5221" spans="1:5">
      <c r="A5221" s="47"/>
      <c r="E5221" s="47"/>
    </row>
    <row r="5222" spans="1:5">
      <c r="A5222" s="47"/>
      <c r="E5222" s="47"/>
    </row>
    <row r="5223" spans="1:5">
      <c r="A5223" s="47"/>
      <c r="E5223" s="47"/>
    </row>
    <row r="5224" spans="1:5">
      <c r="A5224" s="47"/>
      <c r="E5224" s="47"/>
    </row>
    <row r="5225" spans="1:5">
      <c r="A5225" s="47"/>
      <c r="E5225" s="47"/>
    </row>
    <row r="5226" spans="1:5">
      <c r="A5226" s="47"/>
      <c r="E5226" s="47"/>
    </row>
    <row r="5227" spans="1:5">
      <c r="A5227" s="47"/>
      <c r="E5227" s="47"/>
    </row>
    <row r="5228" spans="1:5">
      <c r="A5228" s="47"/>
      <c r="E5228" s="47"/>
    </row>
    <row r="5229" spans="1:5">
      <c r="A5229" s="47"/>
      <c r="E5229" s="47"/>
    </row>
    <row r="5230" spans="1:5">
      <c r="A5230" s="47"/>
      <c r="E5230" s="47"/>
    </row>
    <row r="5231" spans="1:5">
      <c r="A5231" s="47"/>
      <c r="E5231" s="47"/>
    </row>
    <row r="5232" spans="1:5">
      <c r="A5232" s="47"/>
      <c r="E5232" s="47"/>
    </row>
    <row r="5233" spans="1:5">
      <c r="A5233" s="47"/>
      <c r="E5233" s="47"/>
    </row>
    <row r="5234" spans="1:5">
      <c r="A5234" s="47"/>
      <c r="E5234" s="47"/>
    </row>
    <row r="5235" spans="1:5">
      <c r="A5235" s="47"/>
      <c r="E5235" s="47"/>
    </row>
    <row r="5236" spans="1:5">
      <c r="A5236" s="47"/>
      <c r="E5236" s="47"/>
    </row>
    <row r="5237" spans="1:5">
      <c r="A5237" s="47"/>
      <c r="E5237" s="47"/>
    </row>
    <row r="5238" spans="1:5">
      <c r="A5238" s="47"/>
      <c r="E5238" s="47"/>
    </row>
    <row r="5239" spans="1:5">
      <c r="A5239" s="47"/>
      <c r="E5239" s="47"/>
    </row>
    <row r="5240" spans="1:5">
      <c r="A5240" s="47"/>
      <c r="E5240" s="47"/>
    </row>
    <row r="5241" spans="1:5">
      <c r="A5241" s="47"/>
      <c r="E5241" s="47"/>
    </row>
    <row r="5242" spans="1:5">
      <c r="A5242" s="47"/>
      <c r="E5242" s="47"/>
    </row>
    <row r="5243" spans="1:5">
      <c r="A5243" s="47"/>
      <c r="E5243" s="47"/>
    </row>
    <row r="5244" spans="1:5">
      <c r="A5244" s="47"/>
      <c r="E5244" s="47"/>
    </row>
    <row r="5245" spans="1:5">
      <c r="A5245" s="47"/>
      <c r="E5245" s="47"/>
    </row>
    <row r="5246" spans="1:5">
      <c r="A5246" s="47"/>
      <c r="E5246" s="47"/>
    </row>
    <row r="5247" spans="1:5">
      <c r="A5247" s="47"/>
      <c r="E5247" s="47"/>
    </row>
    <row r="5248" spans="1:5">
      <c r="A5248" s="47"/>
      <c r="E5248" s="47"/>
    </row>
    <row r="5249" spans="1:5">
      <c r="A5249" s="47"/>
      <c r="E5249" s="47"/>
    </row>
    <row r="5250" spans="1:5">
      <c r="A5250" s="47"/>
      <c r="E5250" s="47"/>
    </row>
    <row r="5251" spans="1:5">
      <c r="A5251" s="47"/>
      <c r="E5251" s="47"/>
    </row>
    <row r="5252" spans="1:5">
      <c r="A5252" s="47"/>
      <c r="E5252" s="47"/>
    </row>
    <row r="5253" spans="1:5">
      <c r="A5253" s="47"/>
      <c r="E5253" s="47"/>
    </row>
    <row r="5254" spans="1:5">
      <c r="A5254" s="47"/>
      <c r="E5254" s="47"/>
    </row>
    <row r="5255" spans="1:5">
      <c r="A5255" s="47"/>
      <c r="E5255" s="47"/>
    </row>
    <row r="5256" spans="1:5">
      <c r="A5256" s="47"/>
      <c r="E5256" s="47"/>
    </row>
    <row r="5257" spans="1:5">
      <c r="A5257" s="47"/>
      <c r="E5257" s="47"/>
    </row>
    <row r="5258" spans="1:5">
      <c r="A5258" s="47"/>
      <c r="E5258" s="47"/>
    </row>
    <row r="5259" spans="1:5">
      <c r="A5259" s="47"/>
      <c r="E5259" s="47"/>
    </row>
    <row r="5260" spans="1:5">
      <c r="A5260" s="47"/>
      <c r="E5260" s="47"/>
    </row>
    <row r="5261" spans="1:5">
      <c r="A5261" s="47"/>
      <c r="E5261" s="47"/>
    </row>
    <row r="5262" spans="1:5">
      <c r="A5262" s="47"/>
      <c r="E5262" s="47"/>
    </row>
    <row r="5263" spans="1:5">
      <c r="A5263" s="47"/>
      <c r="E5263" s="47"/>
    </row>
    <row r="5264" spans="1:5">
      <c r="A5264" s="47"/>
      <c r="E5264" s="47"/>
    </row>
    <row r="5265" spans="1:5">
      <c r="A5265" s="47"/>
      <c r="E5265" s="47"/>
    </row>
    <row r="5266" spans="1:5">
      <c r="A5266" s="47"/>
      <c r="E5266" s="47"/>
    </row>
    <row r="5267" spans="1:5">
      <c r="A5267" s="47"/>
      <c r="E5267" s="47"/>
    </row>
    <row r="5268" spans="1:5">
      <c r="A5268" s="47"/>
      <c r="E5268" s="47"/>
    </row>
    <row r="5269" spans="1:5">
      <c r="A5269" s="47"/>
      <c r="E5269" s="47"/>
    </row>
    <row r="5270" spans="1:5">
      <c r="A5270" s="47"/>
      <c r="E5270" s="47"/>
    </row>
    <row r="5271" spans="1:5">
      <c r="A5271" s="47"/>
      <c r="E5271" s="47"/>
    </row>
    <row r="5272" spans="1:5">
      <c r="A5272" s="47"/>
      <c r="E5272" s="47"/>
    </row>
    <row r="5273" spans="1:5">
      <c r="A5273" s="47"/>
      <c r="E5273" s="47"/>
    </row>
    <row r="5274" spans="1:5">
      <c r="A5274" s="47"/>
      <c r="E5274" s="47"/>
    </row>
    <row r="5275" spans="1:5">
      <c r="A5275" s="47"/>
      <c r="E5275" s="47"/>
    </row>
    <row r="5276" spans="1:5">
      <c r="A5276" s="47"/>
      <c r="E5276" s="47"/>
    </row>
    <row r="5277" spans="1:5">
      <c r="A5277" s="47"/>
      <c r="E5277" s="47"/>
    </row>
    <row r="5278" spans="1:5">
      <c r="A5278" s="47"/>
      <c r="E5278" s="47"/>
    </row>
    <row r="5279" spans="1:5">
      <c r="A5279" s="47"/>
      <c r="E5279" s="47"/>
    </row>
    <row r="5280" spans="1:5">
      <c r="A5280" s="47"/>
      <c r="E5280" s="47"/>
    </row>
    <row r="5281" spans="1:5">
      <c r="A5281" s="47"/>
      <c r="E5281" s="47"/>
    </row>
    <row r="5282" spans="1:5">
      <c r="A5282" s="47"/>
      <c r="E5282" s="47"/>
    </row>
    <row r="5283" spans="1:5">
      <c r="A5283" s="47"/>
      <c r="E5283" s="47"/>
    </row>
    <row r="5284" spans="1:5">
      <c r="A5284" s="47"/>
      <c r="E5284" s="47"/>
    </row>
    <row r="5285" spans="1:5">
      <c r="A5285" s="47"/>
      <c r="E5285" s="47"/>
    </row>
    <row r="5286" spans="1:5">
      <c r="A5286" s="47"/>
      <c r="E5286" s="47"/>
    </row>
    <row r="5287" spans="1:5">
      <c r="A5287" s="47"/>
      <c r="E5287" s="47"/>
    </row>
    <row r="5288" spans="1:5">
      <c r="A5288" s="47"/>
      <c r="E5288" s="47"/>
    </row>
    <row r="5289" spans="1:5">
      <c r="A5289" s="47"/>
      <c r="E5289" s="47"/>
    </row>
    <row r="5290" spans="1:5">
      <c r="A5290" s="47"/>
      <c r="E5290" s="47"/>
    </row>
    <row r="5291" spans="1:5">
      <c r="A5291" s="47"/>
      <c r="E5291" s="47"/>
    </row>
    <row r="5292" spans="1:5">
      <c r="A5292" s="47"/>
      <c r="E5292" s="47"/>
    </row>
    <row r="5293" spans="1:5">
      <c r="A5293" s="47"/>
      <c r="E5293" s="47"/>
    </row>
    <row r="5294" spans="1:5">
      <c r="A5294" s="47"/>
      <c r="E5294" s="47"/>
    </row>
    <row r="5295" spans="1:5">
      <c r="A5295" s="47"/>
      <c r="E5295" s="47"/>
    </row>
    <row r="5296" spans="1:5">
      <c r="A5296" s="47"/>
      <c r="E5296" s="47"/>
    </row>
    <row r="5297" spans="1:5">
      <c r="A5297" s="47"/>
      <c r="E5297" s="47"/>
    </row>
    <row r="5298" spans="1:5">
      <c r="A5298" s="47"/>
      <c r="E5298" s="47"/>
    </row>
    <row r="5299" spans="1:5">
      <c r="A5299" s="47"/>
      <c r="E5299" s="47"/>
    </row>
    <row r="5300" spans="1:5">
      <c r="A5300" s="47"/>
      <c r="E5300" s="47"/>
    </row>
    <row r="5301" spans="1:5">
      <c r="A5301" s="47"/>
      <c r="E5301" s="47"/>
    </row>
    <row r="5302" spans="1:5">
      <c r="A5302" s="47"/>
      <c r="E5302" s="47"/>
    </row>
    <row r="5303" spans="1:5">
      <c r="A5303" s="47"/>
      <c r="E5303" s="47"/>
    </row>
    <row r="5304" spans="1:5">
      <c r="A5304" s="47"/>
      <c r="E5304" s="47"/>
    </row>
    <row r="5305" spans="1:5">
      <c r="A5305" s="47"/>
      <c r="E5305" s="47"/>
    </row>
    <row r="5306" spans="1:5">
      <c r="A5306" s="47"/>
      <c r="E5306" s="47"/>
    </row>
    <row r="5307" spans="1:5">
      <c r="A5307" s="47"/>
      <c r="E5307" s="47"/>
    </row>
    <row r="5308" spans="1:5">
      <c r="A5308" s="47"/>
      <c r="E5308" s="47"/>
    </row>
    <row r="5309" spans="1:5">
      <c r="A5309" s="47"/>
      <c r="E5309" s="47"/>
    </row>
    <row r="5310" spans="1:5">
      <c r="A5310" s="47"/>
      <c r="E5310" s="47"/>
    </row>
    <row r="5311" spans="1:5">
      <c r="A5311" s="47"/>
      <c r="E5311" s="47"/>
    </row>
    <row r="5312" spans="1:5">
      <c r="A5312" s="47"/>
      <c r="E5312" s="47"/>
    </row>
    <row r="5313" spans="1:5">
      <c r="A5313" s="47"/>
      <c r="E5313" s="47"/>
    </row>
    <row r="5314" spans="1:5">
      <c r="A5314" s="47"/>
      <c r="E5314" s="47"/>
    </row>
    <row r="5315" spans="1:5">
      <c r="A5315" s="47"/>
      <c r="E5315" s="47"/>
    </row>
    <row r="5316" spans="1:5">
      <c r="A5316" s="47"/>
      <c r="E5316" s="47"/>
    </row>
    <row r="5317" spans="1:5">
      <c r="A5317" s="47"/>
      <c r="E5317" s="47"/>
    </row>
    <row r="5318" spans="1:5">
      <c r="A5318" s="47"/>
      <c r="E5318" s="47"/>
    </row>
    <row r="5319" spans="1:5">
      <c r="A5319" s="47"/>
      <c r="E5319" s="47"/>
    </row>
    <row r="5320" spans="1:5">
      <c r="A5320" s="47"/>
      <c r="E5320" s="47"/>
    </row>
    <row r="5321" spans="1:5">
      <c r="A5321" s="47"/>
      <c r="E5321" s="47"/>
    </row>
    <row r="5322" spans="1:5">
      <c r="A5322" s="47"/>
      <c r="E5322" s="47"/>
    </row>
    <row r="5323" spans="1:5">
      <c r="A5323" s="47"/>
      <c r="E5323" s="47"/>
    </row>
    <row r="5324" spans="1:5">
      <c r="A5324" s="47"/>
      <c r="E5324" s="47"/>
    </row>
    <row r="5325" spans="1:5">
      <c r="A5325" s="47"/>
      <c r="E5325" s="47"/>
    </row>
    <row r="5326" spans="1:5">
      <c r="A5326" s="47"/>
      <c r="E5326" s="47"/>
    </row>
    <row r="5327" spans="1:5">
      <c r="A5327" s="47"/>
      <c r="E5327" s="47"/>
    </row>
    <row r="5328" spans="1:5">
      <c r="A5328" s="47"/>
      <c r="E5328" s="47"/>
    </row>
    <row r="5329" spans="1:5">
      <c r="A5329" s="47"/>
      <c r="E5329" s="47"/>
    </row>
    <row r="5330" spans="1:5">
      <c r="A5330" s="47"/>
      <c r="E5330" s="47"/>
    </row>
    <row r="5331" spans="1:5">
      <c r="A5331" s="47"/>
      <c r="E5331" s="47"/>
    </row>
    <row r="5332" spans="1:5">
      <c r="A5332" s="47"/>
      <c r="E5332" s="47"/>
    </row>
    <row r="5333" spans="1:5">
      <c r="A5333" s="47"/>
      <c r="E5333" s="47"/>
    </row>
    <row r="5334" spans="1:5">
      <c r="A5334" s="47"/>
      <c r="E5334" s="47"/>
    </row>
    <row r="5335" spans="1:5">
      <c r="A5335" s="47"/>
      <c r="E5335" s="47"/>
    </row>
    <row r="5336" spans="1:5">
      <c r="A5336" s="47"/>
      <c r="E5336" s="47"/>
    </row>
    <row r="5337" spans="1:5">
      <c r="A5337" s="47"/>
      <c r="E5337" s="47"/>
    </row>
    <row r="5338" spans="1:5">
      <c r="A5338" s="47"/>
      <c r="E5338" s="47"/>
    </row>
    <row r="5339" spans="1:5">
      <c r="A5339" s="47"/>
      <c r="E5339" s="47"/>
    </row>
    <row r="5340" spans="1:5">
      <c r="A5340" s="47"/>
      <c r="E5340" s="47"/>
    </row>
    <row r="5341" spans="1:5">
      <c r="A5341" s="47"/>
      <c r="E5341" s="47"/>
    </row>
    <row r="5342" spans="1:5">
      <c r="A5342" s="47"/>
      <c r="E5342" s="47"/>
    </row>
    <row r="5343" spans="1:5">
      <c r="A5343" s="47"/>
      <c r="E5343" s="47"/>
    </row>
    <row r="5344" spans="1:5">
      <c r="A5344" s="47"/>
      <c r="E5344" s="47"/>
    </row>
    <row r="5345" spans="1:5">
      <c r="A5345" s="47"/>
      <c r="E5345" s="47"/>
    </row>
    <row r="5346" spans="1:5">
      <c r="A5346" s="47"/>
      <c r="E5346" s="47"/>
    </row>
    <row r="5347" spans="1:5">
      <c r="A5347" s="47"/>
      <c r="E5347" s="47"/>
    </row>
    <row r="5348" spans="1:5">
      <c r="A5348" s="47"/>
      <c r="E5348" s="47"/>
    </row>
    <row r="5349" spans="1:5">
      <c r="A5349" s="47"/>
      <c r="E5349" s="47"/>
    </row>
    <row r="5350" spans="1:5">
      <c r="A5350" s="47"/>
      <c r="E5350" s="47"/>
    </row>
    <row r="5351" spans="1:5">
      <c r="A5351" s="47"/>
      <c r="E5351" s="47"/>
    </row>
    <row r="5352" spans="1:5">
      <c r="A5352" s="47"/>
      <c r="E5352" s="47"/>
    </row>
    <row r="5353" spans="1:5">
      <c r="A5353" s="47"/>
      <c r="E5353" s="47"/>
    </row>
    <row r="5354" spans="1:5">
      <c r="A5354" s="47"/>
      <c r="E5354" s="47"/>
    </row>
    <row r="5355" spans="1:5">
      <c r="A5355" s="47"/>
      <c r="E5355" s="47"/>
    </row>
    <row r="5356" spans="1:5">
      <c r="A5356" s="47"/>
      <c r="E5356" s="47"/>
    </row>
    <row r="5357" spans="1:5">
      <c r="A5357" s="47"/>
      <c r="E5357" s="47"/>
    </row>
    <row r="5358" spans="1:5">
      <c r="A5358" s="47"/>
      <c r="E5358" s="47"/>
    </row>
    <row r="5359" spans="1:5">
      <c r="A5359" s="47"/>
      <c r="E5359" s="47"/>
    </row>
    <row r="5360" spans="1:5">
      <c r="A5360" s="47"/>
      <c r="E5360" s="47"/>
    </row>
    <row r="5361" spans="1:5">
      <c r="A5361" s="47"/>
      <c r="E5361" s="47"/>
    </row>
    <row r="5362" spans="1:5">
      <c r="A5362" s="47"/>
      <c r="E5362" s="47"/>
    </row>
    <row r="5363" spans="1:5">
      <c r="A5363" s="47"/>
      <c r="E5363" s="47"/>
    </row>
    <row r="5364" spans="1:5">
      <c r="A5364" s="47"/>
      <c r="E5364" s="47"/>
    </row>
    <row r="5365" spans="1:5">
      <c r="A5365" s="47"/>
      <c r="E5365" s="47"/>
    </row>
    <row r="5366" spans="1:5">
      <c r="A5366" s="47"/>
      <c r="E5366" s="47"/>
    </row>
    <row r="5367" spans="1:5">
      <c r="A5367" s="47"/>
      <c r="E5367" s="47"/>
    </row>
    <row r="5368" spans="1:5">
      <c r="A5368" s="47"/>
      <c r="E5368" s="47"/>
    </row>
    <row r="5369" spans="1:5">
      <c r="A5369" s="47"/>
      <c r="E5369" s="47"/>
    </row>
    <row r="5370" spans="1:5">
      <c r="A5370" s="47"/>
      <c r="E5370" s="47"/>
    </row>
    <row r="5371" spans="1:5">
      <c r="A5371" s="47"/>
      <c r="E5371" s="47"/>
    </row>
    <row r="5372" spans="1:5">
      <c r="A5372" s="47"/>
      <c r="E5372" s="47"/>
    </row>
    <row r="5373" spans="1:5">
      <c r="A5373" s="47"/>
      <c r="E5373" s="47"/>
    </row>
    <row r="5374" spans="1:5">
      <c r="A5374" s="47"/>
      <c r="E5374" s="47"/>
    </row>
    <row r="5375" spans="1:5">
      <c r="A5375" s="47"/>
      <c r="E5375" s="47"/>
    </row>
    <row r="5376" spans="1:5">
      <c r="A5376" s="47"/>
      <c r="E5376" s="47"/>
    </row>
    <row r="5377" spans="1:5">
      <c r="A5377" s="47"/>
      <c r="E5377" s="47"/>
    </row>
    <row r="5378" spans="1:5">
      <c r="A5378" s="47"/>
      <c r="E5378" s="47"/>
    </row>
    <row r="5379" spans="1:5">
      <c r="A5379" s="47"/>
      <c r="E5379" s="47"/>
    </row>
    <row r="5380" spans="1:5">
      <c r="A5380" s="47"/>
      <c r="E5380" s="47"/>
    </row>
    <row r="5381" spans="1:5">
      <c r="A5381" s="47"/>
      <c r="E5381" s="47"/>
    </row>
    <row r="5382" spans="1:5">
      <c r="A5382" s="47"/>
      <c r="E5382" s="47"/>
    </row>
    <row r="5383" spans="1:5">
      <c r="A5383" s="47"/>
      <c r="E5383" s="47"/>
    </row>
    <row r="5384" spans="1:5">
      <c r="A5384" s="47"/>
      <c r="E5384" s="47"/>
    </row>
    <row r="5385" spans="1:5">
      <c r="A5385" s="47"/>
      <c r="E5385" s="47"/>
    </row>
    <row r="5386" spans="1:5">
      <c r="A5386" s="47"/>
      <c r="E5386" s="47"/>
    </row>
    <row r="5387" spans="1:5">
      <c r="A5387" s="47"/>
      <c r="E5387" s="47"/>
    </row>
    <row r="5388" spans="1:5">
      <c r="A5388" s="47"/>
      <c r="E5388" s="47"/>
    </row>
    <row r="5389" spans="1:5">
      <c r="A5389" s="47"/>
      <c r="E5389" s="47"/>
    </row>
    <row r="5390" spans="1:5">
      <c r="A5390" s="47"/>
      <c r="E5390" s="47"/>
    </row>
    <row r="5391" spans="1:5">
      <c r="A5391" s="47"/>
      <c r="E5391" s="47"/>
    </row>
    <row r="5392" spans="1:5">
      <c r="A5392" s="47"/>
      <c r="E5392" s="47"/>
    </row>
    <row r="5393" spans="1:5">
      <c r="A5393" s="47"/>
      <c r="E5393" s="47"/>
    </row>
    <row r="5394" spans="1:5">
      <c r="A5394" s="47"/>
      <c r="E5394" s="47"/>
    </row>
    <row r="5395" spans="1:5">
      <c r="A5395" s="47"/>
      <c r="E5395" s="47"/>
    </row>
    <row r="5396" spans="1:5">
      <c r="A5396" s="47"/>
      <c r="E5396" s="47"/>
    </row>
    <row r="5397" spans="1:5">
      <c r="A5397" s="47"/>
      <c r="E5397" s="47"/>
    </row>
    <row r="5398" spans="1:5">
      <c r="A5398" s="47"/>
      <c r="E5398" s="47"/>
    </row>
    <row r="5399" spans="1:5">
      <c r="A5399" s="47"/>
      <c r="E5399" s="47"/>
    </row>
    <row r="5400" spans="1:5">
      <c r="A5400" s="47"/>
      <c r="E5400" s="47"/>
    </row>
    <row r="5401" spans="1:5">
      <c r="A5401" s="47"/>
      <c r="E5401" s="47"/>
    </row>
    <row r="5402" spans="1:5">
      <c r="A5402" s="47"/>
      <c r="E5402" s="47"/>
    </row>
    <row r="5403" spans="1:5">
      <c r="A5403" s="47"/>
      <c r="E5403" s="47"/>
    </row>
    <row r="5404" spans="1:5">
      <c r="A5404" s="47"/>
      <c r="E5404" s="47"/>
    </row>
    <row r="5405" spans="1:5">
      <c r="A5405" s="47"/>
      <c r="E5405" s="47"/>
    </row>
    <row r="5406" spans="1:5">
      <c r="A5406" s="47"/>
      <c r="E5406" s="47"/>
    </row>
    <row r="5407" spans="1:5">
      <c r="A5407" s="47"/>
      <c r="E5407" s="47"/>
    </row>
    <row r="5408" spans="1:5">
      <c r="A5408" s="47"/>
      <c r="E5408" s="47"/>
    </row>
    <row r="5409" spans="1:5">
      <c r="A5409" s="47"/>
      <c r="E5409" s="47"/>
    </row>
    <row r="5410" spans="1:5">
      <c r="A5410" s="47"/>
      <c r="E5410" s="47"/>
    </row>
    <row r="5411" spans="1:5">
      <c r="A5411" s="47"/>
      <c r="E5411" s="47"/>
    </row>
    <row r="5412" spans="1:5">
      <c r="A5412" s="47"/>
      <c r="E5412" s="47"/>
    </row>
    <row r="5413" spans="1:5">
      <c r="A5413" s="47"/>
      <c r="E5413" s="47"/>
    </row>
    <row r="5414" spans="1:5">
      <c r="A5414" s="47"/>
      <c r="E5414" s="47"/>
    </row>
    <row r="5415" spans="1:5">
      <c r="A5415" s="47"/>
      <c r="E5415" s="47"/>
    </row>
    <row r="5416" spans="1:5">
      <c r="A5416" s="47"/>
      <c r="E5416" s="47"/>
    </row>
    <row r="5417" spans="1:5">
      <c r="A5417" s="47"/>
      <c r="E5417" s="47"/>
    </row>
    <row r="5418" spans="1:5">
      <c r="A5418" s="47"/>
      <c r="E5418" s="47"/>
    </row>
    <row r="5419" spans="1:5">
      <c r="A5419" s="47"/>
      <c r="E5419" s="47"/>
    </row>
    <row r="5420" spans="1:5">
      <c r="A5420" s="47"/>
      <c r="E5420" s="47"/>
    </row>
    <row r="5421" spans="1:5">
      <c r="A5421" s="47"/>
      <c r="E5421" s="47"/>
    </row>
    <row r="5422" spans="1:5">
      <c r="A5422" s="47"/>
      <c r="E5422" s="47"/>
    </row>
    <row r="5423" spans="1:5">
      <c r="A5423" s="47"/>
      <c r="E5423" s="47"/>
    </row>
    <row r="5424" spans="1:5">
      <c r="A5424" s="47"/>
      <c r="E5424" s="47"/>
    </row>
    <row r="5425" spans="1:5">
      <c r="A5425" s="47"/>
      <c r="E5425" s="47"/>
    </row>
    <row r="5426" spans="1:5">
      <c r="A5426" s="47"/>
      <c r="E5426" s="47"/>
    </row>
    <row r="5427" spans="1:5">
      <c r="A5427" s="47"/>
      <c r="E5427" s="47"/>
    </row>
    <row r="5428" spans="1:5">
      <c r="A5428" s="47"/>
      <c r="E5428" s="47"/>
    </row>
    <row r="5429" spans="1:5">
      <c r="A5429" s="47"/>
      <c r="E5429" s="47"/>
    </row>
    <row r="5430" spans="1:5">
      <c r="A5430" s="47"/>
      <c r="E5430" s="47"/>
    </row>
    <row r="5431" spans="1:5">
      <c r="A5431" s="47"/>
      <c r="E5431" s="47"/>
    </row>
    <row r="5432" spans="1:5">
      <c r="A5432" s="47"/>
      <c r="E5432" s="47"/>
    </row>
    <row r="5433" spans="1:5">
      <c r="A5433" s="47"/>
      <c r="E5433" s="47"/>
    </row>
    <row r="5434" spans="1:5">
      <c r="A5434" s="47"/>
      <c r="E5434" s="47"/>
    </row>
    <row r="5435" spans="1:5">
      <c r="A5435" s="47"/>
      <c r="E5435" s="47"/>
    </row>
    <row r="5436" spans="1:5">
      <c r="A5436" s="47"/>
      <c r="E5436" s="47"/>
    </row>
    <row r="5437" spans="1:5">
      <c r="A5437" s="47"/>
      <c r="E5437" s="47"/>
    </row>
    <row r="5438" spans="1:5">
      <c r="A5438" s="47"/>
      <c r="E5438" s="47"/>
    </row>
    <row r="5439" spans="1:5">
      <c r="A5439" s="47"/>
      <c r="E5439" s="47"/>
    </row>
    <row r="5440" spans="1:5">
      <c r="A5440" s="47"/>
      <c r="E5440" s="47"/>
    </row>
    <row r="5441" spans="1:5">
      <c r="A5441" s="47"/>
      <c r="E5441" s="47"/>
    </row>
    <row r="5442" spans="1:5">
      <c r="A5442" s="47"/>
      <c r="E5442" s="47"/>
    </row>
    <row r="5443" spans="1:5">
      <c r="A5443" s="47"/>
      <c r="E5443" s="47"/>
    </row>
    <row r="5444" spans="1:5">
      <c r="A5444" s="47"/>
      <c r="E5444" s="47"/>
    </row>
    <row r="5445" spans="1:5">
      <c r="A5445" s="47"/>
      <c r="E5445" s="47"/>
    </row>
    <row r="5446" spans="1:5">
      <c r="A5446" s="47"/>
      <c r="E5446" s="47"/>
    </row>
    <row r="5447" spans="1:5">
      <c r="A5447" s="47"/>
      <c r="E5447" s="47"/>
    </row>
    <row r="5448" spans="1:5">
      <c r="A5448" s="47"/>
      <c r="E5448" s="47"/>
    </row>
    <row r="5449" spans="1:5">
      <c r="A5449" s="47"/>
      <c r="E5449" s="47"/>
    </row>
    <row r="5450" spans="1:5">
      <c r="A5450" s="47"/>
      <c r="E5450" s="47"/>
    </row>
    <row r="5451" spans="1:5">
      <c r="A5451" s="47"/>
      <c r="E5451" s="47"/>
    </row>
    <row r="5452" spans="1:5">
      <c r="A5452" s="47"/>
      <c r="E5452" s="47"/>
    </row>
    <row r="5453" spans="1:5">
      <c r="A5453" s="47"/>
      <c r="E5453" s="47"/>
    </row>
    <row r="5454" spans="1:5">
      <c r="A5454" s="47"/>
      <c r="E5454" s="47"/>
    </row>
    <row r="5455" spans="1:5">
      <c r="A5455" s="47"/>
      <c r="E5455" s="47"/>
    </row>
    <row r="5456" spans="1:5">
      <c r="A5456" s="47"/>
      <c r="E5456" s="47"/>
    </row>
    <row r="5457" spans="1:5">
      <c r="A5457" s="47"/>
      <c r="E5457" s="47"/>
    </row>
    <row r="5458" spans="1:5">
      <c r="A5458" s="47"/>
      <c r="E5458" s="47"/>
    </row>
    <row r="5459" spans="1:5">
      <c r="A5459" s="47"/>
      <c r="E5459" s="47"/>
    </row>
    <row r="5460" spans="1:5">
      <c r="A5460" s="47"/>
      <c r="E5460" s="47"/>
    </row>
    <row r="5461" spans="1:5">
      <c r="A5461" s="47"/>
      <c r="E5461" s="47"/>
    </row>
    <row r="5462" spans="1:5">
      <c r="A5462" s="47"/>
      <c r="E5462" s="47"/>
    </row>
    <row r="5463" spans="1:5">
      <c r="A5463" s="47"/>
      <c r="E5463" s="47"/>
    </row>
    <row r="5464" spans="1:5">
      <c r="A5464" s="47"/>
      <c r="E5464" s="47"/>
    </row>
    <row r="5465" spans="1:5">
      <c r="A5465" s="47"/>
      <c r="E5465" s="47"/>
    </row>
    <row r="5466" spans="1:5">
      <c r="A5466" s="47"/>
      <c r="E5466" s="47"/>
    </row>
    <row r="5467" spans="1:5">
      <c r="A5467" s="47"/>
      <c r="E5467" s="47"/>
    </row>
    <row r="5468" spans="1:5">
      <c r="A5468" s="47"/>
      <c r="E5468" s="47"/>
    </row>
    <row r="5469" spans="1:5">
      <c r="A5469" s="47"/>
      <c r="E5469" s="47"/>
    </row>
    <row r="5470" spans="1:5">
      <c r="A5470" s="47"/>
      <c r="E5470" s="47"/>
    </row>
    <row r="5471" spans="1:5">
      <c r="A5471" s="47"/>
      <c r="E5471" s="47"/>
    </row>
    <row r="5472" spans="1:5">
      <c r="A5472" s="47"/>
      <c r="E5472" s="47"/>
    </row>
    <row r="5473" spans="1:5">
      <c r="A5473" s="47"/>
      <c r="E5473" s="47"/>
    </row>
    <row r="5474" spans="1:5">
      <c r="A5474" s="47"/>
      <c r="E5474" s="47"/>
    </row>
    <row r="5475" spans="1:5">
      <c r="A5475" s="47"/>
      <c r="E5475" s="47"/>
    </row>
    <row r="5476" spans="1:5">
      <c r="A5476" s="47"/>
      <c r="E5476" s="47"/>
    </row>
    <row r="5477" spans="1:5">
      <c r="A5477" s="47"/>
      <c r="E5477" s="47"/>
    </row>
    <row r="5478" spans="1:5">
      <c r="A5478" s="47"/>
      <c r="E5478" s="47"/>
    </row>
    <row r="5479" spans="1:5">
      <c r="A5479" s="47"/>
      <c r="E5479" s="47"/>
    </row>
    <row r="5480" spans="1:5">
      <c r="A5480" s="47"/>
      <c r="E5480" s="47"/>
    </row>
    <row r="5481" spans="1:5">
      <c r="A5481" s="47"/>
      <c r="E5481" s="47"/>
    </row>
    <row r="5482" spans="1:5">
      <c r="A5482" s="47"/>
      <c r="E5482" s="47"/>
    </row>
    <row r="5483" spans="1:5">
      <c r="A5483" s="47"/>
      <c r="E5483" s="47"/>
    </row>
    <row r="5484" spans="1:5">
      <c r="A5484" s="47"/>
      <c r="E5484" s="47"/>
    </row>
    <row r="5485" spans="1:5">
      <c r="A5485" s="47"/>
      <c r="E5485" s="47"/>
    </row>
    <row r="5486" spans="1:5">
      <c r="A5486" s="47"/>
      <c r="E5486" s="47"/>
    </row>
    <row r="5487" spans="1:5">
      <c r="A5487" s="47"/>
      <c r="E5487" s="47"/>
    </row>
    <row r="5488" spans="1:5">
      <c r="A5488" s="47"/>
      <c r="E5488" s="47"/>
    </row>
    <row r="5489" spans="1:5">
      <c r="A5489" s="47"/>
      <c r="E5489" s="47"/>
    </row>
    <row r="5490" spans="1:5">
      <c r="A5490" s="47"/>
      <c r="E5490" s="47"/>
    </row>
    <row r="5491" spans="1:5">
      <c r="A5491" s="47"/>
      <c r="E5491" s="47"/>
    </row>
    <row r="5492" spans="1:5">
      <c r="A5492" s="47"/>
      <c r="E5492" s="47"/>
    </row>
    <row r="5493" spans="1:5">
      <c r="A5493" s="47"/>
      <c r="E5493" s="47"/>
    </row>
    <row r="5494" spans="1:5">
      <c r="A5494" s="47"/>
      <c r="E5494" s="47"/>
    </row>
    <row r="5495" spans="1:5">
      <c r="A5495" s="47"/>
      <c r="E5495" s="47"/>
    </row>
    <row r="5496" spans="1:5">
      <c r="A5496" s="47"/>
      <c r="E5496" s="47"/>
    </row>
    <row r="5497" spans="1:5">
      <c r="A5497" s="47"/>
      <c r="E5497" s="47"/>
    </row>
    <row r="5498" spans="1:5">
      <c r="A5498" s="47"/>
      <c r="E5498" s="47"/>
    </row>
    <row r="5499" spans="1:5">
      <c r="A5499" s="47"/>
      <c r="E5499" s="47"/>
    </row>
    <row r="5500" spans="1:5">
      <c r="A5500" s="47"/>
      <c r="E5500" s="47"/>
    </row>
    <row r="5501" spans="1:5">
      <c r="A5501" s="47"/>
      <c r="E5501" s="47"/>
    </row>
    <row r="5502" spans="1:5">
      <c r="A5502" s="47"/>
      <c r="E5502" s="47"/>
    </row>
    <row r="5503" spans="1:5">
      <c r="A5503" s="47"/>
      <c r="E5503" s="47"/>
    </row>
    <row r="5504" spans="1:5">
      <c r="A5504" s="47"/>
      <c r="E5504" s="47"/>
    </row>
    <row r="5505" spans="1:5">
      <c r="A5505" s="47"/>
      <c r="E5505" s="47"/>
    </row>
    <row r="5506" spans="1:5">
      <c r="A5506" s="47"/>
      <c r="E5506" s="47"/>
    </row>
    <row r="5507" spans="1:5">
      <c r="A5507" s="47"/>
      <c r="E5507" s="47"/>
    </row>
    <row r="5508" spans="1:5">
      <c r="A5508" s="47"/>
      <c r="E5508" s="47"/>
    </row>
    <row r="5509" spans="1:5">
      <c r="A5509" s="47"/>
      <c r="E5509" s="47"/>
    </row>
    <row r="5510" spans="1:5">
      <c r="A5510" s="47"/>
      <c r="E5510" s="47"/>
    </row>
    <row r="5511" spans="1:5">
      <c r="A5511" s="47"/>
      <c r="E5511" s="47"/>
    </row>
    <row r="5512" spans="1:5">
      <c r="A5512" s="47"/>
      <c r="E5512" s="47"/>
    </row>
    <row r="5513" spans="1:5">
      <c r="A5513" s="47"/>
      <c r="E5513" s="47"/>
    </row>
    <row r="5514" spans="1:5">
      <c r="A5514" s="47"/>
      <c r="E5514" s="47"/>
    </row>
    <row r="5515" spans="1:5">
      <c r="A5515" s="47"/>
      <c r="E5515" s="47"/>
    </row>
    <row r="5516" spans="1:5">
      <c r="A5516" s="47"/>
      <c r="E5516" s="47"/>
    </row>
    <row r="5517" spans="1:5">
      <c r="A5517" s="47"/>
      <c r="E5517" s="47"/>
    </row>
    <row r="5518" spans="1:5">
      <c r="A5518" s="47"/>
      <c r="E5518" s="47"/>
    </row>
    <row r="5519" spans="1:5">
      <c r="A5519" s="47"/>
      <c r="E5519" s="47"/>
    </row>
    <row r="5520" spans="1:5">
      <c r="A5520" s="47"/>
      <c r="E5520" s="47"/>
    </row>
    <row r="5521" spans="1:5">
      <c r="A5521" s="47"/>
      <c r="E5521" s="47"/>
    </row>
    <row r="5522" spans="1:5">
      <c r="A5522" s="47"/>
      <c r="E5522" s="47"/>
    </row>
    <row r="5523" spans="1:5">
      <c r="A5523" s="47"/>
      <c r="E5523" s="47"/>
    </row>
    <row r="5524" spans="1:5">
      <c r="A5524" s="47"/>
      <c r="E5524" s="47"/>
    </row>
    <row r="5525" spans="1:5">
      <c r="A5525" s="47"/>
      <c r="E5525" s="47"/>
    </row>
    <row r="5526" spans="1:5">
      <c r="A5526" s="47"/>
      <c r="E5526" s="47"/>
    </row>
    <row r="5527" spans="1:5">
      <c r="A5527" s="47"/>
      <c r="E5527" s="47"/>
    </row>
    <row r="5528" spans="1:5">
      <c r="A5528" s="47"/>
      <c r="E5528" s="47"/>
    </row>
    <row r="5529" spans="1:5">
      <c r="A5529" s="47"/>
      <c r="E5529" s="47"/>
    </row>
    <row r="5530" spans="1:5">
      <c r="A5530" s="47"/>
      <c r="E5530" s="47"/>
    </row>
    <row r="5531" spans="1:5">
      <c r="A5531" s="47"/>
      <c r="E5531" s="47"/>
    </row>
    <row r="5532" spans="1:5">
      <c r="A5532" s="47"/>
      <c r="E5532" s="47"/>
    </row>
    <row r="5533" spans="1:5">
      <c r="A5533" s="47"/>
      <c r="E5533" s="47"/>
    </row>
    <row r="5534" spans="1:5">
      <c r="A5534" s="47"/>
      <c r="E5534" s="47"/>
    </row>
    <row r="5535" spans="1:5">
      <c r="A5535" s="47"/>
      <c r="E5535" s="47"/>
    </row>
    <row r="5536" spans="1:5">
      <c r="A5536" s="47"/>
      <c r="E5536" s="47"/>
    </row>
    <row r="5537" spans="1:5">
      <c r="A5537" s="47"/>
      <c r="E5537" s="47"/>
    </row>
    <row r="5538" spans="1:5">
      <c r="A5538" s="47"/>
      <c r="E5538" s="47"/>
    </row>
    <row r="5539" spans="1:5">
      <c r="A5539" s="47"/>
      <c r="E5539" s="47"/>
    </row>
    <row r="5540" spans="1:5">
      <c r="A5540" s="47"/>
      <c r="E5540" s="47"/>
    </row>
    <row r="5541" spans="1:5">
      <c r="A5541" s="47"/>
      <c r="E5541" s="47"/>
    </row>
    <row r="5542" spans="1:5">
      <c r="A5542" s="47"/>
      <c r="E5542" s="47"/>
    </row>
    <row r="5543" spans="1:5">
      <c r="A5543" s="47"/>
      <c r="E5543" s="47"/>
    </row>
    <row r="5544" spans="1:5">
      <c r="A5544" s="47"/>
      <c r="E5544" s="47"/>
    </row>
    <row r="5545" spans="1:5">
      <c r="A5545" s="47"/>
      <c r="E5545" s="47"/>
    </row>
    <row r="5546" spans="1:5">
      <c r="A5546" s="47"/>
      <c r="E5546" s="47"/>
    </row>
    <row r="5547" spans="1:5">
      <c r="A5547" s="47"/>
      <c r="E5547" s="47"/>
    </row>
    <row r="5548" spans="1:5">
      <c r="A5548" s="47"/>
      <c r="E5548" s="47"/>
    </row>
    <row r="5549" spans="1:5">
      <c r="A5549" s="47"/>
      <c r="E5549" s="47"/>
    </row>
    <row r="5550" spans="1:5">
      <c r="A5550" s="47"/>
      <c r="E5550" s="47"/>
    </row>
    <row r="5551" spans="1:5">
      <c r="A5551" s="47"/>
      <c r="E5551" s="47"/>
    </row>
    <row r="5552" spans="1:5">
      <c r="A5552" s="47"/>
      <c r="E5552" s="47"/>
    </row>
    <row r="5553" spans="1:5">
      <c r="A5553" s="47"/>
      <c r="E5553" s="47"/>
    </row>
    <row r="5554" spans="1:5">
      <c r="A5554" s="47"/>
      <c r="E5554" s="47"/>
    </row>
    <row r="5555" spans="1:5">
      <c r="A5555" s="47"/>
      <c r="E5555" s="47"/>
    </row>
    <row r="5556" spans="1:5">
      <c r="A5556" s="47"/>
      <c r="E5556" s="47"/>
    </row>
    <row r="5557" spans="1:5">
      <c r="A5557" s="47"/>
      <c r="E5557" s="47"/>
    </row>
    <row r="5558" spans="1:5">
      <c r="A5558" s="47"/>
      <c r="E5558" s="47"/>
    </row>
    <row r="5559" spans="1:5">
      <c r="A5559" s="47"/>
      <c r="E5559" s="47"/>
    </row>
    <row r="5560" spans="1:5">
      <c r="A5560" s="47"/>
      <c r="E5560" s="47"/>
    </row>
    <row r="5561" spans="1:5">
      <c r="A5561" s="47"/>
      <c r="E5561" s="47"/>
    </row>
    <row r="5562" spans="1:5">
      <c r="A5562" s="47"/>
      <c r="E5562" s="47"/>
    </row>
    <row r="5563" spans="1:5">
      <c r="A5563" s="47"/>
      <c r="E5563" s="47"/>
    </row>
    <row r="5564" spans="1:5">
      <c r="A5564" s="47"/>
      <c r="E5564" s="47"/>
    </row>
    <row r="5565" spans="1:5">
      <c r="A5565" s="47"/>
      <c r="E5565" s="47"/>
    </row>
    <row r="5566" spans="1:5">
      <c r="A5566" s="47"/>
      <c r="E5566" s="47"/>
    </row>
    <row r="5567" spans="1:5">
      <c r="A5567" s="47"/>
      <c r="E5567" s="47"/>
    </row>
    <row r="5568" spans="1:5">
      <c r="A5568" s="47"/>
      <c r="E5568" s="47"/>
    </row>
    <row r="5569" spans="1:5">
      <c r="A5569" s="47"/>
      <c r="E5569" s="47"/>
    </row>
    <row r="5570" spans="1:5">
      <c r="A5570" s="47"/>
      <c r="E5570" s="47"/>
    </row>
    <row r="5571" spans="1:5">
      <c r="A5571" s="47"/>
      <c r="E5571" s="47"/>
    </row>
    <row r="5572" spans="1:5">
      <c r="A5572" s="47"/>
      <c r="E5572" s="47"/>
    </row>
    <row r="5573" spans="1:5">
      <c r="A5573" s="47"/>
      <c r="E5573" s="47"/>
    </row>
    <row r="5574" spans="1:5">
      <c r="A5574" s="47"/>
      <c r="E5574" s="47"/>
    </row>
    <row r="5575" spans="1:5">
      <c r="A5575" s="47"/>
      <c r="E5575" s="47"/>
    </row>
    <row r="5576" spans="1:5">
      <c r="A5576" s="47"/>
      <c r="E5576" s="47"/>
    </row>
    <row r="5577" spans="1:5">
      <c r="A5577" s="47"/>
      <c r="E5577" s="47"/>
    </row>
    <row r="5578" spans="1:5">
      <c r="A5578" s="47"/>
      <c r="E5578" s="47"/>
    </row>
    <row r="5579" spans="1:5">
      <c r="A5579" s="47"/>
      <c r="E5579" s="47"/>
    </row>
    <row r="5580" spans="1:5">
      <c r="A5580" s="47"/>
      <c r="E5580" s="47"/>
    </row>
    <row r="5581" spans="1:5">
      <c r="A5581" s="47"/>
      <c r="E5581" s="47"/>
    </row>
    <row r="5582" spans="1:5">
      <c r="A5582" s="47"/>
      <c r="E5582" s="47"/>
    </row>
    <row r="5583" spans="1:5">
      <c r="A5583" s="47"/>
      <c r="E5583" s="47"/>
    </row>
    <row r="5584" spans="1:5">
      <c r="A5584" s="47"/>
      <c r="E5584" s="47"/>
    </row>
    <row r="5585" spans="1:5">
      <c r="A5585" s="47"/>
      <c r="E5585" s="47"/>
    </row>
    <row r="5586" spans="1:5">
      <c r="A5586" s="47"/>
      <c r="E5586" s="47"/>
    </row>
    <row r="5587" spans="1:5">
      <c r="A5587" s="47"/>
      <c r="E5587" s="47"/>
    </row>
    <row r="5588" spans="1:5">
      <c r="A5588" s="47"/>
      <c r="E5588" s="47"/>
    </row>
    <row r="5589" spans="1:5">
      <c r="A5589" s="47"/>
      <c r="E5589" s="47"/>
    </row>
    <row r="5590" spans="1:5">
      <c r="A5590" s="47"/>
      <c r="E5590" s="47"/>
    </row>
    <row r="5591" spans="1:5">
      <c r="A5591" s="47"/>
      <c r="E5591" s="47"/>
    </row>
    <row r="5592" spans="1:5">
      <c r="A5592" s="47"/>
      <c r="E5592" s="47"/>
    </row>
    <row r="5593" spans="1:5">
      <c r="A5593" s="47"/>
      <c r="E5593" s="47"/>
    </row>
    <row r="5594" spans="1:5">
      <c r="A5594" s="47"/>
      <c r="E5594" s="47"/>
    </row>
    <row r="5595" spans="1:5">
      <c r="A5595" s="47"/>
      <c r="E5595" s="47"/>
    </row>
    <row r="5596" spans="1:5">
      <c r="A5596" s="47"/>
      <c r="E5596" s="47"/>
    </row>
    <row r="5597" spans="1:5">
      <c r="A5597" s="47"/>
      <c r="E5597" s="47"/>
    </row>
    <row r="5598" spans="1:5">
      <c r="A5598" s="47"/>
      <c r="E5598" s="47"/>
    </row>
    <row r="5599" spans="1:5">
      <c r="A5599" s="47"/>
      <c r="E5599" s="47"/>
    </row>
    <row r="5600" spans="1:5">
      <c r="A5600" s="47"/>
      <c r="E5600" s="47"/>
    </row>
    <row r="5601" spans="1:5">
      <c r="A5601" s="47"/>
      <c r="E5601" s="47"/>
    </row>
    <row r="5602" spans="1:5">
      <c r="A5602" s="47"/>
      <c r="E5602" s="47"/>
    </row>
    <row r="5603" spans="1:5">
      <c r="A5603" s="47"/>
      <c r="E5603" s="47"/>
    </row>
    <row r="5604" spans="1:5">
      <c r="A5604" s="47"/>
      <c r="E5604" s="47"/>
    </row>
    <row r="5605" spans="1:5">
      <c r="A5605" s="47"/>
      <c r="E5605" s="47"/>
    </row>
    <row r="5606" spans="1:5">
      <c r="A5606" s="47"/>
      <c r="E5606" s="47"/>
    </row>
    <row r="5607" spans="1:5">
      <c r="A5607" s="47"/>
      <c r="E5607" s="47"/>
    </row>
    <row r="5608" spans="1:5">
      <c r="A5608" s="47"/>
      <c r="E5608" s="47"/>
    </row>
    <row r="5609" spans="1:5">
      <c r="A5609" s="47"/>
      <c r="E5609" s="47"/>
    </row>
    <row r="5610" spans="1:5">
      <c r="A5610" s="47"/>
      <c r="E5610" s="47"/>
    </row>
    <row r="5611" spans="1:5">
      <c r="A5611" s="47"/>
      <c r="E5611" s="47"/>
    </row>
    <row r="5612" spans="1:5">
      <c r="A5612" s="47"/>
      <c r="E5612" s="47"/>
    </row>
    <row r="5613" spans="1:5">
      <c r="A5613" s="47"/>
      <c r="E5613" s="47"/>
    </row>
    <row r="5614" spans="1:5">
      <c r="A5614" s="47"/>
      <c r="E5614" s="47"/>
    </row>
    <row r="5615" spans="1:5">
      <c r="A5615" s="47"/>
      <c r="E5615" s="47"/>
    </row>
    <row r="5616" spans="1:5">
      <c r="A5616" s="47"/>
      <c r="E5616" s="47"/>
    </row>
    <row r="5617" spans="1:5">
      <c r="A5617" s="47"/>
      <c r="E5617" s="47"/>
    </row>
    <row r="5618" spans="1:5">
      <c r="A5618" s="47"/>
      <c r="E5618" s="47"/>
    </row>
    <row r="5619" spans="1:5">
      <c r="A5619" s="47"/>
      <c r="E5619" s="47"/>
    </row>
    <row r="5620" spans="1:5">
      <c r="A5620" s="47"/>
      <c r="E5620" s="47"/>
    </row>
    <row r="5621" spans="1:5">
      <c r="A5621" s="47"/>
      <c r="E5621" s="47"/>
    </row>
    <row r="5622" spans="1:5">
      <c r="A5622" s="47"/>
      <c r="E5622" s="47"/>
    </row>
    <row r="5623" spans="1:5">
      <c r="A5623" s="47"/>
      <c r="E5623" s="47"/>
    </row>
    <row r="5624" spans="1:5">
      <c r="A5624" s="47"/>
      <c r="E5624" s="47"/>
    </row>
    <row r="5625" spans="1:5">
      <c r="A5625" s="47"/>
      <c r="E5625" s="47"/>
    </row>
    <row r="5626" spans="1:5">
      <c r="A5626" s="47"/>
      <c r="E5626" s="47"/>
    </row>
    <row r="5627" spans="1:5">
      <c r="A5627" s="47"/>
      <c r="E5627" s="47"/>
    </row>
    <row r="5628" spans="1:5">
      <c r="A5628" s="47"/>
      <c r="E5628" s="47"/>
    </row>
    <row r="5629" spans="1:5">
      <c r="A5629" s="47"/>
      <c r="E5629" s="47"/>
    </row>
    <row r="5630" spans="1:5">
      <c r="A5630" s="47"/>
      <c r="E5630" s="47"/>
    </row>
    <row r="5631" spans="1:5">
      <c r="A5631" s="47"/>
      <c r="E5631" s="47"/>
    </row>
    <row r="5632" spans="1:5">
      <c r="A5632" s="47"/>
      <c r="E5632" s="47"/>
    </row>
    <row r="5633" spans="1:5">
      <c r="A5633" s="47"/>
      <c r="E5633" s="47"/>
    </row>
    <row r="5634" spans="1:5">
      <c r="A5634" s="47"/>
      <c r="E5634" s="47"/>
    </row>
    <row r="5635" spans="1:5">
      <c r="A5635" s="47"/>
      <c r="E5635" s="47"/>
    </row>
    <row r="5636" spans="1:5">
      <c r="A5636" s="47"/>
      <c r="E5636" s="47"/>
    </row>
    <row r="5637" spans="1:5">
      <c r="A5637" s="47"/>
      <c r="E5637" s="47"/>
    </row>
    <row r="5638" spans="1:5">
      <c r="A5638" s="47"/>
      <c r="E5638" s="47"/>
    </row>
    <row r="5639" spans="1:5">
      <c r="A5639" s="47"/>
      <c r="E5639" s="47"/>
    </row>
    <row r="5640" spans="1:5">
      <c r="A5640" s="47"/>
      <c r="E5640" s="47"/>
    </row>
    <row r="5641" spans="1:5">
      <c r="A5641" s="47"/>
      <c r="E5641" s="47"/>
    </row>
    <row r="5642" spans="1:5">
      <c r="A5642" s="47"/>
      <c r="E5642" s="47"/>
    </row>
    <row r="5643" spans="1:5">
      <c r="A5643" s="47"/>
      <c r="E5643" s="47"/>
    </row>
    <row r="5644" spans="1:5">
      <c r="A5644" s="47"/>
      <c r="E5644" s="47"/>
    </row>
    <row r="5645" spans="1:5">
      <c r="A5645" s="47"/>
      <c r="E5645" s="47"/>
    </row>
    <row r="5646" spans="1:5">
      <c r="A5646" s="47"/>
      <c r="E5646" s="47"/>
    </row>
    <row r="5647" spans="1:5">
      <c r="A5647" s="47"/>
      <c r="E5647" s="47"/>
    </row>
    <row r="5648" spans="1:5">
      <c r="A5648" s="47"/>
      <c r="E5648" s="47"/>
    </row>
    <row r="5649" spans="1:5">
      <c r="A5649" s="47"/>
      <c r="E5649" s="47"/>
    </row>
    <row r="5650" spans="1:5">
      <c r="A5650" s="47"/>
      <c r="E5650" s="47"/>
    </row>
    <row r="5651" spans="1:5">
      <c r="A5651" s="47"/>
      <c r="E5651" s="47"/>
    </row>
    <row r="5652" spans="1:5">
      <c r="A5652" s="47"/>
      <c r="E5652" s="47"/>
    </row>
    <row r="5653" spans="1:5">
      <c r="A5653" s="47"/>
      <c r="E5653" s="47"/>
    </row>
    <row r="5654" spans="1:5">
      <c r="A5654" s="47"/>
      <c r="E5654" s="47"/>
    </row>
    <row r="5655" spans="1:5">
      <c r="A5655" s="47"/>
      <c r="E5655" s="47"/>
    </row>
    <row r="5656" spans="1:5">
      <c r="A5656" s="47"/>
      <c r="E5656" s="47"/>
    </row>
    <row r="5657" spans="1:5">
      <c r="A5657" s="47"/>
      <c r="E5657" s="47"/>
    </row>
    <row r="5658" spans="1:5">
      <c r="A5658" s="47"/>
      <c r="E5658" s="47"/>
    </row>
    <row r="5659" spans="1:5">
      <c r="A5659" s="47"/>
      <c r="E5659" s="47"/>
    </row>
    <row r="5660" spans="1:5">
      <c r="A5660" s="47"/>
      <c r="E5660" s="47"/>
    </row>
    <row r="5661" spans="1:5">
      <c r="A5661" s="47"/>
      <c r="E5661" s="47"/>
    </row>
    <row r="5662" spans="1:5">
      <c r="A5662" s="47"/>
      <c r="E5662" s="47"/>
    </row>
    <row r="5663" spans="1:5">
      <c r="A5663" s="47"/>
      <c r="E5663" s="47"/>
    </row>
    <row r="5664" spans="1:5">
      <c r="A5664" s="47"/>
      <c r="E5664" s="47"/>
    </row>
    <row r="5665" spans="1:5">
      <c r="A5665" s="47"/>
      <c r="E5665" s="47"/>
    </row>
    <row r="5666" spans="1:5">
      <c r="A5666" s="47"/>
      <c r="E5666" s="47"/>
    </row>
    <row r="5667" spans="1:5">
      <c r="A5667" s="47"/>
      <c r="E5667" s="47"/>
    </row>
    <row r="5668" spans="1:5">
      <c r="A5668" s="47"/>
      <c r="E5668" s="47"/>
    </row>
    <row r="5669" spans="1:5">
      <c r="A5669" s="47"/>
      <c r="E5669" s="47"/>
    </row>
    <row r="5670" spans="1:5">
      <c r="A5670" s="47"/>
      <c r="E5670" s="47"/>
    </row>
    <row r="5671" spans="1:5">
      <c r="A5671" s="47"/>
      <c r="E5671" s="47"/>
    </row>
    <row r="5672" spans="1:5">
      <c r="A5672" s="47"/>
      <c r="E5672" s="47"/>
    </row>
    <row r="5673" spans="1:5">
      <c r="A5673" s="47"/>
      <c r="E5673" s="47"/>
    </row>
    <row r="5674" spans="1:5">
      <c r="A5674" s="47"/>
      <c r="E5674" s="47"/>
    </row>
    <row r="5675" spans="1:5">
      <c r="A5675" s="47"/>
      <c r="E5675" s="47"/>
    </row>
    <row r="5676" spans="1:5">
      <c r="A5676" s="47"/>
      <c r="E5676" s="47"/>
    </row>
    <row r="5677" spans="1:5">
      <c r="A5677" s="47"/>
      <c r="E5677" s="47"/>
    </row>
    <row r="5678" spans="1:5">
      <c r="A5678" s="47"/>
      <c r="E5678" s="47"/>
    </row>
    <row r="5679" spans="1:5">
      <c r="A5679" s="47"/>
      <c r="E5679" s="47"/>
    </row>
    <row r="5680" spans="1:5">
      <c r="A5680" s="47"/>
      <c r="E5680" s="47"/>
    </row>
    <row r="5681" spans="1:5">
      <c r="A5681" s="47"/>
      <c r="E5681" s="47"/>
    </row>
    <row r="5682" spans="1:5">
      <c r="A5682" s="47"/>
      <c r="E5682" s="47"/>
    </row>
    <row r="5683" spans="1:5">
      <c r="A5683" s="47"/>
      <c r="E5683" s="47"/>
    </row>
    <row r="5684" spans="1:5">
      <c r="A5684" s="47"/>
      <c r="E5684" s="47"/>
    </row>
    <row r="5685" spans="1:5">
      <c r="A5685" s="47"/>
      <c r="E5685" s="47"/>
    </row>
    <row r="5686" spans="1:5">
      <c r="A5686" s="47"/>
      <c r="E5686" s="47"/>
    </row>
    <row r="5687" spans="1:5">
      <c r="A5687" s="47"/>
      <c r="E5687" s="47"/>
    </row>
    <row r="5688" spans="1:5">
      <c r="A5688" s="47"/>
      <c r="E5688" s="47"/>
    </row>
    <row r="5689" spans="1:5">
      <c r="A5689" s="47"/>
      <c r="E5689" s="47"/>
    </row>
    <row r="5690" spans="1:5">
      <c r="A5690" s="47"/>
      <c r="E5690" s="47"/>
    </row>
    <row r="5691" spans="1:5">
      <c r="A5691" s="47"/>
      <c r="E5691" s="47"/>
    </row>
    <row r="5692" spans="1:5">
      <c r="A5692" s="47"/>
      <c r="E5692" s="47"/>
    </row>
    <row r="5693" spans="1:5">
      <c r="A5693" s="47"/>
      <c r="E5693" s="47"/>
    </row>
    <row r="5694" spans="1:5">
      <c r="A5694" s="47"/>
      <c r="E5694" s="47"/>
    </row>
    <row r="5695" spans="1:5">
      <c r="A5695" s="47"/>
      <c r="E5695" s="47"/>
    </row>
    <row r="5696" spans="1:5">
      <c r="A5696" s="47"/>
      <c r="E5696" s="47"/>
    </row>
    <row r="5697" spans="1:5">
      <c r="A5697" s="47"/>
      <c r="E5697" s="47"/>
    </row>
    <row r="5698" spans="1:5">
      <c r="A5698" s="47"/>
      <c r="E5698" s="47"/>
    </row>
    <row r="5699" spans="1:5">
      <c r="A5699" s="47"/>
      <c r="E5699" s="47"/>
    </row>
    <row r="5700" spans="1:5">
      <c r="A5700" s="47"/>
      <c r="E5700" s="47"/>
    </row>
    <row r="5701" spans="1:5">
      <c r="A5701" s="47"/>
      <c r="E5701" s="47"/>
    </row>
    <row r="5702" spans="1:5">
      <c r="A5702" s="47"/>
      <c r="E5702" s="47"/>
    </row>
    <row r="5703" spans="1:5">
      <c r="A5703" s="47"/>
      <c r="E5703" s="47"/>
    </row>
    <row r="5704" spans="1:5">
      <c r="A5704" s="47"/>
      <c r="E5704" s="47"/>
    </row>
    <row r="5705" spans="1:5">
      <c r="A5705" s="47"/>
      <c r="E5705" s="47"/>
    </row>
    <row r="5706" spans="1:5">
      <c r="A5706" s="47"/>
      <c r="E5706" s="47"/>
    </row>
    <row r="5707" spans="1:5">
      <c r="A5707" s="47"/>
      <c r="E5707" s="47"/>
    </row>
    <row r="5708" spans="1:5">
      <c r="A5708" s="47"/>
      <c r="E5708" s="47"/>
    </row>
    <row r="5709" spans="1:5">
      <c r="A5709" s="47"/>
      <c r="E5709" s="47"/>
    </row>
    <row r="5710" spans="1:5">
      <c r="A5710" s="47"/>
      <c r="E5710" s="47"/>
    </row>
    <row r="5711" spans="1:5">
      <c r="A5711" s="47"/>
      <c r="E5711" s="47"/>
    </row>
    <row r="5712" spans="1:5">
      <c r="A5712" s="47"/>
      <c r="E5712" s="47"/>
    </row>
    <row r="5713" spans="1:5">
      <c r="A5713" s="47"/>
      <c r="E5713" s="47"/>
    </row>
    <row r="5714" spans="1:5">
      <c r="A5714" s="47"/>
      <c r="E5714" s="47"/>
    </row>
    <row r="5715" spans="1:5">
      <c r="A5715" s="47"/>
      <c r="E5715" s="47"/>
    </row>
    <row r="5716" spans="1:5">
      <c r="A5716" s="47"/>
      <c r="E5716" s="47"/>
    </row>
    <row r="5717" spans="1:5">
      <c r="A5717" s="47"/>
      <c r="E5717" s="47"/>
    </row>
    <row r="5718" spans="1:5">
      <c r="A5718" s="47"/>
      <c r="E5718" s="47"/>
    </row>
    <row r="5719" spans="1:5">
      <c r="A5719" s="47"/>
      <c r="E5719" s="47"/>
    </row>
    <row r="5720" spans="1:5">
      <c r="A5720" s="47"/>
      <c r="E5720" s="47"/>
    </row>
    <row r="5721" spans="1:5">
      <c r="A5721" s="47"/>
      <c r="E5721" s="47"/>
    </row>
    <row r="5722" spans="1:5">
      <c r="A5722" s="47"/>
      <c r="E5722" s="47"/>
    </row>
    <row r="5723" spans="1:5">
      <c r="A5723" s="47"/>
      <c r="E5723" s="47"/>
    </row>
    <row r="5724" spans="1:5">
      <c r="A5724" s="47"/>
      <c r="E5724" s="47"/>
    </row>
    <row r="5725" spans="1:5">
      <c r="A5725" s="47"/>
      <c r="E5725" s="47"/>
    </row>
    <row r="5726" spans="1:5">
      <c r="A5726" s="47"/>
      <c r="E5726" s="47"/>
    </row>
    <row r="5727" spans="1:5">
      <c r="A5727" s="47"/>
      <c r="E5727" s="47"/>
    </row>
    <row r="5728" spans="1:5">
      <c r="A5728" s="47"/>
      <c r="E5728" s="47"/>
    </row>
    <row r="5729" spans="1:5">
      <c r="A5729" s="47"/>
      <c r="E5729" s="47"/>
    </row>
    <row r="5730" spans="1:5">
      <c r="A5730" s="47"/>
      <c r="E5730" s="47"/>
    </row>
    <row r="5731" spans="1:5">
      <c r="A5731" s="47"/>
      <c r="E5731" s="47"/>
    </row>
    <row r="5732" spans="1:5">
      <c r="A5732" s="47"/>
      <c r="E5732" s="47"/>
    </row>
    <row r="5733" spans="1:5">
      <c r="A5733" s="47"/>
      <c r="E5733" s="47"/>
    </row>
    <row r="5734" spans="1:5">
      <c r="A5734" s="47"/>
      <c r="E5734" s="47"/>
    </row>
    <row r="5735" spans="1:5">
      <c r="A5735" s="47"/>
      <c r="E5735" s="47"/>
    </row>
    <row r="5736" spans="1:5">
      <c r="A5736" s="47"/>
      <c r="E5736" s="47"/>
    </row>
    <row r="5737" spans="1:5">
      <c r="A5737" s="47"/>
      <c r="E5737" s="47"/>
    </row>
    <row r="5738" spans="1:5">
      <c r="A5738" s="47"/>
      <c r="E5738" s="47"/>
    </row>
    <row r="5739" spans="1:5">
      <c r="A5739" s="47"/>
      <c r="E5739" s="47"/>
    </row>
    <row r="5740" spans="1:5">
      <c r="A5740" s="47"/>
      <c r="E5740" s="47"/>
    </row>
    <row r="5741" spans="1:5">
      <c r="A5741" s="47"/>
      <c r="E5741" s="47"/>
    </row>
    <row r="5742" spans="1:5">
      <c r="A5742" s="47"/>
      <c r="E5742" s="47"/>
    </row>
    <row r="5743" spans="1:5">
      <c r="A5743" s="47"/>
      <c r="E5743" s="47"/>
    </row>
    <row r="5744" spans="1:5">
      <c r="A5744" s="47"/>
      <c r="E5744" s="47"/>
    </row>
    <row r="5745" spans="1:5">
      <c r="A5745" s="47"/>
      <c r="E5745" s="47"/>
    </row>
    <row r="5746" spans="1:5">
      <c r="A5746" s="47"/>
      <c r="E5746" s="47"/>
    </row>
    <row r="5747" spans="1:5">
      <c r="A5747" s="47"/>
      <c r="E5747" s="47"/>
    </row>
    <row r="5748" spans="1:5">
      <c r="A5748" s="47"/>
      <c r="E5748" s="47"/>
    </row>
    <row r="5749" spans="1:5">
      <c r="A5749" s="47"/>
      <c r="E5749" s="47"/>
    </row>
    <row r="5750" spans="1:5">
      <c r="A5750" s="47"/>
      <c r="E5750" s="47"/>
    </row>
    <row r="5751" spans="1:5">
      <c r="A5751" s="47"/>
      <c r="E5751" s="47"/>
    </row>
    <row r="5752" spans="1:5">
      <c r="A5752" s="47"/>
      <c r="E5752" s="47"/>
    </row>
    <row r="5753" spans="1:5">
      <c r="A5753" s="47"/>
      <c r="E5753" s="47"/>
    </row>
    <row r="5754" spans="1:5">
      <c r="A5754" s="47"/>
      <c r="E5754" s="47"/>
    </row>
    <row r="5755" spans="1:5">
      <c r="A5755" s="47"/>
      <c r="E5755" s="47"/>
    </row>
    <row r="5756" spans="1:5">
      <c r="A5756" s="47"/>
      <c r="E5756" s="47"/>
    </row>
    <row r="5757" spans="1:5">
      <c r="A5757" s="47"/>
      <c r="E5757" s="47"/>
    </row>
    <row r="5758" spans="1:5">
      <c r="A5758" s="47"/>
      <c r="E5758" s="47"/>
    </row>
    <row r="5759" spans="1:5">
      <c r="A5759" s="47"/>
      <c r="E5759" s="47"/>
    </row>
    <row r="5760" spans="1:5">
      <c r="A5760" s="47"/>
      <c r="E5760" s="47"/>
    </row>
    <row r="5761" spans="1:5">
      <c r="A5761" s="47"/>
      <c r="E5761" s="47"/>
    </row>
    <row r="5762" spans="1:5">
      <c r="A5762" s="47"/>
      <c r="E5762" s="47"/>
    </row>
    <row r="5763" spans="1:5">
      <c r="A5763" s="47"/>
      <c r="E5763" s="47"/>
    </row>
    <row r="5764" spans="1:5">
      <c r="A5764" s="47"/>
      <c r="E5764" s="47"/>
    </row>
    <row r="5765" spans="1:5">
      <c r="A5765" s="47"/>
      <c r="E5765" s="47"/>
    </row>
    <row r="5766" spans="1:5">
      <c r="A5766" s="47"/>
      <c r="E5766" s="47"/>
    </row>
    <row r="5767" spans="1:5">
      <c r="A5767" s="47"/>
      <c r="E5767" s="47"/>
    </row>
    <row r="5768" spans="1:5">
      <c r="A5768" s="47"/>
      <c r="E5768" s="47"/>
    </row>
    <row r="5769" spans="1:5">
      <c r="A5769" s="47"/>
      <c r="E5769" s="47"/>
    </row>
    <row r="5770" spans="1:5">
      <c r="A5770" s="47"/>
      <c r="E5770" s="47"/>
    </row>
    <row r="5771" spans="1:5">
      <c r="A5771" s="47"/>
      <c r="E5771" s="47"/>
    </row>
    <row r="5772" spans="1:5">
      <c r="A5772" s="47"/>
      <c r="E5772" s="47"/>
    </row>
    <row r="5773" spans="1:5">
      <c r="A5773" s="47"/>
      <c r="E5773" s="47"/>
    </row>
    <row r="5774" spans="1:5">
      <c r="A5774" s="47"/>
      <c r="E5774" s="47"/>
    </row>
    <row r="5775" spans="1:5">
      <c r="A5775" s="47"/>
      <c r="E5775" s="47"/>
    </row>
    <row r="5776" spans="1:5">
      <c r="A5776" s="47"/>
      <c r="E5776" s="47"/>
    </row>
    <row r="5777" spans="1:5">
      <c r="A5777" s="47"/>
      <c r="E5777" s="47"/>
    </row>
    <row r="5778" spans="1:5">
      <c r="A5778" s="47"/>
      <c r="E5778" s="47"/>
    </row>
    <row r="5779" spans="1:5">
      <c r="A5779" s="47"/>
      <c r="E5779" s="47"/>
    </row>
    <row r="5780" spans="1:5">
      <c r="A5780" s="47"/>
      <c r="E5780" s="47"/>
    </row>
    <row r="5781" spans="1:5">
      <c r="A5781" s="47"/>
      <c r="E5781" s="47"/>
    </row>
    <row r="5782" spans="1:5">
      <c r="A5782" s="47"/>
      <c r="E5782" s="47"/>
    </row>
    <row r="5783" spans="1:5">
      <c r="A5783" s="47"/>
      <c r="E5783" s="47"/>
    </row>
    <row r="5784" spans="1:5">
      <c r="A5784" s="47"/>
      <c r="E5784" s="47"/>
    </row>
    <row r="5785" spans="1:5">
      <c r="A5785" s="47"/>
      <c r="E5785" s="47"/>
    </row>
    <row r="5786" spans="1:5">
      <c r="A5786" s="47"/>
      <c r="E5786" s="47"/>
    </row>
    <row r="5787" spans="1:5">
      <c r="A5787" s="47"/>
      <c r="E5787" s="47"/>
    </row>
    <row r="5788" spans="1:5">
      <c r="A5788" s="47"/>
      <c r="E5788" s="47"/>
    </row>
    <row r="5789" spans="1:5">
      <c r="A5789" s="47"/>
      <c r="E5789" s="47"/>
    </row>
    <row r="5790" spans="1:5">
      <c r="A5790" s="47"/>
      <c r="E5790" s="47"/>
    </row>
    <row r="5791" spans="1:5">
      <c r="A5791" s="47"/>
      <c r="E5791" s="47"/>
    </row>
    <row r="5792" spans="1:5">
      <c r="A5792" s="47"/>
      <c r="E5792" s="47"/>
    </row>
    <row r="5793" spans="1:5">
      <c r="A5793" s="47"/>
      <c r="E5793" s="47"/>
    </row>
    <row r="5794" spans="1:5">
      <c r="A5794" s="47"/>
      <c r="E5794" s="47"/>
    </row>
    <row r="5795" spans="1:5">
      <c r="A5795" s="47"/>
      <c r="E5795" s="47"/>
    </row>
    <row r="5796" spans="1:5">
      <c r="A5796" s="47"/>
      <c r="E5796" s="47"/>
    </row>
    <row r="5797" spans="1:5">
      <c r="A5797" s="47"/>
      <c r="E5797" s="47"/>
    </row>
    <row r="5798" spans="1:5">
      <c r="A5798" s="47"/>
      <c r="E5798" s="47"/>
    </row>
    <row r="5799" spans="1:5">
      <c r="A5799" s="47"/>
      <c r="E5799" s="47"/>
    </row>
    <row r="5800" spans="1:5">
      <c r="A5800" s="47"/>
      <c r="E5800" s="47"/>
    </row>
    <row r="5801" spans="1:5">
      <c r="A5801" s="47"/>
      <c r="E5801" s="47"/>
    </row>
    <row r="5802" spans="1:5">
      <c r="A5802" s="47"/>
      <c r="E5802" s="47"/>
    </row>
    <row r="5803" spans="1:5">
      <c r="A5803" s="47"/>
      <c r="E5803" s="47"/>
    </row>
    <row r="5804" spans="1:5">
      <c r="A5804" s="47"/>
      <c r="E5804" s="47"/>
    </row>
    <row r="5805" spans="1:5">
      <c r="A5805" s="47"/>
      <c r="E5805" s="47"/>
    </row>
    <row r="5806" spans="1:5">
      <c r="A5806" s="47"/>
      <c r="E5806" s="47"/>
    </row>
    <row r="5807" spans="1:5">
      <c r="A5807" s="47"/>
      <c r="E5807" s="47"/>
    </row>
    <row r="5808" spans="1:5">
      <c r="A5808" s="47"/>
      <c r="E5808" s="47"/>
    </row>
    <row r="5809" spans="1:5">
      <c r="A5809" s="47"/>
      <c r="E5809" s="47"/>
    </row>
    <row r="5810" spans="1:5">
      <c r="A5810" s="47"/>
      <c r="E5810" s="47"/>
    </row>
    <row r="5811" spans="1:5">
      <c r="A5811" s="47"/>
      <c r="E5811" s="47"/>
    </row>
    <row r="5812" spans="1:5">
      <c r="A5812" s="47"/>
      <c r="E5812" s="47"/>
    </row>
    <row r="5813" spans="1:5">
      <c r="A5813" s="47"/>
      <c r="E5813" s="47"/>
    </row>
    <row r="5814" spans="1:5">
      <c r="A5814" s="47"/>
      <c r="E5814" s="47"/>
    </row>
    <row r="5815" spans="1:5">
      <c r="A5815" s="47"/>
      <c r="E5815" s="47"/>
    </row>
    <row r="5816" spans="1:5">
      <c r="A5816" s="47"/>
      <c r="E5816" s="47"/>
    </row>
    <row r="5817" spans="1:5">
      <c r="A5817" s="47"/>
      <c r="E5817" s="47"/>
    </row>
    <row r="5818" spans="1:5">
      <c r="A5818" s="47"/>
      <c r="E5818" s="47"/>
    </row>
    <row r="5819" spans="1:5">
      <c r="A5819" s="47"/>
      <c r="E5819" s="47"/>
    </row>
    <row r="5820" spans="1:5">
      <c r="A5820" s="47"/>
      <c r="E5820" s="47"/>
    </row>
    <row r="5821" spans="1:5">
      <c r="A5821" s="47"/>
      <c r="E5821" s="47"/>
    </row>
    <row r="5822" spans="1:5">
      <c r="A5822" s="47"/>
      <c r="E5822" s="47"/>
    </row>
    <row r="5823" spans="1:5">
      <c r="A5823" s="47"/>
      <c r="E5823" s="47"/>
    </row>
    <row r="5824" spans="1:5">
      <c r="A5824" s="47"/>
      <c r="E5824" s="47"/>
    </row>
    <row r="5825" spans="1:5">
      <c r="A5825" s="47"/>
      <c r="E5825" s="47"/>
    </row>
    <row r="5826" spans="1:5">
      <c r="A5826" s="47"/>
      <c r="E5826" s="47"/>
    </row>
    <row r="5827" spans="1:5">
      <c r="A5827" s="47"/>
      <c r="E5827" s="47"/>
    </row>
    <row r="5828" spans="1:5">
      <c r="A5828" s="47"/>
      <c r="E5828" s="47"/>
    </row>
    <row r="5829" spans="1:5">
      <c r="A5829" s="47"/>
      <c r="E5829" s="47"/>
    </row>
    <row r="5830" spans="1:5">
      <c r="A5830" s="47"/>
      <c r="E5830" s="47"/>
    </row>
    <row r="5831" spans="1:5">
      <c r="A5831" s="47"/>
      <c r="E5831" s="47"/>
    </row>
    <row r="5832" spans="1:5">
      <c r="A5832" s="47"/>
      <c r="E5832" s="47"/>
    </row>
    <row r="5833" spans="1:5">
      <c r="A5833" s="47"/>
      <c r="E5833" s="47"/>
    </row>
    <row r="5834" spans="1:5">
      <c r="A5834" s="47"/>
      <c r="E5834" s="47"/>
    </row>
    <row r="5835" spans="1:5">
      <c r="A5835" s="47"/>
      <c r="E5835" s="47"/>
    </row>
    <row r="5836" spans="1:5">
      <c r="A5836" s="47"/>
      <c r="E5836" s="47"/>
    </row>
    <row r="5837" spans="1:5">
      <c r="A5837" s="47"/>
      <c r="E5837" s="47"/>
    </row>
    <row r="5838" spans="1:5">
      <c r="A5838" s="47"/>
      <c r="E5838" s="47"/>
    </row>
    <row r="5839" spans="1:5">
      <c r="A5839" s="47"/>
      <c r="E5839" s="47"/>
    </row>
    <row r="5840" spans="1:5">
      <c r="A5840" s="47"/>
      <c r="E5840" s="47"/>
    </row>
    <row r="5841" spans="1:5">
      <c r="A5841" s="47"/>
      <c r="E5841" s="47"/>
    </row>
    <row r="5842" spans="1:5">
      <c r="A5842" s="47"/>
      <c r="E5842" s="47"/>
    </row>
    <row r="5843" spans="1:5">
      <c r="A5843" s="47"/>
      <c r="E5843" s="47"/>
    </row>
    <row r="5844" spans="1:5">
      <c r="A5844" s="47"/>
      <c r="E5844" s="47"/>
    </row>
    <row r="5845" spans="1:5">
      <c r="A5845" s="47"/>
      <c r="E5845" s="47"/>
    </row>
    <row r="5846" spans="1:5">
      <c r="A5846" s="47"/>
      <c r="E5846" s="47"/>
    </row>
    <row r="5847" spans="1:5">
      <c r="A5847" s="47"/>
      <c r="E5847" s="47"/>
    </row>
    <row r="5848" spans="1:5">
      <c r="A5848" s="47"/>
      <c r="E5848" s="47"/>
    </row>
    <row r="5849" spans="1:5">
      <c r="A5849" s="47"/>
      <c r="E5849" s="47"/>
    </row>
    <row r="5850" spans="1:5">
      <c r="A5850" s="47"/>
      <c r="E5850" s="47"/>
    </row>
    <row r="5851" spans="1:5">
      <c r="A5851" s="47"/>
      <c r="E5851" s="47"/>
    </row>
    <row r="5852" spans="1:5">
      <c r="A5852" s="47"/>
      <c r="E5852" s="47"/>
    </row>
    <row r="5853" spans="1:5">
      <c r="A5853" s="47"/>
      <c r="E5853" s="47"/>
    </row>
    <row r="5854" spans="1:5">
      <c r="A5854" s="47"/>
      <c r="E5854" s="47"/>
    </row>
    <row r="5855" spans="1:5">
      <c r="A5855" s="47"/>
      <c r="E5855" s="47"/>
    </row>
    <row r="5856" spans="1:5">
      <c r="A5856" s="47"/>
      <c r="E5856" s="47"/>
    </row>
    <row r="5857" spans="1:5">
      <c r="A5857" s="47"/>
      <c r="E5857" s="47"/>
    </row>
    <row r="5858" spans="1:5">
      <c r="A5858" s="47"/>
      <c r="E5858" s="47"/>
    </row>
    <row r="5859" spans="1:5">
      <c r="A5859" s="47"/>
      <c r="E5859" s="47"/>
    </row>
    <row r="5860" spans="1:5">
      <c r="A5860" s="47"/>
      <c r="E5860" s="47"/>
    </row>
    <row r="5861" spans="1:5">
      <c r="A5861" s="47"/>
      <c r="E5861" s="47"/>
    </row>
    <row r="5862" spans="1:5">
      <c r="A5862" s="47"/>
      <c r="E5862" s="47"/>
    </row>
    <row r="5863" spans="1:5">
      <c r="A5863" s="47"/>
      <c r="E5863" s="47"/>
    </row>
    <row r="5864" spans="1:5">
      <c r="A5864" s="47"/>
      <c r="E5864" s="47"/>
    </row>
    <row r="5865" spans="1:5">
      <c r="A5865" s="47"/>
      <c r="E5865" s="47"/>
    </row>
    <row r="5866" spans="1:5">
      <c r="A5866" s="47"/>
      <c r="E5866" s="47"/>
    </row>
    <row r="5867" spans="1:5">
      <c r="A5867" s="47"/>
      <c r="E5867" s="47"/>
    </row>
    <row r="5868" spans="1:5">
      <c r="A5868" s="47"/>
      <c r="E5868" s="47"/>
    </row>
    <row r="5869" spans="1:5">
      <c r="A5869" s="47"/>
      <c r="E5869" s="47"/>
    </row>
    <row r="5870" spans="1:5">
      <c r="A5870" s="47"/>
      <c r="E5870" s="47"/>
    </row>
    <row r="5871" spans="1:5">
      <c r="A5871" s="47"/>
      <c r="E5871" s="47"/>
    </row>
    <row r="5872" spans="1:5">
      <c r="A5872" s="47"/>
      <c r="E5872" s="47"/>
    </row>
    <row r="5873" spans="1:5">
      <c r="A5873" s="47"/>
      <c r="E5873" s="47"/>
    </row>
    <row r="5874" spans="1:5">
      <c r="A5874" s="47"/>
      <c r="E5874" s="47"/>
    </row>
    <row r="5875" spans="1:5">
      <c r="A5875" s="47"/>
      <c r="E5875" s="47"/>
    </row>
    <row r="5876" spans="1:5">
      <c r="A5876" s="47"/>
      <c r="E5876" s="47"/>
    </row>
    <row r="5877" spans="1:5">
      <c r="A5877" s="47"/>
      <c r="E5877" s="47"/>
    </row>
    <row r="5878" spans="1:5">
      <c r="A5878" s="47"/>
      <c r="E5878" s="47"/>
    </row>
    <row r="5879" spans="1:5">
      <c r="A5879" s="47"/>
      <c r="E5879" s="47"/>
    </row>
    <row r="5880" spans="1:5">
      <c r="A5880" s="47"/>
      <c r="E5880" s="47"/>
    </row>
    <row r="5881" spans="1:5">
      <c r="A5881" s="47"/>
      <c r="E5881" s="47"/>
    </row>
    <row r="5882" spans="1:5">
      <c r="A5882" s="47"/>
      <c r="E5882" s="47"/>
    </row>
    <row r="5883" spans="1:5">
      <c r="A5883" s="47"/>
      <c r="E5883" s="47"/>
    </row>
    <row r="5884" spans="1:5">
      <c r="A5884" s="47"/>
      <c r="E5884" s="47"/>
    </row>
    <row r="5885" spans="1:5">
      <c r="A5885" s="47"/>
      <c r="E5885" s="47"/>
    </row>
    <row r="5886" spans="1:5">
      <c r="A5886" s="47"/>
      <c r="E5886" s="47"/>
    </row>
    <row r="5887" spans="1:5">
      <c r="A5887" s="47"/>
      <c r="E5887" s="47"/>
    </row>
    <row r="5888" spans="1:5">
      <c r="A5888" s="47"/>
      <c r="E5888" s="47"/>
    </row>
    <row r="5889" spans="1:5">
      <c r="A5889" s="47"/>
      <c r="E5889" s="47"/>
    </row>
    <row r="5890" spans="1:5">
      <c r="A5890" s="47"/>
      <c r="E5890" s="47"/>
    </row>
    <row r="5891" spans="1:5">
      <c r="A5891" s="47"/>
      <c r="E5891" s="47"/>
    </row>
    <row r="5892" spans="1:5">
      <c r="A5892" s="47"/>
      <c r="E5892" s="47"/>
    </row>
    <row r="5893" spans="1:5">
      <c r="A5893" s="47"/>
      <c r="E5893" s="47"/>
    </row>
    <row r="5894" spans="1:5">
      <c r="A5894" s="47"/>
      <c r="E5894" s="47"/>
    </row>
    <row r="5895" spans="1:5">
      <c r="A5895" s="47"/>
      <c r="E5895" s="47"/>
    </row>
    <row r="5896" spans="1:5">
      <c r="A5896" s="47"/>
      <c r="E5896" s="47"/>
    </row>
    <row r="5897" spans="1:5">
      <c r="A5897" s="47"/>
      <c r="E5897" s="47"/>
    </row>
    <row r="5898" spans="1:5">
      <c r="A5898" s="47"/>
      <c r="E5898" s="47"/>
    </row>
    <row r="5899" spans="1:5">
      <c r="A5899" s="47"/>
      <c r="E5899" s="47"/>
    </row>
    <row r="5900" spans="1:5">
      <c r="A5900" s="47"/>
      <c r="E5900" s="47"/>
    </row>
    <row r="5901" spans="1:5">
      <c r="A5901" s="47"/>
      <c r="E5901" s="47"/>
    </row>
    <row r="5902" spans="1:5">
      <c r="A5902" s="47"/>
      <c r="E5902" s="47"/>
    </row>
    <row r="5903" spans="1:5">
      <c r="A5903" s="47"/>
      <c r="E5903" s="47"/>
    </row>
    <row r="5904" spans="1:5">
      <c r="A5904" s="47"/>
      <c r="E5904" s="47"/>
    </row>
    <row r="5905" spans="1:5">
      <c r="A5905" s="47"/>
      <c r="E5905" s="47"/>
    </row>
    <row r="5906" spans="1:5">
      <c r="A5906" s="47"/>
      <c r="E5906" s="47"/>
    </row>
    <row r="5907" spans="1:5">
      <c r="A5907" s="47"/>
      <c r="E5907" s="47"/>
    </row>
    <row r="5908" spans="1:5">
      <c r="A5908" s="47"/>
      <c r="E5908" s="47"/>
    </row>
    <row r="5909" spans="1:5">
      <c r="A5909" s="47"/>
      <c r="E5909" s="47"/>
    </row>
    <row r="5910" spans="1:5">
      <c r="A5910" s="47"/>
      <c r="E5910" s="47"/>
    </row>
    <row r="5911" spans="1:5">
      <c r="A5911" s="47"/>
      <c r="E5911" s="47"/>
    </row>
    <row r="5912" spans="1:5">
      <c r="A5912" s="47"/>
      <c r="E5912" s="47"/>
    </row>
    <row r="5913" spans="1:5">
      <c r="A5913" s="47"/>
      <c r="E5913" s="47"/>
    </row>
    <row r="5914" spans="1:5">
      <c r="A5914" s="47"/>
      <c r="E5914" s="47"/>
    </row>
    <row r="5915" spans="1:5">
      <c r="A5915" s="47"/>
      <c r="E5915" s="47"/>
    </row>
    <row r="5916" spans="1:5">
      <c r="A5916" s="47"/>
      <c r="E5916" s="47"/>
    </row>
    <row r="5917" spans="1:5">
      <c r="A5917" s="47"/>
      <c r="E5917" s="47"/>
    </row>
    <row r="5918" spans="1:5">
      <c r="A5918" s="47"/>
      <c r="E5918" s="47"/>
    </row>
    <row r="5919" spans="1:5">
      <c r="A5919" s="47"/>
      <c r="E5919" s="47"/>
    </row>
    <row r="5920" spans="1:5">
      <c r="A5920" s="47"/>
      <c r="E5920" s="47"/>
    </row>
    <row r="5921" spans="1:5">
      <c r="A5921" s="47"/>
      <c r="E5921" s="47"/>
    </row>
    <row r="5922" spans="1:5">
      <c r="A5922" s="47"/>
      <c r="E5922" s="47"/>
    </row>
    <row r="5923" spans="1:5">
      <c r="A5923" s="47"/>
      <c r="E5923" s="47"/>
    </row>
    <row r="5924" spans="1:5">
      <c r="A5924" s="47"/>
      <c r="E5924" s="47"/>
    </row>
    <row r="5925" spans="1:5">
      <c r="A5925" s="47"/>
      <c r="E5925" s="47"/>
    </row>
    <row r="5926" spans="1:5">
      <c r="A5926" s="47"/>
      <c r="E5926" s="47"/>
    </row>
    <row r="5927" spans="1:5">
      <c r="A5927" s="47"/>
      <c r="E5927" s="47"/>
    </row>
    <row r="5928" spans="1:5">
      <c r="A5928" s="47"/>
      <c r="E5928" s="47"/>
    </row>
    <row r="5929" spans="1:5">
      <c r="A5929" s="47"/>
      <c r="E5929" s="47"/>
    </row>
    <row r="5930" spans="1:5">
      <c r="A5930" s="47"/>
      <c r="E5930" s="47"/>
    </row>
    <row r="5931" spans="1:5">
      <c r="A5931" s="47"/>
      <c r="E5931" s="47"/>
    </row>
    <row r="5932" spans="1:5">
      <c r="A5932" s="47"/>
      <c r="E5932" s="47"/>
    </row>
    <row r="5933" spans="1:5">
      <c r="A5933" s="47"/>
      <c r="E5933" s="47"/>
    </row>
    <row r="5934" spans="1:5">
      <c r="A5934" s="47"/>
      <c r="E5934" s="47"/>
    </row>
    <row r="5935" spans="1:5">
      <c r="A5935" s="47"/>
      <c r="E5935" s="47"/>
    </row>
    <row r="5936" spans="1:5">
      <c r="A5936" s="47"/>
      <c r="E5936" s="47"/>
    </row>
    <row r="5937" spans="1:5">
      <c r="A5937" s="47"/>
      <c r="E5937" s="47"/>
    </row>
    <row r="5938" spans="1:5">
      <c r="A5938" s="47"/>
      <c r="E5938" s="47"/>
    </row>
    <row r="5939" spans="1:5">
      <c r="A5939" s="47"/>
      <c r="E5939" s="47"/>
    </row>
    <row r="5940" spans="1:5">
      <c r="A5940" s="47"/>
      <c r="E5940" s="47"/>
    </row>
    <row r="5941" spans="1:5">
      <c r="A5941" s="47"/>
      <c r="E5941" s="47"/>
    </row>
    <row r="5942" spans="1:5">
      <c r="A5942" s="47"/>
      <c r="E5942" s="47"/>
    </row>
    <row r="5943" spans="1:5">
      <c r="A5943" s="47"/>
      <c r="E5943" s="47"/>
    </row>
    <row r="5944" spans="1:5">
      <c r="A5944" s="47"/>
      <c r="E5944" s="47"/>
    </row>
    <row r="5945" spans="1:5">
      <c r="A5945" s="47"/>
      <c r="E5945" s="47"/>
    </row>
    <row r="5946" spans="1:5">
      <c r="A5946" s="47"/>
      <c r="E5946" s="47"/>
    </row>
    <row r="5947" spans="1:5">
      <c r="A5947" s="47"/>
      <c r="E5947" s="47"/>
    </row>
    <row r="5948" spans="1:5">
      <c r="A5948" s="47"/>
      <c r="E5948" s="47"/>
    </row>
    <row r="5949" spans="1:5">
      <c r="A5949" s="47"/>
      <c r="E5949" s="47"/>
    </row>
    <row r="5950" spans="1:5">
      <c r="A5950" s="47"/>
      <c r="E5950" s="47"/>
    </row>
    <row r="5951" spans="1:5">
      <c r="A5951" s="47"/>
      <c r="E5951" s="47"/>
    </row>
    <row r="5952" spans="1:5">
      <c r="A5952" s="47"/>
      <c r="E5952" s="47"/>
    </row>
    <row r="5953" spans="1:5">
      <c r="A5953" s="47"/>
      <c r="E5953" s="47"/>
    </row>
    <row r="5954" spans="1:5">
      <c r="A5954" s="47"/>
      <c r="E5954" s="47"/>
    </row>
    <row r="5955" spans="1:5">
      <c r="A5955" s="47"/>
      <c r="E5955" s="47"/>
    </row>
    <row r="5956" spans="1:5">
      <c r="A5956" s="47"/>
      <c r="E5956" s="47"/>
    </row>
    <row r="5957" spans="1:5">
      <c r="A5957" s="47"/>
      <c r="E5957" s="47"/>
    </row>
    <row r="5958" spans="1:5">
      <c r="A5958" s="47"/>
      <c r="E5958" s="47"/>
    </row>
    <row r="5959" spans="1:5">
      <c r="A5959" s="47"/>
      <c r="E5959" s="47"/>
    </row>
    <row r="5960" spans="1:5">
      <c r="A5960" s="47"/>
      <c r="E5960" s="47"/>
    </row>
    <row r="5961" spans="1:5">
      <c r="A5961" s="47"/>
      <c r="E5961" s="47"/>
    </row>
    <row r="5962" spans="1:5">
      <c r="A5962" s="47"/>
      <c r="E5962" s="47"/>
    </row>
    <row r="5963" spans="1:5">
      <c r="A5963" s="47"/>
      <c r="E5963" s="47"/>
    </row>
    <row r="5964" spans="1:5">
      <c r="A5964" s="47"/>
      <c r="E5964" s="47"/>
    </row>
    <row r="5965" spans="1:5">
      <c r="A5965" s="47"/>
      <c r="E5965" s="47"/>
    </row>
    <row r="5966" spans="1:5">
      <c r="A5966" s="47"/>
      <c r="E5966" s="47"/>
    </row>
    <row r="5967" spans="1:5">
      <c r="A5967" s="47"/>
      <c r="E5967" s="47"/>
    </row>
    <row r="5968" spans="1:5">
      <c r="A5968" s="47"/>
      <c r="E5968" s="47"/>
    </row>
    <row r="5969" spans="1:5">
      <c r="A5969" s="47"/>
      <c r="E5969" s="47"/>
    </row>
    <row r="5970" spans="1:5">
      <c r="A5970" s="47"/>
      <c r="E5970" s="47"/>
    </row>
    <row r="5971" spans="1:5">
      <c r="A5971" s="47"/>
      <c r="E5971" s="47"/>
    </row>
    <row r="5972" spans="1:5">
      <c r="A5972" s="47"/>
      <c r="E5972" s="47"/>
    </row>
    <row r="5973" spans="1:5">
      <c r="A5973" s="47"/>
      <c r="E5973" s="47"/>
    </row>
    <row r="5974" spans="1:5">
      <c r="A5974" s="47"/>
      <c r="E5974" s="47"/>
    </row>
    <row r="5975" spans="1:5">
      <c r="A5975" s="47"/>
      <c r="E5975" s="47"/>
    </row>
    <row r="5976" spans="1:5">
      <c r="A5976" s="47"/>
      <c r="E5976" s="47"/>
    </row>
    <row r="5977" spans="1:5">
      <c r="A5977" s="47"/>
      <c r="E5977" s="47"/>
    </row>
    <row r="5978" spans="1:5">
      <c r="A5978" s="47"/>
      <c r="E5978" s="47"/>
    </row>
    <row r="5979" spans="1:5">
      <c r="A5979" s="47"/>
      <c r="E5979" s="47"/>
    </row>
    <row r="5980" spans="1:5">
      <c r="A5980" s="47"/>
      <c r="E5980" s="47"/>
    </row>
    <row r="5981" spans="1:5">
      <c r="A5981" s="47"/>
      <c r="E5981" s="47"/>
    </row>
    <row r="5982" spans="1:5">
      <c r="A5982" s="47"/>
      <c r="E5982" s="47"/>
    </row>
    <row r="5983" spans="1:5">
      <c r="A5983" s="47"/>
      <c r="E5983" s="47"/>
    </row>
    <row r="5984" spans="1:5">
      <c r="A5984" s="47"/>
      <c r="E5984" s="47"/>
    </row>
    <row r="5985" spans="1:5">
      <c r="A5985" s="47"/>
      <c r="E5985" s="47"/>
    </row>
    <row r="5986" spans="1:5">
      <c r="A5986" s="47"/>
      <c r="E5986" s="47"/>
    </row>
    <row r="5987" spans="1:5">
      <c r="A5987" s="47"/>
      <c r="E5987" s="47"/>
    </row>
    <row r="5988" spans="1:5">
      <c r="A5988" s="47"/>
      <c r="E5988" s="47"/>
    </row>
    <row r="5989" spans="1:5">
      <c r="A5989" s="47"/>
      <c r="E5989" s="47"/>
    </row>
    <row r="5990" spans="1:5">
      <c r="A5990" s="47"/>
      <c r="E5990" s="47"/>
    </row>
    <row r="5991" spans="1:5">
      <c r="A5991" s="47"/>
      <c r="E5991" s="47"/>
    </row>
    <row r="5992" spans="1:5">
      <c r="A5992" s="47"/>
      <c r="E5992" s="47"/>
    </row>
    <row r="5993" spans="1:5">
      <c r="A5993" s="47"/>
      <c r="E5993" s="47"/>
    </row>
    <row r="5994" spans="1:5">
      <c r="A5994" s="47"/>
      <c r="E5994" s="47"/>
    </row>
    <row r="5995" spans="1:5">
      <c r="A5995" s="47"/>
      <c r="E5995" s="47"/>
    </row>
    <row r="5996" spans="1:5">
      <c r="A5996" s="47"/>
      <c r="E5996" s="47"/>
    </row>
    <row r="5997" spans="1:5">
      <c r="A5997" s="47"/>
      <c r="E5997" s="47"/>
    </row>
    <row r="5998" spans="1:5">
      <c r="A5998" s="47"/>
      <c r="E5998" s="47"/>
    </row>
    <row r="5999" spans="1:5">
      <c r="A5999" s="47"/>
      <c r="E5999" s="47"/>
    </row>
    <row r="6000" spans="1:5">
      <c r="A6000" s="47"/>
      <c r="E6000" s="47"/>
    </row>
    <row r="6001" spans="1:5">
      <c r="A6001" s="47"/>
      <c r="E6001" s="47"/>
    </row>
    <row r="6002" spans="1:5">
      <c r="A6002" s="47"/>
      <c r="E6002" s="47"/>
    </row>
    <row r="6003" spans="1:5">
      <c r="A6003" s="47"/>
      <c r="E6003" s="47"/>
    </row>
    <row r="6004" spans="1:5">
      <c r="A6004" s="47"/>
      <c r="E6004" s="47"/>
    </row>
    <row r="6005" spans="1:5">
      <c r="A6005" s="47"/>
      <c r="E6005" s="47"/>
    </row>
    <row r="6006" spans="1:5">
      <c r="A6006" s="47"/>
      <c r="E6006" s="47"/>
    </row>
    <row r="6007" spans="1:5">
      <c r="A6007" s="47"/>
      <c r="E6007" s="47"/>
    </row>
    <row r="6008" spans="1:5">
      <c r="A6008" s="47"/>
      <c r="E6008" s="47"/>
    </row>
    <row r="6009" spans="1:5">
      <c r="A6009" s="47"/>
      <c r="E6009" s="47"/>
    </row>
    <row r="6010" spans="1:5">
      <c r="A6010" s="47"/>
      <c r="E6010" s="47"/>
    </row>
    <row r="6011" spans="1:5">
      <c r="A6011" s="47"/>
      <c r="E6011" s="47"/>
    </row>
    <row r="6012" spans="1:5">
      <c r="A6012" s="47"/>
      <c r="E6012" s="47"/>
    </row>
    <row r="6013" spans="1:5">
      <c r="A6013" s="47"/>
      <c r="E6013" s="47"/>
    </row>
    <row r="6014" spans="1:5">
      <c r="A6014" s="47"/>
      <c r="E6014" s="47"/>
    </row>
    <row r="6015" spans="1:5">
      <c r="A6015" s="47"/>
      <c r="E6015" s="47"/>
    </row>
    <row r="6016" spans="1:5">
      <c r="A6016" s="47"/>
      <c r="E6016" s="47"/>
    </row>
    <row r="6017" spans="1:5">
      <c r="A6017" s="47"/>
      <c r="E6017" s="47"/>
    </row>
    <row r="6018" spans="1:5">
      <c r="A6018" s="47"/>
      <c r="E6018" s="47"/>
    </row>
    <row r="6019" spans="1:5">
      <c r="A6019" s="47"/>
      <c r="E6019" s="47"/>
    </row>
    <row r="6020" spans="1:5">
      <c r="A6020" s="47"/>
      <c r="E6020" s="47"/>
    </row>
    <row r="6021" spans="1:5">
      <c r="A6021" s="47"/>
      <c r="E6021" s="47"/>
    </row>
    <row r="6022" spans="1:5">
      <c r="A6022" s="47"/>
      <c r="E6022" s="47"/>
    </row>
    <row r="6023" spans="1:5">
      <c r="A6023" s="47"/>
      <c r="E6023" s="47"/>
    </row>
    <row r="6024" spans="1:5">
      <c r="A6024" s="47"/>
      <c r="E6024" s="47"/>
    </row>
    <row r="6025" spans="1:5">
      <c r="A6025" s="47"/>
      <c r="E6025" s="47"/>
    </row>
    <row r="6026" spans="1:5">
      <c r="A6026" s="47"/>
      <c r="E6026" s="47"/>
    </row>
    <row r="6027" spans="1:5">
      <c r="A6027" s="47"/>
      <c r="E6027" s="47"/>
    </row>
    <row r="6028" spans="1:5">
      <c r="A6028" s="47"/>
      <c r="E6028" s="47"/>
    </row>
    <row r="6029" spans="1:5">
      <c r="A6029" s="47"/>
      <c r="E6029" s="47"/>
    </row>
    <row r="6030" spans="1:5">
      <c r="A6030" s="47"/>
      <c r="E6030" s="47"/>
    </row>
    <row r="6031" spans="1:5">
      <c r="A6031" s="47"/>
      <c r="E6031" s="47"/>
    </row>
    <row r="6032" spans="1:5">
      <c r="A6032" s="47"/>
      <c r="E6032" s="47"/>
    </row>
    <row r="6033" spans="1:5">
      <c r="A6033" s="47"/>
      <c r="E6033" s="47"/>
    </row>
    <row r="6034" spans="1:5">
      <c r="A6034" s="47"/>
      <c r="E6034" s="47"/>
    </row>
    <row r="6035" spans="1:5">
      <c r="A6035" s="47"/>
      <c r="E6035" s="47"/>
    </row>
    <row r="6036" spans="1:5">
      <c r="A6036" s="47"/>
      <c r="E6036" s="47"/>
    </row>
    <row r="6037" spans="1:5">
      <c r="A6037" s="47"/>
      <c r="E6037" s="47"/>
    </row>
    <row r="6038" spans="1:5">
      <c r="A6038" s="47"/>
      <c r="E6038" s="47"/>
    </row>
    <row r="6039" spans="1:5">
      <c r="A6039" s="47"/>
      <c r="E6039" s="47"/>
    </row>
    <row r="6040" spans="1:5">
      <c r="A6040" s="47"/>
      <c r="E6040" s="47"/>
    </row>
    <row r="6041" spans="1:5">
      <c r="A6041" s="47"/>
      <c r="E6041" s="47"/>
    </row>
    <row r="6042" spans="1:5">
      <c r="A6042" s="47"/>
      <c r="E6042" s="47"/>
    </row>
    <row r="6043" spans="1:5">
      <c r="A6043" s="47"/>
      <c r="E6043" s="47"/>
    </row>
    <row r="6044" spans="1:5">
      <c r="A6044" s="47"/>
      <c r="E6044" s="47"/>
    </row>
    <row r="6045" spans="1:5">
      <c r="A6045" s="47"/>
      <c r="E6045" s="47"/>
    </row>
    <row r="6046" spans="1:5">
      <c r="A6046" s="47"/>
      <c r="E6046" s="47"/>
    </row>
    <row r="6047" spans="1:5">
      <c r="A6047" s="47"/>
      <c r="E6047" s="47"/>
    </row>
    <row r="6048" spans="1:5">
      <c r="A6048" s="47"/>
      <c r="E6048" s="47"/>
    </row>
    <row r="6049" spans="1:5">
      <c r="A6049" s="47"/>
      <c r="E6049" s="47"/>
    </row>
    <row r="6050" spans="1:5">
      <c r="A6050" s="47"/>
      <c r="E6050" s="47"/>
    </row>
    <row r="6051" spans="1:5">
      <c r="A6051" s="47"/>
      <c r="E6051" s="47"/>
    </row>
    <row r="6052" spans="1:5">
      <c r="A6052" s="47"/>
      <c r="E6052" s="47"/>
    </row>
    <row r="6053" spans="1:5">
      <c r="A6053" s="47"/>
      <c r="E6053" s="47"/>
    </row>
    <row r="6054" spans="1:5">
      <c r="A6054" s="47"/>
      <c r="E6054" s="47"/>
    </row>
    <row r="6055" spans="1:5">
      <c r="A6055" s="47"/>
      <c r="E6055" s="47"/>
    </row>
    <row r="6056" spans="1:5">
      <c r="A6056" s="47"/>
      <c r="E6056" s="47"/>
    </row>
    <row r="6057" spans="1:5">
      <c r="A6057" s="47"/>
      <c r="E6057" s="47"/>
    </row>
    <row r="6058" spans="1:5">
      <c r="A6058" s="47"/>
      <c r="E6058" s="47"/>
    </row>
    <row r="6059" spans="1:5">
      <c r="A6059" s="47"/>
      <c r="E6059" s="47"/>
    </row>
    <row r="6060" spans="1:5">
      <c r="A6060" s="47"/>
      <c r="E6060" s="47"/>
    </row>
    <row r="6061" spans="1:5">
      <c r="A6061" s="47"/>
      <c r="E6061" s="47"/>
    </row>
    <row r="6062" spans="1:5">
      <c r="A6062" s="47"/>
      <c r="E6062" s="47"/>
    </row>
    <row r="6063" spans="1:5">
      <c r="A6063" s="47"/>
      <c r="E6063" s="47"/>
    </row>
    <row r="6064" spans="1:5">
      <c r="A6064" s="47"/>
      <c r="E6064" s="47"/>
    </row>
    <row r="6065" spans="1:5">
      <c r="A6065" s="47"/>
      <c r="E6065" s="47"/>
    </row>
    <row r="6066" spans="1:5">
      <c r="A6066" s="47"/>
      <c r="E6066" s="47"/>
    </row>
    <row r="6067" spans="1:5">
      <c r="A6067" s="47"/>
      <c r="E6067" s="47"/>
    </row>
    <row r="6068" spans="1:5">
      <c r="A6068" s="47"/>
      <c r="E6068" s="47"/>
    </row>
    <row r="6069" spans="1:5">
      <c r="A6069" s="47"/>
      <c r="E6069" s="47"/>
    </row>
    <row r="6070" spans="1:5">
      <c r="A6070" s="47"/>
      <c r="E6070" s="47"/>
    </row>
    <row r="6071" spans="1:5">
      <c r="A6071" s="47"/>
      <c r="E6071" s="47"/>
    </row>
    <row r="6072" spans="1:5">
      <c r="A6072" s="47"/>
      <c r="E6072" s="47"/>
    </row>
    <row r="6073" spans="1:5">
      <c r="A6073" s="47"/>
      <c r="E6073" s="47"/>
    </row>
    <row r="6074" spans="1:5">
      <c r="A6074" s="47"/>
      <c r="E6074" s="47"/>
    </row>
    <row r="6075" spans="1:5">
      <c r="A6075" s="47"/>
      <c r="E6075" s="47"/>
    </row>
    <row r="6076" spans="1:5">
      <c r="A6076" s="47"/>
      <c r="E6076" s="47"/>
    </row>
    <row r="6077" spans="1:5">
      <c r="A6077" s="47"/>
      <c r="E6077" s="47"/>
    </row>
    <row r="6078" spans="1:5">
      <c r="A6078" s="47"/>
      <c r="E6078" s="47"/>
    </row>
    <row r="6079" spans="1:5">
      <c r="A6079" s="47"/>
      <c r="E6079" s="47"/>
    </row>
    <row r="6080" spans="1:5">
      <c r="A6080" s="47"/>
      <c r="E6080" s="47"/>
    </row>
    <row r="6081" spans="1:5">
      <c r="A6081" s="47"/>
      <c r="E6081" s="47"/>
    </row>
    <row r="6082" spans="1:5">
      <c r="A6082" s="47"/>
      <c r="E6082" s="47"/>
    </row>
    <row r="6083" spans="1:5">
      <c r="A6083" s="47"/>
      <c r="E6083" s="47"/>
    </row>
    <row r="6084" spans="1:5">
      <c r="A6084" s="47"/>
      <c r="E6084" s="47"/>
    </row>
    <row r="6085" spans="1:5">
      <c r="A6085" s="47"/>
      <c r="E6085" s="47"/>
    </row>
    <row r="6086" spans="1:5">
      <c r="A6086" s="47"/>
      <c r="E6086" s="47"/>
    </row>
    <row r="6087" spans="1:5">
      <c r="A6087" s="47"/>
      <c r="E6087" s="47"/>
    </row>
    <row r="6088" spans="1:5">
      <c r="A6088" s="47"/>
      <c r="E6088" s="47"/>
    </row>
    <row r="6089" spans="1:5">
      <c r="A6089" s="47"/>
      <c r="E6089" s="47"/>
    </row>
    <row r="6090" spans="1:5">
      <c r="A6090" s="47"/>
      <c r="E6090" s="47"/>
    </row>
    <row r="6091" spans="1:5">
      <c r="A6091" s="47"/>
      <c r="E6091" s="47"/>
    </row>
    <row r="6092" spans="1:5">
      <c r="A6092" s="47"/>
      <c r="E6092" s="47"/>
    </row>
    <row r="6093" spans="1:5">
      <c r="A6093" s="47"/>
      <c r="E6093" s="47"/>
    </row>
    <row r="6094" spans="1:5">
      <c r="A6094" s="47"/>
      <c r="E6094" s="47"/>
    </row>
    <row r="6095" spans="1:5">
      <c r="A6095" s="47"/>
      <c r="E6095" s="47"/>
    </row>
    <row r="6096" spans="1:5">
      <c r="A6096" s="47"/>
      <c r="E6096" s="47"/>
    </row>
    <row r="6097" spans="1:5">
      <c r="A6097" s="47"/>
      <c r="E6097" s="47"/>
    </row>
    <row r="6098" spans="1:5">
      <c r="A6098" s="47"/>
      <c r="E6098" s="47"/>
    </row>
    <row r="6099" spans="1:5">
      <c r="A6099" s="47"/>
      <c r="E6099" s="47"/>
    </row>
    <row r="6100" spans="1:5">
      <c r="A6100" s="47"/>
      <c r="E6100" s="47"/>
    </row>
    <row r="6101" spans="1:5">
      <c r="A6101" s="47"/>
      <c r="E6101" s="47"/>
    </row>
    <row r="6102" spans="1:5">
      <c r="A6102" s="47"/>
      <c r="E6102" s="47"/>
    </row>
    <row r="6103" spans="1:5">
      <c r="A6103" s="47"/>
      <c r="E6103" s="47"/>
    </row>
    <row r="6104" spans="1:5">
      <c r="A6104" s="47"/>
      <c r="E6104" s="47"/>
    </row>
    <row r="6105" spans="1:5">
      <c r="A6105" s="47"/>
      <c r="E6105" s="47"/>
    </row>
    <row r="6106" spans="1:5">
      <c r="A6106" s="47"/>
      <c r="E6106" s="47"/>
    </row>
    <row r="6107" spans="1:5">
      <c r="A6107" s="47"/>
      <c r="E6107" s="47"/>
    </row>
    <row r="6108" spans="1:5">
      <c r="A6108" s="47"/>
      <c r="E6108" s="47"/>
    </row>
    <row r="6109" spans="1:5">
      <c r="A6109" s="47"/>
      <c r="E6109" s="47"/>
    </row>
    <row r="6110" spans="1:5">
      <c r="A6110" s="47"/>
      <c r="E6110" s="47"/>
    </row>
    <row r="6111" spans="1:5">
      <c r="A6111" s="47"/>
      <c r="E6111" s="47"/>
    </row>
    <row r="6112" spans="1:5">
      <c r="A6112" s="47"/>
      <c r="E6112" s="47"/>
    </row>
    <row r="6113" spans="1:5">
      <c r="A6113" s="47"/>
      <c r="E6113" s="47"/>
    </row>
    <row r="6114" spans="1:5">
      <c r="A6114" s="47"/>
      <c r="E6114" s="47"/>
    </row>
    <row r="6115" spans="1:5">
      <c r="A6115" s="47"/>
      <c r="E6115" s="47"/>
    </row>
    <row r="6116" spans="1:5">
      <c r="A6116" s="47"/>
      <c r="E6116" s="47"/>
    </row>
    <row r="6117" spans="1:5">
      <c r="A6117" s="47"/>
      <c r="E6117" s="47"/>
    </row>
    <row r="6118" spans="1:5">
      <c r="A6118" s="47"/>
      <c r="E6118" s="47"/>
    </row>
    <row r="6119" spans="1:5">
      <c r="A6119" s="47"/>
      <c r="E6119" s="47"/>
    </row>
    <row r="6120" spans="1:5">
      <c r="A6120" s="47"/>
      <c r="E6120" s="47"/>
    </row>
    <row r="6121" spans="1:5">
      <c r="A6121" s="47"/>
      <c r="E6121" s="47"/>
    </row>
    <row r="6122" spans="1:5">
      <c r="A6122" s="47"/>
      <c r="E6122" s="47"/>
    </row>
    <row r="6123" spans="1:5">
      <c r="A6123" s="47"/>
      <c r="E6123" s="47"/>
    </row>
    <row r="6124" spans="1:5">
      <c r="A6124" s="47"/>
      <c r="E6124" s="47"/>
    </row>
    <row r="6125" spans="1:5">
      <c r="A6125" s="47"/>
      <c r="E6125" s="47"/>
    </row>
    <row r="6126" spans="1:5">
      <c r="A6126" s="47"/>
      <c r="E6126" s="47"/>
    </row>
    <row r="6127" spans="1:5">
      <c r="A6127" s="47"/>
      <c r="E6127" s="47"/>
    </row>
    <row r="6128" spans="1:5">
      <c r="A6128" s="47"/>
      <c r="E6128" s="47"/>
    </row>
    <row r="6129" spans="1:5">
      <c r="A6129" s="47"/>
      <c r="E6129" s="47"/>
    </row>
    <row r="6130" spans="1:5">
      <c r="A6130" s="47"/>
      <c r="E6130" s="47"/>
    </row>
    <row r="6131" spans="1:5">
      <c r="A6131" s="47"/>
      <c r="E6131" s="47"/>
    </row>
    <row r="6132" spans="1:5">
      <c r="A6132" s="47"/>
      <c r="E6132" s="47"/>
    </row>
    <row r="6133" spans="1:5">
      <c r="A6133" s="47"/>
      <c r="E6133" s="47"/>
    </row>
    <row r="6134" spans="1:5">
      <c r="A6134" s="47"/>
      <c r="E6134" s="47"/>
    </row>
    <row r="6135" spans="1:5">
      <c r="A6135" s="47"/>
      <c r="E6135" s="47"/>
    </row>
    <row r="6136" spans="1:5">
      <c r="A6136" s="47"/>
      <c r="E6136" s="47"/>
    </row>
    <row r="6137" spans="1:5">
      <c r="A6137" s="47"/>
      <c r="E6137" s="47"/>
    </row>
    <row r="6138" spans="1:5">
      <c r="A6138" s="47"/>
      <c r="E6138" s="47"/>
    </row>
    <row r="6139" spans="1:5">
      <c r="A6139" s="47"/>
      <c r="E6139" s="47"/>
    </row>
    <row r="6140" spans="1:5">
      <c r="A6140" s="47"/>
      <c r="E6140" s="47"/>
    </row>
    <row r="6141" spans="1:5">
      <c r="A6141" s="47"/>
      <c r="E6141" s="47"/>
    </row>
    <row r="6142" spans="1:5">
      <c r="A6142" s="47"/>
      <c r="E6142" s="47"/>
    </row>
    <row r="6143" spans="1:5">
      <c r="A6143" s="47"/>
      <c r="E6143" s="47"/>
    </row>
    <row r="6144" spans="1:5">
      <c r="A6144" s="47"/>
      <c r="E6144" s="47"/>
    </row>
    <row r="6145" spans="1:5">
      <c r="A6145" s="47"/>
      <c r="E6145" s="47"/>
    </row>
    <row r="6146" spans="1:5">
      <c r="A6146" s="47"/>
      <c r="E6146" s="47"/>
    </row>
    <row r="6147" spans="1:5">
      <c r="A6147" s="47"/>
      <c r="E6147" s="47"/>
    </row>
    <row r="6148" spans="1:5">
      <c r="A6148" s="47"/>
      <c r="E6148" s="47"/>
    </row>
    <row r="6149" spans="1:5">
      <c r="A6149" s="47"/>
      <c r="E6149" s="47"/>
    </row>
    <row r="6150" spans="1:5">
      <c r="A6150" s="47"/>
      <c r="E6150" s="47"/>
    </row>
    <row r="6151" spans="1:5">
      <c r="A6151" s="47"/>
      <c r="E6151" s="47"/>
    </row>
    <row r="6152" spans="1:5">
      <c r="A6152" s="47"/>
      <c r="E6152" s="47"/>
    </row>
    <row r="6153" spans="1:5">
      <c r="A6153" s="47"/>
      <c r="E6153" s="47"/>
    </row>
    <row r="6154" spans="1:5">
      <c r="A6154" s="47"/>
      <c r="E6154" s="47"/>
    </row>
    <row r="6155" spans="1:5">
      <c r="A6155" s="47"/>
      <c r="E6155" s="47"/>
    </row>
    <row r="6156" spans="1:5">
      <c r="A6156" s="47"/>
      <c r="E6156" s="47"/>
    </row>
    <row r="6157" spans="1:5">
      <c r="A6157" s="47"/>
      <c r="E6157" s="47"/>
    </row>
    <row r="6158" spans="1:5">
      <c r="A6158" s="47"/>
      <c r="E6158" s="47"/>
    </row>
    <row r="6159" spans="1:5">
      <c r="A6159" s="47"/>
      <c r="E6159" s="47"/>
    </row>
    <row r="6160" spans="1:5">
      <c r="A6160" s="47"/>
      <c r="E6160" s="47"/>
    </row>
    <row r="6161" spans="1:5">
      <c r="A6161" s="47"/>
      <c r="E6161" s="47"/>
    </row>
    <row r="6162" spans="1:5">
      <c r="A6162" s="47"/>
      <c r="E6162" s="47"/>
    </row>
    <row r="6163" spans="1:5">
      <c r="A6163" s="47"/>
      <c r="E6163" s="47"/>
    </row>
    <row r="6164" spans="1:5">
      <c r="A6164" s="47"/>
      <c r="E6164" s="47"/>
    </row>
    <row r="6165" spans="1:5">
      <c r="A6165" s="47"/>
      <c r="E6165" s="47"/>
    </row>
    <row r="6166" spans="1:5">
      <c r="A6166" s="47"/>
      <c r="E6166" s="47"/>
    </row>
    <row r="6167" spans="1:5">
      <c r="A6167" s="47"/>
      <c r="E6167" s="47"/>
    </row>
    <row r="6168" spans="1:5">
      <c r="A6168" s="47"/>
      <c r="E6168" s="47"/>
    </row>
    <row r="6169" spans="1:5">
      <c r="A6169" s="47"/>
      <c r="E6169" s="47"/>
    </row>
    <row r="6170" spans="1:5">
      <c r="A6170" s="47"/>
      <c r="E6170" s="47"/>
    </row>
    <row r="6171" spans="1:5">
      <c r="A6171" s="47"/>
      <c r="E6171" s="47"/>
    </row>
    <row r="6172" spans="1:5">
      <c r="A6172" s="47"/>
      <c r="E6172" s="47"/>
    </row>
    <row r="6173" spans="1:5">
      <c r="A6173" s="47"/>
      <c r="E6173" s="47"/>
    </row>
    <row r="6174" spans="1:5">
      <c r="A6174" s="47"/>
      <c r="E6174" s="47"/>
    </row>
    <row r="6175" spans="1:5">
      <c r="A6175" s="47"/>
      <c r="E6175" s="47"/>
    </row>
    <row r="6176" spans="1:5">
      <c r="A6176" s="47"/>
      <c r="E6176" s="47"/>
    </row>
    <row r="6177" spans="1:5">
      <c r="A6177" s="47"/>
      <c r="E6177" s="47"/>
    </row>
    <row r="6178" spans="1:5">
      <c r="A6178" s="47"/>
      <c r="E6178" s="47"/>
    </row>
    <row r="6179" spans="1:5">
      <c r="A6179" s="47"/>
      <c r="E6179" s="47"/>
    </row>
    <row r="6180" spans="1:5">
      <c r="A6180" s="47"/>
      <c r="E6180" s="47"/>
    </row>
    <row r="6181" spans="1:5">
      <c r="A6181" s="47"/>
      <c r="E6181" s="47"/>
    </row>
    <row r="6182" spans="1:5">
      <c r="A6182" s="47"/>
      <c r="E6182" s="47"/>
    </row>
    <row r="6183" spans="1:5">
      <c r="A6183" s="47"/>
      <c r="E6183" s="47"/>
    </row>
    <row r="6184" spans="1:5">
      <c r="A6184" s="47"/>
      <c r="E6184" s="47"/>
    </row>
    <row r="6185" spans="1:5">
      <c r="A6185" s="47"/>
      <c r="E6185" s="47"/>
    </row>
    <row r="6186" spans="1:5">
      <c r="A6186" s="47"/>
      <c r="E6186" s="47"/>
    </row>
    <row r="6187" spans="1:5">
      <c r="A6187" s="47"/>
      <c r="E6187" s="47"/>
    </row>
    <row r="6188" spans="1:5">
      <c r="A6188" s="47"/>
      <c r="E6188" s="47"/>
    </row>
    <row r="6189" spans="1:5">
      <c r="A6189" s="47"/>
      <c r="E6189" s="47"/>
    </row>
    <row r="6190" spans="1:5">
      <c r="A6190" s="47"/>
      <c r="E6190" s="47"/>
    </row>
    <row r="6191" spans="1:5">
      <c r="A6191" s="47"/>
      <c r="E6191" s="47"/>
    </row>
    <row r="6192" spans="1:5">
      <c r="A6192" s="47"/>
      <c r="E6192" s="47"/>
    </row>
    <row r="6193" spans="1:5">
      <c r="A6193" s="47"/>
      <c r="E6193" s="47"/>
    </row>
    <row r="6194" spans="1:5">
      <c r="A6194" s="47"/>
      <c r="E6194" s="47"/>
    </row>
    <row r="6195" spans="1:5">
      <c r="A6195" s="47"/>
      <c r="E6195" s="47"/>
    </row>
    <row r="6196" spans="1:5">
      <c r="A6196" s="47"/>
      <c r="E6196" s="47"/>
    </row>
    <row r="6197" spans="1:5">
      <c r="A6197" s="47"/>
      <c r="E6197" s="47"/>
    </row>
    <row r="6198" spans="1:5">
      <c r="A6198" s="47"/>
      <c r="E6198" s="47"/>
    </row>
    <row r="6199" spans="1:5">
      <c r="A6199" s="47"/>
      <c r="E6199" s="47"/>
    </row>
    <row r="6200" spans="1:5">
      <c r="A6200" s="47"/>
      <c r="E6200" s="47"/>
    </row>
    <row r="6201" spans="1:5">
      <c r="A6201" s="47"/>
      <c r="E6201" s="47"/>
    </row>
    <row r="6202" spans="1:5">
      <c r="A6202" s="47"/>
      <c r="E6202" s="47"/>
    </row>
    <row r="6203" spans="1:5">
      <c r="A6203" s="47"/>
      <c r="E6203" s="47"/>
    </row>
    <row r="6204" spans="1:5">
      <c r="A6204" s="47"/>
      <c r="E6204" s="47"/>
    </row>
    <row r="6205" spans="1:5">
      <c r="A6205" s="47"/>
      <c r="E6205" s="47"/>
    </row>
    <row r="6206" spans="1:5">
      <c r="A6206" s="47"/>
      <c r="E6206" s="47"/>
    </row>
    <row r="6207" spans="1:5">
      <c r="A6207" s="47"/>
      <c r="E6207" s="47"/>
    </row>
    <row r="6208" spans="1:5">
      <c r="A6208" s="47"/>
      <c r="E6208" s="47"/>
    </row>
    <row r="6209" spans="1:5">
      <c r="A6209" s="47"/>
      <c r="E6209" s="47"/>
    </row>
    <row r="6210" spans="1:5">
      <c r="A6210" s="47"/>
      <c r="E6210" s="47"/>
    </row>
    <row r="6211" spans="1:5">
      <c r="A6211" s="47"/>
      <c r="E6211" s="47"/>
    </row>
    <row r="6212" spans="1:5">
      <c r="A6212" s="47"/>
      <c r="E6212" s="47"/>
    </row>
    <row r="6213" spans="1:5">
      <c r="A6213" s="47"/>
      <c r="E6213" s="47"/>
    </row>
    <row r="6214" spans="1:5">
      <c r="A6214" s="47"/>
      <c r="E6214" s="47"/>
    </row>
    <row r="6215" spans="1:5">
      <c r="A6215" s="47"/>
      <c r="E6215" s="47"/>
    </row>
    <row r="6216" spans="1:5">
      <c r="A6216" s="47"/>
      <c r="E6216" s="47"/>
    </row>
    <row r="6217" spans="1:5">
      <c r="A6217" s="47"/>
      <c r="E6217" s="47"/>
    </row>
    <row r="6218" spans="1:5">
      <c r="A6218" s="47"/>
      <c r="E6218" s="47"/>
    </row>
    <row r="6219" spans="1:5">
      <c r="A6219" s="47"/>
      <c r="E6219" s="47"/>
    </row>
    <row r="6220" spans="1:5">
      <c r="A6220" s="47"/>
      <c r="E6220" s="47"/>
    </row>
    <row r="6221" spans="1:5">
      <c r="A6221" s="47"/>
      <c r="E6221" s="47"/>
    </row>
    <row r="6222" spans="1:5">
      <c r="A6222" s="47"/>
      <c r="E6222" s="47"/>
    </row>
    <row r="6223" spans="1:5">
      <c r="A6223" s="47"/>
      <c r="E6223" s="47"/>
    </row>
    <row r="6224" spans="1:5">
      <c r="A6224" s="47"/>
      <c r="E6224" s="47"/>
    </row>
    <row r="6225" spans="1:5">
      <c r="A6225" s="47"/>
      <c r="E6225" s="47"/>
    </row>
    <row r="6226" spans="1:5">
      <c r="A6226" s="47"/>
      <c r="E6226" s="47"/>
    </row>
    <row r="6227" spans="1:5">
      <c r="A6227" s="47"/>
      <c r="E6227" s="47"/>
    </row>
    <row r="6228" spans="1:5">
      <c r="A6228" s="47"/>
      <c r="E6228" s="47"/>
    </row>
    <row r="6229" spans="1:5">
      <c r="A6229" s="47"/>
      <c r="E6229" s="47"/>
    </row>
    <row r="6230" spans="1:5">
      <c r="A6230" s="47"/>
      <c r="E6230" s="47"/>
    </row>
    <row r="6231" spans="1:5">
      <c r="A6231" s="47"/>
      <c r="E6231" s="47"/>
    </row>
    <row r="6232" spans="1:5">
      <c r="A6232" s="47"/>
      <c r="E6232" s="47"/>
    </row>
    <row r="6233" spans="1:5">
      <c r="A6233" s="47"/>
      <c r="E6233" s="47"/>
    </row>
    <row r="6234" spans="1:5">
      <c r="A6234" s="47"/>
      <c r="E6234" s="47"/>
    </row>
    <row r="6235" spans="1:5">
      <c r="A6235" s="47"/>
      <c r="E6235" s="47"/>
    </row>
    <row r="6236" spans="1:5">
      <c r="A6236" s="47"/>
      <c r="E6236" s="47"/>
    </row>
    <row r="6237" spans="1:5">
      <c r="A6237" s="47"/>
      <c r="E6237" s="47"/>
    </row>
    <row r="6238" spans="1:5">
      <c r="A6238" s="47"/>
      <c r="E6238" s="47"/>
    </row>
    <row r="6239" spans="1:5">
      <c r="A6239" s="47"/>
      <c r="E6239" s="47"/>
    </row>
    <row r="6240" spans="1:5">
      <c r="A6240" s="47"/>
      <c r="E6240" s="47"/>
    </row>
    <row r="6241" spans="1:5">
      <c r="A6241" s="47"/>
      <c r="E6241" s="47"/>
    </row>
    <row r="6242" spans="1:5">
      <c r="A6242" s="47"/>
      <c r="E6242" s="47"/>
    </row>
    <row r="6243" spans="1:5">
      <c r="A6243" s="47"/>
      <c r="E6243" s="47"/>
    </row>
    <row r="6244" spans="1:5">
      <c r="A6244" s="47"/>
      <c r="E6244" s="47"/>
    </row>
    <row r="6245" spans="1:5">
      <c r="A6245" s="47"/>
      <c r="E6245" s="47"/>
    </row>
    <row r="6246" spans="1:5">
      <c r="A6246" s="47"/>
      <c r="E6246" s="47"/>
    </row>
    <row r="6247" spans="1:5">
      <c r="A6247" s="47"/>
      <c r="E6247" s="47"/>
    </row>
    <row r="6248" spans="1:5">
      <c r="A6248" s="47"/>
      <c r="E6248" s="47"/>
    </row>
    <row r="6249" spans="1:5">
      <c r="A6249" s="47"/>
      <c r="E6249" s="47"/>
    </row>
    <row r="6250" spans="1:5">
      <c r="A6250" s="47"/>
      <c r="E6250" s="47"/>
    </row>
    <row r="6251" spans="1:5">
      <c r="A6251" s="47"/>
      <c r="E6251" s="47"/>
    </row>
    <row r="6252" spans="1:5">
      <c r="A6252" s="47"/>
      <c r="E6252" s="47"/>
    </row>
    <row r="6253" spans="1:5">
      <c r="A6253" s="47"/>
      <c r="E6253" s="47"/>
    </row>
    <row r="6254" spans="1:5">
      <c r="A6254" s="47"/>
      <c r="E6254" s="47"/>
    </row>
    <row r="6255" spans="1:5">
      <c r="A6255" s="47"/>
      <c r="E6255" s="47"/>
    </row>
    <row r="6256" spans="1:5">
      <c r="A6256" s="47"/>
      <c r="E6256" s="47"/>
    </row>
    <row r="6257" spans="1:5">
      <c r="A6257" s="47"/>
      <c r="E6257" s="47"/>
    </row>
    <row r="6258" spans="1:5">
      <c r="A6258" s="47"/>
      <c r="E6258" s="47"/>
    </row>
    <row r="6259" spans="1:5">
      <c r="A6259" s="47"/>
      <c r="E6259" s="47"/>
    </row>
    <row r="6260" spans="1:5">
      <c r="A6260" s="47"/>
      <c r="E6260" s="47"/>
    </row>
    <row r="6261" spans="1:5">
      <c r="A6261" s="47"/>
      <c r="E6261" s="47"/>
    </row>
    <row r="6262" spans="1:5">
      <c r="A6262" s="47"/>
      <c r="E6262" s="47"/>
    </row>
    <row r="6263" spans="1:5">
      <c r="A6263" s="47"/>
      <c r="E6263" s="47"/>
    </row>
    <row r="6264" spans="1:5">
      <c r="A6264" s="47"/>
      <c r="E6264" s="47"/>
    </row>
    <row r="6265" spans="1:5">
      <c r="A6265" s="47"/>
      <c r="E6265" s="47"/>
    </row>
    <row r="6266" spans="1:5">
      <c r="A6266" s="47"/>
      <c r="E6266" s="47"/>
    </row>
    <row r="6267" spans="1:5">
      <c r="A6267" s="47"/>
      <c r="E6267" s="47"/>
    </row>
    <row r="6268" spans="1:5">
      <c r="A6268" s="47"/>
      <c r="E6268" s="47"/>
    </row>
    <row r="6269" spans="1:5">
      <c r="A6269" s="47"/>
      <c r="E6269" s="47"/>
    </row>
    <row r="6270" spans="1:5">
      <c r="A6270" s="47"/>
      <c r="E6270" s="47"/>
    </row>
    <row r="6271" spans="1:5">
      <c r="A6271" s="47"/>
      <c r="E6271" s="47"/>
    </row>
    <row r="6272" spans="1:5">
      <c r="A6272" s="47"/>
      <c r="E6272" s="47"/>
    </row>
    <row r="6273" spans="1:5">
      <c r="A6273" s="47"/>
      <c r="E6273" s="47"/>
    </row>
    <row r="6274" spans="1:5">
      <c r="A6274" s="47"/>
      <c r="E6274" s="47"/>
    </row>
    <row r="6275" spans="1:5">
      <c r="A6275" s="47"/>
      <c r="E6275" s="47"/>
    </row>
    <row r="6276" spans="1:5">
      <c r="A6276" s="47"/>
      <c r="E6276" s="47"/>
    </row>
    <row r="6277" spans="1:5">
      <c r="A6277" s="47"/>
      <c r="E6277" s="47"/>
    </row>
    <row r="6278" spans="1:5">
      <c r="A6278" s="47"/>
      <c r="E6278" s="47"/>
    </row>
    <row r="6279" spans="1:5">
      <c r="A6279" s="47"/>
      <c r="E6279" s="47"/>
    </row>
    <row r="6280" spans="1:5">
      <c r="A6280" s="47"/>
      <c r="E6280" s="47"/>
    </row>
    <row r="6281" spans="1:5">
      <c r="A6281" s="47"/>
      <c r="E6281" s="47"/>
    </row>
    <row r="6282" spans="1:5">
      <c r="A6282" s="47"/>
      <c r="E6282" s="47"/>
    </row>
    <row r="6283" spans="1:5">
      <c r="A6283" s="47"/>
      <c r="E6283" s="47"/>
    </row>
    <row r="6284" spans="1:5">
      <c r="A6284" s="47"/>
      <c r="E6284" s="47"/>
    </row>
    <row r="6285" spans="1:5">
      <c r="A6285" s="47"/>
      <c r="E6285" s="47"/>
    </row>
    <row r="6286" spans="1:5">
      <c r="A6286" s="47"/>
      <c r="E6286" s="47"/>
    </row>
    <row r="6287" spans="1:5">
      <c r="A6287" s="47"/>
      <c r="E6287" s="47"/>
    </row>
    <row r="6288" spans="1:5">
      <c r="A6288" s="47"/>
      <c r="E6288" s="47"/>
    </row>
    <row r="6289" spans="1:5">
      <c r="A6289" s="47"/>
      <c r="E6289" s="47"/>
    </row>
    <row r="6290" spans="1:5">
      <c r="A6290" s="47"/>
      <c r="E6290" s="47"/>
    </row>
    <row r="6291" spans="1:5">
      <c r="A6291" s="47"/>
      <c r="E6291" s="47"/>
    </row>
    <row r="6292" spans="1:5">
      <c r="A6292" s="47"/>
      <c r="E6292" s="47"/>
    </row>
    <row r="6293" spans="1:5">
      <c r="A6293" s="47"/>
      <c r="E6293" s="47"/>
    </row>
    <row r="6294" spans="1:5">
      <c r="A6294" s="47"/>
      <c r="E6294" s="47"/>
    </row>
    <row r="6295" spans="1:5">
      <c r="A6295" s="47"/>
      <c r="E6295" s="47"/>
    </row>
    <row r="6296" spans="1:5">
      <c r="A6296" s="47"/>
      <c r="E6296" s="47"/>
    </row>
    <row r="6297" spans="1:5">
      <c r="A6297" s="47"/>
      <c r="E6297" s="47"/>
    </row>
    <row r="6298" spans="1:5">
      <c r="A6298" s="47"/>
      <c r="E6298" s="47"/>
    </row>
    <row r="6299" spans="1:5">
      <c r="A6299" s="47"/>
      <c r="E6299" s="47"/>
    </row>
    <row r="6300" spans="1:5">
      <c r="A6300" s="47"/>
      <c r="E6300" s="47"/>
    </row>
    <row r="6301" spans="1:5">
      <c r="A6301" s="47"/>
      <c r="E6301" s="47"/>
    </row>
    <row r="6302" spans="1:5">
      <c r="A6302" s="47"/>
      <c r="E6302" s="47"/>
    </row>
    <row r="6303" spans="1:5">
      <c r="A6303" s="47"/>
      <c r="E6303" s="47"/>
    </row>
    <row r="6304" spans="1:5">
      <c r="A6304" s="47"/>
      <c r="E6304" s="47"/>
    </row>
    <row r="6305" spans="1:5">
      <c r="A6305" s="47"/>
      <c r="E6305" s="47"/>
    </row>
    <row r="6306" spans="1:5">
      <c r="A6306" s="47"/>
      <c r="E6306" s="47"/>
    </row>
    <row r="6307" spans="1:5">
      <c r="A6307" s="47"/>
      <c r="E6307" s="47"/>
    </row>
    <row r="6308" spans="1:5">
      <c r="A6308" s="47"/>
      <c r="E6308" s="47"/>
    </row>
    <row r="6309" spans="1:5">
      <c r="A6309" s="47"/>
      <c r="E6309" s="47"/>
    </row>
    <row r="6310" spans="1:5">
      <c r="A6310" s="47"/>
      <c r="E6310" s="47"/>
    </row>
    <row r="6311" spans="1:5">
      <c r="A6311" s="47"/>
      <c r="E6311" s="47"/>
    </row>
    <row r="6312" spans="1:5">
      <c r="A6312" s="47"/>
      <c r="E6312" s="47"/>
    </row>
    <row r="6313" spans="1:5">
      <c r="A6313" s="47"/>
      <c r="E6313" s="47"/>
    </row>
    <row r="6314" spans="1:5">
      <c r="A6314" s="47"/>
      <c r="E6314" s="47"/>
    </row>
    <row r="6315" spans="1:5">
      <c r="A6315" s="47"/>
      <c r="E6315" s="47"/>
    </row>
    <row r="6316" spans="1:5">
      <c r="A6316" s="47"/>
      <c r="E6316" s="47"/>
    </row>
    <row r="6317" spans="1:5">
      <c r="A6317" s="47"/>
      <c r="E6317" s="47"/>
    </row>
    <row r="6318" spans="1:5">
      <c r="A6318" s="47"/>
      <c r="E6318" s="47"/>
    </row>
    <row r="6319" spans="1:5">
      <c r="A6319" s="47"/>
      <c r="E6319" s="47"/>
    </row>
    <row r="6320" spans="1:5">
      <c r="A6320" s="47"/>
      <c r="E6320" s="47"/>
    </row>
    <row r="6321" spans="1:5">
      <c r="A6321" s="47"/>
      <c r="E6321" s="47"/>
    </row>
    <row r="6322" spans="1:5">
      <c r="A6322" s="47"/>
      <c r="E6322" s="47"/>
    </row>
    <row r="6323" spans="1:5">
      <c r="A6323" s="47"/>
      <c r="E6323" s="47"/>
    </row>
    <row r="6324" spans="1:5">
      <c r="A6324" s="47"/>
      <c r="E6324" s="47"/>
    </row>
    <row r="6325" spans="1:5">
      <c r="A6325" s="47"/>
      <c r="E6325" s="47"/>
    </row>
    <row r="6326" spans="1:5">
      <c r="A6326" s="47"/>
      <c r="E6326" s="47"/>
    </row>
    <row r="6327" spans="1:5">
      <c r="A6327" s="47"/>
      <c r="E6327" s="47"/>
    </row>
    <row r="6328" spans="1:5">
      <c r="A6328" s="47"/>
      <c r="E6328" s="47"/>
    </row>
    <row r="6329" spans="1:5">
      <c r="A6329" s="47"/>
      <c r="E6329" s="47"/>
    </row>
    <row r="6330" spans="1:5">
      <c r="A6330" s="47"/>
      <c r="E6330" s="47"/>
    </row>
    <row r="6331" spans="1:5">
      <c r="A6331" s="47"/>
      <c r="E6331" s="47"/>
    </row>
    <row r="6332" spans="1:5">
      <c r="A6332" s="47"/>
      <c r="E6332" s="47"/>
    </row>
    <row r="6333" spans="1:5">
      <c r="A6333" s="47"/>
      <c r="E6333" s="47"/>
    </row>
    <row r="6334" spans="1:5">
      <c r="A6334" s="47"/>
      <c r="E6334" s="47"/>
    </row>
    <row r="6335" spans="1:5">
      <c r="A6335" s="47"/>
      <c r="E6335" s="47"/>
    </row>
    <row r="6336" spans="1:5">
      <c r="A6336" s="47"/>
      <c r="E6336" s="47"/>
    </row>
    <row r="6337" spans="1:5">
      <c r="A6337" s="47"/>
      <c r="E6337" s="47"/>
    </row>
    <row r="6338" spans="1:5">
      <c r="A6338" s="47"/>
      <c r="E6338" s="47"/>
    </row>
    <row r="6339" spans="1:5">
      <c r="A6339" s="47"/>
      <c r="E6339" s="47"/>
    </row>
    <row r="6340" spans="1:5">
      <c r="A6340" s="47"/>
      <c r="E6340" s="47"/>
    </row>
    <row r="6341" spans="1:5">
      <c r="A6341" s="47"/>
      <c r="E6341" s="47"/>
    </row>
    <row r="6342" spans="1:5">
      <c r="A6342" s="47"/>
      <c r="E6342" s="47"/>
    </row>
    <row r="6343" spans="1:5">
      <c r="A6343" s="47"/>
      <c r="E6343" s="47"/>
    </row>
    <row r="6344" spans="1:5">
      <c r="A6344" s="47"/>
      <c r="E6344" s="47"/>
    </row>
    <row r="6345" spans="1:5">
      <c r="A6345" s="47"/>
      <c r="E6345" s="47"/>
    </row>
    <row r="6346" spans="1:5">
      <c r="A6346" s="47"/>
      <c r="E6346" s="47"/>
    </row>
    <row r="6347" spans="1:5">
      <c r="A6347" s="47"/>
      <c r="E6347" s="47"/>
    </row>
    <row r="6348" spans="1:5">
      <c r="A6348" s="47"/>
      <c r="E6348" s="47"/>
    </row>
    <row r="6349" spans="1:5">
      <c r="A6349" s="47"/>
      <c r="E6349" s="47"/>
    </row>
    <row r="6350" spans="1:5">
      <c r="A6350" s="47"/>
      <c r="E6350" s="47"/>
    </row>
    <row r="6351" spans="1:5">
      <c r="A6351" s="47"/>
      <c r="E6351" s="47"/>
    </row>
    <row r="6352" spans="1:5">
      <c r="A6352" s="47"/>
      <c r="E6352" s="47"/>
    </row>
    <row r="6353" spans="1:5">
      <c r="A6353" s="47"/>
      <c r="E6353" s="47"/>
    </row>
    <row r="6354" spans="1:5">
      <c r="A6354" s="47"/>
      <c r="E6354" s="47"/>
    </row>
    <row r="6355" spans="1:5">
      <c r="A6355" s="47"/>
      <c r="E6355" s="47"/>
    </row>
    <row r="6356" spans="1:5">
      <c r="A6356" s="47"/>
      <c r="E6356" s="47"/>
    </row>
    <row r="6357" spans="1:5">
      <c r="A6357" s="47"/>
      <c r="E6357" s="47"/>
    </row>
    <row r="6358" spans="1:5">
      <c r="A6358" s="47"/>
      <c r="E6358" s="47"/>
    </row>
    <row r="6359" spans="1:5">
      <c r="A6359" s="47"/>
      <c r="E6359" s="47"/>
    </row>
    <row r="6360" spans="1:5">
      <c r="A6360" s="47"/>
      <c r="E6360" s="47"/>
    </row>
    <row r="6361" spans="1:5">
      <c r="A6361" s="47"/>
      <c r="E6361" s="47"/>
    </row>
    <row r="6362" spans="1:5">
      <c r="A6362" s="47"/>
      <c r="E6362" s="47"/>
    </row>
    <row r="6363" spans="1:5">
      <c r="A6363" s="47"/>
      <c r="E6363" s="47"/>
    </row>
    <row r="6364" spans="1:5">
      <c r="A6364" s="47"/>
      <c r="E6364" s="47"/>
    </row>
    <row r="6365" spans="1:5">
      <c r="A6365" s="47"/>
      <c r="E6365" s="47"/>
    </row>
    <row r="6366" spans="1:5">
      <c r="A6366" s="47"/>
      <c r="E6366" s="47"/>
    </row>
    <row r="6367" spans="1:5">
      <c r="A6367" s="47"/>
      <c r="E6367" s="47"/>
    </row>
    <row r="6368" spans="1:5">
      <c r="A6368" s="47"/>
      <c r="E6368" s="47"/>
    </row>
    <row r="6369" spans="1:5">
      <c r="A6369" s="47"/>
      <c r="E6369" s="47"/>
    </row>
    <row r="6370" spans="1:5">
      <c r="A6370" s="47"/>
      <c r="E6370" s="47"/>
    </row>
    <row r="6371" spans="1:5">
      <c r="A6371" s="47"/>
      <c r="E6371" s="47"/>
    </row>
    <row r="6372" spans="1:5">
      <c r="A6372" s="47"/>
      <c r="E6372" s="47"/>
    </row>
    <row r="6373" spans="1:5">
      <c r="A6373" s="47"/>
      <c r="E6373" s="47"/>
    </row>
    <row r="6374" spans="1:5">
      <c r="A6374" s="47"/>
      <c r="E6374" s="47"/>
    </row>
    <row r="6375" spans="1:5">
      <c r="A6375" s="47"/>
      <c r="E6375" s="47"/>
    </row>
    <row r="6376" spans="1:5">
      <c r="A6376" s="47"/>
      <c r="E6376" s="47"/>
    </row>
    <row r="6377" spans="1:5">
      <c r="A6377" s="47"/>
      <c r="E6377" s="47"/>
    </row>
    <row r="6378" spans="1:5">
      <c r="A6378" s="47"/>
      <c r="E6378" s="47"/>
    </row>
    <row r="6379" spans="1:5">
      <c r="A6379" s="47"/>
      <c r="E6379" s="47"/>
    </row>
    <row r="6380" spans="1:5">
      <c r="A6380" s="47"/>
      <c r="E6380" s="47"/>
    </row>
    <row r="6381" spans="1:5">
      <c r="A6381" s="47"/>
      <c r="E6381" s="47"/>
    </row>
    <row r="6382" spans="1:5">
      <c r="A6382" s="47"/>
      <c r="E6382" s="47"/>
    </row>
    <row r="6383" spans="1:5">
      <c r="A6383" s="47"/>
      <c r="E6383" s="47"/>
    </row>
    <row r="6384" spans="1:5">
      <c r="A6384" s="47"/>
      <c r="E6384" s="47"/>
    </row>
    <row r="6385" spans="1:5">
      <c r="A6385" s="47"/>
      <c r="E6385" s="47"/>
    </row>
    <row r="6386" spans="1:5">
      <c r="A6386" s="47"/>
      <c r="E6386" s="47"/>
    </row>
    <row r="6387" spans="1:5">
      <c r="A6387" s="47"/>
      <c r="E6387" s="47"/>
    </row>
    <row r="6388" spans="1:5">
      <c r="A6388" s="47"/>
      <c r="E6388" s="47"/>
    </row>
    <row r="6389" spans="1:5">
      <c r="A6389" s="47"/>
      <c r="E6389" s="47"/>
    </row>
    <row r="6390" spans="1:5">
      <c r="A6390" s="47"/>
      <c r="E6390" s="47"/>
    </row>
    <row r="6391" spans="1:5">
      <c r="A6391" s="47"/>
      <c r="E6391" s="47"/>
    </row>
    <row r="6392" spans="1:5">
      <c r="A6392" s="47"/>
      <c r="E6392" s="47"/>
    </row>
    <row r="6393" spans="1:5">
      <c r="A6393" s="47"/>
      <c r="E6393" s="47"/>
    </row>
    <row r="6394" spans="1:5">
      <c r="A6394" s="47"/>
      <c r="E6394" s="47"/>
    </row>
    <row r="6395" spans="1:5">
      <c r="A6395" s="47"/>
      <c r="E6395" s="47"/>
    </row>
    <row r="6396" spans="1:5">
      <c r="A6396" s="47"/>
      <c r="E6396" s="47"/>
    </row>
    <row r="6397" spans="1:5">
      <c r="A6397" s="47"/>
      <c r="E6397" s="47"/>
    </row>
    <row r="6398" spans="1:5">
      <c r="A6398" s="47"/>
      <c r="E6398" s="47"/>
    </row>
    <row r="6399" spans="1:5">
      <c r="A6399" s="47"/>
      <c r="E6399" s="47"/>
    </row>
    <row r="6400" spans="1:5">
      <c r="A6400" s="47"/>
      <c r="E6400" s="47"/>
    </row>
    <row r="6401" spans="1:5">
      <c r="A6401" s="47"/>
      <c r="E6401" s="47"/>
    </row>
    <row r="6402" spans="1:5">
      <c r="A6402" s="47"/>
      <c r="E6402" s="47"/>
    </row>
    <row r="6403" spans="1:5">
      <c r="A6403" s="47"/>
      <c r="E6403" s="47"/>
    </row>
    <row r="6404" spans="1:5">
      <c r="A6404" s="47"/>
      <c r="E6404" s="47"/>
    </row>
    <row r="6405" spans="1:5">
      <c r="A6405" s="47"/>
      <c r="E6405" s="47"/>
    </row>
    <row r="6406" spans="1:5">
      <c r="A6406" s="47"/>
      <c r="E6406" s="47"/>
    </row>
    <row r="6407" spans="1:5">
      <c r="A6407" s="47"/>
      <c r="E6407" s="47"/>
    </row>
    <row r="6408" spans="1:5">
      <c r="A6408" s="47"/>
      <c r="E6408" s="47"/>
    </row>
    <row r="6409" spans="1:5">
      <c r="A6409" s="47"/>
      <c r="E6409" s="47"/>
    </row>
    <row r="6410" spans="1:5">
      <c r="A6410" s="47"/>
      <c r="E6410" s="47"/>
    </row>
    <row r="6411" spans="1:5">
      <c r="A6411" s="47"/>
      <c r="E6411" s="47"/>
    </row>
    <row r="6412" spans="1:5">
      <c r="A6412" s="47"/>
      <c r="E6412" s="47"/>
    </row>
    <row r="6413" spans="1:5">
      <c r="A6413" s="47"/>
      <c r="E6413" s="47"/>
    </row>
    <row r="6414" spans="1:5">
      <c r="A6414" s="47"/>
      <c r="E6414" s="47"/>
    </row>
    <row r="6415" spans="1:5">
      <c r="A6415" s="47"/>
      <c r="E6415" s="47"/>
    </row>
    <row r="6416" spans="1:5">
      <c r="A6416" s="47"/>
      <c r="E6416" s="47"/>
    </row>
    <row r="6417" spans="1:5">
      <c r="A6417" s="47"/>
      <c r="E6417" s="47"/>
    </row>
    <row r="6418" spans="1:5">
      <c r="A6418" s="47"/>
      <c r="E6418" s="47"/>
    </row>
    <row r="6419" spans="1:5">
      <c r="A6419" s="47"/>
      <c r="E6419" s="47"/>
    </row>
    <row r="6420" spans="1:5">
      <c r="A6420" s="47"/>
      <c r="E6420" s="47"/>
    </row>
    <row r="6421" spans="1:5">
      <c r="A6421" s="47"/>
      <c r="E6421" s="47"/>
    </row>
    <row r="6422" spans="1:5">
      <c r="A6422" s="47"/>
      <c r="E6422" s="47"/>
    </row>
    <row r="6423" spans="1:5">
      <c r="A6423" s="47"/>
      <c r="E6423" s="47"/>
    </row>
    <row r="6424" spans="1:5">
      <c r="A6424" s="47"/>
      <c r="E6424" s="47"/>
    </row>
    <row r="6425" spans="1:5">
      <c r="A6425" s="47"/>
      <c r="E6425" s="47"/>
    </row>
    <row r="6426" spans="1:5">
      <c r="A6426" s="47"/>
      <c r="E6426" s="47"/>
    </row>
    <row r="6427" spans="1:5">
      <c r="A6427" s="47"/>
      <c r="E6427" s="47"/>
    </row>
    <row r="6428" spans="1:5">
      <c r="A6428" s="47"/>
      <c r="E6428" s="47"/>
    </row>
    <row r="6429" spans="1:5">
      <c r="A6429" s="47"/>
      <c r="E6429" s="47"/>
    </row>
    <row r="6430" spans="1:5">
      <c r="A6430" s="47"/>
      <c r="E6430" s="47"/>
    </row>
    <row r="6431" spans="1:5">
      <c r="A6431" s="47"/>
      <c r="E6431" s="47"/>
    </row>
    <row r="6432" spans="1:5">
      <c r="A6432" s="47"/>
      <c r="E6432" s="47"/>
    </row>
    <row r="6433" spans="1:5">
      <c r="A6433" s="47"/>
      <c r="E6433" s="47"/>
    </row>
    <row r="6434" spans="1:5">
      <c r="A6434" s="47"/>
      <c r="E6434" s="47"/>
    </row>
    <row r="6435" spans="1:5">
      <c r="A6435" s="47"/>
      <c r="E6435" s="47"/>
    </row>
    <row r="6436" spans="1:5">
      <c r="A6436" s="47"/>
      <c r="E6436" s="47"/>
    </row>
    <row r="6437" spans="1:5">
      <c r="A6437" s="47"/>
      <c r="E6437" s="47"/>
    </row>
    <row r="6438" spans="1:5">
      <c r="A6438" s="47"/>
      <c r="E6438" s="47"/>
    </row>
    <row r="6439" spans="1:5">
      <c r="A6439" s="47"/>
      <c r="E6439" s="47"/>
    </row>
    <row r="6440" spans="1:5">
      <c r="A6440" s="47"/>
      <c r="E6440" s="47"/>
    </row>
    <row r="6441" spans="1:5">
      <c r="A6441" s="47"/>
      <c r="E6441" s="47"/>
    </row>
    <row r="6442" spans="1:5">
      <c r="A6442" s="47"/>
      <c r="E6442" s="47"/>
    </row>
    <row r="6443" spans="1:5">
      <c r="A6443" s="47"/>
      <c r="E6443" s="47"/>
    </row>
    <row r="6444" spans="1:5">
      <c r="A6444" s="47"/>
      <c r="E6444" s="47"/>
    </row>
    <row r="6445" spans="1:5">
      <c r="A6445" s="47"/>
      <c r="E6445" s="47"/>
    </row>
    <row r="6446" spans="1:5">
      <c r="A6446" s="47"/>
      <c r="E6446" s="47"/>
    </row>
    <row r="6447" spans="1:5">
      <c r="A6447" s="47"/>
      <c r="E6447" s="47"/>
    </row>
    <row r="6448" spans="1:5">
      <c r="A6448" s="47"/>
      <c r="E6448" s="47"/>
    </row>
    <row r="6449" spans="1:5">
      <c r="A6449" s="47"/>
      <c r="E6449" s="47"/>
    </row>
    <row r="6450" spans="1:5">
      <c r="A6450" s="47"/>
      <c r="E6450" s="47"/>
    </row>
    <row r="6451" spans="1:5">
      <c r="A6451" s="47"/>
      <c r="E6451" s="47"/>
    </row>
    <row r="6452" spans="1:5">
      <c r="A6452" s="47"/>
      <c r="E6452" s="47"/>
    </row>
    <row r="6453" spans="1:5">
      <c r="A6453" s="47"/>
      <c r="E6453" s="47"/>
    </row>
    <row r="6454" spans="1:5">
      <c r="A6454" s="47"/>
      <c r="E6454" s="47"/>
    </row>
    <row r="6455" spans="1:5">
      <c r="A6455" s="47"/>
      <c r="E6455" s="47"/>
    </row>
    <row r="6456" spans="1:5">
      <c r="A6456" s="47"/>
      <c r="E6456" s="47"/>
    </row>
    <row r="6457" spans="1:5">
      <c r="A6457" s="47"/>
      <c r="E6457" s="47"/>
    </row>
    <row r="6458" spans="1:5">
      <c r="A6458" s="47"/>
      <c r="E6458" s="47"/>
    </row>
    <row r="6459" spans="1:5">
      <c r="A6459" s="47"/>
      <c r="E6459" s="47"/>
    </row>
    <row r="6460" spans="1:5">
      <c r="A6460" s="47"/>
      <c r="E6460" s="47"/>
    </row>
    <row r="6461" spans="1:5">
      <c r="A6461" s="47"/>
      <c r="E6461" s="47"/>
    </row>
    <row r="6462" spans="1:5">
      <c r="A6462" s="47"/>
      <c r="E6462" s="47"/>
    </row>
    <row r="6463" spans="1:5">
      <c r="A6463" s="47"/>
      <c r="E6463" s="47"/>
    </row>
    <row r="6464" spans="1:5">
      <c r="A6464" s="47"/>
      <c r="E6464" s="47"/>
    </row>
    <row r="6465" spans="1:5">
      <c r="A6465" s="47"/>
      <c r="E6465" s="47"/>
    </row>
    <row r="6466" spans="1:5">
      <c r="A6466" s="47"/>
      <c r="E6466" s="47"/>
    </row>
    <row r="6467" spans="1:5">
      <c r="A6467" s="47"/>
      <c r="E6467" s="47"/>
    </row>
    <row r="6468" spans="1:5">
      <c r="A6468" s="47"/>
      <c r="E6468" s="47"/>
    </row>
    <row r="6469" spans="1:5">
      <c r="A6469" s="47"/>
      <c r="E6469" s="47"/>
    </row>
    <row r="6470" spans="1:5">
      <c r="A6470" s="47"/>
      <c r="E6470" s="47"/>
    </row>
    <row r="6471" spans="1:5">
      <c r="A6471" s="47"/>
      <c r="E6471" s="47"/>
    </row>
    <row r="6472" spans="1:5">
      <c r="A6472" s="47"/>
      <c r="E6472" s="47"/>
    </row>
    <row r="6473" spans="1:5">
      <c r="A6473" s="47"/>
      <c r="E6473" s="47"/>
    </row>
    <row r="6474" spans="1:5">
      <c r="A6474" s="47"/>
      <c r="E6474" s="47"/>
    </row>
    <row r="6475" spans="1:5">
      <c r="A6475" s="47"/>
      <c r="E6475" s="47"/>
    </row>
    <row r="6476" spans="1:5">
      <c r="A6476" s="47"/>
      <c r="E6476" s="47"/>
    </row>
    <row r="6477" spans="1:5">
      <c r="A6477" s="47"/>
      <c r="E6477" s="47"/>
    </row>
    <row r="6478" spans="1:5">
      <c r="A6478" s="47"/>
      <c r="E6478" s="47"/>
    </row>
    <row r="6479" spans="1:5">
      <c r="A6479" s="47"/>
      <c r="E6479" s="47"/>
    </row>
    <row r="6480" spans="1:5">
      <c r="A6480" s="47"/>
      <c r="E6480" s="47"/>
    </row>
    <row r="6481" spans="1:5">
      <c r="A6481" s="47"/>
      <c r="E6481" s="47"/>
    </row>
    <row r="6482" spans="1:5">
      <c r="A6482" s="47"/>
      <c r="E6482" s="47"/>
    </row>
    <row r="6483" spans="1:5">
      <c r="A6483" s="47"/>
      <c r="E6483" s="47"/>
    </row>
    <row r="6484" spans="1:5">
      <c r="A6484" s="47"/>
      <c r="E6484" s="47"/>
    </row>
    <row r="6485" spans="1:5">
      <c r="A6485" s="47"/>
      <c r="E6485" s="47"/>
    </row>
    <row r="6486" spans="1:5">
      <c r="A6486" s="47"/>
      <c r="E6486" s="47"/>
    </row>
    <row r="6487" spans="1:5">
      <c r="A6487" s="47"/>
      <c r="E6487" s="47"/>
    </row>
    <row r="6488" spans="1:5">
      <c r="A6488" s="47"/>
      <c r="E6488" s="47"/>
    </row>
    <row r="6489" spans="1:5">
      <c r="A6489" s="47"/>
      <c r="E6489" s="47"/>
    </row>
    <row r="6490" spans="1:5">
      <c r="A6490" s="47"/>
      <c r="E6490" s="47"/>
    </row>
    <row r="6491" spans="1:5">
      <c r="A6491" s="47"/>
      <c r="E6491" s="47"/>
    </row>
    <row r="6492" spans="1:5">
      <c r="A6492" s="47"/>
      <c r="E6492" s="47"/>
    </row>
    <row r="6493" spans="1:5">
      <c r="A6493" s="47"/>
      <c r="E6493" s="47"/>
    </row>
    <row r="6494" spans="1:5">
      <c r="A6494" s="47"/>
      <c r="E6494" s="47"/>
    </row>
    <row r="6495" spans="1:5">
      <c r="A6495" s="47"/>
      <c r="E6495" s="47"/>
    </row>
    <row r="6496" spans="1:5">
      <c r="A6496" s="47"/>
      <c r="E6496" s="47"/>
    </row>
    <row r="6497" spans="1:5">
      <c r="A6497" s="47"/>
      <c r="E6497" s="47"/>
    </row>
    <row r="6498" spans="1:5">
      <c r="A6498" s="47"/>
      <c r="E6498" s="47"/>
    </row>
    <row r="6499" spans="1:5">
      <c r="A6499" s="47"/>
      <c r="E6499" s="47"/>
    </row>
    <row r="6500" spans="1:5">
      <c r="A6500" s="47"/>
      <c r="E6500" s="47"/>
    </row>
    <row r="6501" spans="1:5">
      <c r="A6501" s="47"/>
      <c r="E6501" s="47"/>
    </row>
    <row r="6502" spans="1:5">
      <c r="A6502" s="47"/>
      <c r="E6502" s="47"/>
    </row>
    <row r="6503" spans="1:5">
      <c r="A6503" s="47"/>
      <c r="E6503" s="47"/>
    </row>
    <row r="6504" spans="1:5">
      <c r="A6504" s="47"/>
      <c r="E6504" s="47"/>
    </row>
    <row r="6505" spans="1:5">
      <c r="A6505" s="47"/>
      <c r="E6505" s="47"/>
    </row>
    <row r="6506" spans="1:5">
      <c r="A6506" s="47"/>
      <c r="E6506" s="47"/>
    </row>
    <row r="6507" spans="1:5">
      <c r="A6507" s="47"/>
      <c r="E6507" s="47"/>
    </row>
    <row r="6508" spans="1:5">
      <c r="A6508" s="47"/>
      <c r="E6508" s="47"/>
    </row>
    <row r="6509" spans="1:5">
      <c r="A6509" s="47"/>
      <c r="E6509" s="47"/>
    </row>
    <row r="6510" spans="1:5">
      <c r="A6510" s="47"/>
      <c r="E6510" s="47"/>
    </row>
    <row r="6511" spans="1:5">
      <c r="A6511" s="47"/>
      <c r="E6511" s="47"/>
    </row>
    <row r="6512" spans="1:5">
      <c r="A6512" s="47"/>
      <c r="E6512" s="47"/>
    </row>
    <row r="6513" spans="1:5">
      <c r="A6513" s="47"/>
      <c r="E6513" s="47"/>
    </row>
    <row r="6514" spans="1:5">
      <c r="A6514" s="47"/>
      <c r="E6514" s="47"/>
    </row>
    <row r="6515" spans="1:5">
      <c r="A6515" s="47"/>
      <c r="E6515" s="47"/>
    </row>
    <row r="6516" spans="1:5">
      <c r="A6516" s="47"/>
      <c r="E6516" s="47"/>
    </row>
    <row r="6517" spans="1:5">
      <c r="A6517" s="47"/>
      <c r="E6517" s="47"/>
    </row>
    <row r="6518" spans="1:5">
      <c r="A6518" s="47"/>
      <c r="E6518" s="47"/>
    </row>
    <row r="6519" spans="1:5">
      <c r="A6519" s="47"/>
      <c r="E6519" s="47"/>
    </row>
    <row r="6520" spans="1:5">
      <c r="A6520" s="47"/>
      <c r="E6520" s="47"/>
    </row>
    <row r="6521" spans="1:5">
      <c r="A6521" s="47"/>
      <c r="E6521" s="47"/>
    </row>
    <row r="6522" spans="1:5">
      <c r="A6522" s="47"/>
      <c r="E6522" s="47"/>
    </row>
    <row r="6523" spans="1:5">
      <c r="A6523" s="47"/>
      <c r="E6523" s="47"/>
    </row>
    <row r="6524" spans="1:5">
      <c r="A6524" s="47"/>
      <c r="E6524" s="47"/>
    </row>
    <row r="6525" spans="1:5">
      <c r="A6525" s="47"/>
      <c r="E6525" s="47"/>
    </row>
    <row r="6526" spans="1:5">
      <c r="A6526" s="47"/>
      <c r="E6526" s="47"/>
    </row>
    <row r="6527" spans="1:5">
      <c r="A6527" s="47"/>
      <c r="E6527" s="47"/>
    </row>
    <row r="6528" spans="1:5">
      <c r="A6528" s="47"/>
      <c r="E6528" s="47"/>
    </row>
    <row r="6529" spans="1:5">
      <c r="A6529" s="47"/>
      <c r="E6529" s="47"/>
    </row>
    <row r="6530" spans="1:5">
      <c r="A6530" s="47"/>
      <c r="E6530" s="47"/>
    </row>
    <row r="6531" spans="1:5">
      <c r="A6531" s="47"/>
      <c r="E6531" s="47"/>
    </row>
    <row r="6532" spans="1:5">
      <c r="A6532" s="47"/>
      <c r="E6532" s="47"/>
    </row>
    <row r="6533" spans="1:5">
      <c r="A6533" s="47"/>
      <c r="E6533" s="47"/>
    </row>
    <row r="6534" spans="1:5">
      <c r="A6534" s="47"/>
      <c r="E6534" s="47"/>
    </row>
    <row r="6535" spans="1:5">
      <c r="A6535" s="47"/>
      <c r="E6535" s="47"/>
    </row>
    <row r="6536" spans="1:5">
      <c r="A6536" s="47"/>
      <c r="E6536" s="47"/>
    </row>
    <row r="6537" spans="1:5">
      <c r="A6537" s="47"/>
      <c r="E6537" s="47"/>
    </row>
    <row r="6538" spans="1:5">
      <c r="A6538" s="47"/>
      <c r="E6538" s="47"/>
    </row>
    <row r="6539" spans="1:5">
      <c r="A6539" s="47"/>
      <c r="E6539" s="47"/>
    </row>
    <row r="6540" spans="1:5">
      <c r="A6540" s="47"/>
      <c r="E6540" s="47"/>
    </row>
    <row r="6541" spans="1:5">
      <c r="A6541" s="47"/>
      <c r="E6541" s="47"/>
    </row>
    <row r="6542" spans="1:5">
      <c r="A6542" s="47"/>
      <c r="E6542" s="47"/>
    </row>
    <row r="6543" spans="1:5">
      <c r="A6543" s="47"/>
      <c r="E6543" s="47"/>
    </row>
    <row r="6544" spans="1:5">
      <c r="A6544" s="47"/>
      <c r="E6544" s="47"/>
    </row>
    <row r="6545" spans="1:5">
      <c r="A6545" s="47"/>
      <c r="E6545" s="47"/>
    </row>
    <row r="6546" spans="1:5">
      <c r="A6546" s="47"/>
      <c r="E6546" s="47"/>
    </row>
    <row r="6547" spans="1:5">
      <c r="A6547" s="47"/>
      <c r="E6547" s="47"/>
    </row>
    <row r="6548" spans="1:5">
      <c r="A6548" s="47"/>
      <c r="E6548" s="47"/>
    </row>
    <row r="6549" spans="1:5">
      <c r="A6549" s="47"/>
      <c r="E6549" s="47"/>
    </row>
    <row r="6550" spans="1:5">
      <c r="A6550" s="47"/>
      <c r="E6550" s="47"/>
    </row>
    <row r="6551" spans="1:5">
      <c r="A6551" s="47"/>
      <c r="E6551" s="47"/>
    </row>
    <row r="6552" spans="1:5">
      <c r="A6552" s="47"/>
      <c r="E6552" s="47"/>
    </row>
    <row r="6553" spans="1:5">
      <c r="A6553" s="47"/>
      <c r="E6553" s="47"/>
    </row>
    <row r="6554" spans="1:5">
      <c r="A6554" s="47"/>
      <c r="E6554" s="47"/>
    </row>
    <row r="6555" spans="1:5">
      <c r="A6555" s="47"/>
      <c r="E6555" s="47"/>
    </row>
    <row r="6556" spans="1:5">
      <c r="A6556" s="47"/>
      <c r="E6556" s="47"/>
    </row>
    <row r="6557" spans="1:5">
      <c r="A6557" s="47"/>
      <c r="E6557" s="47"/>
    </row>
    <row r="6558" spans="1:5">
      <c r="A6558" s="47"/>
      <c r="E6558" s="47"/>
    </row>
    <row r="6559" spans="1:5">
      <c r="A6559" s="47"/>
      <c r="E6559" s="47"/>
    </row>
    <row r="6560" spans="1:5">
      <c r="A6560" s="47"/>
      <c r="E6560" s="47"/>
    </row>
    <row r="6561" spans="1:5">
      <c r="A6561" s="47"/>
      <c r="E6561" s="47"/>
    </row>
    <row r="6562" spans="1:5">
      <c r="A6562" s="47"/>
      <c r="E6562" s="47"/>
    </row>
    <row r="6563" spans="1:5">
      <c r="A6563" s="47"/>
      <c r="E6563" s="47"/>
    </row>
    <row r="6564" spans="1:5">
      <c r="A6564" s="47"/>
      <c r="E6564" s="47"/>
    </row>
    <row r="6565" spans="1:5">
      <c r="A6565" s="47"/>
      <c r="E6565" s="47"/>
    </row>
    <row r="6566" spans="1:5">
      <c r="A6566" s="47"/>
      <c r="E6566" s="47"/>
    </row>
    <row r="6567" spans="1:5">
      <c r="A6567" s="47"/>
      <c r="E6567" s="47"/>
    </row>
    <row r="6568" spans="1:5">
      <c r="A6568" s="47"/>
      <c r="E6568" s="47"/>
    </row>
    <row r="6569" spans="1:5">
      <c r="A6569" s="47"/>
      <c r="E6569" s="47"/>
    </row>
    <row r="6570" spans="1:5">
      <c r="A6570" s="47"/>
      <c r="E6570" s="47"/>
    </row>
    <row r="6571" spans="1:5">
      <c r="A6571" s="47"/>
      <c r="E6571" s="47"/>
    </row>
    <row r="6572" spans="1:5">
      <c r="A6572" s="47"/>
      <c r="E6572" s="47"/>
    </row>
    <row r="6573" spans="1:5">
      <c r="A6573" s="47"/>
      <c r="E6573" s="47"/>
    </row>
    <row r="6574" spans="1:5">
      <c r="A6574" s="47"/>
      <c r="E6574" s="47"/>
    </row>
    <row r="6575" spans="1:5">
      <c r="A6575" s="47"/>
      <c r="E6575" s="47"/>
    </row>
    <row r="6576" spans="1:5">
      <c r="A6576" s="47"/>
      <c r="E6576" s="47"/>
    </row>
    <row r="6577" spans="1:5">
      <c r="A6577" s="47"/>
      <c r="E6577" s="47"/>
    </row>
    <row r="6578" spans="1:5">
      <c r="A6578" s="47"/>
      <c r="E6578" s="47"/>
    </row>
    <row r="6579" spans="1:5">
      <c r="A6579" s="47"/>
      <c r="E6579" s="47"/>
    </row>
    <row r="6580" spans="1:5">
      <c r="A6580" s="47"/>
      <c r="E6580" s="47"/>
    </row>
    <row r="6581" spans="1:5">
      <c r="A6581" s="47"/>
      <c r="E6581" s="47"/>
    </row>
    <row r="6582" spans="1:5">
      <c r="A6582" s="47"/>
      <c r="E6582" s="47"/>
    </row>
    <row r="6583" spans="1:5">
      <c r="A6583" s="47"/>
      <c r="E6583" s="47"/>
    </row>
    <row r="6584" spans="1:5">
      <c r="A6584" s="47"/>
      <c r="E6584" s="47"/>
    </row>
    <row r="6585" spans="1:5">
      <c r="A6585" s="47"/>
      <c r="E6585" s="47"/>
    </row>
    <row r="6586" spans="1:5">
      <c r="A6586" s="47"/>
      <c r="E6586" s="47"/>
    </row>
    <row r="6587" spans="1:5">
      <c r="A6587" s="47"/>
      <c r="E6587" s="47"/>
    </row>
    <row r="6588" spans="1:5">
      <c r="A6588" s="47"/>
      <c r="E6588" s="47"/>
    </row>
    <row r="6589" spans="1:5">
      <c r="A6589" s="47"/>
      <c r="E6589" s="47"/>
    </row>
    <row r="6590" spans="1:5">
      <c r="A6590" s="47"/>
      <c r="E6590" s="47"/>
    </row>
    <row r="6591" spans="1:5">
      <c r="A6591" s="47"/>
      <c r="E6591" s="47"/>
    </row>
    <row r="6592" spans="1:5">
      <c r="A6592" s="47"/>
      <c r="E6592" s="47"/>
    </row>
    <row r="6593" spans="1:5">
      <c r="A6593" s="47"/>
      <c r="E6593" s="47"/>
    </row>
    <row r="6594" spans="1:5">
      <c r="A6594" s="47"/>
      <c r="E6594" s="47"/>
    </row>
    <row r="6595" spans="1:5">
      <c r="A6595" s="47"/>
      <c r="E6595" s="47"/>
    </row>
    <row r="6596" spans="1:5">
      <c r="A6596" s="47"/>
      <c r="E6596" s="47"/>
    </row>
    <row r="6597" spans="1:5">
      <c r="A6597" s="47"/>
      <c r="E6597" s="47"/>
    </row>
    <row r="6598" spans="1:5">
      <c r="A6598" s="47"/>
      <c r="E6598" s="47"/>
    </row>
    <row r="6599" spans="1:5">
      <c r="A6599" s="47"/>
      <c r="E6599" s="47"/>
    </row>
    <row r="6600" spans="1:5">
      <c r="A6600" s="47"/>
      <c r="E6600" s="47"/>
    </row>
    <row r="6601" spans="1:5">
      <c r="A6601" s="47"/>
      <c r="E6601" s="47"/>
    </row>
    <row r="6602" spans="1:5">
      <c r="A6602" s="47"/>
      <c r="E6602" s="47"/>
    </row>
    <row r="6603" spans="1:5">
      <c r="A6603" s="47"/>
      <c r="E6603" s="47"/>
    </row>
    <row r="6604" spans="1:5">
      <c r="A6604" s="47"/>
      <c r="E6604" s="47"/>
    </row>
    <row r="6605" spans="1:5">
      <c r="A6605" s="47"/>
      <c r="E6605" s="47"/>
    </row>
    <row r="6606" spans="1:5">
      <c r="A6606" s="47"/>
      <c r="E6606" s="47"/>
    </row>
    <row r="6607" spans="1:5">
      <c r="A6607" s="47"/>
      <c r="E6607" s="47"/>
    </row>
    <row r="6608" spans="1:5">
      <c r="A6608" s="47"/>
      <c r="E6608" s="47"/>
    </row>
    <row r="6609" spans="1:5">
      <c r="A6609" s="47"/>
      <c r="E6609" s="47"/>
    </row>
    <row r="6610" spans="1:5">
      <c r="A6610" s="47"/>
      <c r="E6610" s="47"/>
    </row>
    <row r="6611" spans="1:5">
      <c r="A6611" s="47"/>
      <c r="E6611" s="47"/>
    </row>
    <row r="6612" spans="1:5">
      <c r="A6612" s="47"/>
      <c r="E6612" s="47"/>
    </row>
    <row r="6613" spans="1:5">
      <c r="A6613" s="47"/>
      <c r="E6613" s="47"/>
    </row>
    <row r="6614" spans="1:5">
      <c r="A6614" s="47"/>
      <c r="E6614" s="47"/>
    </row>
    <row r="6615" spans="1:5">
      <c r="A6615" s="47"/>
      <c r="E6615" s="47"/>
    </row>
    <row r="6616" spans="1:5">
      <c r="A6616" s="47"/>
      <c r="E6616" s="47"/>
    </row>
    <row r="6617" spans="1:5">
      <c r="A6617" s="47"/>
      <c r="E6617" s="47"/>
    </row>
    <row r="6618" spans="1:5">
      <c r="A6618" s="47"/>
      <c r="E6618" s="47"/>
    </row>
    <row r="6619" spans="1:5">
      <c r="A6619" s="47"/>
      <c r="E6619" s="47"/>
    </row>
    <row r="6620" spans="1:5">
      <c r="A6620" s="47"/>
      <c r="E6620" s="47"/>
    </row>
    <row r="6621" spans="1:5">
      <c r="A6621" s="47"/>
      <c r="E6621" s="47"/>
    </row>
    <row r="6622" spans="1:5">
      <c r="A6622" s="47"/>
      <c r="E6622" s="47"/>
    </row>
    <row r="6623" spans="1:5">
      <c r="A6623" s="47"/>
      <c r="E6623" s="47"/>
    </row>
    <row r="6624" spans="1:5">
      <c r="A6624" s="47"/>
      <c r="E6624" s="47"/>
    </row>
    <row r="6625" spans="1:5">
      <c r="A6625" s="47"/>
      <c r="E6625" s="47"/>
    </row>
    <row r="6626" spans="1:5">
      <c r="A6626" s="47"/>
      <c r="E6626" s="47"/>
    </row>
    <row r="6627" spans="1:5">
      <c r="A6627" s="47"/>
      <c r="E6627" s="47"/>
    </row>
    <row r="6628" spans="1:5">
      <c r="A6628" s="47"/>
      <c r="E6628" s="47"/>
    </row>
    <row r="6629" spans="1:5">
      <c r="A6629" s="47"/>
      <c r="E6629" s="47"/>
    </row>
    <row r="6630" spans="1:5">
      <c r="A6630" s="47"/>
      <c r="E6630" s="47"/>
    </row>
    <row r="6631" spans="1:5">
      <c r="A6631" s="47"/>
      <c r="E6631" s="47"/>
    </row>
    <row r="6632" spans="1:5">
      <c r="A6632" s="47"/>
      <c r="E6632" s="47"/>
    </row>
    <row r="6633" spans="1:5">
      <c r="A6633" s="47"/>
      <c r="E6633" s="47"/>
    </row>
    <row r="6634" spans="1:5">
      <c r="A6634" s="47"/>
      <c r="E6634" s="47"/>
    </row>
    <row r="6635" spans="1:5">
      <c r="A6635" s="47"/>
      <c r="E6635" s="47"/>
    </row>
    <row r="6636" spans="1:5">
      <c r="A6636" s="47"/>
      <c r="E6636" s="47"/>
    </row>
    <row r="6637" spans="1:5">
      <c r="A6637" s="47"/>
      <c r="E6637" s="47"/>
    </row>
    <row r="6638" spans="1:5">
      <c r="A6638" s="47"/>
      <c r="E6638" s="47"/>
    </row>
    <row r="6639" spans="1:5">
      <c r="A6639" s="47"/>
      <c r="E6639" s="47"/>
    </row>
    <row r="6640" spans="1:5">
      <c r="A6640" s="47"/>
      <c r="E6640" s="47"/>
    </row>
    <row r="6641" spans="1:5">
      <c r="A6641" s="47"/>
      <c r="E6641" s="47"/>
    </row>
    <row r="6642" spans="1:5">
      <c r="A6642" s="47"/>
      <c r="E6642" s="47"/>
    </row>
    <row r="6643" spans="1:5">
      <c r="A6643" s="47"/>
      <c r="E6643" s="47"/>
    </row>
    <row r="6644" spans="1:5">
      <c r="A6644" s="47"/>
      <c r="E6644" s="47"/>
    </row>
    <row r="6645" spans="1:5">
      <c r="A6645" s="47"/>
      <c r="E6645" s="47"/>
    </row>
    <row r="6646" spans="1:5">
      <c r="A6646" s="47"/>
      <c r="E6646" s="47"/>
    </row>
    <row r="6647" spans="1:5">
      <c r="A6647" s="47"/>
      <c r="E6647" s="47"/>
    </row>
    <row r="6648" spans="1:5">
      <c r="A6648" s="47"/>
      <c r="E6648" s="47"/>
    </row>
    <row r="6649" spans="1:5">
      <c r="A6649" s="47"/>
      <c r="E6649" s="47"/>
    </row>
    <row r="6650" spans="1:5">
      <c r="A6650" s="47"/>
      <c r="E6650" s="47"/>
    </row>
    <row r="6651" spans="1:5">
      <c r="A6651" s="47"/>
      <c r="E6651" s="47"/>
    </row>
    <row r="6652" spans="1:5">
      <c r="A6652" s="47"/>
      <c r="E6652" s="47"/>
    </row>
    <row r="6653" spans="1:5">
      <c r="A6653" s="47"/>
      <c r="E6653" s="47"/>
    </row>
    <row r="6654" spans="1:5">
      <c r="A6654" s="47"/>
      <c r="E6654" s="47"/>
    </row>
    <row r="6655" spans="1:5">
      <c r="A6655" s="47"/>
      <c r="E6655" s="47"/>
    </row>
    <row r="6656" spans="1:5">
      <c r="A6656" s="47"/>
      <c r="E6656" s="47"/>
    </row>
    <row r="6657" spans="1:5">
      <c r="A6657" s="47"/>
      <c r="E6657" s="47"/>
    </row>
    <row r="6658" spans="1:5">
      <c r="A6658" s="47"/>
      <c r="E6658" s="47"/>
    </row>
    <row r="6659" spans="1:5">
      <c r="A6659" s="47"/>
      <c r="E6659" s="47"/>
    </row>
    <row r="6660" spans="1:5">
      <c r="A6660" s="47"/>
      <c r="E6660" s="47"/>
    </row>
    <row r="6661" spans="1:5">
      <c r="A6661" s="47"/>
      <c r="E6661" s="47"/>
    </row>
    <row r="6662" spans="1:5">
      <c r="A6662" s="47"/>
      <c r="E6662" s="47"/>
    </row>
    <row r="6663" spans="1:5">
      <c r="A6663" s="47"/>
      <c r="E6663" s="47"/>
    </row>
    <row r="6664" spans="1:5">
      <c r="A6664" s="47"/>
      <c r="E6664" s="47"/>
    </row>
    <row r="6665" spans="1:5">
      <c r="A6665" s="47"/>
      <c r="E6665" s="47"/>
    </row>
    <row r="6666" spans="1:5">
      <c r="A6666" s="47"/>
      <c r="E6666" s="47"/>
    </row>
    <row r="6667" spans="1:5">
      <c r="A6667" s="47"/>
      <c r="E6667" s="47"/>
    </row>
    <row r="6668" spans="1:5">
      <c r="A6668" s="47"/>
      <c r="E6668" s="47"/>
    </row>
    <row r="6669" spans="1:5">
      <c r="A6669" s="47"/>
      <c r="E6669" s="47"/>
    </row>
    <row r="6670" spans="1:5">
      <c r="A6670" s="47"/>
      <c r="E6670" s="47"/>
    </row>
    <row r="6671" spans="1:5">
      <c r="A6671" s="47"/>
      <c r="E6671" s="47"/>
    </row>
    <row r="6672" spans="1:5">
      <c r="A6672" s="47"/>
      <c r="E6672" s="47"/>
    </row>
    <row r="6673" spans="1:5">
      <c r="A6673" s="47"/>
      <c r="E6673" s="47"/>
    </row>
    <row r="6674" spans="1:5">
      <c r="A6674" s="47"/>
      <c r="E6674" s="47"/>
    </row>
    <row r="6675" spans="1:5">
      <c r="A6675" s="47"/>
      <c r="E6675" s="47"/>
    </row>
    <row r="6676" spans="1:5">
      <c r="A6676" s="47"/>
      <c r="E6676" s="47"/>
    </row>
    <row r="6677" spans="1:5">
      <c r="A6677" s="47"/>
      <c r="E6677" s="47"/>
    </row>
    <row r="6678" spans="1:5">
      <c r="A6678" s="47"/>
      <c r="E6678" s="47"/>
    </row>
    <row r="6679" spans="1:5">
      <c r="A6679" s="47"/>
      <c r="E6679" s="47"/>
    </row>
    <row r="6680" spans="1:5">
      <c r="A6680" s="47"/>
      <c r="E6680" s="47"/>
    </row>
    <row r="6681" spans="1:5">
      <c r="A6681" s="47"/>
      <c r="E6681" s="47"/>
    </row>
    <row r="6682" spans="1:5">
      <c r="A6682" s="47"/>
      <c r="E6682" s="47"/>
    </row>
    <row r="6683" spans="1:5">
      <c r="A6683" s="47"/>
      <c r="E6683" s="47"/>
    </row>
    <row r="6684" spans="1:5">
      <c r="A6684" s="47"/>
      <c r="E6684" s="47"/>
    </row>
    <row r="6685" spans="1:5">
      <c r="A6685" s="47"/>
      <c r="E6685" s="47"/>
    </row>
    <row r="6686" spans="1:5">
      <c r="A6686" s="47"/>
      <c r="E6686" s="47"/>
    </row>
    <row r="6687" spans="1:5">
      <c r="A6687" s="47"/>
      <c r="E6687" s="47"/>
    </row>
    <row r="6688" spans="1:5">
      <c r="A6688" s="47"/>
      <c r="E6688" s="47"/>
    </row>
    <row r="6689" spans="1:5">
      <c r="A6689" s="47"/>
      <c r="E6689" s="47"/>
    </row>
    <row r="6690" spans="1:5">
      <c r="A6690" s="47"/>
      <c r="E6690" s="47"/>
    </row>
    <row r="6691" spans="1:5">
      <c r="A6691" s="47"/>
      <c r="E6691" s="47"/>
    </row>
    <row r="6692" spans="1:5">
      <c r="A6692" s="47"/>
      <c r="E6692" s="47"/>
    </row>
    <row r="6693" spans="1:5">
      <c r="A6693" s="47"/>
      <c r="E6693" s="47"/>
    </row>
    <row r="6694" spans="1:5">
      <c r="A6694" s="47"/>
      <c r="E6694" s="47"/>
    </row>
    <row r="6695" spans="1:5">
      <c r="A6695" s="47"/>
      <c r="E6695" s="47"/>
    </row>
    <row r="6696" spans="1:5">
      <c r="A6696" s="47"/>
      <c r="E6696" s="47"/>
    </row>
    <row r="6697" spans="1:5">
      <c r="A6697" s="47"/>
      <c r="E6697" s="47"/>
    </row>
    <row r="6698" spans="1:5">
      <c r="A6698" s="47"/>
      <c r="E6698" s="47"/>
    </row>
    <row r="6699" spans="1:5">
      <c r="A6699" s="47"/>
      <c r="E6699" s="47"/>
    </row>
    <row r="6700" spans="1:5">
      <c r="A6700" s="47"/>
      <c r="E6700" s="47"/>
    </row>
    <row r="6701" spans="1:5">
      <c r="A6701" s="47"/>
      <c r="E6701" s="47"/>
    </row>
    <row r="6702" spans="1:5">
      <c r="A6702" s="47"/>
      <c r="E6702" s="47"/>
    </row>
    <row r="6703" spans="1:5">
      <c r="A6703" s="47"/>
      <c r="E6703" s="47"/>
    </row>
    <row r="6704" spans="1:5">
      <c r="A6704" s="47"/>
      <c r="E6704" s="47"/>
    </row>
    <row r="6705" spans="1:5">
      <c r="A6705" s="47"/>
      <c r="E6705" s="47"/>
    </row>
    <row r="6706" spans="1:5">
      <c r="A6706" s="47"/>
      <c r="E6706" s="47"/>
    </row>
    <row r="6707" spans="1:5">
      <c r="A6707" s="47"/>
      <c r="E6707" s="47"/>
    </row>
    <row r="6708" spans="1:5">
      <c r="A6708" s="47"/>
      <c r="E6708" s="47"/>
    </row>
    <row r="6709" spans="1:5">
      <c r="A6709" s="47"/>
      <c r="E6709" s="47"/>
    </row>
    <row r="6710" spans="1:5">
      <c r="A6710" s="47"/>
      <c r="E6710" s="47"/>
    </row>
    <row r="6711" spans="1:5">
      <c r="A6711" s="47"/>
      <c r="E6711" s="47"/>
    </row>
    <row r="6712" spans="1:5">
      <c r="A6712" s="47"/>
      <c r="E6712" s="47"/>
    </row>
    <row r="6713" spans="1:5">
      <c r="A6713" s="47"/>
      <c r="E6713" s="47"/>
    </row>
    <row r="6714" spans="1:5">
      <c r="A6714" s="47"/>
      <c r="E6714" s="47"/>
    </row>
    <row r="6715" spans="1:5">
      <c r="A6715" s="47"/>
      <c r="E6715" s="47"/>
    </row>
    <row r="6716" spans="1:5">
      <c r="A6716" s="47"/>
      <c r="E6716" s="47"/>
    </row>
    <row r="6717" spans="1:5">
      <c r="A6717" s="47"/>
      <c r="E6717" s="47"/>
    </row>
    <row r="6718" spans="1:5">
      <c r="A6718" s="47"/>
      <c r="E6718" s="47"/>
    </row>
    <row r="6719" spans="1:5">
      <c r="A6719" s="47"/>
      <c r="E6719" s="47"/>
    </row>
    <row r="6720" spans="1:5">
      <c r="A6720" s="47"/>
      <c r="E6720" s="47"/>
    </row>
    <row r="6721" spans="1:5">
      <c r="A6721" s="47"/>
      <c r="E6721" s="47"/>
    </row>
    <row r="6722" spans="1:5">
      <c r="A6722" s="47"/>
      <c r="E6722" s="47"/>
    </row>
    <row r="6723" spans="1:5">
      <c r="A6723" s="47"/>
      <c r="E6723" s="47"/>
    </row>
    <row r="6724" spans="1:5">
      <c r="A6724" s="47"/>
      <c r="E6724" s="47"/>
    </row>
    <row r="6725" spans="1:5">
      <c r="A6725" s="47"/>
      <c r="E6725" s="47"/>
    </row>
    <row r="6726" spans="1:5">
      <c r="A6726" s="47"/>
      <c r="E6726" s="47"/>
    </row>
    <row r="6727" spans="1:5">
      <c r="A6727" s="47"/>
      <c r="E6727" s="47"/>
    </row>
    <row r="6728" spans="1:5">
      <c r="A6728" s="47"/>
      <c r="E6728" s="47"/>
    </row>
    <row r="6729" spans="1:5">
      <c r="A6729" s="47"/>
      <c r="E6729" s="47"/>
    </row>
    <row r="6730" spans="1:5">
      <c r="A6730" s="47"/>
      <c r="E6730" s="47"/>
    </row>
    <row r="6731" spans="1:5">
      <c r="A6731" s="47"/>
      <c r="E6731" s="47"/>
    </row>
    <row r="6732" spans="1:5">
      <c r="A6732" s="47"/>
      <c r="E6732" s="47"/>
    </row>
    <row r="6733" spans="1:5">
      <c r="A6733" s="47"/>
      <c r="E6733" s="47"/>
    </row>
    <row r="6734" spans="1:5">
      <c r="A6734" s="47"/>
      <c r="E6734" s="47"/>
    </row>
    <row r="6735" spans="1:5">
      <c r="A6735" s="47"/>
      <c r="E6735" s="47"/>
    </row>
    <row r="6736" spans="1:5">
      <c r="A6736" s="47"/>
      <c r="E6736" s="47"/>
    </row>
    <row r="6737" spans="1:5">
      <c r="A6737" s="47"/>
      <c r="E6737" s="47"/>
    </row>
    <row r="6738" spans="1:5">
      <c r="A6738" s="47"/>
      <c r="E6738" s="47"/>
    </row>
    <row r="6739" spans="1:5">
      <c r="A6739" s="47"/>
      <c r="E6739" s="47"/>
    </row>
    <row r="6740" spans="1:5">
      <c r="A6740" s="47"/>
      <c r="E6740" s="47"/>
    </row>
    <row r="6741" spans="1:5">
      <c r="A6741" s="47"/>
      <c r="E6741" s="47"/>
    </row>
    <row r="6742" spans="1:5">
      <c r="A6742" s="47"/>
      <c r="E6742" s="47"/>
    </row>
    <row r="6743" spans="1:5">
      <c r="A6743" s="47"/>
      <c r="E6743" s="47"/>
    </row>
    <row r="6744" spans="1:5">
      <c r="A6744" s="47"/>
      <c r="E6744" s="47"/>
    </row>
    <row r="6745" spans="1:5">
      <c r="A6745" s="47"/>
      <c r="E6745" s="47"/>
    </row>
    <row r="6746" spans="1:5">
      <c r="A6746" s="47"/>
      <c r="E6746" s="47"/>
    </row>
    <row r="6747" spans="1:5">
      <c r="A6747" s="47"/>
      <c r="E6747" s="47"/>
    </row>
    <row r="6748" spans="1:5">
      <c r="A6748" s="47"/>
      <c r="E6748" s="47"/>
    </row>
    <row r="6749" spans="1:5">
      <c r="A6749" s="47"/>
      <c r="E6749" s="47"/>
    </row>
    <row r="6750" spans="1:5">
      <c r="A6750" s="47"/>
      <c r="E6750" s="47"/>
    </row>
    <row r="6751" spans="1:5">
      <c r="A6751" s="47"/>
      <c r="E6751" s="47"/>
    </row>
    <row r="6752" spans="1:5">
      <c r="A6752" s="47"/>
      <c r="E6752" s="47"/>
    </row>
    <row r="6753" spans="1:5">
      <c r="A6753" s="47"/>
      <c r="E6753" s="47"/>
    </row>
    <row r="6754" spans="1:5">
      <c r="A6754" s="47"/>
      <c r="E6754" s="47"/>
    </row>
    <row r="6755" spans="1:5">
      <c r="A6755" s="47"/>
      <c r="E6755" s="47"/>
    </row>
    <row r="6756" spans="1:5">
      <c r="A6756" s="47"/>
      <c r="E6756" s="47"/>
    </row>
    <row r="6757" spans="1:5">
      <c r="A6757" s="47"/>
      <c r="E6757" s="47"/>
    </row>
    <row r="6758" spans="1:5">
      <c r="A6758" s="47"/>
      <c r="E6758" s="47"/>
    </row>
    <row r="6759" spans="1:5">
      <c r="A6759" s="47"/>
      <c r="E6759" s="47"/>
    </row>
    <row r="6760" spans="1:5">
      <c r="A6760" s="47"/>
      <c r="E6760" s="47"/>
    </row>
    <row r="6761" spans="1:5">
      <c r="A6761" s="47"/>
      <c r="E6761" s="47"/>
    </row>
    <row r="6762" spans="1:5">
      <c r="A6762" s="47"/>
      <c r="E6762" s="47"/>
    </row>
    <row r="6763" spans="1:5">
      <c r="A6763" s="47"/>
      <c r="E6763" s="47"/>
    </row>
    <row r="6764" spans="1:5">
      <c r="A6764" s="47"/>
      <c r="E6764" s="47"/>
    </row>
    <row r="6765" spans="1:5">
      <c r="A6765" s="47"/>
      <c r="E6765" s="47"/>
    </row>
    <row r="6766" spans="1:5">
      <c r="A6766" s="47"/>
      <c r="E6766" s="47"/>
    </row>
    <row r="6767" spans="1:5">
      <c r="A6767" s="47"/>
      <c r="E6767" s="47"/>
    </row>
    <row r="6768" spans="1:5">
      <c r="A6768" s="47"/>
      <c r="E6768" s="47"/>
    </row>
    <row r="6769" spans="1:5">
      <c r="A6769" s="47"/>
      <c r="E6769" s="47"/>
    </row>
    <row r="6770" spans="1:5">
      <c r="A6770" s="47"/>
      <c r="E6770" s="47"/>
    </row>
    <row r="6771" spans="1:5">
      <c r="A6771" s="47"/>
      <c r="E6771" s="47"/>
    </row>
    <row r="6772" spans="1:5">
      <c r="A6772" s="47"/>
      <c r="E6772" s="47"/>
    </row>
    <row r="6773" spans="1:5">
      <c r="A6773" s="47"/>
      <c r="E6773" s="47"/>
    </row>
    <row r="6774" spans="1:5">
      <c r="A6774" s="47"/>
      <c r="E6774" s="47"/>
    </row>
    <row r="6775" spans="1:5">
      <c r="A6775" s="47"/>
      <c r="E6775" s="47"/>
    </row>
    <row r="6776" spans="1:5">
      <c r="A6776" s="47"/>
      <c r="E6776" s="47"/>
    </row>
    <row r="6777" spans="1:5">
      <c r="A6777" s="47"/>
      <c r="E6777" s="47"/>
    </row>
    <row r="6778" spans="1:5">
      <c r="A6778" s="47"/>
      <c r="E6778" s="47"/>
    </row>
    <row r="6779" spans="1:5">
      <c r="A6779" s="47"/>
      <c r="E6779" s="47"/>
    </row>
    <row r="6780" spans="1:5">
      <c r="A6780" s="47"/>
      <c r="E6780" s="47"/>
    </row>
    <row r="6781" spans="1:5">
      <c r="A6781" s="47"/>
      <c r="E6781" s="47"/>
    </row>
    <row r="6782" spans="1:5">
      <c r="A6782" s="47"/>
      <c r="E6782" s="47"/>
    </row>
    <row r="6783" spans="1:5">
      <c r="A6783" s="47"/>
      <c r="E6783" s="47"/>
    </row>
    <row r="6784" spans="1:5">
      <c r="A6784" s="47"/>
      <c r="E6784" s="47"/>
    </row>
    <row r="6785" spans="1:5">
      <c r="A6785" s="47"/>
      <c r="E6785" s="47"/>
    </row>
    <row r="6786" spans="1:5">
      <c r="A6786" s="47"/>
      <c r="E6786" s="47"/>
    </row>
    <row r="6787" spans="1:5">
      <c r="A6787" s="47"/>
      <c r="E6787" s="47"/>
    </row>
    <row r="6788" spans="1:5">
      <c r="A6788" s="47"/>
      <c r="E6788" s="47"/>
    </row>
    <row r="6789" spans="1:5">
      <c r="A6789" s="47"/>
      <c r="E6789" s="47"/>
    </row>
    <row r="6790" spans="1:5">
      <c r="A6790" s="47"/>
      <c r="E6790" s="47"/>
    </row>
    <row r="6791" spans="1:5">
      <c r="A6791" s="47"/>
      <c r="E6791" s="47"/>
    </row>
    <row r="6792" spans="1:5">
      <c r="A6792" s="47"/>
      <c r="E6792" s="47"/>
    </row>
    <row r="6793" spans="1:5">
      <c r="A6793" s="47"/>
      <c r="E6793" s="47"/>
    </row>
    <row r="6794" spans="1:5">
      <c r="A6794" s="47"/>
      <c r="E6794" s="47"/>
    </row>
    <row r="6795" spans="1:5">
      <c r="A6795" s="47"/>
      <c r="E6795" s="47"/>
    </row>
    <row r="6796" spans="1:5">
      <c r="A6796" s="47"/>
      <c r="E6796" s="47"/>
    </row>
    <row r="6797" spans="1:5">
      <c r="A6797" s="47"/>
      <c r="E6797" s="47"/>
    </row>
    <row r="6798" spans="1:5">
      <c r="A6798" s="47"/>
      <c r="E6798" s="47"/>
    </row>
    <row r="6799" spans="1:5">
      <c r="A6799" s="47"/>
      <c r="E6799" s="47"/>
    </row>
    <row r="6800" spans="1:5">
      <c r="A6800" s="47"/>
      <c r="E6800" s="47"/>
    </row>
    <row r="6801" spans="1:5">
      <c r="A6801" s="47"/>
      <c r="E6801" s="47"/>
    </row>
    <row r="6802" spans="1:5">
      <c r="A6802" s="47"/>
      <c r="E6802" s="47"/>
    </row>
    <row r="6803" spans="1:5">
      <c r="A6803" s="47"/>
      <c r="E6803" s="47"/>
    </row>
    <row r="6804" spans="1:5">
      <c r="A6804" s="47"/>
      <c r="E6804" s="47"/>
    </row>
    <row r="6805" spans="1:5">
      <c r="A6805" s="47"/>
      <c r="E6805" s="47"/>
    </row>
    <row r="6806" spans="1:5">
      <c r="A6806" s="47"/>
      <c r="E6806" s="47"/>
    </row>
    <row r="6807" spans="1:5">
      <c r="A6807" s="47"/>
      <c r="E6807" s="47"/>
    </row>
    <row r="6808" spans="1:5">
      <c r="A6808" s="47"/>
      <c r="E6808" s="47"/>
    </row>
    <row r="6809" spans="1:5">
      <c r="A6809" s="47"/>
      <c r="E6809" s="47"/>
    </row>
    <row r="6810" spans="1:5">
      <c r="A6810" s="47"/>
      <c r="E6810" s="47"/>
    </row>
    <row r="6811" spans="1:5">
      <c r="A6811" s="47"/>
      <c r="E6811" s="47"/>
    </row>
    <row r="6812" spans="1:5">
      <c r="A6812" s="47"/>
      <c r="E6812" s="47"/>
    </row>
    <row r="6813" spans="1:5">
      <c r="A6813" s="47"/>
      <c r="E6813" s="47"/>
    </row>
    <row r="6814" spans="1:5">
      <c r="A6814" s="47"/>
      <c r="E6814" s="47"/>
    </row>
    <row r="6815" spans="1:5">
      <c r="A6815" s="47"/>
      <c r="E6815" s="47"/>
    </row>
    <row r="6816" spans="1:5">
      <c r="A6816" s="47"/>
      <c r="E6816" s="47"/>
    </row>
    <row r="6817" spans="1:5">
      <c r="A6817" s="47"/>
      <c r="E6817" s="47"/>
    </row>
    <row r="6818" spans="1:5">
      <c r="A6818" s="47"/>
      <c r="E6818" s="47"/>
    </row>
    <row r="6819" spans="1:5">
      <c r="A6819" s="47"/>
      <c r="E6819" s="47"/>
    </row>
    <row r="6820" spans="1:5">
      <c r="A6820" s="47"/>
      <c r="E6820" s="47"/>
    </row>
    <row r="6821" spans="1:5">
      <c r="A6821" s="47"/>
      <c r="E6821" s="47"/>
    </row>
    <row r="6822" spans="1:5">
      <c r="A6822" s="47"/>
      <c r="E6822" s="47"/>
    </row>
    <row r="6823" spans="1:5">
      <c r="A6823" s="47"/>
      <c r="E6823" s="47"/>
    </row>
    <row r="6824" spans="1:5">
      <c r="A6824" s="47"/>
      <c r="E6824" s="47"/>
    </row>
    <row r="6825" spans="1:5">
      <c r="A6825" s="47"/>
      <c r="E6825" s="47"/>
    </row>
    <row r="6826" spans="1:5">
      <c r="A6826" s="47"/>
      <c r="E6826" s="47"/>
    </row>
    <row r="6827" spans="1:5">
      <c r="A6827" s="47"/>
      <c r="E6827" s="47"/>
    </row>
    <row r="6828" spans="1:5">
      <c r="A6828" s="47"/>
      <c r="E6828" s="47"/>
    </row>
    <row r="6829" spans="1:5">
      <c r="A6829" s="47"/>
      <c r="E6829" s="47"/>
    </row>
    <row r="6830" spans="1:5">
      <c r="A6830" s="47"/>
      <c r="E6830" s="47"/>
    </row>
    <row r="6831" spans="1:5">
      <c r="A6831" s="47"/>
      <c r="E6831" s="47"/>
    </row>
    <row r="6832" spans="1:5">
      <c r="A6832" s="47"/>
      <c r="E6832" s="47"/>
    </row>
    <row r="6833" spans="1:5">
      <c r="A6833" s="47"/>
      <c r="E6833" s="47"/>
    </row>
    <row r="6834" spans="1:5">
      <c r="A6834" s="47"/>
      <c r="E6834" s="47"/>
    </row>
    <row r="6835" spans="1:5">
      <c r="A6835" s="47"/>
      <c r="E6835" s="47"/>
    </row>
    <row r="6836" spans="1:5">
      <c r="A6836" s="47"/>
      <c r="E6836" s="47"/>
    </row>
    <row r="6837" spans="1:5">
      <c r="A6837" s="47"/>
      <c r="E6837" s="47"/>
    </row>
    <row r="6838" spans="1:5">
      <c r="A6838" s="47"/>
      <c r="E6838" s="47"/>
    </row>
    <row r="6839" spans="1:5">
      <c r="A6839" s="47"/>
      <c r="E6839" s="47"/>
    </row>
    <row r="6840" spans="1:5">
      <c r="A6840" s="47"/>
      <c r="E6840" s="47"/>
    </row>
    <row r="6841" spans="1:5">
      <c r="A6841" s="47"/>
      <c r="E6841" s="47"/>
    </row>
    <row r="6842" spans="1:5">
      <c r="A6842" s="47"/>
      <c r="E6842" s="47"/>
    </row>
    <row r="6843" spans="1:5">
      <c r="A6843" s="47"/>
      <c r="E6843" s="47"/>
    </row>
    <row r="6844" spans="1:5">
      <c r="A6844" s="47"/>
      <c r="E6844" s="47"/>
    </row>
    <row r="6845" spans="1:5">
      <c r="A6845" s="47"/>
      <c r="E6845" s="47"/>
    </row>
    <row r="6846" spans="1:5">
      <c r="A6846" s="47"/>
      <c r="E6846" s="47"/>
    </row>
    <row r="6847" spans="1:5">
      <c r="A6847" s="47"/>
      <c r="E6847" s="47"/>
    </row>
    <row r="6848" spans="1:5">
      <c r="A6848" s="47"/>
      <c r="E6848" s="47"/>
    </row>
    <row r="6849" spans="1:5">
      <c r="A6849" s="47"/>
      <c r="E6849" s="47"/>
    </row>
    <row r="6850" spans="1:5">
      <c r="A6850" s="47"/>
      <c r="E6850" s="47"/>
    </row>
    <row r="6851" spans="1:5">
      <c r="A6851" s="47"/>
      <c r="E6851" s="47"/>
    </row>
    <row r="6852" spans="1:5">
      <c r="A6852" s="47"/>
      <c r="E6852" s="47"/>
    </row>
    <row r="6853" spans="1:5">
      <c r="A6853" s="47"/>
      <c r="E6853" s="47"/>
    </row>
    <row r="6854" spans="1:5">
      <c r="A6854" s="47"/>
      <c r="E6854" s="47"/>
    </row>
    <row r="6855" spans="1:5">
      <c r="A6855" s="47"/>
      <c r="E6855" s="47"/>
    </row>
    <row r="6856" spans="1:5">
      <c r="A6856" s="47"/>
      <c r="E6856" s="47"/>
    </row>
    <row r="6857" spans="1:5">
      <c r="A6857" s="47"/>
      <c r="E6857" s="47"/>
    </row>
    <row r="6858" spans="1:5">
      <c r="A6858" s="47"/>
      <c r="E6858" s="47"/>
    </row>
    <row r="6859" spans="1:5">
      <c r="A6859" s="47"/>
      <c r="E6859" s="47"/>
    </row>
    <row r="6860" spans="1:5">
      <c r="A6860" s="47"/>
      <c r="E6860" s="47"/>
    </row>
    <row r="6861" spans="1:5">
      <c r="A6861" s="47"/>
      <c r="E6861" s="47"/>
    </row>
    <row r="6862" spans="1:5">
      <c r="A6862" s="47"/>
      <c r="E6862" s="47"/>
    </row>
    <row r="6863" spans="1:5">
      <c r="A6863" s="47"/>
      <c r="E6863" s="47"/>
    </row>
    <row r="6864" spans="1:5">
      <c r="A6864" s="47"/>
      <c r="E6864" s="47"/>
    </row>
    <row r="6865" spans="1:5">
      <c r="A6865" s="47"/>
      <c r="E6865" s="47"/>
    </row>
    <row r="6866" spans="1:5">
      <c r="A6866" s="47"/>
      <c r="E6866" s="47"/>
    </row>
    <row r="6867" spans="1:5">
      <c r="A6867" s="47"/>
      <c r="E6867" s="47"/>
    </row>
    <row r="6868" spans="1:5">
      <c r="A6868" s="47"/>
      <c r="E6868" s="47"/>
    </row>
    <row r="6869" spans="1:5">
      <c r="A6869" s="47"/>
      <c r="E6869" s="47"/>
    </row>
    <row r="6870" spans="1:5">
      <c r="A6870" s="47"/>
      <c r="E6870" s="47"/>
    </row>
    <row r="6871" spans="1:5">
      <c r="A6871" s="47"/>
      <c r="E6871" s="47"/>
    </row>
    <row r="6872" spans="1:5">
      <c r="A6872" s="47"/>
      <c r="E6872" s="47"/>
    </row>
    <row r="6873" spans="1:5">
      <c r="A6873" s="47"/>
      <c r="E6873" s="47"/>
    </row>
    <row r="6874" spans="1:5">
      <c r="A6874" s="47"/>
      <c r="E6874" s="47"/>
    </row>
    <row r="6875" spans="1:5">
      <c r="A6875" s="47"/>
      <c r="E6875" s="47"/>
    </row>
    <row r="6876" spans="1:5">
      <c r="A6876" s="47"/>
      <c r="E6876" s="47"/>
    </row>
    <row r="6877" spans="1:5">
      <c r="A6877" s="47"/>
      <c r="E6877" s="47"/>
    </row>
    <row r="6878" spans="1:5">
      <c r="A6878" s="47"/>
      <c r="E6878" s="47"/>
    </row>
    <row r="6879" spans="1:5">
      <c r="A6879" s="47"/>
      <c r="E6879" s="47"/>
    </row>
    <row r="6880" spans="1:5">
      <c r="A6880" s="47"/>
      <c r="E6880" s="47"/>
    </row>
    <row r="6881" spans="1:5">
      <c r="A6881" s="47"/>
      <c r="E6881" s="47"/>
    </row>
    <row r="6882" spans="1:5">
      <c r="A6882" s="47"/>
      <c r="E6882" s="47"/>
    </row>
    <row r="6883" spans="1:5">
      <c r="A6883" s="47"/>
      <c r="E6883" s="47"/>
    </row>
    <row r="6884" spans="1:5">
      <c r="A6884" s="47"/>
      <c r="E6884" s="47"/>
    </row>
    <row r="6885" spans="1:5">
      <c r="A6885" s="47"/>
      <c r="E6885" s="47"/>
    </row>
    <row r="6886" spans="1:5">
      <c r="A6886" s="47"/>
      <c r="E6886" s="47"/>
    </row>
    <row r="6887" spans="1:5">
      <c r="A6887" s="47"/>
      <c r="E6887" s="47"/>
    </row>
    <row r="6888" spans="1:5">
      <c r="A6888" s="47"/>
      <c r="E6888" s="47"/>
    </row>
    <row r="6889" spans="1:5">
      <c r="A6889" s="47"/>
      <c r="E6889" s="47"/>
    </row>
    <row r="6890" spans="1:5">
      <c r="A6890" s="47"/>
      <c r="E6890" s="47"/>
    </row>
    <row r="6891" spans="1:5">
      <c r="A6891" s="47"/>
      <c r="E6891" s="47"/>
    </row>
    <row r="6892" spans="1:5">
      <c r="A6892" s="47"/>
      <c r="E6892" s="47"/>
    </row>
    <row r="6893" spans="1:5">
      <c r="A6893" s="47"/>
      <c r="E6893" s="47"/>
    </row>
    <row r="6894" spans="1:5">
      <c r="A6894" s="47"/>
      <c r="E6894" s="47"/>
    </row>
    <row r="6895" spans="1:5">
      <c r="A6895" s="47"/>
      <c r="E6895" s="47"/>
    </row>
    <row r="6896" spans="1:5">
      <c r="A6896" s="47"/>
      <c r="E6896" s="47"/>
    </row>
    <row r="6897" spans="1:5">
      <c r="A6897" s="47"/>
      <c r="E6897" s="47"/>
    </row>
    <row r="6898" spans="1:5">
      <c r="A6898" s="47"/>
      <c r="E6898" s="47"/>
    </row>
    <row r="6899" spans="1:5">
      <c r="A6899" s="47"/>
      <c r="E6899" s="47"/>
    </row>
    <row r="6900" spans="1:5">
      <c r="A6900" s="47"/>
      <c r="E6900" s="47"/>
    </row>
    <row r="6901" spans="1:5">
      <c r="A6901" s="47"/>
      <c r="E6901" s="47"/>
    </row>
    <row r="6902" spans="1:5">
      <c r="A6902" s="47"/>
      <c r="E6902" s="47"/>
    </row>
    <row r="6903" spans="1:5">
      <c r="A6903" s="47"/>
      <c r="E6903" s="47"/>
    </row>
    <row r="6904" spans="1:5">
      <c r="A6904" s="47"/>
      <c r="E6904" s="47"/>
    </row>
    <row r="6905" spans="1:5">
      <c r="A6905" s="47"/>
      <c r="E6905" s="47"/>
    </row>
    <row r="6906" spans="1:5">
      <c r="A6906" s="47"/>
      <c r="E6906" s="47"/>
    </row>
    <row r="6907" spans="1:5">
      <c r="A6907" s="47"/>
      <c r="E6907" s="47"/>
    </row>
    <row r="6908" spans="1:5">
      <c r="A6908" s="47"/>
      <c r="E6908" s="47"/>
    </row>
    <row r="6909" spans="1:5">
      <c r="A6909" s="47"/>
      <c r="E6909" s="47"/>
    </row>
    <row r="6910" spans="1:5">
      <c r="A6910" s="47"/>
      <c r="E6910" s="47"/>
    </row>
    <row r="6911" spans="1:5">
      <c r="A6911" s="47"/>
      <c r="E6911" s="47"/>
    </row>
    <row r="6912" spans="1:5">
      <c r="A6912" s="47"/>
      <c r="E6912" s="47"/>
    </row>
    <row r="6913" spans="1:5">
      <c r="A6913" s="47"/>
      <c r="E6913" s="47"/>
    </row>
    <row r="6914" spans="1:5">
      <c r="A6914" s="47"/>
      <c r="E6914" s="47"/>
    </row>
    <row r="6915" spans="1:5">
      <c r="A6915" s="47"/>
      <c r="E6915" s="47"/>
    </row>
    <row r="6916" spans="1:5">
      <c r="A6916" s="47"/>
      <c r="E6916" s="47"/>
    </row>
    <row r="6917" spans="1:5">
      <c r="A6917" s="47"/>
      <c r="E6917" s="47"/>
    </row>
    <row r="6918" spans="1:5">
      <c r="A6918" s="47"/>
      <c r="E6918" s="47"/>
    </row>
    <row r="6919" spans="1:5">
      <c r="A6919" s="47"/>
      <c r="E6919" s="47"/>
    </row>
    <row r="6920" spans="1:5">
      <c r="A6920" s="47"/>
      <c r="E6920" s="47"/>
    </row>
    <row r="6921" spans="1:5">
      <c r="A6921" s="47"/>
      <c r="E6921" s="47"/>
    </row>
    <row r="6922" spans="1:5">
      <c r="A6922" s="47"/>
      <c r="E6922" s="47"/>
    </row>
    <row r="6923" spans="1:5">
      <c r="A6923" s="47"/>
      <c r="E6923" s="47"/>
    </row>
    <row r="6924" spans="1:5">
      <c r="A6924" s="47"/>
      <c r="E6924" s="47"/>
    </row>
    <row r="6925" spans="1:5">
      <c r="A6925" s="47"/>
      <c r="E6925" s="47"/>
    </row>
    <row r="6926" spans="1:5">
      <c r="A6926" s="47"/>
      <c r="E6926" s="47"/>
    </row>
    <row r="6927" spans="1:5">
      <c r="A6927" s="47"/>
      <c r="E6927" s="47"/>
    </row>
    <row r="6928" spans="1:5">
      <c r="A6928" s="47"/>
      <c r="E6928" s="47"/>
    </row>
    <row r="6929" spans="1:5">
      <c r="A6929" s="47"/>
      <c r="E6929" s="47"/>
    </row>
    <row r="6930" spans="1:5">
      <c r="A6930" s="47"/>
      <c r="E6930" s="47"/>
    </row>
    <row r="6931" spans="1:5">
      <c r="A6931" s="47"/>
      <c r="E6931" s="47"/>
    </row>
    <row r="6932" spans="1:5">
      <c r="A6932" s="47"/>
      <c r="E6932" s="47"/>
    </row>
    <row r="6933" spans="1:5">
      <c r="A6933" s="47"/>
      <c r="E6933" s="47"/>
    </row>
    <row r="6934" spans="1:5">
      <c r="A6934" s="47"/>
      <c r="E6934" s="47"/>
    </row>
    <row r="6935" spans="1:5">
      <c r="A6935" s="47"/>
      <c r="E6935" s="47"/>
    </row>
    <row r="6936" spans="1:5">
      <c r="A6936" s="47"/>
      <c r="E6936" s="47"/>
    </row>
    <row r="6937" spans="1:5">
      <c r="A6937" s="47"/>
      <c r="E6937" s="47"/>
    </row>
    <row r="6938" spans="1:5">
      <c r="A6938" s="47"/>
      <c r="E6938" s="47"/>
    </row>
    <row r="6939" spans="1:5">
      <c r="A6939" s="47"/>
      <c r="E6939" s="47"/>
    </row>
    <row r="6940" spans="1:5">
      <c r="A6940" s="47"/>
      <c r="E6940" s="47"/>
    </row>
    <row r="6941" spans="1:5">
      <c r="A6941" s="47"/>
      <c r="E6941" s="47"/>
    </row>
    <row r="6942" spans="1:5">
      <c r="A6942" s="47"/>
      <c r="E6942" s="47"/>
    </row>
    <row r="6943" spans="1:5">
      <c r="A6943" s="47"/>
      <c r="E6943" s="47"/>
    </row>
    <row r="6944" spans="1:5">
      <c r="A6944" s="47"/>
      <c r="E6944" s="47"/>
    </row>
    <row r="6945" spans="1:5">
      <c r="A6945" s="47"/>
      <c r="E6945" s="47"/>
    </row>
    <row r="6946" spans="1:5">
      <c r="A6946" s="47"/>
      <c r="E6946" s="47"/>
    </row>
    <row r="6947" spans="1:5">
      <c r="A6947" s="47"/>
      <c r="E6947" s="47"/>
    </row>
    <row r="6948" spans="1:5">
      <c r="A6948" s="47"/>
      <c r="E6948" s="47"/>
    </row>
    <row r="6949" spans="1:5">
      <c r="A6949" s="47"/>
      <c r="E6949" s="47"/>
    </row>
    <row r="6950" spans="1:5">
      <c r="A6950" s="47"/>
      <c r="E6950" s="47"/>
    </row>
    <row r="6951" spans="1:5">
      <c r="A6951" s="47"/>
      <c r="E6951" s="47"/>
    </row>
    <row r="6952" spans="1:5">
      <c r="A6952" s="47"/>
      <c r="E6952" s="47"/>
    </row>
    <row r="6953" spans="1:5">
      <c r="A6953" s="47"/>
      <c r="E6953" s="47"/>
    </row>
    <row r="6954" spans="1:5">
      <c r="A6954" s="47"/>
      <c r="E6954" s="47"/>
    </row>
    <row r="6955" spans="1:5">
      <c r="A6955" s="47"/>
      <c r="E6955" s="47"/>
    </row>
    <row r="6956" spans="1:5">
      <c r="A6956" s="47"/>
      <c r="E6956" s="47"/>
    </row>
    <row r="6957" spans="1:5">
      <c r="A6957" s="47"/>
      <c r="E6957" s="47"/>
    </row>
    <row r="6958" spans="1:5">
      <c r="A6958" s="47"/>
      <c r="E6958" s="47"/>
    </row>
    <row r="6959" spans="1:5">
      <c r="A6959" s="47"/>
      <c r="E6959" s="47"/>
    </row>
    <row r="6960" spans="1:5">
      <c r="A6960" s="47"/>
      <c r="E6960" s="47"/>
    </row>
    <row r="6961" spans="1:5">
      <c r="A6961" s="47"/>
      <c r="E6961" s="47"/>
    </row>
    <row r="6962" spans="1:5">
      <c r="A6962" s="47"/>
      <c r="E6962" s="47"/>
    </row>
    <row r="6963" spans="1:5">
      <c r="A6963" s="47"/>
      <c r="E6963" s="47"/>
    </row>
    <row r="6964" spans="1:5">
      <c r="A6964" s="47"/>
      <c r="E6964" s="47"/>
    </row>
    <row r="6965" spans="1:5">
      <c r="A6965" s="47"/>
      <c r="E6965" s="47"/>
    </row>
    <row r="6966" spans="1:5">
      <c r="A6966" s="47"/>
      <c r="E6966" s="47"/>
    </row>
    <row r="6967" spans="1:5">
      <c r="A6967" s="47"/>
      <c r="E6967" s="47"/>
    </row>
    <row r="6968" spans="1:5">
      <c r="A6968" s="47"/>
      <c r="E6968" s="47"/>
    </row>
    <row r="6969" spans="1:5">
      <c r="A6969" s="47"/>
      <c r="E6969" s="47"/>
    </row>
    <row r="6970" spans="1:5">
      <c r="A6970" s="47"/>
      <c r="E6970" s="47"/>
    </row>
    <row r="6971" spans="1:5">
      <c r="A6971" s="47"/>
      <c r="E6971" s="47"/>
    </row>
    <row r="6972" spans="1:5">
      <c r="A6972" s="47"/>
      <c r="E6972" s="47"/>
    </row>
    <row r="6973" spans="1:5">
      <c r="A6973" s="47"/>
      <c r="E6973" s="47"/>
    </row>
    <row r="6974" spans="1:5">
      <c r="A6974" s="47"/>
      <c r="E6974" s="47"/>
    </row>
    <row r="6975" spans="1:5">
      <c r="A6975" s="47"/>
      <c r="E6975" s="47"/>
    </row>
    <row r="6976" spans="1:5">
      <c r="A6976" s="47"/>
      <c r="E6976" s="47"/>
    </row>
    <row r="6977" spans="1:5">
      <c r="A6977" s="47"/>
      <c r="E6977" s="47"/>
    </row>
    <row r="6978" spans="1:5">
      <c r="A6978" s="47"/>
      <c r="E6978" s="47"/>
    </row>
    <row r="6979" spans="1:5">
      <c r="A6979" s="47"/>
      <c r="E6979" s="47"/>
    </row>
    <row r="6980" spans="1:5">
      <c r="A6980" s="47"/>
      <c r="E6980" s="47"/>
    </row>
    <row r="6981" spans="1:5">
      <c r="A6981" s="47"/>
      <c r="E6981" s="47"/>
    </row>
    <row r="6982" spans="1:5">
      <c r="A6982" s="47"/>
      <c r="E6982" s="47"/>
    </row>
    <row r="6983" spans="1:5">
      <c r="A6983" s="47"/>
      <c r="E6983" s="47"/>
    </row>
    <row r="6984" spans="1:5">
      <c r="A6984" s="47"/>
      <c r="E6984" s="47"/>
    </row>
    <row r="6985" spans="1:5">
      <c r="A6985" s="47"/>
      <c r="E6985" s="47"/>
    </row>
    <row r="6986" spans="1:5">
      <c r="A6986" s="47"/>
      <c r="E6986" s="47"/>
    </row>
    <row r="6987" spans="1:5">
      <c r="A6987" s="47"/>
      <c r="E6987" s="47"/>
    </row>
    <row r="6988" spans="1:5">
      <c r="A6988" s="47"/>
      <c r="E6988" s="47"/>
    </row>
    <row r="6989" spans="1:5">
      <c r="A6989" s="47"/>
      <c r="E6989" s="47"/>
    </row>
    <row r="6990" spans="1:5">
      <c r="A6990" s="47"/>
      <c r="E6990" s="47"/>
    </row>
    <row r="6991" spans="1:5">
      <c r="A6991" s="47"/>
      <c r="E6991" s="47"/>
    </row>
    <row r="6992" spans="1:5">
      <c r="A6992" s="47"/>
      <c r="E6992" s="47"/>
    </row>
    <row r="6993" spans="1:5">
      <c r="A6993" s="47"/>
      <c r="E6993" s="47"/>
    </row>
    <row r="6994" spans="1:5">
      <c r="A6994" s="47"/>
      <c r="E6994" s="47"/>
    </row>
    <row r="6995" spans="1:5">
      <c r="A6995" s="47"/>
      <c r="E6995" s="47"/>
    </row>
    <row r="6996" spans="1:5">
      <c r="A6996" s="47"/>
      <c r="E6996" s="47"/>
    </row>
    <row r="6997" spans="1:5">
      <c r="A6997" s="47"/>
      <c r="E6997" s="47"/>
    </row>
    <row r="6998" spans="1:5">
      <c r="A6998" s="47"/>
      <c r="E6998" s="47"/>
    </row>
    <row r="6999" spans="1:5">
      <c r="A6999" s="47"/>
      <c r="E6999" s="47"/>
    </row>
    <row r="7000" spans="1:5">
      <c r="A7000" s="47"/>
      <c r="E7000" s="47"/>
    </row>
    <row r="7001" spans="1:5">
      <c r="A7001" s="47"/>
      <c r="E7001" s="47"/>
    </row>
    <row r="7002" spans="1:5">
      <c r="A7002" s="47"/>
      <c r="E7002" s="47"/>
    </row>
    <row r="7003" spans="1:5">
      <c r="A7003" s="47"/>
      <c r="E7003" s="47"/>
    </row>
    <row r="7004" spans="1:5">
      <c r="A7004" s="47"/>
      <c r="E7004" s="47"/>
    </row>
    <row r="7005" spans="1:5">
      <c r="A7005" s="47"/>
      <c r="E7005" s="47"/>
    </row>
    <row r="7006" spans="1:5">
      <c r="A7006" s="47"/>
      <c r="E7006" s="47"/>
    </row>
    <row r="7007" spans="1:5">
      <c r="A7007" s="47"/>
      <c r="E7007" s="47"/>
    </row>
    <row r="7008" spans="1:5">
      <c r="A7008" s="47"/>
      <c r="E7008" s="47"/>
    </row>
    <row r="7009" spans="1:5">
      <c r="A7009" s="47"/>
      <c r="E7009" s="47"/>
    </row>
    <row r="7010" spans="1:5">
      <c r="A7010" s="47"/>
      <c r="E7010" s="47"/>
    </row>
    <row r="7011" spans="1:5">
      <c r="A7011" s="47"/>
      <c r="E7011" s="47"/>
    </row>
    <row r="7012" spans="1:5">
      <c r="A7012" s="47"/>
      <c r="E7012" s="47"/>
    </row>
    <row r="7013" spans="1:5">
      <c r="A7013" s="47"/>
      <c r="E7013" s="47"/>
    </row>
    <row r="7014" spans="1:5">
      <c r="A7014" s="47"/>
      <c r="E7014" s="47"/>
    </row>
    <row r="7015" spans="1:5">
      <c r="A7015" s="47"/>
      <c r="E7015" s="47"/>
    </row>
    <row r="7016" spans="1:5">
      <c r="A7016" s="47"/>
      <c r="E7016" s="47"/>
    </row>
    <row r="7017" spans="1:5">
      <c r="A7017" s="47"/>
      <c r="E7017" s="47"/>
    </row>
    <row r="7018" spans="1:5">
      <c r="A7018" s="47"/>
      <c r="E7018" s="47"/>
    </row>
    <row r="7019" spans="1:5">
      <c r="A7019" s="47"/>
      <c r="E7019" s="47"/>
    </row>
    <row r="7020" spans="1:5">
      <c r="A7020" s="47"/>
      <c r="E7020" s="47"/>
    </row>
    <row r="7021" spans="1:5">
      <c r="A7021" s="47"/>
      <c r="E7021" s="47"/>
    </row>
    <row r="7022" spans="1:5">
      <c r="A7022" s="47"/>
      <c r="E7022" s="47"/>
    </row>
    <row r="7023" spans="1:5">
      <c r="A7023" s="47"/>
      <c r="E7023" s="47"/>
    </row>
    <row r="7024" spans="1:5">
      <c r="A7024" s="47"/>
      <c r="E7024" s="47"/>
    </row>
    <row r="7025" spans="1:5">
      <c r="A7025" s="47"/>
      <c r="E7025" s="47"/>
    </row>
    <row r="7026" spans="1:5">
      <c r="A7026" s="47"/>
      <c r="E7026" s="47"/>
    </row>
    <row r="7027" spans="1:5">
      <c r="A7027" s="47"/>
      <c r="E7027" s="47"/>
    </row>
    <row r="7028" spans="1:5">
      <c r="A7028" s="47"/>
      <c r="E7028" s="47"/>
    </row>
    <row r="7029" spans="1:5">
      <c r="A7029" s="47"/>
      <c r="E7029" s="47"/>
    </row>
    <row r="7030" spans="1:5">
      <c r="A7030" s="47"/>
      <c r="E7030" s="47"/>
    </row>
    <row r="7031" spans="1:5">
      <c r="A7031" s="47"/>
      <c r="E7031" s="47"/>
    </row>
    <row r="7032" spans="1:5">
      <c r="A7032" s="47"/>
      <c r="E7032" s="47"/>
    </row>
    <row r="7033" spans="1:5">
      <c r="A7033" s="47"/>
      <c r="E7033" s="47"/>
    </row>
    <row r="7034" spans="1:5">
      <c r="A7034" s="47"/>
      <c r="E7034" s="47"/>
    </row>
    <row r="7035" spans="1:5">
      <c r="A7035" s="47"/>
      <c r="E7035" s="47"/>
    </row>
    <row r="7036" spans="1:5">
      <c r="A7036" s="47"/>
      <c r="E7036" s="47"/>
    </row>
    <row r="7037" spans="1:5">
      <c r="A7037" s="47"/>
      <c r="E7037" s="47"/>
    </row>
    <row r="7038" spans="1:5">
      <c r="A7038" s="47"/>
      <c r="E7038" s="47"/>
    </row>
    <row r="7039" spans="1:5">
      <c r="A7039" s="47"/>
      <c r="E7039" s="47"/>
    </row>
    <row r="7040" spans="1:5">
      <c r="A7040" s="47"/>
      <c r="E7040" s="47"/>
    </row>
    <row r="7041" spans="1:5">
      <c r="A7041" s="47"/>
      <c r="E7041" s="47"/>
    </row>
    <row r="7042" spans="1:5">
      <c r="A7042" s="47"/>
      <c r="E7042" s="47"/>
    </row>
    <row r="7043" spans="1:5">
      <c r="A7043" s="47"/>
      <c r="E7043" s="47"/>
    </row>
    <row r="7044" spans="1:5">
      <c r="A7044" s="47"/>
      <c r="E7044" s="47"/>
    </row>
    <row r="7045" spans="1:5">
      <c r="A7045" s="47"/>
      <c r="E7045" s="47"/>
    </row>
    <row r="7046" spans="1:5">
      <c r="A7046" s="47"/>
      <c r="E7046" s="47"/>
    </row>
    <row r="7047" spans="1:5">
      <c r="A7047" s="47"/>
      <c r="E7047" s="47"/>
    </row>
    <row r="7048" spans="1:5">
      <c r="A7048" s="47"/>
      <c r="E7048" s="47"/>
    </row>
    <row r="7049" spans="1:5">
      <c r="A7049" s="47"/>
      <c r="E7049" s="47"/>
    </row>
    <row r="7050" spans="1:5">
      <c r="A7050" s="47"/>
      <c r="E7050" s="47"/>
    </row>
    <row r="7051" spans="1:5">
      <c r="A7051" s="47"/>
      <c r="E7051" s="47"/>
    </row>
    <row r="7052" spans="1:5">
      <c r="A7052" s="47"/>
      <c r="E7052" s="47"/>
    </row>
    <row r="7053" spans="1:5">
      <c r="A7053" s="47"/>
      <c r="E7053" s="47"/>
    </row>
    <row r="7054" spans="1:5">
      <c r="A7054" s="47"/>
      <c r="E7054" s="47"/>
    </row>
    <row r="7055" spans="1:5">
      <c r="A7055" s="47"/>
      <c r="E7055" s="47"/>
    </row>
    <row r="7056" spans="1:5">
      <c r="A7056" s="47"/>
      <c r="E7056" s="47"/>
    </row>
    <row r="7057" spans="1:5">
      <c r="A7057" s="47"/>
      <c r="E7057" s="47"/>
    </row>
    <row r="7058" spans="1:5">
      <c r="A7058" s="47"/>
      <c r="E7058" s="47"/>
    </row>
    <row r="7059" spans="1:5">
      <c r="A7059" s="47"/>
      <c r="E7059" s="47"/>
    </row>
    <row r="7060" spans="1:5">
      <c r="A7060" s="47"/>
      <c r="E7060" s="47"/>
    </row>
    <row r="7061" spans="1:5">
      <c r="A7061" s="47"/>
      <c r="E7061" s="47"/>
    </row>
    <row r="7062" spans="1:5">
      <c r="A7062" s="47"/>
      <c r="E7062" s="47"/>
    </row>
    <row r="7063" spans="1:5">
      <c r="A7063" s="47"/>
      <c r="E7063" s="47"/>
    </row>
    <row r="7064" spans="1:5">
      <c r="A7064" s="47"/>
      <c r="E7064" s="47"/>
    </row>
    <row r="7065" spans="1:5">
      <c r="A7065" s="47"/>
      <c r="E7065" s="47"/>
    </row>
    <row r="7066" spans="1:5">
      <c r="A7066" s="47"/>
      <c r="E7066" s="47"/>
    </row>
    <row r="7067" spans="1:5">
      <c r="A7067" s="47"/>
      <c r="E7067" s="47"/>
    </row>
    <row r="7068" spans="1:5">
      <c r="A7068" s="47"/>
      <c r="E7068" s="47"/>
    </row>
    <row r="7069" spans="1:5">
      <c r="A7069" s="47"/>
      <c r="E7069" s="47"/>
    </row>
    <row r="7070" spans="1:5">
      <c r="A7070" s="47"/>
      <c r="E7070" s="47"/>
    </row>
    <row r="7071" spans="1:5">
      <c r="A7071" s="47"/>
      <c r="E7071" s="47"/>
    </row>
    <row r="7072" spans="1:5">
      <c r="A7072" s="47"/>
      <c r="E7072" s="47"/>
    </row>
    <row r="7073" spans="1:5">
      <c r="A7073" s="47"/>
      <c r="E7073" s="47"/>
    </row>
    <row r="7074" spans="1:5">
      <c r="A7074" s="47"/>
      <c r="E7074" s="47"/>
    </row>
    <row r="7075" spans="1:5">
      <c r="A7075" s="47"/>
      <c r="E7075" s="47"/>
    </row>
    <row r="7076" spans="1:5">
      <c r="A7076" s="47"/>
      <c r="E7076" s="47"/>
    </row>
    <row r="7077" spans="1:5">
      <c r="A7077" s="47"/>
      <c r="E7077" s="47"/>
    </row>
    <row r="7078" spans="1:5">
      <c r="A7078" s="47"/>
      <c r="E7078" s="47"/>
    </row>
    <row r="7079" spans="1:5">
      <c r="A7079" s="47"/>
      <c r="E7079" s="47"/>
    </row>
    <row r="7080" spans="1:5">
      <c r="A7080" s="47"/>
      <c r="E7080" s="47"/>
    </row>
    <row r="7081" spans="1:5">
      <c r="A7081" s="47"/>
      <c r="E7081" s="47"/>
    </row>
    <row r="7082" spans="1:5">
      <c r="A7082" s="47"/>
      <c r="E7082" s="47"/>
    </row>
    <row r="7083" spans="1:5">
      <c r="A7083" s="47"/>
      <c r="E7083" s="47"/>
    </row>
    <row r="7084" spans="1:5">
      <c r="A7084" s="47"/>
      <c r="E7084" s="47"/>
    </row>
    <row r="7085" spans="1:5">
      <c r="A7085" s="47"/>
      <c r="E7085" s="47"/>
    </row>
    <row r="7086" spans="1:5">
      <c r="A7086" s="47"/>
      <c r="E7086" s="47"/>
    </row>
    <row r="7087" spans="1:5">
      <c r="A7087" s="47"/>
      <c r="E7087" s="47"/>
    </row>
    <row r="7088" spans="1:5">
      <c r="A7088" s="47"/>
      <c r="E7088" s="47"/>
    </row>
    <row r="7089" spans="1:5">
      <c r="A7089" s="47"/>
      <c r="E7089" s="47"/>
    </row>
    <row r="7090" spans="1:5">
      <c r="A7090" s="47"/>
      <c r="E7090" s="47"/>
    </row>
    <row r="7091" spans="1:5">
      <c r="A7091" s="47"/>
      <c r="E7091" s="47"/>
    </row>
    <row r="7092" spans="1:5">
      <c r="A7092" s="47"/>
      <c r="E7092" s="47"/>
    </row>
    <row r="7093" spans="1:5">
      <c r="A7093" s="47"/>
      <c r="E7093" s="47"/>
    </row>
    <row r="7094" spans="1:5">
      <c r="A7094" s="47"/>
      <c r="E7094" s="47"/>
    </row>
    <row r="7095" spans="1:5">
      <c r="A7095" s="47"/>
      <c r="E7095" s="47"/>
    </row>
    <row r="7096" spans="1:5">
      <c r="A7096" s="47"/>
      <c r="E7096" s="47"/>
    </row>
    <row r="7097" spans="1:5">
      <c r="A7097" s="47"/>
      <c r="E7097" s="47"/>
    </row>
    <row r="7098" spans="1:5">
      <c r="A7098" s="47"/>
      <c r="E7098" s="47"/>
    </row>
    <row r="7099" spans="1:5">
      <c r="A7099" s="47"/>
      <c r="E7099" s="47"/>
    </row>
    <row r="7100" spans="1:5">
      <c r="A7100" s="47"/>
      <c r="E7100" s="47"/>
    </row>
    <row r="7101" spans="1:5">
      <c r="A7101" s="47"/>
      <c r="E7101" s="47"/>
    </row>
    <row r="7102" spans="1:5">
      <c r="A7102" s="47"/>
      <c r="E7102" s="47"/>
    </row>
    <row r="7103" spans="1:5">
      <c r="A7103" s="47"/>
      <c r="E7103" s="47"/>
    </row>
    <row r="7104" spans="1:5">
      <c r="A7104" s="47"/>
      <c r="E7104" s="47"/>
    </row>
    <row r="7105" spans="1:5">
      <c r="A7105" s="47"/>
      <c r="E7105" s="47"/>
    </row>
    <row r="7106" spans="1:5">
      <c r="A7106" s="47"/>
      <c r="E7106" s="47"/>
    </row>
    <row r="7107" spans="1:5">
      <c r="A7107" s="47"/>
      <c r="E7107" s="47"/>
    </row>
    <row r="7108" spans="1:5">
      <c r="A7108" s="47"/>
      <c r="E7108" s="47"/>
    </row>
    <row r="7109" spans="1:5">
      <c r="A7109" s="47"/>
      <c r="E7109" s="47"/>
    </row>
    <row r="7110" spans="1:5">
      <c r="A7110" s="47"/>
      <c r="E7110" s="47"/>
    </row>
    <row r="7111" spans="1:5">
      <c r="A7111" s="47"/>
      <c r="E7111" s="47"/>
    </row>
    <row r="7112" spans="1:5">
      <c r="A7112" s="47"/>
      <c r="E7112" s="47"/>
    </row>
    <row r="7113" spans="1:5">
      <c r="A7113" s="47"/>
      <c r="E7113" s="47"/>
    </row>
    <row r="7114" spans="1:5">
      <c r="A7114" s="47"/>
      <c r="E7114" s="47"/>
    </row>
    <row r="7115" spans="1:5">
      <c r="A7115" s="47"/>
      <c r="E7115" s="47"/>
    </row>
    <row r="7116" spans="1:5">
      <c r="A7116" s="47"/>
      <c r="E7116" s="47"/>
    </row>
    <row r="7117" spans="1:5">
      <c r="A7117" s="47"/>
      <c r="E7117" s="47"/>
    </row>
    <row r="7118" spans="1:5">
      <c r="A7118" s="47"/>
      <c r="E7118" s="47"/>
    </row>
    <row r="7119" spans="1:5">
      <c r="A7119" s="47"/>
      <c r="E7119" s="47"/>
    </row>
    <row r="7120" spans="1:5">
      <c r="A7120" s="47"/>
      <c r="E7120" s="47"/>
    </row>
    <row r="7121" spans="1:5">
      <c r="A7121" s="47"/>
      <c r="E7121" s="47"/>
    </row>
    <row r="7122" spans="1:5">
      <c r="A7122" s="47"/>
      <c r="E7122" s="47"/>
    </row>
    <row r="7123" spans="1:5">
      <c r="A7123" s="47"/>
      <c r="E7123" s="47"/>
    </row>
    <row r="7124" spans="1:5">
      <c r="A7124" s="47"/>
      <c r="E7124" s="47"/>
    </row>
    <row r="7125" spans="1:5">
      <c r="A7125" s="47"/>
      <c r="E7125" s="47"/>
    </row>
    <row r="7126" spans="1:5">
      <c r="A7126" s="47"/>
      <c r="E7126" s="47"/>
    </row>
    <row r="7127" spans="1:5">
      <c r="A7127" s="47"/>
      <c r="E7127" s="47"/>
    </row>
    <row r="7128" spans="1:5">
      <c r="A7128" s="47"/>
      <c r="E7128" s="47"/>
    </row>
    <row r="7129" spans="1:5">
      <c r="A7129" s="47"/>
      <c r="E7129" s="47"/>
    </row>
    <row r="7130" spans="1:5">
      <c r="A7130" s="47"/>
      <c r="E7130" s="47"/>
    </row>
    <row r="7131" spans="1:5">
      <c r="A7131" s="47"/>
      <c r="E7131" s="47"/>
    </row>
    <row r="7132" spans="1:5">
      <c r="A7132" s="47"/>
      <c r="E7132" s="47"/>
    </row>
    <row r="7133" spans="1:5">
      <c r="A7133" s="47"/>
      <c r="E7133" s="47"/>
    </row>
    <row r="7134" spans="1:5">
      <c r="A7134" s="47"/>
      <c r="E7134" s="47"/>
    </row>
    <row r="7135" spans="1:5">
      <c r="A7135" s="47"/>
      <c r="E7135" s="47"/>
    </row>
    <row r="7136" spans="1:5">
      <c r="A7136" s="47"/>
      <c r="E7136" s="47"/>
    </row>
    <row r="7137" spans="1:5">
      <c r="A7137" s="47"/>
      <c r="E7137" s="47"/>
    </row>
    <row r="7138" spans="1:5">
      <c r="A7138" s="47"/>
      <c r="E7138" s="47"/>
    </row>
    <row r="7139" spans="1:5">
      <c r="A7139" s="47"/>
      <c r="E7139" s="47"/>
    </row>
    <row r="7140" spans="1:5">
      <c r="A7140" s="47"/>
      <c r="E7140" s="47"/>
    </row>
    <row r="7141" spans="1:5">
      <c r="A7141" s="47"/>
      <c r="E7141" s="47"/>
    </row>
    <row r="7142" spans="1:5">
      <c r="A7142" s="47"/>
      <c r="E7142" s="47"/>
    </row>
    <row r="7143" spans="1:5">
      <c r="A7143" s="47"/>
      <c r="E7143" s="47"/>
    </row>
    <row r="7144" spans="1:5">
      <c r="A7144" s="47"/>
      <c r="E7144" s="47"/>
    </row>
    <row r="7145" spans="1:5">
      <c r="A7145" s="47"/>
      <c r="E7145" s="47"/>
    </row>
    <row r="7146" spans="1:5">
      <c r="A7146" s="47"/>
      <c r="E7146" s="47"/>
    </row>
    <row r="7147" spans="1:5">
      <c r="A7147" s="47"/>
      <c r="E7147" s="47"/>
    </row>
    <row r="7148" spans="1:5">
      <c r="A7148" s="47"/>
      <c r="E7148" s="47"/>
    </row>
    <row r="7149" spans="1:5">
      <c r="A7149" s="47"/>
      <c r="E7149" s="47"/>
    </row>
    <row r="7150" spans="1:5">
      <c r="A7150" s="47"/>
      <c r="E7150" s="47"/>
    </row>
    <row r="7151" spans="1:5">
      <c r="A7151" s="47"/>
      <c r="E7151" s="47"/>
    </row>
    <row r="7152" spans="1:5">
      <c r="A7152" s="47"/>
      <c r="E7152" s="47"/>
    </row>
    <row r="7153" spans="1:5">
      <c r="A7153" s="47"/>
      <c r="E7153" s="47"/>
    </row>
    <row r="7154" spans="1:5">
      <c r="A7154" s="47"/>
      <c r="E7154" s="47"/>
    </row>
    <row r="7155" spans="1:5">
      <c r="A7155" s="47"/>
      <c r="E7155" s="47"/>
    </row>
    <row r="7156" spans="1:5">
      <c r="A7156" s="47"/>
      <c r="E7156" s="47"/>
    </row>
    <row r="7157" spans="1:5">
      <c r="A7157" s="47"/>
      <c r="E7157" s="47"/>
    </row>
    <row r="7158" spans="1:5">
      <c r="A7158" s="47"/>
      <c r="E7158" s="47"/>
    </row>
    <row r="7159" spans="1:5">
      <c r="A7159" s="47"/>
      <c r="E7159" s="47"/>
    </row>
    <row r="7160" spans="1:5">
      <c r="A7160" s="47"/>
      <c r="E7160" s="47"/>
    </row>
    <row r="7161" spans="1:5">
      <c r="A7161" s="47"/>
      <c r="E7161" s="47"/>
    </row>
    <row r="7162" spans="1:5">
      <c r="A7162" s="47"/>
      <c r="E7162" s="47"/>
    </row>
    <row r="7163" spans="1:5">
      <c r="A7163" s="47"/>
      <c r="E7163" s="47"/>
    </row>
    <row r="7164" spans="1:5">
      <c r="A7164" s="47"/>
      <c r="E7164" s="47"/>
    </row>
    <row r="7165" spans="1:5">
      <c r="A7165" s="47"/>
      <c r="E7165" s="47"/>
    </row>
    <row r="7166" spans="1:5">
      <c r="A7166" s="47"/>
      <c r="E7166" s="47"/>
    </row>
    <row r="7167" spans="1:5">
      <c r="A7167" s="47"/>
      <c r="E7167" s="47"/>
    </row>
    <row r="7168" spans="1:5">
      <c r="A7168" s="47"/>
      <c r="E7168" s="47"/>
    </row>
    <row r="7169" spans="1:5">
      <c r="A7169" s="47"/>
      <c r="E7169" s="47"/>
    </row>
    <row r="7170" spans="1:5">
      <c r="A7170" s="47"/>
      <c r="E7170" s="47"/>
    </row>
    <row r="7171" spans="1:5">
      <c r="A7171" s="47"/>
      <c r="E7171" s="47"/>
    </row>
    <row r="7172" spans="1:5">
      <c r="A7172" s="47"/>
      <c r="E7172" s="47"/>
    </row>
    <row r="7173" spans="1:5">
      <c r="A7173" s="47"/>
      <c r="E7173" s="47"/>
    </row>
    <row r="7174" spans="1:5">
      <c r="A7174" s="47"/>
      <c r="E7174" s="47"/>
    </row>
    <row r="7175" spans="1:5">
      <c r="A7175" s="47"/>
      <c r="E7175" s="47"/>
    </row>
    <row r="7176" spans="1:5">
      <c r="A7176" s="47"/>
      <c r="E7176" s="47"/>
    </row>
    <row r="7177" spans="1:5">
      <c r="A7177" s="47"/>
      <c r="E7177" s="47"/>
    </row>
    <row r="7178" spans="1:5">
      <c r="A7178" s="47"/>
      <c r="E7178" s="47"/>
    </row>
    <row r="7179" spans="1:5">
      <c r="A7179" s="47"/>
      <c r="E7179" s="47"/>
    </row>
    <row r="7180" spans="1:5">
      <c r="A7180" s="47"/>
      <c r="E7180" s="47"/>
    </row>
    <row r="7181" spans="1:5">
      <c r="A7181" s="47"/>
      <c r="E7181" s="47"/>
    </row>
    <row r="7182" spans="1:5">
      <c r="A7182" s="47"/>
      <c r="E7182" s="47"/>
    </row>
    <row r="7183" spans="1:5">
      <c r="A7183" s="47"/>
      <c r="E7183" s="47"/>
    </row>
    <row r="7184" spans="1:5">
      <c r="A7184" s="47"/>
      <c r="E7184" s="47"/>
    </row>
    <row r="7185" spans="1:5">
      <c r="A7185" s="47"/>
      <c r="E7185" s="47"/>
    </row>
    <row r="7186" spans="1:5">
      <c r="A7186" s="47"/>
      <c r="E7186" s="47"/>
    </row>
    <row r="7187" spans="1:5">
      <c r="A7187" s="47"/>
      <c r="E7187" s="47"/>
    </row>
    <row r="7188" spans="1:5">
      <c r="A7188" s="47"/>
      <c r="E7188" s="47"/>
    </row>
    <row r="7189" spans="1:5">
      <c r="A7189" s="47"/>
      <c r="E7189" s="47"/>
    </row>
    <row r="7190" spans="1:5">
      <c r="A7190" s="47"/>
      <c r="E7190" s="47"/>
    </row>
    <row r="7191" spans="1:5">
      <c r="A7191" s="47"/>
      <c r="E7191" s="47"/>
    </row>
    <row r="7192" spans="1:5">
      <c r="A7192" s="47"/>
      <c r="E7192" s="47"/>
    </row>
    <row r="7193" spans="1:5">
      <c r="A7193" s="47"/>
      <c r="E7193" s="47"/>
    </row>
    <row r="7194" spans="1:5">
      <c r="A7194" s="47"/>
      <c r="E7194" s="47"/>
    </row>
    <row r="7195" spans="1:5">
      <c r="A7195" s="47"/>
      <c r="E7195" s="47"/>
    </row>
    <row r="7196" spans="1:5">
      <c r="A7196" s="47"/>
      <c r="E7196" s="47"/>
    </row>
    <row r="7197" spans="1:5">
      <c r="A7197" s="47"/>
      <c r="E7197" s="47"/>
    </row>
    <row r="7198" spans="1:5">
      <c r="A7198" s="47"/>
      <c r="E7198" s="47"/>
    </row>
    <row r="7199" spans="1:5">
      <c r="A7199" s="47"/>
      <c r="E7199" s="47"/>
    </row>
    <row r="7200" spans="1:5">
      <c r="A7200" s="47"/>
      <c r="E7200" s="47"/>
    </row>
    <row r="7201" spans="1:5">
      <c r="A7201" s="47"/>
      <c r="E7201" s="47"/>
    </row>
    <row r="7202" spans="1:5">
      <c r="A7202" s="47"/>
      <c r="E7202" s="47"/>
    </row>
    <row r="7203" spans="1:5">
      <c r="A7203" s="47"/>
      <c r="E7203" s="47"/>
    </row>
    <row r="7204" spans="1:5">
      <c r="A7204" s="47"/>
      <c r="E7204" s="47"/>
    </row>
    <row r="7205" spans="1:5">
      <c r="A7205" s="47"/>
      <c r="E7205" s="47"/>
    </row>
    <row r="7206" spans="1:5">
      <c r="A7206" s="47"/>
      <c r="E7206" s="47"/>
    </row>
    <row r="7207" spans="1:5">
      <c r="A7207" s="47"/>
      <c r="E7207" s="47"/>
    </row>
    <row r="7208" spans="1:5">
      <c r="A7208" s="47"/>
      <c r="E7208" s="47"/>
    </row>
    <row r="7209" spans="1:5">
      <c r="A7209" s="47"/>
      <c r="E7209" s="47"/>
    </row>
    <row r="7210" spans="1:5">
      <c r="A7210" s="47"/>
      <c r="E7210" s="47"/>
    </row>
    <row r="7211" spans="1:5">
      <c r="A7211" s="47"/>
      <c r="E7211" s="47"/>
    </row>
    <row r="7212" spans="1:5">
      <c r="A7212" s="47"/>
      <c r="E7212" s="47"/>
    </row>
    <row r="7213" spans="1:5">
      <c r="A7213" s="47"/>
      <c r="E7213" s="47"/>
    </row>
    <row r="7214" spans="1:5">
      <c r="A7214" s="47"/>
      <c r="E7214" s="47"/>
    </row>
    <row r="7215" spans="1:5">
      <c r="A7215" s="47"/>
      <c r="E7215" s="47"/>
    </row>
    <row r="7216" spans="1:5">
      <c r="A7216" s="47"/>
      <c r="E7216" s="47"/>
    </row>
    <row r="7217" spans="1:5">
      <c r="A7217" s="47"/>
      <c r="E7217" s="47"/>
    </row>
    <row r="7218" spans="1:5">
      <c r="A7218" s="47"/>
      <c r="E7218" s="47"/>
    </row>
    <row r="7219" spans="1:5">
      <c r="A7219" s="47"/>
      <c r="E7219" s="47"/>
    </row>
    <row r="7220" spans="1:5">
      <c r="A7220" s="47"/>
      <c r="E7220" s="47"/>
    </row>
    <row r="7221" spans="1:5">
      <c r="A7221" s="47"/>
      <c r="E7221" s="47"/>
    </row>
    <row r="7222" spans="1:5">
      <c r="A7222" s="47"/>
      <c r="E7222" s="47"/>
    </row>
    <row r="7223" spans="1:5">
      <c r="A7223" s="47"/>
      <c r="E7223" s="47"/>
    </row>
    <row r="7224" spans="1:5">
      <c r="A7224" s="47"/>
      <c r="E7224" s="47"/>
    </row>
    <row r="7225" spans="1:5">
      <c r="A7225" s="47"/>
      <c r="E7225" s="47"/>
    </row>
    <row r="7226" spans="1:5">
      <c r="A7226" s="47"/>
      <c r="E7226" s="47"/>
    </row>
    <row r="7227" spans="1:5">
      <c r="A7227" s="47"/>
      <c r="E7227" s="47"/>
    </row>
    <row r="7228" spans="1:5">
      <c r="A7228" s="47"/>
      <c r="E7228" s="47"/>
    </row>
    <row r="7229" spans="1:5">
      <c r="A7229" s="47"/>
      <c r="E7229" s="47"/>
    </row>
    <row r="7230" spans="1:5">
      <c r="A7230" s="47"/>
      <c r="E7230" s="47"/>
    </row>
    <row r="7231" spans="1:5">
      <c r="A7231" s="47"/>
      <c r="E7231" s="47"/>
    </row>
    <row r="7232" spans="1:5">
      <c r="A7232" s="47"/>
      <c r="E7232" s="47"/>
    </row>
    <row r="7233" spans="1:5">
      <c r="A7233" s="47"/>
      <c r="E7233" s="47"/>
    </row>
    <row r="7234" spans="1:5">
      <c r="A7234" s="47"/>
      <c r="E7234" s="47"/>
    </row>
    <row r="7235" spans="1:5">
      <c r="A7235" s="47"/>
      <c r="E7235" s="47"/>
    </row>
    <row r="7236" spans="1:5">
      <c r="A7236" s="47"/>
      <c r="E7236" s="47"/>
    </row>
    <row r="7237" spans="1:5">
      <c r="A7237" s="47"/>
      <c r="E7237" s="47"/>
    </row>
    <row r="7238" spans="1:5">
      <c r="A7238" s="47"/>
      <c r="E7238" s="47"/>
    </row>
    <row r="7239" spans="1:5">
      <c r="A7239" s="47"/>
      <c r="E7239" s="47"/>
    </row>
    <row r="7240" spans="1:5">
      <c r="A7240" s="47"/>
      <c r="E7240" s="47"/>
    </row>
    <row r="7241" spans="1:5">
      <c r="A7241" s="47"/>
      <c r="E7241" s="47"/>
    </row>
    <row r="7242" spans="1:5">
      <c r="A7242" s="47"/>
      <c r="E7242" s="47"/>
    </row>
    <row r="7243" spans="1:5">
      <c r="A7243" s="47"/>
      <c r="E7243" s="47"/>
    </row>
    <row r="7244" spans="1:5">
      <c r="A7244" s="47"/>
      <c r="E7244" s="47"/>
    </row>
    <row r="7245" spans="1:5">
      <c r="A7245" s="47"/>
      <c r="E7245" s="47"/>
    </row>
    <row r="7246" spans="1:5">
      <c r="A7246" s="47"/>
      <c r="E7246" s="47"/>
    </row>
    <row r="7247" spans="1:5">
      <c r="A7247" s="47"/>
      <c r="E7247" s="47"/>
    </row>
    <row r="7248" spans="1:5">
      <c r="A7248" s="47"/>
      <c r="E7248" s="47"/>
    </row>
    <row r="7249" spans="1:5">
      <c r="A7249" s="47"/>
      <c r="E7249" s="47"/>
    </row>
    <row r="7250" spans="1:5">
      <c r="A7250" s="47"/>
      <c r="E7250" s="47"/>
    </row>
    <row r="7251" spans="1:5">
      <c r="A7251" s="47"/>
      <c r="E7251" s="47"/>
    </row>
    <row r="7252" spans="1:5">
      <c r="A7252" s="47"/>
      <c r="E7252" s="47"/>
    </row>
    <row r="7253" spans="1:5">
      <c r="A7253" s="47"/>
      <c r="E7253" s="47"/>
    </row>
    <row r="7254" spans="1:5">
      <c r="A7254" s="47"/>
      <c r="E7254" s="47"/>
    </row>
    <row r="7255" spans="1:5">
      <c r="A7255" s="47"/>
      <c r="E7255" s="47"/>
    </row>
    <row r="7256" spans="1:5">
      <c r="A7256" s="47"/>
      <c r="E7256" s="47"/>
    </row>
    <row r="7257" spans="1:5">
      <c r="A7257" s="47"/>
      <c r="E7257" s="47"/>
    </row>
    <row r="7258" spans="1:5">
      <c r="A7258" s="47"/>
      <c r="E7258" s="47"/>
    </row>
    <row r="7259" spans="1:5">
      <c r="A7259" s="47"/>
      <c r="E7259" s="47"/>
    </row>
    <row r="7260" spans="1:5">
      <c r="A7260" s="47"/>
      <c r="E7260" s="47"/>
    </row>
    <row r="7261" spans="1:5">
      <c r="A7261" s="47"/>
      <c r="E7261" s="47"/>
    </row>
    <row r="7262" spans="1:5">
      <c r="A7262" s="47"/>
      <c r="E7262" s="47"/>
    </row>
    <row r="7263" spans="1:5">
      <c r="A7263" s="47"/>
      <c r="E7263" s="47"/>
    </row>
    <row r="7264" spans="1:5">
      <c r="A7264" s="47"/>
      <c r="E7264" s="47"/>
    </row>
    <row r="7265" spans="1:5">
      <c r="A7265" s="47"/>
      <c r="E7265" s="47"/>
    </row>
    <row r="7266" spans="1:5">
      <c r="A7266" s="47"/>
      <c r="E7266" s="47"/>
    </row>
    <row r="7267" spans="1:5">
      <c r="A7267" s="47"/>
      <c r="E7267" s="47"/>
    </row>
    <row r="7268" spans="1:5">
      <c r="A7268" s="47"/>
      <c r="E7268" s="47"/>
    </row>
    <row r="7269" spans="1:5">
      <c r="A7269" s="47"/>
      <c r="E7269" s="47"/>
    </row>
    <row r="7270" spans="1:5">
      <c r="A7270" s="47"/>
      <c r="E7270" s="47"/>
    </row>
    <row r="7271" spans="1:5">
      <c r="A7271" s="47"/>
      <c r="E7271" s="47"/>
    </row>
    <row r="7272" spans="1:5">
      <c r="A7272" s="47"/>
      <c r="E7272" s="47"/>
    </row>
    <row r="7273" spans="1:5">
      <c r="A7273" s="47"/>
      <c r="E7273" s="47"/>
    </row>
    <row r="7274" spans="1:5">
      <c r="A7274" s="47"/>
      <c r="E7274" s="47"/>
    </row>
    <row r="7275" spans="1:5">
      <c r="A7275" s="47"/>
      <c r="E7275" s="47"/>
    </row>
    <row r="7276" spans="1:5">
      <c r="A7276" s="47"/>
      <c r="E7276" s="47"/>
    </row>
    <row r="7277" spans="1:5">
      <c r="A7277" s="47"/>
      <c r="E7277" s="47"/>
    </row>
    <row r="7278" spans="1:5">
      <c r="A7278" s="47"/>
      <c r="E7278" s="47"/>
    </row>
    <row r="7279" spans="1:5">
      <c r="A7279" s="47"/>
      <c r="E7279" s="47"/>
    </row>
    <row r="7280" spans="1:5">
      <c r="A7280" s="47"/>
      <c r="E7280" s="47"/>
    </row>
    <row r="7281" spans="1:5">
      <c r="A7281" s="47"/>
      <c r="E7281" s="47"/>
    </row>
    <row r="7282" spans="1:5">
      <c r="A7282" s="47"/>
      <c r="E7282" s="47"/>
    </row>
    <row r="7283" spans="1:5">
      <c r="A7283" s="47"/>
      <c r="E7283" s="47"/>
    </row>
    <row r="7284" spans="1:5">
      <c r="A7284" s="47"/>
      <c r="E7284" s="47"/>
    </row>
    <row r="7285" spans="1:5">
      <c r="A7285" s="47"/>
      <c r="E7285" s="47"/>
    </row>
    <row r="7286" spans="1:5">
      <c r="A7286" s="47"/>
      <c r="E7286" s="47"/>
    </row>
    <row r="7287" spans="1:5">
      <c r="A7287" s="47"/>
      <c r="E7287" s="47"/>
    </row>
    <row r="7288" spans="1:5">
      <c r="A7288" s="47"/>
      <c r="E7288" s="47"/>
    </row>
    <row r="7289" spans="1:5">
      <c r="A7289" s="47"/>
      <c r="E7289" s="47"/>
    </row>
    <row r="7290" spans="1:5">
      <c r="A7290" s="47"/>
      <c r="E7290" s="47"/>
    </row>
    <row r="7291" spans="1:5">
      <c r="A7291" s="47"/>
      <c r="E7291" s="47"/>
    </row>
    <row r="7292" spans="1:5">
      <c r="A7292" s="47"/>
      <c r="E7292" s="47"/>
    </row>
    <row r="7293" spans="1:5">
      <c r="A7293" s="47"/>
      <c r="E7293" s="47"/>
    </row>
    <row r="7294" spans="1:5">
      <c r="A7294" s="47"/>
      <c r="E7294" s="47"/>
    </row>
    <row r="7295" spans="1:5">
      <c r="A7295" s="47"/>
      <c r="E7295" s="47"/>
    </row>
    <row r="7296" spans="1:5">
      <c r="A7296" s="47"/>
      <c r="E7296" s="47"/>
    </row>
    <row r="7297" spans="1:5">
      <c r="A7297" s="47"/>
      <c r="E7297" s="47"/>
    </row>
    <row r="7298" spans="1:5">
      <c r="A7298" s="47"/>
      <c r="E7298" s="47"/>
    </row>
    <row r="7299" spans="1:5">
      <c r="A7299" s="47"/>
      <c r="E7299" s="47"/>
    </row>
    <row r="7300" spans="1:5">
      <c r="A7300" s="47"/>
      <c r="E7300" s="47"/>
    </row>
    <row r="7301" spans="1:5">
      <c r="A7301" s="47"/>
      <c r="E7301" s="47"/>
    </row>
    <row r="7302" spans="1:5">
      <c r="A7302" s="47"/>
      <c r="E7302" s="47"/>
    </row>
    <row r="7303" spans="1:5">
      <c r="A7303" s="47"/>
      <c r="E7303" s="47"/>
    </row>
    <row r="7304" spans="1:5">
      <c r="A7304" s="47"/>
      <c r="E7304" s="47"/>
    </row>
    <row r="7305" spans="1:5">
      <c r="A7305" s="47"/>
      <c r="E7305" s="47"/>
    </row>
    <row r="7306" spans="1:5">
      <c r="A7306" s="47"/>
      <c r="E7306" s="47"/>
    </row>
    <row r="7307" spans="1:5">
      <c r="A7307" s="47"/>
      <c r="E7307" s="47"/>
    </row>
    <row r="7308" spans="1:5">
      <c r="A7308" s="47"/>
      <c r="E7308" s="47"/>
    </row>
    <row r="7309" spans="1:5">
      <c r="A7309" s="47"/>
      <c r="E7309" s="47"/>
    </row>
    <row r="7310" spans="1:5">
      <c r="A7310" s="47"/>
      <c r="E7310" s="47"/>
    </row>
    <row r="7311" spans="1:5">
      <c r="A7311" s="47"/>
      <c r="E7311" s="47"/>
    </row>
    <row r="7312" spans="1:5">
      <c r="A7312" s="47"/>
      <c r="E7312" s="47"/>
    </row>
    <row r="7313" spans="1:5">
      <c r="A7313" s="47"/>
      <c r="E7313" s="47"/>
    </row>
    <row r="7314" spans="1:5">
      <c r="A7314" s="47"/>
      <c r="E7314" s="47"/>
    </row>
    <row r="7315" spans="1:5">
      <c r="A7315" s="47"/>
      <c r="E7315" s="47"/>
    </row>
    <row r="7316" spans="1:5">
      <c r="A7316" s="47"/>
      <c r="E7316" s="47"/>
    </row>
    <row r="7317" spans="1:5">
      <c r="A7317" s="47"/>
      <c r="E7317" s="47"/>
    </row>
    <row r="7318" spans="1:5">
      <c r="A7318" s="47"/>
      <c r="E7318" s="47"/>
    </row>
    <row r="7319" spans="1:5">
      <c r="A7319" s="47"/>
      <c r="E7319" s="47"/>
    </row>
    <row r="7320" spans="1:5">
      <c r="A7320" s="47"/>
      <c r="E7320" s="47"/>
    </row>
    <row r="7321" spans="1:5">
      <c r="A7321" s="47"/>
      <c r="E7321" s="47"/>
    </row>
    <row r="7322" spans="1:5">
      <c r="A7322" s="47"/>
      <c r="E7322" s="47"/>
    </row>
    <row r="7323" spans="1:5">
      <c r="A7323" s="47"/>
      <c r="E7323" s="47"/>
    </row>
    <row r="7324" spans="1:5">
      <c r="A7324" s="47"/>
      <c r="E7324" s="47"/>
    </row>
    <row r="7325" spans="1:5">
      <c r="A7325" s="47"/>
      <c r="E7325" s="47"/>
    </row>
    <row r="7326" spans="1:5">
      <c r="A7326" s="47"/>
      <c r="E7326" s="47"/>
    </row>
    <row r="7327" spans="1:5">
      <c r="A7327" s="47"/>
      <c r="E7327" s="47"/>
    </row>
    <row r="7328" spans="1:5">
      <c r="A7328" s="47"/>
      <c r="E7328" s="47"/>
    </row>
    <row r="7329" spans="1:5">
      <c r="A7329" s="47"/>
      <c r="E7329" s="47"/>
    </row>
    <row r="7330" spans="1:5">
      <c r="A7330" s="47"/>
      <c r="E7330" s="47"/>
    </row>
    <row r="7331" spans="1:5">
      <c r="A7331" s="47"/>
      <c r="E7331" s="47"/>
    </row>
    <row r="7332" spans="1:5">
      <c r="A7332" s="47"/>
      <c r="E7332" s="47"/>
    </row>
    <row r="7333" spans="1:5">
      <c r="A7333" s="47"/>
      <c r="E7333" s="47"/>
    </row>
    <row r="7334" spans="1:5">
      <c r="A7334" s="47"/>
      <c r="E7334" s="47"/>
    </row>
    <row r="7335" spans="1:5">
      <c r="A7335" s="47"/>
      <c r="E7335" s="47"/>
    </row>
    <row r="7336" spans="1:5">
      <c r="A7336" s="47"/>
      <c r="E7336" s="47"/>
    </row>
    <row r="7337" spans="1:5">
      <c r="A7337" s="47"/>
      <c r="E7337" s="47"/>
    </row>
    <row r="7338" spans="1:5">
      <c r="A7338" s="47"/>
      <c r="E7338" s="47"/>
    </row>
    <row r="7339" spans="1:5">
      <c r="A7339" s="47"/>
      <c r="E7339" s="47"/>
    </row>
    <row r="7340" spans="1:5">
      <c r="A7340" s="47"/>
      <c r="E7340" s="47"/>
    </row>
    <row r="7341" spans="1:5">
      <c r="A7341" s="47"/>
      <c r="E7341" s="47"/>
    </row>
    <row r="7342" spans="1:5">
      <c r="A7342" s="47"/>
      <c r="E7342" s="47"/>
    </row>
    <row r="7343" spans="1:5">
      <c r="A7343" s="47"/>
      <c r="E7343" s="47"/>
    </row>
    <row r="7344" spans="1:5">
      <c r="A7344" s="47"/>
      <c r="E7344" s="47"/>
    </row>
    <row r="7345" spans="1:5">
      <c r="A7345" s="47"/>
      <c r="E7345" s="47"/>
    </row>
    <row r="7346" spans="1:5">
      <c r="A7346" s="47"/>
      <c r="E7346" s="47"/>
    </row>
    <row r="7347" spans="1:5">
      <c r="A7347" s="47"/>
      <c r="E7347" s="47"/>
    </row>
    <row r="7348" spans="1:5">
      <c r="A7348" s="47"/>
      <c r="E7348" s="47"/>
    </row>
    <row r="7349" spans="1:5">
      <c r="A7349" s="47"/>
      <c r="E7349" s="47"/>
    </row>
    <row r="7350" spans="1:5">
      <c r="A7350" s="47"/>
      <c r="E7350" s="47"/>
    </row>
    <row r="7351" spans="1:5">
      <c r="A7351" s="47"/>
      <c r="E7351" s="47"/>
    </row>
    <row r="7352" spans="1:5">
      <c r="A7352" s="47"/>
      <c r="E7352" s="47"/>
    </row>
    <row r="7353" spans="1:5">
      <c r="A7353" s="47"/>
      <c r="E7353" s="47"/>
    </row>
    <row r="7354" spans="1:5">
      <c r="A7354" s="47"/>
      <c r="E7354" s="47"/>
    </row>
    <row r="7355" spans="1:5">
      <c r="A7355" s="47"/>
      <c r="E7355" s="47"/>
    </row>
    <row r="7356" spans="1:5">
      <c r="A7356" s="47"/>
      <c r="E7356" s="47"/>
    </row>
    <row r="7357" spans="1:5">
      <c r="A7357" s="47"/>
      <c r="E7357" s="47"/>
    </row>
    <row r="7358" spans="1:5">
      <c r="A7358" s="47"/>
      <c r="E7358" s="47"/>
    </row>
    <row r="7359" spans="1:5">
      <c r="A7359" s="47"/>
      <c r="E7359" s="47"/>
    </row>
    <row r="7360" spans="1:5">
      <c r="A7360" s="47"/>
      <c r="E7360" s="47"/>
    </row>
    <row r="7361" spans="1:5">
      <c r="A7361" s="47"/>
      <c r="E7361" s="47"/>
    </row>
    <row r="7362" spans="1:5">
      <c r="A7362" s="47"/>
      <c r="E7362" s="47"/>
    </row>
    <row r="7363" spans="1:5">
      <c r="A7363" s="47"/>
      <c r="E7363" s="47"/>
    </row>
    <row r="7364" spans="1:5">
      <c r="A7364" s="47"/>
      <c r="E7364" s="47"/>
    </row>
    <row r="7365" spans="1:5">
      <c r="A7365" s="47"/>
      <c r="E7365" s="47"/>
    </row>
    <row r="7366" spans="1:5">
      <c r="A7366" s="47"/>
      <c r="E7366" s="47"/>
    </row>
    <row r="7367" spans="1:5">
      <c r="A7367" s="47"/>
      <c r="E7367" s="47"/>
    </row>
    <row r="7368" spans="1:5">
      <c r="A7368" s="47"/>
      <c r="E7368" s="47"/>
    </row>
    <row r="7369" spans="1:5">
      <c r="A7369" s="47"/>
      <c r="E7369" s="47"/>
    </row>
    <row r="7370" spans="1:5">
      <c r="A7370" s="47"/>
      <c r="E7370" s="47"/>
    </row>
    <row r="7371" spans="1:5">
      <c r="A7371" s="47"/>
      <c r="E7371" s="47"/>
    </row>
    <row r="7372" spans="1:5">
      <c r="A7372" s="47"/>
      <c r="E7372" s="47"/>
    </row>
    <row r="7373" spans="1:5">
      <c r="A7373" s="47"/>
      <c r="E7373" s="47"/>
    </row>
    <row r="7374" spans="1:5">
      <c r="A7374" s="47"/>
      <c r="E7374" s="47"/>
    </row>
    <row r="7375" spans="1:5">
      <c r="A7375" s="47"/>
      <c r="E7375" s="47"/>
    </row>
    <row r="7376" spans="1:5">
      <c r="A7376" s="47"/>
      <c r="E7376" s="47"/>
    </row>
    <row r="7377" spans="1:5">
      <c r="A7377" s="47"/>
      <c r="E7377" s="47"/>
    </row>
    <row r="7378" spans="1:5">
      <c r="A7378" s="47"/>
      <c r="E7378" s="47"/>
    </row>
    <row r="7379" spans="1:5">
      <c r="A7379" s="47"/>
      <c r="E7379" s="47"/>
    </row>
    <row r="7380" spans="1:5">
      <c r="A7380" s="47"/>
      <c r="E7380" s="47"/>
    </row>
    <row r="7381" spans="1:5">
      <c r="A7381" s="47"/>
      <c r="E7381" s="47"/>
    </row>
    <row r="7382" spans="1:5">
      <c r="A7382" s="47"/>
      <c r="E7382" s="47"/>
    </row>
    <row r="7383" spans="1:5">
      <c r="A7383" s="47"/>
      <c r="E7383" s="47"/>
    </row>
    <row r="7384" spans="1:5">
      <c r="A7384" s="47"/>
      <c r="E7384" s="47"/>
    </row>
    <row r="7385" spans="1:5">
      <c r="A7385" s="47"/>
      <c r="E7385" s="47"/>
    </row>
    <row r="7386" spans="1:5">
      <c r="A7386" s="47"/>
      <c r="E7386" s="47"/>
    </row>
    <row r="7387" spans="1:5">
      <c r="A7387" s="47"/>
      <c r="E7387" s="47"/>
    </row>
    <row r="7388" spans="1:5">
      <c r="A7388" s="47"/>
      <c r="E7388" s="47"/>
    </row>
    <row r="7389" spans="1:5">
      <c r="A7389" s="47"/>
      <c r="E7389" s="47"/>
    </row>
    <row r="7390" spans="1:5">
      <c r="A7390" s="47"/>
      <c r="E7390" s="47"/>
    </row>
    <row r="7391" spans="1:5">
      <c r="A7391" s="47"/>
      <c r="E7391" s="47"/>
    </row>
    <row r="7392" spans="1:5">
      <c r="A7392" s="47"/>
      <c r="E7392" s="47"/>
    </row>
    <row r="7393" spans="1:5">
      <c r="A7393" s="47"/>
      <c r="E7393" s="47"/>
    </row>
    <row r="7394" spans="1:5">
      <c r="A7394" s="47"/>
      <c r="E7394" s="47"/>
    </row>
    <row r="7395" spans="1:5">
      <c r="A7395" s="47"/>
      <c r="E7395" s="47"/>
    </row>
    <row r="7396" spans="1:5">
      <c r="A7396" s="47"/>
      <c r="E7396" s="47"/>
    </row>
    <row r="7397" spans="1:5">
      <c r="A7397" s="47"/>
      <c r="E7397" s="47"/>
    </row>
    <row r="7398" spans="1:5">
      <c r="A7398" s="47"/>
      <c r="E7398" s="47"/>
    </row>
    <row r="7399" spans="1:5">
      <c r="A7399" s="47"/>
      <c r="E7399" s="47"/>
    </row>
    <row r="7400" spans="1:5">
      <c r="A7400" s="47"/>
      <c r="E7400" s="47"/>
    </row>
    <row r="7401" spans="1:5">
      <c r="A7401" s="47"/>
      <c r="E7401" s="47"/>
    </row>
    <row r="7402" spans="1:5">
      <c r="A7402" s="47"/>
      <c r="E7402" s="47"/>
    </row>
    <row r="7403" spans="1:5">
      <c r="A7403" s="47"/>
      <c r="E7403" s="47"/>
    </row>
    <row r="7404" spans="1:5">
      <c r="A7404" s="47"/>
      <c r="E7404" s="47"/>
    </row>
    <row r="7405" spans="1:5">
      <c r="A7405" s="47"/>
      <c r="E7405" s="47"/>
    </row>
    <row r="7406" spans="1:5">
      <c r="A7406" s="47"/>
      <c r="E7406" s="47"/>
    </row>
    <row r="7407" spans="1:5">
      <c r="A7407" s="47"/>
      <c r="E7407" s="47"/>
    </row>
    <row r="7408" spans="1:5">
      <c r="A7408" s="47"/>
      <c r="E7408" s="47"/>
    </row>
    <row r="7409" spans="1:5">
      <c r="A7409" s="47"/>
      <c r="E7409" s="47"/>
    </row>
    <row r="7410" spans="1:5">
      <c r="A7410" s="47"/>
      <c r="E7410" s="47"/>
    </row>
    <row r="7411" spans="1:5">
      <c r="A7411" s="47"/>
      <c r="E7411" s="47"/>
    </row>
    <row r="7412" spans="1:5">
      <c r="A7412" s="47"/>
      <c r="E7412" s="47"/>
    </row>
    <row r="7413" spans="1:5">
      <c r="A7413" s="47"/>
      <c r="E7413" s="47"/>
    </row>
    <row r="7414" spans="1:5">
      <c r="A7414" s="47"/>
      <c r="E7414" s="47"/>
    </row>
    <row r="7415" spans="1:5">
      <c r="A7415" s="47"/>
      <c r="E7415" s="47"/>
    </row>
    <row r="7416" spans="1:5">
      <c r="A7416" s="47"/>
      <c r="E7416" s="47"/>
    </row>
    <row r="7417" spans="1:5">
      <c r="A7417" s="47"/>
      <c r="E7417" s="47"/>
    </row>
    <row r="7418" spans="1:5">
      <c r="A7418" s="47"/>
      <c r="E7418" s="47"/>
    </row>
    <row r="7419" spans="1:5">
      <c r="A7419" s="47"/>
      <c r="E7419" s="47"/>
    </row>
    <row r="7420" spans="1:5">
      <c r="A7420" s="47"/>
      <c r="E7420" s="47"/>
    </row>
    <row r="7421" spans="1:5">
      <c r="A7421" s="47"/>
      <c r="E7421" s="47"/>
    </row>
    <row r="7422" spans="1:5">
      <c r="A7422" s="47"/>
      <c r="E7422" s="47"/>
    </row>
    <row r="7423" spans="1:5">
      <c r="A7423" s="47"/>
      <c r="E7423" s="47"/>
    </row>
    <row r="7424" spans="1:5">
      <c r="A7424" s="47"/>
      <c r="E7424" s="47"/>
    </row>
    <row r="7425" spans="1:5">
      <c r="A7425" s="47"/>
      <c r="E7425" s="47"/>
    </row>
    <row r="7426" spans="1:5">
      <c r="A7426" s="47"/>
      <c r="E7426" s="47"/>
    </row>
    <row r="7427" spans="1:5">
      <c r="A7427" s="47"/>
      <c r="E7427" s="47"/>
    </row>
    <row r="7428" spans="1:5">
      <c r="A7428" s="47"/>
      <c r="E7428" s="47"/>
    </row>
    <row r="7429" spans="1:5">
      <c r="A7429" s="47"/>
      <c r="E7429" s="47"/>
    </row>
    <row r="7430" spans="1:5">
      <c r="A7430" s="47"/>
      <c r="E7430" s="47"/>
    </row>
    <row r="7431" spans="1:5">
      <c r="A7431" s="47"/>
      <c r="E7431" s="47"/>
    </row>
    <row r="7432" spans="1:5">
      <c r="A7432" s="47"/>
      <c r="E7432" s="47"/>
    </row>
    <row r="7433" spans="1:5">
      <c r="A7433" s="47"/>
      <c r="E7433" s="47"/>
    </row>
    <row r="7434" spans="1:5">
      <c r="A7434" s="47"/>
      <c r="E7434" s="47"/>
    </row>
    <row r="7435" spans="1:5">
      <c r="A7435" s="47"/>
      <c r="E7435" s="47"/>
    </row>
    <row r="7436" spans="1:5">
      <c r="A7436" s="47"/>
      <c r="E7436" s="47"/>
    </row>
    <row r="7437" spans="1:5">
      <c r="A7437" s="47"/>
      <c r="E7437" s="47"/>
    </row>
    <row r="7438" spans="1:5">
      <c r="A7438" s="47"/>
      <c r="E7438" s="47"/>
    </row>
    <row r="7439" spans="1:5">
      <c r="A7439" s="47"/>
      <c r="E7439" s="47"/>
    </row>
    <row r="7440" spans="1:5">
      <c r="A7440" s="47"/>
      <c r="E7440" s="47"/>
    </row>
    <row r="7441" spans="1:5">
      <c r="A7441" s="47"/>
      <c r="E7441" s="47"/>
    </row>
    <row r="7442" spans="1:5">
      <c r="A7442" s="47"/>
      <c r="E7442" s="47"/>
    </row>
    <row r="7443" spans="1:5">
      <c r="A7443" s="47"/>
      <c r="E7443" s="47"/>
    </row>
    <row r="7444" spans="1:5">
      <c r="A7444" s="47"/>
      <c r="E7444" s="47"/>
    </row>
    <row r="7445" spans="1:5">
      <c r="A7445" s="47"/>
      <c r="E7445" s="47"/>
    </row>
    <row r="7446" spans="1:5">
      <c r="A7446" s="47"/>
      <c r="E7446" s="47"/>
    </row>
    <row r="7447" spans="1:5">
      <c r="A7447" s="47"/>
      <c r="E7447" s="47"/>
    </row>
    <row r="7448" spans="1:5">
      <c r="A7448" s="47"/>
      <c r="E7448" s="47"/>
    </row>
    <row r="7449" spans="1:5">
      <c r="A7449" s="47"/>
      <c r="E7449" s="47"/>
    </row>
    <row r="7450" spans="1:5">
      <c r="A7450" s="47"/>
      <c r="E7450" s="47"/>
    </row>
    <row r="7451" spans="1:5">
      <c r="A7451" s="47"/>
      <c r="E7451" s="47"/>
    </row>
    <row r="7452" spans="1:5">
      <c r="A7452" s="47"/>
      <c r="E7452" s="47"/>
    </row>
    <row r="7453" spans="1:5">
      <c r="A7453" s="47"/>
      <c r="E7453" s="47"/>
    </row>
    <row r="7454" spans="1:5">
      <c r="A7454" s="47"/>
      <c r="E7454" s="47"/>
    </row>
    <row r="7455" spans="1:5">
      <c r="A7455" s="47"/>
      <c r="E7455" s="47"/>
    </row>
    <row r="7456" spans="1:5">
      <c r="A7456" s="47"/>
      <c r="E7456" s="47"/>
    </row>
    <row r="7457" spans="1:5">
      <c r="A7457" s="47"/>
      <c r="E7457" s="47"/>
    </row>
    <row r="7458" spans="1:5">
      <c r="A7458" s="47"/>
      <c r="E7458" s="47"/>
    </row>
    <row r="7459" spans="1:5">
      <c r="A7459" s="47"/>
      <c r="E7459" s="47"/>
    </row>
    <row r="7460" spans="1:5">
      <c r="A7460" s="47"/>
      <c r="E7460" s="47"/>
    </row>
    <row r="7461" spans="1:5">
      <c r="A7461" s="47"/>
      <c r="E7461" s="47"/>
    </row>
    <row r="7462" spans="1:5">
      <c r="A7462" s="47"/>
      <c r="E7462" s="47"/>
    </row>
    <row r="7463" spans="1:5">
      <c r="A7463" s="47"/>
      <c r="E7463" s="47"/>
    </row>
    <row r="7464" spans="1:5">
      <c r="A7464" s="47"/>
      <c r="E7464" s="47"/>
    </row>
    <row r="7465" spans="1:5">
      <c r="A7465" s="47"/>
      <c r="E7465" s="47"/>
    </row>
    <row r="7466" spans="1:5">
      <c r="A7466" s="47"/>
      <c r="E7466" s="47"/>
    </row>
    <row r="7467" spans="1:5">
      <c r="A7467" s="47"/>
      <c r="E7467" s="47"/>
    </row>
    <row r="7468" spans="1:5">
      <c r="A7468" s="47"/>
      <c r="E7468" s="47"/>
    </row>
    <row r="7469" spans="1:5">
      <c r="A7469" s="47"/>
      <c r="E7469" s="47"/>
    </row>
    <row r="7470" spans="1:5">
      <c r="A7470" s="47"/>
      <c r="E7470" s="47"/>
    </row>
    <row r="7471" spans="1:5">
      <c r="A7471" s="47"/>
      <c r="E7471" s="47"/>
    </row>
    <row r="7472" spans="1:5">
      <c r="A7472" s="47"/>
      <c r="E7472" s="47"/>
    </row>
    <row r="7473" spans="1:5">
      <c r="A7473" s="47"/>
      <c r="E7473" s="47"/>
    </row>
    <row r="7474" spans="1:5">
      <c r="A7474" s="47"/>
      <c r="E7474" s="47"/>
    </row>
    <row r="7475" spans="1:5">
      <c r="A7475" s="47"/>
      <c r="E7475" s="47"/>
    </row>
    <row r="7476" spans="1:5">
      <c r="A7476" s="47"/>
      <c r="E7476" s="47"/>
    </row>
    <row r="7477" spans="1:5">
      <c r="A7477" s="47"/>
      <c r="E7477" s="47"/>
    </row>
    <row r="7478" spans="1:5">
      <c r="A7478" s="47"/>
      <c r="E7478" s="47"/>
    </row>
    <row r="7479" spans="1:5">
      <c r="A7479" s="47"/>
      <c r="E7479" s="47"/>
    </row>
    <row r="7480" spans="1:5">
      <c r="A7480" s="47"/>
      <c r="E7480" s="47"/>
    </row>
    <row r="7481" spans="1:5">
      <c r="A7481" s="47"/>
      <c r="E7481" s="47"/>
    </row>
    <row r="7482" spans="1:5">
      <c r="A7482" s="47"/>
      <c r="E7482" s="47"/>
    </row>
    <row r="7483" spans="1:5">
      <c r="A7483" s="47"/>
      <c r="E7483" s="47"/>
    </row>
    <row r="7484" spans="1:5">
      <c r="A7484" s="47"/>
      <c r="E7484" s="47"/>
    </row>
    <row r="7485" spans="1:5">
      <c r="A7485" s="47"/>
      <c r="E7485" s="47"/>
    </row>
    <row r="7486" spans="1:5">
      <c r="A7486" s="47"/>
      <c r="E7486" s="47"/>
    </row>
    <row r="7487" spans="1:5">
      <c r="A7487" s="47"/>
      <c r="E7487" s="47"/>
    </row>
    <row r="7488" spans="1:5">
      <c r="A7488" s="47"/>
      <c r="E7488" s="47"/>
    </row>
    <row r="7489" spans="1:5">
      <c r="A7489" s="47"/>
      <c r="E7489" s="47"/>
    </row>
    <row r="7490" spans="1:5">
      <c r="A7490" s="47"/>
      <c r="E7490" s="47"/>
    </row>
    <row r="7491" spans="1:5">
      <c r="A7491" s="47"/>
      <c r="E7491" s="47"/>
    </row>
    <row r="7492" spans="1:5">
      <c r="A7492" s="47"/>
      <c r="E7492" s="47"/>
    </row>
    <row r="7493" spans="1:5">
      <c r="A7493" s="47"/>
      <c r="E7493" s="47"/>
    </row>
    <row r="7494" spans="1:5">
      <c r="A7494" s="47"/>
      <c r="E7494" s="47"/>
    </row>
    <row r="7495" spans="1:5">
      <c r="A7495" s="47"/>
      <c r="E7495" s="47"/>
    </row>
    <row r="7496" spans="1:5">
      <c r="A7496" s="47"/>
      <c r="E7496" s="47"/>
    </row>
    <row r="7497" spans="1:5">
      <c r="A7497" s="47"/>
      <c r="E7497" s="47"/>
    </row>
    <row r="7498" spans="1:5">
      <c r="A7498" s="47"/>
      <c r="E7498" s="47"/>
    </row>
    <row r="7499" spans="1:5">
      <c r="A7499" s="47"/>
      <c r="E7499" s="47"/>
    </row>
    <row r="7500" spans="1:5">
      <c r="A7500" s="47"/>
      <c r="E7500" s="47"/>
    </row>
    <row r="7501" spans="1:5">
      <c r="A7501" s="47"/>
      <c r="E7501" s="47"/>
    </row>
    <row r="7502" spans="1:5">
      <c r="A7502" s="47"/>
      <c r="E7502" s="47"/>
    </row>
    <row r="7503" spans="1:5">
      <c r="A7503" s="47"/>
      <c r="E7503" s="47"/>
    </row>
    <row r="7504" spans="1:5">
      <c r="A7504" s="47"/>
      <c r="E7504" s="47"/>
    </row>
    <row r="7505" spans="1:5">
      <c r="A7505" s="47"/>
      <c r="E7505" s="47"/>
    </row>
    <row r="7506" spans="1:5">
      <c r="A7506" s="47"/>
      <c r="E7506" s="47"/>
    </row>
    <row r="7507" spans="1:5">
      <c r="A7507" s="47"/>
      <c r="E7507" s="47"/>
    </row>
    <row r="7508" spans="1:5">
      <c r="A7508" s="47"/>
      <c r="E7508" s="47"/>
    </row>
    <row r="7509" spans="1:5">
      <c r="A7509" s="47"/>
      <c r="E7509" s="47"/>
    </row>
    <row r="7510" spans="1:5">
      <c r="A7510" s="47"/>
      <c r="E7510" s="47"/>
    </row>
    <row r="7511" spans="1:5">
      <c r="A7511" s="47"/>
      <c r="E7511" s="47"/>
    </row>
    <row r="7512" spans="1:5">
      <c r="A7512" s="47"/>
      <c r="E7512" s="47"/>
    </row>
    <row r="7513" spans="1:5">
      <c r="A7513" s="47"/>
      <c r="E7513" s="47"/>
    </row>
    <row r="7514" spans="1:5">
      <c r="A7514" s="47"/>
      <c r="E7514" s="47"/>
    </row>
    <row r="7515" spans="1:5">
      <c r="A7515" s="47"/>
      <c r="E7515" s="47"/>
    </row>
    <row r="7516" spans="1:5">
      <c r="A7516" s="47"/>
      <c r="E7516" s="47"/>
    </row>
    <row r="7517" spans="1:5">
      <c r="A7517" s="47"/>
      <c r="E7517" s="47"/>
    </row>
    <row r="7518" spans="1:5">
      <c r="A7518" s="47"/>
      <c r="E7518" s="47"/>
    </row>
    <row r="7519" spans="1:5">
      <c r="A7519" s="47"/>
      <c r="E7519" s="47"/>
    </row>
    <row r="7520" spans="1:5">
      <c r="A7520" s="47"/>
      <c r="E7520" s="47"/>
    </row>
    <row r="7521" spans="1:5">
      <c r="A7521" s="47"/>
      <c r="E7521" s="47"/>
    </row>
    <row r="7522" spans="1:5">
      <c r="A7522" s="47"/>
      <c r="E7522" s="47"/>
    </row>
    <row r="7523" spans="1:5">
      <c r="A7523" s="47"/>
      <c r="E7523" s="47"/>
    </row>
    <row r="7524" spans="1:5">
      <c r="A7524" s="47"/>
      <c r="E7524" s="47"/>
    </row>
    <row r="7525" spans="1:5">
      <c r="A7525" s="47"/>
      <c r="E7525" s="47"/>
    </row>
    <row r="7526" spans="1:5">
      <c r="A7526" s="47"/>
      <c r="E7526" s="47"/>
    </row>
    <row r="7527" spans="1:5">
      <c r="A7527" s="47"/>
      <c r="E7527" s="47"/>
    </row>
    <row r="7528" spans="1:5">
      <c r="A7528" s="47"/>
      <c r="E7528" s="47"/>
    </row>
    <row r="7529" spans="1:5">
      <c r="A7529" s="47"/>
      <c r="E7529" s="47"/>
    </row>
    <row r="7530" spans="1:5">
      <c r="A7530" s="47"/>
      <c r="E7530" s="47"/>
    </row>
    <row r="7531" spans="1:5">
      <c r="A7531" s="47"/>
      <c r="E7531" s="47"/>
    </row>
    <row r="7532" spans="1:5">
      <c r="A7532" s="47"/>
      <c r="E7532" s="47"/>
    </row>
    <row r="7533" spans="1:5">
      <c r="A7533" s="47"/>
      <c r="E7533" s="47"/>
    </row>
    <row r="7534" spans="1:5">
      <c r="A7534" s="47"/>
      <c r="E7534" s="47"/>
    </row>
    <row r="7535" spans="1:5">
      <c r="A7535" s="47"/>
      <c r="E7535" s="47"/>
    </row>
    <row r="7536" spans="1:5">
      <c r="A7536" s="47"/>
      <c r="E7536" s="47"/>
    </row>
    <row r="7537" spans="1:5">
      <c r="A7537" s="47"/>
      <c r="E7537" s="47"/>
    </row>
    <row r="7538" spans="1:5">
      <c r="A7538" s="47"/>
      <c r="E7538" s="47"/>
    </row>
    <row r="7539" spans="1:5">
      <c r="A7539" s="47"/>
      <c r="E7539" s="47"/>
    </row>
    <row r="7540" spans="1:5">
      <c r="A7540" s="47"/>
      <c r="E7540" s="47"/>
    </row>
    <row r="7541" spans="1:5">
      <c r="A7541" s="47"/>
      <c r="E7541" s="47"/>
    </row>
    <row r="7542" spans="1:5">
      <c r="A7542" s="47"/>
      <c r="E7542" s="47"/>
    </row>
    <row r="7543" spans="1:5">
      <c r="A7543" s="47"/>
      <c r="E7543" s="47"/>
    </row>
    <row r="7544" spans="1:5">
      <c r="A7544" s="47"/>
      <c r="E7544" s="47"/>
    </row>
    <row r="7545" spans="1:5">
      <c r="A7545" s="47"/>
      <c r="E7545" s="47"/>
    </row>
    <row r="7546" spans="1:5">
      <c r="A7546" s="47"/>
      <c r="E7546" s="47"/>
    </row>
    <row r="7547" spans="1:5">
      <c r="A7547" s="47"/>
      <c r="E7547" s="47"/>
    </row>
    <row r="7548" spans="1:5">
      <c r="A7548" s="47"/>
      <c r="E7548" s="47"/>
    </row>
    <row r="7549" spans="1:5">
      <c r="A7549" s="47"/>
      <c r="E7549" s="47"/>
    </row>
    <row r="7550" spans="1:5">
      <c r="A7550" s="47"/>
      <c r="E7550" s="47"/>
    </row>
    <row r="7551" spans="1:5">
      <c r="A7551" s="47"/>
      <c r="E7551" s="47"/>
    </row>
    <row r="7552" spans="1:5">
      <c r="A7552" s="47"/>
      <c r="E7552" s="47"/>
    </row>
    <row r="7553" spans="1:5">
      <c r="A7553" s="47"/>
      <c r="E7553" s="47"/>
    </row>
    <row r="7554" spans="1:5">
      <c r="A7554" s="47"/>
      <c r="E7554" s="47"/>
    </row>
    <row r="7555" spans="1:5">
      <c r="A7555" s="47"/>
      <c r="E7555" s="47"/>
    </row>
    <row r="7556" spans="1:5">
      <c r="A7556" s="47"/>
      <c r="E7556" s="47"/>
    </row>
    <row r="7557" spans="1:5">
      <c r="A7557" s="47"/>
      <c r="E7557" s="47"/>
    </row>
    <row r="7558" spans="1:5">
      <c r="A7558" s="47"/>
      <c r="E7558" s="47"/>
    </row>
    <row r="7559" spans="1:5">
      <c r="A7559" s="47"/>
      <c r="E7559" s="47"/>
    </row>
    <row r="7560" spans="1:5">
      <c r="A7560" s="47"/>
      <c r="E7560" s="47"/>
    </row>
    <row r="7561" spans="1:5">
      <c r="A7561" s="47"/>
      <c r="E7561" s="47"/>
    </row>
    <row r="7562" spans="1:5">
      <c r="A7562" s="47"/>
      <c r="E7562" s="47"/>
    </row>
    <row r="7563" spans="1:5">
      <c r="A7563" s="47"/>
      <c r="E7563" s="47"/>
    </row>
    <row r="7564" spans="1:5">
      <c r="A7564" s="47"/>
      <c r="E7564" s="47"/>
    </row>
    <row r="7565" spans="1:5">
      <c r="A7565" s="47"/>
      <c r="E7565" s="47"/>
    </row>
    <row r="7566" spans="1:5">
      <c r="A7566" s="47"/>
      <c r="E7566" s="47"/>
    </row>
    <row r="7567" spans="1:5">
      <c r="A7567" s="47"/>
      <c r="E7567" s="47"/>
    </row>
    <row r="7568" spans="1:5">
      <c r="A7568" s="47"/>
      <c r="E7568" s="47"/>
    </row>
    <row r="7569" spans="1:5">
      <c r="A7569" s="47"/>
      <c r="E7569" s="47"/>
    </row>
    <row r="7570" spans="1:5">
      <c r="A7570" s="47"/>
      <c r="E7570" s="47"/>
    </row>
    <row r="7571" spans="1:5">
      <c r="A7571" s="47"/>
      <c r="E7571" s="47"/>
    </row>
    <row r="7572" spans="1:5">
      <c r="A7572" s="47"/>
      <c r="E7572" s="47"/>
    </row>
    <row r="7573" spans="1:5">
      <c r="A7573" s="47"/>
      <c r="E7573" s="47"/>
    </row>
    <row r="7574" spans="1:5">
      <c r="A7574" s="47"/>
      <c r="E7574" s="47"/>
    </row>
    <row r="7575" spans="1:5">
      <c r="A7575" s="47"/>
      <c r="E7575" s="47"/>
    </row>
    <row r="7576" spans="1:5">
      <c r="A7576" s="47"/>
      <c r="E7576" s="47"/>
    </row>
    <row r="7577" spans="1:5">
      <c r="A7577" s="47"/>
      <c r="E7577" s="47"/>
    </row>
    <row r="7578" spans="1:5">
      <c r="A7578" s="47"/>
      <c r="E7578" s="47"/>
    </row>
    <row r="7579" spans="1:5">
      <c r="A7579" s="47"/>
      <c r="E7579" s="47"/>
    </row>
    <row r="7580" spans="1:5">
      <c r="A7580" s="47"/>
      <c r="E7580" s="47"/>
    </row>
    <row r="7581" spans="1:5">
      <c r="A7581" s="47"/>
      <c r="E7581" s="47"/>
    </row>
    <row r="7582" spans="1:5">
      <c r="A7582" s="47"/>
      <c r="E7582" s="47"/>
    </row>
    <row r="7583" spans="1:5">
      <c r="A7583" s="47"/>
      <c r="E7583" s="47"/>
    </row>
    <row r="7584" spans="1:5">
      <c r="A7584" s="47"/>
      <c r="E7584" s="47"/>
    </row>
    <row r="7585" spans="1:5">
      <c r="A7585" s="47"/>
      <c r="E7585" s="47"/>
    </row>
    <row r="7586" spans="1:5">
      <c r="A7586" s="47"/>
      <c r="E7586" s="47"/>
    </row>
    <row r="7587" spans="1:5">
      <c r="A7587" s="47"/>
      <c r="E7587" s="47"/>
    </row>
    <row r="7588" spans="1:5">
      <c r="A7588" s="47"/>
      <c r="E7588" s="47"/>
    </row>
    <row r="7589" spans="1:5">
      <c r="A7589" s="47"/>
      <c r="E7589" s="47"/>
    </row>
    <row r="7590" spans="1:5">
      <c r="A7590" s="47"/>
      <c r="E7590" s="47"/>
    </row>
    <row r="7591" spans="1:5">
      <c r="A7591" s="47"/>
      <c r="E7591" s="47"/>
    </row>
    <row r="7592" spans="1:5">
      <c r="A7592" s="47"/>
      <c r="E7592" s="47"/>
    </row>
    <row r="7593" spans="1:5">
      <c r="A7593" s="47"/>
      <c r="E7593" s="47"/>
    </row>
    <row r="7594" spans="1:5">
      <c r="A7594" s="47"/>
      <c r="E7594" s="47"/>
    </row>
    <row r="7595" spans="1:5">
      <c r="A7595" s="47"/>
      <c r="E7595" s="47"/>
    </row>
    <row r="7596" spans="1:5">
      <c r="A7596" s="47"/>
      <c r="E7596" s="47"/>
    </row>
    <row r="7597" spans="1:5">
      <c r="A7597" s="47"/>
      <c r="E7597" s="47"/>
    </row>
    <row r="7598" spans="1:5">
      <c r="A7598" s="47"/>
      <c r="E7598" s="47"/>
    </row>
    <row r="7599" spans="1:5">
      <c r="A7599" s="47"/>
      <c r="E7599" s="47"/>
    </row>
    <row r="7600" spans="1:5">
      <c r="A7600" s="47"/>
      <c r="E7600" s="47"/>
    </row>
    <row r="7601" spans="1:5">
      <c r="A7601" s="47"/>
      <c r="E7601" s="47"/>
    </row>
    <row r="7602" spans="1:5">
      <c r="A7602" s="47"/>
      <c r="E7602" s="47"/>
    </row>
    <row r="7603" spans="1:5">
      <c r="A7603" s="47"/>
      <c r="E7603" s="47"/>
    </row>
    <row r="7604" spans="1:5">
      <c r="A7604" s="47"/>
      <c r="E7604" s="47"/>
    </row>
    <row r="7605" spans="1:5">
      <c r="A7605" s="47"/>
      <c r="E7605" s="47"/>
    </row>
    <row r="7606" spans="1:5">
      <c r="A7606" s="47"/>
      <c r="E7606" s="47"/>
    </row>
    <row r="7607" spans="1:5">
      <c r="A7607" s="47"/>
      <c r="E7607" s="47"/>
    </row>
    <row r="7608" spans="1:5">
      <c r="A7608" s="47"/>
      <c r="E7608" s="47"/>
    </row>
    <row r="7609" spans="1:5">
      <c r="A7609" s="47"/>
      <c r="E7609" s="47"/>
    </row>
    <row r="7610" spans="1:5">
      <c r="A7610" s="47"/>
      <c r="E7610" s="47"/>
    </row>
    <row r="7611" spans="1:5">
      <c r="A7611" s="47"/>
      <c r="E7611" s="47"/>
    </row>
    <row r="7612" spans="1:5">
      <c r="A7612" s="47"/>
      <c r="E7612" s="47"/>
    </row>
    <row r="7613" spans="1:5">
      <c r="A7613" s="47"/>
      <c r="E7613" s="47"/>
    </row>
    <row r="7614" spans="1:5">
      <c r="A7614" s="47"/>
      <c r="E7614" s="47"/>
    </row>
    <row r="7615" spans="1:5">
      <c r="A7615" s="47"/>
      <c r="E7615" s="47"/>
    </row>
    <row r="7616" spans="1:5">
      <c r="A7616" s="47"/>
      <c r="E7616" s="47"/>
    </row>
    <row r="7617" spans="1:5">
      <c r="A7617" s="47"/>
      <c r="E7617" s="47"/>
    </row>
    <row r="7618" spans="1:5">
      <c r="A7618" s="47"/>
      <c r="E7618" s="47"/>
    </row>
    <row r="7619" spans="1:5">
      <c r="A7619" s="47"/>
      <c r="E7619" s="47"/>
    </row>
    <row r="7620" spans="1:5">
      <c r="A7620" s="47"/>
      <c r="E7620" s="47"/>
    </row>
    <row r="7621" spans="1:5">
      <c r="A7621" s="47"/>
      <c r="E7621" s="47"/>
    </row>
    <row r="7622" spans="1:5">
      <c r="A7622" s="47"/>
      <c r="E7622" s="47"/>
    </row>
    <row r="7623" spans="1:5">
      <c r="A7623" s="47"/>
      <c r="E7623" s="47"/>
    </row>
    <row r="7624" spans="1:5">
      <c r="A7624" s="47"/>
      <c r="E7624" s="47"/>
    </row>
    <row r="7625" spans="1:5">
      <c r="A7625" s="47"/>
      <c r="E7625" s="47"/>
    </row>
    <row r="7626" spans="1:5">
      <c r="A7626" s="47"/>
      <c r="E7626" s="47"/>
    </row>
    <row r="7627" spans="1:5">
      <c r="A7627" s="47"/>
      <c r="E7627" s="47"/>
    </row>
    <row r="7628" spans="1:5">
      <c r="A7628" s="47"/>
      <c r="E7628" s="47"/>
    </row>
    <row r="7629" spans="1:5">
      <c r="A7629" s="47"/>
      <c r="E7629" s="47"/>
    </row>
    <row r="7630" spans="1:5">
      <c r="A7630" s="47"/>
      <c r="E7630" s="47"/>
    </row>
    <row r="7631" spans="1:5">
      <c r="A7631" s="47"/>
      <c r="E7631" s="47"/>
    </row>
    <row r="7632" spans="1:5">
      <c r="A7632" s="47"/>
      <c r="E7632" s="47"/>
    </row>
    <row r="7633" spans="1:5">
      <c r="A7633" s="47"/>
      <c r="E7633" s="47"/>
    </row>
    <row r="7634" spans="1:5">
      <c r="A7634" s="47"/>
      <c r="E7634" s="47"/>
    </row>
    <row r="7635" spans="1:5">
      <c r="A7635" s="47"/>
      <c r="E7635" s="47"/>
    </row>
    <row r="7636" spans="1:5">
      <c r="A7636" s="47"/>
      <c r="E7636" s="47"/>
    </row>
    <row r="7637" spans="1:5">
      <c r="A7637" s="47"/>
      <c r="E7637" s="47"/>
    </row>
    <row r="7638" spans="1:5">
      <c r="A7638" s="47"/>
      <c r="E7638" s="47"/>
    </row>
    <row r="7639" spans="1:5">
      <c r="A7639" s="47"/>
      <c r="E7639" s="47"/>
    </row>
    <row r="7640" spans="1:5">
      <c r="A7640" s="47"/>
      <c r="E7640" s="47"/>
    </row>
    <row r="7641" spans="1:5">
      <c r="A7641" s="47"/>
      <c r="E7641" s="47"/>
    </row>
    <row r="7642" spans="1:5">
      <c r="A7642" s="47"/>
      <c r="E7642" s="47"/>
    </row>
    <row r="7643" spans="1:5">
      <c r="A7643" s="47"/>
      <c r="E7643" s="47"/>
    </row>
    <row r="7644" spans="1:5">
      <c r="A7644" s="47"/>
      <c r="E7644" s="47"/>
    </row>
    <row r="7645" spans="1:5">
      <c r="A7645" s="47"/>
      <c r="E7645" s="47"/>
    </row>
    <row r="7646" spans="1:5">
      <c r="A7646" s="47"/>
      <c r="E7646" s="47"/>
    </row>
    <row r="7647" spans="1:5">
      <c r="A7647" s="47"/>
      <c r="E7647" s="47"/>
    </row>
    <row r="7648" spans="1:5">
      <c r="A7648" s="47"/>
      <c r="E7648" s="47"/>
    </row>
    <row r="7649" spans="1:5">
      <c r="A7649" s="47"/>
      <c r="E7649" s="47"/>
    </row>
    <row r="7650" spans="1:5">
      <c r="A7650" s="47"/>
      <c r="E7650" s="47"/>
    </row>
    <row r="7651" spans="1:5">
      <c r="A7651" s="47"/>
      <c r="E7651" s="47"/>
    </row>
    <row r="7652" spans="1:5">
      <c r="A7652" s="47"/>
      <c r="E7652" s="47"/>
    </row>
    <row r="7653" spans="1:5">
      <c r="A7653" s="47"/>
      <c r="E7653" s="47"/>
    </row>
    <row r="7654" spans="1:5">
      <c r="A7654" s="47"/>
      <c r="E7654" s="47"/>
    </row>
    <row r="7655" spans="1:5">
      <c r="A7655" s="47"/>
      <c r="E7655" s="47"/>
    </row>
    <row r="7656" spans="1:5">
      <c r="A7656" s="47"/>
      <c r="E7656" s="47"/>
    </row>
    <row r="7657" spans="1:5">
      <c r="A7657" s="47"/>
      <c r="E7657" s="47"/>
    </row>
    <row r="7658" spans="1:5">
      <c r="A7658" s="47"/>
      <c r="E7658" s="47"/>
    </row>
    <row r="7659" spans="1:5">
      <c r="A7659" s="47"/>
      <c r="E7659" s="47"/>
    </row>
    <row r="7660" spans="1:5">
      <c r="A7660" s="47"/>
      <c r="E7660" s="47"/>
    </row>
    <row r="7661" spans="1:5">
      <c r="A7661" s="47"/>
      <c r="E7661" s="47"/>
    </row>
    <row r="7662" spans="1:5">
      <c r="A7662" s="47"/>
      <c r="E7662" s="47"/>
    </row>
    <row r="7663" spans="1:5">
      <c r="A7663" s="47"/>
      <c r="E7663" s="47"/>
    </row>
    <row r="7664" spans="1:5">
      <c r="A7664" s="47"/>
      <c r="E7664" s="47"/>
    </row>
    <row r="7665" spans="1:5">
      <c r="A7665" s="47"/>
      <c r="E7665" s="47"/>
    </row>
    <row r="7666" spans="1:5">
      <c r="A7666" s="47"/>
      <c r="E7666" s="47"/>
    </row>
    <row r="7667" spans="1:5">
      <c r="A7667" s="47"/>
      <c r="E7667" s="47"/>
    </row>
    <row r="7668" spans="1:5">
      <c r="A7668" s="47"/>
      <c r="E7668" s="47"/>
    </row>
    <row r="7669" spans="1:5">
      <c r="A7669" s="47"/>
      <c r="E7669" s="47"/>
    </row>
    <row r="7670" spans="1:5">
      <c r="A7670" s="47"/>
      <c r="E7670" s="47"/>
    </row>
    <row r="7671" spans="1:5">
      <c r="A7671" s="47"/>
      <c r="E7671" s="47"/>
    </row>
    <row r="7672" spans="1:5">
      <c r="A7672" s="47"/>
      <c r="E7672" s="47"/>
    </row>
    <row r="7673" spans="1:5">
      <c r="A7673" s="47"/>
      <c r="E7673" s="47"/>
    </row>
    <row r="7674" spans="1:5">
      <c r="A7674" s="47"/>
      <c r="E7674" s="47"/>
    </row>
    <row r="7675" spans="1:5">
      <c r="A7675" s="47"/>
      <c r="E7675" s="47"/>
    </row>
    <row r="7676" spans="1:5">
      <c r="A7676" s="47"/>
      <c r="E7676" s="47"/>
    </row>
    <row r="7677" spans="1:5">
      <c r="A7677" s="47"/>
      <c r="E7677" s="47"/>
    </row>
    <row r="7678" spans="1:5">
      <c r="A7678" s="47"/>
      <c r="E7678" s="47"/>
    </row>
    <row r="7679" spans="1:5">
      <c r="A7679" s="47"/>
      <c r="E7679" s="47"/>
    </row>
    <row r="7680" spans="1:5">
      <c r="A7680" s="47"/>
      <c r="E7680" s="47"/>
    </row>
    <row r="7681" spans="1:5">
      <c r="A7681" s="47"/>
      <c r="E7681" s="47"/>
    </row>
    <row r="7682" spans="1:5">
      <c r="A7682" s="47"/>
      <c r="E7682" s="47"/>
    </row>
    <row r="7683" spans="1:5">
      <c r="A7683" s="47"/>
      <c r="E7683" s="47"/>
    </row>
    <row r="7684" spans="1:5">
      <c r="A7684" s="47"/>
      <c r="E7684" s="47"/>
    </row>
    <row r="7685" spans="1:5">
      <c r="A7685" s="47"/>
      <c r="E7685" s="47"/>
    </row>
    <row r="7686" spans="1:5">
      <c r="A7686" s="47"/>
      <c r="E7686" s="47"/>
    </row>
    <row r="7687" spans="1:5">
      <c r="A7687" s="47"/>
      <c r="E7687" s="47"/>
    </row>
    <row r="7688" spans="1:5">
      <c r="A7688" s="47"/>
      <c r="E7688" s="47"/>
    </row>
    <row r="7689" spans="1:5">
      <c r="A7689" s="47"/>
      <c r="E7689" s="47"/>
    </row>
    <row r="7690" spans="1:5">
      <c r="A7690" s="47"/>
      <c r="E7690" s="47"/>
    </row>
    <row r="7691" spans="1:5">
      <c r="A7691" s="47"/>
      <c r="E7691" s="47"/>
    </row>
    <row r="7692" spans="1:5">
      <c r="A7692" s="47"/>
      <c r="E7692" s="47"/>
    </row>
    <row r="7693" spans="1:5">
      <c r="A7693" s="47"/>
      <c r="E7693" s="47"/>
    </row>
    <row r="7694" spans="1:5">
      <c r="A7694" s="47"/>
      <c r="E7694" s="47"/>
    </row>
    <row r="7695" spans="1:5">
      <c r="A7695" s="47"/>
      <c r="E7695" s="47"/>
    </row>
    <row r="7696" spans="1:5">
      <c r="A7696" s="47"/>
      <c r="E7696" s="47"/>
    </row>
    <row r="7697" spans="1:5">
      <c r="A7697" s="47"/>
      <c r="E7697" s="47"/>
    </row>
    <row r="7698" spans="1:5">
      <c r="A7698" s="47"/>
      <c r="E7698" s="47"/>
    </row>
    <row r="7699" spans="1:5">
      <c r="A7699" s="47"/>
      <c r="E7699" s="47"/>
    </row>
    <row r="7700" spans="1:5">
      <c r="A7700" s="47"/>
      <c r="E7700" s="47"/>
    </row>
    <row r="7701" spans="1:5">
      <c r="A7701" s="47"/>
      <c r="E7701" s="47"/>
    </row>
    <row r="7702" spans="1:5">
      <c r="A7702" s="47"/>
      <c r="E7702" s="47"/>
    </row>
    <row r="7703" spans="1:5">
      <c r="A7703" s="47"/>
      <c r="E7703" s="47"/>
    </row>
    <row r="7704" spans="1:5">
      <c r="A7704" s="47"/>
      <c r="E7704" s="47"/>
    </row>
    <row r="7705" spans="1:5">
      <c r="A7705" s="47"/>
      <c r="E7705" s="47"/>
    </row>
    <row r="7706" spans="1:5">
      <c r="A7706" s="47"/>
      <c r="E7706" s="47"/>
    </row>
    <row r="7707" spans="1:5">
      <c r="A7707" s="47"/>
      <c r="E7707" s="47"/>
    </row>
    <row r="7708" spans="1:5">
      <c r="A7708" s="47"/>
      <c r="E7708" s="47"/>
    </row>
    <row r="7709" spans="1:5">
      <c r="A7709" s="47"/>
      <c r="E7709" s="47"/>
    </row>
    <row r="7710" spans="1:5">
      <c r="A7710" s="47"/>
      <c r="E7710" s="47"/>
    </row>
    <row r="7711" spans="1:5">
      <c r="A7711" s="47"/>
      <c r="E7711" s="47"/>
    </row>
    <row r="7712" spans="1:5">
      <c r="A7712" s="47"/>
      <c r="E7712" s="47"/>
    </row>
    <row r="7713" spans="1:5">
      <c r="A7713" s="47"/>
      <c r="E7713" s="47"/>
    </row>
    <row r="7714" spans="1:5">
      <c r="A7714" s="47"/>
      <c r="E7714" s="47"/>
    </row>
    <row r="7715" spans="1:5">
      <c r="A7715" s="47"/>
      <c r="E7715" s="47"/>
    </row>
    <row r="7716" spans="1:5">
      <c r="A7716" s="47"/>
      <c r="E7716" s="47"/>
    </row>
    <row r="7717" spans="1:5">
      <c r="A7717" s="47"/>
      <c r="E7717" s="47"/>
    </row>
    <row r="7718" spans="1:5">
      <c r="A7718" s="47"/>
      <c r="E7718" s="47"/>
    </row>
    <row r="7719" spans="1:5">
      <c r="A7719" s="47"/>
      <c r="E7719" s="47"/>
    </row>
    <row r="7720" spans="1:5">
      <c r="A7720" s="47"/>
      <c r="E7720" s="47"/>
    </row>
    <row r="7721" spans="1:5">
      <c r="A7721" s="47"/>
      <c r="E7721" s="47"/>
    </row>
    <row r="7722" spans="1:5">
      <c r="A7722" s="47"/>
      <c r="E7722" s="47"/>
    </row>
    <row r="7723" spans="1:5">
      <c r="A7723" s="47"/>
      <c r="E7723" s="47"/>
    </row>
    <row r="7724" spans="1:5">
      <c r="A7724" s="47"/>
      <c r="E7724" s="47"/>
    </row>
    <row r="7725" spans="1:5">
      <c r="A7725" s="47"/>
      <c r="E7725" s="47"/>
    </row>
    <row r="7726" spans="1:5">
      <c r="A7726" s="47"/>
      <c r="E7726" s="47"/>
    </row>
    <row r="7727" spans="1:5">
      <c r="A7727" s="47"/>
      <c r="E7727" s="47"/>
    </row>
    <row r="7728" spans="1:5">
      <c r="A7728" s="47"/>
      <c r="E7728" s="47"/>
    </row>
    <row r="7729" spans="1:5">
      <c r="A7729" s="47"/>
      <c r="E7729" s="47"/>
    </row>
    <row r="7730" spans="1:5">
      <c r="A7730" s="47"/>
      <c r="E7730" s="47"/>
    </row>
    <row r="7731" spans="1:5">
      <c r="A7731" s="47"/>
      <c r="E7731" s="47"/>
    </row>
    <row r="7732" spans="1:5">
      <c r="A7732" s="47"/>
      <c r="E7732" s="47"/>
    </row>
    <row r="7733" spans="1:5">
      <c r="A7733" s="47"/>
      <c r="E7733" s="47"/>
    </row>
    <row r="7734" spans="1:5">
      <c r="A7734" s="47"/>
      <c r="E7734" s="47"/>
    </row>
    <row r="7735" spans="1:5">
      <c r="A7735" s="47"/>
      <c r="E7735" s="47"/>
    </row>
    <row r="7736" spans="1:5">
      <c r="A7736" s="47"/>
      <c r="E7736" s="47"/>
    </row>
    <row r="7737" spans="1:5">
      <c r="A7737" s="47"/>
      <c r="E7737" s="47"/>
    </row>
    <row r="7738" spans="1:5">
      <c r="A7738" s="47"/>
      <c r="E7738" s="47"/>
    </row>
    <row r="7739" spans="1:5">
      <c r="A7739" s="47"/>
      <c r="E7739" s="47"/>
    </row>
    <row r="7740" spans="1:5">
      <c r="A7740" s="47"/>
      <c r="E7740" s="47"/>
    </row>
    <row r="7741" spans="1:5">
      <c r="A7741" s="47"/>
      <c r="E7741" s="47"/>
    </row>
    <row r="7742" spans="1:5">
      <c r="A7742" s="47"/>
      <c r="E7742" s="47"/>
    </row>
    <row r="7743" spans="1:5">
      <c r="A7743" s="47"/>
      <c r="E7743" s="47"/>
    </row>
    <row r="7744" spans="1:5">
      <c r="A7744" s="47"/>
      <c r="E7744" s="47"/>
    </row>
    <row r="7745" spans="1:5">
      <c r="A7745" s="47"/>
      <c r="E7745" s="47"/>
    </row>
    <row r="7746" spans="1:5">
      <c r="A7746" s="47"/>
      <c r="E7746" s="47"/>
    </row>
    <row r="7747" spans="1:5">
      <c r="A7747" s="47"/>
      <c r="E7747" s="47"/>
    </row>
    <row r="7748" spans="1:5">
      <c r="A7748" s="47"/>
      <c r="E7748" s="47"/>
    </row>
    <row r="7749" spans="1:5">
      <c r="A7749" s="47"/>
      <c r="E7749" s="47"/>
    </row>
    <row r="7750" spans="1:5">
      <c r="A7750" s="47"/>
      <c r="E7750" s="47"/>
    </row>
    <row r="7751" spans="1:5">
      <c r="A7751" s="47"/>
      <c r="E7751" s="47"/>
    </row>
    <row r="7752" spans="1:5">
      <c r="A7752" s="47"/>
      <c r="E7752" s="47"/>
    </row>
    <row r="7753" spans="1:5">
      <c r="A7753" s="47"/>
      <c r="E7753" s="47"/>
    </row>
    <row r="7754" spans="1:5">
      <c r="A7754" s="47"/>
      <c r="E7754" s="47"/>
    </row>
    <row r="7755" spans="1:5">
      <c r="A7755" s="47"/>
      <c r="E7755" s="47"/>
    </row>
    <row r="7756" spans="1:5">
      <c r="A7756" s="47"/>
      <c r="E7756" s="47"/>
    </row>
    <row r="7757" spans="1:5">
      <c r="A7757" s="47"/>
      <c r="E7757" s="47"/>
    </row>
    <row r="7758" spans="1:5">
      <c r="A7758" s="47"/>
      <c r="E7758" s="47"/>
    </row>
    <row r="7759" spans="1:5">
      <c r="A7759" s="47"/>
      <c r="E7759" s="47"/>
    </row>
    <row r="7760" spans="1:5">
      <c r="A7760" s="47"/>
      <c r="E7760" s="47"/>
    </row>
    <row r="7761" spans="1:5">
      <c r="A7761" s="47"/>
      <c r="E7761" s="47"/>
    </row>
    <row r="7762" spans="1:5">
      <c r="A7762" s="47"/>
      <c r="E7762" s="47"/>
    </row>
    <row r="7763" spans="1:5">
      <c r="A7763" s="47"/>
      <c r="E7763" s="47"/>
    </row>
    <row r="7764" spans="1:5">
      <c r="A7764" s="47"/>
      <c r="E7764" s="47"/>
    </row>
    <row r="7765" spans="1:5">
      <c r="A7765" s="47"/>
      <c r="E7765" s="47"/>
    </row>
    <row r="7766" spans="1:5">
      <c r="A7766" s="47"/>
      <c r="E7766" s="47"/>
    </row>
    <row r="7767" spans="1:5">
      <c r="A7767" s="47"/>
      <c r="E7767" s="47"/>
    </row>
    <row r="7768" spans="1:5">
      <c r="A7768" s="47"/>
      <c r="E7768" s="47"/>
    </row>
    <row r="7769" spans="1:5">
      <c r="A7769" s="47"/>
      <c r="E7769" s="47"/>
    </row>
    <row r="7770" spans="1:5">
      <c r="A7770" s="47"/>
      <c r="E7770" s="47"/>
    </row>
    <row r="7771" spans="1:5">
      <c r="A7771" s="47"/>
      <c r="E7771" s="47"/>
    </row>
    <row r="7772" spans="1:5">
      <c r="A7772" s="47"/>
      <c r="E7772" s="47"/>
    </row>
    <row r="7773" spans="1:5">
      <c r="A7773" s="47"/>
      <c r="E7773" s="47"/>
    </row>
    <row r="7774" spans="1:5">
      <c r="A7774" s="47"/>
      <c r="E7774" s="47"/>
    </row>
    <row r="7775" spans="1:5">
      <c r="A7775" s="47"/>
      <c r="E7775" s="47"/>
    </row>
    <row r="7776" spans="1:5">
      <c r="A7776" s="47"/>
      <c r="E7776" s="47"/>
    </row>
    <row r="7777" spans="1:5">
      <c r="A7777" s="47"/>
      <c r="E7777" s="47"/>
    </row>
    <row r="7778" spans="1:5">
      <c r="A7778" s="47"/>
      <c r="E7778" s="47"/>
    </row>
    <row r="7779" spans="1:5">
      <c r="A7779" s="47"/>
      <c r="E7779" s="47"/>
    </row>
    <row r="7780" spans="1:5">
      <c r="A7780" s="47"/>
      <c r="E7780" s="47"/>
    </row>
    <row r="7781" spans="1:5">
      <c r="A7781" s="47"/>
      <c r="E7781" s="47"/>
    </row>
    <row r="7782" spans="1:5">
      <c r="A7782" s="47"/>
      <c r="E7782" s="47"/>
    </row>
    <row r="7783" spans="1:5">
      <c r="A7783" s="47"/>
      <c r="E7783" s="47"/>
    </row>
    <row r="7784" spans="1:5">
      <c r="A7784" s="47"/>
      <c r="E7784" s="47"/>
    </row>
    <row r="7785" spans="1:5">
      <c r="A7785" s="47"/>
      <c r="E7785" s="47"/>
    </row>
    <row r="7786" spans="1:5">
      <c r="A7786" s="47"/>
      <c r="E7786" s="47"/>
    </row>
    <row r="7787" spans="1:5">
      <c r="A7787" s="47"/>
      <c r="E7787" s="47"/>
    </row>
    <row r="7788" spans="1:5">
      <c r="A7788" s="47"/>
      <c r="E7788" s="47"/>
    </row>
    <row r="7789" spans="1:5">
      <c r="A7789" s="47"/>
      <c r="E7789" s="47"/>
    </row>
    <row r="7790" spans="1:5">
      <c r="A7790" s="47"/>
      <c r="E7790" s="47"/>
    </row>
    <row r="7791" spans="1:5">
      <c r="A7791" s="47"/>
      <c r="E7791" s="47"/>
    </row>
    <row r="7792" spans="1:5">
      <c r="A7792" s="47"/>
      <c r="E7792" s="47"/>
    </row>
    <row r="7793" spans="1:5">
      <c r="A7793" s="47"/>
      <c r="E7793" s="47"/>
    </row>
    <row r="7794" spans="1:5">
      <c r="A7794" s="47"/>
      <c r="E7794" s="47"/>
    </row>
    <row r="7795" spans="1:5">
      <c r="A7795" s="47"/>
      <c r="E7795" s="47"/>
    </row>
    <row r="7796" spans="1:5">
      <c r="A7796" s="47"/>
      <c r="E7796" s="47"/>
    </row>
    <row r="7797" spans="1:5">
      <c r="A7797" s="47"/>
      <c r="E7797" s="47"/>
    </row>
    <row r="7798" spans="1:5">
      <c r="A7798" s="47"/>
      <c r="E7798" s="47"/>
    </row>
    <row r="7799" spans="1:5">
      <c r="A7799" s="47"/>
      <c r="E7799" s="47"/>
    </row>
    <row r="7800" spans="1:5">
      <c r="A7800" s="47"/>
      <c r="E7800" s="47"/>
    </row>
    <row r="7801" spans="1:5">
      <c r="A7801" s="47"/>
      <c r="E7801" s="47"/>
    </row>
    <row r="7802" spans="1:5">
      <c r="A7802" s="47"/>
      <c r="E7802" s="47"/>
    </row>
    <row r="7803" spans="1:5">
      <c r="A7803" s="47"/>
      <c r="E7803" s="47"/>
    </row>
    <row r="7804" spans="1:5">
      <c r="A7804" s="47"/>
      <c r="E7804" s="47"/>
    </row>
    <row r="7805" spans="1:5">
      <c r="A7805" s="47"/>
      <c r="E7805" s="47"/>
    </row>
    <row r="7806" spans="1:5">
      <c r="A7806" s="47"/>
      <c r="E7806" s="47"/>
    </row>
    <row r="7807" spans="1:5">
      <c r="A7807" s="47"/>
      <c r="E7807" s="47"/>
    </row>
    <row r="7808" spans="1:5">
      <c r="A7808" s="47"/>
      <c r="E7808" s="47"/>
    </row>
    <row r="7809" spans="1:5">
      <c r="A7809" s="47"/>
      <c r="E7809" s="47"/>
    </row>
    <row r="7810" spans="1:5">
      <c r="A7810" s="47"/>
      <c r="E7810" s="47"/>
    </row>
    <row r="7811" spans="1:5">
      <c r="A7811" s="47"/>
      <c r="E7811" s="47"/>
    </row>
    <row r="7812" spans="1:5">
      <c r="A7812" s="47"/>
      <c r="E7812" s="47"/>
    </row>
    <row r="7813" spans="1:5">
      <c r="A7813" s="47"/>
      <c r="E7813" s="47"/>
    </row>
    <row r="7814" spans="1:5">
      <c r="A7814" s="47"/>
      <c r="E7814" s="47"/>
    </row>
    <row r="7815" spans="1:5">
      <c r="A7815" s="47"/>
      <c r="E7815" s="47"/>
    </row>
    <row r="7816" spans="1:5">
      <c r="A7816" s="47"/>
      <c r="E7816" s="47"/>
    </row>
    <row r="7817" spans="1:5">
      <c r="A7817" s="47"/>
      <c r="E7817" s="47"/>
    </row>
    <row r="7818" spans="1:5">
      <c r="A7818" s="47"/>
      <c r="E7818" s="47"/>
    </row>
    <row r="7819" spans="1:5">
      <c r="A7819" s="47"/>
      <c r="E7819" s="47"/>
    </row>
    <row r="7820" spans="1:5">
      <c r="A7820" s="47"/>
      <c r="E7820" s="47"/>
    </row>
    <row r="7821" spans="1:5">
      <c r="A7821" s="47"/>
      <c r="E7821" s="47"/>
    </row>
    <row r="7822" spans="1:5">
      <c r="A7822" s="47"/>
      <c r="E7822" s="47"/>
    </row>
    <row r="7823" spans="1:5">
      <c r="A7823" s="47"/>
      <c r="E7823" s="47"/>
    </row>
    <row r="7824" spans="1:5">
      <c r="A7824" s="47"/>
      <c r="E7824" s="47"/>
    </row>
    <row r="7825" spans="1:5">
      <c r="A7825" s="47"/>
      <c r="E7825" s="47"/>
    </row>
    <row r="7826" spans="1:5">
      <c r="A7826" s="47"/>
      <c r="E7826" s="47"/>
    </row>
    <row r="7827" spans="1:5">
      <c r="A7827" s="47"/>
      <c r="E7827" s="47"/>
    </row>
    <row r="7828" spans="1:5">
      <c r="A7828" s="47"/>
      <c r="E7828" s="47"/>
    </row>
    <row r="7829" spans="1:5">
      <c r="A7829" s="47"/>
      <c r="E7829" s="47"/>
    </row>
    <row r="7830" spans="1:5">
      <c r="A7830" s="47"/>
      <c r="E7830" s="47"/>
    </row>
    <row r="7831" spans="1:5">
      <c r="A7831" s="47"/>
      <c r="E7831" s="47"/>
    </row>
    <row r="7832" spans="1:5">
      <c r="A7832" s="47"/>
      <c r="E7832" s="47"/>
    </row>
    <row r="7833" spans="1:5">
      <c r="A7833" s="47"/>
      <c r="E7833" s="47"/>
    </row>
    <row r="7834" spans="1:5">
      <c r="A7834" s="47"/>
      <c r="E7834" s="47"/>
    </row>
    <row r="7835" spans="1:5">
      <c r="A7835" s="47"/>
      <c r="E7835" s="47"/>
    </row>
    <row r="7836" spans="1:5">
      <c r="A7836" s="47"/>
      <c r="E7836" s="47"/>
    </row>
    <row r="7837" spans="1:5">
      <c r="A7837" s="47"/>
      <c r="E7837" s="47"/>
    </row>
    <row r="7838" spans="1:5">
      <c r="A7838" s="47"/>
      <c r="E7838" s="47"/>
    </row>
    <row r="7839" spans="1:5">
      <c r="A7839" s="47"/>
      <c r="E7839" s="47"/>
    </row>
    <row r="7840" spans="1:5">
      <c r="A7840" s="47"/>
      <c r="E7840" s="47"/>
    </row>
    <row r="7841" spans="1:5">
      <c r="A7841" s="47"/>
      <c r="E7841" s="47"/>
    </row>
    <row r="7842" spans="1:5">
      <c r="A7842" s="47"/>
      <c r="E7842" s="47"/>
    </row>
    <row r="7843" spans="1:5">
      <c r="A7843" s="47"/>
      <c r="E7843" s="47"/>
    </row>
    <row r="7844" spans="1:5">
      <c r="A7844" s="47"/>
      <c r="E7844" s="47"/>
    </row>
    <row r="7845" spans="1:5">
      <c r="A7845" s="47"/>
      <c r="E7845" s="47"/>
    </row>
    <row r="7846" spans="1:5">
      <c r="A7846" s="47"/>
      <c r="E7846" s="47"/>
    </row>
    <row r="7847" spans="1:5">
      <c r="A7847" s="47"/>
      <c r="E7847" s="47"/>
    </row>
    <row r="7848" spans="1:5">
      <c r="A7848" s="47"/>
      <c r="E7848" s="47"/>
    </row>
    <row r="7849" spans="1:5">
      <c r="A7849" s="47"/>
      <c r="E7849" s="47"/>
    </row>
    <row r="7850" spans="1:5">
      <c r="A7850" s="47"/>
      <c r="E7850" s="47"/>
    </row>
    <row r="7851" spans="1:5">
      <c r="A7851" s="47"/>
      <c r="E7851" s="47"/>
    </row>
    <row r="7852" spans="1:5">
      <c r="A7852" s="47"/>
      <c r="E7852" s="47"/>
    </row>
    <row r="7853" spans="1:5">
      <c r="A7853" s="47"/>
      <c r="E7853" s="47"/>
    </row>
    <row r="7854" spans="1:5">
      <c r="A7854" s="47"/>
      <c r="E7854" s="47"/>
    </row>
    <row r="7855" spans="1:5">
      <c r="A7855" s="47"/>
      <c r="E7855" s="47"/>
    </row>
    <row r="7856" spans="1:5">
      <c r="A7856" s="47"/>
      <c r="E7856" s="47"/>
    </row>
    <row r="7857" spans="1:5">
      <c r="A7857" s="47"/>
      <c r="E7857" s="47"/>
    </row>
    <row r="7858" spans="1:5">
      <c r="A7858" s="47"/>
      <c r="E7858" s="47"/>
    </row>
    <row r="7859" spans="1:5">
      <c r="A7859" s="47"/>
      <c r="E7859" s="47"/>
    </row>
    <row r="7860" spans="1:5">
      <c r="A7860" s="47"/>
      <c r="E7860" s="47"/>
    </row>
    <row r="7861" spans="1:5">
      <c r="A7861" s="47"/>
      <c r="E7861" s="47"/>
    </row>
    <row r="7862" spans="1:5">
      <c r="A7862" s="47"/>
      <c r="E7862" s="47"/>
    </row>
    <row r="7863" spans="1:5">
      <c r="A7863" s="47"/>
      <c r="E7863" s="47"/>
    </row>
    <row r="7864" spans="1:5">
      <c r="A7864" s="47"/>
      <c r="E7864" s="47"/>
    </row>
    <row r="7865" spans="1:5">
      <c r="A7865" s="47"/>
      <c r="E7865" s="47"/>
    </row>
    <row r="7866" spans="1:5">
      <c r="A7866" s="47"/>
      <c r="E7866" s="47"/>
    </row>
    <row r="7867" spans="1:5">
      <c r="A7867" s="47"/>
      <c r="E7867" s="47"/>
    </row>
    <row r="7868" spans="1:5">
      <c r="A7868" s="47"/>
      <c r="E7868" s="47"/>
    </row>
    <row r="7869" spans="1:5">
      <c r="A7869" s="47"/>
      <c r="E7869" s="47"/>
    </row>
    <row r="7870" spans="1:5">
      <c r="A7870" s="47"/>
      <c r="E7870" s="47"/>
    </row>
    <row r="7871" spans="1:5">
      <c r="A7871" s="47"/>
      <c r="E7871" s="47"/>
    </row>
    <row r="7872" spans="1:5">
      <c r="A7872" s="47"/>
      <c r="E7872" s="47"/>
    </row>
    <row r="7873" spans="1:5">
      <c r="A7873" s="47"/>
      <c r="E7873" s="47"/>
    </row>
    <row r="7874" spans="1:5">
      <c r="A7874" s="47"/>
      <c r="E7874" s="47"/>
    </row>
    <row r="7875" spans="1:5">
      <c r="A7875" s="47"/>
      <c r="E7875" s="47"/>
    </row>
    <row r="7876" spans="1:5">
      <c r="A7876" s="47"/>
      <c r="E7876" s="47"/>
    </row>
    <row r="7877" spans="1:5">
      <c r="A7877" s="47"/>
      <c r="E7877" s="47"/>
    </row>
    <row r="7878" spans="1:5">
      <c r="A7878" s="47"/>
      <c r="E7878" s="47"/>
    </row>
    <row r="7879" spans="1:5">
      <c r="A7879" s="47"/>
      <c r="E7879" s="47"/>
    </row>
    <row r="7880" spans="1:5">
      <c r="A7880" s="47"/>
      <c r="E7880" s="47"/>
    </row>
    <row r="7881" spans="1:5">
      <c r="A7881" s="47"/>
      <c r="E7881" s="47"/>
    </row>
    <row r="7882" spans="1:5">
      <c r="A7882" s="47"/>
      <c r="E7882" s="47"/>
    </row>
    <row r="7883" spans="1:5">
      <c r="A7883" s="47"/>
      <c r="E7883" s="47"/>
    </row>
    <row r="7884" spans="1:5">
      <c r="A7884" s="47"/>
      <c r="E7884" s="47"/>
    </row>
    <row r="7885" spans="1:5">
      <c r="A7885" s="47"/>
      <c r="E7885" s="47"/>
    </row>
    <row r="7886" spans="1:5">
      <c r="A7886" s="47"/>
      <c r="E7886" s="47"/>
    </row>
    <row r="7887" spans="1:5">
      <c r="A7887" s="47"/>
      <c r="E7887" s="47"/>
    </row>
    <row r="7888" spans="1:5">
      <c r="A7888" s="47"/>
      <c r="E7888" s="47"/>
    </row>
    <row r="7889" spans="1:5">
      <c r="A7889" s="47"/>
      <c r="E7889" s="47"/>
    </row>
    <row r="7890" spans="1:5">
      <c r="A7890" s="47"/>
      <c r="E7890" s="47"/>
    </row>
    <row r="7891" spans="1:5">
      <c r="A7891" s="47"/>
      <c r="E7891" s="47"/>
    </row>
    <row r="7892" spans="1:5">
      <c r="A7892" s="47"/>
      <c r="E7892" s="47"/>
    </row>
    <row r="7893" spans="1:5">
      <c r="A7893" s="47"/>
      <c r="E7893" s="47"/>
    </row>
    <row r="7894" spans="1:5">
      <c r="A7894" s="47"/>
      <c r="E7894" s="47"/>
    </row>
    <row r="7895" spans="1:5">
      <c r="A7895" s="47"/>
      <c r="E7895" s="47"/>
    </row>
    <row r="7896" spans="1:5">
      <c r="A7896" s="47"/>
      <c r="E7896" s="47"/>
    </row>
    <row r="7897" spans="1:5">
      <c r="A7897" s="47"/>
      <c r="E7897" s="47"/>
    </row>
    <row r="7898" spans="1:5">
      <c r="A7898" s="47"/>
      <c r="E7898" s="47"/>
    </row>
    <row r="7899" spans="1:5">
      <c r="A7899" s="47"/>
      <c r="E7899" s="47"/>
    </row>
    <row r="7900" spans="1:5">
      <c r="A7900" s="47"/>
      <c r="E7900" s="47"/>
    </row>
    <row r="7901" spans="1:5">
      <c r="A7901" s="47"/>
      <c r="E7901" s="47"/>
    </row>
    <row r="7902" spans="1:5">
      <c r="A7902" s="47"/>
      <c r="E7902" s="47"/>
    </row>
    <row r="7903" spans="1:5">
      <c r="A7903" s="47"/>
      <c r="E7903" s="47"/>
    </row>
    <row r="7904" spans="1:5">
      <c r="A7904" s="47"/>
      <c r="E7904" s="47"/>
    </row>
    <row r="7905" spans="1:5">
      <c r="A7905" s="47"/>
      <c r="E7905" s="47"/>
    </row>
    <row r="7906" spans="1:5">
      <c r="A7906" s="47"/>
      <c r="E7906" s="47"/>
    </row>
    <row r="7907" spans="1:5">
      <c r="A7907" s="47"/>
      <c r="E7907" s="47"/>
    </row>
    <row r="7908" spans="1:5">
      <c r="A7908" s="47"/>
      <c r="E7908" s="47"/>
    </row>
    <row r="7909" spans="1:5">
      <c r="A7909" s="47"/>
      <c r="E7909" s="47"/>
    </row>
    <row r="7910" spans="1:5">
      <c r="A7910" s="47"/>
      <c r="E7910" s="47"/>
    </row>
    <row r="7911" spans="1:5">
      <c r="A7911" s="47"/>
      <c r="E7911" s="47"/>
    </row>
    <row r="7912" spans="1:5">
      <c r="A7912" s="47"/>
      <c r="E7912" s="47"/>
    </row>
    <row r="7913" spans="1:5">
      <c r="A7913" s="47"/>
      <c r="E7913" s="47"/>
    </row>
    <row r="7914" spans="1:5">
      <c r="A7914" s="47"/>
      <c r="E7914" s="47"/>
    </row>
    <row r="7915" spans="1:5">
      <c r="A7915" s="47"/>
      <c r="E7915" s="47"/>
    </row>
    <row r="7916" spans="1:5">
      <c r="A7916" s="47"/>
      <c r="E7916" s="47"/>
    </row>
    <row r="7917" spans="1:5">
      <c r="A7917" s="47"/>
      <c r="E7917" s="47"/>
    </row>
    <row r="7918" spans="1:5">
      <c r="A7918" s="47"/>
      <c r="E7918" s="47"/>
    </row>
    <row r="7919" spans="1:5">
      <c r="A7919" s="47"/>
      <c r="E7919" s="47"/>
    </row>
    <row r="7920" spans="1:5">
      <c r="A7920" s="47"/>
      <c r="E7920" s="47"/>
    </row>
    <row r="7921" spans="1:5">
      <c r="A7921" s="47"/>
      <c r="E7921" s="47"/>
    </row>
    <row r="7922" spans="1:5">
      <c r="A7922" s="47"/>
      <c r="E7922" s="47"/>
    </row>
    <row r="7923" spans="1:5">
      <c r="A7923" s="47"/>
      <c r="E7923" s="47"/>
    </row>
    <row r="7924" spans="1:5">
      <c r="A7924" s="47"/>
      <c r="E7924" s="47"/>
    </row>
    <row r="7925" spans="1:5">
      <c r="A7925" s="47"/>
      <c r="E7925" s="47"/>
    </row>
    <row r="7926" spans="1:5">
      <c r="A7926" s="47"/>
      <c r="E7926" s="47"/>
    </row>
    <row r="7927" spans="1:5">
      <c r="A7927" s="47"/>
      <c r="E7927" s="47"/>
    </row>
    <row r="7928" spans="1:5">
      <c r="A7928" s="47"/>
      <c r="E7928" s="47"/>
    </row>
    <row r="7929" spans="1:5">
      <c r="A7929" s="47"/>
      <c r="E7929" s="47"/>
    </row>
    <row r="7930" spans="1:5">
      <c r="A7930" s="47"/>
      <c r="E7930" s="47"/>
    </row>
    <row r="7931" spans="1:5">
      <c r="A7931" s="47"/>
      <c r="E7931" s="47"/>
    </row>
    <row r="7932" spans="1:5">
      <c r="A7932" s="47"/>
      <c r="E7932" s="47"/>
    </row>
    <row r="7933" spans="1:5">
      <c r="A7933" s="47"/>
      <c r="E7933" s="47"/>
    </row>
    <row r="7934" spans="1:5">
      <c r="A7934" s="47"/>
      <c r="E7934" s="47"/>
    </row>
    <row r="7935" spans="1:5">
      <c r="A7935" s="47"/>
      <c r="E7935" s="47"/>
    </row>
    <row r="7936" spans="1:5">
      <c r="A7936" s="47"/>
      <c r="E7936" s="47"/>
    </row>
    <row r="7937" spans="1:5">
      <c r="A7937" s="47"/>
      <c r="E7937" s="47"/>
    </row>
    <row r="7938" spans="1:5">
      <c r="A7938" s="47"/>
      <c r="E7938" s="47"/>
    </row>
    <row r="7939" spans="1:5">
      <c r="A7939" s="47"/>
      <c r="E7939" s="47"/>
    </row>
    <row r="7940" spans="1:5">
      <c r="A7940" s="47"/>
      <c r="E7940" s="47"/>
    </row>
    <row r="7941" spans="1:5">
      <c r="A7941" s="47"/>
      <c r="E7941" s="47"/>
    </row>
    <row r="7942" spans="1:5">
      <c r="A7942" s="47"/>
      <c r="E7942" s="47"/>
    </row>
    <row r="7943" spans="1:5">
      <c r="A7943" s="47"/>
      <c r="E7943" s="47"/>
    </row>
    <row r="7944" spans="1:5">
      <c r="A7944" s="47"/>
      <c r="E7944" s="47"/>
    </row>
    <row r="7945" spans="1:5">
      <c r="A7945" s="47"/>
      <c r="E7945" s="47"/>
    </row>
    <row r="7946" spans="1:5">
      <c r="A7946" s="47"/>
      <c r="E7946" s="47"/>
    </row>
    <row r="7947" spans="1:5">
      <c r="A7947" s="47"/>
      <c r="E7947" s="47"/>
    </row>
    <row r="7948" spans="1:5">
      <c r="A7948" s="47"/>
      <c r="E7948" s="47"/>
    </row>
    <row r="7949" spans="1:5">
      <c r="A7949" s="47"/>
      <c r="E7949" s="47"/>
    </row>
    <row r="7950" spans="1:5">
      <c r="A7950" s="47"/>
      <c r="E7950" s="47"/>
    </row>
    <row r="7951" spans="1:5">
      <c r="A7951" s="47"/>
      <c r="E7951" s="47"/>
    </row>
    <row r="7952" spans="1:5">
      <c r="A7952" s="47"/>
      <c r="E7952" s="47"/>
    </row>
    <row r="7953" spans="1:5">
      <c r="A7953" s="47"/>
      <c r="E7953" s="47"/>
    </row>
    <row r="7954" spans="1:5">
      <c r="A7954" s="47"/>
      <c r="E7954" s="47"/>
    </row>
    <row r="7955" spans="1:5">
      <c r="A7955" s="47"/>
      <c r="E7955" s="47"/>
    </row>
    <row r="7956" spans="1:5">
      <c r="A7956" s="47"/>
      <c r="E7956" s="47"/>
    </row>
    <row r="7957" spans="1:5">
      <c r="A7957" s="47"/>
      <c r="E7957" s="47"/>
    </row>
    <row r="7958" spans="1:5">
      <c r="A7958" s="47"/>
      <c r="E7958" s="47"/>
    </row>
    <row r="7959" spans="1:5">
      <c r="A7959" s="47"/>
      <c r="E7959" s="47"/>
    </row>
    <row r="7960" spans="1:5">
      <c r="A7960" s="47"/>
      <c r="E7960" s="47"/>
    </row>
    <row r="7961" spans="1:5">
      <c r="A7961" s="47"/>
      <c r="E7961" s="47"/>
    </row>
    <row r="7962" spans="1:5">
      <c r="A7962" s="47"/>
      <c r="E7962" s="47"/>
    </row>
    <row r="7963" spans="1:5">
      <c r="A7963" s="47"/>
      <c r="E7963" s="47"/>
    </row>
    <row r="7964" spans="1:5">
      <c r="A7964" s="47"/>
      <c r="E7964" s="47"/>
    </row>
    <row r="7965" spans="1:5">
      <c r="A7965" s="47"/>
      <c r="E7965" s="47"/>
    </row>
    <row r="7966" spans="1:5">
      <c r="A7966" s="47"/>
      <c r="E7966" s="47"/>
    </row>
    <row r="7967" spans="1:5">
      <c r="A7967" s="47"/>
      <c r="E7967" s="47"/>
    </row>
    <row r="7968" spans="1:5">
      <c r="A7968" s="47"/>
      <c r="E7968" s="47"/>
    </row>
    <row r="7969" spans="1:5">
      <c r="A7969" s="47"/>
      <c r="E7969" s="47"/>
    </row>
    <row r="7970" spans="1:5">
      <c r="A7970" s="47"/>
      <c r="E7970" s="47"/>
    </row>
    <row r="7971" spans="1:5">
      <c r="A7971" s="47"/>
      <c r="E7971" s="47"/>
    </row>
    <row r="7972" spans="1:5">
      <c r="A7972" s="47"/>
      <c r="E7972" s="47"/>
    </row>
    <row r="7973" spans="1:5">
      <c r="A7973" s="47"/>
      <c r="E7973" s="47"/>
    </row>
    <row r="7974" spans="1:5">
      <c r="A7974" s="47"/>
      <c r="E7974" s="47"/>
    </row>
    <row r="7975" spans="1:5">
      <c r="A7975" s="47"/>
      <c r="E7975" s="47"/>
    </row>
    <row r="7976" spans="1:5">
      <c r="A7976" s="47"/>
      <c r="E7976" s="47"/>
    </row>
    <row r="7977" spans="1:5">
      <c r="A7977" s="47"/>
      <c r="E7977" s="47"/>
    </row>
    <row r="7978" spans="1:5">
      <c r="A7978" s="47"/>
      <c r="E7978" s="47"/>
    </row>
    <row r="7979" spans="1:5">
      <c r="A7979" s="47"/>
      <c r="E7979" s="47"/>
    </row>
    <row r="7980" spans="1:5">
      <c r="A7980" s="47"/>
      <c r="E7980" s="47"/>
    </row>
    <row r="7981" spans="1:5">
      <c r="A7981" s="47"/>
      <c r="E7981" s="47"/>
    </row>
    <row r="7982" spans="1:5">
      <c r="A7982" s="47"/>
      <c r="E7982" s="47"/>
    </row>
    <row r="7983" spans="1:5">
      <c r="A7983" s="47"/>
      <c r="E7983" s="47"/>
    </row>
    <row r="7984" spans="1:5">
      <c r="A7984" s="47"/>
      <c r="E7984" s="47"/>
    </row>
    <row r="7985" spans="1:5">
      <c r="A7985" s="47"/>
      <c r="E7985" s="47"/>
    </row>
    <row r="7986" spans="1:5">
      <c r="A7986" s="47"/>
      <c r="E7986" s="47"/>
    </row>
    <row r="7987" spans="1:5">
      <c r="A7987" s="47"/>
      <c r="E7987" s="47"/>
    </row>
    <row r="7988" spans="1:5">
      <c r="A7988" s="47"/>
      <c r="E7988" s="47"/>
    </row>
    <row r="7989" spans="1:5">
      <c r="A7989" s="47"/>
      <c r="E7989" s="47"/>
    </row>
    <row r="7990" spans="1:5">
      <c r="A7990" s="47"/>
      <c r="E7990" s="47"/>
    </row>
    <row r="7991" spans="1:5">
      <c r="A7991" s="47"/>
      <c r="E7991" s="47"/>
    </row>
    <row r="7992" spans="1:5">
      <c r="A7992" s="47"/>
      <c r="E7992" s="47"/>
    </row>
    <row r="7993" spans="1:5">
      <c r="A7993" s="47"/>
      <c r="E7993" s="47"/>
    </row>
    <row r="7994" spans="1:5">
      <c r="A7994" s="47"/>
      <c r="E7994" s="47"/>
    </row>
    <row r="7995" spans="1:5">
      <c r="A7995" s="47"/>
      <c r="E7995" s="47"/>
    </row>
    <row r="7996" spans="1:5">
      <c r="A7996" s="47"/>
      <c r="E7996" s="47"/>
    </row>
    <row r="7997" spans="1:5">
      <c r="A7997" s="47"/>
      <c r="E7997" s="47"/>
    </row>
    <row r="7998" spans="1:5">
      <c r="A7998" s="47"/>
      <c r="E7998" s="47"/>
    </row>
    <row r="7999" spans="1:5">
      <c r="A7999" s="47"/>
      <c r="E7999" s="47"/>
    </row>
    <row r="8000" spans="1:5">
      <c r="A8000" s="47"/>
      <c r="E8000" s="47"/>
    </row>
    <row r="8001" spans="1:5">
      <c r="A8001" s="47"/>
      <c r="E8001" s="47"/>
    </row>
    <row r="8002" spans="1:5">
      <c r="A8002" s="47"/>
      <c r="E8002" s="47"/>
    </row>
    <row r="8003" spans="1:5">
      <c r="A8003" s="47"/>
      <c r="E8003" s="47"/>
    </row>
    <row r="8004" spans="1:5">
      <c r="A8004" s="47"/>
      <c r="E8004" s="47"/>
    </row>
    <row r="8005" spans="1:5">
      <c r="A8005" s="47"/>
      <c r="E8005" s="47"/>
    </row>
    <row r="8006" spans="1:5">
      <c r="A8006" s="47"/>
      <c r="E8006" s="47"/>
    </row>
    <row r="8007" spans="1:5">
      <c r="A8007" s="47"/>
      <c r="E8007" s="47"/>
    </row>
    <row r="8008" spans="1:5">
      <c r="A8008" s="47"/>
      <c r="E8008" s="47"/>
    </row>
    <row r="8009" spans="1:5">
      <c r="A8009" s="47"/>
      <c r="E8009" s="47"/>
    </row>
    <row r="8010" spans="1:5">
      <c r="A8010" s="47"/>
      <c r="E8010" s="47"/>
    </row>
    <row r="8011" spans="1:5">
      <c r="A8011" s="47"/>
      <c r="E8011" s="47"/>
    </row>
    <row r="8012" spans="1:5">
      <c r="A8012" s="47"/>
      <c r="E8012" s="47"/>
    </row>
    <row r="8013" spans="1:5">
      <c r="A8013" s="47"/>
      <c r="E8013" s="47"/>
    </row>
    <row r="8014" spans="1:5">
      <c r="A8014" s="47"/>
      <c r="E8014" s="47"/>
    </row>
    <row r="8015" spans="1:5">
      <c r="A8015" s="47"/>
      <c r="E8015" s="47"/>
    </row>
    <row r="8016" spans="1:5">
      <c r="A8016" s="47"/>
      <c r="E8016" s="47"/>
    </row>
    <row r="8017" spans="1:5">
      <c r="A8017" s="47"/>
      <c r="E8017" s="47"/>
    </row>
    <row r="8018" spans="1:5">
      <c r="A8018" s="47"/>
      <c r="E8018" s="47"/>
    </row>
    <row r="8019" spans="1:5">
      <c r="A8019" s="47"/>
      <c r="E8019" s="47"/>
    </row>
    <row r="8020" spans="1:5">
      <c r="A8020" s="47"/>
      <c r="E8020" s="47"/>
    </row>
    <row r="8021" spans="1:5">
      <c r="A8021" s="47"/>
      <c r="E8021" s="47"/>
    </row>
    <row r="8022" spans="1:5">
      <c r="A8022" s="47"/>
      <c r="E8022" s="47"/>
    </row>
    <row r="8023" spans="1:5">
      <c r="A8023" s="47"/>
      <c r="E8023" s="47"/>
    </row>
    <row r="8024" spans="1:5">
      <c r="A8024" s="47"/>
      <c r="E8024" s="47"/>
    </row>
    <row r="8025" spans="1:5">
      <c r="A8025" s="47"/>
      <c r="E8025" s="47"/>
    </row>
    <row r="8026" spans="1:5">
      <c r="A8026" s="47"/>
      <c r="E8026" s="47"/>
    </row>
    <row r="8027" spans="1:5">
      <c r="A8027" s="47"/>
      <c r="E8027" s="47"/>
    </row>
    <row r="8028" spans="1:5">
      <c r="A8028" s="47"/>
      <c r="E8028" s="47"/>
    </row>
    <row r="8029" spans="1:5">
      <c r="A8029" s="47"/>
      <c r="E8029" s="47"/>
    </row>
    <row r="8030" spans="1:5">
      <c r="A8030" s="47"/>
      <c r="E8030" s="47"/>
    </row>
    <row r="8031" spans="1:5">
      <c r="A8031" s="47"/>
      <c r="E8031" s="47"/>
    </row>
    <row r="8032" spans="1:5">
      <c r="A8032" s="47"/>
      <c r="E8032" s="47"/>
    </row>
    <row r="8033" spans="1:5">
      <c r="A8033" s="47"/>
      <c r="E8033" s="47"/>
    </row>
    <row r="8034" spans="1:5">
      <c r="A8034" s="47"/>
      <c r="E8034" s="47"/>
    </row>
    <row r="8035" spans="1:5">
      <c r="A8035" s="47"/>
      <c r="E8035" s="47"/>
    </row>
    <row r="8036" spans="1:5">
      <c r="A8036" s="47"/>
      <c r="E8036" s="47"/>
    </row>
    <row r="8037" spans="1:5">
      <c r="A8037" s="47"/>
      <c r="E8037" s="47"/>
    </row>
    <row r="8038" spans="1:5">
      <c r="A8038" s="47"/>
      <c r="E8038" s="47"/>
    </row>
    <row r="8039" spans="1:5">
      <c r="A8039" s="47"/>
      <c r="E8039" s="47"/>
    </row>
    <row r="8040" spans="1:5">
      <c r="A8040" s="47"/>
      <c r="E8040" s="47"/>
    </row>
    <row r="8041" spans="1:5">
      <c r="A8041" s="47"/>
      <c r="E8041" s="47"/>
    </row>
    <row r="8042" spans="1:5">
      <c r="A8042" s="47"/>
      <c r="E8042" s="47"/>
    </row>
    <row r="8043" spans="1:5">
      <c r="A8043" s="47"/>
      <c r="E8043" s="47"/>
    </row>
    <row r="8044" spans="1:5">
      <c r="A8044" s="47"/>
      <c r="E8044" s="47"/>
    </row>
    <row r="8045" spans="1:5">
      <c r="A8045" s="47"/>
      <c r="E8045" s="47"/>
    </row>
    <row r="8046" spans="1:5">
      <c r="A8046" s="47"/>
      <c r="E8046" s="47"/>
    </row>
    <row r="8047" spans="1:5">
      <c r="A8047" s="47"/>
      <c r="E8047" s="47"/>
    </row>
    <row r="8048" spans="1:5">
      <c r="A8048" s="47"/>
      <c r="E8048" s="47"/>
    </row>
    <row r="8049" spans="1:5">
      <c r="A8049" s="47"/>
      <c r="E8049" s="47"/>
    </row>
    <row r="8050" spans="1:5">
      <c r="A8050" s="47"/>
      <c r="E8050" s="47"/>
    </row>
    <row r="8051" spans="1:5">
      <c r="A8051" s="47"/>
      <c r="E8051" s="47"/>
    </row>
    <row r="8052" spans="1:5">
      <c r="A8052" s="47"/>
      <c r="E8052" s="47"/>
    </row>
    <row r="8053" spans="1:5">
      <c r="A8053" s="47"/>
      <c r="E8053" s="47"/>
    </row>
    <row r="8054" spans="1:5">
      <c r="A8054" s="47"/>
      <c r="E8054" s="47"/>
    </row>
    <row r="8055" spans="1:5">
      <c r="A8055" s="47"/>
      <c r="E8055" s="47"/>
    </row>
    <row r="8056" spans="1:5">
      <c r="A8056" s="47"/>
      <c r="E8056" s="47"/>
    </row>
    <row r="8057" spans="1:5">
      <c r="A8057" s="47"/>
      <c r="E8057" s="47"/>
    </row>
    <row r="8058" spans="1:5">
      <c r="A8058" s="47"/>
      <c r="E8058" s="47"/>
    </row>
    <row r="8059" spans="1:5">
      <c r="A8059" s="47"/>
      <c r="E8059" s="47"/>
    </row>
    <row r="8060" spans="1:5">
      <c r="A8060" s="47"/>
      <c r="E8060" s="47"/>
    </row>
    <row r="8061" spans="1:5">
      <c r="A8061" s="47"/>
      <c r="E8061" s="47"/>
    </row>
    <row r="8062" spans="1:5">
      <c r="A8062" s="47"/>
      <c r="E8062" s="47"/>
    </row>
    <row r="8063" spans="1:5">
      <c r="A8063" s="47"/>
      <c r="E8063" s="47"/>
    </row>
    <row r="8064" spans="1:5">
      <c r="A8064" s="47"/>
      <c r="E8064" s="47"/>
    </row>
    <row r="8065" spans="1:5">
      <c r="A8065" s="47"/>
      <c r="E8065" s="47"/>
    </row>
    <row r="8066" spans="1:5">
      <c r="A8066" s="47"/>
      <c r="E8066" s="47"/>
    </row>
    <row r="8067" spans="1:5">
      <c r="A8067" s="47"/>
      <c r="E8067" s="47"/>
    </row>
    <row r="8068" spans="1:5">
      <c r="A8068" s="47"/>
      <c r="E8068" s="47"/>
    </row>
    <row r="8069" spans="1:5">
      <c r="A8069" s="47"/>
      <c r="E8069" s="47"/>
    </row>
    <row r="8070" spans="1:5">
      <c r="A8070" s="47"/>
      <c r="E8070" s="47"/>
    </row>
    <row r="8071" spans="1:5">
      <c r="A8071" s="47"/>
      <c r="E8071" s="47"/>
    </row>
    <row r="8072" spans="1:5">
      <c r="A8072" s="47"/>
      <c r="E8072" s="47"/>
    </row>
    <row r="8073" spans="1:5">
      <c r="A8073" s="47"/>
      <c r="E8073" s="47"/>
    </row>
    <row r="8074" spans="1:5">
      <c r="A8074" s="47"/>
      <c r="E8074" s="47"/>
    </row>
    <row r="8075" spans="1:5">
      <c r="A8075" s="47"/>
      <c r="E8075" s="47"/>
    </row>
    <row r="8076" spans="1:5">
      <c r="A8076" s="47"/>
      <c r="E8076" s="47"/>
    </row>
    <row r="8077" spans="1:5">
      <c r="A8077" s="47"/>
      <c r="E8077" s="47"/>
    </row>
    <row r="8078" spans="1:5">
      <c r="A8078" s="47"/>
      <c r="E8078" s="47"/>
    </row>
    <row r="8079" spans="1:5">
      <c r="A8079" s="47"/>
      <c r="E8079" s="47"/>
    </row>
    <row r="8080" spans="1:5">
      <c r="A8080" s="47"/>
      <c r="E8080" s="47"/>
    </row>
    <row r="8081" spans="1:5">
      <c r="A8081" s="47"/>
      <c r="E8081" s="47"/>
    </row>
    <row r="8082" spans="1:5">
      <c r="A8082" s="47"/>
      <c r="E8082" s="47"/>
    </row>
    <row r="8083" spans="1:5">
      <c r="A8083" s="47"/>
      <c r="E8083" s="47"/>
    </row>
    <row r="8084" spans="1:5">
      <c r="A8084" s="47"/>
      <c r="E8084" s="47"/>
    </row>
    <row r="8085" spans="1:5">
      <c r="A8085" s="47"/>
      <c r="E8085" s="47"/>
    </row>
    <row r="8086" spans="1:5">
      <c r="A8086" s="47"/>
      <c r="E8086" s="47"/>
    </row>
    <row r="8087" spans="1:5">
      <c r="A8087" s="47"/>
      <c r="E8087" s="47"/>
    </row>
    <row r="8088" spans="1:5">
      <c r="A8088" s="47"/>
      <c r="E8088" s="47"/>
    </row>
    <row r="8089" spans="1:5">
      <c r="A8089" s="47"/>
      <c r="E8089" s="47"/>
    </row>
    <row r="8090" spans="1:5">
      <c r="A8090" s="47"/>
      <c r="E8090" s="47"/>
    </row>
    <row r="8091" spans="1:5">
      <c r="A8091" s="47"/>
      <c r="E8091" s="47"/>
    </row>
    <row r="8092" spans="1:5">
      <c r="A8092" s="47"/>
      <c r="E8092" s="47"/>
    </row>
    <row r="8093" spans="1:5">
      <c r="A8093" s="47"/>
      <c r="E8093" s="47"/>
    </row>
    <row r="8094" spans="1:5">
      <c r="A8094" s="47"/>
      <c r="E8094" s="47"/>
    </row>
    <row r="8095" spans="1:5">
      <c r="A8095" s="47"/>
      <c r="E8095" s="47"/>
    </row>
    <row r="8096" spans="1:5">
      <c r="A8096" s="47"/>
      <c r="E8096" s="47"/>
    </row>
    <row r="8097" spans="1:5">
      <c r="A8097" s="47"/>
      <c r="E8097" s="47"/>
    </row>
    <row r="8098" spans="1:5">
      <c r="A8098" s="47"/>
      <c r="E8098" s="47"/>
    </row>
    <row r="8099" spans="1:5">
      <c r="A8099" s="47"/>
      <c r="E8099" s="47"/>
    </row>
    <row r="8100" spans="1:5">
      <c r="A8100" s="47"/>
      <c r="E8100" s="47"/>
    </row>
    <row r="8101" spans="1:5">
      <c r="A8101" s="47"/>
      <c r="E8101" s="47"/>
    </row>
    <row r="8102" spans="1:5">
      <c r="A8102" s="47"/>
      <c r="E8102" s="47"/>
    </row>
    <row r="8103" spans="1:5">
      <c r="A8103" s="47"/>
      <c r="E8103" s="47"/>
    </row>
    <row r="8104" spans="1:5">
      <c r="A8104" s="47"/>
      <c r="E8104" s="47"/>
    </row>
    <row r="8105" spans="1:5">
      <c r="A8105" s="47"/>
      <c r="E8105" s="47"/>
    </row>
    <row r="8106" spans="1:5">
      <c r="A8106" s="47"/>
      <c r="E8106" s="47"/>
    </row>
    <row r="8107" spans="1:5">
      <c r="A8107" s="47"/>
      <c r="E8107" s="47"/>
    </row>
    <row r="8108" spans="1:5">
      <c r="A8108" s="47"/>
      <c r="E8108" s="47"/>
    </row>
    <row r="8109" spans="1:5">
      <c r="A8109" s="47"/>
      <c r="E8109" s="47"/>
    </row>
    <row r="8110" spans="1:5">
      <c r="A8110" s="47"/>
      <c r="E8110" s="47"/>
    </row>
    <row r="8111" spans="1:5">
      <c r="A8111" s="47"/>
      <c r="E8111" s="47"/>
    </row>
    <row r="8112" spans="1:5">
      <c r="A8112" s="47"/>
      <c r="E8112" s="47"/>
    </row>
    <row r="8113" spans="1:5">
      <c r="A8113" s="47"/>
      <c r="E8113" s="47"/>
    </row>
    <row r="8114" spans="1:5">
      <c r="A8114" s="47"/>
      <c r="E8114" s="47"/>
    </row>
    <row r="8115" spans="1:5">
      <c r="A8115" s="47"/>
      <c r="E8115" s="47"/>
    </row>
    <row r="8116" spans="1:5">
      <c r="A8116" s="47"/>
      <c r="E8116" s="47"/>
    </row>
    <row r="8117" spans="1:5">
      <c r="A8117" s="47"/>
      <c r="E8117" s="47"/>
    </row>
    <row r="8118" spans="1:5">
      <c r="A8118" s="47"/>
      <c r="E8118" s="47"/>
    </row>
    <row r="8119" spans="1:5">
      <c r="A8119" s="47"/>
      <c r="E8119" s="47"/>
    </row>
    <row r="8120" spans="1:5">
      <c r="A8120" s="47"/>
      <c r="E8120" s="47"/>
    </row>
    <row r="8121" spans="1:5">
      <c r="A8121" s="47"/>
      <c r="E8121" s="47"/>
    </row>
    <row r="8122" spans="1:5">
      <c r="A8122" s="47"/>
      <c r="E8122" s="47"/>
    </row>
    <row r="8123" spans="1:5">
      <c r="A8123" s="47"/>
      <c r="E8123" s="47"/>
    </row>
    <row r="8124" spans="1:5">
      <c r="A8124" s="47"/>
      <c r="E8124" s="47"/>
    </row>
    <row r="8125" spans="1:5">
      <c r="A8125" s="47"/>
      <c r="E8125" s="47"/>
    </row>
    <row r="8126" spans="1:5">
      <c r="A8126" s="47"/>
      <c r="E8126" s="47"/>
    </row>
    <row r="8127" spans="1:5">
      <c r="A8127" s="47"/>
      <c r="E8127" s="47"/>
    </row>
    <row r="8128" spans="1:5">
      <c r="A8128" s="47"/>
      <c r="E8128" s="47"/>
    </row>
    <row r="8129" spans="1:5">
      <c r="A8129" s="47"/>
      <c r="E8129" s="47"/>
    </row>
    <row r="8130" spans="1:5">
      <c r="A8130" s="47"/>
      <c r="E8130" s="47"/>
    </row>
    <row r="8131" spans="1:5">
      <c r="A8131" s="47"/>
      <c r="E8131" s="47"/>
    </row>
    <row r="8132" spans="1:5">
      <c r="A8132" s="47"/>
      <c r="E8132" s="47"/>
    </row>
    <row r="8133" spans="1:5">
      <c r="A8133" s="47"/>
      <c r="E8133" s="47"/>
    </row>
    <row r="8134" spans="1:5">
      <c r="A8134" s="47"/>
      <c r="E8134" s="47"/>
    </row>
    <row r="8135" spans="1:5">
      <c r="A8135" s="47"/>
      <c r="E8135" s="47"/>
    </row>
    <row r="8136" spans="1:5">
      <c r="A8136" s="47"/>
      <c r="E8136" s="47"/>
    </row>
    <row r="8137" spans="1:5">
      <c r="A8137" s="47"/>
      <c r="E8137" s="47"/>
    </row>
    <row r="8138" spans="1:5">
      <c r="A8138" s="47"/>
      <c r="E8138" s="47"/>
    </row>
    <row r="8139" spans="1:5">
      <c r="A8139" s="47"/>
      <c r="E8139" s="47"/>
    </row>
    <row r="8140" spans="1:5">
      <c r="A8140" s="47"/>
      <c r="E8140" s="47"/>
    </row>
    <row r="8141" spans="1:5">
      <c r="A8141" s="47"/>
      <c r="E8141" s="47"/>
    </row>
    <row r="8142" spans="1:5">
      <c r="A8142" s="47"/>
      <c r="E8142" s="47"/>
    </row>
    <row r="8143" spans="1:5">
      <c r="A8143" s="47"/>
      <c r="E8143" s="47"/>
    </row>
    <row r="8144" spans="1:5">
      <c r="A8144" s="47"/>
      <c r="E8144" s="47"/>
    </row>
    <row r="8145" spans="1:5">
      <c r="A8145" s="47"/>
      <c r="E8145" s="47"/>
    </row>
    <row r="8146" spans="1:5">
      <c r="A8146" s="47"/>
      <c r="E8146" s="47"/>
    </row>
    <row r="8147" spans="1:5">
      <c r="A8147" s="47"/>
      <c r="E8147" s="47"/>
    </row>
    <row r="8148" spans="1:5">
      <c r="A8148" s="47"/>
      <c r="E8148" s="47"/>
    </row>
    <row r="8149" spans="1:5">
      <c r="A8149" s="47"/>
      <c r="E8149" s="47"/>
    </row>
    <row r="8150" spans="1:5">
      <c r="A8150" s="47"/>
      <c r="E8150" s="47"/>
    </row>
    <row r="8151" spans="1:5">
      <c r="A8151" s="47"/>
      <c r="E8151" s="47"/>
    </row>
    <row r="8152" spans="1:5">
      <c r="A8152" s="47"/>
      <c r="E8152" s="47"/>
    </row>
    <row r="8153" spans="1:5">
      <c r="A8153" s="47"/>
      <c r="E8153" s="47"/>
    </row>
    <row r="8154" spans="1:5">
      <c r="A8154" s="47"/>
      <c r="E8154" s="47"/>
    </row>
    <row r="8155" spans="1:5">
      <c r="A8155" s="47"/>
      <c r="E8155" s="47"/>
    </row>
    <row r="8156" spans="1:5">
      <c r="A8156" s="47"/>
      <c r="E8156" s="47"/>
    </row>
    <row r="8157" spans="1:5">
      <c r="A8157" s="47"/>
      <c r="E8157" s="47"/>
    </row>
    <row r="8158" spans="1:5">
      <c r="A8158" s="47"/>
      <c r="E8158" s="47"/>
    </row>
    <row r="8159" spans="1:5">
      <c r="A8159" s="47"/>
      <c r="E8159" s="47"/>
    </row>
    <row r="8160" spans="1:5">
      <c r="A8160" s="47"/>
      <c r="E8160" s="47"/>
    </row>
    <row r="8161" spans="1:5">
      <c r="A8161" s="47"/>
      <c r="E8161" s="47"/>
    </row>
    <row r="8162" spans="1:5">
      <c r="A8162" s="47"/>
      <c r="E8162" s="47"/>
    </row>
    <row r="8163" spans="1:5">
      <c r="A8163" s="47"/>
      <c r="E8163" s="47"/>
    </row>
    <row r="8164" spans="1:5">
      <c r="A8164" s="47"/>
      <c r="E8164" s="47"/>
    </row>
    <row r="8165" spans="1:5">
      <c r="A8165" s="47"/>
      <c r="E8165" s="47"/>
    </row>
    <row r="8166" spans="1:5">
      <c r="A8166" s="47"/>
      <c r="E8166" s="47"/>
    </row>
    <row r="8167" spans="1:5">
      <c r="A8167" s="47"/>
      <c r="E8167" s="47"/>
    </row>
    <row r="8168" spans="1:5">
      <c r="A8168" s="47"/>
      <c r="E8168" s="47"/>
    </row>
    <row r="8169" spans="1:5">
      <c r="A8169" s="47"/>
      <c r="E8169" s="47"/>
    </row>
    <row r="8170" spans="1:5">
      <c r="A8170" s="47"/>
      <c r="E8170" s="47"/>
    </row>
    <row r="8171" spans="1:5">
      <c r="A8171" s="47"/>
      <c r="E8171" s="47"/>
    </row>
    <row r="8172" spans="1:5">
      <c r="A8172" s="47"/>
      <c r="E8172" s="47"/>
    </row>
    <row r="8173" spans="1:5">
      <c r="A8173" s="47"/>
      <c r="E8173" s="47"/>
    </row>
    <row r="8174" spans="1:5">
      <c r="A8174" s="47"/>
      <c r="E8174" s="47"/>
    </row>
    <row r="8175" spans="1:5">
      <c r="A8175" s="47"/>
      <c r="E8175" s="47"/>
    </row>
    <row r="8176" spans="1:5">
      <c r="A8176" s="47"/>
      <c r="E8176" s="47"/>
    </row>
    <row r="8177" spans="1:5">
      <c r="A8177" s="47"/>
      <c r="E8177" s="47"/>
    </row>
    <row r="8178" spans="1:5">
      <c r="A8178" s="47"/>
      <c r="E8178" s="47"/>
    </row>
    <row r="8179" spans="1:5">
      <c r="A8179" s="47"/>
      <c r="E8179" s="47"/>
    </row>
    <row r="8180" spans="1:5">
      <c r="A8180" s="47"/>
      <c r="E8180" s="47"/>
    </row>
    <row r="8181" spans="1:5">
      <c r="A8181" s="47"/>
      <c r="E8181" s="47"/>
    </row>
    <row r="8182" spans="1:5">
      <c r="A8182" s="47"/>
      <c r="E8182" s="47"/>
    </row>
    <row r="8183" spans="1:5">
      <c r="A8183" s="47"/>
      <c r="E8183" s="47"/>
    </row>
    <row r="8184" spans="1:5">
      <c r="A8184" s="47"/>
      <c r="E8184" s="47"/>
    </row>
    <row r="8185" spans="1:5">
      <c r="A8185" s="47"/>
      <c r="E8185" s="47"/>
    </row>
    <row r="8186" spans="1:5">
      <c r="A8186" s="47"/>
      <c r="E8186" s="47"/>
    </row>
    <row r="8187" spans="1:5">
      <c r="A8187" s="47"/>
      <c r="E8187" s="47"/>
    </row>
    <row r="8188" spans="1:5">
      <c r="A8188" s="47"/>
      <c r="E8188" s="47"/>
    </row>
    <row r="8189" spans="1:5">
      <c r="A8189" s="47"/>
      <c r="E8189" s="47"/>
    </row>
    <row r="8190" spans="1:5">
      <c r="A8190" s="47"/>
      <c r="E8190" s="47"/>
    </row>
    <row r="8191" spans="1:5">
      <c r="A8191" s="47"/>
      <c r="E8191" s="47"/>
    </row>
    <row r="8192" spans="1:5">
      <c r="A8192" s="47"/>
      <c r="E8192" s="47"/>
    </row>
    <row r="8193" spans="1:5">
      <c r="A8193" s="47"/>
      <c r="E8193" s="47"/>
    </row>
    <row r="8194" spans="1:5">
      <c r="A8194" s="47"/>
      <c r="E8194" s="47"/>
    </row>
    <row r="8195" spans="1:5">
      <c r="A8195" s="47"/>
      <c r="E8195" s="47"/>
    </row>
    <row r="8196" spans="1:5">
      <c r="A8196" s="47"/>
      <c r="E8196" s="47"/>
    </row>
    <row r="8197" spans="1:5">
      <c r="A8197" s="47"/>
      <c r="E8197" s="47"/>
    </row>
    <row r="8198" spans="1:5">
      <c r="A8198" s="47"/>
      <c r="E8198" s="47"/>
    </row>
    <row r="8199" spans="1:5">
      <c r="A8199" s="47"/>
      <c r="E8199" s="47"/>
    </row>
    <row r="8200" spans="1:5">
      <c r="A8200" s="47"/>
      <c r="E8200" s="47"/>
    </row>
    <row r="8201" spans="1:5">
      <c r="A8201" s="47"/>
      <c r="E8201" s="47"/>
    </row>
    <row r="8202" spans="1:5">
      <c r="A8202" s="47"/>
      <c r="E8202" s="47"/>
    </row>
    <row r="8203" spans="1:5">
      <c r="A8203" s="47"/>
      <c r="E8203" s="47"/>
    </row>
    <row r="8204" spans="1:5">
      <c r="A8204" s="47"/>
      <c r="E8204" s="47"/>
    </row>
    <row r="8205" spans="1:5">
      <c r="A8205" s="47"/>
      <c r="E8205" s="47"/>
    </row>
    <row r="8206" spans="1:5">
      <c r="A8206" s="47"/>
      <c r="E8206" s="47"/>
    </row>
    <row r="8207" spans="1:5">
      <c r="A8207" s="47"/>
      <c r="E8207" s="47"/>
    </row>
    <row r="8208" spans="1:5">
      <c r="A8208" s="47"/>
      <c r="E8208" s="47"/>
    </row>
    <row r="8209" spans="1:5">
      <c r="A8209" s="47"/>
      <c r="E8209" s="47"/>
    </row>
    <row r="8210" spans="1:5">
      <c r="A8210" s="47"/>
      <c r="E8210" s="47"/>
    </row>
    <row r="8211" spans="1:5">
      <c r="A8211" s="47"/>
      <c r="E8211" s="47"/>
    </row>
    <row r="8212" spans="1:5">
      <c r="A8212" s="47"/>
      <c r="E8212" s="47"/>
    </row>
    <row r="8213" spans="1:5">
      <c r="A8213" s="47"/>
      <c r="E8213" s="47"/>
    </row>
    <row r="8214" spans="1:5">
      <c r="A8214" s="47"/>
      <c r="E8214" s="47"/>
    </row>
    <row r="8215" spans="1:5">
      <c r="A8215" s="47"/>
      <c r="E8215" s="47"/>
    </row>
    <row r="8216" spans="1:5">
      <c r="A8216" s="47"/>
      <c r="E8216" s="47"/>
    </row>
    <row r="8217" spans="1:5">
      <c r="A8217" s="47"/>
      <c r="E8217" s="47"/>
    </row>
    <row r="8218" spans="1:5">
      <c r="A8218" s="47"/>
      <c r="E8218" s="47"/>
    </row>
    <row r="8219" spans="1:5">
      <c r="A8219" s="47"/>
      <c r="E8219" s="47"/>
    </row>
    <row r="8220" spans="1:5">
      <c r="A8220" s="47"/>
      <c r="E8220" s="47"/>
    </row>
    <row r="8221" spans="1:5">
      <c r="A8221" s="47"/>
      <c r="E8221" s="47"/>
    </row>
    <row r="8222" spans="1:5">
      <c r="A8222" s="47"/>
      <c r="E8222" s="47"/>
    </row>
    <row r="8223" spans="1:5">
      <c r="A8223" s="47"/>
      <c r="E8223" s="47"/>
    </row>
    <row r="8224" spans="1:5">
      <c r="A8224" s="47"/>
      <c r="E8224" s="47"/>
    </row>
    <row r="8225" spans="1:5">
      <c r="A8225" s="47"/>
      <c r="E8225" s="47"/>
    </row>
    <row r="8226" spans="1:5">
      <c r="A8226" s="47"/>
      <c r="E8226" s="47"/>
    </row>
    <row r="8227" spans="1:5">
      <c r="A8227" s="47"/>
      <c r="E8227" s="47"/>
    </row>
    <row r="8228" spans="1:5">
      <c r="A8228" s="47"/>
      <c r="E8228" s="47"/>
    </row>
    <row r="8229" spans="1:5">
      <c r="A8229" s="47"/>
      <c r="E8229" s="47"/>
    </row>
    <row r="8230" spans="1:5">
      <c r="A8230" s="47"/>
      <c r="E8230" s="47"/>
    </row>
    <row r="8231" spans="1:5">
      <c r="A8231" s="47"/>
      <c r="E8231" s="47"/>
    </row>
    <row r="8232" spans="1:5">
      <c r="A8232" s="47"/>
      <c r="E8232" s="47"/>
    </row>
    <row r="8233" spans="1:5">
      <c r="A8233" s="47"/>
      <c r="E8233" s="47"/>
    </row>
    <row r="8234" spans="1:5">
      <c r="A8234" s="47"/>
      <c r="E8234" s="47"/>
    </row>
    <row r="8235" spans="1:5">
      <c r="A8235" s="47"/>
      <c r="E8235" s="47"/>
    </row>
    <row r="8236" spans="1:5">
      <c r="A8236" s="47"/>
      <c r="E8236" s="47"/>
    </row>
    <row r="8237" spans="1:5">
      <c r="A8237" s="47"/>
      <c r="E8237" s="47"/>
    </row>
    <row r="8238" spans="1:5">
      <c r="A8238" s="47"/>
      <c r="E8238" s="47"/>
    </row>
    <row r="8239" spans="1:5">
      <c r="A8239" s="47"/>
      <c r="E8239" s="47"/>
    </row>
    <row r="8240" spans="1:5">
      <c r="A8240" s="47"/>
      <c r="E8240" s="47"/>
    </row>
    <row r="8241" spans="1:5">
      <c r="A8241" s="47"/>
      <c r="E8241" s="47"/>
    </row>
    <row r="8242" spans="1:5">
      <c r="A8242" s="47"/>
      <c r="E8242" s="47"/>
    </row>
    <row r="8243" spans="1:5">
      <c r="A8243" s="47"/>
      <c r="E8243" s="47"/>
    </row>
    <row r="8244" spans="1:5">
      <c r="A8244" s="47"/>
      <c r="E8244" s="47"/>
    </row>
    <row r="8245" spans="1:5">
      <c r="A8245" s="47"/>
      <c r="E8245" s="47"/>
    </row>
    <row r="8246" spans="1:5">
      <c r="A8246" s="47"/>
      <c r="E8246" s="47"/>
    </row>
    <row r="8247" spans="1:5">
      <c r="A8247" s="47"/>
      <c r="E8247" s="47"/>
    </row>
    <row r="8248" spans="1:5">
      <c r="A8248" s="47"/>
      <c r="E8248" s="47"/>
    </row>
    <row r="8249" spans="1:5">
      <c r="A8249" s="47"/>
      <c r="E8249" s="47"/>
    </row>
    <row r="8250" spans="1:5">
      <c r="A8250" s="47"/>
      <c r="E8250" s="47"/>
    </row>
    <row r="8251" spans="1:5">
      <c r="A8251" s="47"/>
      <c r="E8251" s="47"/>
    </row>
    <row r="8252" spans="1:5">
      <c r="A8252" s="47"/>
      <c r="E8252" s="47"/>
    </row>
    <row r="8253" spans="1:5">
      <c r="A8253" s="47"/>
      <c r="E8253" s="47"/>
    </row>
    <row r="8254" spans="1:5">
      <c r="A8254" s="47"/>
      <c r="E8254" s="47"/>
    </row>
    <row r="8255" spans="1:5">
      <c r="A8255" s="47"/>
      <c r="E8255" s="47"/>
    </row>
    <row r="8256" spans="1:5">
      <c r="A8256" s="47"/>
      <c r="E8256" s="47"/>
    </row>
    <row r="8257" spans="1:5">
      <c r="A8257" s="47"/>
      <c r="E8257" s="47"/>
    </row>
    <row r="8258" spans="1:5">
      <c r="A8258" s="47"/>
      <c r="E8258" s="47"/>
    </row>
    <row r="8259" spans="1:5">
      <c r="A8259" s="47"/>
      <c r="E8259" s="47"/>
    </row>
    <row r="8260" spans="1:5">
      <c r="A8260" s="47"/>
      <c r="E8260" s="47"/>
    </row>
    <row r="8261" spans="1:5">
      <c r="A8261" s="47"/>
      <c r="E8261" s="47"/>
    </row>
    <row r="8262" spans="1:5">
      <c r="A8262" s="47"/>
      <c r="E8262" s="47"/>
    </row>
    <row r="8263" spans="1:5">
      <c r="A8263" s="47"/>
      <c r="E8263" s="47"/>
    </row>
    <row r="8264" spans="1:5">
      <c r="A8264" s="47"/>
      <c r="E8264" s="47"/>
    </row>
    <row r="8265" spans="1:5">
      <c r="A8265" s="47"/>
      <c r="E8265" s="47"/>
    </row>
    <row r="8266" spans="1:5">
      <c r="A8266" s="47"/>
      <c r="E8266" s="47"/>
    </row>
    <row r="8267" spans="1:5">
      <c r="A8267" s="47"/>
      <c r="E8267" s="47"/>
    </row>
    <row r="8268" spans="1:5">
      <c r="A8268" s="47"/>
      <c r="E8268" s="47"/>
    </row>
    <row r="8269" spans="1:5">
      <c r="A8269" s="47"/>
      <c r="E8269" s="47"/>
    </row>
    <row r="8270" spans="1:5">
      <c r="A8270" s="47"/>
      <c r="E8270" s="47"/>
    </row>
    <row r="8271" spans="1:5">
      <c r="A8271" s="47"/>
      <c r="E8271" s="47"/>
    </row>
    <row r="8272" spans="1:5">
      <c r="A8272" s="47"/>
      <c r="E8272" s="47"/>
    </row>
    <row r="8273" spans="1:5">
      <c r="A8273" s="47"/>
      <c r="E8273" s="47"/>
    </row>
    <row r="8274" spans="1:5">
      <c r="A8274" s="47"/>
      <c r="E8274" s="47"/>
    </row>
    <row r="8275" spans="1:5">
      <c r="A8275" s="47"/>
      <c r="E8275" s="47"/>
    </row>
    <row r="8276" spans="1:5">
      <c r="A8276" s="47"/>
      <c r="E8276" s="47"/>
    </row>
    <row r="8277" spans="1:5">
      <c r="A8277" s="47"/>
      <c r="E8277" s="47"/>
    </row>
    <row r="8278" spans="1:5">
      <c r="A8278" s="47"/>
      <c r="E8278" s="47"/>
    </row>
    <row r="8279" spans="1:5">
      <c r="A8279" s="47"/>
      <c r="E8279" s="47"/>
    </row>
    <row r="8280" spans="1:5">
      <c r="A8280" s="47"/>
      <c r="E8280" s="47"/>
    </row>
    <row r="8281" spans="1:5">
      <c r="A8281" s="47"/>
      <c r="E8281" s="47"/>
    </row>
    <row r="8282" spans="1:5">
      <c r="A8282" s="47"/>
      <c r="E8282" s="47"/>
    </row>
    <row r="8283" spans="1:5">
      <c r="A8283" s="47"/>
      <c r="E8283" s="47"/>
    </row>
    <row r="8284" spans="1:5">
      <c r="A8284" s="47"/>
      <c r="E8284" s="47"/>
    </row>
    <row r="8285" spans="1:5">
      <c r="A8285" s="47"/>
      <c r="E8285" s="47"/>
    </row>
    <row r="8286" spans="1:5">
      <c r="A8286" s="47"/>
      <c r="E8286" s="47"/>
    </row>
    <row r="8287" spans="1:5">
      <c r="A8287" s="47"/>
      <c r="E8287" s="47"/>
    </row>
    <row r="8288" spans="1:5">
      <c r="A8288" s="47"/>
      <c r="E8288" s="47"/>
    </row>
    <row r="8289" spans="1:5">
      <c r="A8289" s="47"/>
      <c r="E8289" s="47"/>
    </row>
    <row r="8290" spans="1:5">
      <c r="A8290" s="47"/>
      <c r="E8290" s="47"/>
    </row>
    <row r="8291" spans="1:5">
      <c r="A8291" s="47"/>
      <c r="E8291" s="47"/>
    </row>
    <row r="8292" spans="1:5">
      <c r="A8292" s="47"/>
      <c r="E8292" s="47"/>
    </row>
    <row r="8293" spans="1:5">
      <c r="A8293" s="47"/>
      <c r="E8293" s="47"/>
    </row>
    <row r="8294" spans="1:5">
      <c r="A8294" s="47"/>
      <c r="E8294" s="47"/>
    </row>
    <row r="8295" spans="1:5">
      <c r="A8295" s="47"/>
      <c r="E8295" s="47"/>
    </row>
    <row r="8296" spans="1:5">
      <c r="A8296" s="47"/>
      <c r="E8296" s="47"/>
    </row>
    <row r="8297" spans="1:5">
      <c r="A8297" s="47"/>
      <c r="E8297" s="47"/>
    </row>
    <row r="8298" spans="1:5">
      <c r="A8298" s="47"/>
      <c r="E8298" s="47"/>
    </row>
    <row r="8299" spans="1:5">
      <c r="A8299" s="47"/>
      <c r="E8299" s="47"/>
    </row>
    <row r="8300" spans="1:5">
      <c r="A8300" s="47"/>
      <c r="E8300" s="47"/>
    </row>
    <row r="8301" spans="1:5">
      <c r="A8301" s="47"/>
      <c r="E8301" s="47"/>
    </row>
    <row r="8302" spans="1:5">
      <c r="A8302" s="47"/>
      <c r="E8302" s="47"/>
    </row>
    <row r="8303" spans="1:5">
      <c r="A8303" s="47"/>
      <c r="E8303" s="47"/>
    </row>
    <row r="8304" spans="1:5">
      <c r="A8304" s="47"/>
      <c r="E8304" s="47"/>
    </row>
    <row r="8305" spans="1:5">
      <c r="A8305" s="47"/>
      <c r="E8305" s="47"/>
    </row>
    <row r="8306" spans="1:5">
      <c r="A8306" s="47"/>
      <c r="E8306" s="47"/>
    </row>
    <row r="8307" spans="1:5">
      <c r="A8307" s="47"/>
      <c r="E8307" s="47"/>
    </row>
    <row r="8308" spans="1:5">
      <c r="A8308" s="47"/>
      <c r="E8308" s="47"/>
    </row>
    <row r="8309" spans="1:5">
      <c r="A8309" s="47"/>
      <c r="E8309" s="47"/>
    </row>
    <row r="8310" spans="1:5">
      <c r="A8310" s="47"/>
      <c r="E8310" s="47"/>
    </row>
    <row r="8311" spans="1:5">
      <c r="A8311" s="47"/>
      <c r="E8311" s="47"/>
    </row>
    <row r="8312" spans="1:5">
      <c r="A8312" s="47"/>
      <c r="E8312" s="47"/>
    </row>
    <row r="8313" spans="1:5">
      <c r="A8313" s="47"/>
      <c r="E8313" s="47"/>
    </row>
    <row r="8314" spans="1:5">
      <c r="A8314" s="47"/>
      <c r="E8314" s="47"/>
    </row>
    <row r="8315" spans="1:5">
      <c r="A8315" s="47"/>
      <c r="E8315" s="47"/>
    </row>
    <row r="8316" spans="1:5">
      <c r="A8316" s="47"/>
      <c r="E8316" s="47"/>
    </row>
    <row r="8317" spans="1:5">
      <c r="A8317" s="47"/>
      <c r="E8317" s="47"/>
    </row>
    <row r="8318" spans="1:5">
      <c r="A8318" s="47"/>
      <c r="E8318" s="47"/>
    </row>
    <row r="8319" spans="1:5">
      <c r="A8319" s="47"/>
      <c r="E8319" s="47"/>
    </row>
    <row r="8320" spans="1:5">
      <c r="A8320" s="47"/>
      <c r="E8320" s="47"/>
    </row>
    <row r="8321" spans="1:5">
      <c r="A8321" s="47"/>
      <c r="E8321" s="47"/>
    </row>
    <row r="8322" spans="1:5">
      <c r="A8322" s="47"/>
      <c r="E8322" s="47"/>
    </row>
    <row r="8323" spans="1:5">
      <c r="A8323" s="47"/>
      <c r="E8323" s="47"/>
    </row>
    <row r="8324" spans="1:5">
      <c r="A8324" s="47"/>
      <c r="E8324" s="47"/>
    </row>
    <row r="8325" spans="1:5">
      <c r="A8325" s="47"/>
      <c r="E8325" s="47"/>
    </row>
    <row r="8326" spans="1:5">
      <c r="A8326" s="47"/>
      <c r="E8326" s="47"/>
    </row>
    <row r="8327" spans="1:5">
      <c r="A8327" s="47"/>
      <c r="E8327" s="47"/>
    </row>
    <row r="8328" spans="1:5">
      <c r="A8328" s="47"/>
      <c r="E8328" s="47"/>
    </row>
    <row r="8329" spans="1:5">
      <c r="A8329" s="47"/>
      <c r="E8329" s="47"/>
    </row>
    <row r="8330" spans="1:5">
      <c r="A8330" s="47"/>
      <c r="E8330" s="47"/>
    </row>
    <row r="8331" spans="1:5">
      <c r="A8331" s="47"/>
      <c r="E8331" s="47"/>
    </row>
    <row r="8332" spans="1:5">
      <c r="A8332" s="47"/>
      <c r="E8332" s="47"/>
    </row>
    <row r="8333" spans="1:5">
      <c r="A8333" s="47"/>
      <c r="E8333" s="47"/>
    </row>
    <row r="8334" spans="1:5">
      <c r="A8334" s="47"/>
      <c r="E8334" s="47"/>
    </row>
    <row r="8335" spans="1:5">
      <c r="A8335" s="47"/>
      <c r="E8335" s="47"/>
    </row>
    <row r="8336" spans="1:5">
      <c r="A8336" s="47"/>
      <c r="E8336" s="47"/>
    </row>
    <row r="8337" spans="1:5">
      <c r="A8337" s="47"/>
      <c r="E8337" s="47"/>
    </row>
    <row r="8338" spans="1:5">
      <c r="A8338" s="47"/>
      <c r="E8338" s="47"/>
    </row>
    <row r="8339" spans="1:5">
      <c r="A8339" s="47"/>
      <c r="E8339" s="47"/>
    </row>
    <row r="8340" spans="1:5">
      <c r="A8340" s="47"/>
      <c r="E8340" s="47"/>
    </row>
    <row r="8341" spans="1:5">
      <c r="A8341" s="47"/>
      <c r="E8341" s="47"/>
    </row>
    <row r="8342" spans="1:5">
      <c r="A8342" s="47"/>
      <c r="E8342" s="47"/>
    </row>
    <row r="8343" spans="1:5">
      <c r="A8343" s="47"/>
      <c r="E8343" s="47"/>
    </row>
    <row r="8344" spans="1:5">
      <c r="A8344" s="47"/>
      <c r="E8344" s="47"/>
    </row>
    <row r="8345" spans="1:5">
      <c r="A8345" s="47"/>
      <c r="E8345" s="47"/>
    </row>
    <row r="8346" spans="1:5">
      <c r="A8346" s="47"/>
      <c r="E8346" s="47"/>
    </row>
    <row r="8347" spans="1:5">
      <c r="A8347" s="47"/>
      <c r="E8347" s="47"/>
    </row>
    <row r="8348" spans="1:5">
      <c r="A8348" s="47"/>
      <c r="E8348" s="47"/>
    </row>
    <row r="8349" spans="1:5">
      <c r="A8349" s="47"/>
      <c r="E8349" s="47"/>
    </row>
    <row r="8350" spans="1:5">
      <c r="A8350" s="47"/>
      <c r="E8350" s="47"/>
    </row>
    <row r="8351" spans="1:5">
      <c r="A8351" s="47"/>
      <c r="E8351" s="47"/>
    </row>
    <row r="8352" spans="1:5">
      <c r="A8352" s="47"/>
      <c r="E8352" s="47"/>
    </row>
    <row r="8353" spans="1:5">
      <c r="A8353" s="47"/>
      <c r="E8353" s="47"/>
    </row>
    <row r="8354" spans="1:5">
      <c r="A8354" s="47"/>
      <c r="E8354" s="47"/>
    </row>
    <row r="8355" spans="1:5">
      <c r="A8355" s="47"/>
      <c r="E8355" s="47"/>
    </row>
    <row r="8356" spans="1:5">
      <c r="A8356" s="47"/>
      <c r="E8356" s="47"/>
    </row>
    <row r="8357" spans="1:5">
      <c r="A8357" s="47"/>
      <c r="E8357" s="47"/>
    </row>
    <row r="8358" spans="1:5">
      <c r="A8358" s="47"/>
      <c r="E8358" s="47"/>
    </row>
    <row r="8359" spans="1:5">
      <c r="A8359" s="47"/>
      <c r="E8359" s="47"/>
    </row>
    <row r="8360" spans="1:5">
      <c r="A8360" s="47"/>
      <c r="E8360" s="47"/>
    </row>
    <row r="8361" spans="1:5">
      <c r="A8361" s="47"/>
      <c r="E8361" s="47"/>
    </row>
    <row r="8362" spans="1:5">
      <c r="A8362" s="47"/>
      <c r="E8362" s="47"/>
    </row>
    <row r="8363" spans="1:5">
      <c r="A8363" s="47"/>
      <c r="E8363" s="47"/>
    </row>
    <row r="8364" spans="1:5">
      <c r="A8364" s="47"/>
      <c r="E8364" s="47"/>
    </row>
    <row r="8365" spans="1:5">
      <c r="A8365" s="47"/>
      <c r="E8365" s="47"/>
    </row>
    <row r="8366" spans="1:5">
      <c r="A8366" s="47"/>
      <c r="E8366" s="47"/>
    </row>
    <row r="8367" spans="1:5">
      <c r="A8367" s="47"/>
      <c r="E8367" s="47"/>
    </row>
    <row r="8368" spans="1:5">
      <c r="A8368" s="47"/>
      <c r="E8368" s="47"/>
    </row>
    <row r="8369" spans="1:5">
      <c r="A8369" s="47"/>
      <c r="E8369" s="47"/>
    </row>
    <row r="8370" spans="1:5">
      <c r="A8370" s="47"/>
      <c r="E8370" s="47"/>
    </row>
    <row r="8371" spans="1:5">
      <c r="A8371" s="47"/>
      <c r="E8371" s="47"/>
    </row>
    <row r="8372" spans="1:5">
      <c r="A8372" s="47"/>
      <c r="E8372" s="47"/>
    </row>
    <row r="8373" spans="1:5">
      <c r="A8373" s="47"/>
      <c r="E8373" s="47"/>
    </row>
    <row r="8374" spans="1:5">
      <c r="A8374" s="47"/>
      <c r="E8374" s="47"/>
    </row>
    <row r="8375" spans="1:5">
      <c r="A8375" s="47"/>
      <c r="E8375" s="47"/>
    </row>
    <row r="8376" spans="1:5">
      <c r="A8376" s="47"/>
      <c r="E8376" s="47"/>
    </row>
    <row r="8377" spans="1:5">
      <c r="A8377" s="47"/>
      <c r="E8377" s="47"/>
    </row>
    <row r="8378" spans="1:5">
      <c r="A8378" s="47"/>
      <c r="E8378" s="47"/>
    </row>
    <row r="8379" spans="1:5">
      <c r="A8379" s="47"/>
      <c r="E8379" s="47"/>
    </row>
    <row r="8380" spans="1:5">
      <c r="A8380" s="47"/>
      <c r="E8380" s="47"/>
    </row>
    <row r="8381" spans="1:5">
      <c r="A8381" s="47"/>
      <c r="E8381" s="47"/>
    </row>
    <row r="8382" spans="1:5">
      <c r="A8382" s="47"/>
      <c r="E8382" s="47"/>
    </row>
    <row r="8383" spans="1:5">
      <c r="A8383" s="47"/>
      <c r="E8383" s="47"/>
    </row>
    <row r="8384" spans="1:5">
      <c r="A8384" s="47"/>
      <c r="E8384" s="47"/>
    </row>
    <row r="8385" spans="1:5">
      <c r="A8385" s="47"/>
      <c r="E8385" s="47"/>
    </row>
    <row r="8386" spans="1:5">
      <c r="A8386" s="47"/>
      <c r="E8386" s="47"/>
    </row>
    <row r="8387" spans="1:5">
      <c r="A8387" s="47"/>
      <c r="E8387" s="47"/>
    </row>
    <row r="8388" spans="1:5">
      <c r="A8388" s="47"/>
      <c r="E8388" s="47"/>
    </row>
    <row r="8389" spans="1:5">
      <c r="A8389" s="47"/>
      <c r="E8389" s="47"/>
    </row>
    <row r="8390" spans="1:5">
      <c r="A8390" s="47"/>
      <c r="E8390" s="47"/>
    </row>
    <row r="8391" spans="1:5">
      <c r="A8391" s="47"/>
      <c r="E8391" s="47"/>
    </row>
    <row r="8392" spans="1:5">
      <c r="A8392" s="47"/>
      <c r="E8392" s="47"/>
    </row>
    <row r="8393" spans="1:5">
      <c r="A8393" s="47"/>
      <c r="E8393" s="47"/>
    </row>
    <row r="8394" spans="1:5">
      <c r="A8394" s="47"/>
      <c r="E8394" s="47"/>
    </row>
    <row r="8395" spans="1:5">
      <c r="A8395" s="47"/>
      <c r="E8395" s="47"/>
    </row>
    <row r="8396" spans="1:5">
      <c r="A8396" s="47"/>
      <c r="E8396" s="47"/>
    </row>
    <row r="8397" spans="1:5">
      <c r="A8397" s="47"/>
      <c r="E8397" s="47"/>
    </row>
    <row r="8398" spans="1:5">
      <c r="A8398" s="47"/>
      <c r="E8398" s="47"/>
    </row>
    <row r="8399" spans="1:5">
      <c r="A8399" s="47"/>
      <c r="E8399" s="47"/>
    </row>
    <row r="8400" spans="1:5">
      <c r="A8400" s="47"/>
      <c r="E8400" s="47"/>
    </row>
    <row r="8401" spans="1:5">
      <c r="A8401" s="47"/>
      <c r="E8401" s="47"/>
    </row>
    <row r="8402" spans="1:5">
      <c r="A8402" s="47"/>
      <c r="E8402" s="47"/>
    </row>
    <row r="8403" spans="1:5">
      <c r="A8403" s="47"/>
      <c r="E8403" s="47"/>
    </row>
    <row r="8404" spans="1:5">
      <c r="A8404" s="47"/>
      <c r="E8404" s="47"/>
    </row>
    <row r="8405" spans="1:5">
      <c r="A8405" s="47"/>
      <c r="E8405" s="47"/>
    </row>
    <row r="8406" spans="1:5">
      <c r="A8406" s="47"/>
      <c r="E8406" s="47"/>
    </row>
    <row r="8407" spans="1:5">
      <c r="A8407" s="47"/>
      <c r="E8407" s="47"/>
    </row>
    <row r="8408" spans="1:5">
      <c r="A8408" s="47"/>
      <c r="E8408" s="47"/>
    </row>
    <row r="8409" spans="1:5">
      <c r="A8409" s="47"/>
      <c r="E8409" s="47"/>
    </row>
    <row r="8410" spans="1:5">
      <c r="A8410" s="47"/>
      <c r="E8410" s="47"/>
    </row>
    <row r="8411" spans="1:5">
      <c r="A8411" s="47"/>
      <c r="E8411" s="47"/>
    </row>
    <row r="8412" spans="1:5">
      <c r="A8412" s="47"/>
      <c r="E8412" s="47"/>
    </row>
    <row r="8413" spans="1:5">
      <c r="A8413" s="47"/>
      <c r="E8413" s="47"/>
    </row>
    <row r="8414" spans="1:5">
      <c r="A8414" s="47"/>
      <c r="E8414" s="47"/>
    </row>
    <row r="8415" spans="1:5">
      <c r="A8415" s="47"/>
      <c r="E8415" s="47"/>
    </row>
    <row r="8416" spans="1:5">
      <c r="A8416" s="47"/>
      <c r="E8416" s="47"/>
    </row>
    <row r="8417" spans="1:5">
      <c r="A8417" s="47"/>
      <c r="E8417" s="47"/>
    </row>
    <row r="8418" spans="1:5">
      <c r="A8418" s="47"/>
      <c r="E8418" s="47"/>
    </row>
    <row r="8419" spans="1:5">
      <c r="A8419" s="47"/>
      <c r="E8419" s="47"/>
    </row>
    <row r="8420" spans="1:5">
      <c r="A8420" s="47"/>
      <c r="E8420" s="47"/>
    </row>
    <row r="8421" spans="1:5">
      <c r="A8421" s="47"/>
      <c r="E8421" s="47"/>
    </row>
    <row r="8422" spans="1:5">
      <c r="A8422" s="47"/>
      <c r="E8422" s="47"/>
    </row>
    <row r="8423" spans="1:5">
      <c r="A8423" s="47"/>
      <c r="E8423" s="47"/>
    </row>
    <row r="8424" spans="1:5">
      <c r="A8424" s="47"/>
      <c r="E8424" s="47"/>
    </row>
    <row r="8425" spans="1:5">
      <c r="A8425" s="47"/>
      <c r="E8425" s="47"/>
    </row>
    <row r="8426" spans="1:5">
      <c r="A8426" s="47"/>
      <c r="E8426" s="47"/>
    </row>
    <row r="8427" spans="1:5">
      <c r="A8427" s="47"/>
      <c r="E8427" s="47"/>
    </row>
    <row r="8428" spans="1:5">
      <c r="A8428" s="47"/>
      <c r="E8428" s="47"/>
    </row>
    <row r="8429" spans="1:5">
      <c r="A8429" s="47"/>
      <c r="E8429" s="47"/>
    </row>
    <row r="8430" spans="1:5">
      <c r="A8430" s="47"/>
      <c r="E8430" s="47"/>
    </row>
    <row r="8431" spans="1:5">
      <c r="A8431" s="47"/>
      <c r="E8431" s="47"/>
    </row>
    <row r="8432" spans="1:5">
      <c r="A8432" s="47"/>
      <c r="E8432" s="47"/>
    </row>
    <row r="8433" spans="1:5">
      <c r="A8433" s="47"/>
      <c r="E8433" s="47"/>
    </row>
    <row r="8434" spans="1:5">
      <c r="A8434" s="47"/>
      <c r="E8434" s="47"/>
    </row>
    <row r="8435" spans="1:5">
      <c r="A8435" s="47"/>
      <c r="E8435" s="47"/>
    </row>
    <row r="8436" spans="1:5">
      <c r="A8436" s="47"/>
      <c r="E8436" s="47"/>
    </row>
    <row r="8437" spans="1:5">
      <c r="A8437" s="47"/>
      <c r="E8437" s="47"/>
    </row>
    <row r="8438" spans="1:5">
      <c r="A8438" s="47"/>
      <c r="E8438" s="47"/>
    </row>
    <row r="8439" spans="1:5">
      <c r="A8439" s="47"/>
      <c r="E8439" s="47"/>
    </row>
    <row r="8440" spans="1:5">
      <c r="A8440" s="47"/>
      <c r="E8440" s="47"/>
    </row>
    <row r="8441" spans="1:5">
      <c r="A8441" s="47"/>
      <c r="E8441" s="47"/>
    </row>
    <row r="8442" spans="1:5">
      <c r="A8442" s="47"/>
      <c r="E8442" s="47"/>
    </row>
    <row r="8443" spans="1:5">
      <c r="A8443" s="47"/>
      <c r="E8443" s="47"/>
    </row>
    <row r="8444" spans="1:5">
      <c r="A8444" s="47"/>
      <c r="E8444" s="47"/>
    </row>
    <row r="8445" spans="1:5">
      <c r="A8445" s="47"/>
      <c r="E8445" s="47"/>
    </row>
    <row r="8446" spans="1:5">
      <c r="A8446" s="47"/>
      <c r="E8446" s="47"/>
    </row>
    <row r="8447" spans="1:5">
      <c r="A8447" s="47"/>
      <c r="E8447" s="47"/>
    </row>
    <row r="8448" spans="1:5">
      <c r="A8448" s="47"/>
      <c r="E8448" s="47"/>
    </row>
    <row r="8449" spans="1:5">
      <c r="A8449" s="47"/>
      <c r="E8449" s="47"/>
    </row>
    <row r="8450" spans="1:5">
      <c r="A8450" s="47"/>
      <c r="E8450" s="47"/>
    </row>
    <row r="8451" spans="1:5">
      <c r="A8451" s="47"/>
      <c r="E8451" s="47"/>
    </row>
    <row r="8452" spans="1:5">
      <c r="A8452" s="47"/>
      <c r="E8452" s="47"/>
    </row>
    <row r="8453" spans="1:5">
      <c r="A8453" s="47"/>
      <c r="E8453" s="47"/>
    </row>
    <row r="8454" spans="1:5">
      <c r="A8454" s="47"/>
      <c r="E8454" s="47"/>
    </row>
    <row r="8455" spans="1:5">
      <c r="A8455" s="47"/>
      <c r="E8455" s="47"/>
    </row>
    <row r="8456" spans="1:5">
      <c r="A8456" s="47"/>
      <c r="E8456" s="47"/>
    </row>
    <row r="8457" spans="1:5">
      <c r="A8457" s="47"/>
      <c r="E8457" s="47"/>
    </row>
    <row r="8458" spans="1:5">
      <c r="A8458" s="47"/>
      <c r="E8458" s="47"/>
    </row>
    <row r="8459" spans="1:5">
      <c r="A8459" s="47"/>
      <c r="E8459" s="47"/>
    </row>
    <row r="8460" spans="1:5">
      <c r="A8460" s="47"/>
      <c r="E8460" s="47"/>
    </row>
    <row r="8461" spans="1:5">
      <c r="A8461" s="47"/>
      <c r="E8461" s="47"/>
    </row>
    <row r="8462" spans="1:5">
      <c r="A8462" s="47"/>
      <c r="E8462" s="47"/>
    </row>
    <row r="8463" spans="1:5">
      <c r="A8463" s="47"/>
      <c r="E8463" s="47"/>
    </row>
    <row r="8464" spans="1:5">
      <c r="A8464" s="47"/>
      <c r="E8464" s="47"/>
    </row>
    <row r="8465" spans="1:5">
      <c r="A8465" s="47"/>
      <c r="E8465" s="47"/>
    </row>
    <row r="8466" spans="1:5">
      <c r="A8466" s="47"/>
      <c r="E8466" s="47"/>
    </row>
    <row r="8467" spans="1:5">
      <c r="A8467" s="47"/>
      <c r="E8467" s="47"/>
    </row>
    <row r="8468" spans="1:5">
      <c r="A8468" s="47"/>
      <c r="E8468" s="47"/>
    </row>
    <row r="8469" spans="1:5">
      <c r="A8469" s="47"/>
      <c r="E8469" s="47"/>
    </row>
    <row r="8470" spans="1:5">
      <c r="A8470" s="47"/>
      <c r="E8470" s="47"/>
    </row>
    <row r="8471" spans="1:5">
      <c r="A8471" s="47"/>
      <c r="E8471" s="47"/>
    </row>
    <row r="8472" spans="1:5">
      <c r="A8472" s="47"/>
      <c r="E8472" s="47"/>
    </row>
    <row r="8473" spans="1:5">
      <c r="A8473" s="47"/>
      <c r="E8473" s="47"/>
    </row>
    <row r="8474" spans="1:5">
      <c r="A8474" s="47"/>
      <c r="E8474" s="47"/>
    </row>
    <row r="8475" spans="1:5">
      <c r="A8475" s="47"/>
      <c r="E8475" s="47"/>
    </row>
    <row r="8476" spans="1:5">
      <c r="A8476" s="47"/>
      <c r="E8476" s="47"/>
    </row>
    <row r="8477" spans="1:5">
      <c r="A8477" s="47"/>
      <c r="E8477" s="47"/>
    </row>
    <row r="8478" spans="1:5">
      <c r="A8478" s="47"/>
      <c r="E8478" s="47"/>
    </row>
    <row r="8479" spans="1:5">
      <c r="A8479" s="47"/>
      <c r="E8479" s="47"/>
    </row>
    <row r="8480" spans="1:5">
      <c r="A8480" s="47"/>
      <c r="E8480" s="47"/>
    </row>
    <row r="8481" spans="1:5">
      <c r="A8481" s="47"/>
      <c r="E8481" s="47"/>
    </row>
    <row r="8482" spans="1:5">
      <c r="A8482" s="47"/>
      <c r="E8482" s="47"/>
    </row>
    <row r="8483" spans="1:5">
      <c r="A8483" s="47"/>
      <c r="E8483" s="47"/>
    </row>
    <row r="8484" spans="1:5">
      <c r="A8484" s="47"/>
      <c r="E8484" s="47"/>
    </row>
    <row r="8485" spans="1:5">
      <c r="A8485" s="47"/>
      <c r="E8485" s="47"/>
    </row>
    <row r="8486" spans="1:5">
      <c r="A8486" s="47"/>
      <c r="E8486" s="47"/>
    </row>
    <row r="8487" spans="1:5">
      <c r="A8487" s="47"/>
      <c r="E8487" s="47"/>
    </row>
    <row r="8488" spans="1:5">
      <c r="A8488" s="47"/>
      <c r="E8488" s="47"/>
    </row>
    <row r="8489" spans="1:5">
      <c r="A8489" s="47"/>
      <c r="E8489" s="47"/>
    </row>
    <row r="8490" spans="1:5">
      <c r="A8490" s="47"/>
      <c r="E8490" s="47"/>
    </row>
    <row r="8491" spans="1:5">
      <c r="A8491" s="47"/>
      <c r="E8491" s="47"/>
    </row>
    <row r="8492" spans="1:5">
      <c r="A8492" s="47"/>
      <c r="E8492" s="47"/>
    </row>
    <row r="8493" spans="1:5">
      <c r="A8493" s="47"/>
      <c r="E8493" s="47"/>
    </row>
    <row r="8494" spans="1:5">
      <c r="A8494" s="47"/>
      <c r="E8494" s="47"/>
    </row>
    <row r="8495" spans="1:5">
      <c r="A8495" s="47"/>
      <c r="E8495" s="47"/>
    </row>
    <row r="8496" spans="1:5">
      <c r="A8496" s="47"/>
      <c r="E8496" s="47"/>
    </row>
    <row r="8497" spans="1:5">
      <c r="A8497" s="47"/>
      <c r="E8497" s="47"/>
    </row>
    <row r="8498" spans="1:5">
      <c r="A8498" s="47"/>
      <c r="E8498" s="47"/>
    </row>
    <row r="8499" spans="1:5">
      <c r="A8499" s="47"/>
      <c r="E8499" s="47"/>
    </row>
    <row r="8500" spans="1:5">
      <c r="A8500" s="47"/>
      <c r="E8500" s="47"/>
    </row>
    <row r="8501" spans="1:5">
      <c r="A8501" s="47"/>
      <c r="E8501" s="47"/>
    </row>
    <row r="8502" spans="1:5">
      <c r="A8502" s="47"/>
      <c r="E8502" s="47"/>
    </row>
    <row r="8503" spans="1:5">
      <c r="A8503" s="47"/>
      <c r="E8503" s="47"/>
    </row>
    <row r="8504" spans="1:5">
      <c r="A8504" s="47"/>
      <c r="E8504" s="47"/>
    </row>
    <row r="8505" spans="1:5">
      <c r="A8505" s="47"/>
      <c r="E8505" s="47"/>
    </row>
    <row r="8506" spans="1:5">
      <c r="A8506" s="47"/>
      <c r="E8506" s="47"/>
    </row>
    <row r="8507" spans="1:5">
      <c r="A8507" s="47"/>
      <c r="E8507" s="47"/>
    </row>
    <row r="8508" spans="1:5">
      <c r="A8508" s="47"/>
      <c r="E8508" s="47"/>
    </row>
    <row r="8509" spans="1:5">
      <c r="A8509" s="47"/>
      <c r="E8509" s="47"/>
    </row>
    <row r="8510" spans="1:5">
      <c r="A8510" s="47"/>
      <c r="E8510" s="47"/>
    </row>
    <row r="8511" spans="1:5">
      <c r="A8511" s="47"/>
      <c r="E8511" s="47"/>
    </row>
    <row r="8512" spans="1:5">
      <c r="A8512" s="47"/>
      <c r="E8512" s="47"/>
    </row>
    <row r="8513" spans="1:5">
      <c r="A8513" s="47"/>
      <c r="E8513" s="47"/>
    </row>
    <row r="8514" spans="1:5">
      <c r="A8514" s="47"/>
      <c r="E8514" s="47"/>
    </row>
    <row r="8515" spans="1:5">
      <c r="A8515" s="47"/>
      <c r="E8515" s="47"/>
    </row>
    <row r="8516" spans="1:5">
      <c r="A8516" s="47"/>
      <c r="E8516" s="47"/>
    </row>
    <row r="8517" spans="1:5">
      <c r="A8517" s="47"/>
      <c r="E8517" s="47"/>
    </row>
    <row r="8518" spans="1:5">
      <c r="A8518" s="47"/>
      <c r="E8518" s="47"/>
    </row>
    <row r="8519" spans="1:5">
      <c r="A8519" s="47"/>
      <c r="E8519" s="47"/>
    </row>
    <row r="8520" spans="1:5">
      <c r="A8520" s="47"/>
      <c r="E8520" s="47"/>
    </row>
    <row r="8521" spans="1:5">
      <c r="A8521" s="47"/>
      <c r="E8521" s="47"/>
    </row>
    <row r="8522" spans="1:5">
      <c r="A8522" s="47"/>
      <c r="E8522" s="47"/>
    </row>
    <row r="8523" spans="1:5">
      <c r="A8523" s="47"/>
      <c r="E8523" s="47"/>
    </row>
    <row r="8524" spans="1:5">
      <c r="A8524" s="47"/>
      <c r="E8524" s="47"/>
    </row>
    <row r="8525" spans="1:5">
      <c r="A8525" s="47"/>
      <c r="E8525" s="47"/>
    </row>
    <row r="8526" spans="1:5">
      <c r="A8526" s="47"/>
      <c r="E8526" s="47"/>
    </row>
    <row r="8527" spans="1:5">
      <c r="A8527" s="47"/>
      <c r="E8527" s="47"/>
    </row>
    <row r="8528" spans="1:5">
      <c r="A8528" s="47"/>
      <c r="E8528" s="47"/>
    </row>
    <row r="8529" spans="1:5">
      <c r="A8529" s="47"/>
      <c r="E8529" s="47"/>
    </row>
    <row r="8530" spans="1:5">
      <c r="A8530" s="47"/>
      <c r="E8530" s="47"/>
    </row>
    <row r="8531" spans="1:5">
      <c r="A8531" s="47"/>
      <c r="E8531" s="47"/>
    </row>
    <row r="8532" spans="1:5">
      <c r="A8532" s="47"/>
      <c r="E8532" s="47"/>
    </row>
    <row r="8533" spans="1:5">
      <c r="A8533" s="47"/>
      <c r="E8533" s="47"/>
    </row>
    <row r="8534" spans="1:5">
      <c r="A8534" s="47"/>
      <c r="E8534" s="47"/>
    </row>
    <row r="8535" spans="1:5">
      <c r="A8535" s="47"/>
      <c r="E8535" s="47"/>
    </row>
    <row r="8536" spans="1:5">
      <c r="A8536" s="47"/>
      <c r="E8536" s="47"/>
    </row>
    <row r="8537" spans="1:5">
      <c r="A8537" s="47"/>
      <c r="E8537" s="47"/>
    </row>
    <row r="8538" spans="1:5">
      <c r="A8538" s="47"/>
      <c r="E8538" s="47"/>
    </row>
    <row r="8539" spans="1:5">
      <c r="A8539" s="47"/>
      <c r="E8539" s="47"/>
    </row>
    <row r="8540" spans="1:5">
      <c r="A8540" s="47"/>
      <c r="E8540" s="47"/>
    </row>
    <row r="8541" spans="1:5">
      <c r="A8541" s="47"/>
      <c r="E8541" s="47"/>
    </row>
    <row r="8542" spans="1:5">
      <c r="A8542" s="47"/>
      <c r="E8542" s="47"/>
    </row>
    <row r="8543" spans="1:5">
      <c r="A8543" s="47"/>
      <c r="E8543" s="47"/>
    </row>
    <row r="8544" spans="1:5">
      <c r="A8544" s="47"/>
      <c r="E8544" s="47"/>
    </row>
    <row r="8545" spans="1:5">
      <c r="A8545" s="47"/>
      <c r="E8545" s="47"/>
    </row>
    <row r="8546" spans="1:5">
      <c r="A8546" s="47"/>
      <c r="E8546" s="47"/>
    </row>
    <row r="8547" spans="1:5">
      <c r="A8547" s="47"/>
      <c r="E8547" s="47"/>
    </row>
    <row r="8548" spans="1:5">
      <c r="A8548" s="47"/>
      <c r="E8548" s="47"/>
    </row>
    <row r="8549" spans="1:5">
      <c r="A8549" s="47"/>
      <c r="E8549" s="47"/>
    </row>
    <row r="8550" spans="1:5">
      <c r="A8550" s="47"/>
      <c r="E8550" s="47"/>
    </row>
    <row r="8551" spans="1:5">
      <c r="A8551" s="47"/>
      <c r="E8551" s="47"/>
    </row>
    <row r="8552" spans="1:5">
      <c r="A8552" s="47"/>
      <c r="E8552" s="47"/>
    </row>
    <row r="8553" spans="1:5">
      <c r="A8553" s="47"/>
      <c r="E8553" s="47"/>
    </row>
    <row r="8554" spans="1:5">
      <c r="A8554" s="47"/>
      <c r="E8554" s="47"/>
    </row>
    <row r="8555" spans="1:5">
      <c r="A8555" s="47"/>
      <c r="E8555" s="47"/>
    </row>
    <row r="8556" spans="1:5">
      <c r="A8556" s="47"/>
      <c r="E8556" s="47"/>
    </row>
    <row r="8557" spans="1:5">
      <c r="A8557" s="47"/>
      <c r="E8557" s="47"/>
    </row>
    <row r="8558" spans="1:5">
      <c r="A8558" s="47"/>
      <c r="E8558" s="47"/>
    </row>
    <row r="8559" spans="1:5">
      <c r="A8559" s="47"/>
      <c r="E8559" s="47"/>
    </row>
    <row r="8560" spans="1:5">
      <c r="A8560" s="47"/>
      <c r="E8560" s="47"/>
    </row>
    <row r="8561" spans="1:5">
      <c r="A8561" s="47"/>
      <c r="E8561" s="47"/>
    </row>
    <row r="8562" spans="1:5">
      <c r="A8562" s="47"/>
      <c r="E8562" s="47"/>
    </row>
    <row r="8563" spans="1:5">
      <c r="A8563" s="47"/>
      <c r="E8563" s="47"/>
    </row>
    <row r="8564" spans="1:5">
      <c r="A8564" s="47"/>
      <c r="E8564" s="47"/>
    </row>
    <row r="8565" spans="1:5">
      <c r="A8565" s="47"/>
      <c r="E8565" s="47"/>
    </row>
    <row r="8566" spans="1:5">
      <c r="A8566" s="47"/>
      <c r="E8566" s="47"/>
    </row>
    <row r="8567" spans="1:5">
      <c r="A8567" s="47"/>
      <c r="E8567" s="47"/>
    </row>
    <row r="8568" spans="1:5">
      <c r="A8568" s="47"/>
      <c r="E8568" s="47"/>
    </row>
    <row r="8569" spans="1:5">
      <c r="A8569" s="47"/>
      <c r="E8569" s="47"/>
    </row>
    <row r="8570" spans="1:5">
      <c r="A8570" s="47"/>
      <c r="E8570" s="47"/>
    </row>
    <row r="8571" spans="1:5">
      <c r="A8571" s="47"/>
      <c r="E8571" s="47"/>
    </row>
    <row r="8572" spans="1:5">
      <c r="A8572" s="47"/>
      <c r="E8572" s="47"/>
    </row>
    <row r="8573" spans="1:5">
      <c r="A8573" s="47"/>
      <c r="E8573" s="47"/>
    </row>
    <row r="8574" spans="1:5">
      <c r="A8574" s="47"/>
      <c r="E8574" s="47"/>
    </row>
    <row r="8575" spans="1:5">
      <c r="A8575" s="47"/>
      <c r="E8575" s="47"/>
    </row>
    <row r="8576" spans="1:5">
      <c r="A8576" s="47"/>
      <c r="E8576" s="47"/>
    </row>
    <row r="8577" spans="1:5">
      <c r="A8577" s="47"/>
      <c r="E8577" s="47"/>
    </row>
    <row r="8578" spans="1:5">
      <c r="A8578" s="47"/>
      <c r="E8578" s="47"/>
    </row>
    <row r="8579" spans="1:5">
      <c r="A8579" s="47"/>
      <c r="E8579" s="47"/>
    </row>
    <row r="8580" spans="1:5">
      <c r="A8580" s="47"/>
      <c r="E8580" s="47"/>
    </row>
    <row r="8581" spans="1:5">
      <c r="A8581" s="47"/>
      <c r="E8581" s="47"/>
    </row>
    <row r="8582" spans="1:5">
      <c r="A8582" s="47"/>
      <c r="E8582" s="47"/>
    </row>
    <row r="8583" spans="1:5">
      <c r="A8583" s="47"/>
      <c r="E8583" s="47"/>
    </row>
    <row r="8584" spans="1:5">
      <c r="A8584" s="47"/>
      <c r="E8584" s="47"/>
    </row>
    <row r="8585" spans="1:5">
      <c r="A8585" s="47"/>
      <c r="E8585" s="47"/>
    </row>
    <row r="8586" spans="1:5">
      <c r="A8586" s="47"/>
      <c r="E8586" s="47"/>
    </row>
    <row r="8587" spans="1:5">
      <c r="A8587" s="47"/>
      <c r="E8587" s="47"/>
    </row>
    <row r="8588" spans="1:5">
      <c r="A8588" s="47"/>
      <c r="E8588" s="47"/>
    </row>
    <row r="8589" spans="1:5">
      <c r="A8589" s="47"/>
      <c r="E8589" s="47"/>
    </row>
    <row r="8590" spans="1:5">
      <c r="A8590" s="47"/>
      <c r="E8590" s="47"/>
    </row>
    <row r="8591" spans="1:5">
      <c r="A8591" s="47"/>
      <c r="E8591" s="47"/>
    </row>
    <row r="8592" spans="1:5">
      <c r="A8592" s="47"/>
      <c r="E8592" s="47"/>
    </row>
    <row r="8593" spans="1:5">
      <c r="A8593" s="47"/>
      <c r="E8593" s="47"/>
    </row>
    <row r="8594" spans="1:5">
      <c r="A8594" s="47"/>
      <c r="E8594" s="47"/>
    </row>
    <row r="8595" spans="1:5">
      <c r="A8595" s="47"/>
      <c r="E8595" s="47"/>
    </row>
    <row r="8596" spans="1:5">
      <c r="A8596" s="47"/>
      <c r="E8596" s="47"/>
    </row>
    <row r="8597" spans="1:5">
      <c r="A8597" s="47"/>
      <c r="E8597" s="47"/>
    </row>
    <row r="8598" spans="1:5">
      <c r="A8598" s="47"/>
      <c r="E8598" s="47"/>
    </row>
    <row r="8599" spans="1:5">
      <c r="A8599" s="47"/>
      <c r="E8599" s="47"/>
    </row>
    <row r="8600" spans="1:5">
      <c r="A8600" s="47"/>
      <c r="E8600" s="47"/>
    </row>
    <row r="8601" spans="1:5">
      <c r="A8601" s="47"/>
      <c r="E8601" s="47"/>
    </row>
    <row r="8602" spans="1:5">
      <c r="A8602" s="47"/>
      <c r="E8602" s="47"/>
    </row>
    <row r="8603" spans="1:5">
      <c r="A8603" s="47"/>
      <c r="E8603" s="47"/>
    </row>
    <row r="8604" spans="1:5">
      <c r="A8604" s="47"/>
      <c r="E8604" s="47"/>
    </row>
    <row r="8605" spans="1:5">
      <c r="A8605" s="47"/>
      <c r="E8605" s="47"/>
    </row>
    <row r="8606" spans="1:5">
      <c r="A8606" s="47"/>
      <c r="E8606" s="47"/>
    </row>
    <row r="8607" spans="1:5">
      <c r="A8607" s="47"/>
      <c r="E8607" s="47"/>
    </row>
    <row r="8608" spans="1:5">
      <c r="A8608" s="47"/>
      <c r="E8608" s="47"/>
    </row>
    <row r="8609" spans="1:5">
      <c r="A8609" s="47"/>
      <c r="E8609" s="47"/>
    </row>
    <row r="8610" spans="1:5">
      <c r="A8610" s="47"/>
      <c r="E8610" s="47"/>
    </row>
    <row r="8611" spans="1:5">
      <c r="A8611" s="47"/>
      <c r="E8611" s="47"/>
    </row>
    <row r="8612" spans="1:5">
      <c r="A8612" s="47"/>
      <c r="E8612" s="47"/>
    </row>
    <row r="8613" spans="1:5">
      <c r="A8613" s="47"/>
      <c r="E8613" s="47"/>
    </row>
    <row r="8614" spans="1:5">
      <c r="A8614" s="47"/>
      <c r="E8614" s="47"/>
    </row>
    <row r="8615" spans="1:5">
      <c r="A8615" s="47"/>
      <c r="E8615" s="47"/>
    </row>
    <row r="8616" spans="1:5">
      <c r="A8616" s="47"/>
      <c r="E8616" s="47"/>
    </row>
    <row r="8617" spans="1:5">
      <c r="A8617" s="47"/>
      <c r="E8617" s="47"/>
    </row>
    <row r="8618" spans="1:5">
      <c r="A8618" s="47"/>
      <c r="E8618" s="47"/>
    </row>
    <row r="8619" spans="1:5">
      <c r="A8619" s="47"/>
      <c r="E8619" s="47"/>
    </row>
    <row r="8620" spans="1:5">
      <c r="A8620" s="47"/>
      <c r="E8620" s="47"/>
    </row>
    <row r="8621" spans="1:5">
      <c r="A8621" s="47"/>
      <c r="E8621" s="47"/>
    </row>
    <row r="8622" spans="1:5">
      <c r="A8622" s="47"/>
      <c r="E8622" s="47"/>
    </row>
    <row r="8623" spans="1:5">
      <c r="A8623" s="47"/>
      <c r="E8623" s="47"/>
    </row>
    <row r="8624" spans="1:5">
      <c r="A8624" s="47"/>
      <c r="E8624" s="47"/>
    </row>
    <row r="8625" spans="1:5">
      <c r="A8625" s="47"/>
      <c r="E8625" s="47"/>
    </row>
    <row r="8626" spans="1:5">
      <c r="A8626" s="47"/>
      <c r="E8626" s="47"/>
    </row>
    <row r="8627" spans="1:5">
      <c r="A8627" s="47"/>
      <c r="E8627" s="47"/>
    </row>
    <row r="8628" spans="1:5">
      <c r="A8628" s="47"/>
      <c r="E8628" s="47"/>
    </row>
    <row r="8629" spans="1:5">
      <c r="A8629" s="47"/>
      <c r="E8629" s="47"/>
    </row>
    <row r="8630" spans="1:5">
      <c r="A8630" s="47"/>
      <c r="E8630" s="47"/>
    </row>
    <row r="8631" spans="1:5">
      <c r="A8631" s="47"/>
      <c r="E8631" s="47"/>
    </row>
    <row r="8632" spans="1:5">
      <c r="A8632" s="47"/>
      <c r="E8632" s="47"/>
    </row>
    <row r="8633" spans="1:5">
      <c r="A8633" s="47"/>
      <c r="E8633" s="47"/>
    </row>
    <row r="8634" spans="1:5">
      <c r="A8634" s="47"/>
      <c r="E8634" s="47"/>
    </row>
    <row r="8635" spans="1:5">
      <c r="A8635" s="47"/>
      <c r="E8635" s="47"/>
    </row>
    <row r="8636" spans="1:5">
      <c r="A8636" s="47"/>
      <c r="E8636" s="47"/>
    </row>
    <row r="8637" spans="1:5">
      <c r="A8637" s="47"/>
      <c r="E8637" s="47"/>
    </row>
    <row r="8638" spans="1:5">
      <c r="A8638" s="47"/>
      <c r="E8638" s="47"/>
    </row>
    <row r="8639" spans="1:5">
      <c r="A8639" s="47"/>
      <c r="E8639" s="47"/>
    </row>
    <row r="8640" spans="1:5">
      <c r="A8640" s="47"/>
      <c r="E8640" s="47"/>
    </row>
    <row r="8641" spans="1:5">
      <c r="A8641" s="47"/>
      <c r="E8641" s="47"/>
    </row>
    <row r="8642" spans="1:5">
      <c r="A8642" s="47"/>
      <c r="E8642" s="47"/>
    </row>
    <row r="8643" spans="1:5">
      <c r="A8643" s="47"/>
      <c r="E8643" s="47"/>
    </row>
    <row r="8644" spans="1:5">
      <c r="A8644" s="47"/>
      <c r="E8644" s="47"/>
    </row>
    <row r="8645" spans="1:5">
      <c r="A8645" s="47"/>
      <c r="E8645" s="47"/>
    </row>
    <row r="8646" spans="1:5">
      <c r="A8646" s="47"/>
      <c r="E8646" s="47"/>
    </row>
    <row r="8647" spans="1:5">
      <c r="A8647" s="47"/>
      <c r="E8647" s="47"/>
    </row>
    <row r="8648" spans="1:5">
      <c r="A8648" s="47"/>
      <c r="E8648" s="47"/>
    </row>
    <row r="8649" spans="1:5">
      <c r="A8649" s="47"/>
      <c r="E8649" s="47"/>
    </row>
    <row r="8650" spans="1:5">
      <c r="A8650" s="47"/>
      <c r="E8650" s="47"/>
    </row>
    <row r="8651" spans="1:5">
      <c r="A8651" s="47"/>
      <c r="E8651" s="47"/>
    </row>
    <row r="8652" spans="1:5">
      <c r="A8652" s="47"/>
      <c r="E8652" s="47"/>
    </row>
    <row r="8653" spans="1:5">
      <c r="A8653" s="47"/>
      <c r="E8653" s="47"/>
    </row>
    <row r="8654" spans="1:5">
      <c r="A8654" s="47"/>
      <c r="E8654" s="47"/>
    </row>
    <row r="8655" spans="1:5">
      <c r="A8655" s="47"/>
      <c r="E8655" s="47"/>
    </row>
    <row r="8656" spans="1:5">
      <c r="A8656" s="47"/>
      <c r="E8656" s="47"/>
    </row>
    <row r="8657" spans="1:5">
      <c r="A8657" s="47"/>
      <c r="E8657" s="47"/>
    </row>
    <row r="8658" spans="1:5">
      <c r="A8658" s="47"/>
      <c r="E8658" s="47"/>
    </row>
    <row r="8659" spans="1:5">
      <c r="A8659" s="47"/>
      <c r="E8659" s="47"/>
    </row>
    <row r="8660" spans="1:5">
      <c r="A8660" s="47"/>
      <c r="E8660" s="47"/>
    </row>
    <row r="8661" spans="1:5">
      <c r="A8661" s="47"/>
      <c r="E8661" s="47"/>
    </row>
    <row r="8662" spans="1:5">
      <c r="A8662" s="47"/>
      <c r="E8662" s="47"/>
    </row>
    <row r="8663" spans="1:5">
      <c r="A8663" s="47"/>
      <c r="E8663" s="47"/>
    </row>
    <row r="8664" spans="1:5">
      <c r="A8664" s="47"/>
      <c r="E8664" s="47"/>
    </row>
    <row r="8665" spans="1:5">
      <c r="A8665" s="47"/>
      <c r="E8665" s="47"/>
    </row>
    <row r="8666" spans="1:5">
      <c r="A8666" s="47"/>
      <c r="E8666" s="47"/>
    </row>
    <row r="8667" spans="1:5">
      <c r="A8667" s="47"/>
      <c r="E8667" s="47"/>
    </row>
    <row r="8668" spans="1:5">
      <c r="A8668" s="47"/>
      <c r="E8668" s="47"/>
    </row>
    <row r="8669" spans="1:5">
      <c r="A8669" s="47"/>
      <c r="E8669" s="47"/>
    </row>
    <row r="8670" spans="1:5">
      <c r="A8670" s="47"/>
      <c r="E8670" s="47"/>
    </row>
    <row r="8671" spans="1:5">
      <c r="A8671" s="47"/>
      <c r="E8671" s="47"/>
    </row>
    <row r="8672" spans="1:5">
      <c r="A8672" s="47"/>
      <c r="E8672" s="47"/>
    </row>
    <row r="8673" spans="1:5">
      <c r="A8673" s="47"/>
      <c r="E8673" s="47"/>
    </row>
    <row r="8674" spans="1:5">
      <c r="A8674" s="47"/>
      <c r="E8674" s="47"/>
    </row>
    <row r="8675" spans="1:5">
      <c r="A8675" s="47"/>
      <c r="E8675" s="47"/>
    </row>
    <row r="8676" spans="1:5">
      <c r="A8676" s="47"/>
      <c r="E8676" s="47"/>
    </row>
    <row r="8677" spans="1:5">
      <c r="A8677" s="47"/>
      <c r="E8677" s="47"/>
    </row>
    <row r="8678" spans="1:5">
      <c r="A8678" s="47"/>
      <c r="E8678" s="47"/>
    </row>
    <row r="8679" spans="1:5">
      <c r="A8679" s="47"/>
      <c r="E8679" s="47"/>
    </row>
    <row r="8680" spans="1:5">
      <c r="A8680" s="47"/>
      <c r="E8680" s="47"/>
    </row>
    <row r="8681" spans="1:5">
      <c r="A8681" s="47"/>
      <c r="E8681" s="47"/>
    </row>
    <row r="8682" spans="1:5">
      <c r="A8682" s="47"/>
      <c r="E8682" s="47"/>
    </row>
    <row r="8683" spans="1:5">
      <c r="A8683" s="47"/>
      <c r="E8683" s="47"/>
    </row>
    <row r="8684" spans="1:5">
      <c r="A8684" s="47"/>
      <c r="E8684" s="47"/>
    </row>
    <row r="8685" spans="1:5">
      <c r="A8685" s="47"/>
      <c r="E8685" s="47"/>
    </row>
    <row r="8686" spans="1:5">
      <c r="A8686" s="47"/>
      <c r="E8686" s="47"/>
    </row>
    <row r="8687" spans="1:5">
      <c r="A8687" s="47"/>
      <c r="E8687" s="47"/>
    </row>
    <row r="8688" spans="1:5">
      <c r="A8688" s="47"/>
      <c r="E8688" s="47"/>
    </row>
    <row r="8689" spans="1:5">
      <c r="A8689" s="47"/>
      <c r="E8689" s="47"/>
    </row>
    <row r="8690" spans="1:5">
      <c r="A8690" s="47"/>
      <c r="E8690" s="47"/>
    </row>
    <row r="8691" spans="1:5">
      <c r="A8691" s="47"/>
      <c r="E8691" s="47"/>
    </row>
    <row r="8692" spans="1:5">
      <c r="A8692" s="47"/>
      <c r="E8692" s="47"/>
    </row>
    <row r="8693" spans="1:5">
      <c r="A8693" s="47"/>
      <c r="E8693" s="47"/>
    </row>
    <row r="8694" spans="1:5">
      <c r="A8694" s="47"/>
      <c r="E8694" s="47"/>
    </row>
    <row r="8695" spans="1:5">
      <c r="A8695" s="47"/>
      <c r="E8695" s="47"/>
    </row>
    <row r="8696" spans="1:5">
      <c r="A8696" s="47"/>
      <c r="E8696" s="47"/>
    </row>
    <row r="8697" spans="1:5">
      <c r="A8697" s="47"/>
      <c r="E8697" s="47"/>
    </row>
    <row r="8698" spans="1:5">
      <c r="A8698" s="47"/>
      <c r="E8698" s="47"/>
    </row>
    <row r="8699" spans="1:5">
      <c r="A8699" s="47"/>
      <c r="E8699" s="47"/>
    </row>
    <row r="8700" spans="1:5">
      <c r="A8700" s="47"/>
      <c r="E8700" s="47"/>
    </row>
    <row r="8701" spans="1:5">
      <c r="A8701" s="47"/>
      <c r="E8701" s="47"/>
    </row>
    <row r="8702" spans="1:5">
      <c r="A8702" s="47"/>
      <c r="E8702" s="47"/>
    </row>
    <row r="8703" spans="1:5">
      <c r="A8703" s="47"/>
      <c r="E8703" s="47"/>
    </row>
    <row r="8704" spans="1:5">
      <c r="A8704" s="47"/>
      <c r="E8704" s="47"/>
    </row>
    <row r="8705" spans="1:5">
      <c r="A8705" s="47"/>
      <c r="E8705" s="47"/>
    </row>
    <row r="8706" spans="1:5">
      <c r="A8706" s="47"/>
      <c r="E8706" s="47"/>
    </row>
    <row r="8707" spans="1:5">
      <c r="A8707" s="47"/>
      <c r="E8707" s="47"/>
    </row>
    <row r="8708" spans="1:5">
      <c r="A8708" s="47"/>
      <c r="E8708" s="47"/>
    </row>
    <row r="8709" spans="1:5">
      <c r="A8709" s="47"/>
      <c r="E8709" s="47"/>
    </row>
    <row r="8710" spans="1:5">
      <c r="A8710" s="47"/>
      <c r="E8710" s="47"/>
    </row>
    <row r="8711" spans="1:5">
      <c r="A8711" s="47"/>
      <c r="E8711" s="47"/>
    </row>
    <row r="8712" spans="1:5">
      <c r="A8712" s="47"/>
      <c r="E8712" s="47"/>
    </row>
    <row r="8713" spans="1:5">
      <c r="A8713" s="47"/>
      <c r="E8713" s="47"/>
    </row>
    <row r="8714" spans="1:5">
      <c r="A8714" s="47"/>
      <c r="E8714" s="47"/>
    </row>
    <row r="8715" spans="1:5">
      <c r="A8715" s="47"/>
      <c r="E8715" s="47"/>
    </row>
    <row r="8716" spans="1:5">
      <c r="A8716" s="47"/>
      <c r="E8716" s="47"/>
    </row>
    <row r="8717" spans="1:5">
      <c r="A8717" s="47"/>
      <c r="E8717" s="47"/>
    </row>
    <row r="8718" spans="1:5">
      <c r="A8718" s="47"/>
      <c r="E8718" s="47"/>
    </row>
    <row r="8719" spans="1:5">
      <c r="A8719" s="47"/>
      <c r="E8719" s="47"/>
    </row>
    <row r="8720" spans="1:5">
      <c r="A8720" s="47"/>
      <c r="E8720" s="47"/>
    </row>
    <row r="8721" spans="1:5">
      <c r="A8721" s="47"/>
      <c r="E8721" s="47"/>
    </row>
    <row r="8722" spans="1:5">
      <c r="A8722" s="47"/>
      <c r="E8722" s="47"/>
    </row>
    <row r="8723" spans="1:5">
      <c r="A8723" s="47"/>
      <c r="E8723" s="47"/>
    </row>
    <row r="8724" spans="1:5">
      <c r="A8724" s="47"/>
      <c r="E8724" s="47"/>
    </row>
    <row r="8725" spans="1:5">
      <c r="A8725" s="47"/>
      <c r="E8725" s="47"/>
    </row>
    <row r="8726" spans="1:5">
      <c r="A8726" s="47"/>
      <c r="E8726" s="47"/>
    </row>
    <row r="8727" spans="1:5">
      <c r="A8727" s="47"/>
      <c r="E8727" s="47"/>
    </row>
    <row r="8728" spans="1:5">
      <c r="A8728" s="47"/>
      <c r="E8728" s="47"/>
    </row>
    <row r="8729" spans="1:5">
      <c r="A8729" s="47"/>
      <c r="E8729" s="47"/>
    </row>
    <row r="8730" spans="1:5">
      <c r="A8730" s="47"/>
      <c r="E8730" s="47"/>
    </row>
    <row r="8731" spans="1:5">
      <c r="A8731" s="47"/>
      <c r="E8731" s="47"/>
    </row>
    <row r="8732" spans="1:5">
      <c r="A8732" s="47"/>
      <c r="E8732" s="47"/>
    </row>
    <row r="8733" spans="1:5">
      <c r="A8733" s="47"/>
      <c r="E8733" s="47"/>
    </row>
    <row r="8734" spans="1:5">
      <c r="A8734" s="47"/>
      <c r="E8734" s="47"/>
    </row>
    <row r="8735" spans="1:5">
      <c r="A8735" s="47"/>
      <c r="E8735" s="47"/>
    </row>
    <row r="8736" spans="1:5">
      <c r="A8736" s="47"/>
      <c r="E8736" s="47"/>
    </row>
    <row r="8737" spans="1:5">
      <c r="A8737" s="47"/>
      <c r="E8737" s="47"/>
    </row>
    <row r="8738" spans="1:5">
      <c r="A8738" s="47"/>
      <c r="E8738" s="47"/>
    </row>
    <row r="8739" spans="1:5">
      <c r="A8739" s="47"/>
      <c r="E8739" s="47"/>
    </row>
    <row r="8740" spans="1:5">
      <c r="A8740" s="47"/>
      <c r="E8740" s="47"/>
    </row>
    <row r="8741" spans="1:5">
      <c r="A8741" s="47"/>
      <c r="E8741" s="47"/>
    </row>
    <row r="8742" spans="1:5">
      <c r="A8742" s="47"/>
      <c r="E8742" s="47"/>
    </row>
    <row r="8743" spans="1:5">
      <c r="A8743" s="47"/>
      <c r="E8743" s="47"/>
    </row>
    <row r="8744" spans="1:5">
      <c r="A8744" s="47"/>
      <c r="E8744" s="47"/>
    </row>
    <row r="8745" spans="1:5">
      <c r="A8745" s="47"/>
      <c r="E8745" s="47"/>
    </row>
    <row r="8746" spans="1:5">
      <c r="A8746" s="47"/>
      <c r="E8746" s="47"/>
    </row>
    <row r="8747" spans="1:5">
      <c r="A8747" s="47"/>
      <c r="E8747" s="47"/>
    </row>
    <row r="8748" spans="1:5">
      <c r="A8748" s="47"/>
      <c r="E8748" s="47"/>
    </row>
    <row r="8749" spans="1:5">
      <c r="A8749" s="47"/>
      <c r="E8749" s="47"/>
    </row>
    <row r="8750" spans="1:5">
      <c r="A8750" s="47"/>
      <c r="E8750" s="47"/>
    </row>
    <row r="8751" spans="1:5">
      <c r="A8751" s="47"/>
      <c r="E8751" s="47"/>
    </row>
    <row r="8752" spans="1:5">
      <c r="A8752" s="47"/>
      <c r="E8752" s="47"/>
    </row>
    <row r="8753" spans="1:5">
      <c r="A8753" s="47"/>
      <c r="E8753" s="47"/>
    </row>
    <row r="8754" spans="1:5">
      <c r="A8754" s="47"/>
      <c r="E8754" s="47"/>
    </row>
    <row r="8755" spans="1:5">
      <c r="A8755" s="47"/>
      <c r="E8755" s="47"/>
    </row>
    <row r="8756" spans="1:5">
      <c r="A8756" s="47"/>
      <c r="E8756" s="47"/>
    </row>
    <row r="8757" spans="1:5">
      <c r="A8757" s="47"/>
      <c r="E8757" s="47"/>
    </row>
    <row r="8758" spans="1:5">
      <c r="A8758" s="47"/>
      <c r="E8758" s="47"/>
    </row>
    <row r="8759" spans="1:5">
      <c r="A8759" s="47"/>
      <c r="E8759" s="47"/>
    </row>
    <row r="8760" spans="1:5">
      <c r="A8760" s="47"/>
      <c r="E8760" s="47"/>
    </row>
    <row r="8761" spans="1:5">
      <c r="A8761" s="47"/>
      <c r="E8761" s="47"/>
    </row>
    <row r="8762" spans="1:5">
      <c r="A8762" s="47"/>
      <c r="E8762" s="47"/>
    </row>
    <row r="8763" spans="1:5">
      <c r="A8763" s="47"/>
      <c r="E8763" s="47"/>
    </row>
    <row r="8764" spans="1:5">
      <c r="A8764" s="47"/>
      <c r="E8764" s="47"/>
    </row>
    <row r="8765" spans="1:5">
      <c r="A8765" s="47"/>
      <c r="E8765" s="47"/>
    </row>
    <row r="8766" spans="1:5">
      <c r="A8766" s="47"/>
      <c r="E8766" s="47"/>
    </row>
    <row r="8767" spans="1:5">
      <c r="A8767" s="47"/>
      <c r="E8767" s="47"/>
    </row>
    <row r="8768" spans="1:5">
      <c r="A8768" s="47"/>
      <c r="E8768" s="47"/>
    </row>
    <row r="8769" spans="1:5">
      <c r="A8769" s="47"/>
      <c r="E8769" s="47"/>
    </row>
    <row r="8770" spans="1:5">
      <c r="A8770" s="47"/>
      <c r="E8770" s="47"/>
    </row>
    <row r="8771" spans="1:5">
      <c r="A8771" s="47"/>
      <c r="E8771" s="47"/>
    </row>
    <row r="8772" spans="1:5">
      <c r="A8772" s="47"/>
      <c r="E8772" s="47"/>
    </row>
    <row r="8773" spans="1:5">
      <c r="A8773" s="47"/>
      <c r="E8773" s="47"/>
    </row>
    <row r="8774" spans="1:5">
      <c r="A8774" s="47"/>
      <c r="E8774" s="47"/>
    </row>
    <row r="8775" spans="1:5">
      <c r="A8775" s="47"/>
      <c r="E8775" s="47"/>
    </row>
    <row r="8776" spans="1:5">
      <c r="A8776" s="47"/>
      <c r="E8776" s="47"/>
    </row>
    <row r="8777" spans="1:5">
      <c r="A8777" s="47"/>
      <c r="E8777" s="47"/>
    </row>
    <row r="8778" spans="1:5">
      <c r="A8778" s="47"/>
      <c r="E8778" s="47"/>
    </row>
    <row r="8779" spans="1:5">
      <c r="A8779" s="47"/>
      <c r="E8779" s="47"/>
    </row>
    <row r="8780" spans="1:5">
      <c r="A8780" s="47"/>
      <c r="E8780" s="47"/>
    </row>
    <row r="8781" spans="1:5">
      <c r="A8781" s="47"/>
      <c r="E8781" s="47"/>
    </row>
    <row r="8782" spans="1:5">
      <c r="A8782" s="47"/>
      <c r="E8782" s="47"/>
    </row>
    <row r="8783" spans="1:5">
      <c r="A8783" s="47"/>
      <c r="E8783" s="47"/>
    </row>
    <row r="8784" spans="1:5">
      <c r="A8784" s="47"/>
      <c r="E8784" s="47"/>
    </row>
    <row r="8785" spans="1:5">
      <c r="A8785" s="47"/>
      <c r="E8785" s="47"/>
    </row>
    <row r="8786" spans="1:5">
      <c r="A8786" s="47"/>
      <c r="E8786" s="47"/>
    </row>
    <row r="8787" spans="1:5">
      <c r="A8787" s="47"/>
      <c r="E8787" s="47"/>
    </row>
    <row r="8788" spans="1:5">
      <c r="A8788" s="47"/>
      <c r="E8788" s="47"/>
    </row>
    <row r="8789" spans="1:5">
      <c r="A8789" s="47"/>
      <c r="E8789" s="47"/>
    </row>
    <row r="8790" spans="1:5">
      <c r="A8790" s="47"/>
      <c r="E8790" s="47"/>
    </row>
    <row r="8791" spans="1:5">
      <c r="A8791" s="47"/>
      <c r="E8791" s="47"/>
    </row>
    <row r="8792" spans="1:5">
      <c r="A8792" s="47"/>
      <c r="E8792" s="47"/>
    </row>
    <row r="8793" spans="1:5">
      <c r="A8793" s="47"/>
      <c r="E8793" s="47"/>
    </row>
    <row r="8794" spans="1:5">
      <c r="A8794" s="47"/>
      <c r="E8794" s="47"/>
    </row>
    <row r="8795" spans="1:5">
      <c r="A8795" s="47"/>
      <c r="E8795" s="47"/>
    </row>
    <row r="8796" spans="1:5">
      <c r="A8796" s="47"/>
      <c r="E8796" s="47"/>
    </row>
    <row r="8797" spans="1:5">
      <c r="A8797" s="47"/>
      <c r="E8797" s="47"/>
    </row>
    <row r="8798" spans="1:5">
      <c r="A8798" s="47"/>
      <c r="E8798" s="47"/>
    </row>
    <row r="8799" spans="1:5">
      <c r="A8799" s="47"/>
      <c r="E8799" s="47"/>
    </row>
    <row r="8800" spans="1:5">
      <c r="A8800" s="47"/>
      <c r="E8800" s="47"/>
    </row>
    <row r="8801" spans="1:5">
      <c r="A8801" s="47"/>
      <c r="E8801" s="47"/>
    </row>
    <row r="8802" spans="1:5">
      <c r="A8802" s="47"/>
      <c r="E8802" s="47"/>
    </row>
    <row r="8803" spans="1:5">
      <c r="A8803" s="47"/>
      <c r="E8803" s="47"/>
    </row>
    <row r="8804" spans="1:5">
      <c r="A8804" s="47"/>
      <c r="E8804" s="47"/>
    </row>
    <row r="8805" spans="1:5">
      <c r="A8805" s="47"/>
      <c r="E8805" s="47"/>
    </row>
    <row r="8806" spans="1:5">
      <c r="A8806" s="47"/>
      <c r="E8806" s="47"/>
    </row>
    <row r="8807" spans="1:5">
      <c r="A8807" s="47"/>
      <c r="E8807" s="47"/>
    </row>
    <row r="8808" spans="1:5">
      <c r="A8808" s="47"/>
      <c r="E8808" s="47"/>
    </row>
    <row r="8809" spans="1:5">
      <c r="A8809" s="47"/>
      <c r="E8809" s="47"/>
    </row>
    <row r="8810" spans="1:5">
      <c r="A8810" s="47"/>
      <c r="E8810" s="47"/>
    </row>
    <row r="8811" spans="1:5">
      <c r="A8811" s="47"/>
      <c r="E8811" s="47"/>
    </row>
    <row r="8812" spans="1:5">
      <c r="A8812" s="47"/>
      <c r="E8812" s="47"/>
    </row>
    <row r="8813" spans="1:5">
      <c r="A8813" s="47"/>
      <c r="E8813" s="47"/>
    </row>
    <row r="8814" spans="1:5">
      <c r="A8814" s="47"/>
      <c r="E8814" s="47"/>
    </row>
    <row r="8815" spans="1:5">
      <c r="A8815" s="47"/>
      <c r="E8815" s="47"/>
    </row>
    <row r="8816" spans="1:5">
      <c r="A8816" s="47"/>
      <c r="E8816" s="47"/>
    </row>
    <row r="8817" spans="1:5">
      <c r="A8817" s="47"/>
      <c r="E8817" s="47"/>
    </row>
    <row r="8818" spans="1:5">
      <c r="A8818" s="47"/>
      <c r="E8818" s="47"/>
    </row>
    <row r="8819" spans="1:5">
      <c r="A8819" s="47"/>
      <c r="E8819" s="47"/>
    </row>
    <row r="8820" spans="1:5">
      <c r="A8820" s="47"/>
      <c r="E8820" s="47"/>
    </row>
    <row r="8821" spans="1:5">
      <c r="A8821" s="47"/>
      <c r="E8821" s="47"/>
    </row>
    <row r="8822" spans="1:5">
      <c r="A8822" s="47"/>
      <c r="E8822" s="47"/>
    </row>
    <row r="8823" spans="1:5">
      <c r="A8823" s="47"/>
      <c r="E8823" s="47"/>
    </row>
    <row r="8824" spans="1:5">
      <c r="A8824" s="47"/>
      <c r="E8824" s="47"/>
    </row>
    <row r="8825" spans="1:5">
      <c r="A8825" s="47"/>
      <c r="E8825" s="47"/>
    </row>
    <row r="8826" spans="1:5">
      <c r="A8826" s="47"/>
      <c r="E8826" s="47"/>
    </row>
    <row r="8827" spans="1:5">
      <c r="A8827" s="47"/>
      <c r="E8827" s="47"/>
    </row>
    <row r="8828" spans="1:5">
      <c r="A8828" s="47"/>
      <c r="E8828" s="47"/>
    </row>
    <row r="8829" spans="1:5">
      <c r="A8829" s="47"/>
      <c r="E8829" s="47"/>
    </row>
    <row r="8830" spans="1:5">
      <c r="A8830" s="47"/>
      <c r="E8830" s="47"/>
    </row>
    <row r="8831" spans="1:5">
      <c r="A8831" s="47"/>
      <c r="E8831" s="47"/>
    </row>
    <row r="8832" spans="1:5">
      <c r="A8832" s="47"/>
      <c r="E8832" s="47"/>
    </row>
    <row r="8833" spans="1:5">
      <c r="A8833" s="47"/>
      <c r="E8833" s="47"/>
    </row>
    <row r="8834" spans="1:5">
      <c r="A8834" s="47"/>
      <c r="E8834" s="47"/>
    </row>
    <row r="8835" spans="1:5">
      <c r="A8835" s="47"/>
      <c r="E8835" s="47"/>
    </row>
    <row r="8836" spans="1:5">
      <c r="A8836" s="47"/>
      <c r="E8836" s="47"/>
    </row>
    <row r="8837" spans="1:5">
      <c r="A8837" s="47"/>
      <c r="E8837" s="47"/>
    </row>
    <row r="8838" spans="1:5">
      <c r="A8838" s="47"/>
      <c r="E8838" s="47"/>
    </row>
    <row r="8839" spans="1:5">
      <c r="A8839" s="47"/>
      <c r="E8839" s="47"/>
    </row>
    <row r="8840" spans="1:5">
      <c r="A8840" s="47"/>
      <c r="E8840" s="47"/>
    </row>
    <row r="8841" spans="1:5">
      <c r="A8841" s="47"/>
      <c r="E8841" s="47"/>
    </row>
    <row r="8842" spans="1:5">
      <c r="A8842" s="47"/>
      <c r="E8842" s="47"/>
    </row>
    <row r="8843" spans="1:5">
      <c r="A8843" s="47"/>
      <c r="E8843" s="47"/>
    </row>
    <row r="8844" spans="1:5">
      <c r="A8844" s="47"/>
      <c r="E8844" s="47"/>
    </row>
    <row r="8845" spans="1:5">
      <c r="A8845" s="47"/>
      <c r="E8845" s="47"/>
    </row>
    <row r="8846" spans="1:5">
      <c r="A8846" s="47"/>
      <c r="E8846" s="47"/>
    </row>
    <row r="8847" spans="1:5">
      <c r="A8847" s="47"/>
      <c r="E8847" s="47"/>
    </row>
    <row r="8848" spans="1:5">
      <c r="A8848" s="47"/>
      <c r="E8848" s="47"/>
    </row>
    <row r="8849" spans="1:5">
      <c r="A8849" s="47"/>
      <c r="E8849" s="47"/>
    </row>
    <row r="8850" spans="1:5">
      <c r="A8850" s="47"/>
      <c r="E8850" s="47"/>
    </row>
    <row r="8851" spans="1:5">
      <c r="A8851" s="47"/>
      <c r="E8851" s="47"/>
    </row>
    <row r="8852" spans="1:5">
      <c r="A8852" s="47"/>
      <c r="E8852" s="47"/>
    </row>
    <row r="8853" spans="1:5">
      <c r="A8853" s="47"/>
      <c r="E8853" s="47"/>
    </row>
    <row r="8854" spans="1:5">
      <c r="A8854" s="47"/>
      <c r="E8854" s="47"/>
    </row>
    <row r="8855" spans="1:5">
      <c r="A8855" s="47"/>
      <c r="E8855" s="47"/>
    </row>
    <row r="8856" spans="1:5">
      <c r="A8856" s="47"/>
      <c r="E8856" s="47"/>
    </row>
    <row r="8857" spans="1:5">
      <c r="A8857" s="47"/>
      <c r="E8857" s="47"/>
    </row>
    <row r="8858" spans="1:5">
      <c r="A8858" s="47"/>
      <c r="E8858" s="47"/>
    </row>
    <row r="8859" spans="1:5">
      <c r="A8859" s="47"/>
      <c r="E8859" s="47"/>
    </row>
    <row r="8860" spans="1:5">
      <c r="A8860" s="47"/>
      <c r="E8860" s="47"/>
    </row>
    <row r="8861" spans="1:5">
      <c r="A8861" s="47"/>
      <c r="E8861" s="47"/>
    </row>
    <row r="8862" spans="1:5">
      <c r="A8862" s="47"/>
      <c r="E8862" s="47"/>
    </row>
    <row r="8863" spans="1:5">
      <c r="A8863" s="47"/>
      <c r="E8863" s="47"/>
    </row>
    <row r="8864" spans="1:5">
      <c r="A8864" s="47"/>
      <c r="E8864" s="47"/>
    </row>
    <row r="8865" spans="1:5">
      <c r="A8865" s="47"/>
      <c r="E8865" s="47"/>
    </row>
    <row r="8866" spans="1:5">
      <c r="A8866" s="47"/>
      <c r="E8866" s="47"/>
    </row>
    <row r="8867" spans="1:5">
      <c r="A8867" s="47"/>
      <c r="E8867" s="47"/>
    </row>
    <row r="8868" spans="1:5">
      <c r="A8868" s="47"/>
      <c r="E8868" s="47"/>
    </row>
    <row r="8869" spans="1:5">
      <c r="A8869" s="47"/>
      <c r="E8869" s="47"/>
    </row>
    <row r="8870" spans="1:5">
      <c r="A8870" s="47"/>
      <c r="E8870" s="47"/>
    </row>
    <row r="8871" spans="1:5">
      <c r="A8871" s="47"/>
      <c r="E8871" s="47"/>
    </row>
    <row r="8872" spans="1:5">
      <c r="A8872" s="47"/>
      <c r="E8872" s="47"/>
    </row>
    <row r="8873" spans="1:5">
      <c r="A8873" s="47"/>
      <c r="E8873" s="47"/>
    </row>
    <row r="8874" spans="1:5">
      <c r="A8874" s="47"/>
      <c r="E8874" s="47"/>
    </row>
    <row r="8875" spans="1:5">
      <c r="A8875" s="47"/>
      <c r="E8875" s="47"/>
    </row>
    <row r="8876" spans="1:5">
      <c r="A8876" s="47"/>
      <c r="E8876" s="47"/>
    </row>
    <row r="8877" spans="1:5">
      <c r="A8877" s="47"/>
      <c r="E8877" s="47"/>
    </row>
    <row r="8878" spans="1:5">
      <c r="A8878" s="47"/>
      <c r="E8878" s="47"/>
    </row>
    <row r="8879" spans="1:5">
      <c r="A8879" s="47"/>
      <c r="E8879" s="47"/>
    </row>
    <row r="8880" spans="1:5">
      <c r="A8880" s="47"/>
      <c r="E8880" s="47"/>
    </row>
    <row r="8881" spans="1:5">
      <c r="A8881" s="47"/>
      <c r="E8881" s="47"/>
    </row>
    <row r="8882" spans="1:5">
      <c r="A8882" s="47"/>
      <c r="E8882" s="47"/>
    </row>
    <row r="8883" spans="1:5">
      <c r="A8883" s="47"/>
      <c r="E8883" s="47"/>
    </row>
    <row r="8884" spans="1:5">
      <c r="A8884" s="47"/>
      <c r="E8884" s="47"/>
    </row>
    <row r="8885" spans="1:5">
      <c r="A8885" s="47"/>
      <c r="E8885" s="47"/>
    </row>
    <row r="8886" spans="1:5">
      <c r="A8886" s="47"/>
      <c r="E8886" s="47"/>
    </row>
    <row r="8887" spans="1:5">
      <c r="A8887" s="47"/>
      <c r="E8887" s="47"/>
    </row>
    <row r="8888" spans="1:5">
      <c r="A8888" s="47"/>
      <c r="E8888" s="47"/>
    </row>
    <row r="8889" spans="1:5">
      <c r="A8889" s="47"/>
      <c r="E8889" s="47"/>
    </row>
    <row r="8890" spans="1:5">
      <c r="A8890" s="47"/>
      <c r="E8890" s="47"/>
    </row>
    <row r="8891" spans="1:5">
      <c r="A8891" s="47"/>
      <c r="E8891" s="47"/>
    </row>
    <row r="8892" spans="1:5">
      <c r="A8892" s="47"/>
      <c r="E8892" s="47"/>
    </row>
    <row r="8893" spans="1:5">
      <c r="A8893" s="47"/>
      <c r="E8893" s="47"/>
    </row>
    <row r="8894" spans="1:5">
      <c r="A8894" s="47"/>
      <c r="E8894" s="47"/>
    </row>
    <row r="8895" spans="1:5">
      <c r="A8895" s="47"/>
      <c r="E8895" s="47"/>
    </row>
    <row r="8896" spans="1:5">
      <c r="A8896" s="47"/>
      <c r="E8896" s="47"/>
    </row>
    <row r="8897" spans="1:5">
      <c r="A8897" s="47"/>
      <c r="E8897" s="47"/>
    </row>
    <row r="8898" spans="1:5">
      <c r="A8898" s="47"/>
      <c r="E8898" s="47"/>
    </row>
    <row r="8899" spans="1:5">
      <c r="A8899" s="47"/>
      <c r="E8899" s="47"/>
    </row>
    <row r="8900" spans="1:5">
      <c r="A8900" s="47"/>
      <c r="E8900" s="47"/>
    </row>
    <row r="8901" spans="1:5">
      <c r="A8901" s="47"/>
      <c r="E8901" s="47"/>
    </row>
    <row r="8902" spans="1:5">
      <c r="A8902" s="47"/>
      <c r="E8902" s="47"/>
    </row>
    <row r="8903" spans="1:5">
      <c r="A8903" s="47"/>
      <c r="E8903" s="47"/>
    </row>
    <row r="8904" spans="1:5">
      <c r="A8904" s="47"/>
      <c r="E8904" s="47"/>
    </row>
    <row r="8905" spans="1:5">
      <c r="A8905" s="47"/>
      <c r="E8905" s="47"/>
    </row>
    <row r="8906" spans="1:5">
      <c r="A8906" s="47"/>
      <c r="E8906" s="47"/>
    </row>
    <row r="8907" spans="1:5">
      <c r="A8907" s="47"/>
      <c r="E8907" s="47"/>
    </row>
    <row r="8908" spans="1:5">
      <c r="A8908" s="47"/>
      <c r="E8908" s="47"/>
    </row>
    <row r="8909" spans="1:5">
      <c r="A8909" s="47"/>
      <c r="E8909" s="47"/>
    </row>
    <row r="8910" spans="1:5">
      <c r="A8910" s="47"/>
      <c r="E8910" s="47"/>
    </row>
    <row r="8911" spans="1:5">
      <c r="A8911" s="47"/>
      <c r="E8911" s="47"/>
    </row>
    <row r="8912" spans="1:5">
      <c r="A8912" s="47"/>
      <c r="E8912" s="47"/>
    </row>
    <row r="8913" spans="1:5">
      <c r="A8913" s="47"/>
      <c r="E8913" s="47"/>
    </row>
    <row r="8914" spans="1:5">
      <c r="A8914" s="47"/>
      <c r="E8914" s="47"/>
    </row>
    <row r="8915" spans="1:5">
      <c r="A8915" s="47"/>
      <c r="E8915" s="47"/>
    </row>
    <row r="8916" spans="1:5">
      <c r="A8916" s="47"/>
      <c r="E8916" s="47"/>
    </row>
    <row r="8917" spans="1:5">
      <c r="A8917" s="47"/>
      <c r="E8917" s="47"/>
    </row>
    <row r="8918" spans="1:5">
      <c r="A8918" s="47"/>
      <c r="E8918" s="47"/>
    </row>
    <row r="8919" spans="1:5">
      <c r="A8919" s="47"/>
      <c r="E8919" s="47"/>
    </row>
    <row r="8920" spans="1:5">
      <c r="A8920" s="47"/>
      <c r="E8920" s="47"/>
    </row>
    <row r="8921" spans="1:5">
      <c r="A8921" s="47"/>
      <c r="E8921" s="47"/>
    </row>
    <row r="8922" spans="1:5">
      <c r="A8922" s="47"/>
      <c r="E8922" s="47"/>
    </row>
    <row r="8923" spans="1:5">
      <c r="A8923" s="47"/>
      <c r="E8923" s="47"/>
    </row>
    <row r="8924" spans="1:5">
      <c r="A8924" s="47"/>
      <c r="E8924" s="47"/>
    </row>
    <row r="8925" spans="1:5">
      <c r="A8925" s="47"/>
      <c r="E8925" s="47"/>
    </row>
    <row r="8926" spans="1:5">
      <c r="A8926" s="47"/>
      <c r="E8926" s="47"/>
    </row>
    <row r="8927" spans="1:5">
      <c r="A8927" s="47"/>
      <c r="E8927" s="47"/>
    </row>
    <row r="8928" spans="1:5">
      <c r="A8928" s="47"/>
      <c r="E8928" s="47"/>
    </row>
    <row r="8929" spans="1:5">
      <c r="A8929" s="47"/>
      <c r="E8929" s="47"/>
    </row>
    <row r="8930" spans="1:5">
      <c r="A8930" s="47"/>
      <c r="E8930" s="47"/>
    </row>
    <row r="8931" spans="1:5">
      <c r="A8931" s="47"/>
      <c r="E8931" s="47"/>
    </row>
    <row r="8932" spans="1:5">
      <c r="A8932" s="47"/>
      <c r="E8932" s="47"/>
    </row>
    <row r="8933" spans="1:5">
      <c r="A8933" s="47"/>
      <c r="E8933" s="47"/>
    </row>
    <row r="8934" spans="1:5">
      <c r="A8934" s="47"/>
      <c r="E8934" s="47"/>
    </row>
    <row r="8935" spans="1:5">
      <c r="A8935" s="47"/>
      <c r="E8935" s="47"/>
    </row>
    <row r="8936" spans="1:5">
      <c r="A8936" s="47"/>
      <c r="E8936" s="47"/>
    </row>
    <row r="8937" spans="1:5">
      <c r="A8937" s="47"/>
      <c r="E8937" s="47"/>
    </row>
    <row r="8938" spans="1:5">
      <c r="A8938" s="47"/>
      <c r="E8938" s="47"/>
    </row>
    <row r="8939" spans="1:5">
      <c r="A8939" s="47"/>
      <c r="E8939" s="47"/>
    </row>
    <row r="8940" spans="1:5">
      <c r="A8940" s="47"/>
      <c r="E8940" s="47"/>
    </row>
    <row r="8941" spans="1:5">
      <c r="A8941" s="47"/>
      <c r="E8941" s="47"/>
    </row>
    <row r="8942" spans="1:5">
      <c r="A8942" s="47"/>
      <c r="E8942" s="47"/>
    </row>
    <row r="8943" spans="1:5">
      <c r="A8943" s="47"/>
      <c r="E8943" s="47"/>
    </row>
    <row r="8944" spans="1:5">
      <c r="A8944" s="47"/>
      <c r="E8944" s="47"/>
    </row>
    <row r="8945" spans="1:5">
      <c r="A8945" s="47"/>
      <c r="E8945" s="47"/>
    </row>
    <row r="8946" spans="1:5">
      <c r="A8946" s="47"/>
      <c r="E8946" s="47"/>
    </row>
    <row r="8947" spans="1:5">
      <c r="A8947" s="47"/>
      <c r="E8947" s="47"/>
    </row>
    <row r="8948" spans="1:5">
      <c r="A8948" s="47"/>
      <c r="E8948" s="47"/>
    </row>
    <row r="8949" spans="1:5">
      <c r="A8949" s="47"/>
      <c r="E8949" s="47"/>
    </row>
    <row r="8950" spans="1:5">
      <c r="A8950" s="47"/>
      <c r="E8950" s="47"/>
    </row>
    <row r="8951" spans="1:5">
      <c r="A8951" s="47"/>
      <c r="E8951" s="47"/>
    </row>
    <row r="8952" spans="1:5">
      <c r="A8952" s="47"/>
      <c r="E8952" s="47"/>
    </row>
    <row r="8953" spans="1:5">
      <c r="A8953" s="47"/>
      <c r="E8953" s="47"/>
    </row>
    <row r="8954" spans="1:5">
      <c r="A8954" s="47"/>
      <c r="E8954" s="47"/>
    </row>
    <row r="8955" spans="1:5">
      <c r="A8955" s="47"/>
      <c r="E8955" s="47"/>
    </row>
    <row r="8956" spans="1:5">
      <c r="A8956" s="47"/>
      <c r="E8956" s="47"/>
    </row>
    <row r="8957" spans="1:5">
      <c r="A8957" s="47"/>
      <c r="E8957" s="47"/>
    </row>
    <row r="8958" spans="1:5">
      <c r="A8958" s="47"/>
      <c r="E8958" s="47"/>
    </row>
    <row r="8959" spans="1:5">
      <c r="A8959" s="47"/>
      <c r="E8959" s="47"/>
    </row>
    <row r="8960" spans="1:5">
      <c r="A8960" s="47"/>
      <c r="E8960" s="47"/>
    </row>
    <row r="8961" spans="1:5">
      <c r="A8961" s="47"/>
      <c r="E8961" s="47"/>
    </row>
    <row r="8962" spans="1:5">
      <c r="A8962" s="47"/>
      <c r="E8962" s="47"/>
    </row>
    <row r="8963" spans="1:5">
      <c r="A8963" s="47"/>
      <c r="E8963" s="47"/>
    </row>
    <row r="8964" spans="1:5">
      <c r="A8964" s="47"/>
      <c r="E8964" s="47"/>
    </row>
    <row r="8965" spans="1:5">
      <c r="A8965" s="47"/>
      <c r="E8965" s="47"/>
    </row>
    <row r="8966" spans="1:5">
      <c r="A8966" s="47"/>
      <c r="E8966" s="47"/>
    </row>
    <row r="8967" spans="1:5">
      <c r="A8967" s="47"/>
      <c r="E8967" s="47"/>
    </row>
    <row r="8968" spans="1:5">
      <c r="A8968" s="47"/>
      <c r="E8968" s="47"/>
    </row>
    <row r="8969" spans="1:5">
      <c r="A8969" s="47"/>
      <c r="E8969" s="47"/>
    </row>
    <row r="8970" spans="1:5">
      <c r="A8970" s="47"/>
      <c r="E8970" s="47"/>
    </row>
    <row r="8971" spans="1:5">
      <c r="A8971" s="47"/>
      <c r="E8971" s="47"/>
    </row>
    <row r="8972" spans="1:5">
      <c r="A8972" s="47"/>
      <c r="E8972" s="47"/>
    </row>
    <row r="8973" spans="1:5">
      <c r="A8973" s="47"/>
      <c r="E8973" s="47"/>
    </row>
    <row r="8974" spans="1:5">
      <c r="A8974" s="47"/>
      <c r="E8974" s="47"/>
    </row>
    <row r="8975" spans="1:5">
      <c r="A8975" s="47"/>
      <c r="E8975" s="47"/>
    </row>
    <row r="8976" spans="1:5">
      <c r="A8976" s="47"/>
      <c r="E8976" s="47"/>
    </row>
    <row r="8977" spans="1:5">
      <c r="A8977" s="47"/>
      <c r="E8977" s="47"/>
    </row>
    <row r="8978" spans="1:5">
      <c r="A8978" s="47"/>
      <c r="E8978" s="47"/>
    </row>
    <row r="8979" spans="1:5">
      <c r="A8979" s="47"/>
      <c r="E8979" s="47"/>
    </row>
    <row r="8980" spans="1:5">
      <c r="A8980" s="47"/>
      <c r="E8980" s="47"/>
    </row>
    <row r="8981" spans="1:5">
      <c r="A8981" s="47"/>
      <c r="E8981" s="47"/>
    </row>
    <row r="8982" spans="1:5">
      <c r="A8982" s="47"/>
      <c r="E8982" s="47"/>
    </row>
    <row r="8983" spans="1:5">
      <c r="A8983" s="47"/>
      <c r="E8983" s="47"/>
    </row>
    <row r="8984" spans="1:5">
      <c r="A8984" s="47"/>
      <c r="E8984" s="47"/>
    </row>
    <row r="8985" spans="1:5">
      <c r="A8985" s="47"/>
      <c r="E8985" s="47"/>
    </row>
    <row r="8986" spans="1:5">
      <c r="A8986" s="47"/>
      <c r="E8986" s="47"/>
    </row>
    <row r="8987" spans="1:5">
      <c r="A8987" s="47"/>
      <c r="E8987" s="47"/>
    </row>
    <row r="8988" spans="1:5">
      <c r="A8988" s="47"/>
      <c r="E8988" s="47"/>
    </row>
    <row r="8989" spans="1:5">
      <c r="A8989" s="47"/>
      <c r="E8989" s="47"/>
    </row>
    <row r="8990" spans="1:5">
      <c r="A8990" s="47"/>
      <c r="E8990" s="47"/>
    </row>
    <row r="8991" spans="1:5">
      <c r="A8991" s="47"/>
      <c r="E8991" s="47"/>
    </row>
    <row r="8992" spans="1:5">
      <c r="A8992" s="47"/>
      <c r="E8992" s="47"/>
    </row>
    <row r="8993" spans="1:5">
      <c r="A8993" s="47"/>
      <c r="E8993" s="47"/>
    </row>
    <row r="8994" spans="1:5">
      <c r="A8994" s="47"/>
      <c r="E8994" s="47"/>
    </row>
    <row r="8995" spans="1:5">
      <c r="A8995" s="47"/>
      <c r="E8995" s="47"/>
    </row>
    <row r="8996" spans="1:5">
      <c r="A8996" s="47"/>
      <c r="E8996" s="47"/>
    </row>
    <row r="8997" spans="1:5">
      <c r="A8997" s="47"/>
      <c r="E8997" s="47"/>
    </row>
    <row r="8998" spans="1:5">
      <c r="A8998" s="47"/>
      <c r="E8998" s="47"/>
    </row>
    <row r="8999" spans="1:5">
      <c r="A8999" s="47"/>
      <c r="E8999" s="47"/>
    </row>
    <row r="9000" spans="1:5">
      <c r="A9000" s="47"/>
      <c r="E9000" s="47"/>
    </row>
    <row r="9001" spans="1:5">
      <c r="A9001" s="47"/>
      <c r="E9001" s="47"/>
    </row>
    <row r="9002" spans="1:5">
      <c r="A9002" s="47"/>
      <c r="E9002" s="47"/>
    </row>
    <row r="9003" spans="1:5">
      <c r="A9003" s="47"/>
      <c r="E9003" s="47"/>
    </row>
    <row r="9004" spans="1:5">
      <c r="A9004" s="47"/>
      <c r="E9004" s="47"/>
    </row>
    <row r="9005" spans="1:5">
      <c r="A9005" s="47"/>
      <c r="E9005" s="47"/>
    </row>
    <row r="9006" spans="1:5">
      <c r="A9006" s="47"/>
      <c r="E9006" s="47"/>
    </row>
    <row r="9007" spans="1:5">
      <c r="A9007" s="47"/>
      <c r="E9007" s="47"/>
    </row>
    <row r="9008" spans="1:5">
      <c r="A9008" s="47"/>
      <c r="E9008" s="47"/>
    </row>
    <row r="9009" spans="1:5">
      <c r="A9009" s="47"/>
      <c r="E9009" s="47"/>
    </row>
    <row r="9010" spans="1:5">
      <c r="A9010" s="47"/>
      <c r="E9010" s="47"/>
    </row>
    <row r="9011" spans="1:5">
      <c r="A9011" s="47"/>
      <c r="E9011" s="47"/>
    </row>
    <row r="9012" spans="1:5">
      <c r="A9012" s="47"/>
      <c r="E9012" s="47"/>
    </row>
    <row r="9013" spans="1:5">
      <c r="A9013" s="47"/>
      <c r="E9013" s="47"/>
    </row>
    <row r="9014" spans="1:5">
      <c r="A9014" s="47"/>
      <c r="E9014" s="47"/>
    </row>
    <row r="9015" spans="1:5">
      <c r="A9015" s="47"/>
      <c r="E9015" s="47"/>
    </row>
    <row r="9016" spans="1:5">
      <c r="A9016" s="47"/>
      <c r="E9016" s="47"/>
    </row>
    <row r="9017" spans="1:5">
      <c r="A9017" s="47"/>
      <c r="E9017" s="47"/>
    </row>
    <row r="9018" spans="1:5">
      <c r="A9018" s="47"/>
      <c r="E9018" s="47"/>
    </row>
    <row r="9019" spans="1:5">
      <c r="A9019" s="47"/>
      <c r="E9019" s="47"/>
    </row>
    <row r="9020" spans="1:5">
      <c r="A9020" s="47"/>
      <c r="E9020" s="47"/>
    </row>
    <row r="9021" spans="1:5">
      <c r="A9021" s="47"/>
      <c r="E9021" s="47"/>
    </row>
    <row r="9022" spans="1:5">
      <c r="A9022" s="47"/>
      <c r="E9022" s="47"/>
    </row>
    <row r="9023" spans="1:5">
      <c r="A9023" s="47"/>
      <c r="E9023" s="47"/>
    </row>
    <row r="9024" spans="1:5">
      <c r="A9024" s="47"/>
      <c r="E9024" s="47"/>
    </row>
    <row r="9025" spans="1:5">
      <c r="A9025" s="47"/>
      <c r="E9025" s="47"/>
    </row>
    <row r="9026" spans="1:5">
      <c r="A9026" s="47"/>
      <c r="E9026" s="47"/>
    </row>
    <row r="9027" spans="1:5">
      <c r="A9027" s="47"/>
      <c r="E9027" s="47"/>
    </row>
    <row r="9028" spans="1:5">
      <c r="A9028" s="47"/>
      <c r="E9028" s="47"/>
    </row>
    <row r="9029" spans="1:5">
      <c r="A9029" s="47"/>
      <c r="E9029" s="47"/>
    </row>
    <row r="9030" spans="1:5">
      <c r="A9030" s="47"/>
      <c r="E9030" s="47"/>
    </row>
    <row r="9031" spans="1:5">
      <c r="A9031" s="47"/>
      <c r="E9031" s="47"/>
    </row>
    <row r="9032" spans="1:5">
      <c r="A9032" s="47"/>
      <c r="E9032" s="47"/>
    </row>
    <row r="9033" spans="1:5">
      <c r="A9033" s="47"/>
      <c r="E9033" s="47"/>
    </row>
    <row r="9034" spans="1:5">
      <c r="A9034" s="47"/>
      <c r="E9034" s="47"/>
    </row>
    <row r="9035" spans="1:5">
      <c r="A9035" s="47"/>
      <c r="E9035" s="47"/>
    </row>
    <row r="9036" spans="1:5">
      <c r="A9036" s="47"/>
      <c r="E9036" s="47"/>
    </row>
    <row r="9037" spans="1:5">
      <c r="A9037" s="47"/>
      <c r="E9037" s="47"/>
    </row>
    <row r="9038" spans="1:5">
      <c r="A9038" s="47"/>
      <c r="E9038" s="47"/>
    </row>
    <row r="9039" spans="1:5">
      <c r="A9039" s="47"/>
      <c r="E9039" s="47"/>
    </row>
    <row r="9040" spans="1:5">
      <c r="A9040" s="47"/>
      <c r="E9040" s="47"/>
    </row>
    <row r="9041" spans="1:5">
      <c r="A9041" s="47"/>
      <c r="E9041" s="47"/>
    </row>
    <row r="9042" spans="1:5">
      <c r="A9042" s="47"/>
      <c r="E9042" s="47"/>
    </row>
    <row r="9043" spans="1:5">
      <c r="A9043" s="47"/>
      <c r="E9043" s="47"/>
    </row>
    <row r="9044" spans="1:5">
      <c r="A9044" s="47"/>
      <c r="E9044" s="47"/>
    </row>
    <row r="9045" spans="1:5">
      <c r="A9045" s="47"/>
      <c r="E9045" s="47"/>
    </row>
    <row r="9046" spans="1:5">
      <c r="A9046" s="47"/>
      <c r="E9046" s="47"/>
    </row>
    <row r="9047" spans="1:5">
      <c r="A9047" s="47"/>
      <c r="E9047" s="47"/>
    </row>
    <row r="9048" spans="1:5">
      <c r="A9048" s="47"/>
      <c r="E9048" s="47"/>
    </row>
    <row r="9049" spans="1:5">
      <c r="A9049" s="47"/>
      <c r="E9049" s="47"/>
    </row>
    <row r="9050" spans="1:5">
      <c r="A9050" s="47"/>
      <c r="E9050" s="47"/>
    </row>
    <row r="9051" spans="1:5">
      <c r="A9051" s="47"/>
      <c r="E9051" s="47"/>
    </row>
    <row r="9052" spans="1:5">
      <c r="A9052" s="47"/>
      <c r="E9052" s="47"/>
    </row>
    <row r="9053" spans="1:5">
      <c r="A9053" s="47"/>
      <c r="E9053" s="47"/>
    </row>
    <row r="9054" spans="1:5">
      <c r="A9054" s="47"/>
      <c r="E9054" s="47"/>
    </row>
    <row r="9055" spans="1:5">
      <c r="A9055" s="47"/>
      <c r="E9055" s="47"/>
    </row>
    <row r="9056" spans="1:5">
      <c r="A9056" s="47"/>
      <c r="E9056" s="47"/>
    </row>
    <row r="9057" spans="1:5">
      <c r="A9057" s="47"/>
      <c r="E9057" s="47"/>
    </row>
    <row r="9058" spans="1:5">
      <c r="A9058" s="47"/>
      <c r="E9058" s="47"/>
    </row>
    <row r="9059" spans="1:5">
      <c r="A9059" s="47"/>
      <c r="E9059" s="47"/>
    </row>
    <row r="9060" spans="1:5">
      <c r="A9060" s="47"/>
      <c r="E9060" s="47"/>
    </row>
    <row r="9061" spans="1:5">
      <c r="A9061" s="47"/>
      <c r="E9061" s="47"/>
    </row>
    <row r="9062" spans="1:5">
      <c r="A9062" s="47"/>
      <c r="E9062" s="47"/>
    </row>
    <row r="9063" spans="1:5">
      <c r="A9063" s="47"/>
      <c r="E9063" s="47"/>
    </row>
    <row r="9064" spans="1:5">
      <c r="A9064" s="47"/>
      <c r="E9064" s="47"/>
    </row>
    <row r="9065" spans="1:5">
      <c r="A9065" s="47"/>
      <c r="E9065" s="47"/>
    </row>
    <row r="9066" spans="1:5">
      <c r="A9066" s="47"/>
      <c r="E9066" s="47"/>
    </row>
    <row r="9067" spans="1:5">
      <c r="A9067" s="47"/>
      <c r="E9067" s="47"/>
    </row>
    <row r="9068" spans="1:5">
      <c r="A9068" s="47"/>
      <c r="E9068" s="47"/>
    </row>
    <row r="9069" spans="1:5">
      <c r="A9069" s="47"/>
      <c r="E9069" s="47"/>
    </row>
    <row r="9070" spans="1:5">
      <c r="A9070" s="47"/>
      <c r="E9070" s="47"/>
    </row>
    <row r="9071" spans="1:5">
      <c r="A9071" s="47"/>
      <c r="E9071" s="47"/>
    </row>
    <row r="9072" spans="1:5">
      <c r="A9072" s="47"/>
      <c r="E9072" s="47"/>
    </row>
    <row r="9073" spans="1:5">
      <c r="A9073" s="47"/>
      <c r="E9073" s="47"/>
    </row>
    <row r="9074" spans="1:5">
      <c r="A9074" s="47"/>
      <c r="E9074" s="47"/>
    </row>
    <row r="9075" spans="1:5">
      <c r="A9075" s="47"/>
      <c r="E9075" s="47"/>
    </row>
    <row r="9076" spans="1:5">
      <c r="A9076" s="47"/>
      <c r="E9076" s="47"/>
    </row>
    <row r="9077" spans="1:5">
      <c r="A9077" s="47"/>
      <c r="E9077" s="47"/>
    </row>
    <row r="9078" spans="1:5">
      <c r="A9078" s="47"/>
      <c r="E9078" s="47"/>
    </row>
    <row r="9079" spans="1:5">
      <c r="A9079" s="47"/>
      <c r="E9079" s="47"/>
    </row>
    <row r="9080" spans="1:5">
      <c r="A9080" s="47"/>
      <c r="E9080" s="47"/>
    </row>
    <row r="9081" spans="1:5">
      <c r="A9081" s="47"/>
      <c r="E9081" s="47"/>
    </row>
    <row r="9082" spans="1:5">
      <c r="A9082" s="47"/>
      <c r="E9082" s="47"/>
    </row>
    <row r="9083" spans="1:5">
      <c r="A9083" s="47"/>
      <c r="E9083" s="47"/>
    </row>
    <row r="9084" spans="1:5">
      <c r="A9084" s="47"/>
      <c r="E9084" s="47"/>
    </row>
    <row r="9085" spans="1:5">
      <c r="A9085" s="47"/>
      <c r="E9085" s="47"/>
    </row>
    <row r="9086" spans="1:5">
      <c r="A9086" s="47"/>
      <c r="E9086" s="47"/>
    </row>
    <row r="9087" spans="1:5">
      <c r="A9087" s="47"/>
      <c r="E9087" s="47"/>
    </row>
    <row r="9088" spans="1:5">
      <c r="A9088" s="47"/>
      <c r="E9088" s="47"/>
    </row>
    <row r="9089" spans="1:5">
      <c r="A9089" s="47"/>
      <c r="E9089" s="47"/>
    </row>
    <row r="9090" spans="1:5">
      <c r="A9090" s="47"/>
      <c r="E9090" s="47"/>
    </row>
    <row r="9091" spans="1:5">
      <c r="A9091" s="47"/>
      <c r="E9091" s="47"/>
    </row>
    <row r="9092" spans="1:5">
      <c r="A9092" s="47"/>
      <c r="E9092" s="47"/>
    </row>
    <row r="9093" spans="1:5">
      <c r="A9093" s="47"/>
      <c r="E9093" s="47"/>
    </row>
    <row r="9094" spans="1:5">
      <c r="A9094" s="47"/>
      <c r="E9094" s="47"/>
    </row>
    <row r="9095" spans="1:5">
      <c r="A9095" s="47"/>
      <c r="E9095" s="47"/>
    </row>
    <row r="9096" spans="1:5">
      <c r="A9096" s="47"/>
      <c r="E9096" s="47"/>
    </row>
    <row r="9097" spans="1:5">
      <c r="A9097" s="47"/>
      <c r="E9097" s="47"/>
    </row>
    <row r="9098" spans="1:5">
      <c r="A9098" s="47"/>
      <c r="E9098" s="47"/>
    </row>
    <row r="9099" spans="1:5">
      <c r="A9099" s="47"/>
      <c r="E9099" s="47"/>
    </row>
    <row r="9100" spans="1:5">
      <c r="A9100" s="47"/>
      <c r="E9100" s="47"/>
    </row>
    <row r="9101" spans="1:5">
      <c r="A9101" s="47"/>
      <c r="E9101" s="47"/>
    </row>
    <row r="9102" spans="1:5">
      <c r="A9102" s="47"/>
      <c r="E9102" s="47"/>
    </row>
    <row r="9103" spans="1:5">
      <c r="A9103" s="47"/>
      <c r="E9103" s="47"/>
    </row>
    <row r="9104" spans="1:5">
      <c r="A9104" s="47"/>
      <c r="E9104" s="47"/>
    </row>
    <row r="9105" spans="1:5">
      <c r="A9105" s="47"/>
      <c r="E9105" s="47"/>
    </row>
    <row r="9106" spans="1:5">
      <c r="A9106" s="47"/>
      <c r="E9106" s="47"/>
    </row>
    <row r="9107" spans="1:5">
      <c r="A9107" s="47"/>
      <c r="E9107" s="47"/>
    </row>
    <row r="9108" spans="1:5">
      <c r="A9108" s="47"/>
      <c r="E9108" s="47"/>
    </row>
    <row r="9109" spans="1:5">
      <c r="A9109" s="47"/>
      <c r="E9109" s="47"/>
    </row>
    <row r="9110" spans="1:5">
      <c r="A9110" s="47"/>
      <c r="E9110" s="47"/>
    </row>
    <row r="9111" spans="1:5">
      <c r="A9111" s="47"/>
      <c r="E9111" s="47"/>
    </row>
    <row r="9112" spans="1:5">
      <c r="A9112" s="47"/>
      <c r="E9112" s="47"/>
    </row>
    <row r="9113" spans="1:5">
      <c r="A9113" s="47"/>
      <c r="E9113" s="47"/>
    </row>
    <row r="9114" spans="1:5">
      <c r="A9114" s="47"/>
      <c r="E9114" s="47"/>
    </row>
    <row r="9115" spans="1:5">
      <c r="A9115" s="47"/>
      <c r="E9115" s="47"/>
    </row>
    <row r="9116" spans="1:5">
      <c r="A9116" s="47"/>
      <c r="E9116" s="47"/>
    </row>
    <row r="9117" spans="1:5">
      <c r="A9117" s="47"/>
      <c r="E9117" s="47"/>
    </row>
    <row r="9118" spans="1:5">
      <c r="A9118" s="47"/>
      <c r="E9118" s="47"/>
    </row>
    <row r="9119" spans="1:5">
      <c r="A9119" s="47"/>
      <c r="E9119" s="47"/>
    </row>
    <row r="9120" spans="1:5">
      <c r="A9120" s="47"/>
      <c r="E9120" s="47"/>
    </row>
    <row r="9121" spans="1:5">
      <c r="A9121" s="47"/>
      <c r="E9121" s="47"/>
    </row>
    <row r="9122" spans="1:5">
      <c r="A9122" s="47"/>
      <c r="E9122" s="47"/>
    </row>
    <row r="9123" spans="1:5">
      <c r="A9123" s="47"/>
      <c r="E9123" s="47"/>
    </row>
    <row r="9124" spans="1:5">
      <c r="A9124" s="47"/>
      <c r="E9124" s="47"/>
    </row>
    <row r="9125" spans="1:5">
      <c r="A9125" s="47"/>
      <c r="E9125" s="47"/>
    </row>
    <row r="9126" spans="1:5">
      <c r="A9126" s="47"/>
      <c r="E9126" s="47"/>
    </row>
    <row r="9127" spans="1:5">
      <c r="A9127" s="47"/>
      <c r="E9127" s="47"/>
    </row>
    <row r="9128" spans="1:5">
      <c r="A9128" s="47"/>
      <c r="E9128" s="47"/>
    </row>
    <row r="9129" spans="1:5">
      <c r="A9129" s="47"/>
      <c r="E9129" s="47"/>
    </row>
    <row r="9130" spans="1:5">
      <c r="A9130" s="47"/>
      <c r="E9130" s="47"/>
    </row>
    <row r="9131" spans="1:5">
      <c r="A9131" s="47"/>
      <c r="E9131" s="47"/>
    </row>
    <row r="9132" spans="1:5">
      <c r="A9132" s="47"/>
      <c r="E9132" s="47"/>
    </row>
    <row r="9133" spans="1:5">
      <c r="A9133" s="47"/>
      <c r="E9133" s="47"/>
    </row>
    <row r="9134" spans="1:5">
      <c r="A9134" s="47"/>
      <c r="E9134" s="47"/>
    </row>
    <row r="9135" spans="1:5">
      <c r="A9135" s="47"/>
      <c r="E9135" s="47"/>
    </row>
    <row r="9136" spans="1:5">
      <c r="A9136" s="47"/>
      <c r="E9136" s="47"/>
    </row>
    <row r="9137" spans="1:5">
      <c r="A9137" s="47"/>
      <c r="E9137" s="47"/>
    </row>
    <row r="9138" spans="1:5">
      <c r="A9138" s="47"/>
      <c r="E9138" s="47"/>
    </row>
    <row r="9139" spans="1:5">
      <c r="A9139" s="47"/>
      <c r="E9139" s="47"/>
    </row>
    <row r="9140" spans="1:5">
      <c r="A9140" s="47"/>
      <c r="E9140" s="47"/>
    </row>
    <row r="9141" spans="1:5">
      <c r="A9141" s="47"/>
      <c r="E9141" s="47"/>
    </row>
    <row r="9142" spans="1:5">
      <c r="A9142" s="47"/>
      <c r="E9142" s="47"/>
    </row>
    <row r="9143" spans="1:5">
      <c r="A9143" s="47"/>
      <c r="E9143" s="47"/>
    </row>
    <row r="9144" spans="1:5">
      <c r="A9144" s="47"/>
      <c r="E9144" s="47"/>
    </row>
    <row r="9145" spans="1:5">
      <c r="A9145" s="47"/>
      <c r="E9145" s="47"/>
    </row>
    <row r="9146" spans="1:5">
      <c r="A9146" s="47"/>
      <c r="E9146" s="47"/>
    </row>
    <row r="9147" spans="1:5">
      <c r="A9147" s="47"/>
      <c r="E9147" s="47"/>
    </row>
    <row r="9148" spans="1:5">
      <c r="A9148" s="47"/>
      <c r="E9148" s="47"/>
    </row>
    <row r="9149" spans="1:5">
      <c r="A9149" s="47"/>
      <c r="E9149" s="47"/>
    </row>
    <row r="9150" spans="1:5">
      <c r="A9150" s="47"/>
      <c r="E9150" s="47"/>
    </row>
    <row r="9151" spans="1:5">
      <c r="A9151" s="47"/>
      <c r="E9151" s="47"/>
    </row>
    <row r="9152" spans="1:5">
      <c r="A9152" s="47"/>
      <c r="E9152" s="47"/>
    </row>
    <row r="9153" spans="1:5">
      <c r="A9153" s="47"/>
      <c r="E9153" s="47"/>
    </row>
    <row r="9154" spans="1:5">
      <c r="A9154" s="47"/>
      <c r="E9154" s="47"/>
    </row>
    <row r="9155" spans="1:5">
      <c r="A9155" s="47"/>
      <c r="E9155" s="47"/>
    </row>
    <row r="9156" spans="1:5">
      <c r="A9156" s="47"/>
      <c r="E9156" s="47"/>
    </row>
    <row r="9157" spans="1:5">
      <c r="A9157" s="47"/>
      <c r="E9157" s="47"/>
    </row>
    <row r="9158" spans="1:5">
      <c r="A9158" s="47"/>
      <c r="E9158" s="47"/>
    </row>
    <row r="9159" spans="1:5">
      <c r="A9159" s="47"/>
      <c r="E9159" s="47"/>
    </row>
    <row r="9160" spans="1:5">
      <c r="A9160" s="47"/>
      <c r="E9160" s="47"/>
    </row>
    <row r="9161" spans="1:5">
      <c r="A9161" s="47"/>
      <c r="E9161" s="47"/>
    </row>
    <row r="9162" spans="1:5">
      <c r="A9162" s="47"/>
      <c r="E9162" s="47"/>
    </row>
    <row r="9163" spans="1:5">
      <c r="A9163" s="47"/>
      <c r="E9163" s="47"/>
    </row>
    <row r="9164" spans="1:5">
      <c r="A9164" s="47"/>
      <c r="E9164" s="47"/>
    </row>
    <row r="9165" spans="1:5">
      <c r="A9165" s="47"/>
      <c r="E9165" s="47"/>
    </row>
    <row r="9166" spans="1:5">
      <c r="A9166" s="47"/>
      <c r="E9166" s="47"/>
    </row>
    <row r="9167" spans="1:5">
      <c r="A9167" s="47"/>
      <c r="E9167" s="47"/>
    </row>
    <row r="9168" spans="1:5">
      <c r="A9168" s="47"/>
      <c r="E9168" s="47"/>
    </row>
    <row r="9169" spans="1:5">
      <c r="A9169" s="47"/>
      <c r="E9169" s="47"/>
    </row>
    <row r="9170" spans="1:5">
      <c r="A9170" s="47"/>
      <c r="E9170" s="47"/>
    </row>
    <row r="9171" spans="1:5">
      <c r="A9171" s="47"/>
      <c r="E9171" s="47"/>
    </row>
    <row r="9172" spans="1:5">
      <c r="A9172" s="47"/>
      <c r="E9172" s="47"/>
    </row>
    <row r="9173" spans="1:5">
      <c r="A9173" s="47"/>
      <c r="E9173" s="47"/>
    </row>
    <row r="9174" spans="1:5">
      <c r="A9174" s="47"/>
      <c r="E9174" s="47"/>
    </row>
    <row r="9175" spans="1:5">
      <c r="A9175" s="47"/>
      <c r="E9175" s="47"/>
    </row>
    <row r="9176" spans="1:5">
      <c r="A9176" s="47"/>
      <c r="E9176" s="47"/>
    </row>
    <row r="9177" spans="1:5">
      <c r="A9177" s="47"/>
      <c r="E9177" s="47"/>
    </row>
    <row r="9178" spans="1:5">
      <c r="A9178" s="47"/>
      <c r="E9178" s="47"/>
    </row>
    <row r="9179" spans="1:5">
      <c r="A9179" s="47"/>
      <c r="E9179" s="47"/>
    </row>
    <row r="9180" spans="1:5">
      <c r="A9180" s="47"/>
      <c r="E9180" s="47"/>
    </row>
    <row r="9181" spans="1:5">
      <c r="A9181" s="47"/>
      <c r="E9181" s="47"/>
    </row>
    <row r="9182" spans="1:5">
      <c r="A9182" s="47"/>
      <c r="E9182" s="47"/>
    </row>
    <row r="9183" spans="1:5">
      <c r="A9183" s="47"/>
      <c r="E9183" s="47"/>
    </row>
    <row r="9184" spans="1:5">
      <c r="A9184" s="47"/>
      <c r="E9184" s="47"/>
    </row>
    <row r="9185" spans="1:5">
      <c r="A9185" s="47"/>
      <c r="E9185" s="47"/>
    </row>
    <row r="9186" spans="1:5">
      <c r="A9186" s="47"/>
      <c r="E9186" s="47"/>
    </row>
    <row r="9187" spans="1:5">
      <c r="A9187" s="47"/>
      <c r="E9187" s="47"/>
    </row>
    <row r="9188" spans="1:5">
      <c r="A9188" s="47"/>
      <c r="E9188" s="47"/>
    </row>
    <row r="9189" spans="1:5">
      <c r="A9189" s="47"/>
      <c r="E9189" s="47"/>
    </row>
    <row r="9190" spans="1:5">
      <c r="A9190" s="47"/>
      <c r="E9190" s="47"/>
    </row>
    <row r="9191" spans="1:5">
      <c r="A9191" s="47"/>
      <c r="E9191" s="47"/>
    </row>
    <row r="9192" spans="1:5">
      <c r="A9192" s="47"/>
      <c r="E9192" s="47"/>
    </row>
    <row r="9193" spans="1:5">
      <c r="A9193" s="47"/>
      <c r="E9193" s="47"/>
    </row>
    <row r="9194" spans="1:5">
      <c r="A9194" s="47"/>
      <c r="E9194" s="47"/>
    </row>
    <row r="9195" spans="1:5">
      <c r="A9195" s="47"/>
      <c r="E9195" s="47"/>
    </row>
    <row r="9196" spans="1:5">
      <c r="A9196" s="47"/>
      <c r="E9196" s="47"/>
    </row>
    <row r="9197" spans="1:5">
      <c r="A9197" s="47"/>
      <c r="E9197" s="47"/>
    </row>
    <row r="9198" spans="1:5">
      <c r="A9198" s="47"/>
      <c r="E9198" s="47"/>
    </row>
    <row r="9199" spans="1:5">
      <c r="A9199" s="47"/>
      <c r="E9199" s="47"/>
    </row>
    <row r="9200" spans="1:5">
      <c r="A9200" s="47"/>
      <c r="E9200" s="47"/>
    </row>
    <row r="9201" spans="1:5">
      <c r="A9201" s="47"/>
      <c r="E9201" s="47"/>
    </row>
    <row r="9202" spans="1:5">
      <c r="A9202" s="47"/>
      <c r="E9202" s="47"/>
    </row>
    <row r="9203" spans="1:5">
      <c r="A9203" s="47"/>
      <c r="E9203" s="47"/>
    </row>
    <row r="9204" spans="1:5">
      <c r="A9204" s="47"/>
      <c r="E9204" s="47"/>
    </row>
    <row r="9205" spans="1:5">
      <c r="A9205" s="47"/>
      <c r="E9205" s="47"/>
    </row>
    <row r="9206" spans="1:5">
      <c r="A9206" s="47"/>
      <c r="E9206" s="47"/>
    </row>
    <row r="9207" spans="1:5">
      <c r="A9207" s="47"/>
      <c r="E9207" s="47"/>
    </row>
    <row r="9208" spans="1:5">
      <c r="A9208" s="47"/>
      <c r="E9208" s="47"/>
    </row>
    <row r="9209" spans="1:5">
      <c r="A9209" s="47"/>
      <c r="E9209" s="47"/>
    </row>
    <row r="9210" spans="1:5">
      <c r="A9210" s="47"/>
      <c r="E9210" s="47"/>
    </row>
    <row r="9211" spans="1:5">
      <c r="A9211" s="47"/>
      <c r="E9211" s="47"/>
    </row>
    <row r="9212" spans="1:5">
      <c r="A9212" s="47"/>
      <c r="E9212" s="47"/>
    </row>
    <row r="9213" spans="1:5">
      <c r="A9213" s="47"/>
      <c r="E9213" s="47"/>
    </row>
    <row r="9214" spans="1:5">
      <c r="A9214" s="47"/>
      <c r="E9214" s="47"/>
    </row>
    <row r="9215" spans="1:5">
      <c r="A9215" s="47"/>
      <c r="E9215" s="47"/>
    </row>
    <row r="9216" spans="1:5">
      <c r="A9216" s="47"/>
      <c r="E9216" s="47"/>
    </row>
    <row r="9217" spans="1:5">
      <c r="A9217" s="47"/>
      <c r="E9217" s="47"/>
    </row>
    <row r="9218" spans="1:5">
      <c r="A9218" s="47"/>
      <c r="E9218" s="47"/>
    </row>
    <row r="9219" spans="1:5">
      <c r="A9219" s="47"/>
      <c r="E9219" s="47"/>
    </row>
    <row r="9220" spans="1:5">
      <c r="A9220" s="47"/>
      <c r="E9220" s="47"/>
    </row>
    <row r="9221" spans="1:5">
      <c r="A9221" s="47"/>
      <c r="E9221" s="47"/>
    </row>
    <row r="9222" spans="1:5">
      <c r="A9222" s="47"/>
      <c r="E9222" s="47"/>
    </row>
    <row r="9223" spans="1:5">
      <c r="A9223" s="47"/>
      <c r="E9223" s="47"/>
    </row>
    <row r="9224" spans="1:5">
      <c r="A9224" s="47"/>
      <c r="E9224" s="47"/>
    </row>
    <row r="9225" spans="1:5">
      <c r="A9225" s="47"/>
      <c r="E9225" s="47"/>
    </row>
    <row r="9226" spans="1:5">
      <c r="A9226" s="47"/>
      <c r="E9226" s="47"/>
    </row>
    <row r="9227" spans="1:5">
      <c r="A9227" s="47"/>
      <c r="E9227" s="47"/>
    </row>
    <row r="9228" spans="1:5">
      <c r="A9228" s="47"/>
      <c r="E9228" s="47"/>
    </row>
    <row r="9229" spans="1:5">
      <c r="A9229" s="47"/>
      <c r="E9229" s="47"/>
    </row>
    <row r="9230" spans="1:5">
      <c r="A9230" s="47"/>
      <c r="E9230" s="47"/>
    </row>
    <row r="9231" spans="1:5">
      <c r="A9231" s="47"/>
      <c r="E9231" s="47"/>
    </row>
    <row r="9232" spans="1:5">
      <c r="A9232" s="47"/>
      <c r="E9232" s="47"/>
    </row>
    <row r="9233" spans="1:5">
      <c r="A9233" s="47"/>
      <c r="E9233" s="47"/>
    </row>
    <row r="9234" spans="1:5">
      <c r="A9234" s="47"/>
      <c r="E9234" s="47"/>
    </row>
    <row r="9235" spans="1:5">
      <c r="A9235" s="47"/>
      <c r="E9235" s="47"/>
    </row>
    <row r="9236" spans="1:5">
      <c r="A9236" s="47"/>
      <c r="E9236" s="47"/>
    </row>
    <row r="9237" spans="1:5">
      <c r="A9237" s="47"/>
      <c r="E9237" s="47"/>
    </row>
    <row r="9238" spans="1:5">
      <c r="A9238" s="47"/>
      <c r="E9238" s="47"/>
    </row>
    <row r="9239" spans="1:5">
      <c r="A9239" s="47"/>
      <c r="E9239" s="47"/>
    </row>
    <row r="9240" spans="1:5">
      <c r="A9240" s="47"/>
      <c r="E9240" s="47"/>
    </row>
    <row r="9241" spans="1:5">
      <c r="A9241" s="47"/>
      <c r="E9241" s="47"/>
    </row>
    <row r="9242" spans="1:5">
      <c r="A9242" s="47"/>
      <c r="E9242" s="47"/>
    </row>
    <row r="9243" spans="1:5">
      <c r="A9243" s="47"/>
      <c r="E9243" s="47"/>
    </row>
    <row r="9244" spans="1:5">
      <c r="A9244" s="47"/>
      <c r="E9244" s="47"/>
    </row>
    <row r="9245" spans="1:5">
      <c r="A9245" s="47"/>
      <c r="E9245" s="47"/>
    </row>
    <row r="9246" spans="1:5">
      <c r="A9246" s="47"/>
      <c r="E9246" s="47"/>
    </row>
    <row r="9247" spans="1:5">
      <c r="A9247" s="47"/>
      <c r="E9247" s="47"/>
    </row>
    <row r="9248" spans="1:5">
      <c r="A9248" s="47"/>
      <c r="E9248" s="47"/>
    </row>
    <row r="9249" spans="1:5">
      <c r="A9249" s="47"/>
      <c r="E9249" s="47"/>
    </row>
    <row r="9250" spans="1:5">
      <c r="A9250" s="47"/>
      <c r="E9250" s="47"/>
    </row>
    <row r="9251" spans="1:5">
      <c r="A9251" s="47"/>
      <c r="E9251" s="47"/>
    </row>
    <row r="9252" spans="1:5">
      <c r="A9252" s="47"/>
      <c r="E9252" s="47"/>
    </row>
    <row r="9253" spans="1:5">
      <c r="A9253" s="47"/>
      <c r="E9253" s="47"/>
    </row>
    <row r="9254" spans="1:5">
      <c r="A9254" s="47"/>
      <c r="E9254" s="47"/>
    </row>
    <row r="9255" spans="1:5">
      <c r="A9255" s="47"/>
      <c r="E9255" s="47"/>
    </row>
    <row r="9256" spans="1:5">
      <c r="A9256" s="47"/>
      <c r="E9256" s="47"/>
    </row>
    <row r="9257" spans="1:5">
      <c r="A9257" s="47"/>
      <c r="E9257" s="47"/>
    </row>
    <row r="9258" spans="1:5">
      <c r="A9258" s="47"/>
      <c r="E9258" s="47"/>
    </row>
    <row r="9259" spans="1:5">
      <c r="A9259" s="47"/>
      <c r="E9259" s="47"/>
    </row>
    <row r="9260" spans="1:5">
      <c r="A9260" s="47"/>
      <c r="E9260" s="47"/>
    </row>
    <row r="9261" spans="1:5">
      <c r="A9261" s="47"/>
      <c r="E9261" s="47"/>
    </row>
    <row r="9262" spans="1:5">
      <c r="A9262" s="47"/>
      <c r="E9262" s="47"/>
    </row>
    <row r="9263" spans="1:5">
      <c r="A9263" s="47"/>
      <c r="E9263" s="47"/>
    </row>
    <row r="9264" spans="1:5">
      <c r="A9264" s="47"/>
      <c r="E9264" s="47"/>
    </row>
    <row r="9265" spans="1:5">
      <c r="A9265" s="47"/>
      <c r="E9265" s="47"/>
    </row>
    <row r="9266" spans="1:5">
      <c r="A9266" s="47"/>
      <c r="E9266" s="47"/>
    </row>
    <row r="9267" spans="1:5">
      <c r="A9267" s="47"/>
      <c r="E9267" s="47"/>
    </row>
    <row r="9268" spans="1:5">
      <c r="A9268" s="47"/>
      <c r="E9268" s="47"/>
    </row>
    <row r="9269" spans="1:5">
      <c r="A9269" s="47"/>
      <c r="E9269" s="47"/>
    </row>
    <row r="9270" spans="1:5">
      <c r="A9270" s="47"/>
      <c r="E9270" s="47"/>
    </row>
    <row r="9271" spans="1:5">
      <c r="A9271" s="47"/>
      <c r="E9271" s="47"/>
    </row>
    <row r="9272" spans="1:5">
      <c r="A9272" s="47"/>
      <c r="E9272" s="47"/>
    </row>
    <row r="9273" spans="1:5">
      <c r="A9273" s="47"/>
      <c r="E9273" s="47"/>
    </row>
    <row r="9274" spans="1:5">
      <c r="A9274" s="47"/>
      <c r="E9274" s="47"/>
    </row>
    <row r="9275" spans="1:5">
      <c r="A9275" s="47"/>
      <c r="E9275" s="47"/>
    </row>
    <row r="9276" spans="1:5">
      <c r="A9276" s="47"/>
      <c r="E9276" s="47"/>
    </row>
    <row r="9277" spans="1:5">
      <c r="A9277" s="47"/>
      <c r="E9277" s="47"/>
    </row>
    <row r="9278" spans="1:5">
      <c r="A9278" s="47"/>
      <c r="E9278" s="47"/>
    </row>
    <row r="9279" spans="1:5">
      <c r="A9279" s="47"/>
      <c r="E9279" s="47"/>
    </row>
    <row r="9280" spans="1:5">
      <c r="A9280" s="47"/>
      <c r="E9280" s="47"/>
    </row>
    <row r="9281" spans="1:5">
      <c r="A9281" s="47"/>
      <c r="E9281" s="47"/>
    </row>
    <row r="9282" spans="1:5">
      <c r="A9282" s="47"/>
      <c r="E9282" s="47"/>
    </row>
    <row r="9283" spans="1:5">
      <c r="A9283" s="47"/>
      <c r="E9283" s="47"/>
    </row>
    <row r="9284" spans="1:5">
      <c r="A9284" s="47"/>
      <c r="E9284" s="47"/>
    </row>
    <row r="9285" spans="1:5">
      <c r="A9285" s="47"/>
      <c r="E9285" s="47"/>
    </row>
    <row r="9286" spans="1:5">
      <c r="A9286" s="47"/>
      <c r="E9286" s="47"/>
    </row>
    <row r="9287" spans="1:5">
      <c r="A9287" s="47"/>
      <c r="E9287" s="47"/>
    </row>
    <row r="9288" spans="1:5">
      <c r="A9288" s="47"/>
      <c r="E9288" s="47"/>
    </row>
    <row r="9289" spans="1:5">
      <c r="A9289" s="47"/>
      <c r="E9289" s="47"/>
    </row>
    <row r="9290" spans="1:5">
      <c r="A9290" s="47"/>
      <c r="E9290" s="47"/>
    </row>
    <row r="9291" spans="1:5">
      <c r="A9291" s="47"/>
      <c r="E9291" s="47"/>
    </row>
    <row r="9292" spans="1:5">
      <c r="A9292" s="47"/>
      <c r="E9292" s="47"/>
    </row>
    <row r="9293" spans="1:5">
      <c r="A9293" s="47"/>
      <c r="E9293" s="47"/>
    </row>
    <row r="9294" spans="1:5">
      <c r="A9294" s="47"/>
      <c r="E9294" s="47"/>
    </row>
    <row r="9295" spans="1:5">
      <c r="A9295" s="47"/>
      <c r="E9295" s="47"/>
    </row>
    <row r="9296" spans="1:5">
      <c r="A9296" s="47"/>
      <c r="E9296" s="47"/>
    </row>
    <row r="9297" spans="1:5">
      <c r="A9297" s="47"/>
      <c r="E9297" s="47"/>
    </row>
    <row r="9298" spans="1:5">
      <c r="A9298" s="47"/>
      <c r="E9298" s="47"/>
    </row>
    <row r="9299" spans="1:5">
      <c r="A9299" s="47"/>
      <c r="E9299" s="47"/>
    </row>
    <row r="9300" spans="1:5">
      <c r="A9300" s="47"/>
      <c r="E9300" s="47"/>
    </row>
    <row r="9301" spans="1:5">
      <c r="A9301" s="47"/>
      <c r="E9301" s="47"/>
    </row>
    <row r="9302" spans="1:5">
      <c r="A9302" s="47"/>
      <c r="E9302" s="47"/>
    </row>
    <row r="9303" spans="1:5">
      <c r="A9303" s="47"/>
      <c r="E9303" s="47"/>
    </row>
    <row r="9304" spans="1:5">
      <c r="A9304" s="47"/>
      <c r="E9304" s="47"/>
    </row>
    <row r="9305" spans="1:5">
      <c r="A9305" s="47"/>
      <c r="E9305" s="47"/>
    </row>
    <row r="9306" spans="1:5">
      <c r="A9306" s="47"/>
      <c r="E9306" s="47"/>
    </row>
    <row r="9307" spans="1:5">
      <c r="A9307" s="47"/>
      <c r="E9307" s="47"/>
    </row>
    <row r="9308" spans="1:5">
      <c r="A9308" s="47"/>
      <c r="E9308" s="47"/>
    </row>
    <row r="9309" spans="1:5">
      <c r="A9309" s="47"/>
      <c r="E9309" s="47"/>
    </row>
    <row r="9310" spans="1:5">
      <c r="A9310" s="47"/>
      <c r="E9310" s="47"/>
    </row>
    <row r="9311" spans="1:5">
      <c r="A9311" s="47"/>
      <c r="E9311" s="47"/>
    </row>
    <row r="9312" spans="1:5">
      <c r="A9312" s="47"/>
      <c r="E9312" s="47"/>
    </row>
    <row r="9313" spans="1:5">
      <c r="A9313" s="47"/>
      <c r="E9313" s="47"/>
    </row>
    <row r="9314" spans="1:5">
      <c r="A9314" s="47"/>
      <c r="E9314" s="47"/>
    </row>
    <row r="9315" spans="1:5">
      <c r="A9315" s="47"/>
      <c r="E9315" s="47"/>
    </row>
    <row r="9316" spans="1:5">
      <c r="A9316" s="47"/>
      <c r="E9316" s="47"/>
    </row>
    <row r="9317" spans="1:5">
      <c r="A9317" s="47"/>
      <c r="E9317" s="47"/>
    </row>
    <row r="9318" spans="1:5">
      <c r="A9318" s="47"/>
      <c r="E9318" s="47"/>
    </row>
    <row r="9319" spans="1:5">
      <c r="A9319" s="47"/>
      <c r="E9319" s="47"/>
    </row>
    <row r="9320" spans="1:5">
      <c r="A9320" s="47"/>
      <c r="E9320" s="47"/>
    </row>
    <row r="9321" spans="1:5">
      <c r="A9321" s="47"/>
      <c r="E9321" s="47"/>
    </row>
    <row r="9322" spans="1:5">
      <c r="A9322" s="47"/>
      <c r="E9322" s="47"/>
    </row>
    <row r="9323" spans="1:5">
      <c r="A9323" s="47"/>
      <c r="E9323" s="47"/>
    </row>
    <row r="9324" spans="1:5">
      <c r="A9324" s="47"/>
      <c r="E9324" s="47"/>
    </row>
    <row r="9325" spans="1:5">
      <c r="A9325" s="47"/>
      <c r="E9325" s="47"/>
    </row>
    <row r="9326" spans="1:5">
      <c r="A9326" s="47"/>
      <c r="E9326" s="47"/>
    </row>
    <row r="9327" spans="1:5">
      <c r="A9327" s="47"/>
      <c r="E9327" s="47"/>
    </row>
    <row r="9328" spans="1:5">
      <c r="A9328" s="47"/>
      <c r="E9328" s="47"/>
    </row>
    <row r="9329" spans="1:5">
      <c r="A9329" s="47"/>
      <c r="E9329" s="47"/>
    </row>
    <row r="9330" spans="1:5">
      <c r="A9330" s="47"/>
      <c r="E9330" s="47"/>
    </row>
    <row r="9331" spans="1:5">
      <c r="A9331" s="47"/>
      <c r="E9331" s="47"/>
    </row>
    <row r="9332" spans="1:5">
      <c r="A9332" s="47"/>
      <c r="E9332" s="47"/>
    </row>
    <row r="9333" spans="1:5">
      <c r="A9333" s="47"/>
      <c r="E9333" s="47"/>
    </row>
    <row r="9334" spans="1:5">
      <c r="A9334" s="47"/>
      <c r="E9334" s="47"/>
    </row>
    <row r="9335" spans="1:5">
      <c r="A9335" s="47"/>
      <c r="E9335" s="47"/>
    </row>
    <row r="9336" spans="1:5">
      <c r="A9336" s="47"/>
      <c r="E9336" s="47"/>
    </row>
    <row r="9337" spans="1:5">
      <c r="A9337" s="47"/>
      <c r="E9337" s="47"/>
    </row>
    <row r="9338" spans="1:5">
      <c r="A9338" s="47"/>
      <c r="E9338" s="47"/>
    </row>
    <row r="9339" spans="1:5">
      <c r="A9339" s="47"/>
      <c r="E9339" s="47"/>
    </row>
    <row r="9340" spans="1:5">
      <c r="A9340" s="47"/>
      <c r="E9340" s="47"/>
    </row>
    <row r="9341" spans="1:5">
      <c r="A9341" s="47"/>
      <c r="E9341" s="47"/>
    </row>
    <row r="9342" spans="1:5">
      <c r="A9342" s="47"/>
      <c r="E9342" s="47"/>
    </row>
    <row r="9343" spans="1:5">
      <c r="A9343" s="47"/>
      <c r="E9343" s="47"/>
    </row>
    <row r="9344" spans="1:5">
      <c r="A9344" s="47"/>
      <c r="E9344" s="47"/>
    </row>
    <row r="9345" spans="1:5">
      <c r="A9345" s="47"/>
      <c r="E9345" s="47"/>
    </row>
    <row r="9346" spans="1:5">
      <c r="A9346" s="47"/>
      <c r="E9346" s="47"/>
    </row>
    <row r="9347" spans="1:5">
      <c r="A9347" s="47"/>
      <c r="E9347" s="47"/>
    </row>
    <row r="9348" spans="1:5">
      <c r="A9348" s="47"/>
      <c r="E9348" s="47"/>
    </row>
    <row r="9349" spans="1:5">
      <c r="A9349" s="47"/>
      <c r="E9349" s="47"/>
    </row>
    <row r="9350" spans="1:5">
      <c r="A9350" s="47"/>
      <c r="E9350" s="47"/>
    </row>
    <row r="9351" spans="1:5">
      <c r="A9351" s="47"/>
      <c r="E9351" s="47"/>
    </row>
    <row r="9352" spans="1:5">
      <c r="A9352" s="47"/>
      <c r="E9352" s="47"/>
    </row>
    <row r="9353" spans="1:5">
      <c r="A9353" s="47"/>
      <c r="E9353" s="47"/>
    </row>
    <row r="9354" spans="1:5">
      <c r="A9354" s="47"/>
      <c r="E9354" s="47"/>
    </row>
    <row r="9355" spans="1:5">
      <c r="A9355" s="47"/>
      <c r="E9355" s="47"/>
    </row>
    <row r="9356" spans="1:5">
      <c r="A9356" s="47"/>
      <c r="E9356" s="47"/>
    </row>
    <row r="9357" spans="1:5">
      <c r="A9357" s="47"/>
      <c r="E9357" s="47"/>
    </row>
    <row r="9358" spans="1:5">
      <c r="A9358" s="47"/>
      <c r="E9358" s="47"/>
    </row>
    <row r="9359" spans="1:5">
      <c r="A9359" s="47"/>
      <c r="E9359" s="47"/>
    </row>
    <row r="9360" spans="1:5">
      <c r="A9360" s="47"/>
      <c r="E9360" s="47"/>
    </row>
    <row r="9361" spans="1:5">
      <c r="A9361" s="47"/>
      <c r="E9361" s="47"/>
    </row>
    <row r="9362" spans="1:5">
      <c r="A9362" s="47"/>
      <c r="E9362" s="47"/>
    </row>
    <row r="9363" spans="1:5">
      <c r="A9363" s="47"/>
      <c r="E9363" s="47"/>
    </row>
    <row r="9364" spans="1:5">
      <c r="A9364" s="47"/>
      <c r="E9364" s="47"/>
    </row>
    <row r="9365" spans="1:5">
      <c r="A9365" s="47"/>
      <c r="E9365" s="47"/>
    </row>
    <row r="9366" spans="1:5">
      <c r="A9366" s="47"/>
      <c r="E9366" s="47"/>
    </row>
    <row r="9367" spans="1:5">
      <c r="A9367" s="47"/>
      <c r="E9367" s="47"/>
    </row>
    <row r="9368" spans="1:5">
      <c r="A9368" s="47"/>
      <c r="E9368" s="47"/>
    </row>
    <row r="9369" spans="1:5">
      <c r="A9369" s="47"/>
      <c r="E9369" s="47"/>
    </row>
    <row r="9370" spans="1:5">
      <c r="A9370" s="47"/>
      <c r="E9370" s="47"/>
    </row>
    <row r="9371" spans="1:5">
      <c r="A9371" s="47"/>
      <c r="E9371" s="47"/>
    </row>
    <row r="9372" spans="1:5">
      <c r="A9372" s="47"/>
      <c r="E9372" s="47"/>
    </row>
    <row r="9373" spans="1:5">
      <c r="A9373" s="47"/>
      <c r="E9373" s="47"/>
    </row>
    <row r="9374" spans="1:5">
      <c r="A9374" s="47"/>
      <c r="E9374" s="47"/>
    </row>
    <row r="9375" spans="1:5">
      <c r="A9375" s="47"/>
      <c r="E9375" s="47"/>
    </row>
    <row r="9376" spans="1:5">
      <c r="A9376" s="47"/>
      <c r="E9376" s="47"/>
    </row>
    <row r="9377" spans="1:5">
      <c r="A9377" s="47"/>
      <c r="E9377" s="47"/>
    </row>
    <row r="9378" spans="1:5">
      <c r="A9378" s="47"/>
      <c r="E9378" s="47"/>
    </row>
    <row r="9379" spans="1:5">
      <c r="A9379" s="47"/>
      <c r="E9379" s="47"/>
    </row>
    <row r="9380" spans="1:5">
      <c r="A9380" s="47"/>
      <c r="E9380" s="47"/>
    </row>
    <row r="9381" spans="1:5">
      <c r="A9381" s="47"/>
      <c r="E9381" s="47"/>
    </row>
    <row r="9382" spans="1:5">
      <c r="A9382" s="47"/>
      <c r="E9382" s="47"/>
    </row>
    <row r="9383" spans="1:5">
      <c r="A9383" s="47"/>
      <c r="E9383" s="47"/>
    </row>
    <row r="9384" spans="1:5">
      <c r="A9384" s="47"/>
      <c r="E9384" s="47"/>
    </row>
    <row r="9385" spans="1:5">
      <c r="A9385" s="47"/>
      <c r="E9385" s="47"/>
    </row>
    <row r="9386" spans="1:5">
      <c r="A9386" s="47"/>
      <c r="E9386" s="47"/>
    </row>
    <row r="9387" spans="1:5">
      <c r="A9387" s="47"/>
      <c r="E9387" s="47"/>
    </row>
    <row r="9388" spans="1:5">
      <c r="A9388" s="47"/>
      <c r="E9388" s="47"/>
    </row>
    <row r="9389" spans="1:5">
      <c r="A9389" s="47"/>
      <c r="E9389" s="47"/>
    </row>
    <row r="9390" spans="1:5">
      <c r="A9390" s="47"/>
      <c r="E9390" s="47"/>
    </row>
    <row r="9391" spans="1:5">
      <c r="A9391" s="47"/>
      <c r="E9391" s="47"/>
    </row>
    <row r="9392" spans="1:5">
      <c r="A9392" s="47"/>
      <c r="E9392" s="47"/>
    </row>
    <row r="9393" spans="1:5">
      <c r="A9393" s="47"/>
      <c r="E9393" s="47"/>
    </row>
    <row r="9394" spans="1:5">
      <c r="A9394" s="47"/>
      <c r="E9394" s="47"/>
    </row>
    <row r="9395" spans="1:5">
      <c r="A9395" s="47"/>
      <c r="E9395" s="47"/>
    </row>
    <row r="9396" spans="1:5">
      <c r="A9396" s="47"/>
      <c r="E9396" s="47"/>
    </row>
    <row r="9397" spans="1:5">
      <c r="A9397" s="47"/>
      <c r="E9397" s="47"/>
    </row>
    <row r="9398" spans="1:5">
      <c r="A9398" s="47"/>
      <c r="E9398" s="47"/>
    </row>
    <row r="9399" spans="1:5">
      <c r="A9399" s="47"/>
      <c r="E9399" s="47"/>
    </row>
    <row r="9400" spans="1:5">
      <c r="A9400" s="47"/>
      <c r="E9400" s="47"/>
    </row>
    <row r="9401" spans="1:5">
      <c r="A9401" s="47"/>
      <c r="E9401" s="47"/>
    </row>
    <row r="9402" spans="1:5">
      <c r="A9402" s="47"/>
      <c r="E9402" s="47"/>
    </row>
    <row r="9403" spans="1:5">
      <c r="A9403" s="47"/>
      <c r="E9403" s="47"/>
    </row>
    <row r="9404" spans="1:5">
      <c r="A9404" s="47"/>
      <c r="E9404" s="47"/>
    </row>
    <row r="9405" spans="1:5">
      <c r="A9405" s="47"/>
      <c r="E9405" s="47"/>
    </row>
    <row r="9406" spans="1:5">
      <c r="A9406" s="47"/>
      <c r="E9406" s="47"/>
    </row>
    <row r="9407" spans="1:5">
      <c r="A9407" s="47"/>
      <c r="E9407" s="47"/>
    </row>
    <row r="9408" spans="1:5">
      <c r="A9408" s="47"/>
      <c r="E9408" s="47"/>
    </row>
    <row r="9409" spans="1:5">
      <c r="A9409" s="47"/>
      <c r="E9409" s="47"/>
    </row>
    <row r="9410" spans="1:5">
      <c r="A9410" s="47"/>
      <c r="E9410" s="47"/>
    </row>
    <row r="9411" spans="1:5">
      <c r="A9411" s="47"/>
      <c r="E9411" s="47"/>
    </row>
    <row r="9412" spans="1:5">
      <c r="A9412" s="47"/>
      <c r="E9412" s="47"/>
    </row>
    <row r="9413" spans="1:5">
      <c r="A9413" s="47"/>
      <c r="E9413" s="47"/>
    </row>
    <row r="9414" spans="1:5">
      <c r="A9414" s="47"/>
      <c r="E9414" s="47"/>
    </row>
    <row r="9415" spans="1:5">
      <c r="A9415" s="47"/>
      <c r="E9415" s="47"/>
    </row>
    <row r="9416" spans="1:5">
      <c r="A9416" s="47"/>
      <c r="E9416" s="47"/>
    </row>
    <row r="9417" spans="1:5">
      <c r="A9417" s="47"/>
      <c r="E9417" s="47"/>
    </row>
    <row r="9418" spans="1:5">
      <c r="A9418" s="47"/>
      <c r="E9418" s="47"/>
    </row>
    <row r="9419" spans="1:5">
      <c r="A9419" s="47"/>
      <c r="E9419" s="47"/>
    </row>
    <row r="9420" spans="1:5">
      <c r="A9420" s="47"/>
      <c r="E9420" s="47"/>
    </row>
    <row r="9421" spans="1:5">
      <c r="A9421" s="47"/>
      <c r="E9421" s="47"/>
    </row>
    <row r="9422" spans="1:5">
      <c r="A9422" s="47"/>
      <c r="E9422" s="47"/>
    </row>
    <row r="9423" spans="1:5">
      <c r="A9423" s="47"/>
      <c r="E9423" s="47"/>
    </row>
    <row r="9424" spans="1:5">
      <c r="A9424" s="47"/>
      <c r="E9424" s="47"/>
    </row>
    <row r="9425" spans="1:5">
      <c r="A9425" s="47"/>
      <c r="E9425" s="47"/>
    </row>
    <row r="9426" spans="1:5">
      <c r="A9426" s="47"/>
      <c r="E9426" s="47"/>
    </row>
    <row r="9427" spans="1:5">
      <c r="A9427" s="47"/>
      <c r="E9427" s="47"/>
    </row>
    <row r="9428" spans="1:5">
      <c r="A9428" s="47"/>
      <c r="E9428" s="47"/>
    </row>
    <row r="9429" spans="1:5">
      <c r="A9429" s="47"/>
      <c r="E9429" s="47"/>
    </row>
    <row r="9430" spans="1:5">
      <c r="A9430" s="47"/>
      <c r="E9430" s="47"/>
    </row>
    <row r="9431" spans="1:5">
      <c r="A9431" s="47"/>
      <c r="E9431" s="47"/>
    </row>
    <row r="9432" spans="1:5">
      <c r="A9432" s="47"/>
      <c r="E9432" s="47"/>
    </row>
    <row r="9433" spans="1:5">
      <c r="A9433" s="47"/>
      <c r="E9433" s="47"/>
    </row>
    <row r="9434" spans="1:5">
      <c r="A9434" s="47"/>
      <c r="E9434" s="47"/>
    </row>
    <row r="9435" spans="1:5">
      <c r="A9435" s="47"/>
      <c r="E9435" s="47"/>
    </row>
    <row r="9436" spans="1:5">
      <c r="A9436" s="47"/>
      <c r="E9436" s="47"/>
    </row>
    <row r="9437" spans="1:5">
      <c r="A9437" s="47"/>
      <c r="E9437" s="47"/>
    </row>
    <row r="9438" spans="1:5">
      <c r="A9438" s="47"/>
      <c r="E9438" s="47"/>
    </row>
    <row r="9439" spans="1:5">
      <c r="A9439" s="47"/>
      <c r="E9439" s="47"/>
    </row>
    <row r="9440" spans="1:5">
      <c r="A9440" s="47"/>
      <c r="E9440" s="47"/>
    </row>
    <row r="9441" spans="1:5">
      <c r="A9441" s="47"/>
      <c r="E9441" s="47"/>
    </row>
    <row r="9442" spans="1:5">
      <c r="A9442" s="47"/>
      <c r="E9442" s="47"/>
    </row>
    <row r="9443" spans="1:5">
      <c r="A9443" s="47"/>
      <c r="E9443" s="47"/>
    </row>
    <row r="9444" spans="1:5">
      <c r="A9444" s="47"/>
      <c r="E9444" s="47"/>
    </row>
    <row r="9445" spans="1:5">
      <c r="A9445" s="47"/>
      <c r="E9445" s="47"/>
    </row>
    <row r="9446" spans="1:5">
      <c r="A9446" s="47"/>
      <c r="E9446" s="47"/>
    </row>
    <row r="9447" spans="1:5">
      <c r="A9447" s="47"/>
      <c r="E9447" s="47"/>
    </row>
    <row r="9448" spans="1:5">
      <c r="A9448" s="47"/>
      <c r="E9448" s="47"/>
    </row>
    <row r="9449" spans="1:5">
      <c r="A9449" s="47"/>
      <c r="E9449" s="47"/>
    </row>
    <row r="9450" spans="1:5">
      <c r="A9450" s="47"/>
      <c r="E9450" s="47"/>
    </row>
    <row r="9451" spans="1:5">
      <c r="A9451" s="47"/>
      <c r="E9451" s="47"/>
    </row>
    <row r="9452" spans="1:5">
      <c r="A9452" s="47"/>
      <c r="E9452" s="47"/>
    </row>
    <row r="9453" spans="1:5">
      <c r="A9453" s="47"/>
      <c r="E9453" s="47"/>
    </row>
    <row r="9454" spans="1:5">
      <c r="A9454" s="47"/>
      <c r="E9454" s="47"/>
    </row>
    <row r="9455" spans="1:5">
      <c r="A9455" s="47"/>
      <c r="E9455" s="47"/>
    </row>
    <row r="9456" spans="1:5">
      <c r="A9456" s="47"/>
      <c r="E9456" s="47"/>
    </row>
    <row r="9457" spans="1:5">
      <c r="A9457" s="47"/>
      <c r="E9457" s="47"/>
    </row>
    <row r="9458" spans="1:5">
      <c r="A9458" s="47"/>
      <c r="E9458" s="47"/>
    </row>
    <row r="9459" spans="1:5">
      <c r="A9459" s="47"/>
      <c r="E9459" s="47"/>
    </row>
    <row r="9460" spans="1:5">
      <c r="A9460" s="47"/>
      <c r="E9460" s="47"/>
    </row>
    <row r="9461" spans="1:5">
      <c r="A9461" s="47"/>
      <c r="E9461" s="47"/>
    </row>
    <row r="9462" spans="1:5">
      <c r="A9462" s="47"/>
      <c r="E9462" s="47"/>
    </row>
    <row r="9463" spans="1:5">
      <c r="A9463" s="47"/>
      <c r="E9463" s="47"/>
    </row>
    <row r="9464" spans="1:5">
      <c r="A9464" s="47"/>
      <c r="E9464" s="47"/>
    </row>
    <row r="9465" spans="1:5">
      <c r="A9465" s="47"/>
      <c r="E9465" s="47"/>
    </row>
    <row r="9466" spans="1:5">
      <c r="A9466" s="47"/>
      <c r="E9466" s="47"/>
    </row>
    <row r="9467" spans="1:5">
      <c r="A9467" s="47"/>
      <c r="E9467" s="47"/>
    </row>
    <row r="9468" spans="1:5">
      <c r="A9468" s="47"/>
      <c r="E9468" s="47"/>
    </row>
    <row r="9469" spans="1:5">
      <c r="A9469" s="47"/>
      <c r="E9469" s="47"/>
    </row>
    <row r="9470" spans="1:5">
      <c r="A9470" s="47"/>
      <c r="E9470" s="47"/>
    </row>
    <row r="9471" spans="1:5">
      <c r="A9471" s="47"/>
      <c r="E9471" s="47"/>
    </row>
    <row r="9472" spans="1:5">
      <c r="A9472" s="47"/>
      <c r="E9472" s="47"/>
    </row>
    <row r="9473" spans="1:5">
      <c r="A9473" s="47"/>
      <c r="E9473" s="47"/>
    </row>
    <row r="9474" spans="1:5">
      <c r="A9474" s="47"/>
      <c r="E9474" s="47"/>
    </row>
    <row r="9475" spans="1:5">
      <c r="A9475" s="47"/>
      <c r="E9475" s="47"/>
    </row>
    <row r="9476" spans="1:5">
      <c r="A9476" s="47"/>
      <c r="E9476" s="47"/>
    </row>
    <row r="9477" spans="1:5">
      <c r="A9477" s="47"/>
      <c r="E9477" s="47"/>
    </row>
    <row r="9478" spans="1:5">
      <c r="A9478" s="47"/>
      <c r="E9478" s="47"/>
    </row>
    <row r="9479" spans="1:5">
      <c r="A9479" s="47"/>
      <c r="E9479" s="47"/>
    </row>
    <row r="9480" spans="1:5">
      <c r="A9480" s="47"/>
      <c r="E9480" s="47"/>
    </row>
    <row r="9481" spans="1:5">
      <c r="A9481" s="47"/>
      <c r="E9481" s="47"/>
    </row>
    <row r="9482" spans="1:5">
      <c r="A9482" s="47"/>
      <c r="E9482" s="47"/>
    </row>
    <row r="9483" spans="1:5">
      <c r="A9483" s="47"/>
      <c r="E9483" s="47"/>
    </row>
    <row r="9484" spans="1:5">
      <c r="A9484" s="47"/>
      <c r="E9484" s="47"/>
    </row>
    <row r="9485" spans="1:5">
      <c r="A9485" s="47"/>
      <c r="E9485" s="47"/>
    </row>
    <row r="9486" spans="1:5">
      <c r="A9486" s="47"/>
      <c r="E9486" s="47"/>
    </row>
    <row r="9487" spans="1:5">
      <c r="A9487" s="47"/>
      <c r="E9487" s="47"/>
    </row>
    <row r="9488" spans="1:5">
      <c r="A9488" s="47"/>
      <c r="E9488" s="47"/>
    </row>
    <row r="9489" spans="1:5">
      <c r="A9489" s="47"/>
      <c r="E9489" s="47"/>
    </row>
    <row r="9490" spans="1:5">
      <c r="A9490" s="47"/>
      <c r="E9490" s="47"/>
    </row>
    <row r="9491" spans="1:5">
      <c r="A9491" s="47"/>
      <c r="E9491" s="47"/>
    </row>
    <row r="9492" spans="1:5">
      <c r="A9492" s="47"/>
      <c r="E9492" s="47"/>
    </row>
    <row r="9493" spans="1:5">
      <c r="A9493" s="47"/>
      <c r="E9493" s="47"/>
    </row>
    <row r="9494" spans="1:5">
      <c r="A9494" s="47"/>
      <c r="E9494" s="47"/>
    </row>
    <row r="9495" spans="1:5">
      <c r="A9495" s="47"/>
      <c r="E9495" s="47"/>
    </row>
    <row r="9496" spans="1:5">
      <c r="A9496" s="47"/>
      <c r="E9496" s="47"/>
    </row>
    <row r="9497" spans="1:5">
      <c r="A9497" s="47"/>
      <c r="E9497" s="47"/>
    </row>
    <row r="9498" spans="1:5">
      <c r="A9498" s="47"/>
      <c r="E9498" s="47"/>
    </row>
    <row r="9499" spans="1:5">
      <c r="A9499" s="47"/>
      <c r="E9499" s="47"/>
    </row>
    <row r="9500" spans="1:5">
      <c r="A9500" s="47"/>
      <c r="E9500" s="47"/>
    </row>
    <row r="9501" spans="1:5">
      <c r="A9501" s="47"/>
      <c r="E9501" s="47"/>
    </row>
    <row r="9502" spans="1:5">
      <c r="A9502" s="47"/>
      <c r="E9502" s="47"/>
    </row>
    <row r="9503" spans="1:5">
      <c r="A9503" s="47"/>
      <c r="E9503" s="47"/>
    </row>
    <row r="9504" spans="1:5">
      <c r="A9504" s="47"/>
      <c r="E9504" s="47"/>
    </row>
    <row r="9505" spans="1:5">
      <c r="A9505" s="47"/>
      <c r="E9505" s="47"/>
    </row>
    <row r="9506" spans="1:5">
      <c r="A9506" s="47"/>
      <c r="E9506" s="47"/>
    </row>
    <row r="9507" spans="1:5">
      <c r="A9507" s="47"/>
      <c r="E9507" s="47"/>
    </row>
    <row r="9508" spans="1:5">
      <c r="A9508" s="47"/>
      <c r="E9508" s="47"/>
    </row>
    <row r="9509" spans="1:5">
      <c r="A9509" s="47"/>
      <c r="E9509" s="47"/>
    </row>
    <row r="9510" spans="1:5">
      <c r="A9510" s="47"/>
      <c r="E9510" s="47"/>
    </row>
    <row r="9511" spans="1:5">
      <c r="A9511" s="47"/>
      <c r="E9511" s="47"/>
    </row>
    <row r="9512" spans="1:5">
      <c r="A9512" s="47"/>
      <c r="E9512" s="47"/>
    </row>
    <row r="9513" spans="1:5">
      <c r="A9513" s="47"/>
      <c r="E9513" s="47"/>
    </row>
    <row r="9514" spans="1:5">
      <c r="A9514" s="47"/>
      <c r="E9514" s="47"/>
    </row>
    <row r="9515" spans="1:5">
      <c r="A9515" s="47"/>
      <c r="E9515" s="47"/>
    </row>
    <row r="9516" spans="1:5">
      <c r="A9516" s="47"/>
      <c r="E9516" s="47"/>
    </row>
    <row r="9517" spans="1:5">
      <c r="A9517" s="47"/>
      <c r="E9517" s="47"/>
    </row>
    <row r="9518" spans="1:5">
      <c r="A9518" s="47"/>
      <c r="E9518" s="47"/>
    </row>
    <row r="9519" spans="1:5">
      <c r="A9519" s="47"/>
      <c r="E9519" s="47"/>
    </row>
    <row r="9520" spans="1:5">
      <c r="A9520" s="47"/>
      <c r="E9520" s="47"/>
    </row>
    <row r="9521" spans="1:5">
      <c r="A9521" s="47"/>
      <c r="E9521" s="47"/>
    </row>
    <row r="9522" spans="1:5">
      <c r="A9522" s="47"/>
      <c r="E9522" s="47"/>
    </row>
    <row r="9523" spans="1:5">
      <c r="A9523" s="47"/>
      <c r="E9523" s="47"/>
    </row>
    <row r="9524" spans="1:5">
      <c r="A9524" s="47"/>
      <c r="E9524" s="47"/>
    </row>
    <row r="9525" spans="1:5">
      <c r="A9525" s="47"/>
      <c r="E9525" s="47"/>
    </row>
    <row r="9526" spans="1:5">
      <c r="A9526" s="47"/>
      <c r="E9526" s="47"/>
    </row>
    <row r="9527" spans="1:5">
      <c r="A9527" s="47"/>
      <c r="E9527" s="47"/>
    </row>
    <row r="9528" spans="1:5">
      <c r="A9528" s="47"/>
      <c r="E9528" s="47"/>
    </row>
    <row r="9529" spans="1:5">
      <c r="A9529" s="47"/>
      <c r="E9529" s="47"/>
    </row>
    <row r="9530" spans="1:5">
      <c r="A9530" s="47"/>
      <c r="E9530" s="47"/>
    </row>
    <row r="9531" spans="1:5">
      <c r="A9531" s="47"/>
      <c r="E9531" s="47"/>
    </row>
    <row r="9532" spans="1:5">
      <c r="A9532" s="47"/>
      <c r="E9532" s="47"/>
    </row>
    <row r="9533" spans="1:5">
      <c r="A9533" s="47"/>
      <c r="E9533" s="47"/>
    </row>
    <row r="9534" spans="1:5">
      <c r="A9534" s="47"/>
      <c r="E9534" s="47"/>
    </row>
    <row r="9535" spans="1:5">
      <c r="A9535" s="47"/>
      <c r="E9535" s="47"/>
    </row>
    <row r="9536" spans="1:5">
      <c r="A9536" s="47"/>
      <c r="E9536" s="47"/>
    </row>
    <row r="9537" spans="1:5">
      <c r="A9537" s="47"/>
      <c r="E9537" s="47"/>
    </row>
    <row r="9538" spans="1:5">
      <c r="A9538" s="47"/>
      <c r="E9538" s="47"/>
    </row>
    <row r="9539" spans="1:5">
      <c r="A9539" s="47"/>
      <c r="E9539" s="47"/>
    </row>
    <row r="9540" spans="1:5">
      <c r="A9540" s="47"/>
      <c r="E9540" s="47"/>
    </row>
    <row r="9541" spans="1:5">
      <c r="A9541" s="47"/>
      <c r="E9541" s="47"/>
    </row>
    <row r="9542" spans="1:5">
      <c r="A9542" s="47"/>
      <c r="E9542" s="47"/>
    </row>
    <row r="9543" spans="1:5">
      <c r="A9543" s="47"/>
      <c r="E9543" s="47"/>
    </row>
    <row r="9544" spans="1:5">
      <c r="A9544" s="47"/>
      <c r="E9544" s="47"/>
    </row>
    <row r="9545" spans="1:5">
      <c r="A9545" s="47"/>
      <c r="E9545" s="47"/>
    </row>
    <row r="9546" spans="1:5">
      <c r="A9546" s="47"/>
      <c r="E9546" s="47"/>
    </row>
    <row r="9547" spans="1:5">
      <c r="A9547" s="47"/>
      <c r="E9547" s="47"/>
    </row>
    <row r="9548" spans="1:5">
      <c r="A9548" s="47"/>
      <c r="E9548" s="47"/>
    </row>
    <row r="9549" spans="1:5">
      <c r="A9549" s="47"/>
      <c r="E9549" s="47"/>
    </row>
    <row r="9550" spans="1:5">
      <c r="A9550" s="47"/>
      <c r="E9550" s="47"/>
    </row>
    <row r="9551" spans="1:5">
      <c r="A9551" s="47"/>
      <c r="E9551" s="47"/>
    </row>
    <row r="9552" spans="1:5">
      <c r="A9552" s="47"/>
      <c r="E9552" s="47"/>
    </row>
    <row r="9553" spans="1:5">
      <c r="A9553" s="47"/>
      <c r="E9553" s="47"/>
    </row>
    <row r="9554" spans="1:5">
      <c r="A9554" s="47"/>
      <c r="E9554" s="47"/>
    </row>
    <row r="9555" spans="1:5">
      <c r="A9555" s="47"/>
      <c r="E9555" s="47"/>
    </row>
    <row r="9556" spans="1:5">
      <c r="A9556" s="47"/>
      <c r="E9556" s="47"/>
    </row>
    <row r="9557" spans="1:5">
      <c r="A9557" s="47"/>
      <c r="E9557" s="47"/>
    </row>
    <row r="9558" spans="1:5">
      <c r="A9558" s="47"/>
      <c r="E9558" s="47"/>
    </row>
    <row r="9559" spans="1:5">
      <c r="A9559" s="47"/>
      <c r="E9559" s="47"/>
    </row>
    <row r="9560" spans="1:5">
      <c r="A9560" s="47"/>
      <c r="E9560" s="47"/>
    </row>
    <row r="9561" spans="1:5">
      <c r="A9561" s="47"/>
      <c r="E9561" s="47"/>
    </row>
    <row r="9562" spans="1:5">
      <c r="A9562" s="47"/>
      <c r="E9562" s="47"/>
    </row>
    <row r="9563" spans="1:5">
      <c r="A9563" s="47"/>
      <c r="E9563" s="47"/>
    </row>
    <row r="9564" spans="1:5">
      <c r="A9564" s="47"/>
      <c r="E9564" s="47"/>
    </row>
    <row r="9565" spans="1:5">
      <c r="A9565" s="47"/>
      <c r="E9565" s="47"/>
    </row>
    <row r="9566" spans="1:5">
      <c r="A9566" s="47"/>
      <c r="E9566" s="47"/>
    </row>
    <row r="9567" spans="1:5">
      <c r="A9567" s="47"/>
      <c r="E9567" s="47"/>
    </row>
    <row r="9568" spans="1:5">
      <c r="A9568" s="47"/>
      <c r="E9568" s="47"/>
    </row>
    <row r="9569" spans="1:5">
      <c r="A9569" s="47"/>
      <c r="E9569" s="47"/>
    </row>
    <row r="9570" spans="1:5">
      <c r="A9570" s="47"/>
      <c r="E9570" s="47"/>
    </row>
    <row r="9571" spans="1:5">
      <c r="A9571" s="47"/>
      <c r="E9571" s="47"/>
    </row>
    <row r="9572" spans="1:5">
      <c r="A9572" s="47"/>
      <c r="E9572" s="47"/>
    </row>
    <row r="9573" spans="1:5">
      <c r="A9573" s="47"/>
      <c r="E9573" s="47"/>
    </row>
    <row r="9574" spans="1:5">
      <c r="A9574" s="47"/>
      <c r="E9574" s="47"/>
    </row>
    <row r="9575" spans="1:5">
      <c r="A9575" s="47"/>
      <c r="E9575" s="47"/>
    </row>
    <row r="9576" spans="1:5">
      <c r="A9576" s="47"/>
      <c r="E9576" s="47"/>
    </row>
    <row r="9577" spans="1:5">
      <c r="A9577" s="47"/>
      <c r="E9577" s="47"/>
    </row>
    <row r="9578" spans="1:5">
      <c r="A9578" s="47"/>
      <c r="E9578" s="47"/>
    </row>
    <row r="9579" spans="1:5">
      <c r="A9579" s="47"/>
      <c r="E9579" s="47"/>
    </row>
    <row r="9580" spans="1:5">
      <c r="A9580" s="47"/>
      <c r="E9580" s="47"/>
    </row>
    <row r="9581" spans="1:5">
      <c r="A9581" s="47"/>
      <c r="E9581" s="47"/>
    </row>
    <row r="9582" spans="1:5">
      <c r="A9582" s="47"/>
      <c r="E9582" s="47"/>
    </row>
    <row r="9583" spans="1:5">
      <c r="A9583" s="47"/>
      <c r="E9583" s="47"/>
    </row>
    <row r="9584" spans="1:5">
      <c r="A9584" s="47"/>
      <c r="E9584" s="47"/>
    </row>
    <row r="9585" spans="1:5">
      <c r="A9585" s="47"/>
      <c r="E9585" s="47"/>
    </row>
    <row r="9586" spans="1:5">
      <c r="A9586" s="47"/>
      <c r="E9586" s="47"/>
    </row>
    <row r="9587" spans="1:5">
      <c r="A9587" s="47"/>
      <c r="E9587" s="47"/>
    </row>
    <row r="9588" spans="1:5">
      <c r="A9588" s="47"/>
      <c r="E9588" s="47"/>
    </row>
    <row r="9589" spans="1:5">
      <c r="A9589" s="47"/>
      <c r="E9589" s="47"/>
    </row>
    <row r="9590" spans="1:5">
      <c r="A9590" s="47"/>
      <c r="E9590" s="47"/>
    </row>
    <row r="9591" spans="1:5">
      <c r="A9591" s="47"/>
      <c r="E9591" s="47"/>
    </row>
    <row r="9592" spans="1:5">
      <c r="A9592" s="47"/>
      <c r="E9592" s="47"/>
    </row>
    <row r="9593" spans="1:5">
      <c r="A9593" s="47"/>
      <c r="E9593" s="47"/>
    </row>
    <row r="9594" spans="1:5">
      <c r="A9594" s="47"/>
      <c r="E9594" s="47"/>
    </row>
    <row r="9595" spans="1:5">
      <c r="A9595" s="47"/>
      <c r="E9595" s="47"/>
    </row>
    <row r="9596" spans="1:5">
      <c r="A9596" s="47"/>
      <c r="E9596" s="47"/>
    </row>
    <row r="9597" spans="1:5">
      <c r="A9597" s="47"/>
      <c r="E9597" s="47"/>
    </row>
    <row r="9598" spans="1:5">
      <c r="A9598" s="47"/>
      <c r="E9598" s="47"/>
    </row>
    <row r="9599" spans="1:5">
      <c r="A9599" s="47"/>
      <c r="E9599" s="47"/>
    </row>
    <row r="9600" spans="1:5">
      <c r="A9600" s="47"/>
      <c r="E9600" s="47"/>
    </row>
    <row r="9601" spans="1:5">
      <c r="A9601" s="47"/>
      <c r="E9601" s="47"/>
    </row>
    <row r="9602" spans="1:5">
      <c r="A9602" s="47"/>
      <c r="E9602" s="47"/>
    </row>
    <row r="9603" spans="1:5">
      <c r="A9603" s="47"/>
      <c r="E9603" s="47"/>
    </row>
    <row r="9604" spans="1:5">
      <c r="A9604" s="47"/>
      <c r="E9604" s="47"/>
    </row>
    <row r="9605" spans="1:5">
      <c r="A9605" s="47"/>
      <c r="E9605" s="47"/>
    </row>
    <row r="9606" spans="1:5">
      <c r="A9606" s="47"/>
      <c r="E9606" s="47"/>
    </row>
    <row r="9607" spans="1:5">
      <c r="A9607" s="47"/>
      <c r="E9607" s="47"/>
    </row>
    <row r="9608" spans="1:5">
      <c r="A9608" s="47"/>
      <c r="E9608" s="47"/>
    </row>
    <row r="9609" spans="1:5">
      <c r="A9609" s="47"/>
      <c r="E9609" s="47"/>
    </row>
    <row r="9610" spans="1:5">
      <c r="A9610" s="47"/>
      <c r="E9610" s="47"/>
    </row>
    <row r="9611" spans="1:5">
      <c r="A9611" s="47"/>
      <c r="E9611" s="47"/>
    </row>
    <row r="9612" spans="1:5">
      <c r="A9612" s="47"/>
      <c r="E9612" s="47"/>
    </row>
    <row r="9613" spans="1:5">
      <c r="A9613" s="47"/>
      <c r="E9613" s="47"/>
    </row>
    <row r="9614" spans="1:5">
      <c r="A9614" s="47"/>
      <c r="E9614" s="47"/>
    </row>
    <row r="9615" spans="1:5">
      <c r="A9615" s="47"/>
      <c r="E9615" s="47"/>
    </row>
    <row r="9616" spans="1:5">
      <c r="A9616" s="47"/>
      <c r="E9616" s="47"/>
    </row>
    <row r="9617" spans="1:5">
      <c r="A9617" s="47"/>
      <c r="E9617" s="47"/>
    </row>
    <row r="9618" spans="1:5">
      <c r="A9618" s="47"/>
      <c r="E9618" s="47"/>
    </row>
    <row r="9619" spans="1:5">
      <c r="A9619" s="47"/>
      <c r="E9619" s="47"/>
    </row>
    <row r="9620" spans="1:5">
      <c r="A9620" s="47"/>
      <c r="E9620" s="47"/>
    </row>
    <row r="9621" spans="1:5">
      <c r="A9621" s="47"/>
      <c r="E9621" s="47"/>
    </row>
    <row r="9622" spans="1:5">
      <c r="A9622" s="47"/>
      <c r="E9622" s="47"/>
    </row>
    <row r="9623" spans="1:5">
      <c r="A9623" s="47"/>
      <c r="E9623" s="47"/>
    </row>
    <row r="9624" spans="1:5">
      <c r="A9624" s="47"/>
      <c r="E9624" s="47"/>
    </row>
    <row r="9625" spans="1:5">
      <c r="A9625" s="47"/>
      <c r="E9625" s="47"/>
    </row>
    <row r="9626" spans="1:5">
      <c r="A9626" s="47"/>
      <c r="E9626" s="47"/>
    </row>
    <row r="9627" spans="1:5">
      <c r="A9627" s="47"/>
      <c r="E9627" s="47"/>
    </row>
    <row r="9628" spans="1:5">
      <c r="A9628" s="47"/>
      <c r="E9628" s="47"/>
    </row>
    <row r="9629" spans="1:5">
      <c r="A9629" s="47"/>
      <c r="E9629" s="47"/>
    </row>
    <row r="9630" spans="1:5">
      <c r="A9630" s="47"/>
      <c r="E9630" s="47"/>
    </row>
    <row r="9631" spans="1:5">
      <c r="A9631" s="47"/>
      <c r="E9631" s="47"/>
    </row>
    <row r="9632" spans="1:5">
      <c r="A9632" s="47"/>
      <c r="E9632" s="47"/>
    </row>
    <row r="9633" spans="1:5">
      <c r="A9633" s="47"/>
      <c r="E9633" s="47"/>
    </row>
    <row r="9634" spans="1:5">
      <c r="A9634" s="47"/>
      <c r="E9634" s="47"/>
    </row>
    <row r="9635" spans="1:5">
      <c r="A9635" s="47"/>
      <c r="E9635" s="47"/>
    </row>
    <row r="9636" spans="1:5">
      <c r="A9636" s="47"/>
      <c r="E9636" s="47"/>
    </row>
    <row r="9637" spans="1:5">
      <c r="A9637" s="47"/>
      <c r="E9637" s="47"/>
    </row>
    <row r="9638" spans="1:5">
      <c r="A9638" s="47"/>
      <c r="E9638" s="47"/>
    </row>
    <row r="9639" spans="1:5">
      <c r="A9639" s="47"/>
      <c r="E9639" s="47"/>
    </row>
    <row r="9640" spans="1:5">
      <c r="A9640" s="47"/>
      <c r="E9640" s="47"/>
    </row>
    <row r="9641" spans="1:5">
      <c r="A9641" s="47"/>
      <c r="E9641" s="47"/>
    </row>
    <row r="9642" spans="1:5">
      <c r="A9642" s="47"/>
      <c r="E9642" s="47"/>
    </row>
    <row r="9643" spans="1:5">
      <c r="A9643" s="47"/>
      <c r="E9643" s="47"/>
    </row>
    <row r="9644" spans="1:5">
      <c r="A9644" s="47"/>
      <c r="E9644" s="47"/>
    </row>
    <row r="9645" spans="1:5">
      <c r="A9645" s="47"/>
      <c r="E9645" s="47"/>
    </row>
    <row r="9646" spans="1:5">
      <c r="A9646" s="47"/>
      <c r="E9646" s="47"/>
    </row>
    <row r="9647" spans="1:5">
      <c r="A9647" s="47"/>
      <c r="E9647" s="47"/>
    </row>
    <row r="9648" spans="1:5">
      <c r="A9648" s="47"/>
      <c r="E9648" s="47"/>
    </row>
    <row r="9649" spans="1:5">
      <c r="A9649" s="47"/>
      <c r="E9649" s="47"/>
    </row>
    <row r="9650" spans="1:5">
      <c r="A9650" s="47"/>
      <c r="E9650" s="47"/>
    </row>
    <row r="9651" spans="1:5">
      <c r="A9651" s="47"/>
      <c r="E9651" s="47"/>
    </row>
    <row r="9652" spans="1:5">
      <c r="A9652" s="47"/>
      <c r="E9652" s="47"/>
    </row>
    <row r="9653" spans="1:5">
      <c r="A9653" s="47"/>
      <c r="E9653" s="47"/>
    </row>
    <row r="9654" spans="1:5">
      <c r="A9654" s="47"/>
      <c r="E9654" s="47"/>
    </row>
    <row r="9655" spans="1:5">
      <c r="A9655" s="47"/>
      <c r="E9655" s="47"/>
    </row>
    <row r="9656" spans="1:5">
      <c r="A9656" s="47"/>
      <c r="E9656" s="47"/>
    </row>
    <row r="9657" spans="1:5">
      <c r="A9657" s="47"/>
      <c r="E9657" s="47"/>
    </row>
    <row r="9658" spans="1:5">
      <c r="A9658" s="47"/>
      <c r="E9658" s="47"/>
    </row>
    <row r="9659" spans="1:5">
      <c r="A9659" s="47"/>
      <c r="E9659" s="47"/>
    </row>
    <row r="9660" spans="1:5">
      <c r="A9660" s="47"/>
      <c r="E9660" s="47"/>
    </row>
    <row r="9661" spans="1:5">
      <c r="A9661" s="47"/>
      <c r="E9661" s="47"/>
    </row>
    <row r="9662" spans="1:5">
      <c r="A9662" s="47"/>
      <c r="E9662" s="47"/>
    </row>
    <row r="9663" spans="1:5">
      <c r="A9663" s="47"/>
      <c r="E9663" s="47"/>
    </row>
    <row r="9664" spans="1:5">
      <c r="A9664" s="47"/>
      <c r="E9664" s="47"/>
    </row>
    <row r="9665" spans="1:5">
      <c r="A9665" s="47"/>
      <c r="E9665" s="47"/>
    </row>
    <row r="9666" spans="1:5">
      <c r="A9666" s="47"/>
      <c r="E9666" s="47"/>
    </row>
    <row r="9667" spans="1:5">
      <c r="A9667" s="47"/>
      <c r="E9667" s="47"/>
    </row>
    <row r="9668" spans="1:5">
      <c r="A9668" s="47"/>
      <c r="E9668" s="47"/>
    </row>
    <row r="9669" spans="1:5">
      <c r="A9669" s="47"/>
      <c r="E9669" s="47"/>
    </row>
    <row r="9670" spans="1:5">
      <c r="A9670" s="47"/>
      <c r="E9670" s="47"/>
    </row>
    <row r="9671" spans="1:5">
      <c r="A9671" s="47"/>
      <c r="E9671" s="47"/>
    </row>
    <row r="9672" spans="1:5">
      <c r="A9672" s="47"/>
      <c r="E9672" s="47"/>
    </row>
    <row r="9673" spans="1:5">
      <c r="A9673" s="47"/>
      <c r="E9673" s="47"/>
    </row>
    <row r="9674" spans="1:5">
      <c r="A9674" s="47"/>
      <c r="E9674" s="47"/>
    </row>
    <row r="9675" spans="1:5">
      <c r="A9675" s="47"/>
      <c r="E9675" s="47"/>
    </row>
    <row r="9676" spans="1:5">
      <c r="A9676" s="47"/>
      <c r="E9676" s="47"/>
    </row>
    <row r="9677" spans="1:5">
      <c r="A9677" s="47"/>
      <c r="E9677" s="47"/>
    </row>
    <row r="9678" spans="1:5">
      <c r="A9678" s="47"/>
      <c r="E9678" s="47"/>
    </row>
    <row r="9679" spans="1:5">
      <c r="A9679" s="47"/>
      <c r="E9679" s="47"/>
    </row>
    <row r="9680" spans="1:5">
      <c r="A9680" s="47"/>
      <c r="E9680" s="47"/>
    </row>
    <row r="9681" spans="1:5">
      <c r="A9681" s="47"/>
      <c r="E9681" s="47"/>
    </row>
    <row r="9682" spans="1:5">
      <c r="A9682" s="47"/>
      <c r="E9682" s="47"/>
    </row>
    <row r="9683" spans="1:5">
      <c r="A9683" s="47"/>
      <c r="E9683" s="47"/>
    </row>
    <row r="9684" spans="1:5">
      <c r="A9684" s="47"/>
      <c r="E9684" s="47"/>
    </row>
    <row r="9685" spans="1:5">
      <c r="A9685" s="47"/>
      <c r="E9685" s="47"/>
    </row>
    <row r="9686" spans="1:5">
      <c r="A9686" s="47"/>
      <c r="E9686" s="47"/>
    </row>
    <row r="9687" spans="1:5">
      <c r="A9687" s="47"/>
      <c r="E9687" s="47"/>
    </row>
    <row r="9688" spans="1:5">
      <c r="A9688" s="47"/>
      <c r="E9688" s="47"/>
    </row>
    <row r="9689" spans="1:5">
      <c r="A9689" s="47"/>
      <c r="E9689" s="47"/>
    </row>
    <row r="9690" spans="1:5">
      <c r="A9690" s="47"/>
      <c r="E9690" s="47"/>
    </row>
    <row r="9691" spans="1:5">
      <c r="A9691" s="47"/>
      <c r="E9691" s="47"/>
    </row>
    <row r="9692" spans="1:5">
      <c r="A9692" s="47"/>
      <c r="E9692" s="47"/>
    </row>
    <row r="9693" spans="1:5">
      <c r="A9693" s="47"/>
      <c r="E9693" s="47"/>
    </row>
    <row r="9694" spans="1:5">
      <c r="A9694" s="47"/>
      <c r="E9694" s="47"/>
    </row>
    <row r="9695" spans="1:5">
      <c r="A9695" s="47"/>
      <c r="E9695" s="47"/>
    </row>
    <row r="9696" spans="1:5">
      <c r="A9696" s="47"/>
      <c r="E9696" s="47"/>
    </row>
    <row r="9697" spans="1:5">
      <c r="A9697" s="47"/>
      <c r="E9697" s="47"/>
    </row>
    <row r="9698" spans="1:5">
      <c r="A9698" s="47"/>
      <c r="E9698" s="47"/>
    </row>
    <row r="9699" spans="1:5">
      <c r="A9699" s="47"/>
      <c r="E9699" s="47"/>
    </row>
    <row r="9700" spans="1:5">
      <c r="A9700" s="47"/>
      <c r="E9700" s="47"/>
    </row>
    <row r="9701" spans="1:5">
      <c r="A9701" s="47"/>
      <c r="E9701" s="47"/>
    </row>
    <row r="9702" spans="1:5">
      <c r="A9702" s="47"/>
      <c r="E9702" s="47"/>
    </row>
    <row r="9703" spans="1:5">
      <c r="A9703" s="47"/>
      <c r="E9703" s="47"/>
    </row>
    <row r="9704" spans="1:5">
      <c r="A9704" s="47"/>
      <c r="E9704" s="47"/>
    </row>
    <row r="9705" spans="1:5">
      <c r="A9705" s="47"/>
      <c r="E9705" s="47"/>
    </row>
    <row r="9706" spans="1:5">
      <c r="A9706" s="47"/>
      <c r="E9706" s="47"/>
    </row>
    <row r="9707" spans="1:5">
      <c r="A9707" s="47"/>
      <c r="E9707" s="47"/>
    </row>
    <row r="9708" spans="1:5">
      <c r="A9708" s="47"/>
      <c r="E9708" s="47"/>
    </row>
    <row r="9709" spans="1:5">
      <c r="A9709" s="47"/>
      <c r="E9709" s="47"/>
    </row>
    <row r="9710" spans="1:5">
      <c r="A9710" s="47"/>
      <c r="E9710" s="47"/>
    </row>
    <row r="9711" spans="1:5">
      <c r="A9711" s="47"/>
      <c r="E9711" s="47"/>
    </row>
    <row r="9712" spans="1:5">
      <c r="A9712" s="47"/>
      <c r="E9712" s="47"/>
    </row>
    <row r="9713" spans="1:5">
      <c r="A9713" s="47"/>
      <c r="E9713" s="47"/>
    </row>
    <row r="9714" spans="1:5">
      <c r="A9714" s="47"/>
      <c r="E9714" s="47"/>
    </row>
    <row r="9715" spans="1:5">
      <c r="A9715" s="47"/>
      <c r="E9715" s="47"/>
    </row>
    <row r="9716" spans="1:5">
      <c r="A9716" s="47"/>
      <c r="E9716" s="47"/>
    </row>
    <row r="9717" spans="1:5">
      <c r="A9717" s="47"/>
      <c r="E9717" s="47"/>
    </row>
    <row r="9718" spans="1:5">
      <c r="A9718" s="47"/>
      <c r="E9718" s="47"/>
    </row>
    <row r="9719" spans="1:5">
      <c r="A9719" s="47"/>
      <c r="E9719" s="47"/>
    </row>
    <row r="9720" spans="1:5">
      <c r="A9720" s="47"/>
      <c r="E9720" s="47"/>
    </row>
    <row r="9721" spans="1:5">
      <c r="A9721" s="47"/>
      <c r="E9721" s="47"/>
    </row>
    <row r="9722" spans="1:5">
      <c r="A9722" s="47"/>
      <c r="E9722" s="47"/>
    </row>
    <row r="9723" spans="1:5">
      <c r="A9723" s="47"/>
      <c r="E9723" s="47"/>
    </row>
    <row r="9724" spans="1:5">
      <c r="A9724" s="47"/>
      <c r="E9724" s="47"/>
    </row>
    <row r="9725" spans="1:5">
      <c r="A9725" s="47"/>
      <c r="E9725" s="47"/>
    </row>
    <row r="9726" spans="1:5">
      <c r="A9726" s="47"/>
      <c r="E9726" s="47"/>
    </row>
    <row r="9727" spans="1:5">
      <c r="A9727" s="47"/>
      <c r="E9727" s="47"/>
    </row>
    <row r="9728" spans="1:5">
      <c r="A9728" s="47"/>
      <c r="E9728" s="47"/>
    </row>
    <row r="9729" spans="1:5">
      <c r="A9729" s="47"/>
      <c r="E9729" s="47"/>
    </row>
    <row r="9730" spans="1:5">
      <c r="A9730" s="47"/>
      <c r="E9730" s="47"/>
    </row>
    <row r="9731" spans="1:5">
      <c r="A9731" s="47"/>
      <c r="E9731" s="47"/>
    </row>
    <row r="9732" spans="1:5">
      <c r="A9732" s="47"/>
      <c r="E9732" s="47"/>
    </row>
    <row r="9733" spans="1:5">
      <c r="A9733" s="47"/>
      <c r="E9733" s="47"/>
    </row>
    <row r="9734" spans="1:5">
      <c r="A9734" s="47"/>
      <c r="E9734" s="47"/>
    </row>
    <row r="9735" spans="1:5">
      <c r="A9735" s="47"/>
      <c r="E9735" s="47"/>
    </row>
    <row r="9736" spans="1:5">
      <c r="A9736" s="47"/>
      <c r="E9736" s="47"/>
    </row>
    <row r="9737" spans="1:5">
      <c r="A9737" s="47"/>
      <c r="E9737" s="47"/>
    </row>
    <row r="9738" spans="1:5">
      <c r="A9738" s="47"/>
      <c r="E9738" s="47"/>
    </row>
    <row r="9739" spans="1:5">
      <c r="A9739" s="47"/>
      <c r="E9739" s="47"/>
    </row>
    <row r="9740" spans="1:5">
      <c r="A9740" s="47"/>
      <c r="E9740" s="47"/>
    </row>
    <row r="9741" spans="1:5">
      <c r="A9741" s="47"/>
      <c r="E9741" s="47"/>
    </row>
    <row r="9742" spans="1:5">
      <c r="A9742" s="47"/>
      <c r="E9742" s="47"/>
    </row>
    <row r="9743" spans="1:5">
      <c r="A9743" s="47"/>
      <c r="E9743" s="47"/>
    </row>
    <row r="9744" spans="1:5">
      <c r="A9744" s="47"/>
      <c r="E9744" s="47"/>
    </row>
    <row r="9745" spans="1:5">
      <c r="A9745" s="47"/>
      <c r="E9745" s="47"/>
    </row>
    <row r="9746" spans="1:5">
      <c r="A9746" s="47"/>
      <c r="E9746" s="47"/>
    </row>
    <row r="9747" spans="1:5">
      <c r="A9747" s="47"/>
      <c r="E9747" s="47"/>
    </row>
    <row r="9748" spans="1:5">
      <c r="A9748" s="47"/>
      <c r="E9748" s="47"/>
    </row>
    <row r="9749" spans="1:5">
      <c r="A9749" s="47"/>
      <c r="E9749" s="47"/>
    </row>
    <row r="9750" spans="1:5">
      <c r="A9750" s="47"/>
      <c r="E9750" s="47"/>
    </row>
    <row r="9751" spans="1:5">
      <c r="A9751" s="47"/>
      <c r="E9751" s="47"/>
    </row>
    <row r="9752" spans="1:5">
      <c r="A9752" s="47"/>
      <c r="E9752" s="47"/>
    </row>
    <row r="9753" spans="1:5">
      <c r="A9753" s="47"/>
      <c r="E9753" s="47"/>
    </row>
    <row r="9754" spans="1:5">
      <c r="A9754" s="47"/>
      <c r="E9754" s="47"/>
    </row>
    <row r="9755" spans="1:5">
      <c r="A9755" s="47"/>
      <c r="E9755" s="47"/>
    </row>
    <row r="9756" spans="1:5">
      <c r="A9756" s="47"/>
      <c r="E9756" s="47"/>
    </row>
    <row r="9757" spans="1:5">
      <c r="A9757" s="47"/>
      <c r="E9757" s="47"/>
    </row>
    <row r="9758" spans="1:5">
      <c r="A9758" s="47"/>
      <c r="E9758" s="47"/>
    </row>
    <row r="9759" spans="1:5">
      <c r="A9759" s="47"/>
      <c r="E9759" s="47"/>
    </row>
    <row r="9760" spans="1:5">
      <c r="A9760" s="47"/>
      <c r="E9760" s="47"/>
    </row>
    <row r="9761" spans="1:5">
      <c r="A9761" s="47"/>
      <c r="E9761" s="47"/>
    </row>
    <row r="9762" spans="1:5">
      <c r="A9762" s="47"/>
      <c r="E9762" s="47"/>
    </row>
    <row r="9763" spans="1:5">
      <c r="A9763" s="47"/>
      <c r="E9763" s="47"/>
    </row>
    <row r="9764" spans="1:5">
      <c r="A9764" s="47"/>
      <c r="E9764" s="47"/>
    </row>
    <row r="9765" spans="1:5">
      <c r="A9765" s="47"/>
      <c r="E9765" s="47"/>
    </row>
    <row r="9766" spans="1:5">
      <c r="A9766" s="47"/>
      <c r="E9766" s="47"/>
    </row>
    <row r="9767" spans="1:5">
      <c r="A9767" s="47"/>
      <c r="E9767" s="47"/>
    </row>
    <row r="9768" spans="1:5">
      <c r="A9768" s="47"/>
      <c r="E9768" s="47"/>
    </row>
    <row r="9769" spans="1:5">
      <c r="A9769" s="47"/>
      <c r="E9769" s="47"/>
    </row>
    <row r="9770" spans="1:5">
      <c r="A9770" s="47"/>
      <c r="E9770" s="47"/>
    </row>
    <row r="9771" spans="1:5">
      <c r="A9771" s="47"/>
      <c r="E9771" s="47"/>
    </row>
    <row r="9772" spans="1:5">
      <c r="A9772" s="47"/>
      <c r="E9772" s="47"/>
    </row>
    <row r="9773" spans="1:5">
      <c r="A9773" s="47"/>
      <c r="E9773" s="47"/>
    </row>
    <row r="9774" spans="1:5">
      <c r="A9774" s="47"/>
      <c r="E9774" s="47"/>
    </row>
    <row r="9775" spans="1:5">
      <c r="A9775" s="47"/>
      <c r="E9775" s="47"/>
    </row>
    <row r="9776" spans="1:5">
      <c r="A9776" s="47"/>
      <c r="E9776" s="47"/>
    </row>
    <row r="9777" spans="1:5">
      <c r="A9777" s="47"/>
      <c r="E9777" s="47"/>
    </row>
    <row r="9778" spans="1:5">
      <c r="A9778" s="47"/>
      <c r="E9778" s="47"/>
    </row>
    <row r="9779" spans="1:5">
      <c r="A9779" s="47"/>
      <c r="E9779" s="47"/>
    </row>
    <row r="9780" spans="1:5">
      <c r="A9780" s="47"/>
      <c r="E9780" s="47"/>
    </row>
    <row r="9781" spans="1:5">
      <c r="A9781" s="47"/>
      <c r="E9781" s="47"/>
    </row>
    <row r="9782" spans="1:5">
      <c r="A9782" s="47"/>
      <c r="E9782" s="47"/>
    </row>
    <row r="9783" spans="1:5">
      <c r="A9783" s="47"/>
      <c r="E9783" s="47"/>
    </row>
    <row r="9784" spans="1:5">
      <c r="A9784" s="47"/>
      <c r="E9784" s="47"/>
    </row>
    <row r="9785" spans="1:5">
      <c r="A9785" s="47"/>
      <c r="E9785" s="47"/>
    </row>
    <row r="9786" spans="1:5">
      <c r="A9786" s="47"/>
      <c r="E9786" s="47"/>
    </row>
    <row r="9787" spans="1:5">
      <c r="A9787" s="47"/>
      <c r="E9787" s="47"/>
    </row>
    <row r="9788" spans="1:5">
      <c r="A9788" s="47"/>
      <c r="E9788" s="47"/>
    </row>
    <row r="9789" spans="1:5">
      <c r="A9789" s="47"/>
      <c r="E9789" s="47"/>
    </row>
    <row r="9790" spans="1:5">
      <c r="A9790" s="47"/>
      <c r="E9790" s="47"/>
    </row>
    <row r="9791" spans="1:5">
      <c r="A9791" s="47"/>
      <c r="E9791" s="47"/>
    </row>
    <row r="9792" spans="1:5">
      <c r="A9792" s="47"/>
      <c r="E9792" s="47"/>
    </row>
    <row r="9793" spans="1:5">
      <c r="A9793" s="47"/>
      <c r="E9793" s="47"/>
    </row>
    <row r="9794" spans="1:5">
      <c r="A9794" s="47"/>
      <c r="E9794" s="47"/>
    </row>
    <row r="9795" spans="1:5">
      <c r="A9795" s="47"/>
      <c r="E9795" s="47"/>
    </row>
    <row r="9796" spans="1:5">
      <c r="A9796" s="47"/>
      <c r="E9796" s="47"/>
    </row>
    <row r="9797" spans="1:5">
      <c r="A9797" s="47"/>
      <c r="E9797" s="47"/>
    </row>
    <row r="9798" spans="1:5">
      <c r="A9798" s="47"/>
      <c r="E9798" s="47"/>
    </row>
    <row r="9799" spans="1:5">
      <c r="A9799" s="47"/>
      <c r="E9799" s="47"/>
    </row>
    <row r="9800" spans="1:5">
      <c r="A9800" s="47"/>
      <c r="E9800" s="47"/>
    </row>
    <row r="9801" spans="1:5">
      <c r="A9801" s="47"/>
      <c r="E9801" s="47"/>
    </row>
    <row r="9802" spans="1:5">
      <c r="A9802" s="47"/>
      <c r="E9802" s="47"/>
    </row>
    <row r="9803" spans="1:5">
      <c r="A9803" s="47"/>
      <c r="E9803" s="47"/>
    </row>
    <row r="9804" spans="1:5">
      <c r="A9804" s="47"/>
      <c r="E9804" s="47"/>
    </row>
    <row r="9805" spans="1:5">
      <c r="A9805" s="47"/>
      <c r="E9805" s="47"/>
    </row>
    <row r="9806" spans="1:5">
      <c r="A9806" s="47"/>
      <c r="E9806" s="47"/>
    </row>
    <row r="9807" spans="1:5">
      <c r="A9807" s="47"/>
      <c r="E9807" s="47"/>
    </row>
    <row r="9808" spans="1:5">
      <c r="A9808" s="47"/>
      <c r="E9808" s="47"/>
    </row>
    <row r="9809" spans="1:5">
      <c r="A9809" s="47"/>
      <c r="E9809" s="47"/>
    </row>
    <row r="9810" spans="1:5">
      <c r="A9810" s="47"/>
      <c r="E9810" s="47"/>
    </row>
    <row r="9811" spans="1:5">
      <c r="A9811" s="47"/>
      <c r="E9811" s="47"/>
    </row>
    <row r="9812" spans="1:5">
      <c r="A9812" s="47"/>
      <c r="E9812" s="47"/>
    </row>
    <row r="9813" spans="1:5">
      <c r="A9813" s="47"/>
      <c r="E9813" s="47"/>
    </row>
    <row r="9814" spans="1:5">
      <c r="A9814" s="47"/>
      <c r="E9814" s="47"/>
    </row>
    <row r="9815" spans="1:5">
      <c r="A9815" s="47"/>
      <c r="E9815" s="47"/>
    </row>
    <row r="9816" spans="1:5">
      <c r="A9816" s="47"/>
      <c r="E9816" s="47"/>
    </row>
    <row r="9817" spans="1:5">
      <c r="A9817" s="47"/>
      <c r="E9817" s="47"/>
    </row>
    <row r="9818" spans="1:5">
      <c r="A9818" s="47"/>
      <c r="E9818" s="47"/>
    </row>
    <row r="9819" spans="1:5">
      <c r="A9819" s="47"/>
      <c r="E9819" s="47"/>
    </row>
    <row r="9820" spans="1:5">
      <c r="A9820" s="47"/>
      <c r="E9820" s="47"/>
    </row>
    <row r="9821" spans="1:5">
      <c r="A9821" s="47"/>
      <c r="E9821" s="47"/>
    </row>
    <row r="9822" spans="1:5">
      <c r="A9822" s="47"/>
      <c r="E9822" s="47"/>
    </row>
    <row r="9823" spans="1:5">
      <c r="A9823" s="47"/>
      <c r="E9823" s="47"/>
    </row>
    <row r="9824" spans="1:5">
      <c r="A9824" s="47"/>
      <c r="E9824" s="47"/>
    </row>
    <row r="9825" spans="1:5">
      <c r="A9825" s="47"/>
      <c r="E9825" s="47"/>
    </row>
    <row r="9826" spans="1:5">
      <c r="A9826" s="47"/>
      <c r="E9826" s="47"/>
    </row>
    <row r="9827" spans="1:5">
      <c r="A9827" s="47"/>
      <c r="E9827" s="47"/>
    </row>
    <row r="9828" spans="1:5">
      <c r="A9828" s="47"/>
      <c r="E9828" s="47"/>
    </row>
    <row r="9829" spans="1:5">
      <c r="A9829" s="47"/>
      <c r="E9829" s="47"/>
    </row>
    <row r="9830" spans="1:5">
      <c r="A9830" s="47"/>
      <c r="E9830" s="47"/>
    </row>
    <row r="9831" spans="1:5">
      <c r="A9831" s="47"/>
      <c r="E9831" s="47"/>
    </row>
    <row r="9832" spans="1:5">
      <c r="A9832" s="47"/>
      <c r="E9832" s="47"/>
    </row>
    <row r="9833" spans="1:5">
      <c r="A9833" s="47"/>
      <c r="E9833" s="47"/>
    </row>
    <row r="9834" spans="1:5">
      <c r="A9834" s="47"/>
      <c r="E9834" s="47"/>
    </row>
    <row r="9835" spans="1:5">
      <c r="A9835" s="47"/>
      <c r="E9835" s="47"/>
    </row>
    <row r="9836" spans="1:5">
      <c r="A9836" s="47"/>
      <c r="E9836" s="47"/>
    </row>
    <row r="9837" spans="1:5">
      <c r="A9837" s="47"/>
      <c r="E9837" s="47"/>
    </row>
    <row r="9838" spans="1:5">
      <c r="A9838" s="47"/>
      <c r="E9838" s="47"/>
    </row>
    <row r="9839" spans="1:5">
      <c r="A9839" s="47"/>
      <c r="E9839" s="47"/>
    </row>
    <row r="9840" spans="1:5">
      <c r="A9840" s="47"/>
      <c r="E9840" s="47"/>
    </row>
    <row r="9841" spans="1:5">
      <c r="A9841" s="47"/>
      <c r="E9841" s="47"/>
    </row>
    <row r="9842" spans="1:5">
      <c r="A9842" s="47"/>
      <c r="E9842" s="47"/>
    </row>
    <row r="9843" spans="1:5">
      <c r="A9843" s="47"/>
      <c r="E9843" s="47"/>
    </row>
    <row r="9844" spans="1:5">
      <c r="A9844" s="47"/>
      <c r="E9844" s="47"/>
    </row>
    <row r="9845" spans="1:5">
      <c r="A9845" s="47"/>
      <c r="E9845" s="47"/>
    </row>
    <row r="9846" spans="1:5">
      <c r="A9846" s="47"/>
      <c r="E9846" s="47"/>
    </row>
    <row r="9847" spans="1:5">
      <c r="A9847" s="47"/>
      <c r="E9847" s="47"/>
    </row>
    <row r="9848" spans="1:5">
      <c r="A9848" s="47"/>
      <c r="E9848" s="47"/>
    </row>
    <row r="9849" spans="1:5">
      <c r="A9849" s="47"/>
      <c r="E9849" s="47"/>
    </row>
    <row r="9850" spans="1:5">
      <c r="A9850" s="47"/>
      <c r="E9850" s="47"/>
    </row>
    <row r="9851" spans="1:5">
      <c r="A9851" s="47"/>
      <c r="E9851" s="47"/>
    </row>
    <row r="9852" spans="1:5">
      <c r="A9852" s="47"/>
      <c r="E9852" s="47"/>
    </row>
    <row r="9853" spans="1:5">
      <c r="A9853" s="47"/>
      <c r="E9853" s="47"/>
    </row>
    <row r="9854" spans="1:5">
      <c r="A9854" s="47"/>
      <c r="E9854" s="47"/>
    </row>
    <row r="9855" spans="1:5">
      <c r="A9855" s="47"/>
      <c r="E9855" s="47"/>
    </row>
    <row r="9856" spans="1:5">
      <c r="A9856" s="47"/>
      <c r="E9856" s="47"/>
    </row>
    <row r="9857" spans="1:5">
      <c r="A9857" s="47"/>
      <c r="E9857" s="47"/>
    </row>
    <row r="9858" spans="1:5">
      <c r="A9858" s="47"/>
      <c r="E9858" s="47"/>
    </row>
    <row r="9859" spans="1:5">
      <c r="A9859" s="47"/>
      <c r="E9859" s="47"/>
    </row>
    <row r="9860" spans="1:5">
      <c r="A9860" s="47"/>
      <c r="E9860" s="47"/>
    </row>
    <row r="9861" spans="1:5">
      <c r="A9861" s="47"/>
      <c r="E9861" s="47"/>
    </row>
    <row r="9862" spans="1:5">
      <c r="A9862" s="47"/>
      <c r="E9862" s="47"/>
    </row>
    <row r="9863" spans="1:5">
      <c r="A9863" s="47"/>
      <c r="E9863" s="47"/>
    </row>
    <row r="9864" spans="1:5">
      <c r="A9864" s="47"/>
      <c r="E9864" s="47"/>
    </row>
    <row r="9865" spans="1:5">
      <c r="A9865" s="47"/>
      <c r="E9865" s="47"/>
    </row>
    <row r="9866" spans="1:5">
      <c r="A9866" s="47"/>
      <c r="E9866" s="47"/>
    </row>
    <row r="9867" spans="1:5">
      <c r="A9867" s="47"/>
      <c r="E9867" s="47"/>
    </row>
    <row r="9868" spans="1:5">
      <c r="A9868" s="47"/>
      <c r="E9868" s="47"/>
    </row>
    <row r="9869" spans="1:5">
      <c r="A9869" s="47"/>
      <c r="E9869" s="47"/>
    </row>
    <row r="9870" spans="1:5">
      <c r="A9870" s="47"/>
      <c r="E9870" s="47"/>
    </row>
    <row r="9871" spans="1:5">
      <c r="A9871" s="47"/>
      <c r="E9871" s="47"/>
    </row>
    <row r="9872" spans="1:5">
      <c r="A9872" s="47"/>
      <c r="E9872" s="47"/>
    </row>
    <row r="9873" spans="1:5">
      <c r="A9873" s="47"/>
      <c r="E9873" s="47"/>
    </row>
    <row r="9874" spans="1:5">
      <c r="A9874" s="47"/>
      <c r="E9874" s="47"/>
    </row>
    <row r="9875" spans="1:5">
      <c r="A9875" s="47"/>
      <c r="E9875" s="47"/>
    </row>
    <row r="9876" spans="1:5">
      <c r="A9876" s="47"/>
      <c r="E9876" s="47"/>
    </row>
    <row r="9877" spans="1:5">
      <c r="A9877" s="47"/>
      <c r="E9877" s="47"/>
    </row>
    <row r="9878" spans="1:5">
      <c r="A9878" s="47"/>
      <c r="E9878" s="47"/>
    </row>
    <row r="9879" spans="1:5">
      <c r="A9879" s="47"/>
      <c r="E9879" s="47"/>
    </row>
    <row r="9880" spans="1:5">
      <c r="A9880" s="47"/>
      <c r="E9880" s="47"/>
    </row>
    <row r="9881" spans="1:5">
      <c r="A9881" s="47"/>
      <c r="E9881" s="47"/>
    </row>
    <row r="9882" spans="1:5">
      <c r="A9882" s="47"/>
      <c r="E9882" s="47"/>
    </row>
    <row r="9883" spans="1:5">
      <c r="A9883" s="47"/>
      <c r="E9883" s="47"/>
    </row>
    <row r="9884" spans="1:5">
      <c r="A9884" s="47"/>
      <c r="E9884" s="47"/>
    </row>
    <row r="9885" spans="1:5">
      <c r="A9885" s="47"/>
      <c r="E9885" s="47"/>
    </row>
    <row r="9886" spans="1:5">
      <c r="A9886" s="47"/>
      <c r="E9886" s="47"/>
    </row>
    <row r="9887" spans="1:5">
      <c r="A9887" s="47"/>
      <c r="E9887" s="47"/>
    </row>
    <row r="9888" spans="1:5">
      <c r="A9888" s="47"/>
      <c r="E9888" s="47"/>
    </row>
    <row r="9889" spans="1:5">
      <c r="A9889" s="47"/>
      <c r="E9889" s="47"/>
    </row>
    <row r="9890" spans="1:5">
      <c r="A9890" s="47"/>
      <c r="E9890" s="47"/>
    </row>
    <row r="9891" spans="1:5">
      <c r="A9891" s="47"/>
      <c r="E9891" s="47"/>
    </row>
    <row r="9892" spans="1:5">
      <c r="A9892" s="47"/>
      <c r="E9892" s="47"/>
    </row>
    <row r="9893" spans="1:5">
      <c r="A9893" s="47"/>
      <c r="E9893" s="47"/>
    </row>
    <row r="9894" spans="1:5">
      <c r="A9894" s="47"/>
      <c r="E9894" s="47"/>
    </row>
    <row r="9895" spans="1:5">
      <c r="A9895" s="47"/>
      <c r="E9895" s="47"/>
    </row>
    <row r="9896" spans="1:5">
      <c r="A9896" s="47"/>
      <c r="E9896" s="47"/>
    </row>
    <row r="9897" spans="1:5">
      <c r="A9897" s="47"/>
      <c r="E9897" s="47"/>
    </row>
    <row r="9898" spans="1:5">
      <c r="A9898" s="47"/>
      <c r="E9898" s="47"/>
    </row>
    <row r="9899" spans="1:5">
      <c r="A9899" s="47"/>
      <c r="E9899" s="47"/>
    </row>
    <row r="9900" spans="1:5">
      <c r="A9900" s="47"/>
      <c r="E9900" s="47"/>
    </row>
    <row r="9901" spans="1:5">
      <c r="A9901" s="47"/>
      <c r="E9901" s="47"/>
    </row>
    <row r="9902" spans="1:5">
      <c r="A9902" s="47"/>
      <c r="E9902" s="47"/>
    </row>
    <row r="9903" spans="1:5">
      <c r="A9903" s="47"/>
      <c r="E9903" s="47"/>
    </row>
    <row r="9904" spans="1:5">
      <c r="A9904" s="47"/>
      <c r="E9904" s="47"/>
    </row>
    <row r="9905" spans="1:5">
      <c r="A9905" s="47"/>
      <c r="E9905" s="47"/>
    </row>
    <row r="9906" spans="1:5">
      <c r="A9906" s="47"/>
      <c r="E9906" s="47"/>
    </row>
    <row r="9907" spans="1:5">
      <c r="A9907" s="47"/>
      <c r="E9907" s="47"/>
    </row>
    <row r="9908" spans="1:5">
      <c r="A9908" s="47"/>
      <c r="E9908" s="47"/>
    </row>
    <row r="9909" spans="1:5">
      <c r="A9909" s="47"/>
      <c r="E9909" s="47"/>
    </row>
    <row r="9910" spans="1:5">
      <c r="A9910" s="47"/>
      <c r="E9910" s="47"/>
    </row>
    <row r="9911" spans="1:5">
      <c r="A9911" s="47"/>
      <c r="E9911" s="47"/>
    </row>
    <row r="9912" spans="1:5">
      <c r="A9912" s="47"/>
      <c r="E9912" s="47"/>
    </row>
    <row r="9913" spans="1:5">
      <c r="A9913" s="47"/>
      <c r="E9913" s="47"/>
    </row>
    <row r="9914" spans="1:5">
      <c r="A9914" s="47"/>
      <c r="E9914" s="47"/>
    </row>
    <row r="9915" spans="1:5">
      <c r="A9915" s="47"/>
      <c r="E9915" s="47"/>
    </row>
    <row r="9916" spans="1:5">
      <c r="A9916" s="47"/>
      <c r="E9916" s="47"/>
    </row>
    <row r="9917" spans="1:5">
      <c r="A9917" s="47"/>
      <c r="E9917" s="47"/>
    </row>
    <row r="9918" spans="1:5">
      <c r="A9918" s="47"/>
      <c r="E9918" s="47"/>
    </row>
    <row r="9919" spans="1:5">
      <c r="A9919" s="47"/>
      <c r="E9919" s="47"/>
    </row>
    <row r="9920" spans="1:5">
      <c r="A9920" s="47"/>
      <c r="E9920" s="47"/>
    </row>
    <row r="9921" spans="1:5">
      <c r="A9921" s="47"/>
      <c r="E9921" s="47"/>
    </row>
    <row r="9922" spans="1:5">
      <c r="A9922" s="47"/>
      <c r="E9922" s="47"/>
    </row>
    <row r="9923" spans="1:5">
      <c r="A9923" s="47"/>
      <c r="E9923" s="47"/>
    </row>
    <row r="9924" spans="1:5">
      <c r="A9924" s="47"/>
      <c r="E9924" s="47"/>
    </row>
    <row r="9925" spans="1:5">
      <c r="A9925" s="47"/>
      <c r="E9925" s="47"/>
    </row>
    <row r="9926" spans="1:5">
      <c r="A9926" s="47"/>
      <c r="E9926" s="47"/>
    </row>
    <row r="9927" spans="1:5">
      <c r="A9927" s="47"/>
      <c r="E9927" s="47"/>
    </row>
    <row r="9928" spans="1:5">
      <c r="A9928" s="47"/>
      <c r="E9928" s="47"/>
    </row>
    <row r="9929" spans="1:5">
      <c r="A9929" s="47"/>
      <c r="E9929" s="47"/>
    </row>
    <row r="9930" spans="1:5">
      <c r="A9930" s="47"/>
      <c r="E9930" s="47"/>
    </row>
    <row r="9931" spans="1:5">
      <c r="A9931" s="47"/>
      <c r="E9931" s="47"/>
    </row>
    <row r="9932" spans="1:5">
      <c r="A9932" s="47"/>
      <c r="E9932" s="47"/>
    </row>
    <row r="9933" spans="1:5">
      <c r="A9933" s="47"/>
      <c r="E9933" s="47"/>
    </row>
    <row r="9934" spans="1:5">
      <c r="A9934" s="47"/>
      <c r="E9934" s="47"/>
    </row>
    <row r="9935" spans="1:5">
      <c r="A9935" s="47"/>
      <c r="E9935" s="47"/>
    </row>
    <row r="9936" spans="1:5">
      <c r="A9936" s="47"/>
      <c r="E9936" s="47"/>
    </row>
    <row r="9937" spans="1:5">
      <c r="A9937" s="47"/>
      <c r="E9937" s="47"/>
    </row>
    <row r="9938" spans="1:5">
      <c r="A9938" s="47"/>
      <c r="E9938" s="47"/>
    </row>
    <row r="9939" spans="1:5">
      <c r="A9939" s="47"/>
      <c r="E9939" s="47"/>
    </row>
    <row r="9940" spans="1:5">
      <c r="A9940" s="47"/>
      <c r="E9940" s="47"/>
    </row>
    <row r="9941" spans="1:5">
      <c r="A9941" s="47"/>
      <c r="E9941" s="47"/>
    </row>
    <row r="9942" spans="1:5">
      <c r="A9942" s="47"/>
      <c r="E9942" s="47"/>
    </row>
    <row r="9943" spans="1:5">
      <c r="A9943" s="47"/>
      <c r="E9943" s="47"/>
    </row>
    <row r="9944" spans="1:5">
      <c r="A9944" s="47"/>
      <c r="E9944" s="47"/>
    </row>
    <row r="9945" spans="1:5">
      <c r="A9945" s="47"/>
      <c r="E9945" s="47"/>
    </row>
    <row r="9946" spans="1:5">
      <c r="A9946" s="47"/>
      <c r="E9946" s="47"/>
    </row>
    <row r="9947" spans="1:5">
      <c r="A9947" s="47"/>
      <c r="E9947" s="47"/>
    </row>
    <row r="9948" spans="1:5">
      <c r="A9948" s="47"/>
      <c r="E9948" s="47"/>
    </row>
    <row r="9949" spans="1:5">
      <c r="A9949" s="47"/>
      <c r="E9949" s="47"/>
    </row>
    <row r="9950" spans="1:5">
      <c r="A9950" s="47"/>
      <c r="E9950" s="47"/>
    </row>
    <row r="9951" spans="1:5">
      <c r="A9951" s="47"/>
      <c r="E9951" s="47"/>
    </row>
    <row r="9952" spans="1:5">
      <c r="A9952" s="47"/>
      <c r="E9952" s="47"/>
    </row>
    <row r="9953" spans="1:5">
      <c r="A9953" s="47"/>
      <c r="E9953" s="47"/>
    </row>
    <row r="9954" spans="1:5">
      <c r="A9954" s="47"/>
      <c r="E9954" s="47"/>
    </row>
    <row r="9955" spans="1:5">
      <c r="A9955" s="47"/>
      <c r="E9955" s="47"/>
    </row>
    <row r="9956" spans="1:5">
      <c r="A9956" s="47"/>
      <c r="E9956" s="47"/>
    </row>
    <row r="9957" spans="1:5">
      <c r="A9957" s="47"/>
      <c r="E9957" s="47"/>
    </row>
    <row r="9958" spans="1:5">
      <c r="A9958" s="47"/>
      <c r="E9958" s="47"/>
    </row>
    <row r="9959" spans="1:5">
      <c r="A9959" s="47"/>
      <c r="E9959" s="47"/>
    </row>
    <row r="9960" spans="1:5">
      <c r="A9960" s="47"/>
      <c r="E9960" s="47"/>
    </row>
    <row r="9961" spans="1:5">
      <c r="A9961" s="47"/>
      <c r="E9961" s="47"/>
    </row>
    <row r="9962" spans="1:5">
      <c r="A9962" s="47"/>
      <c r="E9962" s="47"/>
    </row>
    <row r="9963" spans="1:5">
      <c r="A9963" s="47"/>
      <c r="E9963" s="47"/>
    </row>
    <row r="9964" spans="1:5">
      <c r="A9964" s="47"/>
      <c r="E9964" s="47"/>
    </row>
    <row r="9965" spans="1:5">
      <c r="A9965" s="47"/>
      <c r="E9965" s="47"/>
    </row>
    <row r="9966" spans="1:5">
      <c r="A9966" s="47"/>
      <c r="E9966" s="47"/>
    </row>
    <row r="9967" spans="1:5">
      <c r="A9967" s="47"/>
      <c r="E9967" s="47"/>
    </row>
    <row r="9968" spans="1:5">
      <c r="A9968" s="47"/>
      <c r="E9968" s="47"/>
    </row>
    <row r="9969" spans="1:5">
      <c r="A9969" s="47"/>
      <c r="E9969" s="47"/>
    </row>
    <row r="9970" spans="1:5">
      <c r="A9970" s="47"/>
      <c r="E9970" s="47"/>
    </row>
    <row r="9971" spans="1:5">
      <c r="A9971" s="47"/>
      <c r="E9971" s="47"/>
    </row>
    <row r="9972" spans="1:5">
      <c r="A9972" s="47"/>
      <c r="E9972" s="47"/>
    </row>
    <row r="9973" spans="1:5">
      <c r="A9973" s="47"/>
      <c r="E9973" s="47"/>
    </row>
    <row r="9974" spans="1:5">
      <c r="A9974" s="47"/>
      <c r="E9974" s="47"/>
    </row>
    <row r="9975" spans="1:5">
      <c r="A9975" s="47"/>
      <c r="E9975" s="47"/>
    </row>
    <row r="9976" spans="1:5">
      <c r="A9976" s="47"/>
      <c r="E9976" s="47"/>
    </row>
    <row r="9977" spans="1:5">
      <c r="A9977" s="47"/>
      <c r="E9977" s="47"/>
    </row>
    <row r="9978" spans="1:5">
      <c r="A9978" s="47"/>
      <c r="E9978" s="47"/>
    </row>
    <row r="9979" spans="1:5">
      <c r="A9979" s="47"/>
      <c r="E9979" s="47"/>
    </row>
    <row r="9980" spans="1:5">
      <c r="A9980" s="47"/>
      <c r="E9980" s="47"/>
    </row>
    <row r="9981" spans="1:5">
      <c r="A9981" s="47"/>
      <c r="E9981" s="47"/>
    </row>
    <row r="9982" spans="1:5">
      <c r="A9982" s="47"/>
      <c r="E9982" s="47"/>
    </row>
    <row r="9983" spans="1:5">
      <c r="A9983" s="47"/>
      <c r="E9983" s="47"/>
    </row>
    <row r="9984" spans="1:5">
      <c r="A9984" s="47"/>
      <c r="E9984" s="47"/>
    </row>
    <row r="9985" spans="1:5">
      <c r="A9985" s="47"/>
      <c r="E9985" s="47"/>
    </row>
    <row r="9986" spans="1:5">
      <c r="A9986" s="47"/>
      <c r="E9986" s="47"/>
    </row>
    <row r="9987" spans="1:5">
      <c r="A9987" s="47"/>
      <c r="E9987" s="47"/>
    </row>
    <row r="9988" spans="1:5">
      <c r="A9988" s="47"/>
      <c r="E9988" s="47"/>
    </row>
    <row r="9989" spans="1:5">
      <c r="A9989" s="47"/>
      <c r="E9989" s="47"/>
    </row>
    <row r="9990" spans="1:5">
      <c r="A9990" s="47"/>
      <c r="E9990" s="47"/>
    </row>
    <row r="9991" spans="1:5">
      <c r="A9991" s="47"/>
      <c r="E9991" s="47"/>
    </row>
    <row r="9992" spans="1:5">
      <c r="A9992" s="47"/>
      <c r="E9992" s="47"/>
    </row>
    <row r="9993" spans="1:5">
      <c r="A9993" s="47"/>
      <c r="E9993" s="47"/>
    </row>
    <row r="9994" spans="1:5">
      <c r="A9994" s="47"/>
      <c r="E9994" s="47"/>
    </row>
    <row r="9995" spans="1:5">
      <c r="A9995" s="47"/>
      <c r="E9995" s="47"/>
    </row>
    <row r="9996" spans="1:5">
      <c r="A9996" s="47"/>
      <c r="E9996" s="47"/>
    </row>
    <row r="9997" spans="1:5">
      <c r="A9997" s="47"/>
      <c r="E9997" s="47"/>
    </row>
    <row r="9998" spans="1:5">
      <c r="A9998" s="47"/>
      <c r="E9998" s="47"/>
    </row>
    <row r="9999" spans="1:5">
      <c r="A9999" s="47"/>
      <c r="E9999" s="47"/>
    </row>
    <row r="10000" spans="1:5">
      <c r="A10000" s="47"/>
      <c r="E10000" s="47"/>
    </row>
    <row r="10001" spans="1:5">
      <c r="A10001" s="47"/>
      <c r="E10001" s="47"/>
    </row>
    <row r="10002" spans="1:5">
      <c r="A10002" s="47"/>
      <c r="E10002" s="47"/>
    </row>
    <row r="10003" spans="1:5">
      <c r="A10003" s="47"/>
      <c r="E10003" s="47"/>
    </row>
    <row r="10004" spans="1:5">
      <c r="A10004" s="47"/>
      <c r="E10004" s="47"/>
    </row>
    <row r="10005" spans="1:5">
      <c r="A10005" s="47"/>
      <c r="E10005" s="47"/>
    </row>
    <row r="10006" spans="1:5">
      <c r="A10006" s="47"/>
      <c r="E10006" s="47"/>
    </row>
    <row r="10007" spans="1:5">
      <c r="A10007" s="47"/>
      <c r="E10007" s="47"/>
    </row>
    <row r="10008" spans="1:5">
      <c r="A10008" s="47"/>
      <c r="E10008" s="47"/>
    </row>
    <row r="10009" spans="1:5">
      <c r="A10009" s="47"/>
      <c r="E10009" s="47"/>
    </row>
    <row r="10010" spans="1:5">
      <c r="A10010" s="47"/>
      <c r="E10010" s="47"/>
    </row>
    <row r="10011" spans="1:5">
      <c r="A10011" s="47"/>
      <c r="E10011" s="47"/>
    </row>
    <row r="10012" spans="1:5">
      <c r="A10012" s="47"/>
      <c r="E10012" s="47"/>
    </row>
    <row r="10013" spans="1:5">
      <c r="A10013" s="47"/>
      <c r="E10013" s="47"/>
    </row>
    <row r="10014" spans="1:5">
      <c r="A10014" s="47"/>
      <c r="E10014" s="47"/>
    </row>
    <row r="10015" spans="1:5">
      <c r="A10015" s="47"/>
      <c r="E10015" s="47"/>
    </row>
    <row r="10016" spans="1:5">
      <c r="A10016" s="47"/>
      <c r="E10016" s="47"/>
    </row>
    <row r="10017" spans="1:5">
      <c r="A10017" s="47"/>
      <c r="E10017" s="47"/>
    </row>
    <row r="10018" spans="1:5">
      <c r="A10018" s="47"/>
      <c r="E10018" s="47"/>
    </row>
    <row r="10019" spans="1:5">
      <c r="A10019" s="47"/>
      <c r="E10019" s="47"/>
    </row>
    <row r="10020" spans="1:5">
      <c r="A10020" s="47"/>
      <c r="E10020" s="47"/>
    </row>
    <row r="10021" spans="1:5">
      <c r="A10021" s="47"/>
      <c r="E10021" s="47"/>
    </row>
    <row r="10022" spans="1:5">
      <c r="A10022" s="47"/>
      <c r="E10022" s="47"/>
    </row>
    <row r="10023" spans="1:5">
      <c r="A10023" s="47"/>
      <c r="E10023" s="47"/>
    </row>
    <row r="10024" spans="1:5">
      <c r="A10024" s="47"/>
      <c r="E10024" s="47"/>
    </row>
    <row r="10025" spans="1:5">
      <c r="A10025" s="47"/>
      <c r="E10025" s="47"/>
    </row>
    <row r="10026" spans="1:5">
      <c r="A10026" s="47"/>
      <c r="E10026" s="47"/>
    </row>
    <row r="10027" spans="1:5">
      <c r="A10027" s="47"/>
      <c r="E10027" s="47"/>
    </row>
    <row r="10028" spans="1:5">
      <c r="A10028" s="47"/>
      <c r="E10028" s="47"/>
    </row>
    <row r="10029" spans="1:5">
      <c r="A10029" s="47"/>
      <c r="E10029" s="47"/>
    </row>
    <row r="10030" spans="1:5">
      <c r="A10030" s="47"/>
      <c r="E10030" s="47"/>
    </row>
    <row r="10031" spans="1:5">
      <c r="A10031" s="47"/>
      <c r="E10031" s="47"/>
    </row>
    <row r="10032" spans="1:5">
      <c r="A10032" s="47"/>
      <c r="E10032" s="47"/>
    </row>
    <row r="10033" spans="1:5">
      <c r="A10033" s="47"/>
      <c r="E10033" s="47"/>
    </row>
    <row r="10034" spans="1:5">
      <c r="A10034" s="47"/>
      <c r="E10034" s="47"/>
    </row>
    <row r="10035" spans="1:5">
      <c r="A10035" s="47"/>
      <c r="E10035" s="47"/>
    </row>
    <row r="10036" spans="1:5">
      <c r="A10036" s="47"/>
      <c r="E10036" s="47"/>
    </row>
    <row r="10037" spans="1:5">
      <c r="A10037" s="47"/>
      <c r="E10037" s="47"/>
    </row>
    <row r="10038" spans="1:5">
      <c r="A10038" s="47"/>
      <c r="E10038" s="47"/>
    </row>
    <row r="10039" spans="1:5">
      <c r="A10039" s="47"/>
      <c r="E10039" s="47"/>
    </row>
    <row r="10040" spans="1:5">
      <c r="A10040" s="47"/>
      <c r="E10040" s="47"/>
    </row>
    <row r="10041" spans="1:5">
      <c r="A10041" s="47"/>
      <c r="E10041" s="47"/>
    </row>
    <row r="10042" spans="1:5">
      <c r="A10042" s="47"/>
      <c r="E10042" s="47"/>
    </row>
    <row r="10043" spans="1:5">
      <c r="A10043" s="47"/>
      <c r="E10043" s="47"/>
    </row>
    <row r="10044" spans="1:5">
      <c r="A10044" s="47"/>
      <c r="E10044" s="47"/>
    </row>
    <row r="10045" spans="1:5">
      <c r="A10045" s="47"/>
      <c r="E10045" s="47"/>
    </row>
    <row r="10046" spans="1:5">
      <c r="A10046" s="47"/>
      <c r="E10046" s="47"/>
    </row>
    <row r="10047" spans="1:5">
      <c r="A10047" s="47"/>
      <c r="E10047" s="47"/>
    </row>
    <row r="10048" spans="1:5">
      <c r="A10048" s="47"/>
      <c r="E10048" s="47"/>
    </row>
    <row r="10049" spans="1:5">
      <c r="A10049" s="47"/>
      <c r="E10049" s="47"/>
    </row>
    <row r="10050" spans="1:5">
      <c r="A10050" s="47"/>
      <c r="E10050" s="47"/>
    </row>
    <row r="10051" spans="1:5">
      <c r="A10051" s="47"/>
      <c r="E10051" s="47"/>
    </row>
    <row r="10052" spans="1:5">
      <c r="A10052" s="47"/>
      <c r="E10052" s="47"/>
    </row>
    <row r="10053" spans="1:5">
      <c r="A10053" s="47"/>
      <c r="E10053" s="47"/>
    </row>
    <row r="10054" spans="1:5">
      <c r="A10054" s="47"/>
      <c r="E10054" s="47"/>
    </row>
    <row r="10055" spans="1:5">
      <c r="A10055" s="47"/>
      <c r="E10055" s="47"/>
    </row>
    <row r="10056" spans="1:5">
      <c r="A10056" s="47"/>
      <c r="E10056" s="47"/>
    </row>
    <row r="10057" spans="1:5">
      <c r="A10057" s="47"/>
      <c r="E10057" s="47"/>
    </row>
    <row r="10058" spans="1:5">
      <c r="A10058" s="47"/>
      <c r="E10058" s="47"/>
    </row>
    <row r="10059" spans="1:5">
      <c r="A10059" s="47"/>
      <c r="E10059" s="47"/>
    </row>
    <row r="10060" spans="1:5">
      <c r="A10060" s="47"/>
      <c r="E10060" s="47"/>
    </row>
    <row r="10061" spans="1:5">
      <c r="A10061" s="47"/>
      <c r="E10061" s="47"/>
    </row>
    <row r="10062" spans="1:5">
      <c r="A10062" s="47"/>
      <c r="E10062" s="47"/>
    </row>
    <row r="10063" spans="1:5">
      <c r="A10063" s="47"/>
      <c r="E10063" s="47"/>
    </row>
    <row r="10064" spans="1:5">
      <c r="A10064" s="47"/>
      <c r="E10064" s="47"/>
    </row>
    <row r="10065" spans="1:5">
      <c r="A10065" s="47"/>
      <c r="E10065" s="47"/>
    </row>
    <row r="10066" spans="1:5">
      <c r="A10066" s="47"/>
      <c r="E10066" s="47"/>
    </row>
    <row r="10067" spans="1:5">
      <c r="A10067" s="47"/>
      <c r="E10067" s="47"/>
    </row>
    <row r="10068" spans="1:5">
      <c r="A10068" s="47"/>
      <c r="E10068" s="47"/>
    </row>
    <row r="10069" spans="1:5">
      <c r="A10069" s="47"/>
      <c r="E10069" s="47"/>
    </row>
    <row r="10070" spans="1:5">
      <c r="A10070" s="47"/>
      <c r="E10070" s="47"/>
    </row>
    <row r="10071" spans="1:5">
      <c r="A10071" s="47"/>
      <c r="E10071" s="47"/>
    </row>
    <row r="10072" spans="1:5">
      <c r="A10072" s="47"/>
      <c r="E10072" s="47"/>
    </row>
    <row r="10073" spans="1:5">
      <c r="A10073" s="47"/>
      <c r="E10073" s="47"/>
    </row>
    <row r="10074" spans="1:5">
      <c r="A10074" s="47"/>
      <c r="E10074" s="47"/>
    </row>
    <row r="10075" spans="1:5">
      <c r="A10075" s="47"/>
      <c r="E10075" s="47"/>
    </row>
    <row r="10076" spans="1:5">
      <c r="A10076" s="47"/>
      <c r="E10076" s="47"/>
    </row>
    <row r="10077" spans="1:5">
      <c r="A10077" s="47"/>
      <c r="E10077" s="47"/>
    </row>
    <row r="10078" spans="1:5">
      <c r="A10078" s="47"/>
      <c r="E10078" s="47"/>
    </row>
    <row r="10079" spans="1:5">
      <c r="A10079" s="47"/>
      <c r="E10079" s="47"/>
    </row>
    <row r="10080" spans="1:5">
      <c r="A10080" s="47"/>
      <c r="E10080" s="47"/>
    </row>
    <row r="10081" spans="1:5">
      <c r="A10081" s="47"/>
      <c r="E10081" s="47"/>
    </row>
    <row r="10082" spans="1:5">
      <c r="A10082" s="47"/>
      <c r="E10082" s="47"/>
    </row>
    <row r="10083" spans="1:5">
      <c r="A10083" s="47"/>
      <c r="E10083" s="47"/>
    </row>
    <row r="10084" spans="1:5">
      <c r="A10084" s="47"/>
      <c r="E10084" s="47"/>
    </row>
    <row r="10085" spans="1:5">
      <c r="A10085" s="47"/>
      <c r="E10085" s="47"/>
    </row>
    <row r="10086" spans="1:5">
      <c r="A10086" s="47"/>
      <c r="E10086" s="47"/>
    </row>
    <row r="10087" spans="1:5">
      <c r="A10087" s="47"/>
      <c r="E10087" s="47"/>
    </row>
    <row r="10088" spans="1:5">
      <c r="A10088" s="47"/>
      <c r="E10088" s="47"/>
    </row>
    <row r="10089" spans="1:5">
      <c r="A10089" s="47"/>
      <c r="E10089" s="47"/>
    </row>
    <row r="10090" spans="1:5">
      <c r="A10090" s="47"/>
      <c r="E10090" s="47"/>
    </row>
    <row r="10091" spans="1:5">
      <c r="A10091" s="47"/>
      <c r="E10091" s="47"/>
    </row>
    <row r="10092" spans="1:5">
      <c r="A10092" s="47"/>
      <c r="E10092" s="47"/>
    </row>
    <row r="10093" spans="1:5">
      <c r="A10093" s="47"/>
      <c r="E10093" s="47"/>
    </row>
    <row r="10094" spans="1:5">
      <c r="A10094" s="47"/>
      <c r="E10094" s="47"/>
    </row>
    <row r="10095" spans="1:5">
      <c r="A10095" s="47"/>
      <c r="E10095" s="47"/>
    </row>
    <row r="10096" spans="1:5">
      <c r="A10096" s="47"/>
      <c r="E10096" s="47"/>
    </row>
    <row r="10097" spans="1:5">
      <c r="A10097" s="47"/>
      <c r="E10097" s="47"/>
    </row>
    <row r="10098" spans="1:5">
      <c r="A10098" s="47"/>
      <c r="E10098" s="47"/>
    </row>
    <row r="10099" spans="1:5">
      <c r="A10099" s="47"/>
      <c r="E10099" s="47"/>
    </row>
    <row r="10100" spans="1:5">
      <c r="A10100" s="47"/>
      <c r="E10100" s="47"/>
    </row>
    <row r="10101" spans="1:5">
      <c r="A10101" s="47"/>
      <c r="E10101" s="47"/>
    </row>
    <row r="10102" spans="1:5">
      <c r="A10102" s="47"/>
      <c r="E10102" s="47"/>
    </row>
    <row r="10103" spans="1:5">
      <c r="A10103" s="47"/>
      <c r="E10103" s="47"/>
    </row>
    <row r="10104" spans="1:5">
      <c r="A10104" s="47"/>
      <c r="E10104" s="47"/>
    </row>
    <row r="10105" spans="1:5">
      <c r="A10105" s="47"/>
      <c r="E10105" s="47"/>
    </row>
    <row r="10106" spans="1:5">
      <c r="A10106" s="47"/>
      <c r="E10106" s="47"/>
    </row>
    <row r="10107" spans="1:5">
      <c r="A10107" s="47"/>
      <c r="E10107" s="47"/>
    </row>
    <row r="10108" spans="1:5">
      <c r="A10108" s="47"/>
      <c r="E10108" s="47"/>
    </row>
    <row r="10109" spans="1:5">
      <c r="A10109" s="47"/>
      <c r="E10109" s="47"/>
    </row>
    <row r="10110" spans="1:5">
      <c r="A10110" s="47"/>
      <c r="E10110" s="47"/>
    </row>
    <row r="10111" spans="1:5">
      <c r="A10111" s="47"/>
      <c r="E10111" s="47"/>
    </row>
    <row r="10112" spans="1:5">
      <c r="A10112" s="47"/>
      <c r="E10112" s="47"/>
    </row>
    <row r="10113" spans="1:5">
      <c r="A10113" s="47"/>
      <c r="E10113" s="47"/>
    </row>
    <row r="10114" spans="1:5">
      <c r="A10114" s="47"/>
      <c r="E10114" s="47"/>
    </row>
    <row r="10115" spans="1:5">
      <c r="A10115" s="47"/>
      <c r="E10115" s="47"/>
    </row>
    <row r="10116" spans="1:5">
      <c r="A10116" s="47"/>
      <c r="E10116" s="47"/>
    </row>
    <row r="10117" spans="1:5">
      <c r="A10117" s="47"/>
      <c r="E10117" s="47"/>
    </row>
    <row r="10118" spans="1:5">
      <c r="A10118" s="47"/>
      <c r="E10118" s="47"/>
    </row>
    <row r="10119" spans="1:5">
      <c r="A10119" s="47"/>
      <c r="E10119" s="47"/>
    </row>
    <row r="10120" spans="1:5">
      <c r="A10120" s="47"/>
      <c r="E10120" s="47"/>
    </row>
    <row r="10121" spans="1:5">
      <c r="A10121" s="47"/>
      <c r="E10121" s="47"/>
    </row>
    <row r="10122" spans="1:5">
      <c r="A10122" s="47"/>
      <c r="E10122" s="47"/>
    </row>
    <row r="10123" spans="1:5">
      <c r="A10123" s="47"/>
      <c r="E10123" s="47"/>
    </row>
    <row r="10124" spans="1:5">
      <c r="A10124" s="47"/>
      <c r="E10124" s="47"/>
    </row>
    <row r="10125" spans="1:5">
      <c r="A10125" s="47"/>
      <c r="E10125" s="47"/>
    </row>
    <row r="10126" spans="1:5">
      <c r="A10126" s="47"/>
      <c r="E10126" s="47"/>
    </row>
    <row r="10127" spans="1:5">
      <c r="A10127" s="47"/>
      <c r="E10127" s="47"/>
    </row>
    <row r="10128" spans="1:5">
      <c r="A10128" s="47"/>
      <c r="E10128" s="47"/>
    </row>
    <row r="10129" spans="1:5">
      <c r="A10129" s="47"/>
      <c r="E10129" s="47"/>
    </row>
    <row r="10130" spans="1:5">
      <c r="A10130" s="47"/>
      <c r="E10130" s="47"/>
    </row>
    <row r="10131" spans="1:5">
      <c r="A10131" s="47"/>
      <c r="E10131" s="47"/>
    </row>
    <row r="10132" spans="1:5">
      <c r="A10132" s="47"/>
      <c r="E10132" s="47"/>
    </row>
    <row r="10133" spans="1:5">
      <c r="A10133" s="47"/>
      <c r="E10133" s="47"/>
    </row>
    <row r="10134" spans="1:5">
      <c r="A10134" s="47"/>
      <c r="E10134" s="47"/>
    </row>
    <row r="10135" spans="1:5">
      <c r="A10135" s="47"/>
      <c r="E10135" s="47"/>
    </row>
    <row r="10136" spans="1:5">
      <c r="A10136" s="47"/>
      <c r="E10136" s="47"/>
    </row>
    <row r="10137" spans="1:5">
      <c r="A10137" s="47"/>
      <c r="E10137" s="47"/>
    </row>
    <row r="10138" spans="1:5">
      <c r="A10138" s="47"/>
      <c r="E10138" s="47"/>
    </row>
    <row r="10139" spans="1:5">
      <c r="A10139" s="47"/>
      <c r="E10139" s="47"/>
    </row>
    <row r="10140" spans="1:5">
      <c r="A10140" s="47"/>
      <c r="E10140" s="47"/>
    </row>
    <row r="10141" spans="1:5">
      <c r="A10141" s="47"/>
      <c r="E10141" s="47"/>
    </row>
    <row r="10142" spans="1:5">
      <c r="A10142" s="47"/>
      <c r="E10142" s="47"/>
    </row>
    <row r="10143" spans="1:5">
      <c r="A10143" s="47"/>
      <c r="E10143" s="47"/>
    </row>
    <row r="10144" spans="1:5">
      <c r="A10144" s="47"/>
      <c r="E10144" s="47"/>
    </row>
    <row r="10145" spans="1:5">
      <c r="A10145" s="47"/>
      <c r="E10145" s="47"/>
    </row>
    <row r="10146" spans="1:5">
      <c r="A10146" s="47"/>
      <c r="E10146" s="47"/>
    </row>
    <row r="10147" spans="1:5">
      <c r="A10147" s="47"/>
      <c r="E10147" s="47"/>
    </row>
    <row r="10148" spans="1:5">
      <c r="A10148" s="47"/>
      <c r="E10148" s="47"/>
    </row>
    <row r="10149" spans="1:5">
      <c r="A10149" s="47"/>
      <c r="E10149" s="47"/>
    </row>
    <row r="10150" spans="1:5">
      <c r="A10150" s="47"/>
      <c r="E10150" s="47"/>
    </row>
    <row r="10151" spans="1:5">
      <c r="A10151" s="47"/>
      <c r="E10151" s="47"/>
    </row>
    <row r="10152" spans="1:5">
      <c r="A10152" s="47"/>
      <c r="E10152" s="47"/>
    </row>
    <row r="10153" spans="1:5">
      <c r="A10153" s="47"/>
      <c r="E10153" s="47"/>
    </row>
    <row r="10154" spans="1:5">
      <c r="A10154" s="47"/>
      <c r="E10154" s="47"/>
    </row>
    <row r="10155" spans="1:5">
      <c r="A10155" s="47"/>
      <c r="E10155" s="47"/>
    </row>
    <row r="10156" spans="1:5">
      <c r="A10156" s="47"/>
      <c r="E10156" s="47"/>
    </row>
    <row r="10157" spans="1:5">
      <c r="A10157" s="47"/>
      <c r="E10157" s="47"/>
    </row>
    <row r="10158" spans="1:5">
      <c r="A10158" s="47"/>
      <c r="E10158" s="47"/>
    </row>
    <row r="10159" spans="1:5">
      <c r="A10159" s="47"/>
      <c r="E10159" s="47"/>
    </row>
    <row r="10160" spans="1:5">
      <c r="A10160" s="47"/>
      <c r="E10160" s="47"/>
    </row>
    <row r="10161" spans="1:5">
      <c r="A10161" s="47"/>
      <c r="E10161" s="47"/>
    </row>
    <row r="10162" spans="1:5">
      <c r="A10162" s="47"/>
      <c r="E10162" s="47"/>
    </row>
    <row r="10163" spans="1:5">
      <c r="A10163" s="47"/>
      <c r="E10163" s="47"/>
    </row>
    <row r="10164" spans="1:5">
      <c r="A10164" s="47"/>
      <c r="E10164" s="47"/>
    </row>
    <row r="10165" spans="1:5">
      <c r="A10165" s="47"/>
      <c r="E10165" s="47"/>
    </row>
    <row r="10166" spans="1:5">
      <c r="A10166" s="47"/>
      <c r="E10166" s="47"/>
    </row>
    <row r="10167" spans="1:5">
      <c r="A10167" s="47"/>
      <c r="E10167" s="47"/>
    </row>
    <row r="10168" spans="1:5">
      <c r="A10168" s="47"/>
      <c r="E10168" s="47"/>
    </row>
    <row r="10169" spans="1:5">
      <c r="A10169" s="47"/>
      <c r="E10169" s="47"/>
    </row>
    <row r="10170" spans="1:5">
      <c r="A10170" s="47"/>
      <c r="E10170" s="47"/>
    </row>
    <row r="10171" spans="1:5">
      <c r="A10171" s="47"/>
      <c r="E10171" s="47"/>
    </row>
    <row r="10172" spans="1:5">
      <c r="A10172" s="47"/>
      <c r="E10172" s="47"/>
    </row>
    <row r="10173" spans="1:5">
      <c r="A10173" s="47"/>
      <c r="E10173" s="47"/>
    </row>
    <row r="10174" spans="1:5">
      <c r="A10174" s="47"/>
      <c r="E10174" s="47"/>
    </row>
    <row r="10175" spans="1:5">
      <c r="A10175" s="47"/>
      <c r="E10175" s="47"/>
    </row>
    <row r="10176" spans="1:5">
      <c r="A10176" s="47"/>
      <c r="E10176" s="47"/>
    </row>
    <row r="10177" spans="1:5">
      <c r="A10177" s="47"/>
      <c r="E10177" s="47"/>
    </row>
    <row r="10178" spans="1:5">
      <c r="A10178" s="47"/>
      <c r="E10178" s="47"/>
    </row>
    <row r="10179" spans="1:5">
      <c r="A10179" s="47"/>
      <c r="E10179" s="47"/>
    </row>
    <row r="10180" spans="1:5">
      <c r="A10180" s="47"/>
      <c r="E10180" s="47"/>
    </row>
    <row r="10181" spans="1:5">
      <c r="A10181" s="47"/>
      <c r="E10181" s="47"/>
    </row>
    <row r="10182" spans="1:5">
      <c r="A10182" s="47"/>
      <c r="E10182" s="47"/>
    </row>
    <row r="10183" spans="1:5">
      <c r="A10183" s="47"/>
      <c r="E10183" s="47"/>
    </row>
    <row r="10184" spans="1:5">
      <c r="A10184" s="47"/>
      <c r="E10184" s="47"/>
    </row>
    <row r="10185" spans="1:5">
      <c r="A10185" s="47"/>
      <c r="E10185" s="47"/>
    </row>
    <row r="10186" spans="1:5">
      <c r="A10186" s="47"/>
      <c r="E10186" s="47"/>
    </row>
    <row r="10187" spans="1:5">
      <c r="A10187" s="47"/>
      <c r="E10187" s="47"/>
    </row>
    <row r="10188" spans="1:5">
      <c r="A10188" s="47"/>
      <c r="E10188" s="47"/>
    </row>
    <row r="10189" spans="1:5">
      <c r="A10189" s="47"/>
      <c r="E10189" s="47"/>
    </row>
    <row r="10190" spans="1:5">
      <c r="A10190" s="47"/>
      <c r="E10190" s="47"/>
    </row>
    <row r="10191" spans="1:5">
      <c r="A10191" s="47"/>
      <c r="E10191" s="47"/>
    </row>
    <row r="10192" spans="1:5">
      <c r="A10192" s="47"/>
      <c r="E10192" s="47"/>
    </row>
    <row r="10193" spans="1:5">
      <c r="A10193" s="47"/>
      <c r="E10193" s="47"/>
    </row>
    <row r="10194" spans="1:5">
      <c r="A10194" s="47"/>
      <c r="E10194" s="47"/>
    </row>
    <row r="10195" spans="1:5">
      <c r="A10195" s="47"/>
      <c r="E10195" s="47"/>
    </row>
    <row r="10196" spans="1:5">
      <c r="A10196" s="47"/>
      <c r="E10196" s="47"/>
    </row>
    <row r="10197" spans="1:5">
      <c r="A10197" s="47"/>
      <c r="E10197" s="47"/>
    </row>
    <row r="10198" spans="1:5">
      <c r="A10198" s="47"/>
      <c r="E10198" s="47"/>
    </row>
    <row r="10199" spans="1:5">
      <c r="A10199" s="47"/>
      <c r="E10199" s="47"/>
    </row>
    <row r="10200" spans="1:5">
      <c r="A10200" s="47"/>
      <c r="E10200" s="47"/>
    </row>
    <row r="10201" spans="1:5">
      <c r="A10201" s="47"/>
      <c r="E10201" s="47"/>
    </row>
    <row r="10202" spans="1:5">
      <c r="A10202" s="47"/>
      <c r="E10202" s="47"/>
    </row>
    <row r="10203" spans="1:5">
      <c r="A10203" s="47"/>
      <c r="E10203" s="47"/>
    </row>
    <row r="10204" spans="1:5">
      <c r="A10204" s="47"/>
      <c r="E10204" s="47"/>
    </row>
    <row r="10205" spans="1:5">
      <c r="A10205" s="47"/>
      <c r="E10205" s="47"/>
    </row>
    <row r="10206" spans="1:5">
      <c r="A10206" s="47"/>
      <c r="E10206" s="47"/>
    </row>
    <row r="10207" spans="1:5">
      <c r="A10207" s="47"/>
      <c r="E10207" s="47"/>
    </row>
    <row r="10208" spans="1:5">
      <c r="A10208" s="47"/>
      <c r="E10208" s="47"/>
    </row>
    <row r="10209" spans="1:5">
      <c r="A10209" s="47"/>
      <c r="E10209" s="47"/>
    </row>
    <row r="10210" spans="1:5">
      <c r="A10210" s="47"/>
      <c r="E10210" s="47"/>
    </row>
    <row r="10211" spans="1:5">
      <c r="A10211" s="47"/>
      <c r="E10211" s="47"/>
    </row>
    <row r="10212" spans="1:5">
      <c r="A10212" s="47"/>
      <c r="E10212" s="47"/>
    </row>
    <row r="10213" spans="1:5">
      <c r="A10213" s="47"/>
      <c r="E10213" s="47"/>
    </row>
    <row r="10214" spans="1:5">
      <c r="A10214" s="47"/>
      <c r="E10214" s="47"/>
    </row>
    <row r="10215" spans="1:5">
      <c r="A10215" s="47"/>
      <c r="E10215" s="47"/>
    </row>
    <row r="10216" spans="1:5">
      <c r="A10216" s="47"/>
      <c r="E10216" s="47"/>
    </row>
    <row r="10217" spans="1:5">
      <c r="A10217" s="47"/>
      <c r="E10217" s="47"/>
    </row>
    <row r="10218" spans="1:5">
      <c r="A10218" s="47"/>
      <c r="E10218" s="47"/>
    </row>
    <row r="10219" spans="1:5">
      <c r="A10219" s="47"/>
      <c r="E10219" s="47"/>
    </row>
    <row r="10220" spans="1:5">
      <c r="A10220" s="47"/>
      <c r="E10220" s="47"/>
    </row>
    <row r="10221" spans="1:5">
      <c r="A10221" s="47"/>
      <c r="E10221" s="47"/>
    </row>
    <row r="10222" spans="1:5">
      <c r="A10222" s="47"/>
      <c r="E10222" s="47"/>
    </row>
    <row r="10223" spans="1:5">
      <c r="A10223" s="47"/>
      <c r="E10223" s="47"/>
    </row>
    <row r="10224" spans="1:5">
      <c r="A10224" s="47"/>
      <c r="E10224" s="47"/>
    </row>
    <row r="10225" spans="1:5">
      <c r="A10225" s="47"/>
      <c r="E10225" s="47"/>
    </row>
    <row r="10226" spans="1:5">
      <c r="A10226" s="47"/>
      <c r="E10226" s="47"/>
    </row>
    <row r="10227" spans="1:5">
      <c r="A10227" s="47"/>
      <c r="E10227" s="47"/>
    </row>
    <row r="10228" spans="1:5">
      <c r="A10228" s="47"/>
      <c r="E10228" s="47"/>
    </row>
    <row r="10229" spans="1:5">
      <c r="A10229" s="47"/>
      <c r="E10229" s="47"/>
    </row>
    <row r="10230" spans="1:5">
      <c r="A10230" s="47"/>
      <c r="E10230" s="47"/>
    </row>
    <row r="10231" spans="1:5">
      <c r="A10231" s="47"/>
      <c r="E10231" s="47"/>
    </row>
    <row r="10232" spans="1:5">
      <c r="A10232" s="47"/>
      <c r="E10232" s="47"/>
    </row>
    <row r="10233" spans="1:5">
      <c r="A10233" s="47"/>
      <c r="E10233" s="47"/>
    </row>
    <row r="10234" spans="1:5">
      <c r="A10234" s="47"/>
      <c r="E10234" s="47"/>
    </row>
    <row r="10235" spans="1:5">
      <c r="A10235" s="47"/>
      <c r="E10235" s="47"/>
    </row>
    <row r="10236" spans="1:5">
      <c r="A10236" s="47"/>
      <c r="E10236" s="47"/>
    </row>
    <row r="10237" spans="1:5">
      <c r="A10237" s="47"/>
      <c r="E10237" s="47"/>
    </row>
    <row r="10238" spans="1:5">
      <c r="A10238" s="47"/>
      <c r="E10238" s="47"/>
    </row>
    <row r="10239" spans="1:5">
      <c r="A10239" s="47"/>
      <c r="E10239" s="47"/>
    </row>
    <row r="10240" spans="1:5">
      <c r="A10240" s="47"/>
      <c r="E10240" s="47"/>
    </row>
    <row r="10241" spans="1:5">
      <c r="A10241" s="47"/>
      <c r="E10241" s="47"/>
    </row>
    <row r="10242" spans="1:5">
      <c r="A10242" s="47"/>
      <c r="E10242" s="47"/>
    </row>
    <row r="10243" spans="1:5">
      <c r="A10243" s="47"/>
      <c r="E10243" s="47"/>
    </row>
    <row r="10244" spans="1:5">
      <c r="A10244" s="47"/>
      <c r="E10244" s="47"/>
    </row>
    <row r="10245" spans="1:5">
      <c r="A10245" s="47"/>
      <c r="E10245" s="47"/>
    </row>
    <row r="10246" spans="1:5">
      <c r="A10246" s="47"/>
      <c r="E10246" s="47"/>
    </row>
    <row r="10247" spans="1:5">
      <c r="A10247" s="47"/>
      <c r="E10247" s="47"/>
    </row>
    <row r="10248" spans="1:5">
      <c r="A10248" s="47"/>
      <c r="E10248" s="47"/>
    </row>
    <row r="10249" spans="1:5">
      <c r="A10249" s="47"/>
      <c r="E10249" s="47"/>
    </row>
    <row r="10250" spans="1:5">
      <c r="A10250" s="47"/>
      <c r="E10250" s="47"/>
    </row>
    <row r="10251" spans="1:5">
      <c r="A10251" s="47"/>
      <c r="E10251" s="47"/>
    </row>
    <row r="10252" spans="1:5">
      <c r="A10252" s="47"/>
      <c r="E10252" s="47"/>
    </row>
    <row r="10253" spans="1:5">
      <c r="A10253" s="47"/>
      <c r="E10253" s="47"/>
    </row>
    <row r="10254" spans="1:5">
      <c r="A10254" s="47"/>
      <c r="E10254" s="47"/>
    </row>
    <row r="10255" spans="1:5">
      <c r="A10255" s="47"/>
      <c r="E10255" s="47"/>
    </row>
    <row r="10256" spans="1:5">
      <c r="A10256" s="47"/>
      <c r="E10256" s="47"/>
    </row>
    <row r="10257" spans="1:5">
      <c r="A10257" s="47"/>
      <c r="E10257" s="47"/>
    </row>
    <row r="10258" spans="1:5">
      <c r="A10258" s="47"/>
      <c r="E10258" s="47"/>
    </row>
    <row r="10259" spans="1:5">
      <c r="A10259" s="47"/>
      <c r="E10259" s="47"/>
    </row>
    <row r="10260" spans="1:5">
      <c r="A10260" s="47"/>
      <c r="E10260" s="47"/>
    </row>
    <row r="10261" spans="1:5">
      <c r="A10261" s="47"/>
      <c r="E10261" s="47"/>
    </row>
    <row r="10262" spans="1:5">
      <c r="A10262" s="47"/>
      <c r="E10262" s="47"/>
    </row>
    <row r="10263" spans="1:5">
      <c r="A10263" s="47"/>
      <c r="E10263" s="47"/>
    </row>
    <row r="10264" spans="1:5">
      <c r="A10264" s="47"/>
      <c r="E10264" s="47"/>
    </row>
    <row r="10265" spans="1:5">
      <c r="A10265" s="47"/>
      <c r="E10265" s="47"/>
    </row>
    <row r="10266" spans="1:5">
      <c r="A10266" s="47"/>
      <c r="E10266" s="47"/>
    </row>
    <row r="10267" spans="1:5">
      <c r="A10267" s="47"/>
      <c r="E10267" s="47"/>
    </row>
    <row r="10268" spans="1:5">
      <c r="A10268" s="47"/>
      <c r="E10268" s="47"/>
    </row>
    <row r="10269" spans="1:5">
      <c r="A10269" s="47"/>
      <c r="E10269" s="47"/>
    </row>
    <row r="10270" spans="1:5">
      <c r="A10270" s="47"/>
      <c r="E10270" s="47"/>
    </row>
    <row r="10271" spans="1:5">
      <c r="A10271" s="47"/>
      <c r="E10271" s="47"/>
    </row>
    <row r="10272" spans="1:5">
      <c r="A10272" s="47"/>
      <c r="E10272" s="47"/>
    </row>
    <row r="10273" spans="1:5">
      <c r="A10273" s="47"/>
      <c r="E10273" s="47"/>
    </row>
    <row r="10274" spans="1:5">
      <c r="A10274" s="47"/>
      <c r="E10274" s="47"/>
    </row>
    <row r="10275" spans="1:5">
      <c r="A10275" s="47"/>
      <c r="E10275" s="47"/>
    </row>
    <row r="10276" spans="1:5">
      <c r="A10276" s="47"/>
      <c r="E10276" s="47"/>
    </row>
    <row r="10277" spans="1:5">
      <c r="A10277" s="47"/>
      <c r="E10277" s="47"/>
    </row>
    <row r="10278" spans="1:5">
      <c r="A10278" s="47"/>
      <c r="E10278" s="47"/>
    </row>
    <row r="10279" spans="1:5">
      <c r="A10279" s="47"/>
      <c r="E10279" s="47"/>
    </row>
    <row r="10280" spans="1:5">
      <c r="A10280" s="47"/>
      <c r="E10280" s="47"/>
    </row>
    <row r="10281" spans="1:5">
      <c r="A10281" s="47"/>
      <c r="E10281" s="47"/>
    </row>
    <row r="10282" spans="1:5">
      <c r="A10282" s="47"/>
      <c r="E10282" s="47"/>
    </row>
    <row r="10283" spans="1:5">
      <c r="A10283" s="47"/>
      <c r="E10283" s="47"/>
    </row>
    <row r="10284" spans="1:5">
      <c r="A10284" s="47"/>
      <c r="E10284" s="47"/>
    </row>
    <row r="10285" spans="1:5">
      <c r="A10285" s="47"/>
      <c r="E10285" s="47"/>
    </row>
    <row r="10286" spans="1:5">
      <c r="A10286" s="47"/>
      <c r="E10286" s="47"/>
    </row>
    <row r="10287" spans="1:5">
      <c r="A10287" s="47"/>
      <c r="E10287" s="47"/>
    </row>
    <row r="10288" spans="1:5">
      <c r="A10288" s="47"/>
      <c r="E10288" s="47"/>
    </row>
    <row r="10289" spans="1:5">
      <c r="A10289" s="47"/>
      <c r="E10289" s="47"/>
    </row>
    <row r="10290" spans="1:5">
      <c r="A10290" s="47"/>
      <c r="E10290" s="47"/>
    </row>
    <row r="10291" spans="1:5">
      <c r="A10291" s="47"/>
      <c r="E10291" s="47"/>
    </row>
    <row r="10292" spans="1:5">
      <c r="A10292" s="47"/>
      <c r="E10292" s="47"/>
    </row>
    <row r="10293" spans="1:5">
      <c r="A10293" s="47"/>
      <c r="E10293" s="47"/>
    </row>
    <row r="10294" spans="1:5">
      <c r="A10294" s="47"/>
      <c r="E10294" s="47"/>
    </row>
    <row r="10295" spans="1:5">
      <c r="A10295" s="47"/>
      <c r="E10295" s="47"/>
    </row>
    <row r="10296" spans="1:5">
      <c r="A10296" s="47"/>
      <c r="E10296" s="47"/>
    </row>
    <row r="10297" spans="1:5">
      <c r="A10297" s="47"/>
      <c r="E10297" s="47"/>
    </row>
    <row r="10298" spans="1:5">
      <c r="A10298" s="47"/>
      <c r="E10298" s="47"/>
    </row>
    <row r="10299" spans="1:5">
      <c r="A10299" s="47"/>
      <c r="E10299" s="47"/>
    </row>
    <row r="10300" spans="1:5">
      <c r="A10300" s="47"/>
      <c r="E10300" s="47"/>
    </row>
    <row r="10301" spans="1:5">
      <c r="A10301" s="47"/>
      <c r="E10301" s="47"/>
    </row>
    <row r="10302" spans="1:5">
      <c r="A10302" s="47"/>
      <c r="E10302" s="47"/>
    </row>
    <row r="10303" spans="1:5">
      <c r="A10303" s="47"/>
      <c r="E10303" s="47"/>
    </row>
    <row r="10304" spans="1:5">
      <c r="A10304" s="47"/>
      <c r="E10304" s="47"/>
    </row>
    <row r="10305" spans="1:5">
      <c r="A10305" s="47"/>
      <c r="E10305" s="47"/>
    </row>
    <row r="10306" spans="1:5">
      <c r="A10306" s="47"/>
      <c r="E10306" s="47"/>
    </row>
    <row r="10307" spans="1:5">
      <c r="A10307" s="47"/>
      <c r="E10307" s="47"/>
    </row>
    <row r="10308" spans="1:5">
      <c r="A10308" s="47"/>
      <c r="E10308" s="47"/>
    </row>
    <row r="10309" spans="1:5">
      <c r="A10309" s="47"/>
      <c r="E10309" s="47"/>
    </row>
    <row r="10310" spans="1:5">
      <c r="A10310" s="47"/>
      <c r="E10310" s="47"/>
    </row>
    <row r="10311" spans="1:5">
      <c r="A10311" s="47"/>
      <c r="E10311" s="47"/>
    </row>
    <row r="10312" spans="1:5">
      <c r="A10312" s="47"/>
      <c r="E10312" s="47"/>
    </row>
    <row r="10313" spans="1:5">
      <c r="A10313" s="47"/>
      <c r="E10313" s="47"/>
    </row>
    <row r="10314" spans="1:5">
      <c r="A10314" s="47"/>
      <c r="E10314" s="47"/>
    </row>
    <row r="10315" spans="1:5">
      <c r="A10315" s="47"/>
      <c r="E10315" s="47"/>
    </row>
    <row r="10316" spans="1:5">
      <c r="A10316" s="47"/>
      <c r="E10316" s="47"/>
    </row>
    <row r="10317" spans="1:5">
      <c r="A10317" s="47"/>
      <c r="E10317" s="47"/>
    </row>
    <row r="10318" spans="1:5">
      <c r="A10318" s="47"/>
      <c r="E10318" s="47"/>
    </row>
    <row r="10319" spans="1:5">
      <c r="A10319" s="47"/>
      <c r="E10319" s="47"/>
    </row>
    <row r="10320" spans="1:5">
      <c r="A10320" s="47"/>
      <c r="E10320" s="47"/>
    </row>
    <row r="10321" spans="1:5">
      <c r="A10321" s="47"/>
      <c r="E10321" s="47"/>
    </row>
    <row r="10322" spans="1:5">
      <c r="A10322" s="47"/>
      <c r="E10322" s="47"/>
    </row>
    <row r="10323" spans="1:5">
      <c r="A10323" s="47"/>
      <c r="E10323" s="47"/>
    </row>
    <row r="10324" spans="1:5">
      <c r="A10324" s="47"/>
      <c r="E10324" s="47"/>
    </row>
    <row r="10325" spans="1:5">
      <c r="A10325" s="47"/>
      <c r="E10325" s="47"/>
    </row>
    <row r="10326" spans="1:5">
      <c r="A10326" s="47"/>
      <c r="E10326" s="47"/>
    </row>
    <row r="10327" spans="1:5">
      <c r="A10327" s="47"/>
      <c r="E10327" s="47"/>
    </row>
    <row r="10328" spans="1:5">
      <c r="A10328" s="47"/>
      <c r="E10328" s="47"/>
    </row>
    <row r="10329" spans="1:5">
      <c r="A10329" s="47"/>
      <c r="E10329" s="47"/>
    </row>
    <row r="10330" spans="1:5">
      <c r="A10330" s="47"/>
      <c r="E10330" s="47"/>
    </row>
    <row r="10331" spans="1:5">
      <c r="A10331" s="47"/>
      <c r="E10331" s="47"/>
    </row>
    <row r="10332" spans="1:5">
      <c r="A10332" s="47"/>
      <c r="E10332" s="47"/>
    </row>
    <row r="10333" spans="1:5">
      <c r="A10333" s="47"/>
      <c r="E10333" s="47"/>
    </row>
    <row r="10334" spans="1:5">
      <c r="A10334" s="47"/>
      <c r="E10334" s="47"/>
    </row>
    <row r="10335" spans="1:5">
      <c r="A10335" s="47"/>
      <c r="E10335" s="47"/>
    </row>
    <row r="10336" spans="1:5">
      <c r="A10336" s="47"/>
      <c r="E10336" s="47"/>
    </row>
    <row r="10337" spans="1:5">
      <c r="A10337" s="47"/>
      <c r="E10337" s="47"/>
    </row>
    <row r="10338" spans="1:5">
      <c r="A10338" s="47"/>
      <c r="E10338" s="47"/>
    </row>
    <row r="10339" spans="1:5">
      <c r="A10339" s="47"/>
      <c r="E10339" s="47"/>
    </row>
    <row r="10340" spans="1:5">
      <c r="A10340" s="47"/>
      <c r="E10340" s="47"/>
    </row>
    <row r="10341" spans="1:5">
      <c r="A10341" s="47"/>
      <c r="E10341" s="47"/>
    </row>
    <row r="10342" spans="1:5">
      <c r="A10342" s="47"/>
      <c r="E10342" s="47"/>
    </row>
    <row r="10343" spans="1:5">
      <c r="A10343" s="47"/>
      <c r="E10343" s="47"/>
    </row>
    <row r="10344" spans="1:5">
      <c r="A10344" s="47"/>
      <c r="E10344" s="47"/>
    </row>
    <row r="10345" spans="1:5">
      <c r="A10345" s="47"/>
      <c r="E10345" s="47"/>
    </row>
    <row r="10346" spans="1:5">
      <c r="A10346" s="47"/>
      <c r="E10346" s="47"/>
    </row>
    <row r="10347" spans="1:5">
      <c r="A10347" s="47"/>
      <c r="E10347" s="47"/>
    </row>
    <row r="10348" spans="1:5">
      <c r="A10348" s="47"/>
      <c r="E10348" s="47"/>
    </row>
    <row r="10349" spans="1:5">
      <c r="A10349" s="47"/>
      <c r="E10349" s="47"/>
    </row>
    <row r="10350" spans="1:5">
      <c r="A10350" s="47"/>
      <c r="E10350" s="47"/>
    </row>
    <row r="10351" spans="1:5">
      <c r="A10351" s="47"/>
      <c r="E10351" s="47"/>
    </row>
    <row r="10352" spans="1:5">
      <c r="A10352" s="47"/>
      <c r="E10352" s="47"/>
    </row>
    <row r="10353" spans="1:5">
      <c r="A10353" s="47"/>
      <c r="E10353" s="47"/>
    </row>
    <row r="10354" spans="1:5">
      <c r="A10354" s="47"/>
      <c r="E10354" s="47"/>
    </row>
    <row r="10355" spans="1:5">
      <c r="A10355" s="47"/>
      <c r="E10355" s="47"/>
    </row>
    <row r="10356" spans="1:5">
      <c r="A10356" s="47"/>
      <c r="E10356" s="47"/>
    </row>
    <row r="10357" spans="1:5">
      <c r="A10357" s="47"/>
      <c r="E10357" s="47"/>
    </row>
    <row r="10358" spans="1:5">
      <c r="A10358" s="47"/>
      <c r="E10358" s="47"/>
    </row>
    <row r="10359" spans="1:5">
      <c r="A10359" s="47"/>
      <c r="E10359" s="47"/>
    </row>
    <row r="10360" spans="1:5">
      <c r="A10360" s="47"/>
      <c r="E10360" s="47"/>
    </row>
    <row r="10361" spans="1:5">
      <c r="A10361" s="47"/>
      <c r="E10361" s="47"/>
    </row>
    <row r="10362" spans="1:5">
      <c r="A10362" s="47"/>
      <c r="E10362" s="47"/>
    </row>
    <row r="10363" spans="1:5">
      <c r="A10363" s="47"/>
      <c r="E10363" s="47"/>
    </row>
    <row r="10364" spans="1:5">
      <c r="A10364" s="47"/>
      <c r="E10364" s="47"/>
    </row>
    <row r="10365" spans="1:5">
      <c r="A10365" s="47"/>
      <c r="E10365" s="47"/>
    </row>
    <row r="10366" spans="1:5">
      <c r="A10366" s="47"/>
      <c r="E10366" s="47"/>
    </row>
    <row r="10367" spans="1:5">
      <c r="A10367" s="47"/>
      <c r="E10367" s="47"/>
    </row>
    <row r="10368" spans="1:5">
      <c r="A10368" s="47"/>
      <c r="E10368" s="47"/>
    </row>
    <row r="10369" spans="1:5">
      <c r="A10369" s="47"/>
      <c r="E10369" s="47"/>
    </row>
    <row r="10370" spans="1:5">
      <c r="A10370" s="47"/>
      <c r="E10370" s="47"/>
    </row>
    <row r="10371" spans="1:5">
      <c r="A10371" s="47"/>
      <c r="E10371" s="47"/>
    </row>
    <row r="10372" spans="1:5">
      <c r="A10372" s="47"/>
      <c r="E10372" s="47"/>
    </row>
    <row r="10373" spans="1:5">
      <c r="A10373" s="47"/>
      <c r="E10373" s="47"/>
    </row>
    <row r="10374" spans="1:5">
      <c r="A10374" s="47"/>
      <c r="E10374" s="47"/>
    </row>
    <row r="10375" spans="1:5">
      <c r="A10375" s="47"/>
      <c r="E10375" s="47"/>
    </row>
    <row r="10376" spans="1:5">
      <c r="A10376" s="47"/>
      <c r="E10376" s="47"/>
    </row>
    <row r="10377" spans="1:5">
      <c r="A10377" s="47"/>
      <c r="E10377" s="47"/>
    </row>
    <row r="10378" spans="1:5">
      <c r="A10378" s="47"/>
      <c r="E10378" s="47"/>
    </row>
    <row r="10379" spans="1:5">
      <c r="A10379" s="47"/>
      <c r="E10379" s="47"/>
    </row>
    <row r="10380" spans="1:5">
      <c r="A10380" s="47"/>
      <c r="E10380" s="47"/>
    </row>
    <row r="10381" spans="1:5">
      <c r="A10381" s="47"/>
      <c r="E10381" s="47"/>
    </row>
    <row r="10382" spans="1:5">
      <c r="A10382" s="47"/>
      <c r="E10382" s="47"/>
    </row>
    <row r="10383" spans="1:5">
      <c r="A10383" s="47"/>
      <c r="E10383" s="47"/>
    </row>
    <row r="10384" spans="1:5">
      <c r="A10384" s="47"/>
      <c r="E10384" s="47"/>
    </row>
    <row r="10385" spans="1:5">
      <c r="A10385" s="47"/>
      <c r="E10385" s="47"/>
    </row>
    <row r="10386" spans="1:5">
      <c r="A10386" s="47"/>
      <c r="E10386" s="47"/>
    </row>
    <row r="10387" spans="1:5">
      <c r="A10387" s="47"/>
      <c r="E10387" s="47"/>
    </row>
    <row r="10388" spans="1:5">
      <c r="A10388" s="47"/>
      <c r="E10388" s="47"/>
    </row>
    <row r="10389" spans="1:5">
      <c r="A10389" s="47"/>
      <c r="E10389" s="47"/>
    </row>
    <row r="10390" spans="1:5">
      <c r="A10390" s="47"/>
      <c r="E10390" s="47"/>
    </row>
    <row r="10391" spans="1:5">
      <c r="A10391" s="47"/>
      <c r="E10391" s="47"/>
    </row>
    <row r="10392" spans="1:5">
      <c r="A10392" s="47"/>
      <c r="E10392" s="47"/>
    </row>
    <row r="10393" spans="1:5">
      <c r="A10393" s="47"/>
      <c r="E10393" s="47"/>
    </row>
    <row r="10394" spans="1:5">
      <c r="A10394" s="47"/>
      <c r="E10394" s="47"/>
    </row>
    <row r="10395" spans="1:5">
      <c r="A10395" s="47"/>
      <c r="E10395" s="47"/>
    </row>
    <row r="10396" spans="1:5">
      <c r="A10396" s="47"/>
      <c r="E10396" s="47"/>
    </row>
    <row r="10397" spans="1:5">
      <c r="A10397" s="47"/>
      <c r="E10397" s="47"/>
    </row>
    <row r="10398" spans="1:5">
      <c r="A10398" s="47"/>
      <c r="E10398" s="47"/>
    </row>
    <row r="10399" spans="1:5">
      <c r="A10399" s="47"/>
      <c r="E10399" s="47"/>
    </row>
    <row r="10400" spans="1:5">
      <c r="A10400" s="47"/>
      <c r="E10400" s="47"/>
    </row>
    <row r="10401" spans="1:5">
      <c r="A10401" s="47"/>
      <c r="E10401" s="47"/>
    </row>
    <row r="10402" spans="1:5">
      <c r="A10402" s="47"/>
      <c r="E10402" s="47"/>
    </row>
    <row r="10403" spans="1:5">
      <c r="A10403" s="47"/>
      <c r="E10403" s="47"/>
    </row>
    <row r="10404" spans="1:5">
      <c r="A10404" s="47"/>
      <c r="E10404" s="47"/>
    </row>
    <row r="10405" spans="1:5">
      <c r="A10405" s="47"/>
      <c r="E10405" s="47"/>
    </row>
    <row r="10406" spans="1:5">
      <c r="A10406" s="47"/>
      <c r="E10406" s="47"/>
    </row>
    <row r="10407" spans="1:5">
      <c r="A10407" s="47"/>
      <c r="E10407" s="47"/>
    </row>
    <row r="10408" spans="1:5">
      <c r="A10408" s="47"/>
      <c r="E10408" s="47"/>
    </row>
    <row r="10409" spans="1:5">
      <c r="A10409" s="47"/>
      <c r="E10409" s="47"/>
    </row>
    <row r="10410" spans="1:5">
      <c r="A10410" s="47"/>
      <c r="E10410" s="47"/>
    </row>
    <row r="10411" spans="1:5">
      <c r="A10411" s="47"/>
      <c r="E10411" s="47"/>
    </row>
    <row r="10412" spans="1:5">
      <c r="A10412" s="47"/>
      <c r="E10412" s="47"/>
    </row>
    <row r="10413" spans="1:5">
      <c r="A10413" s="47"/>
      <c r="E10413" s="47"/>
    </row>
    <row r="10414" spans="1:5">
      <c r="A10414" s="47"/>
      <c r="E10414" s="47"/>
    </row>
    <row r="10415" spans="1:5">
      <c r="A10415" s="47"/>
      <c r="E10415" s="47"/>
    </row>
    <row r="10416" spans="1:5">
      <c r="A10416" s="47"/>
      <c r="E10416" s="47"/>
    </row>
    <row r="10417" spans="1:5">
      <c r="A10417" s="47"/>
      <c r="E10417" s="47"/>
    </row>
    <row r="10418" spans="1:5">
      <c r="A10418" s="47"/>
      <c r="E10418" s="47"/>
    </row>
    <row r="10419" spans="1:5">
      <c r="A10419" s="47"/>
      <c r="E10419" s="47"/>
    </row>
    <row r="10420" spans="1:5">
      <c r="A10420" s="47"/>
      <c r="E10420" s="47"/>
    </row>
    <row r="10421" spans="1:5">
      <c r="A10421" s="47"/>
      <c r="E10421" s="47"/>
    </row>
    <row r="10422" spans="1:5">
      <c r="A10422" s="47"/>
      <c r="E10422" s="47"/>
    </row>
    <row r="10423" spans="1:5">
      <c r="A10423" s="47"/>
      <c r="E10423" s="47"/>
    </row>
    <row r="10424" spans="1:5">
      <c r="A10424" s="47"/>
      <c r="E10424" s="47"/>
    </row>
    <row r="10425" spans="1:5">
      <c r="A10425" s="47"/>
      <c r="E10425" s="47"/>
    </row>
    <row r="10426" spans="1:5">
      <c r="A10426" s="47"/>
      <c r="E10426" s="47"/>
    </row>
    <row r="10427" spans="1:5">
      <c r="A10427" s="47"/>
      <c r="E10427" s="47"/>
    </row>
    <row r="10428" spans="1:5">
      <c r="A10428" s="47"/>
      <c r="E10428" s="47"/>
    </row>
    <row r="10429" spans="1:5">
      <c r="A10429" s="47"/>
      <c r="E10429" s="47"/>
    </row>
    <row r="10430" spans="1:5">
      <c r="A10430" s="47"/>
      <c r="E10430" s="47"/>
    </row>
    <row r="10431" spans="1:5">
      <c r="A10431" s="47"/>
      <c r="E10431" s="47"/>
    </row>
    <row r="10432" spans="1:5">
      <c r="A10432" s="47"/>
      <c r="E10432" s="47"/>
    </row>
    <row r="10433" spans="1:5">
      <c r="A10433" s="47"/>
      <c r="E10433" s="47"/>
    </row>
    <row r="10434" spans="1:5">
      <c r="A10434" s="47"/>
      <c r="E10434" s="47"/>
    </row>
    <row r="10435" spans="1:5">
      <c r="A10435" s="47"/>
      <c r="E10435" s="47"/>
    </row>
    <row r="10436" spans="1:5">
      <c r="A10436" s="47"/>
      <c r="E10436" s="47"/>
    </row>
    <row r="10437" spans="1:5">
      <c r="A10437" s="47"/>
      <c r="E10437" s="47"/>
    </row>
    <row r="10438" spans="1:5">
      <c r="A10438" s="47"/>
      <c r="E10438" s="47"/>
    </row>
    <row r="10439" spans="1:5">
      <c r="A10439" s="47"/>
      <c r="E10439" s="47"/>
    </row>
    <row r="10440" spans="1:5">
      <c r="A10440" s="47"/>
      <c r="E10440" s="47"/>
    </row>
    <row r="10441" spans="1:5">
      <c r="A10441" s="47"/>
      <c r="E10441" s="47"/>
    </row>
    <row r="10442" spans="1:5">
      <c r="A10442" s="47"/>
      <c r="E10442" s="47"/>
    </row>
    <row r="10443" spans="1:5">
      <c r="A10443" s="47"/>
      <c r="E10443" s="47"/>
    </row>
    <row r="10444" spans="1:5">
      <c r="A10444" s="47"/>
      <c r="E10444" s="47"/>
    </row>
    <row r="10445" spans="1:5">
      <c r="A10445" s="47"/>
      <c r="E10445" s="47"/>
    </row>
    <row r="10446" spans="1:5">
      <c r="A10446" s="47"/>
      <c r="E10446" s="47"/>
    </row>
    <row r="10447" spans="1:5">
      <c r="A10447" s="47"/>
      <c r="E10447" s="47"/>
    </row>
    <row r="10448" spans="1:5">
      <c r="A10448" s="47"/>
      <c r="E10448" s="47"/>
    </row>
    <row r="10449" spans="1:5">
      <c r="A10449" s="47"/>
      <c r="E10449" s="47"/>
    </row>
    <row r="10450" spans="1:5">
      <c r="A10450" s="47"/>
      <c r="E10450" s="47"/>
    </row>
    <row r="10451" spans="1:5">
      <c r="A10451" s="47"/>
      <c r="E10451" s="47"/>
    </row>
    <row r="10452" spans="1:5">
      <c r="A10452" s="47"/>
      <c r="E10452" s="47"/>
    </row>
    <row r="10453" spans="1:5">
      <c r="A10453" s="47"/>
      <c r="E10453" s="47"/>
    </row>
    <row r="10454" spans="1:5">
      <c r="A10454" s="47"/>
      <c r="E10454" s="47"/>
    </row>
    <row r="10455" spans="1:5">
      <c r="A10455" s="47"/>
      <c r="E10455" s="47"/>
    </row>
    <row r="10456" spans="1:5">
      <c r="A10456" s="47"/>
      <c r="E10456" s="47"/>
    </row>
    <row r="10457" spans="1:5">
      <c r="A10457" s="47"/>
      <c r="E10457" s="47"/>
    </row>
    <row r="10458" spans="1:5">
      <c r="A10458" s="47"/>
      <c r="E10458" s="47"/>
    </row>
    <row r="10459" spans="1:5">
      <c r="A10459" s="47"/>
      <c r="E10459" s="47"/>
    </row>
    <row r="10460" spans="1:5">
      <c r="A10460" s="47"/>
      <c r="E10460" s="47"/>
    </row>
    <row r="10461" spans="1:5">
      <c r="A10461" s="47"/>
      <c r="E10461" s="47"/>
    </row>
    <row r="10462" spans="1:5">
      <c r="A10462" s="47"/>
      <c r="E10462" s="47"/>
    </row>
    <row r="10463" spans="1:5">
      <c r="A10463" s="47"/>
      <c r="E10463" s="47"/>
    </row>
    <row r="10464" spans="1:5">
      <c r="A10464" s="47"/>
      <c r="E10464" s="47"/>
    </row>
    <row r="10465" spans="1:5">
      <c r="A10465" s="47"/>
      <c r="E10465" s="47"/>
    </row>
    <row r="10466" spans="1:5">
      <c r="A10466" s="47"/>
      <c r="E10466" s="47"/>
    </row>
    <row r="10467" spans="1:5">
      <c r="A10467" s="47"/>
      <c r="E10467" s="47"/>
    </row>
    <row r="10468" spans="1:5">
      <c r="A10468" s="47"/>
      <c r="E10468" s="47"/>
    </row>
    <row r="10469" spans="1:5">
      <c r="A10469" s="47"/>
      <c r="E10469" s="47"/>
    </row>
    <row r="10470" spans="1:5">
      <c r="A10470" s="47"/>
      <c r="E10470" s="47"/>
    </row>
    <row r="10471" spans="1:5">
      <c r="A10471" s="47"/>
      <c r="E10471" s="47"/>
    </row>
    <row r="10472" spans="1:5">
      <c r="A10472" s="47"/>
      <c r="E10472" s="47"/>
    </row>
    <row r="10473" spans="1:5">
      <c r="A10473" s="47"/>
      <c r="E10473" s="47"/>
    </row>
    <row r="10474" spans="1:5">
      <c r="A10474" s="47"/>
      <c r="E10474" s="47"/>
    </row>
    <row r="10475" spans="1:5">
      <c r="A10475" s="47"/>
      <c r="E10475" s="47"/>
    </row>
    <row r="10476" spans="1:5">
      <c r="A10476" s="47"/>
      <c r="E10476" s="47"/>
    </row>
    <row r="10477" spans="1:5">
      <c r="A10477" s="47"/>
      <c r="E10477" s="47"/>
    </row>
    <row r="10478" spans="1:5">
      <c r="A10478" s="47"/>
      <c r="E10478" s="47"/>
    </row>
    <row r="10479" spans="1:5">
      <c r="A10479" s="47"/>
      <c r="E10479" s="47"/>
    </row>
    <row r="10480" spans="1:5">
      <c r="A10480" s="47"/>
      <c r="E10480" s="47"/>
    </row>
    <row r="10481" spans="1:5">
      <c r="A10481" s="47"/>
      <c r="E10481" s="47"/>
    </row>
    <row r="10482" spans="1:5">
      <c r="A10482" s="47"/>
      <c r="E10482" s="47"/>
    </row>
    <row r="10483" spans="1:5">
      <c r="A10483" s="47"/>
      <c r="E10483" s="47"/>
    </row>
    <row r="10484" spans="1:5">
      <c r="A10484" s="47"/>
      <c r="E10484" s="47"/>
    </row>
    <row r="10485" spans="1:5">
      <c r="A10485" s="47"/>
      <c r="E10485" s="47"/>
    </row>
    <row r="10486" spans="1:5">
      <c r="A10486" s="47"/>
      <c r="E10486" s="47"/>
    </row>
    <row r="10487" spans="1:5">
      <c r="A10487" s="47"/>
      <c r="E10487" s="47"/>
    </row>
    <row r="10488" spans="1:5">
      <c r="A10488" s="47"/>
      <c r="E10488" s="47"/>
    </row>
    <row r="10489" spans="1:5">
      <c r="A10489" s="47"/>
      <c r="E10489" s="47"/>
    </row>
    <row r="10490" spans="1:5">
      <c r="A10490" s="47"/>
      <c r="E10490" s="47"/>
    </row>
    <row r="10491" spans="1:5">
      <c r="A10491" s="47"/>
      <c r="E10491" s="47"/>
    </row>
    <row r="10492" spans="1:5">
      <c r="A10492" s="47"/>
      <c r="E10492" s="47"/>
    </row>
    <row r="10493" spans="1:5">
      <c r="A10493" s="47"/>
      <c r="E10493" s="47"/>
    </row>
    <row r="10494" spans="1:5">
      <c r="A10494" s="47"/>
      <c r="E10494" s="47"/>
    </row>
    <row r="10495" spans="1:5">
      <c r="A10495" s="47"/>
      <c r="E10495" s="47"/>
    </row>
    <row r="10496" spans="1:5">
      <c r="A10496" s="47"/>
      <c r="E10496" s="47"/>
    </row>
    <row r="10497" spans="1:5">
      <c r="A10497" s="47"/>
      <c r="E10497" s="47"/>
    </row>
    <row r="10498" spans="1:5">
      <c r="A10498" s="47"/>
      <c r="E10498" s="47"/>
    </row>
    <row r="10499" spans="1:5">
      <c r="A10499" s="47"/>
      <c r="E10499" s="47"/>
    </row>
    <row r="10500" spans="1:5">
      <c r="A10500" s="47"/>
      <c r="E10500" s="47"/>
    </row>
    <row r="10501" spans="1:5">
      <c r="A10501" s="47"/>
      <c r="E10501" s="47"/>
    </row>
    <row r="10502" spans="1:5">
      <c r="A10502" s="47"/>
      <c r="E10502" s="47"/>
    </row>
    <row r="10503" spans="1:5">
      <c r="A10503" s="47"/>
      <c r="E10503" s="47"/>
    </row>
    <row r="10504" spans="1:5">
      <c r="A10504" s="47"/>
      <c r="E10504" s="47"/>
    </row>
    <row r="10505" spans="1:5">
      <c r="A10505" s="47"/>
      <c r="E10505" s="47"/>
    </row>
    <row r="10506" spans="1:5">
      <c r="A10506" s="47"/>
      <c r="E10506" s="47"/>
    </row>
    <row r="10507" spans="1:5">
      <c r="A10507" s="47"/>
      <c r="E10507" s="47"/>
    </row>
    <row r="10508" spans="1:5">
      <c r="A10508" s="47"/>
      <c r="E10508" s="47"/>
    </row>
    <row r="10509" spans="1:5">
      <c r="A10509" s="47"/>
      <c r="E10509" s="47"/>
    </row>
    <row r="10510" spans="1:5">
      <c r="A10510" s="47"/>
      <c r="E10510" s="47"/>
    </row>
    <row r="10511" spans="1:5">
      <c r="A10511" s="47"/>
      <c r="E10511" s="47"/>
    </row>
    <row r="10512" spans="1:5">
      <c r="A10512" s="47"/>
      <c r="E10512" s="47"/>
    </row>
    <row r="10513" spans="1:5">
      <c r="A10513" s="47"/>
      <c r="E10513" s="47"/>
    </row>
    <row r="10514" spans="1:5">
      <c r="A10514" s="47"/>
      <c r="E10514" s="47"/>
    </row>
    <row r="10515" spans="1:5">
      <c r="A10515" s="47"/>
      <c r="E10515" s="47"/>
    </row>
    <row r="10516" spans="1:5">
      <c r="A10516" s="47"/>
      <c r="E10516" s="47"/>
    </row>
    <row r="10517" spans="1:5">
      <c r="A10517" s="47"/>
      <c r="E10517" s="47"/>
    </row>
    <row r="10518" spans="1:5">
      <c r="A10518" s="47"/>
      <c r="E10518" s="47"/>
    </row>
    <row r="10519" spans="1:5">
      <c r="A10519" s="47"/>
      <c r="E10519" s="47"/>
    </row>
    <row r="10520" spans="1:5">
      <c r="A10520" s="47"/>
      <c r="E10520" s="47"/>
    </row>
    <row r="10521" spans="1:5">
      <c r="A10521" s="47"/>
      <c r="E10521" s="47"/>
    </row>
    <row r="10522" spans="1:5">
      <c r="A10522" s="47"/>
      <c r="E10522" s="47"/>
    </row>
    <row r="10523" spans="1:5">
      <c r="A10523" s="47"/>
      <c r="E10523" s="47"/>
    </row>
    <row r="10524" spans="1:5">
      <c r="A10524" s="47"/>
      <c r="E10524" s="47"/>
    </row>
    <row r="10525" spans="1:5">
      <c r="A10525" s="47"/>
      <c r="E10525" s="47"/>
    </row>
    <row r="10526" spans="1:5">
      <c r="A10526" s="47"/>
      <c r="E10526" s="47"/>
    </row>
    <row r="10527" spans="1:5">
      <c r="A10527" s="47"/>
      <c r="E10527" s="47"/>
    </row>
    <row r="10528" spans="1:5">
      <c r="A10528" s="47"/>
      <c r="E10528" s="47"/>
    </row>
    <row r="10529" spans="1:5">
      <c r="A10529" s="47"/>
      <c r="E10529" s="47"/>
    </row>
    <row r="10530" spans="1:5">
      <c r="A10530" s="47"/>
      <c r="E10530" s="47"/>
    </row>
    <row r="10531" spans="1:5">
      <c r="A10531" s="47"/>
      <c r="E10531" s="47"/>
    </row>
    <row r="10532" spans="1:5">
      <c r="A10532" s="47"/>
      <c r="E10532" s="47"/>
    </row>
    <row r="10533" spans="1:5">
      <c r="A10533" s="47"/>
      <c r="E10533" s="47"/>
    </row>
    <row r="10534" spans="1:5">
      <c r="A10534" s="47"/>
      <c r="E10534" s="47"/>
    </row>
    <row r="10535" spans="1:5">
      <c r="A10535" s="47"/>
      <c r="E10535" s="47"/>
    </row>
    <row r="10536" spans="1:5">
      <c r="A10536" s="47"/>
      <c r="E10536" s="47"/>
    </row>
    <row r="10537" spans="1:5">
      <c r="A10537" s="47"/>
      <c r="E10537" s="47"/>
    </row>
    <row r="10538" spans="1:5">
      <c r="A10538" s="47"/>
      <c r="E10538" s="47"/>
    </row>
    <row r="10539" spans="1:5">
      <c r="A10539" s="47"/>
      <c r="E10539" s="47"/>
    </row>
    <row r="10540" spans="1:5">
      <c r="A10540" s="47"/>
      <c r="E10540" s="47"/>
    </row>
    <row r="10541" spans="1:5">
      <c r="A10541" s="47"/>
      <c r="E10541" s="47"/>
    </row>
    <row r="10542" spans="1:5">
      <c r="A10542" s="47"/>
      <c r="E10542" s="47"/>
    </row>
    <row r="10543" spans="1:5">
      <c r="A10543" s="47"/>
      <c r="E10543" s="47"/>
    </row>
    <row r="10544" spans="1:5">
      <c r="A10544" s="47"/>
      <c r="E10544" s="47"/>
    </row>
    <row r="10545" spans="1:5">
      <c r="A10545" s="47"/>
      <c r="E10545" s="47"/>
    </row>
    <row r="10546" spans="1:5">
      <c r="A10546" s="47"/>
      <c r="E10546" s="47"/>
    </row>
    <row r="10547" spans="1:5">
      <c r="A10547" s="47"/>
      <c r="E10547" s="47"/>
    </row>
    <row r="10548" spans="1:5">
      <c r="A10548" s="47"/>
      <c r="E10548" s="47"/>
    </row>
    <row r="10549" spans="1:5">
      <c r="A10549" s="47"/>
      <c r="E10549" s="47"/>
    </row>
    <row r="10550" spans="1:5">
      <c r="A10550" s="47"/>
      <c r="E10550" s="47"/>
    </row>
    <row r="10551" spans="1:5">
      <c r="A10551" s="47"/>
      <c r="E10551" s="47"/>
    </row>
    <row r="10552" spans="1:5">
      <c r="A10552" s="47"/>
      <c r="E10552" s="47"/>
    </row>
    <row r="10553" spans="1:5">
      <c r="A10553" s="47"/>
      <c r="E10553" s="47"/>
    </row>
    <row r="10554" spans="1:5">
      <c r="A10554" s="47"/>
      <c r="E10554" s="47"/>
    </row>
    <row r="10555" spans="1:5">
      <c r="A10555" s="47"/>
      <c r="E10555" s="47"/>
    </row>
    <row r="10556" spans="1:5">
      <c r="A10556" s="47"/>
      <c r="E10556" s="47"/>
    </row>
    <row r="10557" spans="1:5">
      <c r="A10557" s="47"/>
      <c r="E10557" s="47"/>
    </row>
    <row r="10558" spans="1:5">
      <c r="A10558" s="47"/>
      <c r="E10558" s="47"/>
    </row>
    <row r="10559" spans="1:5">
      <c r="A10559" s="47"/>
      <c r="E10559" s="47"/>
    </row>
    <row r="10560" spans="1:5">
      <c r="A10560" s="47"/>
      <c r="E10560" s="47"/>
    </row>
    <row r="10561" spans="1:5">
      <c r="A10561" s="47"/>
      <c r="E10561" s="47"/>
    </row>
    <row r="10562" spans="1:5">
      <c r="A10562" s="47"/>
      <c r="E10562" s="47"/>
    </row>
    <row r="10563" spans="1:5">
      <c r="A10563" s="47"/>
      <c r="E10563" s="47"/>
    </row>
    <row r="10564" spans="1:5">
      <c r="A10564" s="47"/>
      <c r="E10564" s="47"/>
    </row>
    <row r="10565" spans="1:5">
      <c r="A10565" s="47"/>
      <c r="E10565" s="47"/>
    </row>
    <row r="10566" spans="1:5">
      <c r="A10566" s="47"/>
      <c r="E10566" s="47"/>
    </row>
    <row r="10567" spans="1:5">
      <c r="A10567" s="47"/>
      <c r="E10567" s="47"/>
    </row>
    <row r="10568" spans="1:5">
      <c r="A10568" s="47"/>
      <c r="E10568" s="47"/>
    </row>
    <row r="10569" spans="1:5">
      <c r="A10569" s="47"/>
      <c r="E10569" s="47"/>
    </row>
    <row r="10570" spans="1:5">
      <c r="A10570" s="47"/>
      <c r="E10570" s="47"/>
    </row>
    <row r="10571" spans="1:5">
      <c r="A10571" s="47"/>
      <c r="E10571" s="47"/>
    </row>
    <row r="10572" spans="1:5">
      <c r="A10572" s="47"/>
      <c r="E10572" s="47"/>
    </row>
    <row r="10573" spans="1:5">
      <c r="A10573" s="47"/>
      <c r="E10573" s="47"/>
    </row>
    <row r="10574" spans="1:5">
      <c r="A10574" s="47"/>
      <c r="E10574" s="47"/>
    </row>
    <row r="10575" spans="1:5">
      <c r="A10575" s="47"/>
      <c r="E10575" s="47"/>
    </row>
    <row r="10576" spans="1:5">
      <c r="A10576" s="47"/>
      <c r="E10576" s="47"/>
    </row>
    <row r="10577" spans="1:5">
      <c r="A10577" s="47"/>
      <c r="E10577" s="47"/>
    </row>
    <row r="10578" spans="1:5">
      <c r="A10578" s="47"/>
      <c r="E10578" s="47"/>
    </row>
    <row r="10579" spans="1:5">
      <c r="A10579" s="47"/>
      <c r="E10579" s="47"/>
    </row>
    <row r="10580" spans="1:5">
      <c r="A10580" s="47"/>
      <c r="E10580" s="47"/>
    </row>
    <row r="10581" spans="1:5">
      <c r="A10581" s="47"/>
      <c r="E10581" s="47"/>
    </row>
    <row r="10582" spans="1:5">
      <c r="A10582" s="47"/>
      <c r="E10582" s="47"/>
    </row>
    <row r="10583" spans="1:5">
      <c r="A10583" s="47"/>
      <c r="E10583" s="47"/>
    </row>
    <row r="10584" spans="1:5">
      <c r="A10584" s="47"/>
      <c r="E10584" s="47"/>
    </row>
    <row r="10585" spans="1:5">
      <c r="A10585" s="47"/>
      <c r="E10585" s="47"/>
    </row>
    <row r="10586" spans="1:5">
      <c r="A10586" s="47"/>
      <c r="E10586" s="47"/>
    </row>
    <row r="10587" spans="1:5">
      <c r="A10587" s="47"/>
      <c r="E10587" s="47"/>
    </row>
    <row r="10588" spans="1:5">
      <c r="A10588" s="47"/>
      <c r="E10588" s="47"/>
    </row>
    <row r="10589" spans="1:5">
      <c r="A10589" s="47"/>
      <c r="E10589" s="47"/>
    </row>
    <row r="10590" spans="1:5">
      <c r="A10590" s="47"/>
      <c r="E10590" s="47"/>
    </row>
    <row r="10591" spans="1:5">
      <c r="A10591" s="47"/>
      <c r="E10591" s="47"/>
    </row>
    <row r="10592" spans="1:5">
      <c r="A10592" s="47"/>
      <c r="E10592" s="47"/>
    </row>
    <row r="10593" spans="1:5">
      <c r="A10593" s="47"/>
      <c r="E10593" s="47"/>
    </row>
    <row r="10594" spans="1:5">
      <c r="A10594" s="47"/>
      <c r="E10594" s="47"/>
    </row>
    <row r="10595" spans="1:5">
      <c r="A10595" s="47"/>
      <c r="E10595" s="47"/>
    </row>
    <row r="10596" spans="1:5">
      <c r="A10596" s="47"/>
      <c r="E10596" s="47"/>
    </row>
    <row r="10597" spans="1:5">
      <c r="A10597" s="47"/>
      <c r="E10597" s="47"/>
    </row>
    <row r="10598" spans="1:5">
      <c r="A10598" s="47"/>
      <c r="E10598" s="47"/>
    </row>
    <row r="10599" spans="1:5">
      <c r="A10599" s="47"/>
      <c r="E10599" s="47"/>
    </row>
    <row r="10600" spans="1:5">
      <c r="A10600" s="47"/>
      <c r="E10600" s="47"/>
    </row>
    <row r="10601" spans="1:5">
      <c r="A10601" s="47"/>
      <c r="E10601" s="47"/>
    </row>
    <row r="10602" spans="1:5">
      <c r="A10602" s="47"/>
      <c r="E10602" s="47"/>
    </row>
    <row r="10603" spans="1:5">
      <c r="A10603" s="47"/>
      <c r="E10603" s="47"/>
    </row>
    <row r="10604" spans="1:5">
      <c r="A10604" s="47"/>
      <c r="E10604" s="47"/>
    </row>
    <row r="10605" spans="1:5">
      <c r="A10605" s="47"/>
      <c r="E10605" s="47"/>
    </row>
    <row r="10606" spans="1:5">
      <c r="A10606" s="47"/>
      <c r="E10606" s="47"/>
    </row>
    <row r="10607" spans="1:5">
      <c r="A10607" s="47"/>
      <c r="E10607" s="47"/>
    </row>
    <row r="10608" spans="1:5">
      <c r="A10608" s="47"/>
      <c r="E10608" s="47"/>
    </row>
    <row r="10609" spans="1:5">
      <c r="A10609" s="47"/>
      <c r="E10609" s="47"/>
    </row>
    <row r="10610" spans="1:5">
      <c r="A10610" s="47"/>
      <c r="E10610" s="47"/>
    </row>
    <row r="10611" spans="1:5">
      <c r="A10611" s="47"/>
      <c r="E10611" s="47"/>
    </row>
    <row r="10612" spans="1:5">
      <c r="A10612" s="47"/>
      <c r="E10612" s="47"/>
    </row>
    <row r="10613" spans="1:5">
      <c r="A10613" s="47"/>
      <c r="E10613" s="47"/>
    </row>
    <row r="10614" spans="1:5">
      <c r="A10614" s="47"/>
      <c r="E10614" s="47"/>
    </row>
    <row r="10615" spans="1:5">
      <c r="A10615" s="47"/>
      <c r="E10615" s="47"/>
    </row>
    <row r="10616" spans="1:5">
      <c r="A10616" s="47"/>
      <c r="E10616" s="47"/>
    </row>
    <row r="10617" spans="1:5">
      <c r="A10617" s="47"/>
      <c r="E10617" s="47"/>
    </row>
    <row r="10618" spans="1:5">
      <c r="A10618" s="47"/>
      <c r="E10618" s="47"/>
    </row>
    <row r="10619" spans="1:5">
      <c r="A10619" s="47"/>
      <c r="E10619" s="47"/>
    </row>
    <row r="10620" spans="1:5">
      <c r="A10620" s="47"/>
      <c r="E10620" s="47"/>
    </row>
    <row r="10621" spans="1:5">
      <c r="A10621" s="47"/>
      <c r="E10621" s="47"/>
    </row>
    <row r="10622" spans="1:5">
      <c r="A10622" s="47"/>
      <c r="E10622" s="47"/>
    </row>
    <row r="10623" spans="1:5">
      <c r="A10623" s="47"/>
      <c r="E10623" s="47"/>
    </row>
    <row r="10624" spans="1:5">
      <c r="A10624" s="47"/>
      <c r="E10624" s="47"/>
    </row>
    <row r="10625" spans="1:5">
      <c r="A10625" s="47"/>
      <c r="E10625" s="47"/>
    </row>
    <row r="10626" spans="1:5">
      <c r="A10626" s="47"/>
      <c r="E10626" s="47"/>
    </row>
    <row r="10627" spans="1:5">
      <c r="A10627" s="47"/>
      <c r="E10627" s="47"/>
    </row>
    <row r="10628" spans="1:5">
      <c r="A10628" s="47"/>
      <c r="E10628" s="47"/>
    </row>
    <row r="10629" spans="1:5">
      <c r="A10629" s="47"/>
      <c r="E10629" s="47"/>
    </row>
    <row r="10630" spans="1:5">
      <c r="A10630" s="47"/>
      <c r="E10630" s="47"/>
    </row>
    <row r="10631" spans="1:5">
      <c r="A10631" s="47"/>
      <c r="E10631" s="47"/>
    </row>
    <row r="10632" spans="1:5">
      <c r="A10632" s="47"/>
      <c r="E10632" s="47"/>
    </row>
    <row r="10633" spans="1:5">
      <c r="A10633" s="47"/>
      <c r="E10633" s="47"/>
    </row>
    <row r="10634" spans="1:5">
      <c r="A10634" s="47"/>
      <c r="E10634" s="47"/>
    </row>
    <row r="10635" spans="1:5">
      <c r="A10635" s="47"/>
      <c r="E10635" s="47"/>
    </row>
    <row r="10636" spans="1:5">
      <c r="A10636" s="47"/>
      <c r="E10636" s="47"/>
    </row>
    <row r="10637" spans="1:5">
      <c r="A10637" s="47"/>
      <c r="E10637" s="47"/>
    </row>
    <row r="10638" spans="1:5">
      <c r="A10638" s="47"/>
      <c r="E10638" s="47"/>
    </row>
    <row r="10639" spans="1:5">
      <c r="A10639" s="47"/>
      <c r="E10639" s="47"/>
    </row>
    <row r="10640" spans="1:5">
      <c r="A10640" s="47"/>
      <c r="E10640" s="47"/>
    </row>
    <row r="10641" spans="1:5">
      <c r="A10641" s="47"/>
      <c r="E10641" s="47"/>
    </row>
    <row r="10642" spans="1:5">
      <c r="A10642" s="47"/>
      <c r="E10642" s="47"/>
    </row>
    <row r="10643" spans="1:5">
      <c r="A10643" s="47"/>
      <c r="E10643" s="47"/>
    </row>
    <row r="10644" spans="1:5">
      <c r="A10644" s="47"/>
      <c r="E10644" s="47"/>
    </row>
    <row r="10645" spans="1:5">
      <c r="A10645" s="47"/>
      <c r="E10645" s="47"/>
    </row>
    <row r="10646" spans="1:5">
      <c r="A10646" s="47"/>
      <c r="E10646" s="47"/>
    </row>
    <row r="10647" spans="1:5">
      <c r="A10647" s="47"/>
      <c r="E10647" s="47"/>
    </row>
    <row r="10648" spans="1:5">
      <c r="A10648" s="47"/>
      <c r="E10648" s="47"/>
    </row>
    <row r="10649" spans="1:5">
      <c r="A10649" s="47"/>
      <c r="E10649" s="47"/>
    </row>
    <row r="10650" spans="1:5">
      <c r="A10650" s="47"/>
      <c r="E10650" s="47"/>
    </row>
    <row r="10651" spans="1:5">
      <c r="A10651" s="47"/>
      <c r="E10651" s="47"/>
    </row>
    <row r="10652" spans="1:5">
      <c r="A10652" s="47"/>
      <c r="E10652" s="47"/>
    </row>
    <row r="10653" spans="1:5">
      <c r="A10653" s="47"/>
      <c r="E10653" s="47"/>
    </row>
    <row r="10654" spans="1:5">
      <c r="A10654" s="47"/>
      <c r="E10654" s="47"/>
    </row>
    <row r="10655" spans="1:5">
      <c r="A10655" s="47"/>
      <c r="E10655" s="47"/>
    </row>
    <row r="10656" spans="1:5">
      <c r="A10656" s="47"/>
      <c r="E10656" s="47"/>
    </row>
    <row r="10657" spans="1:5">
      <c r="A10657" s="47"/>
      <c r="E10657" s="47"/>
    </row>
    <row r="10658" spans="1:5">
      <c r="A10658" s="47"/>
      <c r="E10658" s="47"/>
    </row>
    <row r="10659" spans="1:5">
      <c r="A10659" s="47"/>
      <c r="E10659" s="47"/>
    </row>
    <row r="10660" spans="1:5">
      <c r="A10660" s="47"/>
      <c r="E10660" s="47"/>
    </row>
    <row r="10661" spans="1:5">
      <c r="A10661" s="47"/>
      <c r="E10661" s="47"/>
    </row>
    <row r="10662" spans="1:5">
      <c r="A10662" s="47"/>
      <c r="E10662" s="47"/>
    </row>
    <row r="10663" spans="1:5">
      <c r="A10663" s="47"/>
      <c r="E10663" s="47"/>
    </row>
    <row r="10664" spans="1:5">
      <c r="A10664" s="47"/>
      <c r="E10664" s="47"/>
    </row>
    <row r="10665" spans="1:5">
      <c r="A10665" s="47"/>
      <c r="E10665" s="47"/>
    </row>
    <row r="10666" spans="1:5">
      <c r="A10666" s="47"/>
      <c r="E10666" s="47"/>
    </row>
    <row r="10667" spans="1:5">
      <c r="A10667" s="47"/>
      <c r="E10667" s="47"/>
    </row>
    <row r="10668" spans="1:5">
      <c r="A10668" s="47"/>
      <c r="E10668" s="47"/>
    </row>
    <row r="10669" spans="1:5">
      <c r="A10669" s="47"/>
      <c r="E10669" s="47"/>
    </row>
    <row r="10670" spans="1:5">
      <c r="A10670" s="47"/>
      <c r="E10670" s="47"/>
    </row>
    <row r="10671" spans="1:5">
      <c r="A10671" s="47"/>
      <c r="E10671" s="47"/>
    </row>
    <row r="10672" spans="1:5">
      <c r="A10672" s="47"/>
      <c r="E10672" s="47"/>
    </row>
    <row r="10673" spans="1:5">
      <c r="A10673" s="47"/>
      <c r="E10673" s="47"/>
    </row>
    <row r="10674" spans="1:5">
      <c r="A10674" s="47"/>
      <c r="E10674" s="47"/>
    </row>
    <row r="10675" spans="1:5">
      <c r="A10675" s="47"/>
      <c r="E10675" s="47"/>
    </row>
    <row r="10676" spans="1:5">
      <c r="A10676" s="47"/>
      <c r="E10676" s="47"/>
    </row>
    <row r="10677" spans="1:5">
      <c r="A10677" s="47"/>
      <c r="E10677" s="47"/>
    </row>
    <row r="10678" spans="1:5">
      <c r="A10678" s="47"/>
      <c r="E10678" s="47"/>
    </row>
    <row r="10679" spans="1:5">
      <c r="A10679" s="47"/>
      <c r="E10679" s="47"/>
    </row>
    <row r="10680" spans="1:5">
      <c r="A10680" s="47"/>
      <c r="E10680" s="47"/>
    </row>
    <row r="10681" spans="1:5">
      <c r="A10681" s="47"/>
      <c r="E10681" s="47"/>
    </row>
    <row r="10682" spans="1:5">
      <c r="A10682" s="47"/>
      <c r="E10682" s="47"/>
    </row>
    <row r="10683" spans="1:5">
      <c r="A10683" s="47"/>
      <c r="E10683" s="47"/>
    </row>
    <row r="10684" spans="1:5">
      <c r="A10684" s="47"/>
      <c r="E10684" s="47"/>
    </row>
    <row r="10685" spans="1:5">
      <c r="A10685" s="47"/>
      <c r="E10685" s="47"/>
    </row>
    <row r="10686" spans="1:5">
      <c r="A10686" s="47"/>
      <c r="E10686" s="47"/>
    </row>
    <row r="10687" spans="1:5">
      <c r="A10687" s="47"/>
      <c r="E10687" s="47"/>
    </row>
    <row r="10688" spans="1:5">
      <c r="A10688" s="47"/>
      <c r="E10688" s="47"/>
    </row>
    <row r="10689" spans="1:5">
      <c r="A10689" s="47"/>
      <c r="E10689" s="47"/>
    </row>
    <row r="10690" spans="1:5">
      <c r="A10690" s="47"/>
      <c r="E10690" s="47"/>
    </row>
    <row r="10691" spans="1:5">
      <c r="A10691" s="47"/>
      <c r="E10691" s="47"/>
    </row>
    <row r="10692" spans="1:5">
      <c r="A10692" s="47"/>
      <c r="E10692" s="47"/>
    </row>
    <row r="10693" spans="1:5">
      <c r="A10693" s="47"/>
      <c r="E10693" s="47"/>
    </row>
    <row r="10694" spans="1:5">
      <c r="A10694" s="47"/>
      <c r="E10694" s="47"/>
    </row>
    <row r="10695" spans="1:5">
      <c r="A10695" s="47"/>
      <c r="E10695" s="47"/>
    </row>
    <row r="10696" spans="1:5">
      <c r="A10696" s="47"/>
      <c r="E10696" s="47"/>
    </row>
    <row r="10697" spans="1:5">
      <c r="A10697" s="47"/>
      <c r="E10697" s="47"/>
    </row>
    <row r="10698" spans="1:5">
      <c r="A10698" s="47"/>
      <c r="E10698" s="47"/>
    </row>
    <row r="10699" spans="1:5">
      <c r="A10699" s="47"/>
      <c r="E10699" s="47"/>
    </row>
    <row r="10700" spans="1:5">
      <c r="A10700" s="47"/>
      <c r="E10700" s="47"/>
    </row>
    <row r="10701" spans="1:5">
      <c r="A10701" s="47"/>
      <c r="E10701" s="47"/>
    </row>
    <row r="10702" spans="1:5">
      <c r="A10702" s="47"/>
      <c r="E10702" s="47"/>
    </row>
    <row r="10703" spans="1:5">
      <c r="A10703" s="47"/>
      <c r="E10703" s="47"/>
    </row>
    <row r="10704" spans="1:5">
      <c r="A10704" s="47"/>
      <c r="E10704" s="47"/>
    </row>
    <row r="10705" spans="1:5">
      <c r="A10705" s="47"/>
      <c r="E10705" s="47"/>
    </row>
    <row r="10706" spans="1:5">
      <c r="A10706" s="47"/>
      <c r="E10706" s="47"/>
    </row>
    <row r="10707" spans="1:5">
      <c r="A10707" s="47"/>
      <c r="E10707" s="47"/>
    </row>
    <row r="10708" spans="1:5">
      <c r="A10708" s="47"/>
      <c r="E10708" s="47"/>
    </row>
    <row r="10709" spans="1:5">
      <c r="A10709" s="47"/>
      <c r="E10709" s="47"/>
    </row>
    <row r="10710" spans="1:5">
      <c r="A10710" s="47"/>
      <c r="E10710" s="47"/>
    </row>
    <row r="10711" spans="1:5">
      <c r="A10711" s="47"/>
      <c r="E10711" s="47"/>
    </row>
    <row r="10712" spans="1:5">
      <c r="A10712" s="47"/>
      <c r="E10712" s="47"/>
    </row>
    <row r="10713" spans="1:5">
      <c r="A10713" s="47"/>
      <c r="E10713" s="47"/>
    </row>
    <row r="10714" spans="1:5">
      <c r="A10714" s="47"/>
      <c r="E10714" s="47"/>
    </row>
    <row r="10715" spans="1:5">
      <c r="A10715" s="47"/>
      <c r="E10715" s="47"/>
    </row>
    <row r="10716" spans="1:5">
      <c r="A10716" s="47"/>
      <c r="E10716" s="47"/>
    </row>
    <row r="10717" spans="1:5">
      <c r="A10717" s="47"/>
      <c r="E10717" s="47"/>
    </row>
    <row r="10718" spans="1:5">
      <c r="A10718" s="47"/>
      <c r="E10718" s="47"/>
    </row>
    <row r="10719" spans="1:5">
      <c r="A10719" s="47"/>
      <c r="E10719" s="47"/>
    </row>
    <row r="10720" spans="1:5">
      <c r="A10720" s="47"/>
      <c r="E10720" s="47"/>
    </row>
    <row r="10721" spans="1:5">
      <c r="A10721" s="47"/>
      <c r="E10721" s="47"/>
    </row>
    <row r="10722" spans="1:5">
      <c r="A10722" s="47"/>
      <c r="E10722" s="47"/>
    </row>
    <row r="10723" spans="1:5">
      <c r="A10723" s="47"/>
      <c r="E10723" s="47"/>
    </row>
    <row r="10724" spans="1:5">
      <c r="A10724" s="47"/>
      <c r="E10724" s="47"/>
    </row>
    <row r="10725" spans="1:5">
      <c r="A10725" s="47"/>
      <c r="E10725" s="47"/>
    </row>
    <row r="10726" spans="1:5">
      <c r="A10726" s="47"/>
      <c r="E10726" s="47"/>
    </row>
    <row r="10727" spans="1:5">
      <c r="A10727" s="47"/>
      <c r="E10727" s="47"/>
    </row>
    <row r="10728" spans="1:5">
      <c r="A10728" s="47"/>
      <c r="E10728" s="47"/>
    </row>
    <row r="10729" spans="1:5">
      <c r="A10729" s="47"/>
      <c r="E10729" s="47"/>
    </row>
    <row r="10730" spans="1:5">
      <c r="A10730" s="47"/>
      <c r="E10730" s="47"/>
    </row>
    <row r="10731" spans="1:5">
      <c r="A10731" s="47"/>
      <c r="E10731" s="47"/>
    </row>
    <row r="10732" spans="1:5">
      <c r="A10732" s="47"/>
      <c r="E10732" s="47"/>
    </row>
    <row r="10733" spans="1:5">
      <c r="A10733" s="47"/>
      <c r="E10733" s="47"/>
    </row>
    <row r="10734" spans="1:5">
      <c r="A10734" s="47"/>
      <c r="E10734" s="47"/>
    </row>
    <row r="10735" spans="1:5">
      <c r="A10735" s="47"/>
      <c r="E10735" s="47"/>
    </row>
    <row r="10736" spans="1:5">
      <c r="A10736" s="47"/>
      <c r="E10736" s="47"/>
    </row>
    <row r="10737" spans="1:5">
      <c r="A10737" s="47"/>
      <c r="E10737" s="47"/>
    </row>
    <row r="10738" spans="1:5">
      <c r="A10738" s="47"/>
      <c r="E10738" s="47"/>
    </row>
    <row r="10739" spans="1:5">
      <c r="A10739" s="47"/>
      <c r="E10739" s="47"/>
    </row>
    <row r="10740" spans="1:5">
      <c r="A10740" s="47"/>
      <c r="E10740" s="47"/>
    </row>
    <row r="10741" spans="1:5">
      <c r="A10741" s="47"/>
      <c r="E10741" s="47"/>
    </row>
    <row r="10742" spans="1:5">
      <c r="A10742" s="47"/>
      <c r="E10742" s="47"/>
    </row>
    <row r="10743" spans="1:5">
      <c r="A10743" s="47"/>
      <c r="E10743" s="47"/>
    </row>
    <row r="10744" spans="1:5">
      <c r="A10744" s="47"/>
      <c r="E10744" s="47"/>
    </row>
    <row r="10745" spans="1:5">
      <c r="A10745" s="47"/>
      <c r="E10745" s="47"/>
    </row>
    <row r="10746" spans="1:5">
      <c r="A10746" s="47"/>
      <c r="E10746" s="47"/>
    </row>
    <row r="10747" spans="1:5">
      <c r="A10747" s="47"/>
      <c r="E10747" s="47"/>
    </row>
    <row r="10748" spans="1:5">
      <c r="A10748" s="47"/>
      <c r="E10748" s="47"/>
    </row>
    <row r="10749" spans="1:5">
      <c r="A10749" s="47"/>
      <c r="E10749" s="47"/>
    </row>
    <row r="10750" spans="1:5">
      <c r="A10750" s="47"/>
      <c r="E10750" s="47"/>
    </row>
    <row r="10751" spans="1:5">
      <c r="A10751" s="47"/>
      <c r="E10751" s="47"/>
    </row>
    <row r="10752" spans="1:5">
      <c r="A10752" s="47"/>
      <c r="E10752" s="47"/>
    </row>
    <row r="10753" spans="1:5">
      <c r="A10753" s="47"/>
      <c r="E10753" s="47"/>
    </row>
    <row r="10754" spans="1:5">
      <c r="A10754" s="47"/>
      <c r="E10754" s="47"/>
    </row>
    <row r="10755" spans="1:5">
      <c r="A10755" s="47"/>
      <c r="E10755" s="47"/>
    </row>
    <row r="10756" spans="1:5">
      <c r="A10756" s="47"/>
      <c r="E10756" s="47"/>
    </row>
    <row r="10757" spans="1:5">
      <c r="A10757" s="47"/>
      <c r="E10757" s="47"/>
    </row>
    <row r="10758" spans="1:5">
      <c r="A10758" s="47"/>
      <c r="E10758" s="47"/>
    </row>
    <row r="10759" spans="1:5">
      <c r="A10759" s="47"/>
      <c r="E10759" s="47"/>
    </row>
    <row r="10760" spans="1:5">
      <c r="A10760" s="47"/>
      <c r="E10760" s="47"/>
    </row>
    <row r="10761" spans="1:5">
      <c r="A10761" s="47"/>
      <c r="E10761" s="47"/>
    </row>
    <row r="10762" spans="1:5">
      <c r="A10762" s="47"/>
      <c r="E10762" s="47"/>
    </row>
    <row r="10763" spans="1:5">
      <c r="A10763" s="47"/>
      <c r="E10763" s="47"/>
    </row>
    <row r="10764" spans="1:5">
      <c r="A10764" s="47"/>
      <c r="E10764" s="47"/>
    </row>
    <row r="10765" spans="1:5">
      <c r="A10765" s="47"/>
      <c r="E10765" s="47"/>
    </row>
    <row r="10766" spans="1:5">
      <c r="A10766" s="47"/>
      <c r="E10766" s="47"/>
    </row>
    <row r="10767" spans="1:5">
      <c r="A10767" s="47"/>
      <c r="E10767" s="47"/>
    </row>
    <row r="10768" spans="1:5">
      <c r="A10768" s="47"/>
      <c r="E10768" s="47"/>
    </row>
    <row r="10769" spans="1:5">
      <c r="A10769" s="47"/>
      <c r="E10769" s="47"/>
    </row>
    <row r="10770" spans="1:5">
      <c r="A10770" s="47"/>
      <c r="E10770" s="47"/>
    </row>
    <row r="10771" spans="1:5">
      <c r="A10771" s="47"/>
      <c r="E10771" s="47"/>
    </row>
    <row r="10772" spans="1:5">
      <c r="A10772" s="47"/>
      <c r="E10772" s="47"/>
    </row>
    <row r="10773" spans="1:5">
      <c r="A10773" s="47"/>
      <c r="E10773" s="47"/>
    </row>
    <row r="10774" spans="1:5">
      <c r="A10774" s="47"/>
      <c r="E10774" s="47"/>
    </row>
    <row r="10775" spans="1:5">
      <c r="A10775" s="47"/>
      <c r="E10775" s="47"/>
    </row>
    <row r="10776" spans="1:5">
      <c r="A10776" s="47"/>
      <c r="E10776" s="47"/>
    </row>
    <row r="10777" spans="1:5">
      <c r="A10777" s="47"/>
      <c r="E10777" s="47"/>
    </row>
    <row r="10778" spans="1:5">
      <c r="A10778" s="47"/>
      <c r="E10778" s="47"/>
    </row>
    <row r="10779" spans="1:5">
      <c r="A10779" s="47"/>
      <c r="E10779" s="47"/>
    </row>
    <row r="10780" spans="1:5">
      <c r="A10780" s="47"/>
      <c r="E10780" s="47"/>
    </row>
    <row r="10781" spans="1:5">
      <c r="A10781" s="47"/>
      <c r="E10781" s="47"/>
    </row>
    <row r="10782" spans="1:5">
      <c r="A10782" s="47"/>
      <c r="E10782" s="47"/>
    </row>
    <row r="10783" spans="1:5">
      <c r="A10783" s="47"/>
      <c r="E10783" s="47"/>
    </row>
    <row r="10784" spans="1:5">
      <c r="A10784" s="47"/>
      <c r="E10784" s="47"/>
    </row>
    <row r="10785" spans="1:5">
      <c r="A10785" s="47"/>
      <c r="E10785" s="47"/>
    </row>
    <row r="10786" spans="1:5">
      <c r="A10786" s="47"/>
      <c r="E10786" s="47"/>
    </row>
    <row r="10787" spans="1:5">
      <c r="A10787" s="47"/>
      <c r="E10787" s="47"/>
    </row>
    <row r="10788" spans="1:5">
      <c r="A10788" s="47"/>
      <c r="E10788" s="47"/>
    </row>
    <row r="10789" spans="1:5">
      <c r="A10789" s="47"/>
      <c r="E10789" s="47"/>
    </row>
    <row r="10790" spans="1:5">
      <c r="A10790" s="47"/>
      <c r="E10790" s="47"/>
    </row>
    <row r="10791" spans="1:5">
      <c r="A10791" s="47"/>
      <c r="E10791" s="47"/>
    </row>
    <row r="10792" spans="1:5">
      <c r="A10792" s="47"/>
      <c r="E10792" s="47"/>
    </row>
    <row r="10793" spans="1:5">
      <c r="A10793" s="47"/>
      <c r="E10793" s="47"/>
    </row>
    <row r="10794" spans="1:5">
      <c r="A10794" s="47"/>
      <c r="E10794" s="47"/>
    </row>
    <row r="10795" spans="1:5">
      <c r="A10795" s="47"/>
      <c r="E10795" s="47"/>
    </row>
    <row r="10796" spans="1:5">
      <c r="A10796" s="47"/>
      <c r="E10796" s="47"/>
    </row>
    <row r="10797" spans="1:5">
      <c r="A10797" s="47"/>
      <c r="E10797" s="47"/>
    </row>
    <row r="10798" spans="1:5">
      <c r="A10798" s="47"/>
      <c r="E10798" s="47"/>
    </row>
    <row r="10799" spans="1:5">
      <c r="A10799" s="47"/>
      <c r="E10799" s="47"/>
    </row>
    <row r="10800" spans="1:5">
      <c r="A10800" s="47"/>
      <c r="E10800" s="47"/>
    </row>
    <row r="10801" spans="1:5">
      <c r="A10801" s="47"/>
      <c r="E10801" s="47"/>
    </row>
    <row r="10802" spans="1:5">
      <c r="A10802" s="47"/>
      <c r="E10802" s="47"/>
    </row>
    <row r="10803" spans="1:5">
      <c r="A10803" s="47"/>
      <c r="E10803" s="47"/>
    </row>
    <row r="10804" spans="1:5">
      <c r="A10804" s="47"/>
      <c r="E10804" s="47"/>
    </row>
    <row r="10805" spans="1:5">
      <c r="A10805" s="47"/>
      <c r="E10805" s="47"/>
    </row>
    <row r="10806" spans="1:5">
      <c r="A10806" s="47"/>
      <c r="E10806" s="47"/>
    </row>
    <row r="10807" spans="1:5">
      <c r="A10807" s="47"/>
      <c r="E10807" s="47"/>
    </row>
    <row r="10808" spans="1:5">
      <c r="A10808" s="47"/>
      <c r="E10808" s="47"/>
    </row>
    <row r="10809" spans="1:5">
      <c r="A10809" s="47"/>
      <c r="E10809" s="47"/>
    </row>
    <row r="10810" spans="1:5">
      <c r="A10810" s="47"/>
      <c r="E10810" s="47"/>
    </row>
    <row r="10811" spans="1:5">
      <c r="A10811" s="47"/>
      <c r="E10811" s="47"/>
    </row>
    <row r="10812" spans="1:5">
      <c r="A10812" s="47"/>
      <c r="E10812" s="47"/>
    </row>
    <row r="10813" spans="1:5">
      <c r="A10813" s="47"/>
      <c r="E10813" s="47"/>
    </row>
    <row r="10814" spans="1:5">
      <c r="A10814" s="47"/>
      <c r="E10814" s="47"/>
    </row>
    <row r="10815" spans="1:5">
      <c r="A10815" s="47"/>
      <c r="E10815" s="47"/>
    </row>
    <row r="10816" spans="1:5">
      <c r="A10816" s="47"/>
      <c r="E10816" s="47"/>
    </row>
    <row r="10817" spans="1:5">
      <c r="A10817" s="47"/>
      <c r="E10817" s="47"/>
    </row>
    <row r="10818" spans="1:5">
      <c r="A10818" s="47"/>
      <c r="E10818" s="47"/>
    </row>
    <row r="10819" spans="1:5">
      <c r="A10819" s="47"/>
      <c r="E10819" s="47"/>
    </row>
    <row r="10820" spans="1:5">
      <c r="A10820" s="47"/>
      <c r="E10820" s="47"/>
    </row>
    <row r="10821" spans="1:5">
      <c r="A10821" s="47"/>
      <c r="E10821" s="47"/>
    </row>
    <row r="10822" spans="1:5">
      <c r="A10822" s="47"/>
      <c r="E10822" s="47"/>
    </row>
    <row r="10823" spans="1:5">
      <c r="A10823" s="47"/>
      <c r="E10823" s="47"/>
    </row>
    <row r="10824" spans="1:5">
      <c r="A10824" s="47"/>
      <c r="E10824" s="47"/>
    </row>
    <row r="10825" spans="1:5">
      <c r="A10825" s="47"/>
      <c r="E10825" s="47"/>
    </row>
    <row r="10826" spans="1:5">
      <c r="A10826" s="47"/>
      <c r="E10826" s="47"/>
    </row>
    <row r="10827" spans="1:5">
      <c r="A10827" s="47"/>
      <c r="E10827" s="47"/>
    </row>
    <row r="10828" spans="1:5">
      <c r="A10828" s="47"/>
      <c r="E10828" s="47"/>
    </row>
    <row r="10829" spans="1:5">
      <c r="A10829" s="47"/>
      <c r="E10829" s="47"/>
    </row>
    <row r="10830" spans="1:5">
      <c r="A10830" s="47"/>
      <c r="E10830" s="47"/>
    </row>
    <row r="10831" spans="1:5">
      <c r="A10831" s="47"/>
      <c r="E10831" s="47"/>
    </row>
    <row r="10832" spans="1:5">
      <c r="A10832" s="47"/>
      <c r="E10832" s="47"/>
    </row>
    <row r="10833" spans="1:5">
      <c r="A10833" s="47"/>
      <c r="E10833" s="47"/>
    </row>
    <row r="10834" spans="1:5">
      <c r="A10834" s="47"/>
      <c r="E10834" s="47"/>
    </row>
    <row r="10835" spans="1:5">
      <c r="A10835" s="47"/>
      <c r="E10835" s="47"/>
    </row>
    <row r="10836" spans="1:5">
      <c r="A10836" s="47"/>
      <c r="E10836" s="47"/>
    </row>
    <row r="10837" spans="1:5">
      <c r="A10837" s="47"/>
      <c r="E10837" s="47"/>
    </row>
    <row r="10838" spans="1:5">
      <c r="A10838" s="47"/>
      <c r="E10838" s="47"/>
    </row>
    <row r="10839" spans="1:5">
      <c r="A10839" s="47"/>
      <c r="E10839" s="47"/>
    </row>
    <row r="10840" spans="1:5">
      <c r="A10840" s="47"/>
      <c r="E10840" s="47"/>
    </row>
    <row r="10841" spans="1:5">
      <c r="A10841" s="47"/>
      <c r="E10841" s="47"/>
    </row>
    <row r="10842" spans="1:5">
      <c r="A10842" s="47"/>
      <c r="E10842" s="47"/>
    </row>
    <row r="10843" spans="1:5">
      <c r="A10843" s="47"/>
      <c r="E10843" s="47"/>
    </row>
    <row r="10844" spans="1:5">
      <c r="A10844" s="47"/>
      <c r="E10844" s="47"/>
    </row>
    <row r="10845" spans="1:5">
      <c r="A10845" s="47"/>
      <c r="E10845" s="47"/>
    </row>
    <row r="10846" spans="1:5">
      <c r="A10846" s="47"/>
      <c r="E10846" s="47"/>
    </row>
    <row r="10847" spans="1:5">
      <c r="A10847" s="47"/>
      <c r="E10847" s="47"/>
    </row>
    <row r="10848" spans="1:5">
      <c r="A10848" s="47"/>
      <c r="E10848" s="47"/>
    </row>
    <row r="10849" spans="1:5">
      <c r="A10849" s="47"/>
      <c r="E10849" s="47"/>
    </row>
    <row r="10850" spans="1:5">
      <c r="A10850" s="47"/>
      <c r="E10850" s="47"/>
    </row>
    <row r="10851" spans="1:5">
      <c r="A10851" s="47"/>
      <c r="E10851" s="47"/>
    </row>
    <row r="10852" spans="1:5">
      <c r="A10852" s="47"/>
      <c r="E10852" s="47"/>
    </row>
    <row r="10853" spans="1:5">
      <c r="A10853" s="47"/>
      <c r="E10853" s="47"/>
    </row>
    <row r="10854" spans="1:5">
      <c r="A10854" s="47"/>
      <c r="E10854" s="47"/>
    </row>
    <row r="10855" spans="1:5">
      <c r="A10855" s="47"/>
      <c r="E10855" s="47"/>
    </row>
    <row r="10856" spans="1:5">
      <c r="A10856" s="47"/>
      <c r="E10856" s="47"/>
    </row>
    <row r="10857" spans="1:5">
      <c r="A10857" s="47"/>
      <c r="E10857" s="47"/>
    </row>
    <row r="10858" spans="1:5">
      <c r="A10858" s="47"/>
      <c r="E10858" s="47"/>
    </row>
    <row r="10859" spans="1:5">
      <c r="A10859" s="47"/>
      <c r="E10859" s="47"/>
    </row>
    <row r="10860" spans="1:5">
      <c r="A10860" s="47"/>
      <c r="E10860" s="47"/>
    </row>
    <row r="10861" spans="1:5">
      <c r="A10861" s="47"/>
      <c r="E10861" s="47"/>
    </row>
    <row r="10862" spans="1:5">
      <c r="A10862" s="47"/>
      <c r="E10862" s="47"/>
    </row>
    <row r="10863" spans="1:5">
      <c r="A10863" s="47"/>
      <c r="E10863" s="47"/>
    </row>
    <row r="10864" spans="1:5">
      <c r="A10864" s="47"/>
      <c r="E10864" s="47"/>
    </row>
    <row r="10865" spans="1:5">
      <c r="A10865" s="47"/>
      <c r="E10865" s="47"/>
    </row>
    <row r="10866" spans="1:5">
      <c r="A10866" s="47"/>
      <c r="E10866" s="47"/>
    </row>
    <row r="10867" spans="1:5">
      <c r="A10867" s="47"/>
      <c r="E10867" s="47"/>
    </row>
    <row r="10868" spans="1:5">
      <c r="A10868" s="47"/>
      <c r="E10868" s="47"/>
    </row>
    <row r="10869" spans="1:5">
      <c r="A10869" s="47"/>
      <c r="E10869" s="47"/>
    </row>
    <row r="10870" spans="1:5">
      <c r="A10870" s="47"/>
      <c r="E10870" s="47"/>
    </row>
    <row r="10871" spans="1:5">
      <c r="A10871" s="47"/>
      <c r="E10871" s="47"/>
    </row>
    <row r="10872" spans="1:5">
      <c r="A10872" s="47"/>
      <c r="E10872" s="47"/>
    </row>
    <row r="10873" spans="1:5">
      <c r="A10873" s="47"/>
      <c r="E10873" s="47"/>
    </row>
    <row r="10874" spans="1:5">
      <c r="A10874" s="47"/>
      <c r="E10874" s="47"/>
    </row>
    <row r="10875" spans="1:5">
      <c r="A10875" s="47"/>
      <c r="E10875" s="47"/>
    </row>
    <row r="10876" spans="1:5">
      <c r="A10876" s="47"/>
      <c r="E10876" s="47"/>
    </row>
    <row r="10877" spans="1:5">
      <c r="A10877" s="47"/>
      <c r="E10877" s="47"/>
    </row>
    <row r="10878" spans="1:5">
      <c r="A10878" s="47"/>
      <c r="E10878" s="47"/>
    </row>
    <row r="10879" spans="1:5">
      <c r="A10879" s="47"/>
      <c r="E10879" s="47"/>
    </row>
    <row r="10880" spans="1:5">
      <c r="A10880" s="47"/>
      <c r="E10880" s="47"/>
    </row>
    <row r="10881" spans="1:5">
      <c r="A10881" s="47"/>
      <c r="E10881" s="47"/>
    </row>
    <row r="10882" spans="1:5">
      <c r="A10882" s="47"/>
      <c r="E10882" s="47"/>
    </row>
    <row r="10883" spans="1:5">
      <c r="A10883" s="47"/>
      <c r="E10883" s="47"/>
    </row>
    <row r="10884" spans="1:5">
      <c r="A10884" s="47"/>
      <c r="E10884" s="47"/>
    </row>
    <row r="10885" spans="1:5">
      <c r="A10885" s="47"/>
      <c r="E10885" s="47"/>
    </row>
    <row r="10886" spans="1:5">
      <c r="A10886" s="47"/>
      <c r="E10886" s="47"/>
    </row>
    <row r="10887" spans="1:5">
      <c r="A10887" s="47"/>
      <c r="E10887" s="47"/>
    </row>
    <row r="10888" spans="1:5">
      <c r="A10888" s="47"/>
      <c r="E10888" s="47"/>
    </row>
    <row r="10889" spans="1:5">
      <c r="A10889" s="47"/>
      <c r="E10889" s="47"/>
    </row>
    <row r="10890" spans="1:5">
      <c r="A10890" s="47"/>
      <c r="E10890" s="47"/>
    </row>
    <row r="10891" spans="1:5">
      <c r="A10891" s="47"/>
      <c r="E10891" s="47"/>
    </row>
    <row r="10892" spans="1:5">
      <c r="A10892" s="47"/>
      <c r="E10892" s="47"/>
    </row>
    <row r="10893" spans="1:5">
      <c r="A10893" s="47"/>
      <c r="E10893" s="47"/>
    </row>
    <row r="10894" spans="1:5">
      <c r="A10894" s="47"/>
      <c r="E10894" s="47"/>
    </row>
    <row r="10895" spans="1:5">
      <c r="A10895" s="47"/>
      <c r="E10895" s="47"/>
    </row>
    <row r="10896" spans="1:5">
      <c r="A10896" s="47"/>
      <c r="E10896" s="47"/>
    </row>
    <row r="10897" spans="1:5">
      <c r="A10897" s="47"/>
      <c r="E10897" s="47"/>
    </row>
    <row r="10898" spans="1:5">
      <c r="A10898" s="47"/>
      <c r="E10898" s="47"/>
    </row>
    <row r="10899" spans="1:5">
      <c r="A10899" s="47"/>
      <c r="E10899" s="47"/>
    </row>
    <row r="10900" spans="1:5">
      <c r="A10900" s="47"/>
      <c r="E10900" s="47"/>
    </row>
    <row r="10901" spans="1:5">
      <c r="A10901" s="47"/>
      <c r="E10901" s="47"/>
    </row>
    <row r="10902" spans="1:5">
      <c r="A10902" s="47"/>
      <c r="E10902" s="47"/>
    </row>
    <row r="10903" spans="1:5">
      <c r="A10903" s="47"/>
      <c r="E10903" s="47"/>
    </row>
    <row r="10904" spans="1:5">
      <c r="A10904" s="47"/>
      <c r="E10904" s="47"/>
    </row>
    <row r="10905" spans="1:5">
      <c r="A10905" s="47"/>
      <c r="E10905" s="47"/>
    </row>
    <row r="10906" spans="1:5">
      <c r="A10906" s="47"/>
      <c r="E10906" s="47"/>
    </row>
    <row r="10907" spans="1:5">
      <c r="A10907" s="47"/>
      <c r="E10907" s="47"/>
    </row>
    <row r="10908" spans="1:5">
      <c r="A10908" s="47"/>
      <c r="E10908" s="47"/>
    </row>
    <row r="10909" spans="1:5">
      <c r="A10909" s="47"/>
      <c r="E10909" s="47"/>
    </row>
    <row r="10910" spans="1:5">
      <c r="A10910" s="47"/>
      <c r="E10910" s="47"/>
    </row>
    <row r="10911" spans="1:5">
      <c r="A10911" s="47"/>
      <c r="E10911" s="47"/>
    </row>
    <row r="10912" spans="1:5">
      <c r="A10912" s="47"/>
      <c r="E10912" s="47"/>
    </row>
    <row r="10913" spans="1:5">
      <c r="A10913" s="47"/>
      <c r="E10913" s="47"/>
    </row>
    <row r="10914" spans="1:5">
      <c r="A10914" s="47"/>
      <c r="E10914" s="47"/>
    </row>
    <row r="10915" spans="1:5">
      <c r="A10915" s="47"/>
      <c r="E10915" s="47"/>
    </row>
    <row r="10916" spans="1:5">
      <c r="A10916" s="47"/>
      <c r="E10916" s="47"/>
    </row>
    <row r="10917" spans="1:5">
      <c r="A10917" s="47"/>
      <c r="E10917" s="47"/>
    </row>
    <row r="10918" spans="1:5">
      <c r="A10918" s="47"/>
      <c r="E10918" s="47"/>
    </row>
    <row r="10919" spans="1:5">
      <c r="A10919" s="47"/>
      <c r="E10919" s="47"/>
    </row>
    <row r="10920" spans="1:5">
      <c r="A10920" s="47"/>
      <c r="E10920" s="47"/>
    </row>
    <row r="10921" spans="1:5">
      <c r="A10921" s="47"/>
      <c r="E10921" s="47"/>
    </row>
    <row r="10922" spans="1:5">
      <c r="A10922" s="47"/>
      <c r="E10922" s="47"/>
    </row>
    <row r="10923" spans="1:5">
      <c r="A10923" s="47"/>
      <c r="E10923" s="47"/>
    </row>
    <row r="10924" spans="1:5">
      <c r="A10924" s="47"/>
      <c r="E10924" s="47"/>
    </row>
    <row r="10925" spans="1:5">
      <c r="A10925" s="47"/>
      <c r="E10925" s="47"/>
    </row>
    <row r="10926" spans="1:5">
      <c r="A10926" s="47"/>
      <c r="E10926" s="47"/>
    </row>
    <row r="10927" spans="1:5">
      <c r="A10927" s="47"/>
      <c r="E10927" s="47"/>
    </row>
    <row r="10928" spans="1:5">
      <c r="A10928" s="47"/>
      <c r="E10928" s="47"/>
    </row>
    <row r="10929" spans="1:5">
      <c r="A10929" s="47"/>
      <c r="E10929" s="47"/>
    </row>
    <row r="10930" spans="1:5">
      <c r="A10930" s="47"/>
      <c r="E10930" s="47"/>
    </row>
    <row r="10931" spans="1:5">
      <c r="A10931" s="47"/>
      <c r="E10931" s="47"/>
    </row>
    <row r="10932" spans="1:5">
      <c r="A10932" s="47"/>
      <c r="E10932" s="47"/>
    </row>
    <row r="10933" spans="1:5">
      <c r="A10933" s="47"/>
      <c r="E10933" s="47"/>
    </row>
    <row r="10934" spans="1:5">
      <c r="A10934" s="47"/>
      <c r="E10934" s="47"/>
    </row>
    <row r="10935" spans="1:5">
      <c r="A10935" s="47"/>
      <c r="E10935" s="47"/>
    </row>
    <row r="10936" spans="1:5">
      <c r="A10936" s="47"/>
      <c r="E10936" s="47"/>
    </row>
    <row r="10937" spans="1:5">
      <c r="A10937" s="47"/>
      <c r="E10937" s="47"/>
    </row>
    <row r="10938" spans="1:5">
      <c r="A10938" s="47"/>
      <c r="E10938" s="47"/>
    </row>
    <row r="10939" spans="1:5">
      <c r="A10939" s="47"/>
      <c r="E10939" s="47"/>
    </row>
    <row r="10940" spans="1:5">
      <c r="A10940" s="47"/>
      <c r="E10940" s="47"/>
    </row>
    <row r="10941" spans="1:5">
      <c r="A10941" s="47"/>
      <c r="E10941" s="47"/>
    </row>
    <row r="10942" spans="1:5">
      <c r="A10942" s="47"/>
      <c r="E10942" s="47"/>
    </row>
    <row r="10943" spans="1:5">
      <c r="A10943" s="47"/>
      <c r="E10943" s="47"/>
    </row>
    <row r="10944" spans="1:5">
      <c r="A10944" s="47"/>
      <c r="E10944" s="47"/>
    </row>
    <row r="10945" spans="1:5">
      <c r="A10945" s="47"/>
      <c r="E10945" s="47"/>
    </row>
    <row r="10946" spans="1:5">
      <c r="A10946" s="47"/>
      <c r="E10946" s="47"/>
    </row>
    <row r="10947" spans="1:5">
      <c r="A10947" s="47"/>
      <c r="E10947" s="47"/>
    </row>
    <row r="10948" spans="1:5">
      <c r="A10948" s="47"/>
      <c r="E10948" s="47"/>
    </row>
    <row r="10949" spans="1:5">
      <c r="A10949" s="47"/>
      <c r="E10949" s="47"/>
    </row>
    <row r="10950" spans="1:5">
      <c r="A10950" s="47"/>
      <c r="E10950" s="47"/>
    </row>
    <row r="10951" spans="1:5">
      <c r="A10951" s="47"/>
      <c r="E10951" s="47"/>
    </row>
    <row r="10952" spans="1:5">
      <c r="A10952" s="47"/>
      <c r="E10952" s="47"/>
    </row>
    <row r="10953" spans="1:5">
      <c r="A10953" s="47"/>
      <c r="E10953" s="47"/>
    </row>
    <row r="10954" spans="1:5">
      <c r="A10954" s="47"/>
      <c r="E10954" s="47"/>
    </row>
    <row r="10955" spans="1:5">
      <c r="A10955" s="47"/>
      <c r="E10955" s="47"/>
    </row>
    <row r="10956" spans="1:5">
      <c r="A10956" s="47"/>
      <c r="E10956" s="47"/>
    </row>
    <row r="10957" spans="1:5">
      <c r="A10957" s="47"/>
      <c r="E10957" s="47"/>
    </row>
    <row r="10958" spans="1:5">
      <c r="A10958" s="47"/>
      <c r="E10958" s="47"/>
    </row>
    <row r="10959" spans="1:5">
      <c r="A10959" s="47"/>
      <c r="E10959" s="47"/>
    </row>
    <row r="10960" spans="1:5">
      <c r="A10960" s="47"/>
      <c r="E10960" s="47"/>
    </row>
    <row r="10961" spans="1:5">
      <c r="A10961" s="47"/>
      <c r="E10961" s="47"/>
    </row>
    <row r="10962" spans="1:5">
      <c r="A10962" s="47"/>
      <c r="E10962" s="47"/>
    </row>
    <row r="10963" spans="1:5">
      <c r="A10963" s="47"/>
      <c r="E10963" s="47"/>
    </row>
    <row r="10964" spans="1:5">
      <c r="A10964" s="47"/>
      <c r="E10964" s="47"/>
    </row>
    <row r="10965" spans="1:5">
      <c r="A10965" s="47"/>
      <c r="E10965" s="47"/>
    </row>
    <row r="10966" spans="1:5">
      <c r="A10966" s="47"/>
      <c r="E10966" s="47"/>
    </row>
    <row r="10967" spans="1:5">
      <c r="A10967" s="47"/>
      <c r="E10967" s="47"/>
    </row>
    <row r="10968" spans="1:5">
      <c r="A10968" s="47"/>
      <c r="E10968" s="47"/>
    </row>
    <row r="10969" spans="1:5">
      <c r="A10969" s="47"/>
      <c r="E10969" s="47"/>
    </row>
    <row r="10970" spans="1:5">
      <c r="A10970" s="47"/>
      <c r="E10970" s="47"/>
    </row>
    <row r="10971" spans="1:5">
      <c r="A10971" s="47"/>
      <c r="E10971" s="47"/>
    </row>
    <row r="10972" spans="1:5">
      <c r="A10972" s="47"/>
      <c r="E10972" s="47"/>
    </row>
    <row r="10973" spans="1:5">
      <c r="A10973" s="47"/>
      <c r="E10973" s="47"/>
    </row>
    <row r="10974" spans="1:5">
      <c r="A10974" s="47"/>
      <c r="E10974" s="47"/>
    </row>
    <row r="10975" spans="1:5">
      <c r="A10975" s="47"/>
      <c r="E10975" s="47"/>
    </row>
    <row r="10976" spans="1:5">
      <c r="A10976" s="47"/>
      <c r="E10976" s="47"/>
    </row>
    <row r="10977" spans="1:5">
      <c r="A10977" s="47"/>
      <c r="E10977" s="47"/>
    </row>
    <row r="10978" spans="1:5">
      <c r="A10978" s="47"/>
      <c r="E10978" s="47"/>
    </row>
    <row r="10979" spans="1:5">
      <c r="A10979" s="47"/>
      <c r="E10979" s="47"/>
    </row>
    <row r="10980" spans="1:5">
      <c r="A10980" s="47"/>
      <c r="E10980" s="47"/>
    </row>
    <row r="10981" spans="1:5">
      <c r="A10981" s="47"/>
      <c r="E10981" s="47"/>
    </row>
    <row r="10982" spans="1:5">
      <c r="A10982" s="47"/>
      <c r="E10982" s="47"/>
    </row>
    <row r="10983" spans="1:5">
      <c r="A10983" s="47"/>
      <c r="E10983" s="47"/>
    </row>
    <row r="10984" spans="1:5">
      <c r="A10984" s="47"/>
      <c r="E10984" s="47"/>
    </row>
    <row r="10985" spans="1:5">
      <c r="A10985" s="47"/>
      <c r="E10985" s="47"/>
    </row>
    <row r="10986" spans="1:5">
      <c r="A10986" s="47"/>
      <c r="E10986" s="47"/>
    </row>
    <row r="10987" spans="1:5">
      <c r="A10987" s="47"/>
      <c r="E10987" s="47"/>
    </row>
    <row r="10988" spans="1:5">
      <c r="A10988" s="47"/>
      <c r="E10988" s="47"/>
    </row>
    <row r="10989" spans="1:5">
      <c r="A10989" s="47"/>
      <c r="E10989" s="47"/>
    </row>
    <row r="10990" spans="1:5">
      <c r="A10990" s="47"/>
      <c r="E10990" s="47"/>
    </row>
    <row r="10991" spans="1:5">
      <c r="A10991" s="47"/>
      <c r="E10991" s="47"/>
    </row>
    <row r="10992" spans="1:5">
      <c r="A10992" s="47"/>
      <c r="E10992" s="47"/>
    </row>
    <row r="10993" spans="1:5">
      <c r="A10993" s="47"/>
      <c r="E10993" s="47"/>
    </row>
    <row r="10994" spans="1:5">
      <c r="A10994" s="47"/>
      <c r="E10994" s="47"/>
    </row>
    <row r="10995" spans="1:5">
      <c r="A10995" s="47"/>
      <c r="E10995" s="47"/>
    </row>
    <row r="10996" spans="1:5">
      <c r="A10996" s="47"/>
      <c r="E10996" s="47"/>
    </row>
    <row r="10997" spans="1:5">
      <c r="A10997" s="47"/>
      <c r="E10997" s="47"/>
    </row>
    <row r="10998" spans="1:5">
      <c r="A10998" s="47"/>
      <c r="E10998" s="47"/>
    </row>
    <row r="10999" spans="1:5">
      <c r="A10999" s="47"/>
      <c r="E10999" s="47"/>
    </row>
    <row r="11000" spans="1:5">
      <c r="A11000" s="47"/>
      <c r="E11000" s="47"/>
    </row>
    <row r="11001" spans="1:5">
      <c r="A11001" s="47"/>
      <c r="E11001" s="47"/>
    </row>
    <row r="11002" spans="1:5">
      <c r="A11002" s="47"/>
      <c r="E11002" s="47"/>
    </row>
    <row r="11003" spans="1:5">
      <c r="A11003" s="47"/>
      <c r="E11003" s="47"/>
    </row>
    <row r="11004" spans="1:5">
      <c r="A11004" s="47"/>
      <c r="E11004" s="47"/>
    </row>
    <row r="11005" spans="1:5">
      <c r="A11005" s="47"/>
      <c r="E11005" s="47"/>
    </row>
    <row r="11006" spans="1:5">
      <c r="A11006" s="47"/>
      <c r="E11006" s="47"/>
    </row>
    <row r="11007" spans="1:5">
      <c r="A11007" s="47"/>
      <c r="E11007" s="47"/>
    </row>
    <row r="11008" spans="1:5">
      <c r="A11008" s="47"/>
      <c r="E11008" s="47"/>
    </row>
    <row r="11009" spans="1:5">
      <c r="A11009" s="47"/>
      <c r="E11009" s="47"/>
    </row>
    <row r="11010" spans="1:5">
      <c r="A11010" s="47"/>
      <c r="E11010" s="47"/>
    </row>
    <row r="11011" spans="1:5">
      <c r="A11011" s="47"/>
      <c r="E11011" s="47"/>
    </row>
    <row r="11012" spans="1:5">
      <c r="A11012" s="47"/>
      <c r="E11012" s="47"/>
    </row>
    <row r="11013" spans="1:5">
      <c r="A11013" s="47"/>
      <c r="E11013" s="47"/>
    </row>
    <row r="11014" spans="1:5">
      <c r="A11014" s="47"/>
      <c r="E11014" s="47"/>
    </row>
    <row r="11015" spans="1:5">
      <c r="A11015" s="47"/>
      <c r="E11015" s="47"/>
    </row>
    <row r="11016" spans="1:5">
      <c r="A11016" s="47"/>
      <c r="E11016" s="47"/>
    </row>
    <row r="11017" spans="1:5">
      <c r="A11017" s="47"/>
      <c r="E11017" s="47"/>
    </row>
    <row r="11018" spans="1:5">
      <c r="A11018" s="47"/>
      <c r="E11018" s="47"/>
    </row>
    <row r="11019" spans="1:5">
      <c r="A11019" s="47"/>
      <c r="E11019" s="47"/>
    </row>
    <row r="11020" spans="1:5">
      <c r="A11020" s="47"/>
      <c r="E11020" s="47"/>
    </row>
    <row r="11021" spans="1:5">
      <c r="A11021" s="47"/>
      <c r="E11021" s="47"/>
    </row>
    <row r="11022" spans="1:5">
      <c r="A11022" s="47"/>
      <c r="E11022" s="47"/>
    </row>
    <row r="11023" spans="1:5">
      <c r="A11023" s="47"/>
      <c r="E11023" s="47"/>
    </row>
    <row r="11024" spans="1:5">
      <c r="A11024" s="47"/>
      <c r="E11024" s="47"/>
    </row>
    <row r="11025" spans="1:5">
      <c r="A11025" s="47"/>
      <c r="E11025" s="47"/>
    </row>
    <row r="11026" spans="1:5">
      <c r="A11026" s="47"/>
      <c r="E11026" s="47"/>
    </row>
    <row r="11027" spans="1:5">
      <c r="A11027" s="47"/>
      <c r="E11027" s="47"/>
    </row>
    <row r="11028" spans="1:5">
      <c r="A11028" s="47"/>
      <c r="E11028" s="47"/>
    </row>
    <row r="11029" spans="1:5">
      <c r="A11029" s="47"/>
      <c r="E11029" s="47"/>
    </row>
    <row r="11030" spans="1:5">
      <c r="A11030" s="47"/>
      <c r="E11030" s="47"/>
    </row>
    <row r="11031" spans="1:5">
      <c r="A11031" s="47"/>
      <c r="E11031" s="47"/>
    </row>
    <row r="11032" spans="1:5">
      <c r="A11032" s="47"/>
      <c r="E11032" s="47"/>
    </row>
    <row r="11033" spans="1:5">
      <c r="A11033" s="47"/>
      <c r="E11033" s="47"/>
    </row>
    <row r="11034" spans="1:5">
      <c r="A11034" s="47"/>
      <c r="E11034" s="47"/>
    </row>
    <row r="11035" spans="1:5">
      <c r="A11035" s="47"/>
      <c r="E11035" s="47"/>
    </row>
    <row r="11036" spans="1:5">
      <c r="A11036" s="47"/>
      <c r="E11036" s="47"/>
    </row>
    <row r="11037" spans="1:5">
      <c r="A11037" s="47"/>
      <c r="E11037" s="47"/>
    </row>
    <row r="11038" spans="1:5">
      <c r="A11038" s="47"/>
      <c r="E11038" s="47"/>
    </row>
    <row r="11039" spans="1:5">
      <c r="A11039" s="47"/>
      <c r="E11039" s="47"/>
    </row>
    <row r="11040" spans="1:5">
      <c r="A11040" s="47"/>
      <c r="E11040" s="47"/>
    </row>
    <row r="11041" spans="1:5">
      <c r="A11041" s="47"/>
      <c r="E11041" s="47"/>
    </row>
    <row r="11042" spans="1:5">
      <c r="A11042" s="47"/>
      <c r="E11042" s="47"/>
    </row>
    <row r="11043" spans="1:5">
      <c r="A11043" s="47"/>
      <c r="E11043" s="47"/>
    </row>
    <row r="11044" spans="1:5">
      <c r="A11044" s="47"/>
      <c r="E11044" s="47"/>
    </row>
    <row r="11045" spans="1:5">
      <c r="A11045" s="47"/>
      <c r="E11045" s="47"/>
    </row>
    <row r="11046" spans="1:5">
      <c r="A11046" s="47"/>
      <c r="E11046" s="47"/>
    </row>
    <row r="11047" spans="1:5">
      <c r="A11047" s="47"/>
      <c r="E11047" s="47"/>
    </row>
    <row r="11048" spans="1:5">
      <c r="A11048" s="47"/>
      <c r="E11048" s="47"/>
    </row>
    <row r="11049" spans="1:5">
      <c r="A11049" s="47"/>
      <c r="E11049" s="47"/>
    </row>
    <row r="11050" spans="1:5">
      <c r="A11050" s="47"/>
      <c r="E11050" s="47"/>
    </row>
    <row r="11051" spans="1:5">
      <c r="A11051" s="47"/>
      <c r="E11051" s="47"/>
    </row>
    <row r="11052" spans="1:5">
      <c r="A11052" s="47"/>
      <c r="E11052" s="47"/>
    </row>
    <row r="11053" spans="1:5">
      <c r="A11053" s="47"/>
      <c r="E11053" s="47"/>
    </row>
    <row r="11054" spans="1:5">
      <c r="A11054" s="47"/>
      <c r="E11054" s="47"/>
    </row>
    <row r="11055" spans="1:5">
      <c r="A11055" s="47"/>
      <c r="E11055" s="47"/>
    </row>
    <row r="11056" spans="1:5">
      <c r="A11056" s="47"/>
      <c r="E11056" s="47"/>
    </row>
    <row r="11057" spans="1:5">
      <c r="A11057" s="47"/>
      <c r="E11057" s="47"/>
    </row>
    <row r="11058" spans="1:5">
      <c r="A11058" s="47"/>
      <c r="E11058" s="47"/>
    </row>
    <row r="11059" spans="1:5">
      <c r="A11059" s="47"/>
      <c r="E11059" s="47"/>
    </row>
    <row r="11060" spans="1:5">
      <c r="A11060" s="47"/>
      <c r="E11060" s="47"/>
    </row>
    <row r="11061" spans="1:5">
      <c r="A11061" s="47"/>
      <c r="E11061" s="47"/>
    </row>
    <row r="11062" spans="1:5">
      <c r="A11062" s="47"/>
      <c r="E11062" s="47"/>
    </row>
    <row r="11063" spans="1:5">
      <c r="A11063" s="47"/>
      <c r="E11063" s="47"/>
    </row>
    <row r="11064" spans="1:5">
      <c r="A11064" s="47"/>
      <c r="E11064" s="47"/>
    </row>
    <row r="11065" spans="1:5">
      <c r="A11065" s="47"/>
      <c r="E11065" s="47"/>
    </row>
    <row r="11066" spans="1:5">
      <c r="A11066" s="47"/>
      <c r="E11066" s="47"/>
    </row>
    <row r="11067" spans="1:5">
      <c r="A11067" s="47"/>
      <c r="E11067" s="47"/>
    </row>
    <row r="11068" spans="1:5">
      <c r="A11068" s="47"/>
      <c r="E11068" s="47"/>
    </row>
    <row r="11069" spans="1:5">
      <c r="A11069" s="47"/>
      <c r="E11069" s="47"/>
    </row>
    <row r="11070" spans="1:5">
      <c r="A11070" s="47"/>
      <c r="E11070" s="47"/>
    </row>
    <row r="11071" spans="1:5">
      <c r="A11071" s="47"/>
      <c r="E11071" s="47"/>
    </row>
    <row r="11072" spans="1:5">
      <c r="A11072" s="47"/>
      <c r="E11072" s="47"/>
    </row>
    <row r="11073" spans="1:5">
      <c r="A11073" s="47"/>
      <c r="E11073" s="47"/>
    </row>
    <row r="11074" spans="1:5">
      <c r="A11074" s="47"/>
      <c r="E11074" s="47"/>
    </row>
    <row r="11075" spans="1:5">
      <c r="A11075" s="47"/>
      <c r="E11075" s="47"/>
    </row>
    <row r="11076" spans="1:5">
      <c r="A11076" s="47"/>
      <c r="E11076" s="47"/>
    </row>
    <row r="11077" spans="1:5">
      <c r="A11077" s="47"/>
      <c r="E11077" s="47"/>
    </row>
    <row r="11078" spans="1:5">
      <c r="A11078" s="47"/>
      <c r="E11078" s="47"/>
    </row>
    <row r="11079" spans="1:5">
      <c r="A11079" s="47"/>
      <c r="E11079" s="47"/>
    </row>
    <row r="11080" spans="1:5">
      <c r="A11080" s="47"/>
      <c r="E11080" s="47"/>
    </row>
    <row r="11081" spans="1:5">
      <c r="A11081" s="47"/>
      <c r="E11081" s="47"/>
    </row>
    <row r="11082" spans="1:5">
      <c r="A11082" s="47"/>
      <c r="E11082" s="47"/>
    </row>
    <row r="11083" spans="1:5">
      <c r="A11083" s="47"/>
      <c r="E11083" s="47"/>
    </row>
    <row r="11084" spans="1:5">
      <c r="A11084" s="47"/>
      <c r="E11084" s="47"/>
    </row>
    <row r="11085" spans="1:5">
      <c r="A11085" s="47"/>
      <c r="E11085" s="47"/>
    </row>
    <row r="11086" spans="1:5">
      <c r="A11086" s="47"/>
      <c r="E11086" s="47"/>
    </row>
    <row r="11087" spans="1:5">
      <c r="A11087" s="47"/>
      <c r="E11087" s="47"/>
    </row>
    <row r="11088" spans="1:5">
      <c r="A11088" s="47"/>
      <c r="E11088" s="47"/>
    </row>
    <row r="11089" spans="1:5">
      <c r="A11089" s="47"/>
      <c r="E11089" s="47"/>
    </row>
    <row r="11090" spans="1:5">
      <c r="A11090" s="47"/>
      <c r="E11090" s="47"/>
    </row>
    <row r="11091" spans="1:5">
      <c r="A11091" s="47"/>
      <c r="E11091" s="47"/>
    </row>
    <row r="11092" spans="1:5">
      <c r="A11092" s="47"/>
      <c r="E11092" s="47"/>
    </row>
    <row r="11093" spans="1:5">
      <c r="A11093" s="47"/>
      <c r="E11093" s="47"/>
    </row>
    <row r="11094" spans="1:5">
      <c r="A11094" s="47"/>
      <c r="E11094" s="47"/>
    </row>
    <row r="11095" spans="1:5">
      <c r="A11095" s="47"/>
      <c r="E11095" s="47"/>
    </row>
    <row r="11096" spans="1:5">
      <c r="A11096" s="47"/>
      <c r="E11096" s="47"/>
    </row>
    <row r="11097" spans="1:5">
      <c r="A11097" s="47"/>
      <c r="E11097" s="47"/>
    </row>
    <row r="11098" spans="1:5">
      <c r="A11098" s="47"/>
      <c r="E11098" s="47"/>
    </row>
    <row r="11099" spans="1:5">
      <c r="A11099" s="47"/>
      <c r="E11099" s="47"/>
    </row>
    <row r="11100" spans="1:5">
      <c r="A11100" s="47"/>
      <c r="E11100" s="47"/>
    </row>
    <row r="11101" spans="1:5">
      <c r="A11101" s="47"/>
      <c r="E11101" s="47"/>
    </row>
    <row r="11102" spans="1:5">
      <c r="A11102" s="47"/>
      <c r="E11102" s="47"/>
    </row>
    <row r="11103" spans="1:5">
      <c r="A11103" s="47"/>
      <c r="E11103" s="47"/>
    </row>
    <row r="11104" spans="1:5">
      <c r="A11104" s="47"/>
      <c r="E11104" s="47"/>
    </row>
    <row r="11105" spans="1:5">
      <c r="A11105" s="47"/>
      <c r="E11105" s="47"/>
    </row>
    <row r="11106" spans="1:5">
      <c r="A11106" s="47"/>
      <c r="E11106" s="47"/>
    </row>
    <row r="11107" spans="1:5">
      <c r="A11107" s="47"/>
      <c r="E11107" s="47"/>
    </row>
    <row r="11108" spans="1:5">
      <c r="A11108" s="47"/>
      <c r="E11108" s="47"/>
    </row>
    <row r="11109" spans="1:5">
      <c r="A11109" s="47"/>
      <c r="E11109" s="47"/>
    </row>
    <row r="11110" spans="1:5">
      <c r="A11110" s="47"/>
      <c r="E11110" s="47"/>
    </row>
    <row r="11111" spans="1:5">
      <c r="A11111" s="47"/>
      <c r="E11111" s="47"/>
    </row>
    <row r="11112" spans="1:5">
      <c r="A11112" s="47"/>
      <c r="E11112" s="47"/>
    </row>
    <row r="11113" spans="1:5">
      <c r="A11113" s="47"/>
      <c r="E11113" s="47"/>
    </row>
    <row r="11114" spans="1:5">
      <c r="A11114" s="47"/>
      <c r="E11114" s="47"/>
    </row>
    <row r="11115" spans="1:5">
      <c r="A11115" s="47"/>
      <c r="E11115" s="47"/>
    </row>
    <row r="11116" spans="1:5">
      <c r="A11116" s="47"/>
      <c r="E11116" s="47"/>
    </row>
    <row r="11117" spans="1:5">
      <c r="A11117" s="47"/>
      <c r="E11117" s="47"/>
    </row>
    <row r="11118" spans="1:5">
      <c r="A11118" s="47"/>
      <c r="E11118" s="47"/>
    </row>
    <row r="11119" spans="1:5">
      <c r="A11119" s="47"/>
      <c r="E11119" s="47"/>
    </row>
    <row r="11120" spans="1:5">
      <c r="A11120" s="47"/>
      <c r="E11120" s="47"/>
    </row>
    <row r="11121" spans="1:5">
      <c r="A11121" s="47"/>
      <c r="E11121" s="47"/>
    </row>
    <row r="11122" spans="1:5">
      <c r="A11122" s="47"/>
      <c r="E11122" s="47"/>
    </row>
    <row r="11123" spans="1:5">
      <c r="A11123" s="47"/>
      <c r="E11123" s="47"/>
    </row>
    <row r="11124" spans="1:5">
      <c r="A11124" s="47"/>
      <c r="E11124" s="47"/>
    </row>
    <row r="11125" spans="1:5">
      <c r="A11125" s="47"/>
      <c r="E11125" s="47"/>
    </row>
    <row r="11126" spans="1:5">
      <c r="A11126" s="47"/>
      <c r="E11126" s="47"/>
    </row>
    <row r="11127" spans="1:5">
      <c r="A11127" s="47"/>
      <c r="E11127" s="47"/>
    </row>
    <row r="11128" spans="1:5">
      <c r="A11128" s="47"/>
      <c r="E11128" s="47"/>
    </row>
    <row r="11129" spans="1:5">
      <c r="A11129" s="47"/>
      <c r="E11129" s="47"/>
    </row>
    <row r="11130" spans="1:5">
      <c r="A11130" s="47"/>
      <c r="E11130" s="47"/>
    </row>
    <row r="11131" spans="1:5">
      <c r="A11131" s="47"/>
      <c r="E11131" s="47"/>
    </row>
    <row r="11132" spans="1:5">
      <c r="A11132" s="47"/>
      <c r="E11132" s="47"/>
    </row>
    <row r="11133" spans="1:5">
      <c r="A11133" s="47"/>
      <c r="E11133" s="47"/>
    </row>
    <row r="11134" spans="1:5">
      <c r="A11134" s="47"/>
      <c r="E11134" s="47"/>
    </row>
    <row r="11135" spans="1:5">
      <c r="A11135" s="47"/>
      <c r="E11135" s="47"/>
    </row>
    <row r="11136" spans="1:5">
      <c r="A11136" s="47"/>
      <c r="E11136" s="47"/>
    </row>
    <row r="11137" spans="1:5">
      <c r="A11137" s="47"/>
      <c r="E11137" s="47"/>
    </row>
    <row r="11138" spans="1:5">
      <c r="A11138" s="47"/>
      <c r="E11138" s="47"/>
    </row>
    <row r="11139" spans="1:5">
      <c r="A11139" s="47"/>
      <c r="E11139" s="47"/>
    </row>
    <row r="11140" spans="1:5">
      <c r="A11140" s="47"/>
      <c r="E11140" s="47"/>
    </row>
    <row r="11141" spans="1:5">
      <c r="A11141" s="47"/>
      <c r="E11141" s="47"/>
    </row>
    <row r="11142" spans="1:5">
      <c r="A11142" s="47"/>
      <c r="E11142" s="47"/>
    </row>
    <row r="11143" spans="1:5">
      <c r="A11143" s="47"/>
      <c r="E11143" s="47"/>
    </row>
    <row r="11144" spans="1:5">
      <c r="A11144" s="47"/>
      <c r="E11144" s="47"/>
    </row>
    <row r="11145" spans="1:5">
      <c r="A11145" s="47"/>
      <c r="E11145" s="47"/>
    </row>
    <row r="11146" spans="1:5">
      <c r="A11146" s="47"/>
      <c r="E11146" s="47"/>
    </row>
    <row r="11147" spans="1:5">
      <c r="A11147" s="47"/>
      <c r="E11147" s="47"/>
    </row>
    <row r="11148" spans="1:5">
      <c r="A11148" s="47"/>
      <c r="E11148" s="47"/>
    </row>
    <row r="11149" spans="1:5">
      <c r="A11149" s="47"/>
      <c r="E11149" s="47"/>
    </row>
    <row r="11150" spans="1:5">
      <c r="A11150" s="47"/>
      <c r="E11150" s="47"/>
    </row>
    <row r="11151" spans="1:5">
      <c r="A11151" s="47"/>
      <c r="E11151" s="47"/>
    </row>
    <row r="11152" spans="1:5">
      <c r="A11152" s="47"/>
      <c r="E11152" s="47"/>
    </row>
    <row r="11153" spans="1:5">
      <c r="A11153" s="47"/>
      <c r="E11153" s="47"/>
    </row>
    <row r="11154" spans="1:5">
      <c r="A11154" s="47"/>
      <c r="E11154" s="47"/>
    </row>
    <row r="11155" spans="1:5">
      <c r="A11155" s="47"/>
      <c r="E11155" s="47"/>
    </row>
    <row r="11156" spans="1:5">
      <c r="A11156" s="47"/>
      <c r="E11156" s="47"/>
    </row>
    <row r="11157" spans="1:5">
      <c r="A11157" s="47"/>
      <c r="E11157" s="47"/>
    </row>
    <row r="11158" spans="1:5">
      <c r="A11158" s="47"/>
      <c r="E11158" s="47"/>
    </row>
    <row r="11159" spans="1:5">
      <c r="A11159" s="47"/>
      <c r="E11159" s="47"/>
    </row>
    <row r="11160" spans="1:5">
      <c r="A11160" s="47"/>
      <c r="E11160" s="47"/>
    </row>
    <row r="11161" spans="1:5">
      <c r="A11161" s="47"/>
      <c r="E11161" s="47"/>
    </row>
    <row r="11162" spans="1:5">
      <c r="A11162" s="47"/>
      <c r="E11162" s="47"/>
    </row>
    <row r="11163" spans="1:5">
      <c r="A11163" s="47"/>
      <c r="E11163" s="47"/>
    </row>
    <row r="11164" spans="1:5">
      <c r="A11164" s="47"/>
      <c r="E11164" s="47"/>
    </row>
    <row r="11165" spans="1:5">
      <c r="A11165" s="47"/>
      <c r="E11165" s="47"/>
    </row>
    <row r="11166" spans="1:5">
      <c r="A11166" s="47"/>
      <c r="E11166" s="47"/>
    </row>
    <row r="11167" spans="1:5">
      <c r="A11167" s="47"/>
      <c r="E11167" s="47"/>
    </row>
    <row r="11168" spans="1:5">
      <c r="A11168" s="47"/>
      <c r="E11168" s="47"/>
    </row>
    <row r="11169" spans="1:5">
      <c r="A11169" s="47"/>
      <c r="E11169" s="47"/>
    </row>
    <row r="11170" spans="1:5">
      <c r="A11170" s="47"/>
      <c r="E11170" s="47"/>
    </row>
    <row r="11171" spans="1:5">
      <c r="A11171" s="47"/>
      <c r="E11171" s="47"/>
    </row>
    <row r="11172" spans="1:5">
      <c r="A11172" s="47"/>
      <c r="E11172" s="47"/>
    </row>
    <row r="11173" spans="1:5">
      <c r="A11173" s="47"/>
      <c r="E11173" s="47"/>
    </row>
    <row r="11174" spans="1:5">
      <c r="A11174" s="47"/>
      <c r="E11174" s="47"/>
    </row>
    <row r="11175" spans="1:5">
      <c r="A11175" s="47"/>
      <c r="E11175" s="47"/>
    </row>
    <row r="11176" spans="1:5">
      <c r="A11176" s="47"/>
      <c r="E11176" s="47"/>
    </row>
    <row r="11177" spans="1:5">
      <c r="A11177" s="47"/>
      <c r="E11177" s="47"/>
    </row>
    <row r="11178" spans="1:5">
      <c r="A11178" s="47"/>
      <c r="E11178" s="47"/>
    </row>
    <row r="11179" spans="1:5">
      <c r="A11179" s="47"/>
      <c r="E11179" s="47"/>
    </row>
    <row r="11180" spans="1:5">
      <c r="A11180" s="47"/>
      <c r="E11180" s="47"/>
    </row>
    <row r="11181" spans="1:5">
      <c r="A11181" s="47"/>
      <c r="E11181" s="47"/>
    </row>
    <row r="11182" spans="1:5">
      <c r="A11182" s="47"/>
      <c r="E11182" s="47"/>
    </row>
    <row r="11183" spans="1:5">
      <c r="A11183" s="47"/>
      <c r="E11183" s="47"/>
    </row>
    <row r="11184" spans="1:5">
      <c r="A11184" s="47"/>
      <c r="E11184" s="47"/>
    </row>
    <row r="11185" spans="1:5">
      <c r="A11185" s="47"/>
      <c r="E11185" s="47"/>
    </row>
    <row r="11186" spans="1:5">
      <c r="A11186" s="47"/>
      <c r="E11186" s="47"/>
    </row>
    <row r="11187" spans="1:5">
      <c r="A11187" s="47"/>
      <c r="E11187" s="47"/>
    </row>
    <row r="11188" spans="1:5">
      <c r="A11188" s="47"/>
      <c r="E11188" s="47"/>
    </row>
    <row r="11189" spans="1:5">
      <c r="A11189" s="47"/>
      <c r="E11189" s="47"/>
    </row>
    <row r="11190" spans="1:5">
      <c r="A11190" s="47"/>
      <c r="E11190" s="47"/>
    </row>
    <row r="11191" spans="1:5">
      <c r="A11191" s="47"/>
      <c r="E11191" s="47"/>
    </row>
    <row r="11192" spans="1:5">
      <c r="A11192" s="47"/>
      <c r="E11192" s="47"/>
    </row>
    <row r="11193" spans="1:5">
      <c r="A11193" s="47"/>
      <c r="E11193" s="47"/>
    </row>
    <row r="11194" spans="1:5">
      <c r="A11194" s="47"/>
      <c r="E11194" s="47"/>
    </row>
    <row r="11195" spans="1:5">
      <c r="A11195" s="47"/>
      <c r="E11195" s="47"/>
    </row>
    <row r="11196" spans="1:5">
      <c r="A11196" s="47"/>
      <c r="E11196" s="47"/>
    </row>
    <row r="11197" spans="1:5">
      <c r="A11197" s="47"/>
      <c r="E11197" s="47"/>
    </row>
    <row r="11198" spans="1:5">
      <c r="A11198" s="47"/>
      <c r="E11198" s="47"/>
    </row>
    <row r="11199" spans="1:5">
      <c r="A11199" s="47"/>
      <c r="E11199" s="47"/>
    </row>
    <row r="11200" spans="1:5">
      <c r="A11200" s="47"/>
      <c r="E11200" s="47"/>
    </row>
    <row r="11201" spans="1:5">
      <c r="A11201" s="47"/>
      <c r="E11201" s="47"/>
    </row>
    <row r="11202" spans="1:5">
      <c r="A11202" s="47"/>
      <c r="E11202" s="47"/>
    </row>
    <row r="11203" spans="1:5">
      <c r="A11203" s="47"/>
      <c r="E11203" s="47"/>
    </row>
    <row r="11204" spans="1:5">
      <c r="A11204" s="47"/>
      <c r="E11204" s="47"/>
    </row>
    <row r="11205" spans="1:5">
      <c r="A11205" s="47"/>
      <c r="E11205" s="47"/>
    </row>
    <row r="11206" spans="1:5">
      <c r="A11206" s="47"/>
      <c r="E11206" s="47"/>
    </row>
    <row r="11207" spans="1:5">
      <c r="A11207" s="47"/>
      <c r="E11207" s="47"/>
    </row>
    <row r="11208" spans="1:5">
      <c r="A11208" s="47"/>
      <c r="E11208" s="47"/>
    </row>
    <row r="11209" spans="1:5">
      <c r="A11209" s="47"/>
      <c r="E11209" s="47"/>
    </row>
    <row r="11210" spans="1:5">
      <c r="A11210" s="47"/>
      <c r="E11210" s="47"/>
    </row>
    <row r="11211" spans="1:5">
      <c r="A11211" s="47"/>
      <c r="E11211" s="47"/>
    </row>
    <row r="11212" spans="1:5">
      <c r="A11212" s="47"/>
      <c r="E11212" s="47"/>
    </row>
    <row r="11213" spans="1:5">
      <c r="A11213" s="47"/>
      <c r="E11213" s="47"/>
    </row>
    <row r="11214" spans="1:5">
      <c r="A11214" s="47"/>
      <c r="E11214" s="47"/>
    </row>
    <row r="11215" spans="1:5">
      <c r="A11215" s="47"/>
      <c r="E11215" s="47"/>
    </row>
    <row r="11216" spans="1:5">
      <c r="A11216" s="47"/>
      <c r="E11216" s="47"/>
    </row>
    <row r="11217" spans="1:5">
      <c r="A11217" s="47"/>
      <c r="E11217" s="47"/>
    </row>
    <row r="11218" spans="1:5">
      <c r="A11218" s="47"/>
      <c r="E11218" s="47"/>
    </row>
    <row r="11219" spans="1:5">
      <c r="A11219" s="47"/>
      <c r="E11219" s="47"/>
    </row>
    <row r="11220" spans="1:5">
      <c r="A11220" s="47"/>
      <c r="E11220" s="47"/>
    </row>
    <row r="11221" spans="1:5">
      <c r="A11221" s="47"/>
      <c r="E11221" s="47"/>
    </row>
    <row r="11222" spans="1:5">
      <c r="A11222" s="47"/>
      <c r="E11222" s="47"/>
    </row>
    <row r="11223" spans="1:5">
      <c r="A11223" s="47"/>
      <c r="E11223" s="47"/>
    </row>
    <row r="11224" spans="1:5">
      <c r="A11224" s="47"/>
      <c r="E11224" s="47"/>
    </row>
    <row r="11225" spans="1:5">
      <c r="A11225" s="47"/>
      <c r="E11225" s="47"/>
    </row>
    <row r="11226" spans="1:5">
      <c r="A11226" s="47"/>
      <c r="E11226" s="47"/>
    </row>
    <row r="11227" spans="1:5">
      <c r="A11227" s="47"/>
      <c r="E11227" s="47"/>
    </row>
    <row r="11228" spans="1:5">
      <c r="A11228" s="47"/>
      <c r="E11228" s="47"/>
    </row>
    <row r="11229" spans="1:5">
      <c r="A11229" s="47"/>
      <c r="E11229" s="47"/>
    </row>
    <row r="11230" spans="1:5">
      <c r="A11230" s="47"/>
      <c r="E11230" s="47"/>
    </row>
    <row r="11231" spans="1:5">
      <c r="A11231" s="47"/>
      <c r="E11231" s="47"/>
    </row>
    <row r="11232" spans="1:5">
      <c r="A11232" s="47"/>
      <c r="E11232" s="47"/>
    </row>
    <row r="11233" spans="1:5">
      <c r="A11233" s="47"/>
      <c r="E11233" s="47"/>
    </row>
    <row r="11234" spans="1:5">
      <c r="A11234" s="47"/>
      <c r="E11234" s="47"/>
    </row>
    <row r="11235" spans="1:5">
      <c r="A11235" s="47"/>
      <c r="E11235" s="47"/>
    </row>
    <row r="11236" spans="1:5">
      <c r="A11236" s="47"/>
      <c r="E11236" s="47"/>
    </row>
    <row r="11237" spans="1:5">
      <c r="A11237" s="47"/>
      <c r="E11237" s="47"/>
    </row>
    <row r="11238" spans="1:5">
      <c r="A11238" s="47"/>
      <c r="E11238" s="47"/>
    </row>
    <row r="11239" spans="1:5">
      <c r="A11239" s="47"/>
      <c r="E11239" s="47"/>
    </row>
    <row r="11240" spans="1:5">
      <c r="A11240" s="47"/>
      <c r="E11240" s="47"/>
    </row>
    <row r="11241" spans="1:5">
      <c r="A11241" s="47"/>
      <c r="E11241" s="47"/>
    </row>
    <row r="11242" spans="1:5">
      <c r="A11242" s="47"/>
      <c r="E11242" s="47"/>
    </row>
    <row r="11243" spans="1:5">
      <c r="A11243" s="47"/>
      <c r="E11243" s="47"/>
    </row>
    <row r="11244" spans="1:5">
      <c r="A11244" s="47"/>
      <c r="E11244" s="47"/>
    </row>
    <row r="11245" spans="1:5">
      <c r="A11245" s="47"/>
      <c r="E11245" s="47"/>
    </row>
    <row r="11246" spans="1:5">
      <c r="A11246" s="47"/>
      <c r="E11246" s="47"/>
    </row>
    <row r="11247" spans="1:5">
      <c r="A11247" s="47"/>
      <c r="E11247" s="47"/>
    </row>
    <row r="11248" spans="1:5">
      <c r="A11248" s="47"/>
      <c r="E11248" s="47"/>
    </row>
    <row r="11249" spans="1:5">
      <c r="A11249" s="47"/>
      <c r="E11249" s="47"/>
    </row>
    <row r="11250" spans="1:5">
      <c r="A11250" s="47"/>
      <c r="E11250" s="47"/>
    </row>
    <row r="11251" spans="1:5">
      <c r="A11251" s="47"/>
      <c r="E11251" s="47"/>
    </row>
    <row r="11252" spans="1:5">
      <c r="A11252" s="47"/>
      <c r="E11252" s="47"/>
    </row>
    <row r="11253" spans="1:5">
      <c r="A11253" s="47"/>
      <c r="E11253" s="47"/>
    </row>
    <row r="11254" spans="1:5">
      <c r="A11254" s="47"/>
      <c r="E11254" s="47"/>
    </row>
    <row r="11255" spans="1:5">
      <c r="A11255" s="47"/>
      <c r="E11255" s="47"/>
    </row>
    <row r="11256" spans="1:5">
      <c r="A11256" s="47"/>
      <c r="E11256" s="47"/>
    </row>
    <row r="11257" spans="1:5">
      <c r="A11257" s="47"/>
      <c r="E11257" s="47"/>
    </row>
    <row r="11258" spans="1:5">
      <c r="A11258" s="47"/>
      <c r="E11258" s="47"/>
    </row>
    <row r="11259" spans="1:5">
      <c r="A11259" s="47"/>
      <c r="E11259" s="47"/>
    </row>
    <row r="11260" spans="1:5">
      <c r="A11260" s="47"/>
      <c r="E11260" s="47"/>
    </row>
    <row r="11261" spans="1:5">
      <c r="A11261" s="47"/>
      <c r="E11261" s="47"/>
    </row>
    <row r="11262" spans="1:5">
      <c r="A11262" s="47"/>
      <c r="E11262" s="47"/>
    </row>
    <row r="11263" spans="1:5">
      <c r="A11263" s="47"/>
      <c r="E11263" s="47"/>
    </row>
    <row r="11264" spans="1:5">
      <c r="A11264" s="47"/>
      <c r="E11264" s="47"/>
    </row>
    <row r="11265" spans="1:5">
      <c r="A11265" s="47"/>
      <c r="E11265" s="47"/>
    </row>
    <row r="11266" spans="1:5">
      <c r="A11266" s="47"/>
      <c r="E11266" s="47"/>
    </row>
    <row r="11267" spans="1:5">
      <c r="A11267" s="47"/>
      <c r="E11267" s="47"/>
    </row>
    <row r="11268" spans="1:5">
      <c r="A11268" s="47"/>
      <c r="E11268" s="47"/>
    </row>
    <row r="11269" spans="1:5">
      <c r="A11269" s="47"/>
      <c r="E11269" s="47"/>
    </row>
    <row r="11270" spans="1:5">
      <c r="A11270" s="47"/>
      <c r="E11270" s="47"/>
    </row>
    <row r="11271" spans="1:5">
      <c r="A11271" s="47"/>
      <c r="E11271" s="47"/>
    </row>
    <row r="11272" spans="1:5">
      <c r="A11272" s="47"/>
      <c r="E11272" s="47"/>
    </row>
    <row r="11273" spans="1:5">
      <c r="A11273" s="47"/>
      <c r="E11273" s="47"/>
    </row>
    <row r="11274" spans="1:5">
      <c r="A11274" s="47"/>
      <c r="E11274" s="47"/>
    </row>
    <row r="11275" spans="1:5">
      <c r="A11275" s="47"/>
      <c r="E11275" s="47"/>
    </row>
    <row r="11276" spans="1:5">
      <c r="A11276" s="47"/>
      <c r="E11276" s="47"/>
    </row>
    <row r="11277" spans="1:5">
      <c r="A11277" s="47"/>
      <c r="E11277" s="47"/>
    </row>
    <row r="11278" spans="1:5">
      <c r="A11278" s="47"/>
      <c r="E11278" s="47"/>
    </row>
    <row r="11279" spans="1:5">
      <c r="A11279" s="47"/>
      <c r="E11279" s="47"/>
    </row>
    <row r="11280" spans="1:5">
      <c r="A11280" s="47"/>
      <c r="E11280" s="47"/>
    </row>
    <row r="11281" spans="1:5">
      <c r="A11281" s="47"/>
      <c r="E11281" s="47"/>
    </row>
    <row r="11282" spans="1:5">
      <c r="A11282" s="47"/>
      <c r="E11282" s="47"/>
    </row>
    <row r="11283" spans="1:5">
      <c r="A11283" s="47"/>
      <c r="E11283" s="47"/>
    </row>
    <row r="11284" spans="1:5">
      <c r="A11284" s="47"/>
      <c r="E11284" s="47"/>
    </row>
    <row r="11285" spans="1:5">
      <c r="A11285" s="47"/>
      <c r="E11285" s="47"/>
    </row>
    <row r="11286" spans="1:5">
      <c r="A11286" s="47"/>
      <c r="E11286" s="47"/>
    </row>
    <row r="11287" spans="1:5">
      <c r="A11287" s="47"/>
      <c r="E11287" s="47"/>
    </row>
    <row r="11288" spans="1:5">
      <c r="A11288" s="47"/>
      <c r="E11288" s="47"/>
    </row>
    <row r="11289" spans="1:5">
      <c r="A11289" s="47"/>
      <c r="E11289" s="47"/>
    </row>
    <row r="11290" spans="1:5">
      <c r="A11290" s="47"/>
      <c r="E11290" s="47"/>
    </row>
    <row r="11291" spans="1:5">
      <c r="A11291" s="47"/>
      <c r="E11291" s="47"/>
    </row>
    <row r="11292" spans="1:5">
      <c r="A11292" s="47"/>
      <c r="E11292" s="47"/>
    </row>
    <row r="11293" spans="1:5">
      <c r="A11293" s="47"/>
      <c r="E11293" s="47"/>
    </row>
    <row r="11294" spans="1:5">
      <c r="A11294" s="47"/>
      <c r="E11294" s="47"/>
    </row>
    <row r="11295" spans="1:5">
      <c r="A11295" s="47"/>
      <c r="E11295" s="47"/>
    </row>
    <row r="11296" spans="1:5">
      <c r="A11296" s="47"/>
      <c r="E11296" s="47"/>
    </row>
    <row r="11297" spans="1:5">
      <c r="A11297" s="47"/>
      <c r="E11297" s="47"/>
    </row>
    <row r="11298" spans="1:5">
      <c r="A11298" s="47"/>
      <c r="E11298" s="47"/>
    </row>
    <row r="11299" spans="1:5">
      <c r="A11299" s="47"/>
      <c r="E11299" s="47"/>
    </row>
    <row r="11300" spans="1:5">
      <c r="A11300" s="47"/>
      <c r="E11300" s="47"/>
    </row>
    <row r="11301" spans="1:5">
      <c r="A11301" s="47"/>
      <c r="E11301" s="47"/>
    </row>
    <row r="11302" spans="1:5">
      <c r="A11302" s="47"/>
      <c r="E11302" s="47"/>
    </row>
    <row r="11303" spans="1:5">
      <c r="A11303" s="47"/>
      <c r="E11303" s="47"/>
    </row>
    <row r="11304" spans="1:5">
      <c r="A11304" s="47"/>
      <c r="E11304" s="47"/>
    </row>
    <row r="11305" spans="1:5">
      <c r="A11305" s="47"/>
      <c r="E11305" s="47"/>
    </row>
    <row r="11306" spans="1:5">
      <c r="A11306" s="47"/>
      <c r="E11306" s="47"/>
    </row>
    <row r="11307" spans="1:5">
      <c r="A11307" s="47"/>
      <c r="E11307" s="47"/>
    </row>
    <row r="11308" spans="1:5">
      <c r="A11308" s="47"/>
      <c r="E11308" s="47"/>
    </row>
    <row r="11309" spans="1:5">
      <c r="A11309" s="47"/>
      <c r="E11309" s="47"/>
    </row>
    <row r="11310" spans="1:5">
      <c r="A11310" s="47"/>
      <c r="E11310" s="47"/>
    </row>
    <row r="11311" spans="1:5">
      <c r="A11311" s="47"/>
      <c r="E11311" s="47"/>
    </row>
    <row r="11312" spans="1:5">
      <c r="A11312" s="47"/>
      <c r="E11312" s="47"/>
    </row>
    <row r="11313" spans="1:5">
      <c r="A11313" s="47"/>
      <c r="E11313" s="47"/>
    </row>
    <row r="11314" spans="1:5">
      <c r="A11314" s="47"/>
      <c r="E11314" s="47"/>
    </row>
    <row r="11315" spans="1:5">
      <c r="A11315" s="47"/>
      <c r="E11315" s="47"/>
    </row>
    <row r="11316" spans="1:5">
      <c r="A11316" s="47"/>
      <c r="E11316" s="47"/>
    </row>
    <row r="11317" spans="1:5">
      <c r="A11317" s="47"/>
      <c r="E11317" s="47"/>
    </row>
    <row r="11318" spans="1:5">
      <c r="A11318" s="47"/>
      <c r="E11318" s="47"/>
    </row>
    <row r="11319" spans="1:5">
      <c r="A11319" s="47"/>
      <c r="E11319" s="47"/>
    </row>
    <row r="11320" spans="1:5">
      <c r="A11320" s="47"/>
      <c r="E11320" s="47"/>
    </row>
    <row r="11321" spans="1:5">
      <c r="A11321" s="47"/>
      <c r="E11321" s="47"/>
    </row>
    <row r="11322" spans="1:5">
      <c r="A11322" s="47"/>
      <c r="E11322" s="47"/>
    </row>
    <row r="11323" spans="1:5">
      <c r="A11323" s="47"/>
      <c r="E11323" s="47"/>
    </row>
    <row r="11324" spans="1:5">
      <c r="A11324" s="47"/>
      <c r="E11324" s="47"/>
    </row>
    <row r="11325" spans="1:5">
      <c r="A11325" s="47"/>
      <c r="E11325" s="47"/>
    </row>
    <row r="11326" spans="1:5">
      <c r="A11326" s="47"/>
      <c r="E11326" s="47"/>
    </row>
    <row r="11327" spans="1:5">
      <c r="A11327" s="47"/>
      <c r="E11327" s="47"/>
    </row>
    <row r="11328" spans="1:5">
      <c r="A11328" s="47"/>
      <c r="E11328" s="47"/>
    </row>
    <row r="11329" spans="1:5">
      <c r="A11329" s="47"/>
      <c r="E11329" s="47"/>
    </row>
    <row r="11330" spans="1:5">
      <c r="A11330" s="47"/>
      <c r="E11330" s="47"/>
    </row>
    <row r="11331" spans="1:5">
      <c r="A11331" s="47"/>
      <c r="E11331" s="47"/>
    </row>
    <row r="11332" spans="1:5">
      <c r="A11332" s="47"/>
      <c r="E11332" s="47"/>
    </row>
    <row r="11333" spans="1:5">
      <c r="A11333" s="47"/>
      <c r="E11333" s="47"/>
    </row>
    <row r="11334" spans="1:5">
      <c r="A11334" s="47"/>
      <c r="E11334" s="47"/>
    </row>
    <row r="11335" spans="1:5">
      <c r="A11335" s="47"/>
      <c r="E11335" s="47"/>
    </row>
    <row r="11336" spans="1:5">
      <c r="A11336" s="47"/>
      <c r="E11336" s="47"/>
    </row>
    <row r="11337" spans="1:5">
      <c r="A11337" s="47"/>
      <c r="E11337" s="47"/>
    </row>
    <row r="11338" spans="1:5">
      <c r="A11338" s="47"/>
      <c r="E11338" s="47"/>
    </row>
    <row r="11339" spans="1:5">
      <c r="A11339" s="47"/>
      <c r="E11339" s="47"/>
    </row>
    <row r="11340" spans="1:5">
      <c r="A11340" s="47"/>
      <c r="E11340" s="47"/>
    </row>
    <row r="11341" spans="1:5">
      <c r="A11341" s="47"/>
      <c r="E11341" s="47"/>
    </row>
    <row r="11342" spans="1:5">
      <c r="A11342" s="47"/>
      <c r="E11342" s="47"/>
    </row>
    <row r="11343" spans="1:5">
      <c r="A11343" s="47"/>
      <c r="E11343" s="47"/>
    </row>
    <row r="11344" spans="1:5">
      <c r="A11344" s="47"/>
      <c r="E11344" s="47"/>
    </row>
    <row r="11345" spans="1:5">
      <c r="A11345" s="47"/>
      <c r="E11345" s="47"/>
    </row>
    <row r="11346" spans="1:5">
      <c r="A11346" s="47"/>
      <c r="E11346" s="47"/>
    </row>
    <row r="11347" spans="1:5">
      <c r="A11347" s="47"/>
      <c r="E11347" s="47"/>
    </row>
    <row r="11348" spans="1:5">
      <c r="A11348" s="47"/>
      <c r="E11348" s="47"/>
    </row>
    <row r="11349" spans="1:5">
      <c r="A11349" s="47"/>
      <c r="E11349" s="47"/>
    </row>
    <row r="11350" spans="1:5">
      <c r="A11350" s="47"/>
      <c r="E11350" s="47"/>
    </row>
    <row r="11351" spans="1:5">
      <c r="A11351" s="47"/>
      <c r="E11351" s="47"/>
    </row>
    <row r="11352" spans="1:5">
      <c r="A11352" s="47"/>
      <c r="E11352" s="47"/>
    </row>
    <row r="11353" spans="1:5">
      <c r="A11353" s="47"/>
      <c r="E11353" s="47"/>
    </row>
    <row r="11354" spans="1:5">
      <c r="A11354" s="47"/>
      <c r="E11354" s="47"/>
    </row>
    <row r="11355" spans="1:5">
      <c r="A11355" s="47"/>
      <c r="E11355" s="47"/>
    </row>
    <row r="11356" spans="1:5">
      <c r="A11356" s="47"/>
      <c r="E11356" s="47"/>
    </row>
    <row r="11357" spans="1:5">
      <c r="A11357" s="47"/>
      <c r="E11357" s="47"/>
    </row>
    <row r="11358" spans="1:5">
      <c r="A11358" s="47"/>
      <c r="E11358" s="47"/>
    </row>
    <row r="11359" spans="1:5">
      <c r="A11359" s="47"/>
      <c r="E11359" s="47"/>
    </row>
    <row r="11360" spans="1:5">
      <c r="A11360" s="47"/>
      <c r="E11360" s="47"/>
    </row>
    <row r="11361" spans="1:5">
      <c r="A11361" s="47"/>
      <c r="E11361" s="47"/>
    </row>
    <row r="11362" spans="1:5">
      <c r="A11362" s="47"/>
      <c r="E11362" s="47"/>
    </row>
    <row r="11363" spans="1:5">
      <c r="A11363" s="47"/>
      <c r="E11363" s="47"/>
    </row>
    <row r="11364" spans="1:5">
      <c r="A11364" s="47"/>
      <c r="E11364" s="47"/>
    </row>
    <row r="11365" spans="1:5">
      <c r="A11365" s="47"/>
      <c r="E11365" s="47"/>
    </row>
    <row r="11366" spans="1:5">
      <c r="A11366" s="47"/>
      <c r="E11366" s="47"/>
    </row>
    <row r="11367" spans="1:5">
      <c r="A11367" s="47"/>
      <c r="E11367" s="47"/>
    </row>
    <row r="11368" spans="1:5">
      <c r="A11368" s="47"/>
      <c r="E11368" s="47"/>
    </row>
    <row r="11369" spans="1:5">
      <c r="A11369" s="47"/>
      <c r="E11369" s="47"/>
    </row>
    <row r="11370" spans="1:5">
      <c r="A11370" s="47"/>
      <c r="E11370" s="47"/>
    </row>
    <row r="11371" spans="1:5">
      <c r="A11371" s="47"/>
      <c r="E11371" s="47"/>
    </row>
    <row r="11372" spans="1:5">
      <c r="A11372" s="47"/>
      <c r="E11372" s="47"/>
    </row>
    <row r="11373" spans="1:5">
      <c r="A11373" s="47"/>
      <c r="E11373" s="47"/>
    </row>
    <row r="11374" spans="1:5">
      <c r="A11374" s="47"/>
      <c r="E11374" s="47"/>
    </row>
    <row r="11375" spans="1:5">
      <c r="A11375" s="47"/>
      <c r="E11375" s="47"/>
    </row>
    <row r="11376" spans="1:5">
      <c r="A11376" s="47"/>
      <c r="E11376" s="47"/>
    </row>
    <row r="11377" spans="1:5">
      <c r="A11377" s="47"/>
      <c r="E11377" s="47"/>
    </row>
    <row r="11378" spans="1:5">
      <c r="A11378" s="47"/>
      <c r="E11378" s="47"/>
    </row>
    <row r="11379" spans="1:5">
      <c r="A11379" s="47"/>
      <c r="E11379" s="47"/>
    </row>
    <row r="11380" spans="1:5">
      <c r="A11380" s="47"/>
      <c r="E11380" s="47"/>
    </row>
    <row r="11381" spans="1:5">
      <c r="A11381" s="47"/>
      <c r="E11381" s="47"/>
    </row>
    <row r="11382" spans="1:5">
      <c r="A11382" s="47"/>
      <c r="E11382" s="47"/>
    </row>
    <row r="11383" spans="1:5">
      <c r="A11383" s="47"/>
      <c r="E11383" s="47"/>
    </row>
    <row r="11384" spans="1:5">
      <c r="A11384" s="47"/>
      <c r="E11384" s="47"/>
    </row>
    <row r="11385" spans="1:5">
      <c r="A11385" s="47"/>
      <c r="E11385" s="47"/>
    </row>
    <row r="11386" spans="1:5">
      <c r="A11386" s="47"/>
      <c r="E11386" s="47"/>
    </row>
    <row r="11387" spans="1:5">
      <c r="A11387" s="47"/>
      <c r="E11387" s="47"/>
    </row>
    <row r="11388" spans="1:5">
      <c r="A11388" s="47"/>
      <c r="E11388" s="47"/>
    </row>
    <row r="11389" spans="1:5">
      <c r="A11389" s="47"/>
      <c r="E11389" s="47"/>
    </row>
    <row r="11390" spans="1:5">
      <c r="A11390" s="47"/>
      <c r="E11390" s="47"/>
    </row>
    <row r="11391" spans="1:5">
      <c r="A11391" s="47"/>
      <c r="E11391" s="47"/>
    </row>
    <row r="11392" spans="1:5">
      <c r="A11392" s="47"/>
      <c r="E11392" s="47"/>
    </row>
    <row r="11393" spans="1:5">
      <c r="A11393" s="47"/>
      <c r="E11393" s="47"/>
    </row>
    <row r="11394" spans="1:5">
      <c r="A11394" s="47"/>
      <c r="E11394" s="47"/>
    </row>
    <row r="11395" spans="1:5">
      <c r="A11395" s="47"/>
      <c r="E11395" s="47"/>
    </row>
    <row r="11396" spans="1:5">
      <c r="A11396" s="47"/>
      <c r="E11396" s="47"/>
    </row>
    <row r="11397" spans="1:5">
      <c r="A11397" s="47"/>
      <c r="E11397" s="47"/>
    </row>
    <row r="11398" spans="1:5">
      <c r="A11398" s="47"/>
      <c r="E11398" s="47"/>
    </row>
    <row r="11399" spans="1:5">
      <c r="A11399" s="47"/>
      <c r="E11399" s="47"/>
    </row>
    <row r="11400" spans="1:5">
      <c r="A11400" s="47"/>
      <c r="E11400" s="47"/>
    </row>
    <row r="11401" spans="1:5">
      <c r="A11401" s="47"/>
      <c r="E11401" s="47"/>
    </row>
    <row r="11402" spans="1:5">
      <c r="A11402" s="47"/>
      <c r="E11402" s="47"/>
    </row>
    <row r="11403" spans="1:5">
      <c r="A11403" s="47"/>
      <c r="E11403" s="47"/>
    </row>
    <row r="11404" spans="1:5">
      <c r="A11404" s="47"/>
      <c r="E11404" s="47"/>
    </row>
    <row r="11405" spans="1:5">
      <c r="A11405" s="47"/>
      <c r="E11405" s="47"/>
    </row>
    <row r="11406" spans="1:5">
      <c r="A11406" s="47"/>
      <c r="E11406" s="47"/>
    </row>
    <row r="11407" spans="1:5">
      <c r="A11407" s="47"/>
      <c r="E11407" s="47"/>
    </row>
    <row r="11408" spans="1:5">
      <c r="A11408" s="47"/>
      <c r="E11408" s="47"/>
    </row>
    <row r="11409" spans="1:5">
      <c r="A11409" s="47"/>
      <c r="E11409" s="47"/>
    </row>
    <row r="11410" spans="1:5">
      <c r="A11410" s="47"/>
      <c r="E11410" s="47"/>
    </row>
    <row r="11411" spans="1:5">
      <c r="A11411" s="47"/>
      <c r="E11411" s="47"/>
    </row>
    <row r="11412" spans="1:5">
      <c r="A11412" s="47"/>
      <c r="E11412" s="47"/>
    </row>
    <row r="11413" spans="1:5">
      <c r="A11413" s="47"/>
      <c r="E11413" s="47"/>
    </row>
    <row r="11414" spans="1:5">
      <c r="A11414" s="47"/>
      <c r="E11414" s="47"/>
    </row>
    <row r="11415" spans="1:5">
      <c r="A11415" s="47"/>
      <c r="E11415" s="47"/>
    </row>
    <row r="11416" spans="1:5">
      <c r="A11416" s="47"/>
      <c r="E11416" s="47"/>
    </row>
    <row r="11417" spans="1:5">
      <c r="A11417" s="47"/>
      <c r="E11417" s="47"/>
    </row>
    <row r="11418" spans="1:5">
      <c r="A11418" s="47"/>
      <c r="E11418" s="47"/>
    </row>
    <row r="11419" spans="1:5">
      <c r="A11419" s="47"/>
      <c r="E11419" s="47"/>
    </row>
    <row r="11420" spans="1:5">
      <c r="A11420" s="47"/>
      <c r="E11420" s="47"/>
    </row>
    <row r="11421" spans="1:5">
      <c r="A11421" s="47"/>
      <c r="E11421" s="47"/>
    </row>
    <row r="11422" spans="1:5">
      <c r="A11422" s="47"/>
      <c r="E11422" s="47"/>
    </row>
    <row r="11423" spans="1:5">
      <c r="A11423" s="47"/>
      <c r="E11423" s="47"/>
    </row>
    <row r="11424" spans="1:5">
      <c r="A11424" s="47"/>
      <c r="E11424" s="47"/>
    </row>
    <row r="11425" spans="1:5">
      <c r="A11425" s="47"/>
      <c r="E11425" s="47"/>
    </row>
    <row r="11426" spans="1:5">
      <c r="A11426" s="47"/>
      <c r="E11426" s="47"/>
    </row>
    <row r="11427" spans="1:5">
      <c r="A11427" s="47"/>
      <c r="E11427" s="47"/>
    </row>
    <row r="11428" spans="1:5">
      <c r="A11428" s="47"/>
      <c r="E11428" s="47"/>
    </row>
    <row r="11429" spans="1:5">
      <c r="A11429" s="47"/>
      <c r="E11429" s="47"/>
    </row>
    <row r="11430" spans="1:5">
      <c r="A11430" s="47"/>
      <c r="E11430" s="47"/>
    </row>
    <row r="11431" spans="1:5">
      <c r="A11431" s="47"/>
      <c r="E11431" s="47"/>
    </row>
    <row r="11432" spans="1:5">
      <c r="A11432" s="47"/>
      <c r="E11432" s="47"/>
    </row>
    <row r="11433" spans="1:5">
      <c r="A11433" s="47"/>
      <c r="E11433" s="47"/>
    </row>
    <row r="11434" spans="1:5">
      <c r="A11434" s="47"/>
      <c r="E11434" s="47"/>
    </row>
    <row r="11435" spans="1:5">
      <c r="A11435" s="47"/>
      <c r="E11435" s="47"/>
    </row>
    <row r="11436" spans="1:5">
      <c r="A11436" s="47"/>
      <c r="E11436" s="47"/>
    </row>
    <row r="11437" spans="1:5">
      <c r="A11437" s="47"/>
      <c r="E11437" s="47"/>
    </row>
    <row r="11438" spans="1:5">
      <c r="A11438" s="47"/>
      <c r="E11438" s="47"/>
    </row>
    <row r="11439" spans="1:5">
      <c r="A11439" s="47"/>
      <c r="E11439" s="47"/>
    </row>
    <row r="11440" spans="1:5">
      <c r="A11440" s="47"/>
      <c r="E11440" s="47"/>
    </row>
    <row r="11441" spans="1:5">
      <c r="A11441" s="47"/>
      <c r="E11441" s="47"/>
    </row>
    <row r="11442" spans="1:5">
      <c r="A11442" s="47"/>
      <c r="E11442" s="47"/>
    </row>
    <row r="11443" spans="1:5">
      <c r="A11443" s="47"/>
      <c r="E11443" s="47"/>
    </row>
    <row r="11444" spans="1:5">
      <c r="A11444" s="47"/>
      <c r="E11444" s="47"/>
    </row>
    <row r="11445" spans="1:5">
      <c r="A11445" s="47"/>
      <c r="E11445" s="47"/>
    </row>
    <row r="11446" spans="1:5">
      <c r="A11446" s="47"/>
      <c r="E11446" s="47"/>
    </row>
    <row r="11447" spans="1:5">
      <c r="A11447" s="47"/>
      <c r="E11447" s="47"/>
    </row>
    <row r="11448" spans="1:5">
      <c r="A11448" s="47"/>
      <c r="E11448" s="47"/>
    </row>
    <row r="11449" spans="1:5">
      <c r="A11449" s="47"/>
      <c r="E11449" s="47"/>
    </row>
    <row r="11450" spans="1:5">
      <c r="A11450" s="47"/>
      <c r="E11450" s="47"/>
    </row>
    <row r="11451" spans="1:5">
      <c r="A11451" s="47"/>
      <c r="E11451" s="47"/>
    </row>
    <row r="11452" spans="1:5">
      <c r="A11452" s="47"/>
      <c r="E11452" s="47"/>
    </row>
    <row r="11453" spans="1:5">
      <c r="A11453" s="47"/>
      <c r="E11453" s="47"/>
    </row>
    <row r="11454" spans="1:5">
      <c r="A11454" s="47"/>
      <c r="E11454" s="47"/>
    </row>
    <row r="11455" spans="1:5">
      <c r="A11455" s="47"/>
      <c r="E11455" s="47"/>
    </row>
    <row r="11456" spans="1:5">
      <c r="A11456" s="47"/>
      <c r="E11456" s="47"/>
    </row>
    <row r="11457" spans="1:5">
      <c r="A11457" s="47"/>
      <c r="E11457" s="47"/>
    </row>
    <row r="11458" spans="1:5">
      <c r="A11458" s="47"/>
      <c r="E11458" s="47"/>
    </row>
    <row r="11459" spans="1:5">
      <c r="A11459" s="47"/>
      <c r="E11459" s="47"/>
    </row>
    <row r="11460" spans="1:5">
      <c r="A11460" s="47"/>
      <c r="E11460" s="47"/>
    </row>
    <row r="11461" spans="1:5">
      <c r="A11461" s="47"/>
      <c r="E11461" s="47"/>
    </row>
    <row r="11462" spans="1:5">
      <c r="A11462" s="47"/>
      <c r="E11462" s="47"/>
    </row>
    <row r="11463" spans="1:5">
      <c r="A11463" s="47"/>
      <c r="E11463" s="47"/>
    </row>
    <row r="11464" spans="1:5">
      <c r="A11464" s="47"/>
      <c r="E11464" s="47"/>
    </row>
    <row r="11465" spans="1:5">
      <c r="A11465" s="47"/>
      <c r="E11465" s="47"/>
    </row>
    <row r="11466" spans="1:5">
      <c r="A11466" s="47"/>
      <c r="E11466" s="47"/>
    </row>
    <row r="11467" spans="1:5">
      <c r="A11467" s="47"/>
      <c r="E11467" s="47"/>
    </row>
    <row r="11468" spans="1:5">
      <c r="A11468" s="47"/>
      <c r="E11468" s="47"/>
    </row>
    <row r="11469" spans="1:5">
      <c r="A11469" s="47"/>
      <c r="E11469" s="47"/>
    </row>
    <row r="11470" spans="1:5">
      <c r="A11470" s="47"/>
      <c r="E11470" s="47"/>
    </row>
    <row r="11471" spans="1:5">
      <c r="A11471" s="47"/>
      <c r="E11471" s="47"/>
    </row>
    <row r="11472" spans="1:5">
      <c r="A11472" s="47"/>
      <c r="E11472" s="47"/>
    </row>
    <row r="11473" spans="1:5">
      <c r="A11473" s="47"/>
      <c r="E11473" s="47"/>
    </row>
    <row r="11474" spans="1:5">
      <c r="A11474" s="47"/>
      <c r="E11474" s="47"/>
    </row>
    <row r="11475" spans="1:5">
      <c r="A11475" s="47"/>
      <c r="E11475" s="47"/>
    </row>
    <row r="11476" spans="1:5">
      <c r="A11476" s="47"/>
      <c r="E11476" s="47"/>
    </row>
    <row r="11477" spans="1:5">
      <c r="A11477" s="47"/>
      <c r="E11477" s="47"/>
    </row>
    <row r="11478" spans="1:5">
      <c r="A11478" s="47"/>
      <c r="E11478" s="47"/>
    </row>
    <row r="11479" spans="1:5">
      <c r="A11479" s="47"/>
      <c r="E11479" s="47"/>
    </row>
    <row r="11480" spans="1:5">
      <c r="A11480" s="47"/>
      <c r="E11480" s="47"/>
    </row>
    <row r="11481" spans="1:5">
      <c r="A11481" s="47"/>
      <c r="E11481" s="47"/>
    </row>
    <row r="11482" spans="1:5">
      <c r="A11482" s="47"/>
      <c r="E11482" s="47"/>
    </row>
    <row r="11483" spans="1:5">
      <c r="A11483" s="47"/>
      <c r="E11483" s="47"/>
    </row>
    <row r="11484" spans="1:5">
      <c r="A11484" s="47"/>
      <c r="E11484" s="47"/>
    </row>
    <row r="11485" spans="1:5">
      <c r="A11485" s="47"/>
      <c r="E11485" s="47"/>
    </row>
    <row r="11486" spans="1:5">
      <c r="A11486" s="47"/>
      <c r="E11486" s="47"/>
    </row>
    <row r="11487" spans="1:5">
      <c r="A11487" s="47"/>
      <c r="E11487" s="47"/>
    </row>
    <row r="11488" spans="1:5">
      <c r="A11488" s="47"/>
      <c r="E11488" s="47"/>
    </row>
    <row r="11489" spans="1:5">
      <c r="A11489" s="47"/>
      <c r="E11489" s="47"/>
    </row>
    <row r="11490" spans="1:5">
      <c r="A11490" s="47"/>
      <c r="E11490" s="47"/>
    </row>
    <row r="11491" spans="1:5">
      <c r="A11491" s="47"/>
      <c r="E11491" s="47"/>
    </row>
    <row r="11492" spans="1:5">
      <c r="A11492" s="47"/>
      <c r="E11492" s="47"/>
    </row>
    <row r="11493" spans="1:5">
      <c r="A11493" s="47"/>
      <c r="E11493" s="47"/>
    </row>
    <row r="11494" spans="1:5">
      <c r="A11494" s="47"/>
      <c r="E11494" s="47"/>
    </row>
    <row r="11495" spans="1:5">
      <c r="A11495" s="47"/>
      <c r="E11495" s="47"/>
    </row>
    <row r="11496" spans="1:5">
      <c r="A11496" s="47"/>
      <c r="E11496" s="47"/>
    </row>
    <row r="11497" spans="1:5">
      <c r="A11497" s="47"/>
      <c r="E11497" s="47"/>
    </row>
    <row r="11498" spans="1:5">
      <c r="A11498" s="47"/>
      <c r="E11498" s="47"/>
    </row>
    <row r="11499" spans="1:5">
      <c r="A11499" s="47"/>
      <c r="E11499" s="47"/>
    </row>
    <row r="11500" spans="1:5">
      <c r="A11500" s="47"/>
      <c r="E11500" s="47"/>
    </row>
    <row r="11501" spans="1:5">
      <c r="A11501" s="47"/>
      <c r="E11501" s="47"/>
    </row>
    <row r="11502" spans="1:5">
      <c r="A11502" s="47"/>
      <c r="E11502" s="47"/>
    </row>
    <row r="11503" spans="1:5">
      <c r="A11503" s="47"/>
      <c r="E11503" s="47"/>
    </row>
    <row r="11504" spans="1:5">
      <c r="A11504" s="47"/>
      <c r="E11504" s="47"/>
    </row>
    <row r="11505" spans="1:5">
      <c r="A11505" s="47"/>
      <c r="E11505" s="47"/>
    </row>
    <row r="11506" spans="1:5">
      <c r="A11506" s="47"/>
      <c r="E11506" s="47"/>
    </row>
    <row r="11507" spans="1:5">
      <c r="A11507" s="47"/>
      <c r="E11507" s="47"/>
    </row>
    <row r="11508" spans="1:5">
      <c r="A11508" s="47"/>
      <c r="E11508" s="47"/>
    </row>
    <row r="11509" spans="1:5">
      <c r="A11509" s="47"/>
      <c r="E11509" s="47"/>
    </row>
    <row r="11510" spans="1:5">
      <c r="A11510" s="47"/>
      <c r="E11510" s="47"/>
    </row>
    <row r="11511" spans="1:5">
      <c r="A11511" s="47"/>
      <c r="E11511" s="47"/>
    </row>
    <row r="11512" spans="1:5">
      <c r="A11512" s="47"/>
      <c r="E11512" s="47"/>
    </row>
    <row r="11513" spans="1:5">
      <c r="A11513" s="47"/>
      <c r="E11513" s="47"/>
    </row>
    <row r="11514" spans="1:5">
      <c r="A11514" s="47"/>
      <c r="E11514" s="47"/>
    </row>
    <row r="11515" spans="1:5">
      <c r="A11515" s="47"/>
      <c r="E11515" s="47"/>
    </row>
    <row r="11516" spans="1:5">
      <c r="A11516" s="47"/>
      <c r="E11516" s="47"/>
    </row>
    <row r="11517" spans="1:5">
      <c r="A11517" s="47"/>
      <c r="E11517" s="47"/>
    </row>
    <row r="11518" spans="1:5">
      <c r="A11518" s="47"/>
      <c r="E11518" s="47"/>
    </row>
    <row r="11519" spans="1:5">
      <c r="A11519" s="47"/>
      <c r="E11519" s="47"/>
    </row>
    <row r="11520" spans="1:5">
      <c r="A11520" s="47"/>
      <c r="E11520" s="47"/>
    </row>
    <row r="11521" spans="1:5">
      <c r="A11521" s="47"/>
      <c r="E11521" s="47"/>
    </row>
    <row r="11522" spans="1:5">
      <c r="A11522" s="47"/>
      <c r="E11522" s="47"/>
    </row>
    <row r="11523" spans="1:5">
      <c r="A11523" s="47"/>
      <c r="E11523" s="47"/>
    </row>
    <row r="11524" spans="1:5">
      <c r="A11524" s="47"/>
      <c r="E11524" s="47"/>
    </row>
    <row r="11525" spans="1:5">
      <c r="A11525" s="47"/>
      <c r="E11525" s="47"/>
    </row>
    <row r="11526" spans="1:5">
      <c r="A11526" s="47"/>
      <c r="E11526" s="47"/>
    </row>
    <row r="11527" spans="1:5">
      <c r="A11527" s="47"/>
      <c r="E11527" s="47"/>
    </row>
    <row r="11528" spans="1:5">
      <c r="A11528" s="47"/>
      <c r="E11528" s="47"/>
    </row>
    <row r="11529" spans="1:5">
      <c r="A11529" s="47"/>
      <c r="E11529" s="47"/>
    </row>
    <row r="11530" spans="1:5">
      <c r="A11530" s="47"/>
      <c r="E11530" s="47"/>
    </row>
    <row r="11531" spans="1:5">
      <c r="A11531" s="47"/>
      <c r="E11531" s="47"/>
    </row>
    <row r="11532" spans="1:5">
      <c r="A11532" s="47"/>
      <c r="E11532" s="47"/>
    </row>
    <row r="11533" spans="1:5">
      <c r="A11533" s="47"/>
      <c r="E11533" s="47"/>
    </row>
    <row r="11534" spans="1:5">
      <c r="A11534" s="47"/>
      <c r="E11534" s="47"/>
    </row>
    <row r="11535" spans="1:5">
      <c r="A11535" s="47"/>
      <c r="E11535" s="47"/>
    </row>
    <row r="11536" spans="1:5">
      <c r="A11536" s="47"/>
      <c r="E11536" s="47"/>
    </row>
    <row r="11537" spans="1:5">
      <c r="A11537" s="47"/>
      <c r="E11537" s="47"/>
    </row>
    <row r="11538" spans="1:5">
      <c r="A11538" s="47"/>
      <c r="E11538" s="47"/>
    </row>
    <row r="11539" spans="1:5">
      <c r="A11539" s="47"/>
      <c r="E11539" s="47"/>
    </row>
    <row r="11540" spans="1:5">
      <c r="A11540" s="47"/>
      <c r="E11540" s="47"/>
    </row>
    <row r="11541" spans="1:5">
      <c r="A11541" s="47"/>
      <c r="E11541" s="47"/>
    </row>
    <row r="11542" spans="1:5">
      <c r="A11542" s="47"/>
      <c r="E11542" s="47"/>
    </row>
    <row r="11543" spans="1:5">
      <c r="A11543" s="47"/>
      <c r="E11543" s="47"/>
    </row>
    <row r="11544" spans="1:5">
      <c r="A11544" s="47"/>
      <c r="E11544" s="47"/>
    </row>
    <row r="11545" spans="1:5">
      <c r="A11545" s="47"/>
      <c r="E11545" s="47"/>
    </row>
    <row r="11546" spans="1:5">
      <c r="A11546" s="47"/>
      <c r="E11546" s="47"/>
    </row>
    <row r="11547" spans="1:5">
      <c r="A11547" s="47"/>
      <c r="E11547" s="47"/>
    </row>
    <row r="11548" spans="1:5">
      <c r="A11548" s="47"/>
      <c r="E11548" s="47"/>
    </row>
    <row r="11549" spans="1:5">
      <c r="A11549" s="47"/>
      <c r="E11549" s="47"/>
    </row>
    <row r="11550" spans="1:5">
      <c r="A11550" s="47"/>
      <c r="E11550" s="47"/>
    </row>
    <row r="11551" spans="1:5">
      <c r="A11551" s="47"/>
      <c r="E11551" s="47"/>
    </row>
    <row r="11552" spans="1:5">
      <c r="A11552" s="47"/>
      <c r="E11552" s="47"/>
    </row>
    <row r="11553" spans="1:5">
      <c r="A11553" s="47"/>
      <c r="E11553" s="47"/>
    </row>
    <row r="11554" spans="1:5">
      <c r="A11554" s="47"/>
      <c r="E11554" s="47"/>
    </row>
    <row r="11555" spans="1:5">
      <c r="A11555" s="47"/>
      <c r="E11555" s="47"/>
    </row>
    <row r="11556" spans="1:5">
      <c r="A11556" s="47"/>
      <c r="E11556" s="47"/>
    </row>
    <row r="11557" spans="1:5">
      <c r="A11557" s="47"/>
      <c r="E11557" s="47"/>
    </row>
    <row r="11558" spans="1:5">
      <c r="A11558" s="47"/>
      <c r="E11558" s="47"/>
    </row>
    <row r="11559" spans="1:5">
      <c r="A11559" s="47"/>
      <c r="E11559" s="47"/>
    </row>
    <row r="11560" spans="1:5">
      <c r="A11560" s="47"/>
      <c r="E11560" s="47"/>
    </row>
    <row r="11561" spans="1:5">
      <c r="A11561" s="47"/>
      <c r="E11561" s="47"/>
    </row>
    <row r="11562" spans="1:5">
      <c r="A11562" s="47"/>
      <c r="E11562" s="47"/>
    </row>
    <row r="11563" spans="1:5">
      <c r="A11563" s="47"/>
      <c r="E11563" s="47"/>
    </row>
    <row r="11564" spans="1:5">
      <c r="A11564" s="47"/>
      <c r="E11564" s="47"/>
    </row>
    <row r="11565" spans="1:5">
      <c r="A11565" s="47"/>
      <c r="E11565" s="47"/>
    </row>
    <row r="11566" spans="1:5">
      <c r="A11566" s="47"/>
      <c r="E11566" s="47"/>
    </row>
    <row r="11567" spans="1:5">
      <c r="A11567" s="47"/>
      <c r="E11567" s="47"/>
    </row>
    <row r="11568" spans="1:5">
      <c r="A11568" s="47"/>
      <c r="E11568" s="47"/>
    </row>
    <row r="11569" spans="1:5">
      <c r="A11569" s="47"/>
      <c r="E11569" s="47"/>
    </row>
    <row r="11570" spans="1:5">
      <c r="A11570" s="47"/>
      <c r="E11570" s="47"/>
    </row>
    <row r="11571" spans="1:5">
      <c r="A11571" s="47"/>
      <c r="E11571" s="47"/>
    </row>
    <row r="11572" spans="1:5">
      <c r="A11572" s="47"/>
      <c r="E11572" s="47"/>
    </row>
    <row r="11573" spans="1:5">
      <c r="A11573" s="47"/>
      <c r="E11573" s="47"/>
    </row>
    <row r="11574" spans="1:5">
      <c r="A11574" s="47"/>
      <c r="E11574" s="47"/>
    </row>
    <row r="11575" spans="1:5">
      <c r="A11575" s="47"/>
      <c r="E11575" s="47"/>
    </row>
    <row r="11576" spans="1:5">
      <c r="A11576" s="47"/>
      <c r="E11576" s="47"/>
    </row>
    <row r="11577" spans="1:5">
      <c r="A11577" s="47"/>
      <c r="E11577" s="47"/>
    </row>
    <row r="11578" spans="1:5">
      <c r="A11578" s="47"/>
      <c r="E11578" s="47"/>
    </row>
    <row r="11579" spans="1:5">
      <c r="A11579" s="47"/>
      <c r="E11579" s="47"/>
    </row>
    <row r="11580" spans="1:5">
      <c r="A11580" s="47"/>
      <c r="E11580" s="47"/>
    </row>
    <row r="11581" spans="1:5">
      <c r="A11581" s="47"/>
      <c r="E11581" s="47"/>
    </row>
    <row r="11582" spans="1:5">
      <c r="A11582" s="47"/>
      <c r="E11582" s="47"/>
    </row>
    <row r="11583" spans="1:5">
      <c r="A11583" s="47"/>
      <c r="E11583" s="47"/>
    </row>
    <row r="11584" spans="1:5">
      <c r="A11584" s="47"/>
      <c r="E11584" s="47"/>
    </row>
    <row r="11585" spans="1:5">
      <c r="A11585" s="47"/>
      <c r="E11585" s="47"/>
    </row>
    <row r="11586" spans="1:5">
      <c r="A11586" s="47"/>
      <c r="E11586" s="47"/>
    </row>
    <row r="11587" spans="1:5">
      <c r="A11587" s="47"/>
      <c r="E11587" s="47"/>
    </row>
    <row r="11588" spans="1:5">
      <c r="A11588" s="47"/>
      <c r="E11588" s="47"/>
    </row>
    <row r="11589" spans="1:5">
      <c r="A11589" s="47"/>
      <c r="E11589" s="47"/>
    </row>
    <row r="11590" spans="1:5">
      <c r="A11590" s="47"/>
      <c r="E11590" s="47"/>
    </row>
    <row r="11591" spans="1:5">
      <c r="A11591" s="47"/>
      <c r="E11591" s="47"/>
    </row>
    <row r="11592" spans="1:5">
      <c r="A11592" s="47"/>
      <c r="E11592" s="47"/>
    </row>
    <row r="11593" spans="1:5">
      <c r="A11593" s="47"/>
      <c r="E11593" s="47"/>
    </row>
    <row r="11594" spans="1:5">
      <c r="A11594" s="47"/>
      <c r="E11594" s="47"/>
    </row>
    <row r="11595" spans="1:5">
      <c r="A11595" s="47"/>
      <c r="E11595" s="47"/>
    </row>
    <row r="11596" spans="1:5">
      <c r="A11596" s="47"/>
      <c r="E11596" s="47"/>
    </row>
    <row r="11597" spans="1:5">
      <c r="A11597" s="47"/>
      <c r="E11597" s="47"/>
    </row>
    <row r="11598" spans="1:5">
      <c r="A11598" s="47"/>
      <c r="E11598" s="47"/>
    </row>
    <row r="11599" spans="1:5">
      <c r="A11599" s="47"/>
      <c r="E11599" s="47"/>
    </row>
    <row r="11600" spans="1:5">
      <c r="A11600" s="47"/>
      <c r="E11600" s="47"/>
    </row>
    <row r="11601" spans="1:5">
      <c r="A11601" s="47"/>
      <c r="E11601" s="47"/>
    </row>
    <row r="11602" spans="1:5">
      <c r="A11602" s="47"/>
      <c r="E11602" s="47"/>
    </row>
    <row r="11603" spans="1:5">
      <c r="A11603" s="47"/>
      <c r="E11603" s="47"/>
    </row>
    <row r="11604" spans="1:5">
      <c r="A11604" s="47"/>
      <c r="E11604" s="47"/>
    </row>
    <row r="11605" spans="1:5">
      <c r="A11605" s="47"/>
      <c r="E11605" s="47"/>
    </row>
    <row r="11606" spans="1:5">
      <c r="A11606" s="47"/>
      <c r="E11606" s="47"/>
    </row>
    <row r="11607" spans="1:5">
      <c r="A11607" s="47"/>
      <c r="E11607" s="47"/>
    </row>
    <row r="11608" spans="1:5">
      <c r="A11608" s="47"/>
      <c r="E11608" s="47"/>
    </row>
    <row r="11609" spans="1:5">
      <c r="A11609" s="47"/>
      <c r="E11609" s="47"/>
    </row>
    <row r="11610" spans="1:5">
      <c r="A11610" s="47"/>
      <c r="E11610" s="47"/>
    </row>
    <row r="11611" spans="1:5">
      <c r="A11611" s="47"/>
      <c r="E11611" s="47"/>
    </row>
    <row r="11612" spans="1:5">
      <c r="A11612" s="47"/>
      <c r="E11612" s="47"/>
    </row>
    <row r="11613" spans="1:5">
      <c r="A11613" s="47"/>
      <c r="E11613" s="47"/>
    </row>
    <row r="11614" spans="1:5">
      <c r="A11614" s="47"/>
      <c r="E11614" s="47"/>
    </row>
    <row r="11615" spans="1:5">
      <c r="A11615" s="47"/>
      <c r="E11615" s="47"/>
    </row>
    <row r="11616" spans="1:5">
      <c r="A11616" s="47"/>
      <c r="E11616" s="47"/>
    </row>
    <row r="11617" spans="1:5">
      <c r="A11617" s="47"/>
      <c r="E11617" s="47"/>
    </row>
    <row r="11618" spans="1:5">
      <c r="A11618" s="47"/>
      <c r="E11618" s="47"/>
    </row>
    <row r="11619" spans="1:5">
      <c r="A11619" s="47"/>
      <c r="E11619" s="47"/>
    </row>
    <row r="11620" spans="1:5">
      <c r="A11620" s="47"/>
      <c r="E11620" s="47"/>
    </row>
    <row r="11621" spans="1:5">
      <c r="A11621" s="47"/>
      <c r="E11621" s="47"/>
    </row>
    <row r="11622" spans="1:5">
      <c r="A11622" s="47"/>
      <c r="E11622" s="47"/>
    </row>
    <row r="11623" spans="1:5">
      <c r="A11623" s="47"/>
      <c r="E11623" s="47"/>
    </row>
    <row r="11624" spans="1:5">
      <c r="A11624" s="47"/>
      <c r="E11624" s="47"/>
    </row>
    <row r="11625" spans="1:5">
      <c r="A11625" s="47"/>
      <c r="E11625" s="47"/>
    </row>
    <row r="11626" spans="1:5">
      <c r="A11626" s="47"/>
      <c r="E11626" s="47"/>
    </row>
    <row r="11627" spans="1:5">
      <c r="A11627" s="47"/>
      <c r="E11627" s="47"/>
    </row>
    <row r="11628" spans="1:5">
      <c r="A11628" s="47"/>
      <c r="E11628" s="47"/>
    </row>
    <row r="11629" spans="1:5">
      <c r="A11629" s="47"/>
      <c r="E11629" s="47"/>
    </row>
    <row r="11630" spans="1:5">
      <c r="A11630" s="47"/>
      <c r="E11630" s="47"/>
    </row>
    <row r="11631" spans="1:5">
      <c r="A11631" s="47"/>
      <c r="E11631" s="47"/>
    </row>
    <row r="11632" spans="1:5">
      <c r="A11632" s="47"/>
      <c r="E11632" s="47"/>
    </row>
    <row r="11633" spans="1:5">
      <c r="A11633" s="47"/>
      <c r="E11633" s="47"/>
    </row>
    <row r="11634" spans="1:5">
      <c r="A11634" s="47"/>
      <c r="E11634" s="47"/>
    </row>
    <row r="11635" spans="1:5">
      <c r="A11635" s="47"/>
      <c r="E11635" s="47"/>
    </row>
    <row r="11636" spans="1:5">
      <c r="A11636" s="47"/>
      <c r="E11636" s="47"/>
    </row>
    <row r="11637" spans="1:5">
      <c r="A11637" s="47"/>
      <c r="E11637" s="47"/>
    </row>
    <row r="11638" spans="1:5">
      <c r="A11638" s="47"/>
      <c r="E11638" s="47"/>
    </row>
    <row r="11639" spans="1:5">
      <c r="A11639" s="47"/>
      <c r="E11639" s="47"/>
    </row>
    <row r="11640" spans="1:5">
      <c r="A11640" s="47"/>
      <c r="E11640" s="47"/>
    </row>
    <row r="11641" spans="1:5">
      <c r="A11641" s="47"/>
      <c r="E11641" s="47"/>
    </row>
    <row r="11642" spans="1:5">
      <c r="A11642" s="47"/>
      <c r="E11642" s="47"/>
    </row>
    <row r="11643" spans="1:5">
      <c r="A11643" s="47"/>
      <c r="E11643" s="47"/>
    </row>
    <row r="11644" spans="1:5">
      <c r="A11644" s="47"/>
      <c r="E11644" s="47"/>
    </row>
    <row r="11645" spans="1:5">
      <c r="A11645" s="47"/>
      <c r="E11645" s="47"/>
    </row>
    <row r="11646" spans="1:5">
      <c r="A11646" s="47"/>
      <c r="E11646" s="47"/>
    </row>
    <row r="11647" spans="1:5">
      <c r="A11647" s="47"/>
      <c r="E11647" s="47"/>
    </row>
    <row r="11648" spans="1:5">
      <c r="A11648" s="47"/>
      <c r="E11648" s="47"/>
    </row>
    <row r="11649" spans="1:5">
      <c r="A11649" s="47"/>
      <c r="E11649" s="47"/>
    </row>
    <row r="11650" spans="1:5">
      <c r="A11650" s="47"/>
      <c r="E11650" s="47"/>
    </row>
    <row r="11651" spans="1:5">
      <c r="A11651" s="47"/>
      <c r="E11651" s="47"/>
    </row>
    <row r="11652" spans="1:5">
      <c r="A11652" s="47"/>
      <c r="E11652" s="47"/>
    </row>
    <row r="11653" spans="1:5">
      <c r="A11653" s="47"/>
      <c r="E11653" s="47"/>
    </row>
    <row r="11654" spans="1:5">
      <c r="A11654" s="47"/>
      <c r="E11654" s="47"/>
    </row>
    <row r="11655" spans="1:5">
      <c r="A11655" s="47"/>
      <c r="E11655" s="47"/>
    </row>
    <row r="11656" spans="1:5">
      <c r="A11656" s="47"/>
      <c r="E11656" s="47"/>
    </row>
    <row r="11657" spans="1:5">
      <c r="A11657" s="47"/>
      <c r="E11657" s="47"/>
    </row>
    <row r="11658" spans="1:5">
      <c r="A11658" s="47"/>
      <c r="E11658" s="47"/>
    </row>
    <row r="11659" spans="1:5">
      <c r="A11659" s="47"/>
      <c r="E11659" s="47"/>
    </row>
    <row r="11660" spans="1:5">
      <c r="A11660" s="47"/>
      <c r="E11660" s="47"/>
    </row>
    <row r="11661" spans="1:5">
      <c r="A11661" s="47"/>
      <c r="E11661" s="47"/>
    </row>
    <row r="11662" spans="1:5">
      <c r="A11662" s="47"/>
      <c r="E11662" s="47"/>
    </row>
    <row r="11663" spans="1:5">
      <c r="A11663" s="47"/>
      <c r="E11663" s="47"/>
    </row>
    <row r="11664" spans="1:5">
      <c r="A11664" s="47"/>
      <c r="E11664" s="47"/>
    </row>
    <row r="11665" spans="1:5">
      <c r="A11665" s="47"/>
      <c r="E11665" s="47"/>
    </row>
    <row r="11666" spans="1:5">
      <c r="A11666" s="47"/>
      <c r="E11666" s="47"/>
    </row>
    <row r="11667" spans="1:5">
      <c r="A11667" s="47"/>
      <c r="E11667" s="47"/>
    </row>
    <row r="11668" spans="1:5">
      <c r="A11668" s="47"/>
      <c r="E11668" s="47"/>
    </row>
    <row r="11669" spans="1:5">
      <c r="A11669" s="47"/>
      <c r="E11669" s="47"/>
    </row>
    <row r="11670" spans="1:5">
      <c r="A11670" s="47"/>
      <c r="E11670" s="47"/>
    </row>
    <row r="11671" spans="1:5">
      <c r="A11671" s="47"/>
      <c r="E11671" s="47"/>
    </row>
    <row r="11672" spans="1:5">
      <c r="A11672" s="47"/>
      <c r="E11672" s="47"/>
    </row>
    <row r="11673" spans="1:5">
      <c r="A11673" s="47"/>
      <c r="E11673" s="47"/>
    </row>
    <row r="11674" spans="1:5">
      <c r="A11674" s="47"/>
      <c r="E11674" s="47"/>
    </row>
    <row r="11675" spans="1:5">
      <c r="A11675" s="47"/>
      <c r="E11675" s="47"/>
    </row>
    <row r="11676" spans="1:5">
      <c r="A11676" s="47"/>
      <c r="E11676" s="47"/>
    </row>
    <row r="11677" spans="1:5">
      <c r="A11677" s="47"/>
      <c r="E11677" s="47"/>
    </row>
    <row r="11678" spans="1:5">
      <c r="A11678" s="47"/>
      <c r="E11678" s="47"/>
    </row>
    <row r="11679" spans="1:5">
      <c r="A11679" s="47"/>
      <c r="E11679" s="47"/>
    </row>
    <row r="11680" spans="1:5">
      <c r="A11680" s="47"/>
      <c r="E11680" s="47"/>
    </row>
    <row r="11681" spans="1:5">
      <c r="A11681" s="47"/>
      <c r="E11681" s="47"/>
    </row>
    <row r="11682" spans="1:5">
      <c r="A11682" s="47"/>
      <c r="E11682" s="47"/>
    </row>
    <row r="11683" spans="1:5">
      <c r="A11683" s="47"/>
      <c r="E11683" s="47"/>
    </row>
    <row r="11684" spans="1:5">
      <c r="A11684" s="47"/>
      <c r="E11684" s="47"/>
    </row>
    <row r="11685" spans="1:5">
      <c r="A11685" s="47"/>
      <c r="E11685" s="47"/>
    </row>
    <row r="11686" spans="1:5">
      <c r="A11686" s="47"/>
      <c r="E11686" s="47"/>
    </row>
    <row r="11687" spans="1:5">
      <c r="A11687" s="47"/>
      <c r="E11687" s="47"/>
    </row>
    <row r="11688" spans="1:5">
      <c r="A11688" s="47"/>
      <c r="E11688" s="47"/>
    </row>
    <row r="11689" spans="1:5">
      <c r="A11689" s="47"/>
      <c r="E11689" s="47"/>
    </row>
    <row r="11690" spans="1:5">
      <c r="A11690" s="47"/>
      <c r="E11690" s="47"/>
    </row>
    <row r="11691" spans="1:5">
      <c r="A11691" s="47"/>
      <c r="E11691" s="47"/>
    </row>
    <row r="11692" spans="1:5">
      <c r="A11692" s="47"/>
      <c r="E11692" s="47"/>
    </row>
    <row r="11693" spans="1:5">
      <c r="A11693" s="47"/>
      <c r="E11693" s="47"/>
    </row>
    <row r="11694" spans="1:5">
      <c r="A11694" s="47"/>
      <c r="E11694" s="47"/>
    </row>
    <row r="11695" spans="1:5">
      <c r="A11695" s="47"/>
      <c r="E11695" s="47"/>
    </row>
    <row r="11696" spans="1:5">
      <c r="A11696" s="47"/>
      <c r="E11696" s="47"/>
    </row>
    <row r="11697" spans="1:5">
      <c r="A11697" s="47"/>
      <c r="E11697" s="47"/>
    </row>
    <row r="11698" spans="1:5">
      <c r="A11698" s="47"/>
      <c r="E11698" s="47"/>
    </row>
    <row r="11699" spans="1:5">
      <c r="A11699" s="47"/>
      <c r="E11699" s="47"/>
    </row>
    <row r="11700" spans="1:5">
      <c r="A11700" s="47"/>
      <c r="E11700" s="47"/>
    </row>
    <row r="11701" spans="1:5">
      <c r="A11701" s="47"/>
      <c r="E11701" s="47"/>
    </row>
    <row r="11702" spans="1:5">
      <c r="A11702" s="47"/>
      <c r="E11702" s="47"/>
    </row>
    <row r="11703" spans="1:5">
      <c r="A11703" s="47"/>
      <c r="E11703" s="47"/>
    </row>
    <row r="11704" spans="1:5">
      <c r="A11704" s="47"/>
      <c r="E11704" s="47"/>
    </row>
    <row r="11705" spans="1:5">
      <c r="A11705" s="47"/>
      <c r="E11705" s="47"/>
    </row>
    <row r="11706" spans="1:5">
      <c r="A11706" s="47"/>
      <c r="E11706" s="47"/>
    </row>
    <row r="11707" spans="1:5">
      <c r="A11707" s="47"/>
      <c r="E11707" s="47"/>
    </row>
    <row r="11708" spans="1:5">
      <c r="A11708" s="47"/>
      <c r="E11708" s="47"/>
    </row>
    <row r="11709" spans="1:5">
      <c r="A11709" s="47"/>
      <c r="E11709" s="47"/>
    </row>
    <row r="11710" spans="1:5">
      <c r="A11710" s="47"/>
      <c r="E11710" s="47"/>
    </row>
    <row r="11711" spans="1:5">
      <c r="A11711" s="47"/>
      <c r="E11711" s="47"/>
    </row>
    <row r="11712" spans="1:5">
      <c r="A11712" s="47"/>
      <c r="E11712" s="47"/>
    </row>
    <row r="11713" spans="1:5">
      <c r="A11713" s="47"/>
      <c r="E11713" s="47"/>
    </row>
    <row r="11714" spans="1:5">
      <c r="A11714" s="47"/>
      <c r="E11714" s="47"/>
    </row>
    <row r="11715" spans="1:5">
      <c r="A11715" s="47"/>
      <c r="E11715" s="47"/>
    </row>
    <row r="11716" spans="1:5">
      <c r="A11716" s="47"/>
      <c r="E11716" s="47"/>
    </row>
    <row r="11717" spans="1:5">
      <c r="A11717" s="47"/>
      <c r="E11717" s="47"/>
    </row>
    <row r="11718" spans="1:5">
      <c r="A11718" s="47"/>
      <c r="E11718" s="47"/>
    </row>
    <row r="11719" spans="1:5">
      <c r="A11719" s="47"/>
      <c r="E11719" s="47"/>
    </row>
    <row r="11720" spans="1:5">
      <c r="A11720" s="47"/>
      <c r="E11720" s="47"/>
    </row>
    <row r="11721" spans="1:5">
      <c r="A11721" s="47"/>
      <c r="E11721" s="47"/>
    </row>
    <row r="11722" spans="1:5">
      <c r="A11722" s="47"/>
      <c r="E11722" s="47"/>
    </row>
    <row r="11723" spans="1:5">
      <c r="A11723" s="47"/>
      <c r="E11723" s="47"/>
    </row>
    <row r="11724" spans="1:5">
      <c r="A11724" s="47"/>
      <c r="E11724" s="47"/>
    </row>
    <row r="11725" spans="1:5">
      <c r="A11725" s="47"/>
      <c r="E11725" s="47"/>
    </row>
    <row r="11726" spans="1:5">
      <c r="A11726" s="47"/>
      <c r="E11726" s="47"/>
    </row>
    <row r="11727" spans="1:5">
      <c r="A11727" s="47"/>
      <c r="E11727" s="47"/>
    </row>
    <row r="11728" spans="1:5">
      <c r="A11728" s="47"/>
      <c r="E11728" s="47"/>
    </row>
    <row r="11729" spans="1:5">
      <c r="A11729" s="47"/>
      <c r="E11729" s="47"/>
    </row>
    <row r="11730" spans="1:5">
      <c r="A11730" s="47"/>
      <c r="E11730" s="47"/>
    </row>
    <row r="11731" spans="1:5">
      <c r="A11731" s="47"/>
      <c r="E11731" s="47"/>
    </row>
    <row r="11732" spans="1:5">
      <c r="A11732" s="47"/>
      <c r="E11732" s="47"/>
    </row>
    <row r="11733" spans="1:5">
      <c r="A11733" s="47"/>
      <c r="E11733" s="47"/>
    </row>
    <row r="11734" spans="1:5">
      <c r="A11734" s="47"/>
      <c r="E11734" s="47"/>
    </row>
    <row r="11735" spans="1:5">
      <c r="A11735" s="47"/>
      <c r="E11735" s="47"/>
    </row>
    <row r="11736" spans="1:5">
      <c r="A11736" s="47"/>
      <c r="E11736" s="47"/>
    </row>
    <row r="11737" spans="1:5">
      <c r="A11737" s="47"/>
      <c r="E11737" s="47"/>
    </row>
    <row r="11738" spans="1:5">
      <c r="A11738" s="47"/>
      <c r="E11738" s="47"/>
    </row>
    <row r="11739" spans="1:5">
      <c r="A11739" s="47"/>
      <c r="E11739" s="47"/>
    </row>
    <row r="11740" spans="1:5">
      <c r="A11740" s="47"/>
      <c r="E11740" s="47"/>
    </row>
    <row r="11741" spans="1:5">
      <c r="A11741" s="47"/>
      <c r="E11741" s="47"/>
    </row>
    <row r="11742" spans="1:5">
      <c r="A11742" s="47"/>
      <c r="E11742" s="47"/>
    </row>
    <row r="11743" spans="1:5">
      <c r="A11743" s="47"/>
      <c r="E11743" s="47"/>
    </row>
    <row r="11744" spans="1:5">
      <c r="A11744" s="47"/>
      <c r="E11744" s="47"/>
    </row>
    <row r="11745" spans="1:5">
      <c r="A11745" s="47"/>
      <c r="E11745" s="47"/>
    </row>
    <row r="11746" spans="1:5">
      <c r="A11746" s="47"/>
      <c r="E11746" s="47"/>
    </row>
    <row r="11747" spans="1:5">
      <c r="A11747" s="47"/>
      <c r="E11747" s="47"/>
    </row>
    <row r="11748" spans="1:5">
      <c r="A11748" s="47"/>
      <c r="E11748" s="47"/>
    </row>
    <row r="11749" spans="1:5">
      <c r="A11749" s="47"/>
      <c r="E11749" s="47"/>
    </row>
    <row r="11750" spans="1:5">
      <c r="A11750" s="47"/>
      <c r="E11750" s="47"/>
    </row>
    <row r="11751" spans="1:5">
      <c r="A11751" s="47"/>
      <c r="E11751" s="47"/>
    </row>
    <row r="11752" spans="1:5">
      <c r="A11752" s="47"/>
      <c r="E11752" s="47"/>
    </row>
    <row r="11753" spans="1:5">
      <c r="A11753" s="47"/>
      <c r="E11753" s="47"/>
    </row>
    <row r="11754" spans="1:5">
      <c r="A11754" s="47"/>
      <c r="E11754" s="47"/>
    </row>
    <row r="11755" spans="1:5">
      <c r="A11755" s="47"/>
      <c r="E11755" s="47"/>
    </row>
    <row r="11756" spans="1:5">
      <c r="A11756" s="47"/>
      <c r="E11756" s="47"/>
    </row>
    <row r="11757" spans="1:5">
      <c r="A11757" s="47"/>
      <c r="E11757" s="47"/>
    </row>
    <row r="11758" spans="1:5">
      <c r="A11758" s="47"/>
      <c r="E11758" s="47"/>
    </row>
    <row r="11759" spans="1:5">
      <c r="A11759" s="47"/>
      <c r="E11759" s="47"/>
    </row>
    <row r="11760" spans="1:5">
      <c r="A11760" s="47"/>
      <c r="E11760" s="47"/>
    </row>
    <row r="11761" spans="1:5">
      <c r="A11761" s="47"/>
      <c r="E11761" s="47"/>
    </row>
    <row r="11762" spans="1:5">
      <c r="A11762" s="47"/>
      <c r="E11762" s="47"/>
    </row>
    <row r="11763" spans="1:5">
      <c r="A11763" s="47"/>
      <c r="E11763" s="47"/>
    </row>
    <row r="11764" spans="1:5">
      <c r="A11764" s="47"/>
      <c r="E11764" s="47"/>
    </row>
    <row r="11765" spans="1:5">
      <c r="A11765" s="47"/>
      <c r="E11765" s="47"/>
    </row>
    <row r="11766" spans="1:5">
      <c r="A11766" s="47"/>
      <c r="E11766" s="47"/>
    </row>
    <row r="11767" spans="1:5">
      <c r="A11767" s="47"/>
      <c r="E11767" s="47"/>
    </row>
    <row r="11768" spans="1:5">
      <c r="A11768" s="47"/>
      <c r="E11768" s="47"/>
    </row>
    <row r="11769" spans="1:5">
      <c r="A11769" s="47"/>
      <c r="E11769" s="47"/>
    </row>
    <row r="11770" spans="1:5">
      <c r="A11770" s="47"/>
      <c r="E11770" s="47"/>
    </row>
    <row r="11771" spans="1:5">
      <c r="A11771" s="47"/>
      <c r="E11771" s="47"/>
    </row>
    <row r="11772" spans="1:5">
      <c r="A11772" s="47"/>
      <c r="E11772" s="47"/>
    </row>
    <row r="11773" spans="1:5">
      <c r="A11773" s="47"/>
      <c r="E11773" s="47"/>
    </row>
    <row r="11774" spans="1:5">
      <c r="A11774" s="47"/>
      <c r="E11774" s="47"/>
    </row>
    <row r="11775" spans="1:5">
      <c r="A11775" s="47"/>
      <c r="E11775" s="47"/>
    </row>
    <row r="11776" spans="1:5">
      <c r="A11776" s="47"/>
      <c r="E11776" s="47"/>
    </row>
    <row r="11777" spans="1:5">
      <c r="A11777" s="47"/>
      <c r="E11777" s="47"/>
    </row>
    <row r="11778" spans="1:5">
      <c r="A11778" s="47"/>
      <c r="E11778" s="47"/>
    </row>
    <row r="11779" spans="1:5">
      <c r="A11779" s="47"/>
      <c r="E11779" s="47"/>
    </row>
    <row r="11780" spans="1:5">
      <c r="A11780" s="47"/>
      <c r="E11780" s="47"/>
    </row>
    <row r="11781" spans="1:5">
      <c r="A11781" s="47"/>
      <c r="E11781" s="47"/>
    </row>
    <row r="11782" spans="1:5">
      <c r="A11782" s="47"/>
      <c r="E11782" s="47"/>
    </row>
    <row r="11783" spans="1:5">
      <c r="A11783" s="47"/>
      <c r="E11783" s="47"/>
    </row>
    <row r="11784" spans="1:5">
      <c r="A11784" s="47"/>
      <c r="E11784" s="47"/>
    </row>
    <row r="11785" spans="1:5">
      <c r="A11785" s="47"/>
      <c r="E11785" s="47"/>
    </row>
    <row r="11786" spans="1:5">
      <c r="A11786" s="47"/>
      <c r="E11786" s="47"/>
    </row>
    <row r="11787" spans="1:5">
      <c r="A11787" s="47"/>
      <c r="E11787" s="47"/>
    </row>
    <row r="11788" spans="1:5">
      <c r="A11788" s="47"/>
      <c r="E11788" s="47"/>
    </row>
    <row r="11789" spans="1:5">
      <c r="A11789" s="47"/>
      <c r="E11789" s="47"/>
    </row>
    <row r="11790" spans="1:5">
      <c r="A11790" s="47"/>
      <c r="E11790" s="47"/>
    </row>
    <row r="11791" spans="1:5">
      <c r="A11791" s="47"/>
      <c r="E11791" s="47"/>
    </row>
    <row r="11792" spans="1:5">
      <c r="A11792" s="47"/>
      <c r="E11792" s="47"/>
    </row>
    <row r="11793" spans="1:5">
      <c r="A11793" s="47"/>
      <c r="E11793" s="47"/>
    </row>
    <row r="11794" spans="1:5">
      <c r="A11794" s="47"/>
      <c r="E11794" s="47"/>
    </row>
    <row r="11795" spans="1:5">
      <c r="A11795" s="47"/>
      <c r="E11795" s="47"/>
    </row>
    <row r="11796" spans="1:5">
      <c r="A11796" s="47"/>
      <c r="E11796" s="47"/>
    </row>
    <row r="11797" spans="1:5">
      <c r="A11797" s="47"/>
      <c r="E11797" s="47"/>
    </row>
    <row r="11798" spans="1:5">
      <c r="A11798" s="47"/>
      <c r="E11798" s="47"/>
    </row>
    <row r="11799" spans="1:5">
      <c r="A11799" s="47"/>
      <c r="E11799" s="47"/>
    </row>
    <row r="11800" spans="1:5">
      <c r="A11800" s="47"/>
      <c r="E11800" s="47"/>
    </row>
    <row r="11801" spans="1:5">
      <c r="A11801" s="47"/>
      <c r="E11801" s="47"/>
    </row>
    <row r="11802" spans="1:5">
      <c r="A11802" s="47"/>
      <c r="E11802" s="47"/>
    </row>
    <row r="11803" spans="1:5">
      <c r="A11803" s="47"/>
      <c r="E11803" s="47"/>
    </row>
    <row r="11804" spans="1:5">
      <c r="A11804" s="47"/>
      <c r="E11804" s="47"/>
    </row>
    <row r="11805" spans="1:5">
      <c r="A11805" s="47"/>
      <c r="E11805" s="47"/>
    </row>
    <row r="11806" spans="1:5">
      <c r="A11806" s="47"/>
      <c r="E11806" s="47"/>
    </row>
    <row r="11807" spans="1:5">
      <c r="A11807" s="47"/>
      <c r="E11807" s="47"/>
    </row>
    <row r="11808" spans="1:5">
      <c r="A11808" s="47"/>
      <c r="E11808" s="47"/>
    </row>
    <row r="11809" spans="1:5">
      <c r="A11809" s="47"/>
      <c r="E11809" s="47"/>
    </row>
    <row r="11810" spans="1:5">
      <c r="A11810" s="47"/>
      <c r="E11810" s="47"/>
    </row>
    <row r="11811" spans="1:5">
      <c r="A11811" s="47"/>
      <c r="E11811" s="47"/>
    </row>
    <row r="11812" spans="1:5">
      <c r="A11812" s="47"/>
      <c r="E11812" s="47"/>
    </row>
    <row r="11813" spans="1:5">
      <c r="A11813" s="47"/>
      <c r="E11813" s="47"/>
    </row>
    <row r="11814" spans="1:5">
      <c r="A11814" s="47"/>
      <c r="E11814" s="47"/>
    </row>
    <row r="11815" spans="1:5">
      <c r="A11815" s="47"/>
      <c r="E11815" s="47"/>
    </row>
    <row r="11816" spans="1:5">
      <c r="A11816" s="47"/>
      <c r="E11816" s="47"/>
    </row>
    <row r="11817" spans="1:5">
      <c r="A11817" s="47"/>
      <c r="E11817" s="47"/>
    </row>
    <row r="11818" spans="1:5">
      <c r="A11818" s="47"/>
      <c r="E11818" s="47"/>
    </row>
    <row r="11819" spans="1:5">
      <c r="A11819" s="47"/>
      <c r="E11819" s="47"/>
    </row>
    <row r="11820" spans="1:5">
      <c r="A11820" s="47"/>
      <c r="E11820" s="47"/>
    </row>
    <row r="11821" spans="1:5">
      <c r="A11821" s="47"/>
      <c r="E11821" s="47"/>
    </row>
    <row r="11822" spans="1:5">
      <c r="A11822" s="47"/>
      <c r="E11822" s="47"/>
    </row>
    <row r="11823" spans="1:5">
      <c r="A11823" s="47"/>
      <c r="E11823" s="47"/>
    </row>
    <row r="11824" spans="1:5">
      <c r="A11824" s="47"/>
      <c r="E11824" s="47"/>
    </row>
    <row r="11825" spans="1:5">
      <c r="A11825" s="47"/>
      <c r="E11825" s="47"/>
    </row>
    <row r="11826" spans="1:5">
      <c r="A11826" s="47"/>
      <c r="E11826" s="47"/>
    </row>
    <row r="11827" spans="1:5">
      <c r="A11827" s="47"/>
      <c r="E11827" s="47"/>
    </row>
    <row r="11828" spans="1:5">
      <c r="A11828" s="47"/>
      <c r="E11828" s="47"/>
    </row>
    <row r="11829" spans="1:5">
      <c r="A11829" s="47"/>
      <c r="E11829" s="47"/>
    </row>
    <row r="11830" spans="1:5">
      <c r="A11830" s="47"/>
      <c r="E11830" s="47"/>
    </row>
    <row r="11831" spans="1:5">
      <c r="A11831" s="47"/>
      <c r="E11831" s="47"/>
    </row>
    <row r="11832" spans="1:5">
      <c r="A11832" s="47"/>
      <c r="E11832" s="47"/>
    </row>
    <row r="11833" spans="1:5">
      <c r="A11833" s="47"/>
      <c r="E11833" s="47"/>
    </row>
    <row r="11834" spans="1:5">
      <c r="A11834" s="47"/>
      <c r="E11834" s="47"/>
    </row>
    <row r="11835" spans="1:5">
      <c r="A11835" s="47"/>
      <c r="E11835" s="47"/>
    </row>
    <row r="11836" spans="1:5">
      <c r="A11836" s="47"/>
      <c r="E11836" s="47"/>
    </row>
    <row r="11837" spans="1:5">
      <c r="A11837" s="47"/>
      <c r="E11837" s="47"/>
    </row>
    <row r="11838" spans="1:5">
      <c r="A11838" s="47"/>
      <c r="E11838" s="47"/>
    </row>
    <row r="11839" spans="1:5">
      <c r="A11839" s="47"/>
      <c r="E11839" s="47"/>
    </row>
    <row r="11840" spans="1:5">
      <c r="A11840" s="47"/>
      <c r="E11840" s="47"/>
    </row>
    <row r="11841" spans="1:5">
      <c r="A11841" s="47"/>
      <c r="E11841" s="47"/>
    </row>
    <row r="11842" spans="1:5">
      <c r="A11842" s="47"/>
      <c r="E11842" s="47"/>
    </row>
    <row r="11843" spans="1:5">
      <c r="A11843" s="47"/>
      <c r="E11843" s="47"/>
    </row>
    <row r="11844" spans="1:5">
      <c r="A11844" s="47"/>
      <c r="E11844" s="47"/>
    </row>
    <row r="11845" spans="1:5">
      <c r="A11845" s="47"/>
      <c r="E11845" s="47"/>
    </row>
    <row r="11846" spans="1:5">
      <c r="A11846" s="47"/>
      <c r="E11846" s="47"/>
    </row>
    <row r="11847" spans="1:5">
      <c r="A11847" s="47"/>
      <c r="E11847" s="47"/>
    </row>
    <row r="11848" spans="1:5">
      <c r="A11848" s="47"/>
      <c r="E11848" s="47"/>
    </row>
    <row r="11849" spans="1:5">
      <c r="A11849" s="47"/>
      <c r="E11849" s="47"/>
    </row>
    <row r="11850" spans="1:5">
      <c r="A11850" s="47"/>
      <c r="E11850" s="47"/>
    </row>
    <row r="11851" spans="1:5">
      <c r="A11851" s="47"/>
      <c r="E11851" s="47"/>
    </row>
    <row r="11852" spans="1:5">
      <c r="A11852" s="47"/>
      <c r="E11852" s="47"/>
    </row>
    <row r="11853" spans="1:5">
      <c r="A11853" s="47"/>
      <c r="E11853" s="47"/>
    </row>
    <row r="11854" spans="1:5">
      <c r="A11854" s="47"/>
      <c r="E11854" s="47"/>
    </row>
    <row r="11855" spans="1:5">
      <c r="A11855" s="47"/>
      <c r="E11855" s="47"/>
    </row>
    <row r="11856" spans="1:5">
      <c r="A11856" s="47"/>
      <c r="E11856" s="47"/>
    </row>
    <row r="11857" spans="1:5">
      <c r="A11857" s="47"/>
      <c r="E11857" s="47"/>
    </row>
    <row r="11858" spans="1:5">
      <c r="A11858" s="47"/>
      <c r="E11858" s="47"/>
    </row>
    <row r="11859" spans="1:5">
      <c r="A11859" s="47"/>
      <c r="E11859" s="47"/>
    </row>
    <row r="11860" spans="1:5">
      <c r="A11860" s="47"/>
      <c r="E11860" s="47"/>
    </row>
    <row r="11861" spans="1:5">
      <c r="A11861" s="47"/>
      <c r="E11861" s="47"/>
    </row>
    <row r="11862" spans="1:5">
      <c r="A11862" s="47"/>
      <c r="E11862" s="47"/>
    </row>
    <row r="11863" spans="1:5">
      <c r="A11863" s="47"/>
      <c r="E11863" s="47"/>
    </row>
    <row r="11864" spans="1:5">
      <c r="A11864" s="47"/>
      <c r="E11864" s="47"/>
    </row>
    <row r="11865" spans="1:5">
      <c r="A11865" s="47"/>
      <c r="E11865" s="47"/>
    </row>
    <row r="11866" spans="1:5">
      <c r="A11866" s="47"/>
      <c r="E11866" s="47"/>
    </row>
    <row r="11867" spans="1:5">
      <c r="A11867" s="47"/>
      <c r="E11867" s="47"/>
    </row>
    <row r="11868" spans="1:5">
      <c r="A11868" s="47"/>
      <c r="E11868" s="47"/>
    </row>
    <row r="11869" spans="1:5">
      <c r="A11869" s="47"/>
      <c r="E11869" s="47"/>
    </row>
    <row r="11870" spans="1:5">
      <c r="A11870" s="47"/>
      <c r="E11870" s="47"/>
    </row>
    <row r="11871" spans="1:5">
      <c r="A11871" s="47"/>
      <c r="E11871" s="47"/>
    </row>
    <row r="11872" spans="1:5">
      <c r="A11872" s="47"/>
      <c r="E11872" s="47"/>
    </row>
    <row r="11873" spans="1:5">
      <c r="A11873" s="47"/>
      <c r="E11873" s="47"/>
    </row>
    <row r="11874" spans="1:5">
      <c r="A11874" s="47"/>
      <c r="E11874" s="47"/>
    </row>
    <row r="11875" spans="1:5">
      <c r="A11875" s="47"/>
      <c r="E11875" s="47"/>
    </row>
    <row r="11876" spans="1:5">
      <c r="A11876" s="47"/>
      <c r="E11876" s="47"/>
    </row>
    <row r="11877" spans="1:5">
      <c r="A11877" s="47"/>
      <c r="E11877" s="47"/>
    </row>
    <row r="11878" spans="1:5">
      <c r="A11878" s="47"/>
      <c r="E11878" s="47"/>
    </row>
    <row r="11879" spans="1:5">
      <c r="A11879" s="47"/>
      <c r="E11879" s="47"/>
    </row>
    <row r="11880" spans="1:5">
      <c r="A11880" s="47"/>
      <c r="E11880" s="47"/>
    </row>
    <row r="11881" spans="1:5">
      <c r="A11881" s="47"/>
      <c r="E11881" s="47"/>
    </row>
    <row r="11882" spans="1:5">
      <c r="A11882" s="47"/>
      <c r="E11882" s="47"/>
    </row>
    <row r="11883" spans="1:5">
      <c r="A11883" s="47"/>
      <c r="E11883" s="47"/>
    </row>
    <row r="11884" spans="1:5">
      <c r="A11884" s="47"/>
      <c r="E11884" s="47"/>
    </row>
    <row r="11885" spans="1:5">
      <c r="A11885" s="47"/>
      <c r="E11885" s="47"/>
    </row>
    <row r="11886" spans="1:5">
      <c r="A11886" s="47"/>
      <c r="E11886" s="47"/>
    </row>
    <row r="11887" spans="1:5">
      <c r="A11887" s="47"/>
      <c r="E11887" s="47"/>
    </row>
    <row r="11888" spans="1:5">
      <c r="A11888" s="47"/>
      <c r="E11888" s="47"/>
    </row>
    <row r="11889" spans="1:5">
      <c r="A11889" s="47"/>
      <c r="E11889" s="47"/>
    </row>
    <row r="11890" spans="1:5">
      <c r="A11890" s="47"/>
      <c r="E11890" s="47"/>
    </row>
    <row r="11891" spans="1:5">
      <c r="A11891" s="47"/>
      <c r="E11891" s="47"/>
    </row>
    <row r="11892" spans="1:5">
      <c r="A11892" s="47"/>
      <c r="E11892" s="47"/>
    </row>
    <row r="11893" spans="1:5">
      <c r="A11893" s="47"/>
      <c r="E11893" s="47"/>
    </row>
    <row r="11894" spans="1:5">
      <c r="A11894" s="47"/>
      <c r="E11894" s="47"/>
    </row>
    <row r="11895" spans="1:5">
      <c r="A11895" s="47"/>
      <c r="E11895" s="47"/>
    </row>
    <row r="11896" spans="1:5">
      <c r="A11896" s="47"/>
      <c r="E11896" s="47"/>
    </row>
    <row r="11897" spans="1:5">
      <c r="A11897" s="47"/>
      <c r="E11897" s="47"/>
    </row>
    <row r="11898" spans="1:5">
      <c r="A11898" s="47"/>
      <c r="E11898" s="47"/>
    </row>
    <row r="11899" spans="1:5">
      <c r="A11899" s="47"/>
      <c r="E11899" s="47"/>
    </row>
    <row r="11900" spans="1:5">
      <c r="A11900" s="47"/>
      <c r="E11900" s="47"/>
    </row>
    <row r="11901" spans="1:5">
      <c r="A11901" s="47"/>
      <c r="E11901" s="47"/>
    </row>
    <row r="11902" spans="1:5">
      <c r="A11902" s="47"/>
      <c r="E11902" s="47"/>
    </row>
    <row r="11903" spans="1:5">
      <c r="A11903" s="47"/>
      <c r="E11903" s="47"/>
    </row>
    <row r="11904" spans="1:5">
      <c r="A11904" s="47"/>
      <c r="E11904" s="47"/>
    </row>
    <row r="11905" spans="1:5">
      <c r="A11905" s="47"/>
      <c r="E11905" s="47"/>
    </row>
    <row r="11906" spans="1:5">
      <c r="A11906" s="47"/>
      <c r="E11906" s="47"/>
    </row>
    <row r="11907" spans="1:5">
      <c r="A11907" s="47"/>
      <c r="E11907" s="47"/>
    </row>
    <row r="11908" spans="1:5">
      <c r="A11908" s="47"/>
      <c r="E11908" s="47"/>
    </row>
    <row r="11909" spans="1:5">
      <c r="A11909" s="47"/>
      <c r="E11909" s="47"/>
    </row>
    <row r="11910" spans="1:5">
      <c r="A11910" s="47"/>
      <c r="E11910" s="47"/>
    </row>
    <row r="11911" spans="1:5">
      <c r="A11911" s="47"/>
      <c r="E11911" s="47"/>
    </row>
    <row r="11912" spans="1:5">
      <c r="A11912" s="47"/>
      <c r="E11912" s="47"/>
    </row>
    <row r="11913" spans="1:5">
      <c r="A11913" s="47"/>
      <c r="E11913" s="47"/>
    </row>
    <row r="11914" spans="1:5">
      <c r="A11914" s="47"/>
      <c r="E11914" s="47"/>
    </row>
    <row r="11915" spans="1:5">
      <c r="A11915" s="47"/>
      <c r="E11915" s="47"/>
    </row>
    <row r="11916" spans="1:5">
      <c r="A11916" s="47"/>
      <c r="E11916" s="47"/>
    </row>
    <row r="11917" spans="1:5">
      <c r="A11917" s="47"/>
      <c r="E11917" s="47"/>
    </row>
    <row r="11918" spans="1:5">
      <c r="A11918" s="47"/>
      <c r="E11918" s="47"/>
    </row>
    <row r="11919" spans="1:5">
      <c r="A11919" s="47"/>
      <c r="E11919" s="47"/>
    </row>
    <row r="11920" spans="1:5">
      <c r="A11920" s="47"/>
      <c r="E11920" s="47"/>
    </row>
    <row r="11921" spans="1:5">
      <c r="A11921" s="47"/>
      <c r="E11921" s="47"/>
    </row>
    <row r="11922" spans="1:5">
      <c r="A11922" s="47"/>
      <c r="E11922" s="47"/>
    </row>
    <row r="11923" spans="1:5">
      <c r="A11923" s="47"/>
      <c r="E11923" s="47"/>
    </row>
    <row r="11924" spans="1:5">
      <c r="A11924" s="47"/>
      <c r="E11924" s="47"/>
    </row>
    <row r="11925" spans="1:5">
      <c r="A11925" s="47"/>
      <c r="E11925" s="47"/>
    </row>
    <row r="11926" spans="1:5">
      <c r="A11926" s="47"/>
      <c r="E11926" s="47"/>
    </row>
    <row r="11927" spans="1:5">
      <c r="A11927" s="47"/>
      <c r="E11927" s="47"/>
    </row>
    <row r="11928" spans="1:5">
      <c r="A11928" s="47"/>
      <c r="E11928" s="47"/>
    </row>
    <row r="11929" spans="1:5">
      <c r="A11929" s="47"/>
      <c r="E11929" s="47"/>
    </row>
    <row r="11930" spans="1:5">
      <c r="A11930" s="47"/>
      <c r="E11930" s="47"/>
    </row>
    <row r="11931" spans="1:5">
      <c r="A11931" s="47"/>
      <c r="E11931" s="47"/>
    </row>
    <row r="11932" spans="1:5">
      <c r="A11932" s="47"/>
      <c r="E11932" s="47"/>
    </row>
    <row r="11933" spans="1:5">
      <c r="A11933" s="47"/>
      <c r="E11933" s="47"/>
    </row>
    <row r="11934" spans="1:5">
      <c r="A11934" s="47"/>
      <c r="E11934" s="47"/>
    </row>
    <row r="11935" spans="1:5">
      <c r="A11935" s="47"/>
      <c r="E11935" s="47"/>
    </row>
    <row r="11936" spans="1:5">
      <c r="A11936" s="47"/>
      <c r="E11936" s="47"/>
    </row>
    <row r="11937" spans="1:5">
      <c r="A11937" s="47"/>
      <c r="E11937" s="47"/>
    </row>
    <row r="11938" spans="1:5">
      <c r="A11938" s="47"/>
      <c r="E11938" s="47"/>
    </row>
    <row r="11939" spans="1:5">
      <c r="A11939" s="47"/>
      <c r="E11939" s="47"/>
    </row>
    <row r="11940" spans="1:5">
      <c r="A11940" s="47"/>
      <c r="E11940" s="47"/>
    </row>
    <row r="11941" spans="1:5">
      <c r="A11941" s="47"/>
      <c r="E11941" s="47"/>
    </row>
    <row r="11942" spans="1:5">
      <c r="A11942" s="47"/>
      <c r="E11942" s="47"/>
    </row>
    <row r="11943" spans="1:5">
      <c r="A11943" s="47"/>
      <c r="E11943" s="47"/>
    </row>
    <row r="11944" spans="1:5">
      <c r="A11944" s="47"/>
      <c r="E11944" s="47"/>
    </row>
    <row r="11945" spans="1:5">
      <c r="A11945" s="47"/>
      <c r="E11945" s="47"/>
    </row>
    <row r="11946" spans="1:5">
      <c r="A11946" s="47"/>
      <c r="E11946" s="47"/>
    </row>
    <row r="11947" spans="1:5">
      <c r="A11947" s="47"/>
      <c r="E11947" s="47"/>
    </row>
    <row r="11948" spans="1:5">
      <c r="A11948" s="47"/>
      <c r="E11948" s="47"/>
    </row>
    <row r="11949" spans="1:5">
      <c r="A11949" s="47"/>
      <c r="E11949" s="47"/>
    </row>
    <row r="11950" spans="1:5">
      <c r="A11950" s="47"/>
      <c r="E11950" s="47"/>
    </row>
    <row r="11951" spans="1:5">
      <c r="A11951" s="47"/>
      <c r="E11951" s="47"/>
    </row>
    <row r="11952" spans="1:5">
      <c r="A11952" s="47"/>
      <c r="E11952" s="47"/>
    </row>
    <row r="11953" spans="1:5">
      <c r="A11953" s="47"/>
      <c r="E11953" s="47"/>
    </row>
    <row r="11954" spans="1:5">
      <c r="A11954" s="47"/>
      <c r="E11954" s="47"/>
    </row>
    <row r="11955" spans="1:5">
      <c r="A11955" s="47"/>
      <c r="E11955" s="47"/>
    </row>
    <row r="11956" spans="1:5">
      <c r="A11956" s="47"/>
      <c r="E11956" s="47"/>
    </row>
    <row r="11957" spans="1:5">
      <c r="A11957" s="47"/>
      <c r="E11957" s="47"/>
    </row>
    <row r="11958" spans="1:5">
      <c r="A11958" s="47"/>
      <c r="E11958" s="47"/>
    </row>
    <row r="11959" spans="1:5">
      <c r="A11959" s="47"/>
      <c r="E11959" s="47"/>
    </row>
    <row r="11960" spans="1:5">
      <c r="A11960" s="47"/>
      <c r="E11960" s="47"/>
    </row>
    <row r="11961" spans="1:5">
      <c r="A11961" s="47"/>
      <c r="E11961" s="47"/>
    </row>
    <row r="11962" spans="1:5">
      <c r="A11962" s="47"/>
      <c r="E11962" s="47"/>
    </row>
    <row r="11963" spans="1:5">
      <c r="A11963" s="47"/>
      <c r="E11963" s="47"/>
    </row>
    <row r="11964" spans="1:5">
      <c r="A11964" s="47"/>
      <c r="E11964" s="47"/>
    </row>
    <row r="11965" spans="1:5">
      <c r="A11965" s="47"/>
      <c r="E11965" s="47"/>
    </row>
    <row r="11966" spans="1:5">
      <c r="A11966" s="47"/>
      <c r="E11966" s="47"/>
    </row>
    <row r="11967" spans="1:5">
      <c r="A11967" s="47"/>
      <c r="E11967" s="47"/>
    </row>
    <row r="11968" spans="1:5">
      <c r="A11968" s="47"/>
      <c r="E11968" s="47"/>
    </row>
    <row r="11969" spans="1:5">
      <c r="A11969" s="47"/>
      <c r="E11969" s="47"/>
    </row>
    <row r="11970" spans="1:5">
      <c r="A11970" s="47"/>
      <c r="E11970" s="47"/>
    </row>
    <row r="11971" spans="1:5">
      <c r="A11971" s="47"/>
      <c r="E11971" s="47"/>
    </row>
    <row r="11972" spans="1:5">
      <c r="A11972" s="47"/>
      <c r="E11972" s="47"/>
    </row>
    <row r="11973" spans="1:5">
      <c r="A11973" s="47"/>
      <c r="E11973" s="47"/>
    </row>
    <row r="11974" spans="1:5">
      <c r="A11974" s="47"/>
      <c r="E11974" s="47"/>
    </row>
    <row r="11975" spans="1:5">
      <c r="A11975" s="47"/>
      <c r="E11975" s="47"/>
    </row>
    <row r="11976" spans="1:5">
      <c r="A11976" s="47"/>
      <c r="E11976" s="47"/>
    </row>
    <row r="11977" spans="1:5">
      <c r="A11977" s="47"/>
      <c r="E11977" s="47"/>
    </row>
    <row r="11978" spans="1:5">
      <c r="A11978" s="47"/>
      <c r="E11978" s="47"/>
    </row>
    <row r="11979" spans="1:5">
      <c r="A11979" s="47"/>
      <c r="E11979" s="47"/>
    </row>
    <row r="11980" spans="1:5">
      <c r="A11980" s="47"/>
      <c r="E11980" s="47"/>
    </row>
    <row r="11981" spans="1:5">
      <c r="A11981" s="47"/>
      <c r="E11981" s="47"/>
    </row>
    <row r="11982" spans="1:5">
      <c r="A11982" s="47"/>
      <c r="E11982" s="47"/>
    </row>
    <row r="11983" spans="1:5">
      <c r="A11983" s="47"/>
      <c r="E11983" s="47"/>
    </row>
    <row r="11984" spans="1:5">
      <c r="A11984" s="47"/>
      <c r="E11984" s="47"/>
    </row>
    <row r="11985" spans="1:5">
      <c r="A11985" s="47"/>
      <c r="E11985" s="47"/>
    </row>
    <row r="11986" spans="1:5">
      <c r="A11986" s="47"/>
      <c r="E11986" s="47"/>
    </row>
    <row r="11987" spans="1:5">
      <c r="A11987" s="47"/>
      <c r="E11987" s="47"/>
    </row>
    <row r="11988" spans="1:5">
      <c r="A11988" s="47"/>
      <c r="E11988" s="47"/>
    </row>
    <row r="11989" spans="1:5">
      <c r="A11989" s="47"/>
      <c r="E11989" s="47"/>
    </row>
    <row r="11990" spans="1:5">
      <c r="A11990" s="47"/>
      <c r="E11990" s="47"/>
    </row>
    <row r="11991" spans="1:5">
      <c r="A11991" s="47"/>
      <c r="E11991" s="47"/>
    </row>
    <row r="11992" spans="1:5">
      <c r="A11992" s="47"/>
      <c r="E11992" s="47"/>
    </row>
    <row r="11993" spans="1:5">
      <c r="A11993" s="47"/>
      <c r="E11993" s="47"/>
    </row>
    <row r="11994" spans="1:5">
      <c r="A11994" s="47"/>
      <c r="E11994" s="47"/>
    </row>
    <row r="11995" spans="1:5">
      <c r="A11995" s="47"/>
      <c r="E11995" s="47"/>
    </row>
    <row r="11996" spans="1:5">
      <c r="A11996" s="47"/>
      <c r="E11996" s="47"/>
    </row>
    <row r="11997" spans="1:5">
      <c r="A11997" s="47"/>
      <c r="E11997" s="47"/>
    </row>
    <row r="11998" spans="1:5">
      <c r="A11998" s="47"/>
      <c r="E11998" s="47"/>
    </row>
    <row r="11999" spans="1:5">
      <c r="A11999" s="47"/>
      <c r="E11999" s="47"/>
    </row>
    <row r="12000" spans="1:5">
      <c r="A12000" s="47"/>
      <c r="E12000" s="47"/>
    </row>
    <row r="12001" spans="1:5">
      <c r="A12001" s="47"/>
      <c r="E12001" s="47"/>
    </row>
    <row r="12002" spans="1:5">
      <c r="A12002" s="47"/>
      <c r="E12002" s="47"/>
    </row>
    <row r="12003" spans="1:5">
      <c r="A12003" s="47"/>
      <c r="E12003" s="47"/>
    </row>
    <row r="12004" spans="1:5">
      <c r="A12004" s="47"/>
      <c r="E12004" s="47"/>
    </row>
    <row r="12005" spans="1:5">
      <c r="A12005" s="47"/>
      <c r="E12005" s="47"/>
    </row>
    <row r="12006" spans="1:5">
      <c r="A12006" s="47"/>
      <c r="E12006" s="47"/>
    </row>
    <row r="12007" spans="1:5">
      <c r="A12007" s="47"/>
      <c r="E12007" s="47"/>
    </row>
    <row r="12008" spans="1:5">
      <c r="A12008" s="47"/>
      <c r="E12008" s="47"/>
    </row>
    <row r="12009" spans="1:5">
      <c r="A12009" s="47"/>
      <c r="E12009" s="47"/>
    </row>
    <row r="12010" spans="1:5">
      <c r="A12010" s="47"/>
      <c r="E12010" s="47"/>
    </row>
    <row r="12011" spans="1:5">
      <c r="A12011" s="47"/>
      <c r="E12011" s="47"/>
    </row>
    <row r="12012" spans="1:5">
      <c r="A12012" s="47"/>
      <c r="E12012" s="47"/>
    </row>
    <row r="12013" spans="1:5">
      <c r="A12013" s="47"/>
      <c r="E12013" s="47"/>
    </row>
    <row r="12014" spans="1:5">
      <c r="A12014" s="47"/>
      <c r="E12014" s="47"/>
    </row>
    <row r="12015" spans="1:5">
      <c r="A12015" s="47"/>
      <c r="E12015" s="47"/>
    </row>
    <row r="12016" spans="1:5">
      <c r="A12016" s="47"/>
      <c r="E12016" s="47"/>
    </row>
    <row r="12017" spans="1:5">
      <c r="A12017" s="47"/>
      <c r="E12017" s="47"/>
    </row>
    <row r="12018" spans="1:5">
      <c r="A12018" s="47"/>
      <c r="E12018" s="47"/>
    </row>
    <row r="12019" spans="1:5">
      <c r="A12019" s="47"/>
      <c r="E12019" s="47"/>
    </row>
    <row r="12020" spans="1:5">
      <c r="A12020" s="47"/>
      <c r="E12020" s="47"/>
    </row>
    <row r="12021" spans="1:5">
      <c r="A12021" s="47"/>
      <c r="E12021" s="47"/>
    </row>
    <row r="12022" spans="1:5">
      <c r="A12022" s="47"/>
      <c r="E12022" s="47"/>
    </row>
    <row r="12023" spans="1:5">
      <c r="A12023" s="47"/>
      <c r="E12023" s="47"/>
    </row>
    <row r="12024" spans="1:5">
      <c r="A12024" s="47"/>
      <c r="E12024" s="47"/>
    </row>
    <row r="12025" spans="1:5">
      <c r="A12025" s="47"/>
      <c r="E12025" s="47"/>
    </row>
    <row r="12026" spans="1:5">
      <c r="A12026" s="47"/>
      <c r="E12026" s="47"/>
    </row>
    <row r="12027" spans="1:5">
      <c r="A12027" s="47"/>
      <c r="E12027" s="47"/>
    </row>
    <row r="12028" spans="1:5">
      <c r="A12028" s="47"/>
      <c r="E12028" s="47"/>
    </row>
    <row r="12029" spans="1:5">
      <c r="A12029" s="47"/>
      <c r="E12029" s="47"/>
    </row>
    <row r="12030" spans="1:5">
      <c r="A12030" s="47"/>
      <c r="E12030" s="47"/>
    </row>
    <row r="12031" spans="1:5">
      <c r="A12031" s="47"/>
      <c r="E12031" s="47"/>
    </row>
    <row r="12032" spans="1:5">
      <c r="A12032" s="47"/>
      <c r="E12032" s="47"/>
    </row>
    <row r="12033" spans="1:5">
      <c r="A12033" s="47"/>
      <c r="E12033" s="47"/>
    </row>
    <row r="12034" spans="1:5">
      <c r="A12034" s="47"/>
      <c r="E12034" s="47"/>
    </row>
    <row r="12035" spans="1:5">
      <c r="A12035" s="47"/>
      <c r="E12035" s="47"/>
    </row>
    <row r="12036" spans="1:5">
      <c r="A12036" s="47"/>
      <c r="E12036" s="47"/>
    </row>
    <row r="12037" spans="1:5">
      <c r="A12037" s="47"/>
      <c r="E12037" s="47"/>
    </row>
    <row r="12038" spans="1:5">
      <c r="A12038" s="47"/>
      <c r="E12038" s="47"/>
    </row>
    <row r="12039" spans="1:5">
      <c r="A12039" s="47"/>
      <c r="E12039" s="47"/>
    </row>
    <row r="12040" spans="1:5">
      <c r="A12040" s="47"/>
      <c r="E12040" s="47"/>
    </row>
    <row r="12041" spans="1:5">
      <c r="A12041" s="47"/>
      <c r="E12041" s="47"/>
    </row>
    <row r="12042" spans="1:5">
      <c r="A12042" s="47"/>
      <c r="E12042" s="47"/>
    </row>
    <row r="12043" spans="1:5">
      <c r="A12043" s="47"/>
      <c r="E12043" s="47"/>
    </row>
    <row r="12044" spans="1:5">
      <c r="A12044" s="47"/>
      <c r="E12044" s="47"/>
    </row>
    <row r="12045" spans="1:5">
      <c r="A12045" s="47"/>
      <c r="E12045" s="47"/>
    </row>
    <row r="12046" spans="1:5">
      <c r="A12046" s="47"/>
      <c r="E12046" s="47"/>
    </row>
    <row r="12047" spans="1:5">
      <c r="A12047" s="47"/>
      <c r="E12047" s="47"/>
    </row>
    <row r="12048" spans="1:5">
      <c r="A12048" s="47"/>
      <c r="E12048" s="47"/>
    </row>
    <row r="12049" spans="1:5">
      <c r="A12049" s="47"/>
      <c r="E12049" s="47"/>
    </row>
    <row r="12050" spans="1:5">
      <c r="A12050" s="47"/>
      <c r="E12050" s="47"/>
    </row>
    <row r="12051" spans="1:5">
      <c r="A12051" s="47"/>
      <c r="E12051" s="47"/>
    </row>
    <row r="12052" spans="1:5">
      <c r="A12052" s="47"/>
      <c r="E12052" s="47"/>
    </row>
    <row r="12053" spans="1:5">
      <c r="A12053" s="47"/>
      <c r="E12053" s="47"/>
    </row>
    <row r="12054" spans="1:5">
      <c r="A12054" s="47"/>
      <c r="E12054" s="47"/>
    </row>
    <row r="12055" spans="1:5">
      <c r="A12055" s="47"/>
      <c r="E12055" s="47"/>
    </row>
    <row r="12056" spans="1:5">
      <c r="A12056" s="47"/>
      <c r="E12056" s="47"/>
    </row>
    <row r="12057" spans="1:5">
      <c r="A12057" s="47"/>
      <c r="E12057" s="47"/>
    </row>
    <row r="12058" spans="1:5">
      <c r="A12058" s="47"/>
      <c r="E12058" s="47"/>
    </row>
    <row r="12059" spans="1:5">
      <c r="A12059" s="47"/>
      <c r="E12059" s="47"/>
    </row>
    <row r="12060" spans="1:5">
      <c r="A12060" s="47"/>
      <c r="E12060" s="47"/>
    </row>
    <row r="12061" spans="1:5">
      <c r="A12061" s="47"/>
      <c r="E12061" s="47"/>
    </row>
    <row r="12062" spans="1:5">
      <c r="A12062" s="47"/>
      <c r="E12062" s="47"/>
    </row>
    <row r="12063" spans="1:5">
      <c r="A12063" s="47"/>
      <c r="E12063" s="47"/>
    </row>
    <row r="12064" spans="1:5">
      <c r="A12064" s="47"/>
      <c r="E12064" s="47"/>
    </row>
    <row r="12065" spans="1:5">
      <c r="A12065" s="47"/>
      <c r="E12065" s="47"/>
    </row>
    <row r="12066" spans="1:5">
      <c r="A12066" s="47"/>
      <c r="E12066" s="47"/>
    </row>
    <row r="12067" spans="1:5">
      <c r="A12067" s="47"/>
      <c r="E12067" s="47"/>
    </row>
    <row r="12068" spans="1:5">
      <c r="A12068" s="47"/>
      <c r="E12068" s="47"/>
    </row>
    <row r="12069" spans="1:5">
      <c r="A12069" s="47"/>
      <c r="E12069" s="47"/>
    </row>
    <row r="12070" spans="1:5">
      <c r="A12070" s="47"/>
      <c r="E12070" s="47"/>
    </row>
    <row r="12071" spans="1:5">
      <c r="A12071" s="47"/>
      <c r="E12071" s="47"/>
    </row>
    <row r="12072" spans="1:5">
      <c r="A12072" s="47"/>
      <c r="E12072" s="47"/>
    </row>
    <row r="12073" spans="1:5">
      <c r="A12073" s="47"/>
      <c r="E12073" s="47"/>
    </row>
    <row r="12074" spans="1:5">
      <c r="A12074" s="47"/>
      <c r="E12074" s="47"/>
    </row>
    <row r="12075" spans="1:5">
      <c r="A12075" s="47"/>
      <c r="E12075" s="47"/>
    </row>
    <row r="12076" spans="1:5">
      <c r="A12076" s="47"/>
      <c r="E12076" s="47"/>
    </row>
    <row r="12077" spans="1:5">
      <c r="A12077" s="47"/>
      <c r="E12077" s="47"/>
    </row>
    <row r="12078" spans="1:5">
      <c r="A12078" s="47"/>
      <c r="E12078" s="47"/>
    </row>
    <row r="12079" spans="1:5">
      <c r="A12079" s="47"/>
      <c r="E12079" s="47"/>
    </row>
    <row r="12080" spans="1:5">
      <c r="A12080" s="47"/>
      <c r="E12080" s="47"/>
    </row>
    <row r="12081" spans="1:5">
      <c r="A12081" s="47"/>
      <c r="E12081" s="47"/>
    </row>
    <row r="12082" spans="1:5">
      <c r="A12082" s="47"/>
      <c r="E12082" s="47"/>
    </row>
    <row r="12083" spans="1:5">
      <c r="A12083" s="47"/>
      <c r="E12083" s="47"/>
    </row>
    <row r="12084" spans="1:5">
      <c r="A12084" s="47"/>
      <c r="E12084" s="47"/>
    </row>
    <row r="12085" spans="1:5">
      <c r="A12085" s="47"/>
      <c r="E12085" s="47"/>
    </row>
    <row r="12086" spans="1:5">
      <c r="A12086" s="47"/>
      <c r="E12086" s="47"/>
    </row>
    <row r="12087" spans="1:5">
      <c r="A12087" s="47"/>
      <c r="E12087" s="47"/>
    </row>
    <row r="12088" spans="1:5">
      <c r="A12088" s="47"/>
      <c r="E12088" s="47"/>
    </row>
    <row r="12089" spans="1:5">
      <c r="A12089" s="47"/>
      <c r="E12089" s="47"/>
    </row>
    <row r="12090" spans="1:5">
      <c r="A12090" s="47"/>
      <c r="E12090" s="47"/>
    </row>
    <row r="12091" spans="1:5">
      <c r="A12091" s="47"/>
      <c r="E12091" s="47"/>
    </row>
    <row r="12092" spans="1:5">
      <c r="A12092" s="47"/>
      <c r="E12092" s="47"/>
    </row>
    <row r="12093" spans="1:5">
      <c r="A12093" s="47"/>
      <c r="E12093" s="47"/>
    </row>
    <row r="12094" spans="1:5">
      <c r="A12094" s="47"/>
      <c r="E12094" s="47"/>
    </row>
    <row r="12095" spans="1:5">
      <c r="A12095" s="47"/>
      <c r="E12095" s="47"/>
    </row>
    <row r="12096" spans="1:5">
      <c r="A12096" s="47"/>
      <c r="E12096" s="47"/>
    </row>
    <row r="12097" spans="1:5">
      <c r="A12097" s="47"/>
      <c r="E12097" s="47"/>
    </row>
    <row r="12098" spans="1:5">
      <c r="A12098" s="47"/>
      <c r="E12098" s="47"/>
    </row>
    <row r="12099" spans="1:5">
      <c r="A12099" s="47"/>
      <c r="E12099" s="47"/>
    </row>
    <row r="12100" spans="1:5">
      <c r="A12100" s="47"/>
      <c r="E12100" s="47"/>
    </row>
    <row r="12101" spans="1:5">
      <c r="A12101" s="47"/>
      <c r="E12101" s="47"/>
    </row>
    <row r="12102" spans="1:5">
      <c r="A12102" s="47"/>
      <c r="E12102" s="47"/>
    </row>
    <row r="12103" spans="1:5">
      <c r="A12103" s="47"/>
      <c r="E12103" s="47"/>
    </row>
    <row r="12104" spans="1:5">
      <c r="A12104" s="47"/>
      <c r="E12104" s="47"/>
    </row>
    <row r="12105" spans="1:5">
      <c r="A12105" s="47"/>
      <c r="E12105" s="47"/>
    </row>
    <row r="12106" spans="1:5">
      <c r="A12106" s="47"/>
      <c r="E12106" s="47"/>
    </row>
    <row r="12107" spans="1:5">
      <c r="A12107" s="47"/>
      <c r="E12107" s="47"/>
    </row>
    <row r="12108" spans="1:5">
      <c r="A12108" s="47"/>
      <c r="E12108" s="47"/>
    </row>
    <row r="12109" spans="1:5">
      <c r="A12109" s="47"/>
      <c r="E12109" s="47"/>
    </row>
    <row r="12110" spans="1:5">
      <c r="A12110" s="47"/>
      <c r="E12110" s="47"/>
    </row>
    <row r="12111" spans="1:5">
      <c r="A12111" s="47"/>
      <c r="E12111" s="47"/>
    </row>
    <row r="12112" spans="1:5">
      <c r="A12112" s="47"/>
      <c r="E12112" s="47"/>
    </row>
    <row r="12113" spans="1:5">
      <c r="A12113" s="47"/>
      <c r="E12113" s="47"/>
    </row>
    <row r="12114" spans="1:5">
      <c r="A12114" s="47"/>
      <c r="E12114" s="47"/>
    </row>
    <row r="12115" spans="1:5">
      <c r="A12115" s="47"/>
      <c r="E12115" s="47"/>
    </row>
    <row r="12116" spans="1:5">
      <c r="A12116" s="47"/>
      <c r="E12116" s="47"/>
    </row>
    <row r="12117" spans="1:5">
      <c r="A12117" s="47"/>
      <c r="E12117" s="47"/>
    </row>
    <row r="12118" spans="1:5">
      <c r="A12118" s="47"/>
      <c r="E12118" s="47"/>
    </row>
    <row r="12119" spans="1:5">
      <c r="A12119" s="47"/>
      <c r="E12119" s="47"/>
    </row>
    <row r="12120" spans="1:5">
      <c r="A12120" s="47"/>
      <c r="E12120" s="47"/>
    </row>
    <row r="12121" spans="1:5">
      <c r="A12121" s="47"/>
      <c r="E12121" s="47"/>
    </row>
    <row r="12122" spans="1:5">
      <c r="A12122" s="47"/>
      <c r="E12122" s="47"/>
    </row>
    <row r="12123" spans="1:5">
      <c r="A12123" s="47"/>
      <c r="E12123" s="47"/>
    </row>
    <row r="12124" spans="1:5">
      <c r="A12124" s="47"/>
      <c r="E12124" s="47"/>
    </row>
    <row r="12125" spans="1:5">
      <c r="A12125" s="47"/>
      <c r="E12125" s="47"/>
    </row>
    <row r="12126" spans="1:5">
      <c r="A12126" s="47"/>
      <c r="E12126" s="47"/>
    </row>
    <row r="12127" spans="1:5">
      <c r="A12127" s="47"/>
      <c r="E12127" s="47"/>
    </row>
    <row r="12128" spans="1:5">
      <c r="A12128" s="47"/>
      <c r="E12128" s="47"/>
    </row>
    <row r="12129" spans="1:5">
      <c r="A12129" s="47"/>
      <c r="E12129" s="47"/>
    </row>
    <row r="12130" spans="1:5">
      <c r="A12130" s="47"/>
      <c r="E12130" s="47"/>
    </row>
    <row r="12131" spans="1:5">
      <c r="A12131" s="47"/>
      <c r="E12131" s="47"/>
    </row>
    <row r="12132" spans="1:5">
      <c r="A12132" s="47"/>
      <c r="E12132" s="47"/>
    </row>
    <row r="12133" spans="1:5">
      <c r="A12133" s="47"/>
      <c r="E12133" s="47"/>
    </row>
    <row r="12134" spans="1:5">
      <c r="A12134" s="47"/>
      <c r="E12134" s="47"/>
    </row>
    <row r="12135" spans="1:5">
      <c r="A12135" s="47"/>
      <c r="E12135" s="47"/>
    </row>
    <row r="12136" spans="1:5">
      <c r="A12136" s="47"/>
      <c r="E12136" s="47"/>
    </row>
    <row r="12137" spans="1:5">
      <c r="A12137" s="47"/>
      <c r="E12137" s="47"/>
    </row>
    <row r="12138" spans="1:5">
      <c r="A12138" s="47"/>
      <c r="E12138" s="47"/>
    </row>
    <row r="12139" spans="1:5">
      <c r="A12139" s="47"/>
      <c r="E12139" s="47"/>
    </row>
    <row r="12140" spans="1:5">
      <c r="A12140" s="47"/>
      <c r="E12140" s="47"/>
    </row>
    <row r="12141" spans="1:5">
      <c r="A12141" s="47"/>
      <c r="E12141" s="47"/>
    </row>
    <row r="12142" spans="1:5">
      <c r="A12142" s="47"/>
      <c r="E12142" s="47"/>
    </row>
    <row r="12143" spans="1:5">
      <c r="A12143" s="47"/>
      <c r="E12143" s="47"/>
    </row>
    <row r="12144" spans="1:5">
      <c r="A12144" s="47"/>
      <c r="E12144" s="47"/>
    </row>
    <row r="12145" spans="1:5">
      <c r="A12145" s="47"/>
      <c r="E12145" s="47"/>
    </row>
    <row r="12146" spans="1:5">
      <c r="A12146" s="47"/>
      <c r="E12146" s="47"/>
    </row>
    <row r="12147" spans="1:5">
      <c r="A12147" s="47"/>
      <c r="E12147" s="47"/>
    </row>
    <row r="12148" spans="1:5">
      <c r="A12148" s="47"/>
      <c r="E12148" s="47"/>
    </row>
    <row r="12149" spans="1:5">
      <c r="A12149" s="47"/>
      <c r="E12149" s="47"/>
    </row>
    <row r="12150" spans="1:5">
      <c r="A12150" s="47"/>
      <c r="E12150" s="47"/>
    </row>
    <row r="12151" spans="1:5">
      <c r="A12151" s="47"/>
      <c r="E12151" s="47"/>
    </row>
    <row r="12152" spans="1:5">
      <c r="A12152" s="47"/>
      <c r="E12152" s="47"/>
    </row>
    <row r="12153" spans="1:5">
      <c r="A12153" s="47"/>
      <c r="E12153" s="47"/>
    </row>
    <row r="12154" spans="1:5">
      <c r="A12154" s="47"/>
      <c r="E12154" s="47"/>
    </row>
    <row r="12155" spans="1:5">
      <c r="A12155" s="47"/>
      <c r="E12155" s="47"/>
    </row>
    <row r="12156" spans="1:5">
      <c r="A12156" s="47"/>
      <c r="E12156" s="47"/>
    </row>
    <row r="12157" spans="1:5">
      <c r="A12157" s="47"/>
      <c r="E12157" s="47"/>
    </row>
    <row r="12158" spans="1:5">
      <c r="A12158" s="47"/>
      <c r="E12158" s="47"/>
    </row>
    <row r="12159" spans="1:5">
      <c r="A12159" s="47"/>
      <c r="E12159" s="47"/>
    </row>
    <row r="12160" spans="1:5">
      <c r="A12160" s="47"/>
      <c r="E12160" s="47"/>
    </row>
    <row r="12161" spans="1:5">
      <c r="A12161" s="47"/>
      <c r="E12161" s="47"/>
    </row>
    <row r="12162" spans="1:5">
      <c r="A12162" s="47"/>
      <c r="E12162" s="47"/>
    </row>
    <row r="12163" spans="1:5">
      <c r="A12163" s="47"/>
      <c r="E12163" s="47"/>
    </row>
    <row r="12164" spans="1:5">
      <c r="A12164" s="47"/>
      <c r="E12164" s="47"/>
    </row>
    <row r="12165" spans="1:5">
      <c r="A12165" s="47"/>
      <c r="E12165" s="47"/>
    </row>
    <row r="12166" spans="1:5">
      <c r="A12166" s="47"/>
      <c r="E12166" s="47"/>
    </row>
    <row r="12167" spans="1:5">
      <c r="A12167" s="47"/>
      <c r="E12167" s="47"/>
    </row>
    <row r="12168" spans="1:5">
      <c r="A12168" s="47"/>
      <c r="E12168" s="47"/>
    </row>
    <row r="12169" spans="1:5">
      <c r="A12169" s="47"/>
      <c r="E12169" s="47"/>
    </row>
    <row r="12170" spans="1:5">
      <c r="A12170" s="47"/>
      <c r="E12170" s="47"/>
    </row>
    <row r="12171" spans="1:5">
      <c r="A12171" s="47"/>
      <c r="E12171" s="47"/>
    </row>
    <row r="12172" spans="1:5">
      <c r="A12172" s="47"/>
      <c r="E12172" s="47"/>
    </row>
    <row r="12173" spans="1:5">
      <c r="A12173" s="47"/>
      <c r="E12173" s="47"/>
    </row>
    <row r="12174" spans="1:5">
      <c r="A12174" s="47"/>
      <c r="E12174" s="47"/>
    </row>
    <row r="12175" spans="1:5">
      <c r="A12175" s="47"/>
      <c r="E12175" s="47"/>
    </row>
    <row r="12176" spans="1:5">
      <c r="A12176" s="47"/>
      <c r="E12176" s="47"/>
    </row>
    <row r="12177" spans="1:5">
      <c r="A12177" s="47"/>
      <c r="E12177" s="47"/>
    </row>
    <row r="12178" spans="1:5">
      <c r="A12178" s="47"/>
      <c r="E12178" s="47"/>
    </row>
    <row r="12179" spans="1:5">
      <c r="A12179" s="47"/>
      <c r="E12179" s="47"/>
    </row>
    <row r="12180" spans="1:5">
      <c r="A12180" s="47"/>
      <c r="E12180" s="47"/>
    </row>
    <row r="12181" spans="1:5">
      <c r="A12181" s="47"/>
      <c r="E12181" s="47"/>
    </row>
    <row r="12182" spans="1:5">
      <c r="A12182" s="47"/>
      <c r="E12182" s="47"/>
    </row>
    <row r="12183" spans="1:5">
      <c r="A12183" s="47"/>
      <c r="E12183" s="47"/>
    </row>
    <row r="12184" spans="1:5">
      <c r="A12184" s="47"/>
      <c r="E12184" s="47"/>
    </row>
    <row r="12185" spans="1:5">
      <c r="A12185" s="47"/>
      <c r="E12185" s="47"/>
    </row>
    <row r="12186" spans="1:5">
      <c r="A12186" s="47"/>
      <c r="E12186" s="47"/>
    </row>
    <row r="12187" spans="1:5">
      <c r="A12187" s="47"/>
      <c r="E12187" s="47"/>
    </row>
    <row r="12188" spans="1:5">
      <c r="A12188" s="47"/>
      <c r="E12188" s="47"/>
    </row>
    <row r="12189" spans="1:5">
      <c r="A12189" s="47"/>
      <c r="E12189" s="47"/>
    </row>
    <row r="12190" spans="1:5">
      <c r="A12190" s="47"/>
      <c r="E12190" s="47"/>
    </row>
    <row r="12191" spans="1:5">
      <c r="A12191" s="47"/>
      <c r="E12191" s="47"/>
    </row>
    <row r="12192" spans="1:5">
      <c r="A12192" s="47"/>
      <c r="E12192" s="47"/>
    </row>
    <row r="12193" spans="1:5">
      <c r="A12193" s="47"/>
      <c r="E12193" s="47"/>
    </row>
    <row r="12194" spans="1:5">
      <c r="A12194" s="47"/>
      <c r="E12194" s="47"/>
    </row>
    <row r="12195" spans="1:5">
      <c r="A12195" s="47"/>
      <c r="E12195" s="47"/>
    </row>
    <row r="12196" spans="1:5">
      <c r="A12196" s="47"/>
      <c r="E12196" s="47"/>
    </row>
    <row r="12197" spans="1:5">
      <c r="A12197" s="47"/>
      <c r="E12197" s="47"/>
    </row>
    <row r="12198" spans="1:5">
      <c r="A12198" s="47"/>
      <c r="E12198" s="47"/>
    </row>
    <row r="12199" spans="1:5">
      <c r="A12199" s="47"/>
      <c r="E12199" s="47"/>
    </row>
    <row r="12200" spans="1:5">
      <c r="A12200" s="47"/>
      <c r="E12200" s="47"/>
    </row>
    <row r="12201" spans="1:5">
      <c r="A12201" s="47"/>
      <c r="E12201" s="47"/>
    </row>
    <row r="12202" spans="1:5">
      <c r="A12202" s="47"/>
      <c r="E12202" s="47"/>
    </row>
    <row r="12203" spans="1:5">
      <c r="A12203" s="47"/>
      <c r="E12203" s="47"/>
    </row>
    <row r="12204" spans="1:5">
      <c r="A12204" s="47"/>
      <c r="E12204" s="47"/>
    </row>
    <row r="12205" spans="1:5">
      <c r="A12205" s="47"/>
      <c r="E12205" s="47"/>
    </row>
    <row r="12206" spans="1:5">
      <c r="A12206" s="47"/>
      <c r="E12206" s="47"/>
    </row>
    <row r="12207" spans="1:5">
      <c r="A12207" s="47"/>
      <c r="E12207" s="47"/>
    </row>
    <row r="12208" spans="1:5">
      <c r="A12208" s="47"/>
      <c r="E12208" s="47"/>
    </row>
    <row r="12209" spans="1:5">
      <c r="A12209" s="47"/>
      <c r="E12209" s="47"/>
    </row>
    <row r="12210" spans="1:5">
      <c r="A12210" s="47"/>
      <c r="E12210" s="47"/>
    </row>
    <row r="12211" spans="1:5">
      <c r="A12211" s="47"/>
      <c r="E12211" s="47"/>
    </row>
    <row r="12212" spans="1:5">
      <c r="A12212" s="47"/>
      <c r="E12212" s="47"/>
    </row>
    <row r="12213" spans="1:5">
      <c r="A12213" s="47"/>
      <c r="E12213" s="47"/>
    </row>
    <row r="12214" spans="1:5">
      <c r="A12214" s="47"/>
      <c r="E12214" s="47"/>
    </row>
    <row r="12215" spans="1:5">
      <c r="A12215" s="47"/>
      <c r="E12215" s="47"/>
    </row>
    <row r="12216" spans="1:5">
      <c r="A12216" s="47"/>
      <c r="E12216" s="47"/>
    </row>
    <row r="12217" spans="1:5">
      <c r="A12217" s="47"/>
      <c r="E12217" s="47"/>
    </row>
    <row r="12218" spans="1:5">
      <c r="A12218" s="47"/>
      <c r="E12218" s="47"/>
    </row>
    <row r="12219" spans="1:5">
      <c r="A12219" s="47"/>
      <c r="E12219" s="47"/>
    </row>
    <row r="12220" spans="1:5">
      <c r="A12220" s="47"/>
      <c r="E12220" s="47"/>
    </row>
    <row r="12221" spans="1:5">
      <c r="A12221" s="47"/>
      <c r="E12221" s="47"/>
    </row>
    <row r="12222" spans="1:5">
      <c r="A12222" s="47"/>
      <c r="E12222" s="47"/>
    </row>
    <row r="12223" spans="1:5">
      <c r="A12223" s="47"/>
      <c r="E12223" s="47"/>
    </row>
    <row r="12224" spans="1:5">
      <c r="A12224" s="47"/>
      <c r="E12224" s="47"/>
    </row>
    <row r="12225" spans="1:5">
      <c r="A12225" s="47"/>
      <c r="E12225" s="47"/>
    </row>
    <row r="12226" spans="1:5">
      <c r="A12226" s="47"/>
      <c r="E12226" s="47"/>
    </row>
    <row r="12227" spans="1:5">
      <c r="A12227" s="47"/>
      <c r="E12227" s="47"/>
    </row>
    <row r="12228" spans="1:5">
      <c r="A12228" s="47"/>
      <c r="E12228" s="47"/>
    </row>
    <row r="12229" spans="1:5">
      <c r="A12229" s="47"/>
      <c r="E12229" s="47"/>
    </row>
    <row r="12230" spans="1:5">
      <c r="A12230" s="47"/>
      <c r="E12230" s="47"/>
    </row>
    <row r="12231" spans="1:5">
      <c r="A12231" s="47"/>
      <c r="E12231" s="47"/>
    </row>
    <row r="12232" spans="1:5">
      <c r="A12232" s="47"/>
      <c r="E12232" s="47"/>
    </row>
    <row r="12233" spans="1:5">
      <c r="A12233" s="47"/>
      <c r="E12233" s="47"/>
    </row>
    <row r="12234" spans="1:5">
      <c r="A12234" s="47"/>
      <c r="E12234" s="47"/>
    </row>
    <row r="12235" spans="1:5">
      <c r="A12235" s="47"/>
      <c r="E12235" s="47"/>
    </row>
    <row r="12236" spans="1:5">
      <c r="A12236" s="47"/>
      <c r="E12236" s="47"/>
    </row>
    <row r="12237" spans="1:5">
      <c r="A12237" s="47"/>
      <c r="E12237" s="47"/>
    </row>
    <row r="12238" spans="1:5">
      <c r="A12238" s="47"/>
      <c r="E12238" s="47"/>
    </row>
    <row r="12239" spans="1:5">
      <c r="A12239" s="47"/>
      <c r="E12239" s="47"/>
    </row>
    <row r="12240" spans="1:5">
      <c r="A12240" s="47"/>
      <c r="E12240" s="47"/>
    </row>
    <row r="12241" spans="1:5">
      <c r="A12241" s="47"/>
      <c r="E12241" s="47"/>
    </row>
    <row r="12242" spans="1:5">
      <c r="A12242" s="47"/>
      <c r="E12242" s="47"/>
    </row>
    <row r="12243" spans="1:5">
      <c r="A12243" s="47"/>
      <c r="E12243" s="47"/>
    </row>
    <row r="12244" spans="1:5">
      <c r="A12244" s="47"/>
      <c r="E12244" s="47"/>
    </row>
    <row r="12245" spans="1:5">
      <c r="A12245" s="47"/>
      <c r="E12245" s="47"/>
    </row>
    <row r="12246" spans="1:5">
      <c r="A12246" s="47"/>
      <c r="E12246" s="47"/>
    </row>
    <row r="12247" spans="1:5">
      <c r="A12247" s="47"/>
      <c r="E12247" s="47"/>
    </row>
    <row r="12248" spans="1:5">
      <c r="A12248" s="47"/>
      <c r="E12248" s="47"/>
    </row>
    <row r="12249" spans="1:5">
      <c r="A12249" s="47"/>
      <c r="E12249" s="47"/>
    </row>
    <row r="12250" spans="1:5">
      <c r="A12250" s="47"/>
      <c r="E12250" s="47"/>
    </row>
    <row r="12251" spans="1:5">
      <c r="A12251" s="47"/>
      <c r="E12251" s="47"/>
    </row>
    <row r="12252" spans="1:5">
      <c r="A12252" s="47"/>
      <c r="E12252" s="47"/>
    </row>
    <row r="12253" spans="1:5">
      <c r="A12253" s="47"/>
      <c r="E12253" s="47"/>
    </row>
    <row r="12254" spans="1:5">
      <c r="A12254" s="47"/>
      <c r="E12254" s="47"/>
    </row>
    <row r="12255" spans="1:5">
      <c r="A12255" s="47"/>
      <c r="E12255" s="47"/>
    </row>
    <row r="12256" spans="1:5">
      <c r="A12256" s="47"/>
      <c r="E12256" s="47"/>
    </row>
    <row r="12257" spans="1:5">
      <c r="A12257" s="47"/>
      <c r="E12257" s="47"/>
    </row>
    <row r="12258" spans="1:5">
      <c r="A12258" s="47"/>
      <c r="E12258" s="47"/>
    </row>
    <row r="12259" spans="1:5">
      <c r="A12259" s="47"/>
      <c r="E12259" s="47"/>
    </row>
    <row r="12260" spans="1:5">
      <c r="A12260" s="47"/>
      <c r="E12260" s="47"/>
    </row>
    <row r="12261" spans="1:5">
      <c r="A12261" s="47"/>
      <c r="E12261" s="47"/>
    </row>
    <row r="12262" spans="1:5">
      <c r="A12262" s="47"/>
      <c r="E12262" s="47"/>
    </row>
    <row r="12263" spans="1:5">
      <c r="A12263" s="47"/>
      <c r="E12263" s="47"/>
    </row>
    <row r="12264" spans="1:5">
      <c r="A12264" s="47"/>
      <c r="E12264" s="47"/>
    </row>
    <row r="12265" spans="1:5">
      <c r="A12265" s="47"/>
      <c r="E12265" s="47"/>
    </row>
    <row r="12266" spans="1:5">
      <c r="A12266" s="47"/>
      <c r="E12266" s="47"/>
    </row>
    <row r="12267" spans="1:5">
      <c r="A12267" s="47"/>
      <c r="E12267" s="47"/>
    </row>
    <row r="12268" spans="1:5">
      <c r="A12268" s="47"/>
      <c r="E12268" s="47"/>
    </row>
    <row r="12269" spans="1:5">
      <c r="A12269" s="47"/>
      <c r="E12269" s="47"/>
    </row>
    <row r="12270" spans="1:5">
      <c r="A12270" s="47"/>
      <c r="E12270" s="47"/>
    </row>
    <row r="12271" spans="1:5">
      <c r="A12271" s="47"/>
      <c r="E12271" s="47"/>
    </row>
    <row r="12272" spans="1:5">
      <c r="A12272" s="47"/>
      <c r="E12272" s="47"/>
    </row>
    <row r="12273" spans="1:5">
      <c r="A12273" s="47"/>
      <c r="E12273" s="47"/>
    </row>
    <row r="12274" spans="1:5">
      <c r="A12274" s="47"/>
      <c r="E12274" s="47"/>
    </row>
    <row r="12275" spans="1:5">
      <c r="A12275" s="47"/>
      <c r="E12275" s="47"/>
    </row>
    <row r="12276" spans="1:5">
      <c r="A12276" s="47"/>
      <c r="E12276" s="47"/>
    </row>
    <row r="12277" spans="1:5">
      <c r="A12277" s="47"/>
      <c r="E12277" s="47"/>
    </row>
    <row r="12278" spans="1:5">
      <c r="A12278" s="47"/>
      <c r="E12278" s="47"/>
    </row>
    <row r="12279" spans="1:5">
      <c r="A12279" s="47"/>
      <c r="E12279" s="47"/>
    </row>
    <row r="12280" spans="1:5">
      <c r="A12280" s="47"/>
      <c r="E12280" s="47"/>
    </row>
    <row r="12281" spans="1:5">
      <c r="A12281" s="47"/>
      <c r="E12281" s="47"/>
    </row>
    <row r="12282" spans="1:5">
      <c r="A12282" s="47"/>
      <c r="E12282" s="47"/>
    </row>
    <row r="12283" spans="1:5">
      <c r="A12283" s="47"/>
      <c r="E12283" s="47"/>
    </row>
    <row r="12284" spans="1:5">
      <c r="A12284" s="47"/>
      <c r="E12284" s="47"/>
    </row>
    <row r="12285" spans="1:5">
      <c r="A12285" s="47"/>
      <c r="E12285" s="47"/>
    </row>
    <row r="12286" spans="1:5">
      <c r="A12286" s="47"/>
      <c r="E12286" s="47"/>
    </row>
    <row r="12287" spans="1:5">
      <c r="A12287" s="47"/>
      <c r="E12287" s="47"/>
    </row>
    <row r="12288" spans="1:5">
      <c r="A12288" s="47"/>
      <c r="E12288" s="47"/>
    </row>
    <row r="12289" spans="1:5">
      <c r="A12289" s="47"/>
      <c r="E12289" s="47"/>
    </row>
    <row r="12290" spans="1:5">
      <c r="A12290" s="47"/>
      <c r="E12290" s="47"/>
    </row>
    <row r="12291" spans="1:5">
      <c r="A12291" s="47"/>
      <c r="E12291" s="47"/>
    </row>
    <row r="12292" spans="1:5">
      <c r="A12292" s="47"/>
      <c r="E12292" s="47"/>
    </row>
    <row r="12293" spans="1:5">
      <c r="A12293" s="47"/>
      <c r="E12293" s="47"/>
    </row>
    <row r="12294" spans="1:5">
      <c r="A12294" s="47"/>
      <c r="E12294" s="47"/>
    </row>
    <row r="12295" spans="1:5">
      <c r="A12295" s="47"/>
      <c r="E12295" s="47"/>
    </row>
    <row r="12296" spans="1:5">
      <c r="A12296" s="47"/>
      <c r="E12296" s="47"/>
    </row>
    <row r="12297" spans="1:5">
      <c r="A12297" s="47"/>
      <c r="E12297" s="47"/>
    </row>
    <row r="12298" spans="1:5">
      <c r="A12298" s="47"/>
      <c r="E12298" s="47"/>
    </row>
    <row r="12299" spans="1:5">
      <c r="A12299" s="47"/>
      <c r="E12299" s="47"/>
    </row>
    <row r="12300" spans="1:5">
      <c r="A12300" s="47"/>
      <c r="E12300" s="47"/>
    </row>
    <row r="12301" spans="1:5">
      <c r="A12301" s="47"/>
      <c r="E12301" s="47"/>
    </row>
    <row r="12302" spans="1:5">
      <c r="A12302" s="47"/>
      <c r="E12302" s="47"/>
    </row>
    <row r="12303" spans="1:5">
      <c r="A12303" s="47"/>
      <c r="E12303" s="47"/>
    </row>
    <row r="12304" spans="1:5">
      <c r="A12304" s="47"/>
      <c r="E12304" s="47"/>
    </row>
    <row r="12305" spans="1:5">
      <c r="A12305" s="47"/>
      <c r="E12305" s="47"/>
    </row>
    <row r="12306" spans="1:5">
      <c r="A12306" s="47"/>
      <c r="E12306" s="47"/>
    </row>
    <row r="12307" spans="1:5">
      <c r="A12307" s="47"/>
      <c r="E12307" s="47"/>
    </row>
    <row r="12308" spans="1:5">
      <c r="A12308" s="47"/>
      <c r="E12308" s="47"/>
    </row>
    <row r="12309" spans="1:5">
      <c r="A12309" s="47"/>
      <c r="E12309" s="47"/>
    </row>
    <row r="12310" spans="1:5">
      <c r="A12310" s="47"/>
      <c r="E12310" s="47"/>
    </row>
    <row r="12311" spans="1:5">
      <c r="A12311" s="47"/>
      <c r="E12311" s="47"/>
    </row>
    <row r="12312" spans="1:5">
      <c r="A12312" s="47"/>
      <c r="E12312" s="47"/>
    </row>
    <row r="12313" spans="1:5">
      <c r="A12313" s="47"/>
      <c r="E12313" s="47"/>
    </row>
    <row r="12314" spans="1:5">
      <c r="A12314" s="47"/>
      <c r="E12314" s="47"/>
    </row>
    <row r="12315" spans="1:5">
      <c r="A12315" s="47"/>
      <c r="E12315" s="47"/>
    </row>
    <row r="12316" spans="1:5">
      <c r="A12316" s="47"/>
      <c r="E12316" s="47"/>
    </row>
    <row r="12317" spans="1:5">
      <c r="A12317" s="47"/>
      <c r="E12317" s="47"/>
    </row>
    <row r="12318" spans="1:5">
      <c r="A12318" s="47"/>
      <c r="E12318" s="47"/>
    </row>
    <row r="12319" spans="1:5">
      <c r="A12319" s="47"/>
      <c r="E12319" s="47"/>
    </row>
    <row r="12320" spans="1:5">
      <c r="A12320" s="47"/>
      <c r="E12320" s="47"/>
    </row>
    <row r="12321" spans="1:5">
      <c r="A12321" s="47"/>
      <c r="E12321" s="47"/>
    </row>
    <row r="12322" spans="1:5">
      <c r="A12322" s="47"/>
      <c r="E12322" s="47"/>
    </row>
    <row r="12323" spans="1:5">
      <c r="A12323" s="47"/>
      <c r="E12323" s="47"/>
    </row>
    <row r="12324" spans="1:5">
      <c r="A12324" s="47"/>
      <c r="E12324" s="47"/>
    </row>
    <row r="12325" spans="1:5">
      <c r="A12325" s="47"/>
      <c r="E12325" s="47"/>
    </row>
    <row r="12326" spans="1:5">
      <c r="A12326" s="47"/>
      <c r="E12326" s="47"/>
    </row>
    <row r="12327" spans="1:5">
      <c r="A12327" s="47"/>
      <c r="E12327" s="47"/>
    </row>
    <row r="12328" spans="1:5">
      <c r="A12328" s="47"/>
      <c r="E12328" s="47"/>
    </row>
    <row r="12329" spans="1:5">
      <c r="A12329" s="47"/>
      <c r="E12329" s="47"/>
    </row>
    <row r="12330" spans="1:5">
      <c r="A12330" s="47"/>
      <c r="E12330" s="47"/>
    </row>
    <row r="12331" spans="1:5">
      <c r="A12331" s="47"/>
      <c r="E12331" s="47"/>
    </row>
    <row r="12332" spans="1:5">
      <c r="A12332" s="47"/>
      <c r="E12332" s="47"/>
    </row>
    <row r="12333" spans="1:5">
      <c r="A12333" s="47"/>
      <c r="E12333" s="47"/>
    </row>
    <row r="12334" spans="1:5">
      <c r="A12334" s="47"/>
      <c r="E12334" s="47"/>
    </row>
    <row r="12335" spans="1:5">
      <c r="A12335" s="47"/>
      <c r="E12335" s="47"/>
    </row>
    <row r="12336" spans="1:5">
      <c r="A12336" s="47"/>
      <c r="E12336" s="47"/>
    </row>
    <row r="12337" spans="1:5">
      <c r="A12337" s="47"/>
      <c r="E12337" s="47"/>
    </row>
    <row r="12338" spans="1:5">
      <c r="A12338" s="47"/>
      <c r="E12338" s="47"/>
    </row>
    <row r="12339" spans="1:5">
      <c r="A12339" s="47"/>
      <c r="E12339" s="47"/>
    </row>
    <row r="12340" spans="1:5">
      <c r="A12340" s="47"/>
      <c r="E12340" s="47"/>
    </row>
    <row r="12341" spans="1:5">
      <c r="A12341" s="47"/>
      <c r="E12341" s="47"/>
    </row>
    <row r="12342" spans="1:5">
      <c r="A12342" s="47"/>
      <c r="E12342" s="47"/>
    </row>
    <row r="12343" spans="1:5">
      <c r="A12343" s="47"/>
      <c r="E12343" s="47"/>
    </row>
    <row r="12344" spans="1:5">
      <c r="A12344" s="47"/>
      <c r="E12344" s="47"/>
    </row>
    <row r="12345" spans="1:5">
      <c r="A12345" s="47"/>
      <c r="E12345" s="47"/>
    </row>
    <row r="12346" spans="1:5">
      <c r="A12346" s="47"/>
      <c r="E12346" s="47"/>
    </row>
    <row r="12347" spans="1:5">
      <c r="A12347" s="47"/>
      <c r="E12347" s="47"/>
    </row>
    <row r="12348" spans="1:5">
      <c r="A12348" s="47"/>
      <c r="E12348" s="47"/>
    </row>
    <row r="12349" spans="1:5">
      <c r="A12349" s="47"/>
      <c r="E12349" s="47"/>
    </row>
    <row r="12350" spans="1:5">
      <c r="A12350" s="47"/>
      <c r="E12350" s="47"/>
    </row>
    <row r="12351" spans="1:5">
      <c r="A12351" s="47"/>
      <c r="E12351" s="47"/>
    </row>
    <row r="12352" spans="1:5">
      <c r="A12352" s="47"/>
      <c r="E12352" s="47"/>
    </row>
    <row r="12353" spans="1:5">
      <c r="A12353" s="47"/>
      <c r="E12353" s="47"/>
    </row>
    <row r="12354" spans="1:5">
      <c r="A12354" s="47"/>
      <c r="E12354" s="47"/>
    </row>
    <row r="12355" spans="1:5">
      <c r="A12355" s="47"/>
      <c r="E12355" s="47"/>
    </row>
    <row r="12356" spans="1:5">
      <c r="A12356" s="47"/>
      <c r="E12356" s="47"/>
    </row>
    <row r="12357" spans="1:5">
      <c r="A12357" s="47"/>
      <c r="E12357" s="47"/>
    </row>
    <row r="12358" spans="1:5">
      <c r="A12358" s="47"/>
      <c r="E12358" s="47"/>
    </row>
    <row r="12359" spans="1:5">
      <c r="A12359" s="47"/>
      <c r="E12359" s="47"/>
    </row>
    <row r="12360" spans="1:5">
      <c r="A12360" s="47"/>
      <c r="E12360" s="47"/>
    </row>
    <row r="12361" spans="1:5">
      <c r="A12361" s="47"/>
      <c r="E12361" s="47"/>
    </row>
    <row r="12362" spans="1:5">
      <c r="A12362" s="47"/>
      <c r="E12362" s="47"/>
    </row>
    <row r="12363" spans="1:5">
      <c r="A12363" s="47"/>
      <c r="E12363" s="47"/>
    </row>
    <row r="12364" spans="1:5">
      <c r="A12364" s="47"/>
      <c r="E12364" s="47"/>
    </row>
    <row r="12365" spans="1:5">
      <c r="A12365" s="47"/>
      <c r="E12365" s="47"/>
    </row>
    <row r="12366" spans="1:5">
      <c r="A12366" s="47"/>
      <c r="E12366" s="47"/>
    </row>
    <row r="12367" spans="1:5">
      <c r="A12367" s="47"/>
      <c r="E12367" s="47"/>
    </row>
    <row r="12368" spans="1:5">
      <c r="A12368" s="47"/>
      <c r="E12368" s="47"/>
    </row>
    <row r="12369" spans="1:5">
      <c r="A12369" s="47"/>
      <c r="E12369" s="47"/>
    </row>
    <row r="12370" spans="1:5">
      <c r="A12370" s="47"/>
      <c r="E12370" s="47"/>
    </row>
    <row r="12371" spans="1:5">
      <c r="A12371" s="47"/>
      <c r="E12371" s="47"/>
    </row>
    <row r="12372" spans="1:5">
      <c r="A12372" s="47"/>
      <c r="E12372" s="47"/>
    </row>
    <row r="12373" spans="1:5">
      <c r="A12373" s="47"/>
      <c r="E12373" s="47"/>
    </row>
    <row r="12374" spans="1:5">
      <c r="A12374" s="47"/>
      <c r="E12374" s="47"/>
    </row>
    <row r="12375" spans="1:5">
      <c r="A12375" s="47"/>
      <c r="E12375" s="47"/>
    </row>
    <row r="12376" spans="1:5">
      <c r="A12376" s="47"/>
      <c r="E12376" s="47"/>
    </row>
    <row r="12377" spans="1:5">
      <c r="A12377" s="47"/>
      <c r="E12377" s="47"/>
    </row>
    <row r="12378" spans="1:5">
      <c r="A12378" s="47"/>
      <c r="E12378" s="47"/>
    </row>
    <row r="12379" spans="1:5">
      <c r="A12379" s="47"/>
      <c r="E12379" s="47"/>
    </row>
    <row r="12380" spans="1:5">
      <c r="A12380" s="47"/>
      <c r="E12380" s="47"/>
    </row>
    <row r="12381" spans="1:5">
      <c r="A12381" s="47"/>
      <c r="E12381" s="47"/>
    </row>
    <row r="12382" spans="1:5">
      <c r="A12382" s="47"/>
      <c r="E12382" s="47"/>
    </row>
    <row r="12383" spans="1:5">
      <c r="A12383" s="47"/>
      <c r="E12383" s="47"/>
    </row>
    <row r="12384" spans="1:5">
      <c r="A12384" s="47"/>
      <c r="E12384" s="47"/>
    </row>
    <row r="12385" spans="1:5">
      <c r="A12385" s="47"/>
      <c r="E12385" s="47"/>
    </row>
    <row r="12386" spans="1:5">
      <c r="A12386" s="47"/>
      <c r="E12386" s="47"/>
    </row>
    <row r="12387" spans="1:5">
      <c r="A12387" s="47"/>
      <c r="E12387" s="47"/>
    </row>
    <row r="12388" spans="1:5">
      <c r="A12388" s="47"/>
      <c r="E12388" s="47"/>
    </row>
    <row r="12389" spans="1:5">
      <c r="A12389" s="47"/>
      <c r="E12389" s="47"/>
    </row>
    <row r="12390" spans="1:5">
      <c r="A12390" s="47"/>
      <c r="E12390" s="47"/>
    </row>
    <row r="12391" spans="1:5">
      <c r="A12391" s="47"/>
      <c r="E12391" s="47"/>
    </row>
    <row r="12392" spans="1:5">
      <c r="A12392" s="47"/>
      <c r="E12392" s="47"/>
    </row>
    <row r="12393" spans="1:5">
      <c r="A12393" s="47"/>
      <c r="E12393" s="47"/>
    </row>
    <row r="12394" spans="1:5">
      <c r="A12394" s="47"/>
      <c r="E12394" s="47"/>
    </row>
    <row r="12395" spans="1:5">
      <c r="A12395" s="47"/>
      <c r="E12395" s="47"/>
    </row>
    <row r="12396" spans="1:5">
      <c r="A12396" s="47"/>
      <c r="E12396" s="47"/>
    </row>
    <row r="12397" spans="1:5">
      <c r="A12397" s="47"/>
      <c r="E12397" s="47"/>
    </row>
    <row r="12398" spans="1:5">
      <c r="A12398" s="47"/>
      <c r="E12398" s="47"/>
    </row>
    <row r="12399" spans="1:5">
      <c r="A12399" s="47"/>
      <c r="E12399" s="47"/>
    </row>
    <row r="12400" spans="1:5">
      <c r="A12400" s="47"/>
      <c r="E12400" s="47"/>
    </row>
    <row r="12401" spans="1:5">
      <c r="A12401" s="47"/>
      <c r="E12401" s="47"/>
    </row>
    <row r="12402" spans="1:5">
      <c r="A12402" s="47"/>
      <c r="E12402" s="47"/>
    </row>
    <row r="12403" spans="1:5">
      <c r="A12403" s="47"/>
      <c r="E12403" s="47"/>
    </row>
    <row r="12404" spans="1:5">
      <c r="A12404" s="47"/>
      <c r="E12404" s="47"/>
    </row>
    <row r="12405" spans="1:5">
      <c r="A12405" s="47"/>
      <c r="E12405" s="47"/>
    </row>
    <row r="12406" spans="1:5">
      <c r="A12406" s="47"/>
      <c r="E12406" s="47"/>
    </row>
    <row r="12407" spans="1:5">
      <c r="A12407" s="47"/>
      <c r="E12407" s="47"/>
    </row>
    <row r="12408" spans="1:5">
      <c r="A12408" s="47"/>
      <c r="E12408" s="47"/>
    </row>
    <row r="12409" spans="1:5">
      <c r="A12409" s="47"/>
      <c r="E12409" s="47"/>
    </row>
    <row r="12410" spans="1:5">
      <c r="A12410" s="47"/>
      <c r="E12410" s="47"/>
    </row>
    <row r="12411" spans="1:5">
      <c r="A12411" s="47"/>
      <c r="E12411" s="47"/>
    </row>
    <row r="12412" spans="1:5">
      <c r="A12412" s="47"/>
      <c r="E12412" s="47"/>
    </row>
    <row r="12413" spans="1:5">
      <c r="A12413" s="47"/>
      <c r="E12413" s="47"/>
    </row>
    <row r="12414" spans="1:5">
      <c r="A12414" s="47"/>
      <c r="E12414" s="47"/>
    </row>
    <row r="12415" spans="1:5">
      <c r="A12415" s="47"/>
      <c r="E12415" s="47"/>
    </row>
    <row r="12416" spans="1:5">
      <c r="A12416" s="47"/>
      <c r="E12416" s="47"/>
    </row>
    <row r="12417" spans="1:5">
      <c r="A12417" s="47"/>
      <c r="E12417" s="47"/>
    </row>
    <row r="12418" spans="1:5">
      <c r="A12418" s="47"/>
      <c r="E12418" s="47"/>
    </row>
    <row r="12419" spans="1:5">
      <c r="A12419" s="47"/>
      <c r="E12419" s="47"/>
    </row>
    <row r="12420" spans="1:5">
      <c r="A12420" s="47"/>
      <c r="E12420" s="47"/>
    </row>
    <row r="12421" spans="1:5">
      <c r="A12421" s="47"/>
      <c r="E12421" s="47"/>
    </row>
    <row r="12422" spans="1:5">
      <c r="A12422" s="47"/>
      <c r="E12422" s="47"/>
    </row>
    <row r="12423" spans="1:5">
      <c r="A12423" s="47"/>
      <c r="E12423" s="47"/>
    </row>
    <row r="12424" spans="1:5">
      <c r="A12424" s="47"/>
      <c r="E12424" s="47"/>
    </row>
    <row r="12425" spans="1:5">
      <c r="A12425" s="47"/>
      <c r="E12425" s="47"/>
    </row>
    <row r="12426" spans="1:5">
      <c r="A12426" s="47"/>
      <c r="E12426" s="47"/>
    </row>
    <row r="12427" spans="1:5">
      <c r="A12427" s="47"/>
      <c r="E12427" s="47"/>
    </row>
    <row r="12428" spans="1:5">
      <c r="A12428" s="47"/>
      <c r="E12428" s="47"/>
    </row>
    <row r="12429" spans="1:5">
      <c r="A12429" s="47"/>
      <c r="E12429" s="47"/>
    </row>
    <row r="12430" spans="1:5">
      <c r="A12430" s="47"/>
      <c r="E12430" s="47"/>
    </row>
    <row r="12431" spans="1:5">
      <c r="A12431" s="47"/>
      <c r="E12431" s="47"/>
    </row>
    <row r="12432" spans="1:5">
      <c r="A12432" s="47"/>
      <c r="E12432" s="47"/>
    </row>
    <row r="12433" spans="1:5">
      <c r="A12433" s="47"/>
      <c r="E12433" s="47"/>
    </row>
    <row r="12434" spans="1:5">
      <c r="A12434" s="47"/>
      <c r="E12434" s="47"/>
    </row>
    <row r="12435" spans="1:5">
      <c r="A12435" s="47"/>
      <c r="E12435" s="47"/>
    </row>
    <row r="12436" spans="1:5">
      <c r="A12436" s="47"/>
      <c r="E12436" s="47"/>
    </row>
    <row r="12437" spans="1:5">
      <c r="A12437" s="47"/>
      <c r="E12437" s="47"/>
    </row>
    <row r="12438" spans="1:5">
      <c r="A12438" s="47"/>
      <c r="E12438" s="47"/>
    </row>
    <row r="12439" spans="1:5">
      <c r="A12439" s="47"/>
      <c r="E12439" s="47"/>
    </row>
    <row r="12440" spans="1:5">
      <c r="A12440" s="47"/>
      <c r="E12440" s="47"/>
    </row>
    <row r="12441" spans="1:5">
      <c r="A12441" s="47"/>
      <c r="E12441" s="47"/>
    </row>
    <row r="12442" spans="1:5">
      <c r="A12442" s="47"/>
      <c r="E12442" s="47"/>
    </row>
    <row r="12443" spans="1:5">
      <c r="A12443" s="47"/>
      <c r="E12443" s="47"/>
    </row>
    <row r="12444" spans="1:5">
      <c r="A12444" s="47"/>
      <c r="E12444" s="47"/>
    </row>
    <row r="12445" spans="1:5">
      <c r="A12445" s="47"/>
      <c r="E12445" s="47"/>
    </row>
    <row r="12446" spans="1:5">
      <c r="A12446" s="47"/>
      <c r="E12446" s="47"/>
    </row>
    <row r="12447" spans="1:5">
      <c r="A12447" s="47"/>
      <c r="E12447" s="47"/>
    </row>
    <row r="12448" spans="1:5">
      <c r="A12448" s="47"/>
      <c r="E12448" s="47"/>
    </row>
    <row r="12449" spans="1:5">
      <c r="A12449" s="47"/>
      <c r="E12449" s="47"/>
    </row>
    <row r="12450" spans="1:5">
      <c r="A12450" s="47"/>
      <c r="E12450" s="47"/>
    </row>
    <row r="12451" spans="1:5">
      <c r="A12451" s="47"/>
      <c r="E12451" s="47"/>
    </row>
    <row r="12452" spans="1:5">
      <c r="A12452" s="47"/>
      <c r="E12452" s="47"/>
    </row>
    <row r="12453" spans="1:5">
      <c r="A12453" s="47"/>
      <c r="E12453" s="47"/>
    </row>
    <row r="12454" spans="1:5">
      <c r="A12454" s="47"/>
      <c r="E12454" s="47"/>
    </row>
    <row r="12455" spans="1:5">
      <c r="A12455" s="47"/>
      <c r="E12455" s="47"/>
    </row>
    <row r="12456" spans="1:5">
      <c r="A12456" s="47"/>
      <c r="E12456" s="47"/>
    </row>
    <row r="12457" spans="1:5">
      <c r="A12457" s="47"/>
      <c r="E12457" s="47"/>
    </row>
    <row r="12458" spans="1:5">
      <c r="A12458" s="47"/>
      <c r="E12458" s="47"/>
    </row>
    <row r="12459" spans="1:5">
      <c r="A12459" s="47"/>
      <c r="E12459" s="47"/>
    </row>
    <row r="12460" spans="1:5">
      <c r="A12460" s="47"/>
      <c r="E12460" s="47"/>
    </row>
    <row r="12461" spans="1:5">
      <c r="A12461" s="47"/>
      <c r="E12461" s="47"/>
    </row>
    <row r="12462" spans="1:5">
      <c r="A12462" s="47"/>
      <c r="E12462" s="47"/>
    </row>
    <row r="12463" spans="1:5">
      <c r="A12463" s="47"/>
      <c r="E12463" s="47"/>
    </row>
    <row r="12464" spans="1:5">
      <c r="A12464" s="47"/>
      <c r="E12464" s="47"/>
    </row>
    <row r="12465" spans="1:5">
      <c r="A12465" s="47"/>
      <c r="E12465" s="47"/>
    </row>
    <row r="12466" spans="1:5">
      <c r="A12466" s="47"/>
      <c r="E12466" s="47"/>
    </row>
    <row r="12467" spans="1:5">
      <c r="A12467" s="47"/>
      <c r="E12467" s="47"/>
    </row>
    <row r="12468" spans="1:5">
      <c r="A12468" s="47"/>
      <c r="E12468" s="47"/>
    </row>
    <row r="12469" spans="1:5">
      <c r="A12469" s="47"/>
      <c r="E12469" s="47"/>
    </row>
    <row r="12470" spans="1:5">
      <c r="A12470" s="47"/>
      <c r="E12470" s="47"/>
    </row>
    <row r="12471" spans="1:5">
      <c r="A12471" s="47"/>
      <c r="E12471" s="47"/>
    </row>
    <row r="12472" spans="1:5">
      <c r="A12472" s="47"/>
      <c r="E12472" s="47"/>
    </row>
    <row r="12473" spans="1:5">
      <c r="A12473" s="47"/>
      <c r="E12473" s="47"/>
    </row>
    <row r="12474" spans="1:5">
      <c r="A12474" s="47"/>
      <c r="E12474" s="47"/>
    </row>
    <row r="12475" spans="1:5">
      <c r="A12475" s="47"/>
      <c r="E12475" s="47"/>
    </row>
    <row r="12476" spans="1:5">
      <c r="A12476" s="47"/>
      <c r="E12476" s="47"/>
    </row>
    <row r="12477" spans="1:5">
      <c r="A12477" s="47"/>
      <c r="E12477" s="47"/>
    </row>
    <row r="12478" spans="1:5">
      <c r="A12478" s="47"/>
      <c r="E12478" s="47"/>
    </row>
    <row r="12479" spans="1:5">
      <c r="A12479" s="47"/>
      <c r="E12479" s="47"/>
    </row>
    <row r="12480" spans="1:5">
      <c r="A12480" s="47"/>
      <c r="E12480" s="47"/>
    </row>
    <row r="12481" spans="1:5">
      <c r="A12481" s="47"/>
      <c r="E12481" s="47"/>
    </row>
    <row r="12482" spans="1:5">
      <c r="A12482" s="47"/>
      <c r="E12482" s="47"/>
    </row>
    <row r="12483" spans="1:5">
      <c r="A12483" s="47"/>
      <c r="E12483" s="47"/>
    </row>
    <row r="12484" spans="1:5">
      <c r="A12484" s="47"/>
      <c r="E12484" s="47"/>
    </row>
    <row r="12485" spans="1:5">
      <c r="A12485" s="47"/>
      <c r="E12485" s="47"/>
    </row>
    <row r="12486" spans="1:5">
      <c r="A12486" s="47"/>
      <c r="E12486" s="47"/>
    </row>
    <row r="12487" spans="1:5">
      <c r="A12487" s="47"/>
      <c r="E12487" s="47"/>
    </row>
    <row r="12488" spans="1:5">
      <c r="A12488" s="47"/>
      <c r="E12488" s="47"/>
    </row>
    <row r="12489" spans="1:5">
      <c r="A12489" s="47"/>
      <c r="E12489" s="47"/>
    </row>
    <row r="12490" spans="1:5">
      <c r="A12490" s="47"/>
      <c r="E12490" s="47"/>
    </row>
    <row r="12491" spans="1:5">
      <c r="A12491" s="47"/>
      <c r="E12491" s="47"/>
    </row>
    <row r="12492" spans="1:5">
      <c r="A12492" s="47"/>
      <c r="E12492" s="47"/>
    </row>
    <row r="12493" spans="1:5">
      <c r="A12493" s="47"/>
      <c r="E12493" s="47"/>
    </row>
    <row r="12494" spans="1:5">
      <c r="A12494" s="47"/>
      <c r="E12494" s="47"/>
    </row>
    <row r="12495" spans="1:5">
      <c r="A12495" s="47"/>
      <c r="E12495" s="47"/>
    </row>
    <row r="12496" spans="1:5">
      <c r="A12496" s="47"/>
      <c r="E12496" s="47"/>
    </row>
    <row r="12497" spans="1:5">
      <c r="A12497" s="47"/>
      <c r="E12497" s="47"/>
    </row>
    <row r="12498" spans="1:5">
      <c r="A12498" s="47"/>
      <c r="E12498" s="47"/>
    </row>
    <row r="12499" spans="1:5">
      <c r="A12499" s="47"/>
      <c r="E12499" s="47"/>
    </row>
    <row r="12500" spans="1:5">
      <c r="A12500" s="47"/>
      <c r="E12500" s="47"/>
    </row>
    <row r="12501" spans="1:5">
      <c r="A12501" s="47"/>
      <c r="E12501" s="47"/>
    </row>
    <row r="12502" spans="1:5">
      <c r="A12502" s="47"/>
      <c r="E12502" s="47"/>
    </row>
    <row r="12503" spans="1:5">
      <c r="A12503" s="47"/>
      <c r="E12503" s="47"/>
    </row>
    <row r="12504" spans="1:5">
      <c r="A12504" s="47"/>
      <c r="E12504" s="47"/>
    </row>
    <row r="12505" spans="1:5">
      <c r="A12505" s="47"/>
      <c r="E12505" s="47"/>
    </row>
    <row r="12506" spans="1:5">
      <c r="A12506" s="47"/>
      <c r="E12506" s="47"/>
    </row>
    <row r="12507" spans="1:5">
      <c r="A12507" s="47"/>
      <c r="E12507" s="47"/>
    </row>
    <row r="12508" spans="1:5">
      <c r="A12508" s="47"/>
      <c r="E12508" s="47"/>
    </row>
    <row r="12509" spans="1:5">
      <c r="A12509" s="47"/>
      <c r="E12509" s="47"/>
    </row>
    <row r="12510" spans="1:5">
      <c r="A12510" s="47"/>
      <c r="E12510" s="47"/>
    </row>
    <row r="12511" spans="1:5">
      <c r="A12511" s="47"/>
      <c r="E12511" s="47"/>
    </row>
    <row r="12512" spans="1:5">
      <c r="A12512" s="47"/>
      <c r="E12512" s="47"/>
    </row>
    <row r="12513" spans="1:5">
      <c r="A12513" s="47"/>
      <c r="E12513" s="47"/>
    </row>
    <row r="12514" spans="1:5">
      <c r="A12514" s="47"/>
      <c r="E12514" s="47"/>
    </row>
    <row r="12515" spans="1:5">
      <c r="A12515" s="47"/>
      <c r="E12515" s="47"/>
    </row>
    <row r="12516" spans="1:5">
      <c r="A12516" s="47"/>
      <c r="E12516" s="47"/>
    </row>
    <row r="12517" spans="1:5">
      <c r="A12517" s="47"/>
      <c r="E12517" s="47"/>
    </row>
    <row r="12518" spans="1:5">
      <c r="A12518" s="47"/>
      <c r="E12518" s="47"/>
    </row>
    <row r="12519" spans="1:5">
      <c r="A12519" s="47"/>
      <c r="E12519" s="47"/>
    </row>
    <row r="12520" spans="1:5">
      <c r="A12520" s="47"/>
      <c r="E12520" s="47"/>
    </row>
    <row r="12521" spans="1:5">
      <c r="A12521" s="47"/>
      <c r="E12521" s="47"/>
    </row>
    <row r="12522" spans="1:5">
      <c r="A12522" s="47"/>
      <c r="E12522" s="47"/>
    </row>
    <row r="12523" spans="1:5">
      <c r="A12523" s="47"/>
      <c r="E12523" s="47"/>
    </row>
    <row r="12524" spans="1:5">
      <c r="A12524" s="47"/>
      <c r="E12524" s="47"/>
    </row>
    <row r="12525" spans="1:5">
      <c r="A12525" s="47"/>
      <c r="E12525" s="47"/>
    </row>
    <row r="12526" spans="1:5">
      <c r="A12526" s="47"/>
      <c r="E12526" s="47"/>
    </row>
    <row r="12527" spans="1:5">
      <c r="A12527" s="47"/>
      <c r="E12527" s="47"/>
    </row>
    <row r="12528" spans="1:5">
      <c r="A12528" s="47"/>
      <c r="E12528" s="47"/>
    </row>
    <row r="12529" spans="1:5">
      <c r="A12529" s="47"/>
      <c r="E12529" s="47"/>
    </row>
    <row r="12530" spans="1:5">
      <c r="A12530" s="47"/>
      <c r="E12530" s="47"/>
    </row>
    <row r="12531" spans="1:5">
      <c r="A12531" s="47"/>
      <c r="E12531" s="47"/>
    </row>
    <row r="12532" spans="1:5">
      <c r="A12532" s="47"/>
      <c r="E12532" s="47"/>
    </row>
    <row r="12533" spans="1:5">
      <c r="A12533" s="47"/>
      <c r="E12533" s="47"/>
    </row>
    <row r="12534" spans="1:5">
      <c r="A12534" s="47"/>
      <c r="E12534" s="47"/>
    </row>
    <row r="12535" spans="1:5">
      <c r="A12535" s="47"/>
      <c r="E12535" s="47"/>
    </row>
    <row r="12536" spans="1:5">
      <c r="A12536" s="47"/>
      <c r="E12536" s="47"/>
    </row>
    <row r="12537" spans="1:5">
      <c r="A12537" s="47"/>
      <c r="E12537" s="47"/>
    </row>
    <row r="12538" spans="1:5">
      <c r="A12538" s="47"/>
      <c r="E12538" s="47"/>
    </row>
    <row r="12539" spans="1:5">
      <c r="A12539" s="47"/>
      <c r="E12539" s="47"/>
    </row>
    <row r="12540" spans="1:5">
      <c r="A12540" s="47"/>
      <c r="E12540" s="47"/>
    </row>
    <row r="12541" spans="1:5">
      <c r="A12541" s="47"/>
      <c r="E12541" s="47"/>
    </row>
    <row r="12542" spans="1:5">
      <c r="A12542" s="47"/>
      <c r="E12542" s="47"/>
    </row>
    <row r="12543" spans="1:5">
      <c r="A12543" s="47"/>
      <c r="E12543" s="47"/>
    </row>
    <row r="12544" spans="1:5">
      <c r="A12544" s="47"/>
      <c r="E12544" s="47"/>
    </row>
    <row r="12545" spans="1:5">
      <c r="A12545" s="47"/>
      <c r="E12545" s="47"/>
    </row>
    <row r="12546" spans="1:5">
      <c r="A12546" s="47"/>
      <c r="E12546" s="47"/>
    </row>
    <row r="12547" spans="1:5">
      <c r="A12547" s="47"/>
      <c r="E12547" s="47"/>
    </row>
    <row r="12548" spans="1:5">
      <c r="A12548" s="47"/>
      <c r="E12548" s="47"/>
    </row>
    <row r="12549" spans="1:5">
      <c r="A12549" s="47"/>
      <c r="E12549" s="47"/>
    </row>
    <row r="12550" spans="1:5">
      <c r="A12550" s="47"/>
      <c r="E12550" s="47"/>
    </row>
    <row r="12551" spans="1:5">
      <c r="A12551" s="47"/>
      <c r="E12551" s="47"/>
    </row>
    <row r="12552" spans="1:5">
      <c r="A12552" s="47"/>
      <c r="E12552" s="47"/>
    </row>
    <row r="12553" spans="1:5">
      <c r="A12553" s="47"/>
      <c r="E12553" s="47"/>
    </row>
    <row r="12554" spans="1:5">
      <c r="A12554" s="47"/>
      <c r="E12554" s="47"/>
    </row>
    <row r="12555" spans="1:5">
      <c r="A12555" s="47"/>
      <c r="E12555" s="47"/>
    </row>
    <row r="12556" spans="1:5">
      <c r="A12556" s="47"/>
      <c r="E12556" s="47"/>
    </row>
    <row r="12557" spans="1:5">
      <c r="A12557" s="47"/>
      <c r="E12557" s="47"/>
    </row>
    <row r="12558" spans="1:5">
      <c r="A12558" s="47"/>
      <c r="E12558" s="47"/>
    </row>
    <row r="12559" spans="1:5">
      <c r="A12559" s="47"/>
      <c r="E12559" s="47"/>
    </row>
    <row r="12560" spans="1:5">
      <c r="A12560" s="47"/>
      <c r="E12560" s="47"/>
    </row>
    <row r="12561" spans="1:5">
      <c r="A12561" s="47"/>
      <c r="E12561" s="47"/>
    </row>
    <row r="12562" spans="1:5">
      <c r="A12562" s="47"/>
      <c r="E12562" s="47"/>
    </row>
    <row r="12563" spans="1:5">
      <c r="A12563" s="47"/>
      <c r="E12563" s="47"/>
    </row>
    <row r="12564" spans="1:5">
      <c r="A12564" s="47"/>
      <c r="E12564" s="47"/>
    </row>
    <row r="12565" spans="1:5">
      <c r="A12565" s="47"/>
      <c r="E12565" s="47"/>
    </row>
    <row r="12566" spans="1:5">
      <c r="A12566" s="47"/>
      <c r="E12566" s="47"/>
    </row>
    <row r="12567" spans="1:5">
      <c r="A12567" s="47"/>
      <c r="E12567" s="47"/>
    </row>
    <row r="12568" spans="1:5">
      <c r="A12568" s="47"/>
      <c r="E12568" s="47"/>
    </row>
    <row r="12569" spans="1:5">
      <c r="A12569" s="47"/>
      <c r="E12569" s="47"/>
    </row>
    <row r="12570" spans="1:5">
      <c r="A12570" s="47"/>
      <c r="E12570" s="47"/>
    </row>
    <row r="12571" spans="1:5">
      <c r="A12571" s="47"/>
      <c r="E12571" s="47"/>
    </row>
    <row r="12572" spans="1:5">
      <c r="A12572" s="47"/>
      <c r="E12572" s="47"/>
    </row>
    <row r="12573" spans="1:5">
      <c r="A12573" s="47"/>
      <c r="E12573" s="47"/>
    </row>
    <row r="12574" spans="1:5">
      <c r="A12574" s="47"/>
      <c r="E12574" s="47"/>
    </row>
    <row r="12575" spans="1:5">
      <c r="A12575" s="47"/>
      <c r="E12575" s="47"/>
    </row>
    <row r="12576" spans="1:5">
      <c r="A12576" s="47"/>
      <c r="E12576" s="47"/>
    </row>
    <row r="12577" spans="1:5">
      <c r="A12577" s="47"/>
      <c r="E12577" s="47"/>
    </row>
    <row r="12578" spans="1:5">
      <c r="A12578" s="47"/>
      <c r="E12578" s="47"/>
    </row>
    <row r="12579" spans="1:5">
      <c r="A12579" s="47"/>
      <c r="E12579" s="47"/>
    </row>
    <row r="12580" spans="1:5">
      <c r="A12580" s="47"/>
      <c r="E12580" s="47"/>
    </row>
    <row r="12581" spans="1:5">
      <c r="A12581" s="47"/>
      <c r="E12581" s="47"/>
    </row>
    <row r="12582" spans="1:5">
      <c r="A12582" s="47"/>
      <c r="E12582" s="47"/>
    </row>
    <row r="12583" spans="1:5">
      <c r="A12583" s="47"/>
      <c r="E12583" s="47"/>
    </row>
    <row r="12584" spans="1:5">
      <c r="A12584" s="47"/>
      <c r="E12584" s="47"/>
    </row>
    <row r="12585" spans="1:5">
      <c r="A12585" s="47"/>
      <c r="E12585" s="47"/>
    </row>
    <row r="12586" spans="1:5">
      <c r="A12586" s="47"/>
      <c r="E12586" s="47"/>
    </row>
    <row r="12587" spans="1:5">
      <c r="A12587" s="47"/>
      <c r="E12587" s="47"/>
    </row>
    <row r="12588" spans="1:5">
      <c r="A12588" s="47"/>
      <c r="E12588" s="47"/>
    </row>
    <row r="12589" spans="1:5">
      <c r="A12589" s="47"/>
      <c r="E12589" s="47"/>
    </row>
    <row r="12590" spans="1:5">
      <c r="A12590" s="47"/>
      <c r="E12590" s="47"/>
    </row>
    <row r="12591" spans="1:5">
      <c r="A12591" s="47"/>
      <c r="E12591" s="47"/>
    </row>
    <row r="12592" spans="1:5">
      <c r="A12592" s="47"/>
      <c r="E12592" s="47"/>
    </row>
    <row r="12593" spans="1:5">
      <c r="A12593" s="47"/>
      <c r="E12593" s="47"/>
    </row>
    <row r="12594" spans="1:5">
      <c r="A12594" s="47"/>
      <c r="E12594" s="47"/>
    </row>
    <row r="12595" spans="1:5">
      <c r="A12595" s="47"/>
      <c r="E12595" s="47"/>
    </row>
    <row r="12596" spans="1:5">
      <c r="A12596" s="47"/>
      <c r="E12596" s="47"/>
    </row>
    <row r="12597" spans="1:5">
      <c r="A12597" s="47"/>
      <c r="E12597" s="47"/>
    </row>
    <row r="12598" spans="1:5">
      <c r="A12598" s="47"/>
      <c r="E12598" s="47"/>
    </row>
    <row r="12599" spans="1:5">
      <c r="A12599" s="47"/>
      <c r="E12599" s="47"/>
    </row>
    <row r="12600" spans="1:5">
      <c r="A12600" s="47"/>
      <c r="E12600" s="47"/>
    </row>
    <row r="12601" spans="1:5">
      <c r="A12601" s="47"/>
      <c r="E12601" s="47"/>
    </row>
    <row r="12602" spans="1:5">
      <c r="A12602" s="47"/>
      <c r="E12602" s="47"/>
    </row>
    <row r="12603" spans="1:5">
      <c r="A12603" s="47"/>
      <c r="E12603" s="47"/>
    </row>
    <row r="12604" spans="1:5">
      <c r="A12604" s="47"/>
      <c r="E12604" s="47"/>
    </row>
    <row r="12605" spans="1:5">
      <c r="A12605" s="47"/>
      <c r="E12605" s="47"/>
    </row>
    <row r="12606" spans="1:5">
      <c r="A12606" s="47"/>
      <c r="E12606" s="47"/>
    </row>
    <row r="12607" spans="1:5">
      <c r="A12607" s="47"/>
      <c r="E12607" s="47"/>
    </row>
    <row r="12608" spans="1:5">
      <c r="A12608" s="47"/>
      <c r="E12608" s="47"/>
    </row>
    <row r="12609" spans="1:5">
      <c r="A12609" s="47"/>
      <c r="E12609" s="47"/>
    </row>
    <row r="12610" spans="1:5">
      <c r="A12610" s="47"/>
      <c r="E12610" s="47"/>
    </row>
    <row r="12611" spans="1:5">
      <c r="A12611" s="47"/>
      <c r="E12611" s="47"/>
    </row>
    <row r="12612" spans="1:5">
      <c r="A12612" s="47"/>
      <c r="E12612" s="47"/>
    </row>
    <row r="12613" spans="1:5">
      <c r="A12613" s="47"/>
      <c r="E12613" s="47"/>
    </row>
    <row r="12614" spans="1:5">
      <c r="A12614" s="47"/>
      <c r="E12614" s="47"/>
    </row>
    <row r="12615" spans="1:5">
      <c r="A12615" s="47"/>
      <c r="E12615" s="47"/>
    </row>
    <row r="12616" spans="1:5">
      <c r="A12616" s="47"/>
      <c r="E12616" s="47"/>
    </row>
    <row r="12617" spans="1:5">
      <c r="A12617" s="47"/>
      <c r="E12617" s="47"/>
    </row>
    <row r="12618" spans="1:5">
      <c r="A12618" s="47"/>
      <c r="E12618" s="47"/>
    </row>
    <row r="12619" spans="1:5">
      <c r="A12619" s="47"/>
      <c r="E12619" s="47"/>
    </row>
    <row r="12620" spans="1:5">
      <c r="A12620" s="47"/>
      <c r="E12620" s="47"/>
    </row>
    <row r="12621" spans="1:5">
      <c r="A12621" s="47"/>
      <c r="E12621" s="47"/>
    </row>
    <row r="12622" spans="1:5">
      <c r="A12622" s="47"/>
      <c r="E12622" s="47"/>
    </row>
    <row r="12623" spans="1:5">
      <c r="A12623" s="47"/>
      <c r="E12623" s="47"/>
    </row>
    <row r="12624" spans="1:5">
      <c r="A12624" s="47"/>
      <c r="E12624" s="47"/>
    </row>
    <row r="12625" spans="1:5">
      <c r="A12625" s="47"/>
      <c r="E12625" s="47"/>
    </row>
    <row r="12626" spans="1:5">
      <c r="A12626" s="47"/>
      <c r="E12626" s="47"/>
    </row>
    <row r="12627" spans="1:5">
      <c r="A12627" s="47"/>
      <c r="E12627" s="47"/>
    </row>
    <row r="12628" spans="1:5">
      <c r="A12628" s="47"/>
      <c r="E12628" s="47"/>
    </row>
    <row r="12629" spans="1:5">
      <c r="A12629" s="47"/>
      <c r="E12629" s="47"/>
    </row>
    <row r="12630" spans="1:5">
      <c r="A12630" s="47"/>
      <c r="E12630" s="47"/>
    </row>
    <row r="12631" spans="1:5">
      <c r="A12631" s="47"/>
      <c r="E12631" s="47"/>
    </row>
    <row r="12632" spans="1:5">
      <c r="A12632" s="47"/>
      <c r="E12632" s="47"/>
    </row>
    <row r="12633" spans="1:5">
      <c r="A12633" s="47"/>
      <c r="E12633" s="47"/>
    </row>
    <row r="12634" spans="1:5">
      <c r="A12634" s="47"/>
      <c r="E12634" s="47"/>
    </row>
    <row r="12635" spans="1:5">
      <c r="A12635" s="47"/>
      <c r="E12635" s="47"/>
    </row>
    <row r="12636" spans="1:5">
      <c r="A12636" s="47"/>
      <c r="E12636" s="47"/>
    </row>
    <row r="12637" spans="1:5">
      <c r="A12637" s="47"/>
      <c r="E12637" s="47"/>
    </row>
    <row r="12638" spans="1:5">
      <c r="A12638" s="47"/>
      <c r="E12638" s="47"/>
    </row>
    <row r="12639" spans="1:5">
      <c r="A12639" s="47"/>
      <c r="E12639" s="47"/>
    </row>
    <row r="12640" spans="1:5">
      <c r="A12640" s="47"/>
      <c r="E12640" s="47"/>
    </row>
    <row r="12641" spans="1:5">
      <c r="A12641" s="47"/>
      <c r="E12641" s="47"/>
    </row>
    <row r="12642" spans="1:5">
      <c r="A12642" s="47"/>
      <c r="E12642" s="47"/>
    </row>
    <row r="12643" spans="1:5">
      <c r="A12643" s="47"/>
      <c r="E12643" s="47"/>
    </row>
    <row r="12644" spans="1:5">
      <c r="A12644" s="47"/>
      <c r="E12644" s="47"/>
    </row>
    <row r="12645" spans="1:5">
      <c r="A12645" s="47"/>
      <c r="E12645" s="47"/>
    </row>
    <row r="12646" spans="1:5">
      <c r="A12646" s="47"/>
      <c r="E12646" s="47"/>
    </row>
    <row r="12647" spans="1:5">
      <c r="A12647" s="47"/>
      <c r="E12647" s="47"/>
    </row>
    <row r="12648" spans="1:5">
      <c r="A12648" s="47"/>
      <c r="E12648" s="47"/>
    </row>
    <row r="12649" spans="1:5">
      <c r="A12649" s="47"/>
      <c r="E12649" s="47"/>
    </row>
    <row r="12650" spans="1:5">
      <c r="A12650" s="47"/>
      <c r="E12650" s="47"/>
    </row>
    <row r="12651" spans="1:5">
      <c r="A12651" s="47"/>
      <c r="E12651" s="47"/>
    </row>
    <row r="12652" spans="1:5">
      <c r="A12652" s="47"/>
      <c r="E12652" s="47"/>
    </row>
    <row r="12653" spans="1:5">
      <c r="A12653" s="47"/>
      <c r="E12653" s="47"/>
    </row>
    <row r="12654" spans="1:5">
      <c r="A12654" s="47"/>
      <c r="E12654" s="47"/>
    </row>
    <row r="12655" spans="1:5">
      <c r="A12655" s="47"/>
      <c r="E12655" s="47"/>
    </row>
    <row r="12656" spans="1:5">
      <c r="A12656" s="47"/>
      <c r="E12656" s="47"/>
    </row>
    <row r="12657" spans="1:5">
      <c r="A12657" s="47"/>
      <c r="E12657" s="47"/>
    </row>
    <row r="12658" spans="1:5">
      <c r="A12658" s="47"/>
      <c r="E12658" s="47"/>
    </row>
    <row r="12659" spans="1:5">
      <c r="A12659" s="47"/>
      <c r="E12659" s="47"/>
    </row>
    <row r="12660" spans="1:5">
      <c r="A12660" s="47"/>
      <c r="E12660" s="47"/>
    </row>
    <row r="12661" spans="1:5">
      <c r="A12661" s="47"/>
      <c r="E12661" s="47"/>
    </row>
    <row r="12662" spans="1:5">
      <c r="A12662" s="47"/>
      <c r="E12662" s="47"/>
    </row>
    <row r="12663" spans="1:5">
      <c r="A12663" s="47"/>
      <c r="E12663" s="47"/>
    </row>
    <row r="12664" spans="1:5">
      <c r="A12664" s="47"/>
      <c r="E12664" s="47"/>
    </row>
    <row r="12665" spans="1:5">
      <c r="A12665" s="47"/>
      <c r="E12665" s="47"/>
    </row>
    <row r="12666" spans="1:5">
      <c r="A12666" s="47"/>
      <c r="E12666" s="47"/>
    </row>
    <row r="12667" spans="1:5">
      <c r="A12667" s="47"/>
      <c r="E12667" s="47"/>
    </row>
    <row r="12668" spans="1:5">
      <c r="A12668" s="47"/>
      <c r="E12668" s="47"/>
    </row>
    <row r="12669" spans="1:5">
      <c r="A12669" s="47"/>
      <c r="E12669" s="47"/>
    </row>
    <row r="12670" spans="1:5">
      <c r="A12670" s="47"/>
      <c r="E12670" s="47"/>
    </row>
    <row r="12671" spans="1:5">
      <c r="A12671" s="47"/>
      <c r="E12671" s="47"/>
    </row>
    <row r="12672" spans="1:5">
      <c r="A12672" s="47"/>
      <c r="E12672" s="47"/>
    </row>
    <row r="12673" spans="1:5">
      <c r="A12673" s="47"/>
      <c r="E12673" s="47"/>
    </row>
    <row r="12674" spans="1:5">
      <c r="A12674" s="47"/>
      <c r="E12674" s="47"/>
    </row>
    <row r="12675" spans="1:5">
      <c r="A12675" s="47"/>
      <c r="E12675" s="47"/>
    </row>
    <row r="12676" spans="1:5">
      <c r="A12676" s="47"/>
      <c r="E12676" s="47"/>
    </row>
    <row r="12677" spans="1:5">
      <c r="A12677" s="47"/>
      <c r="E12677" s="47"/>
    </row>
    <row r="12678" spans="1:5">
      <c r="A12678" s="47"/>
      <c r="E12678" s="47"/>
    </row>
    <row r="12679" spans="1:5">
      <c r="A12679" s="47"/>
      <c r="E12679" s="47"/>
    </row>
    <row r="12680" spans="1:5">
      <c r="A12680" s="47"/>
      <c r="E12680" s="47"/>
    </row>
    <row r="12681" spans="1:5">
      <c r="A12681" s="47"/>
      <c r="E12681" s="47"/>
    </row>
    <row r="12682" spans="1:5">
      <c r="A12682" s="47"/>
      <c r="E12682" s="47"/>
    </row>
    <row r="12683" spans="1:5">
      <c r="A12683" s="47"/>
      <c r="E12683" s="47"/>
    </row>
    <row r="12684" spans="1:5">
      <c r="A12684" s="47"/>
      <c r="E12684" s="47"/>
    </row>
    <row r="12685" spans="1:5">
      <c r="A12685" s="47"/>
      <c r="E12685" s="47"/>
    </row>
    <row r="12686" spans="1:5">
      <c r="A12686" s="47"/>
      <c r="E12686" s="47"/>
    </row>
    <row r="12687" spans="1:5">
      <c r="A12687" s="47"/>
      <c r="E12687" s="47"/>
    </row>
    <row r="12688" spans="1:5">
      <c r="A12688" s="47"/>
      <c r="E12688" s="47"/>
    </row>
    <row r="12689" spans="1:5">
      <c r="A12689" s="47"/>
      <c r="E12689" s="47"/>
    </row>
    <row r="12690" spans="1:5">
      <c r="A12690" s="47"/>
      <c r="E12690" s="47"/>
    </row>
    <row r="12691" spans="1:5">
      <c r="A12691" s="47"/>
      <c r="E12691" s="47"/>
    </row>
    <row r="12692" spans="1:5">
      <c r="A12692" s="47"/>
      <c r="E12692" s="47"/>
    </row>
    <row r="12693" spans="1:5">
      <c r="A12693" s="47"/>
      <c r="E12693" s="47"/>
    </row>
    <row r="12694" spans="1:5">
      <c r="A12694" s="47"/>
      <c r="E12694" s="47"/>
    </row>
    <row r="12695" spans="1:5">
      <c r="A12695" s="47"/>
      <c r="E12695" s="47"/>
    </row>
    <row r="12696" spans="1:5">
      <c r="A12696" s="47"/>
      <c r="E12696" s="47"/>
    </row>
    <row r="12697" spans="1:5">
      <c r="A12697" s="47"/>
      <c r="E12697" s="47"/>
    </row>
    <row r="12698" spans="1:5">
      <c r="A12698" s="47"/>
      <c r="E12698" s="47"/>
    </row>
    <row r="12699" spans="1:5">
      <c r="A12699" s="47"/>
      <c r="E12699" s="47"/>
    </row>
    <row r="12700" spans="1:5">
      <c r="A12700" s="47"/>
      <c r="E12700" s="47"/>
    </row>
    <row r="12701" spans="1:5">
      <c r="A12701" s="47"/>
      <c r="E12701" s="47"/>
    </row>
    <row r="12702" spans="1:5">
      <c r="A12702" s="47"/>
      <c r="E12702" s="47"/>
    </row>
    <row r="12703" spans="1:5">
      <c r="A12703" s="47"/>
      <c r="E12703" s="47"/>
    </row>
    <row r="12704" spans="1:5">
      <c r="A12704" s="47"/>
      <c r="E12704" s="47"/>
    </row>
    <row r="12705" spans="1:5">
      <c r="A12705" s="47"/>
      <c r="E12705" s="47"/>
    </row>
    <row r="12706" spans="1:5">
      <c r="A12706" s="47"/>
      <c r="E12706" s="47"/>
    </row>
    <row r="12707" spans="1:5">
      <c r="A12707" s="47"/>
      <c r="E12707" s="47"/>
    </row>
    <row r="12708" spans="1:5">
      <c r="A12708" s="47"/>
      <c r="E12708" s="47"/>
    </row>
    <row r="12709" spans="1:5">
      <c r="A12709" s="47"/>
      <c r="E12709" s="47"/>
    </row>
    <row r="12710" spans="1:5">
      <c r="A12710" s="47"/>
      <c r="E12710" s="47"/>
    </row>
    <row r="12711" spans="1:5">
      <c r="A12711" s="47"/>
      <c r="E12711" s="47"/>
    </row>
    <row r="12712" spans="1:5">
      <c r="A12712" s="47"/>
      <c r="E12712" s="47"/>
    </row>
    <row r="12713" spans="1:5">
      <c r="A12713" s="47"/>
      <c r="E12713" s="47"/>
    </row>
    <row r="12714" spans="1:5">
      <c r="A12714" s="47"/>
      <c r="E12714" s="47"/>
    </row>
    <row r="12715" spans="1:5">
      <c r="A12715" s="47"/>
      <c r="E12715" s="47"/>
    </row>
    <row r="12716" spans="1:5">
      <c r="A12716" s="47"/>
      <c r="E12716" s="47"/>
    </row>
    <row r="12717" spans="1:5">
      <c r="A12717" s="47"/>
      <c r="E12717" s="47"/>
    </row>
    <row r="12718" spans="1:5">
      <c r="A12718" s="47"/>
      <c r="E12718" s="47"/>
    </row>
    <row r="12719" spans="1:5">
      <c r="A12719" s="47"/>
      <c r="E12719" s="47"/>
    </row>
    <row r="12720" spans="1:5">
      <c r="A12720" s="47"/>
      <c r="E12720" s="47"/>
    </row>
    <row r="12721" spans="1:5">
      <c r="A12721" s="47"/>
      <c r="E12721" s="47"/>
    </row>
    <row r="12722" spans="1:5">
      <c r="A12722" s="47"/>
      <c r="E12722" s="47"/>
    </row>
    <row r="12723" spans="1:5">
      <c r="A12723" s="47"/>
      <c r="E12723" s="47"/>
    </row>
    <row r="12724" spans="1:5">
      <c r="A12724" s="47"/>
      <c r="E12724" s="47"/>
    </row>
    <row r="12725" spans="1:5">
      <c r="A12725" s="47"/>
      <c r="E12725" s="47"/>
    </row>
    <row r="12726" spans="1:5">
      <c r="A12726" s="47"/>
      <c r="E12726" s="47"/>
    </row>
    <row r="12727" spans="1:5">
      <c r="A12727" s="47"/>
      <c r="E12727" s="47"/>
    </row>
    <row r="12728" spans="1:5">
      <c r="A12728" s="47"/>
      <c r="E12728" s="47"/>
    </row>
    <row r="12729" spans="1:5">
      <c r="A12729" s="47"/>
      <c r="E12729" s="47"/>
    </row>
    <row r="12730" spans="1:5">
      <c r="A12730" s="47"/>
      <c r="E12730" s="47"/>
    </row>
    <row r="12731" spans="1:5">
      <c r="A12731" s="47"/>
      <c r="E12731" s="47"/>
    </row>
    <row r="12732" spans="1:5">
      <c r="A12732" s="47"/>
      <c r="E12732" s="47"/>
    </row>
    <row r="12733" spans="1:5">
      <c r="A12733" s="47"/>
      <c r="E12733" s="47"/>
    </row>
    <row r="12734" spans="1:5">
      <c r="A12734" s="47"/>
      <c r="E12734" s="47"/>
    </row>
    <row r="12735" spans="1:5">
      <c r="A12735" s="47"/>
      <c r="E12735" s="47"/>
    </row>
    <row r="12736" spans="1:5">
      <c r="A12736" s="47"/>
      <c r="E12736" s="47"/>
    </row>
    <row r="12737" spans="1:5">
      <c r="A12737" s="47"/>
      <c r="E12737" s="47"/>
    </row>
    <row r="12738" spans="1:5">
      <c r="A12738" s="47"/>
      <c r="E12738" s="47"/>
    </row>
    <row r="12739" spans="1:5">
      <c r="A12739" s="47"/>
      <c r="E12739" s="47"/>
    </row>
    <row r="12740" spans="1:5">
      <c r="A12740" s="47"/>
      <c r="E12740" s="47"/>
    </row>
    <row r="12741" spans="1:5">
      <c r="A12741" s="47"/>
      <c r="E12741" s="47"/>
    </row>
    <row r="12742" spans="1:5">
      <c r="A12742" s="47"/>
      <c r="E12742" s="47"/>
    </row>
    <row r="12743" spans="1:5">
      <c r="A12743" s="47"/>
      <c r="E12743" s="47"/>
    </row>
    <row r="12744" spans="1:5">
      <c r="A12744" s="47"/>
      <c r="E12744" s="47"/>
    </row>
    <row r="12745" spans="1:5">
      <c r="A12745" s="47"/>
      <c r="E12745" s="47"/>
    </row>
    <row r="12746" spans="1:5">
      <c r="A12746" s="47"/>
      <c r="E12746" s="47"/>
    </row>
    <row r="12747" spans="1:5">
      <c r="A12747" s="47"/>
      <c r="E12747" s="47"/>
    </row>
    <row r="12748" spans="1:5">
      <c r="A12748" s="47"/>
      <c r="E12748" s="47"/>
    </row>
    <row r="12749" spans="1:5">
      <c r="A12749" s="47"/>
      <c r="E12749" s="47"/>
    </row>
    <row r="12750" spans="1:5">
      <c r="A12750" s="47"/>
      <c r="E12750" s="47"/>
    </row>
    <row r="12751" spans="1:5">
      <c r="A12751" s="47"/>
      <c r="E12751" s="47"/>
    </row>
    <row r="12752" spans="1:5">
      <c r="A12752" s="47"/>
      <c r="E12752" s="47"/>
    </row>
    <row r="12753" spans="1:5">
      <c r="A12753" s="47"/>
      <c r="E12753" s="47"/>
    </row>
    <row r="12754" spans="1:5">
      <c r="A12754" s="47"/>
      <c r="E12754" s="47"/>
    </row>
    <row r="12755" spans="1:5">
      <c r="A12755" s="47"/>
      <c r="E12755" s="47"/>
    </row>
    <row r="12756" spans="1:5">
      <c r="A12756" s="47"/>
      <c r="E12756" s="47"/>
    </row>
    <row r="12757" spans="1:5">
      <c r="A12757" s="47"/>
      <c r="E12757" s="47"/>
    </row>
    <row r="12758" spans="1:5">
      <c r="A12758" s="47"/>
      <c r="E12758" s="47"/>
    </row>
    <row r="12759" spans="1:5">
      <c r="A12759" s="47"/>
      <c r="E12759" s="47"/>
    </row>
    <row r="12760" spans="1:5">
      <c r="A12760" s="47"/>
      <c r="E12760" s="47"/>
    </row>
    <row r="12761" spans="1:5">
      <c r="A12761" s="47"/>
      <c r="E12761" s="47"/>
    </row>
    <row r="12762" spans="1:5">
      <c r="A12762" s="47"/>
      <c r="E12762" s="47"/>
    </row>
    <row r="12763" spans="1:5">
      <c r="A12763" s="47"/>
      <c r="E12763" s="47"/>
    </row>
    <row r="12764" spans="1:5">
      <c r="A12764" s="47"/>
      <c r="E12764" s="47"/>
    </row>
    <row r="12765" spans="1:5">
      <c r="A12765" s="47"/>
      <c r="E12765" s="47"/>
    </row>
    <row r="12766" spans="1:5">
      <c r="A12766" s="47"/>
      <c r="E12766" s="47"/>
    </row>
    <row r="12767" spans="1:5">
      <c r="A12767" s="47"/>
      <c r="E12767" s="47"/>
    </row>
    <row r="12768" spans="1:5">
      <c r="A12768" s="47"/>
      <c r="E12768" s="47"/>
    </row>
    <row r="12769" spans="1:5">
      <c r="A12769" s="47"/>
      <c r="E12769" s="47"/>
    </row>
    <row r="12770" spans="1:5">
      <c r="A12770" s="47"/>
      <c r="E12770" s="47"/>
    </row>
    <row r="12771" spans="1:5">
      <c r="A12771" s="47"/>
      <c r="E12771" s="47"/>
    </row>
    <row r="12772" spans="1:5">
      <c r="A12772" s="47"/>
      <c r="E12772" s="47"/>
    </row>
    <row r="12773" spans="1:5">
      <c r="A12773" s="47"/>
      <c r="E12773" s="47"/>
    </row>
    <row r="12774" spans="1:5">
      <c r="A12774" s="47"/>
      <c r="E12774" s="47"/>
    </row>
    <row r="12775" spans="1:5">
      <c r="A12775" s="47"/>
      <c r="E12775" s="47"/>
    </row>
    <row r="12776" spans="1:5">
      <c r="A12776" s="47"/>
      <c r="E12776" s="47"/>
    </row>
    <row r="12777" spans="1:5">
      <c r="A12777" s="47"/>
      <c r="E12777" s="47"/>
    </row>
    <row r="12778" spans="1:5">
      <c r="A12778" s="47"/>
      <c r="E12778" s="47"/>
    </row>
    <row r="12779" spans="1:5">
      <c r="A12779" s="47"/>
      <c r="E12779" s="47"/>
    </row>
    <row r="12780" spans="1:5">
      <c r="A12780" s="47"/>
      <c r="E12780" s="47"/>
    </row>
    <row r="12781" spans="1:5">
      <c r="A12781" s="47"/>
      <c r="E12781" s="47"/>
    </row>
    <row r="12782" spans="1:5">
      <c r="A12782" s="47"/>
      <c r="E12782" s="47"/>
    </row>
    <row r="12783" spans="1:5">
      <c r="A12783" s="47"/>
      <c r="E12783" s="47"/>
    </row>
    <row r="12784" spans="1:5">
      <c r="A12784" s="47"/>
      <c r="E12784" s="47"/>
    </row>
    <row r="12785" spans="1:5">
      <c r="A12785" s="47"/>
      <c r="E12785" s="47"/>
    </row>
    <row r="12786" spans="1:5">
      <c r="A12786" s="47"/>
      <c r="E12786" s="47"/>
    </row>
    <row r="12787" spans="1:5">
      <c r="A12787" s="47"/>
      <c r="E12787" s="47"/>
    </row>
    <row r="12788" spans="1:5">
      <c r="A12788" s="47"/>
      <c r="E12788" s="47"/>
    </row>
    <row r="12789" spans="1:5">
      <c r="A12789" s="47"/>
      <c r="E12789" s="47"/>
    </row>
    <row r="12790" spans="1:5">
      <c r="A12790" s="47"/>
      <c r="E12790" s="47"/>
    </row>
    <row r="12791" spans="1:5">
      <c r="A12791" s="47"/>
      <c r="E12791" s="47"/>
    </row>
    <row r="12792" spans="1:5">
      <c r="A12792" s="47"/>
      <c r="E12792" s="47"/>
    </row>
    <row r="12793" spans="1:5">
      <c r="A12793" s="47"/>
      <c r="E12793" s="47"/>
    </row>
    <row r="12794" spans="1:5">
      <c r="A12794" s="47"/>
      <c r="E12794" s="47"/>
    </row>
    <row r="12795" spans="1:5">
      <c r="A12795" s="47"/>
      <c r="E12795" s="47"/>
    </row>
    <row r="12796" spans="1:5">
      <c r="A12796" s="47"/>
      <c r="E12796" s="47"/>
    </row>
    <row r="12797" spans="1:5">
      <c r="A12797" s="47"/>
      <c r="E12797" s="47"/>
    </row>
    <row r="12798" spans="1:5">
      <c r="A12798" s="47"/>
      <c r="E12798" s="47"/>
    </row>
    <row r="12799" spans="1:5">
      <c r="A12799" s="47"/>
      <c r="E12799" s="47"/>
    </row>
    <row r="12800" spans="1:5">
      <c r="A12800" s="47"/>
      <c r="E12800" s="47"/>
    </row>
    <row r="12801" spans="1:5">
      <c r="A12801" s="47"/>
      <c r="E12801" s="47"/>
    </row>
    <row r="12802" spans="1:5">
      <c r="A12802" s="47"/>
      <c r="E12802" s="47"/>
    </row>
    <row r="12803" spans="1:5">
      <c r="A12803" s="47"/>
      <c r="E12803" s="47"/>
    </row>
    <row r="12804" spans="1:5">
      <c r="A12804" s="47"/>
      <c r="E12804" s="47"/>
    </row>
    <row r="12805" spans="1:5">
      <c r="A12805" s="47"/>
      <c r="E12805" s="47"/>
    </row>
    <row r="12806" spans="1:5">
      <c r="A12806" s="47"/>
      <c r="E12806" s="47"/>
    </row>
    <row r="12807" spans="1:5">
      <c r="A12807" s="47"/>
      <c r="E12807" s="47"/>
    </row>
    <row r="12808" spans="1:5">
      <c r="A12808" s="47"/>
      <c r="E12808" s="47"/>
    </row>
    <row r="12809" spans="1:5">
      <c r="A12809" s="47"/>
      <c r="E12809" s="47"/>
    </row>
    <row r="12810" spans="1:5">
      <c r="A12810" s="47"/>
      <c r="E12810" s="47"/>
    </row>
    <row r="12811" spans="1:5">
      <c r="A12811" s="47"/>
      <c r="E12811" s="47"/>
    </row>
    <row r="12812" spans="1:5">
      <c r="A12812" s="47"/>
      <c r="E12812" s="47"/>
    </row>
    <row r="12813" spans="1:5">
      <c r="A12813" s="47"/>
      <c r="E12813" s="47"/>
    </row>
    <row r="12814" spans="1:5">
      <c r="A12814" s="47"/>
      <c r="E12814" s="47"/>
    </row>
    <row r="12815" spans="1:5">
      <c r="A12815" s="47"/>
      <c r="E12815" s="47"/>
    </row>
    <row r="12816" spans="1:5">
      <c r="A12816" s="47"/>
      <c r="E12816" s="47"/>
    </row>
    <row r="12817" spans="1:5">
      <c r="A12817" s="47"/>
      <c r="E12817" s="47"/>
    </row>
    <row r="12818" spans="1:5">
      <c r="A12818" s="47"/>
      <c r="E12818" s="47"/>
    </row>
    <row r="12819" spans="1:5">
      <c r="A12819" s="47"/>
      <c r="E12819" s="47"/>
    </row>
    <row r="12820" spans="1:5">
      <c r="A12820" s="47"/>
      <c r="E12820" s="47"/>
    </row>
    <row r="12821" spans="1:5">
      <c r="A12821" s="47"/>
      <c r="E12821" s="47"/>
    </row>
    <row r="12822" spans="1:5">
      <c r="A12822" s="47"/>
      <c r="E12822" s="47"/>
    </row>
    <row r="12823" spans="1:5">
      <c r="A12823" s="47"/>
      <c r="E12823" s="47"/>
    </row>
    <row r="12824" spans="1:5">
      <c r="A12824" s="47"/>
      <c r="E12824" s="47"/>
    </row>
    <row r="12825" spans="1:5">
      <c r="A12825" s="47"/>
      <c r="E12825" s="47"/>
    </row>
    <row r="12826" spans="1:5">
      <c r="A12826" s="47"/>
      <c r="E12826" s="47"/>
    </row>
    <row r="12827" spans="1:5">
      <c r="A12827" s="47"/>
      <c r="E12827" s="47"/>
    </row>
    <row r="12828" spans="1:5">
      <c r="A12828" s="47"/>
      <c r="E12828" s="47"/>
    </row>
    <row r="12829" spans="1:5">
      <c r="A12829" s="47"/>
      <c r="E12829" s="47"/>
    </row>
    <row r="12830" spans="1:5">
      <c r="A12830" s="47"/>
      <c r="E12830" s="47"/>
    </row>
    <row r="12831" spans="1:5">
      <c r="A12831" s="47"/>
      <c r="E12831" s="47"/>
    </row>
    <row r="12832" spans="1:5">
      <c r="A12832" s="47"/>
      <c r="E12832" s="47"/>
    </row>
    <row r="12833" spans="1:5">
      <c r="A12833" s="47"/>
      <c r="E12833" s="47"/>
    </row>
    <row r="12834" spans="1:5">
      <c r="A12834" s="47"/>
      <c r="E12834" s="47"/>
    </row>
    <row r="12835" spans="1:5">
      <c r="A12835" s="47"/>
      <c r="E12835" s="47"/>
    </row>
    <row r="12836" spans="1:5">
      <c r="A12836" s="47"/>
      <c r="E12836" s="47"/>
    </row>
    <row r="12837" spans="1:5">
      <c r="A12837" s="47"/>
      <c r="E12837" s="47"/>
    </row>
    <row r="12838" spans="1:5">
      <c r="A12838" s="47"/>
      <c r="E12838" s="47"/>
    </row>
    <row r="12839" spans="1:5">
      <c r="A12839" s="47"/>
      <c r="E12839" s="47"/>
    </row>
    <row r="12840" spans="1:5">
      <c r="A12840" s="47"/>
      <c r="E12840" s="47"/>
    </row>
    <row r="12841" spans="1:5">
      <c r="A12841" s="47"/>
      <c r="E12841" s="47"/>
    </row>
    <row r="12842" spans="1:5">
      <c r="A12842" s="47"/>
      <c r="E12842" s="47"/>
    </row>
    <row r="12843" spans="1:5">
      <c r="A12843" s="47"/>
      <c r="E12843" s="47"/>
    </row>
    <row r="12844" spans="1:5">
      <c r="A12844" s="47"/>
      <c r="E12844" s="47"/>
    </row>
    <row r="12845" spans="1:5">
      <c r="A12845" s="47"/>
      <c r="E12845" s="47"/>
    </row>
    <row r="12846" spans="1:5">
      <c r="A12846" s="47"/>
      <c r="E12846" s="47"/>
    </row>
    <row r="12847" spans="1:5">
      <c r="A12847" s="47"/>
      <c r="E12847" s="47"/>
    </row>
    <row r="12848" spans="1:5">
      <c r="A12848" s="47"/>
      <c r="E12848" s="47"/>
    </row>
    <row r="12849" spans="1:5">
      <c r="A12849" s="47"/>
      <c r="E12849" s="47"/>
    </row>
    <row r="12850" spans="1:5">
      <c r="A12850" s="47"/>
      <c r="E12850" s="47"/>
    </row>
    <row r="12851" spans="1:5">
      <c r="A12851" s="47"/>
      <c r="E12851" s="47"/>
    </row>
    <row r="12852" spans="1:5">
      <c r="A12852" s="47"/>
      <c r="E12852" s="47"/>
    </row>
    <row r="12853" spans="1:5">
      <c r="A12853" s="47"/>
      <c r="E12853" s="47"/>
    </row>
    <row r="12854" spans="1:5">
      <c r="A12854" s="47"/>
      <c r="E12854" s="47"/>
    </row>
    <row r="12855" spans="1:5">
      <c r="A12855" s="47"/>
      <c r="E12855" s="47"/>
    </row>
    <row r="12856" spans="1:5">
      <c r="A12856" s="47"/>
      <c r="E12856" s="47"/>
    </row>
    <row r="12857" spans="1:5">
      <c r="A12857" s="47"/>
      <c r="E12857" s="47"/>
    </row>
    <row r="12858" spans="1:5">
      <c r="A12858" s="47"/>
      <c r="E12858" s="47"/>
    </row>
    <row r="12859" spans="1:5">
      <c r="A12859" s="47"/>
      <c r="E12859" s="47"/>
    </row>
    <row r="12860" spans="1:5">
      <c r="A12860" s="47"/>
      <c r="E12860" s="47"/>
    </row>
    <row r="12861" spans="1:5">
      <c r="A12861" s="47"/>
      <c r="E12861" s="47"/>
    </row>
    <row r="12862" spans="1:5">
      <c r="A12862" s="47"/>
      <c r="E12862" s="47"/>
    </row>
    <row r="12863" spans="1:5">
      <c r="A12863" s="47"/>
      <c r="E12863" s="47"/>
    </row>
    <row r="12864" spans="1:5">
      <c r="A12864" s="47"/>
      <c r="E12864" s="47"/>
    </row>
    <row r="12865" spans="1:5">
      <c r="A12865" s="47"/>
      <c r="E12865" s="47"/>
    </row>
    <row r="12866" spans="1:5">
      <c r="A12866" s="47"/>
      <c r="E12866" s="47"/>
    </row>
    <row r="12867" spans="1:5">
      <c r="A12867" s="47"/>
      <c r="E12867" s="47"/>
    </row>
    <row r="12868" spans="1:5">
      <c r="A12868" s="47"/>
      <c r="E12868" s="47"/>
    </row>
    <row r="12869" spans="1:5">
      <c r="A12869" s="47"/>
      <c r="E12869" s="47"/>
    </row>
    <row r="12870" spans="1:5">
      <c r="A12870" s="47"/>
      <c r="E12870" s="47"/>
    </row>
    <row r="12871" spans="1:5">
      <c r="A12871" s="47"/>
      <c r="E12871" s="47"/>
    </row>
    <row r="12872" spans="1:5">
      <c r="A12872" s="47"/>
      <c r="E12872" s="47"/>
    </row>
    <row r="12873" spans="1:5">
      <c r="A12873" s="47"/>
      <c r="E12873" s="47"/>
    </row>
    <row r="12874" spans="1:5">
      <c r="A12874" s="47"/>
      <c r="E12874" s="47"/>
    </row>
    <row r="12875" spans="1:5">
      <c r="A12875" s="47"/>
      <c r="E12875" s="47"/>
    </row>
    <row r="12876" spans="1:5">
      <c r="A12876" s="47"/>
      <c r="E12876" s="47"/>
    </row>
    <row r="12877" spans="1:5">
      <c r="A12877" s="47"/>
      <c r="E12877" s="47"/>
    </row>
    <row r="12878" spans="1:5">
      <c r="A12878" s="47"/>
      <c r="E12878" s="47"/>
    </row>
    <row r="12879" spans="1:5">
      <c r="A12879" s="47"/>
      <c r="E12879" s="47"/>
    </row>
    <row r="12880" spans="1:5">
      <c r="A12880" s="47"/>
      <c r="E12880" s="47"/>
    </row>
    <row r="12881" spans="1:5">
      <c r="A12881" s="47"/>
      <c r="E12881" s="47"/>
    </row>
    <row r="12882" spans="1:5">
      <c r="A12882" s="47"/>
      <c r="E12882" s="47"/>
    </row>
    <row r="12883" spans="1:5">
      <c r="A12883" s="47"/>
      <c r="E12883" s="47"/>
    </row>
    <row r="12884" spans="1:5">
      <c r="A12884" s="47"/>
      <c r="E12884" s="47"/>
    </row>
    <row r="12885" spans="1:5">
      <c r="A12885" s="47"/>
      <c r="E12885" s="47"/>
    </row>
    <row r="12886" spans="1:5">
      <c r="A12886" s="47"/>
      <c r="E12886" s="47"/>
    </row>
    <row r="12887" spans="1:5">
      <c r="A12887" s="47"/>
      <c r="E12887" s="47"/>
    </row>
    <row r="12888" spans="1:5">
      <c r="A12888" s="47"/>
      <c r="E12888" s="47"/>
    </row>
    <row r="12889" spans="1:5">
      <c r="A12889" s="47"/>
      <c r="E12889" s="47"/>
    </row>
    <row r="12890" spans="1:5">
      <c r="A12890" s="47"/>
      <c r="E12890" s="47"/>
    </row>
    <row r="12891" spans="1:5">
      <c r="A12891" s="47"/>
      <c r="E12891" s="47"/>
    </row>
    <row r="12892" spans="1:5">
      <c r="A12892" s="47"/>
      <c r="E12892" s="47"/>
    </row>
    <row r="12893" spans="1:5">
      <c r="A12893" s="47"/>
      <c r="E12893" s="47"/>
    </row>
    <row r="12894" spans="1:5">
      <c r="A12894" s="47"/>
      <c r="E12894" s="47"/>
    </row>
    <row r="12895" spans="1:5">
      <c r="A12895" s="47"/>
      <c r="E12895" s="47"/>
    </row>
    <row r="12896" spans="1:5">
      <c r="A12896" s="47"/>
      <c r="E12896" s="47"/>
    </row>
    <row r="12897" spans="1:5">
      <c r="A12897" s="47"/>
      <c r="E12897" s="47"/>
    </row>
    <row r="12898" spans="1:5">
      <c r="A12898" s="47"/>
      <c r="E12898" s="47"/>
    </row>
    <row r="12899" spans="1:5">
      <c r="A12899" s="47"/>
      <c r="E12899" s="47"/>
    </row>
    <row r="12900" spans="1:5">
      <c r="A12900" s="47"/>
      <c r="E12900" s="47"/>
    </row>
    <row r="12901" spans="1:5">
      <c r="A12901" s="47"/>
      <c r="E12901" s="47"/>
    </row>
    <row r="12902" spans="1:5">
      <c r="A12902" s="47"/>
      <c r="E12902" s="47"/>
    </row>
    <row r="12903" spans="1:5">
      <c r="A12903" s="47"/>
      <c r="E12903" s="47"/>
    </row>
    <row r="12904" spans="1:5">
      <c r="A12904" s="47"/>
      <c r="E12904" s="47"/>
    </row>
    <row r="12905" spans="1:5">
      <c r="A12905" s="47"/>
      <c r="E12905" s="47"/>
    </row>
    <row r="12906" spans="1:5">
      <c r="A12906" s="47"/>
      <c r="E12906" s="47"/>
    </row>
    <row r="12907" spans="1:5">
      <c r="A12907" s="47"/>
      <c r="E12907" s="47"/>
    </row>
    <row r="12908" spans="1:5">
      <c r="A12908" s="47"/>
      <c r="E12908" s="47"/>
    </row>
    <row r="12909" spans="1:5">
      <c r="A12909" s="47"/>
      <c r="E12909" s="47"/>
    </row>
    <row r="12910" spans="1:5">
      <c r="A12910" s="47"/>
      <c r="E12910" s="47"/>
    </row>
    <row r="12911" spans="1:5">
      <c r="A12911" s="47"/>
      <c r="E12911" s="47"/>
    </row>
    <row r="12912" spans="1:5">
      <c r="A12912" s="47"/>
      <c r="E12912" s="47"/>
    </row>
    <row r="12913" spans="1:5">
      <c r="A12913" s="47"/>
      <c r="E12913" s="47"/>
    </row>
    <row r="12914" spans="1:5">
      <c r="A12914" s="47"/>
      <c r="E12914" s="47"/>
    </row>
    <row r="12915" spans="1:5">
      <c r="A12915" s="47"/>
      <c r="E12915" s="47"/>
    </row>
    <row r="12916" spans="1:5">
      <c r="A12916" s="47"/>
      <c r="E12916" s="47"/>
    </row>
    <row r="12917" spans="1:5">
      <c r="A12917" s="47"/>
      <c r="E12917" s="47"/>
    </row>
    <row r="12918" spans="1:5">
      <c r="A12918" s="47"/>
      <c r="E12918" s="47"/>
    </row>
    <row r="12919" spans="1:5">
      <c r="A12919" s="47"/>
      <c r="E12919" s="47"/>
    </row>
    <row r="12920" spans="1:5">
      <c r="A12920" s="47"/>
      <c r="E12920" s="47"/>
    </row>
    <row r="12921" spans="1:5">
      <c r="A12921" s="47"/>
      <c r="E12921" s="47"/>
    </row>
    <row r="12922" spans="1:5">
      <c r="A12922" s="47"/>
      <c r="E12922" s="47"/>
    </row>
    <row r="12923" spans="1:5">
      <c r="A12923" s="47"/>
      <c r="E12923" s="47"/>
    </row>
    <row r="12924" spans="1:5">
      <c r="A12924" s="47"/>
      <c r="E12924" s="47"/>
    </row>
    <row r="12925" spans="1:5">
      <c r="A12925" s="47"/>
      <c r="E12925" s="47"/>
    </row>
    <row r="12926" spans="1:5">
      <c r="A12926" s="47"/>
      <c r="E12926" s="47"/>
    </row>
    <row r="12927" spans="1:5">
      <c r="A12927" s="47"/>
      <c r="E12927" s="47"/>
    </row>
    <row r="12928" spans="1:5">
      <c r="A12928" s="47"/>
      <c r="E12928" s="47"/>
    </row>
    <row r="12929" spans="1:5">
      <c r="A12929" s="47"/>
      <c r="E12929" s="47"/>
    </row>
    <row r="12930" spans="1:5">
      <c r="A12930" s="47"/>
      <c r="E12930" s="47"/>
    </row>
    <row r="12931" spans="1:5">
      <c r="A12931" s="47"/>
      <c r="E12931" s="47"/>
    </row>
    <row r="12932" spans="1:5">
      <c r="A12932" s="47"/>
      <c r="E12932" s="47"/>
    </row>
    <row r="12933" spans="1:5">
      <c r="A12933" s="47"/>
      <c r="E12933" s="47"/>
    </row>
    <row r="12934" spans="1:5">
      <c r="A12934" s="47"/>
      <c r="E12934" s="47"/>
    </row>
    <row r="12935" spans="1:5">
      <c r="A12935" s="47"/>
      <c r="E12935" s="47"/>
    </row>
    <row r="12936" spans="1:5">
      <c r="A12936" s="47"/>
      <c r="E12936" s="47"/>
    </row>
    <row r="12937" spans="1:5">
      <c r="A12937" s="47"/>
      <c r="E12937" s="47"/>
    </row>
    <row r="12938" spans="1:5">
      <c r="A12938" s="47"/>
      <c r="E12938" s="47"/>
    </row>
    <row r="12939" spans="1:5">
      <c r="A12939" s="47"/>
      <c r="E12939" s="47"/>
    </row>
    <row r="12940" spans="1:5">
      <c r="A12940" s="47"/>
      <c r="E12940" s="47"/>
    </row>
    <row r="12941" spans="1:5">
      <c r="A12941" s="47"/>
      <c r="E12941" s="47"/>
    </row>
    <row r="12942" spans="1:5">
      <c r="A12942" s="47"/>
      <c r="E12942" s="47"/>
    </row>
    <row r="12943" spans="1:5">
      <c r="A12943" s="47"/>
      <c r="E12943" s="47"/>
    </row>
    <row r="12944" spans="1:5">
      <c r="A12944" s="47"/>
      <c r="E12944" s="47"/>
    </row>
    <row r="12945" spans="1:5">
      <c r="A12945" s="47"/>
      <c r="E12945" s="47"/>
    </row>
    <row r="12946" spans="1:5">
      <c r="A12946" s="47"/>
      <c r="E12946" s="47"/>
    </row>
    <row r="12947" spans="1:5">
      <c r="A12947" s="47"/>
      <c r="E12947" s="47"/>
    </row>
    <row r="12948" spans="1:5">
      <c r="A12948" s="47"/>
      <c r="E12948" s="47"/>
    </row>
    <row r="12949" spans="1:5">
      <c r="A12949" s="47"/>
      <c r="E12949" s="47"/>
    </row>
    <row r="12950" spans="1:5">
      <c r="A12950" s="47"/>
      <c r="E12950" s="47"/>
    </row>
    <row r="12951" spans="1:5">
      <c r="A12951" s="47"/>
      <c r="E12951" s="47"/>
    </row>
    <row r="12952" spans="1:5">
      <c r="A12952" s="47"/>
      <c r="E12952" s="47"/>
    </row>
    <row r="12953" spans="1:5">
      <c r="A12953" s="47"/>
      <c r="E12953" s="47"/>
    </row>
    <row r="12954" spans="1:5">
      <c r="A12954" s="47"/>
      <c r="E12954" s="47"/>
    </row>
    <row r="12955" spans="1:5">
      <c r="A12955" s="47"/>
      <c r="E12955" s="47"/>
    </row>
    <row r="12956" spans="1:5">
      <c r="A12956" s="47"/>
      <c r="E12956" s="47"/>
    </row>
    <row r="12957" spans="1:5">
      <c r="A12957" s="47"/>
      <c r="E12957" s="47"/>
    </row>
    <row r="12958" spans="1:5">
      <c r="A12958" s="47"/>
      <c r="E12958" s="47"/>
    </row>
    <row r="12959" spans="1:5">
      <c r="A12959" s="47"/>
      <c r="E12959" s="47"/>
    </row>
    <row r="12960" spans="1:5">
      <c r="A12960" s="47"/>
      <c r="E12960" s="47"/>
    </row>
    <row r="12961" spans="1:5">
      <c r="A12961" s="47"/>
      <c r="E12961" s="47"/>
    </row>
    <row r="12962" spans="1:5">
      <c r="A12962" s="47"/>
      <c r="E12962" s="47"/>
    </row>
    <row r="12963" spans="1:5">
      <c r="A12963" s="47"/>
      <c r="E12963" s="47"/>
    </row>
    <row r="12964" spans="1:5">
      <c r="A12964" s="47"/>
      <c r="E12964" s="47"/>
    </row>
    <row r="12965" spans="1:5">
      <c r="A12965" s="47"/>
      <c r="E12965" s="47"/>
    </row>
    <row r="12966" spans="1:5">
      <c r="A12966" s="47"/>
      <c r="E12966" s="47"/>
    </row>
    <row r="12967" spans="1:5">
      <c r="A12967" s="47"/>
      <c r="E12967" s="47"/>
    </row>
    <row r="12968" spans="1:5">
      <c r="A12968" s="47"/>
      <c r="E12968" s="47"/>
    </row>
    <row r="12969" spans="1:5">
      <c r="A12969" s="47"/>
      <c r="E12969" s="47"/>
    </row>
    <row r="12970" spans="1:5">
      <c r="A12970" s="47"/>
      <c r="E12970" s="47"/>
    </row>
    <row r="12971" spans="1:5">
      <c r="A12971" s="47"/>
      <c r="E12971" s="47"/>
    </row>
    <row r="12972" spans="1:5">
      <c r="A12972" s="47"/>
      <c r="E12972" s="47"/>
    </row>
    <row r="12973" spans="1:5">
      <c r="A12973" s="47"/>
      <c r="E12973" s="47"/>
    </row>
    <row r="12974" spans="1:5">
      <c r="A12974" s="47"/>
      <c r="E12974" s="47"/>
    </row>
    <row r="12975" spans="1:5">
      <c r="A12975" s="47"/>
      <c r="E12975" s="47"/>
    </row>
    <row r="12976" spans="1:5">
      <c r="A12976" s="47"/>
      <c r="E12976" s="47"/>
    </row>
    <row r="12977" spans="1:5">
      <c r="A12977" s="47"/>
      <c r="E12977" s="47"/>
    </row>
    <row r="12978" spans="1:5">
      <c r="A12978" s="47"/>
      <c r="E12978" s="47"/>
    </row>
    <row r="12979" spans="1:5">
      <c r="A12979" s="47"/>
      <c r="E12979" s="47"/>
    </row>
    <row r="12980" spans="1:5">
      <c r="A12980" s="47"/>
      <c r="E12980" s="47"/>
    </row>
    <row r="12981" spans="1:5">
      <c r="A12981" s="47"/>
      <c r="E12981" s="47"/>
    </row>
    <row r="12982" spans="1:5">
      <c r="A12982" s="47"/>
      <c r="E12982" s="47"/>
    </row>
    <row r="12983" spans="1:5">
      <c r="A12983" s="47"/>
      <c r="E12983" s="47"/>
    </row>
    <row r="12984" spans="1:5">
      <c r="A12984" s="47"/>
      <c r="E12984" s="47"/>
    </row>
    <row r="12985" spans="1:5">
      <c r="A12985" s="47"/>
      <c r="E12985" s="47"/>
    </row>
    <row r="12986" spans="1:5">
      <c r="A12986" s="47"/>
      <c r="E12986" s="47"/>
    </row>
    <row r="12987" spans="1:5">
      <c r="A12987" s="47"/>
      <c r="E12987" s="47"/>
    </row>
    <row r="12988" spans="1:5">
      <c r="A12988" s="47"/>
      <c r="E12988" s="47"/>
    </row>
    <row r="12989" spans="1:5">
      <c r="A12989" s="47"/>
      <c r="E12989" s="47"/>
    </row>
    <row r="12990" spans="1:5">
      <c r="A12990" s="47"/>
      <c r="E12990" s="47"/>
    </row>
    <row r="12991" spans="1:5">
      <c r="A12991" s="47"/>
      <c r="E12991" s="47"/>
    </row>
    <row r="12992" spans="1:5">
      <c r="A12992" s="47"/>
      <c r="E12992" s="47"/>
    </row>
    <row r="12993" spans="1:5">
      <c r="A12993" s="47"/>
      <c r="E12993" s="47"/>
    </row>
    <row r="12994" spans="1:5">
      <c r="A12994" s="47"/>
      <c r="E12994" s="47"/>
    </row>
    <row r="12995" spans="1:5">
      <c r="A12995" s="47"/>
      <c r="E12995" s="47"/>
    </row>
    <row r="12996" spans="1:5">
      <c r="A12996" s="47"/>
      <c r="E12996" s="47"/>
    </row>
    <row r="12997" spans="1:5">
      <c r="A12997" s="47"/>
      <c r="E12997" s="47"/>
    </row>
    <row r="12998" spans="1:5">
      <c r="A12998" s="47"/>
      <c r="E12998" s="47"/>
    </row>
    <row r="12999" spans="1:5">
      <c r="A12999" s="47"/>
      <c r="E12999" s="47"/>
    </row>
    <row r="13000" spans="1:5">
      <c r="A13000" s="47"/>
      <c r="E13000" s="47"/>
    </row>
    <row r="13001" spans="1:5">
      <c r="A13001" s="47"/>
      <c r="E13001" s="47"/>
    </row>
    <row r="13002" spans="1:5">
      <c r="A13002" s="47"/>
      <c r="E13002" s="47"/>
    </row>
    <row r="13003" spans="1:5">
      <c r="A13003" s="47"/>
      <c r="E13003" s="47"/>
    </row>
    <row r="13004" spans="1:5">
      <c r="A13004" s="47"/>
      <c r="E13004" s="47"/>
    </row>
    <row r="13005" spans="1:5">
      <c r="A13005" s="47"/>
      <c r="E13005" s="47"/>
    </row>
    <row r="13006" spans="1:5">
      <c r="A13006" s="47"/>
      <c r="E13006" s="47"/>
    </row>
    <row r="13007" spans="1:5">
      <c r="A13007" s="47"/>
      <c r="E13007" s="47"/>
    </row>
    <row r="13008" spans="1:5">
      <c r="A13008" s="47"/>
      <c r="E13008" s="47"/>
    </row>
    <row r="13009" spans="1:5">
      <c r="A13009" s="47"/>
      <c r="E13009" s="47"/>
    </row>
    <row r="13010" spans="1:5">
      <c r="A13010" s="47"/>
      <c r="E13010" s="47"/>
    </row>
    <row r="13011" spans="1:5">
      <c r="A13011" s="47"/>
      <c r="E13011" s="47"/>
    </row>
    <row r="13012" spans="1:5">
      <c r="A13012" s="47"/>
      <c r="E13012" s="47"/>
    </row>
    <row r="13013" spans="1:5">
      <c r="A13013" s="47"/>
      <c r="E13013" s="47"/>
    </row>
    <row r="13014" spans="1:5">
      <c r="A13014" s="47"/>
      <c r="E13014" s="47"/>
    </row>
    <row r="13015" spans="1:5">
      <c r="A13015" s="47"/>
      <c r="E13015" s="47"/>
    </row>
    <row r="13016" spans="1:5">
      <c r="A13016" s="47"/>
      <c r="E13016" s="47"/>
    </row>
    <row r="13017" spans="1:5">
      <c r="A13017" s="47"/>
      <c r="E13017" s="47"/>
    </row>
    <row r="13018" spans="1:5">
      <c r="A13018" s="47"/>
      <c r="E13018" s="47"/>
    </row>
    <row r="13019" spans="1:5">
      <c r="A13019" s="47"/>
      <c r="E13019" s="47"/>
    </row>
    <row r="13020" spans="1:5">
      <c r="A13020" s="47"/>
      <c r="E13020" s="47"/>
    </row>
    <row r="13021" spans="1:5">
      <c r="A13021" s="47"/>
      <c r="E13021" s="47"/>
    </row>
    <row r="13022" spans="1:5">
      <c r="A13022" s="47"/>
      <c r="E13022" s="47"/>
    </row>
    <row r="13023" spans="1:5">
      <c r="A13023" s="47"/>
      <c r="E13023" s="47"/>
    </row>
    <row r="13024" spans="1:5">
      <c r="A13024" s="47"/>
      <c r="E13024" s="47"/>
    </row>
    <row r="13025" spans="1:5">
      <c r="A13025" s="47"/>
      <c r="E13025" s="47"/>
    </row>
    <row r="13026" spans="1:5">
      <c r="A13026" s="47"/>
      <c r="E13026" s="47"/>
    </row>
    <row r="13027" spans="1:5">
      <c r="A13027" s="47"/>
      <c r="E13027" s="47"/>
    </row>
    <row r="13028" spans="1:5">
      <c r="A13028" s="47"/>
      <c r="E13028" s="47"/>
    </row>
    <row r="13029" spans="1:5">
      <c r="A13029" s="47"/>
      <c r="E13029" s="47"/>
    </row>
    <row r="13030" spans="1:5">
      <c r="A13030" s="47"/>
      <c r="E13030" s="47"/>
    </row>
    <row r="13031" spans="1:5">
      <c r="A13031" s="47"/>
      <c r="E13031" s="47"/>
    </row>
    <row r="13032" spans="1:5">
      <c r="A13032" s="47"/>
      <c r="E13032" s="47"/>
    </row>
    <row r="13033" spans="1:5">
      <c r="A13033" s="47"/>
      <c r="E13033" s="47"/>
    </row>
    <row r="13034" spans="1:5">
      <c r="A13034" s="47"/>
      <c r="E13034" s="47"/>
    </row>
    <row r="13035" spans="1:5">
      <c r="A13035" s="47"/>
      <c r="E13035" s="47"/>
    </row>
    <row r="13036" spans="1:5">
      <c r="A13036" s="47"/>
      <c r="E13036" s="47"/>
    </row>
    <row r="13037" spans="1:5">
      <c r="A13037" s="47"/>
      <c r="E13037" s="47"/>
    </row>
    <row r="13038" spans="1:5">
      <c r="A13038" s="47"/>
      <c r="E13038" s="47"/>
    </row>
    <row r="13039" spans="1:5">
      <c r="A13039" s="47"/>
      <c r="E13039" s="47"/>
    </row>
    <row r="13040" spans="1:5">
      <c r="A13040" s="47"/>
      <c r="E13040" s="47"/>
    </row>
    <row r="13041" spans="1:5">
      <c r="A13041" s="47"/>
      <c r="E13041" s="47"/>
    </row>
    <row r="13042" spans="1:5">
      <c r="A13042" s="47"/>
      <c r="E13042" s="47"/>
    </row>
    <row r="13043" spans="1:5">
      <c r="A13043" s="47"/>
      <c r="E13043" s="47"/>
    </row>
    <row r="13044" spans="1:5">
      <c r="A13044" s="47"/>
      <c r="E13044" s="47"/>
    </row>
    <row r="13045" spans="1:5">
      <c r="A13045" s="47"/>
      <c r="E13045" s="47"/>
    </row>
    <row r="13046" spans="1:5">
      <c r="A13046" s="47"/>
      <c r="E13046" s="47"/>
    </row>
    <row r="13047" spans="1:5">
      <c r="A13047" s="47"/>
      <c r="E13047" s="47"/>
    </row>
    <row r="13048" spans="1:5">
      <c r="A13048" s="47"/>
      <c r="E13048" s="47"/>
    </row>
    <row r="13049" spans="1:5">
      <c r="A13049" s="47"/>
      <c r="E13049" s="47"/>
    </row>
    <row r="13050" spans="1:5">
      <c r="A13050" s="47"/>
      <c r="E13050" s="47"/>
    </row>
    <row r="13051" spans="1:5">
      <c r="A13051" s="47"/>
      <c r="E13051" s="47"/>
    </row>
    <row r="13052" spans="1:5">
      <c r="A13052" s="47"/>
      <c r="E13052" s="47"/>
    </row>
    <row r="13053" spans="1:5">
      <c r="A13053" s="47"/>
      <c r="E13053" s="47"/>
    </row>
    <row r="13054" spans="1:5">
      <c r="A13054" s="47"/>
      <c r="E13054" s="47"/>
    </row>
    <row r="13055" spans="1:5">
      <c r="A13055" s="47"/>
      <c r="E13055" s="47"/>
    </row>
    <row r="13056" spans="1:5">
      <c r="A13056" s="47"/>
      <c r="E13056" s="47"/>
    </row>
    <row r="13057" spans="1:5">
      <c r="A13057" s="47"/>
      <c r="E13057" s="47"/>
    </row>
    <row r="13058" spans="1:5">
      <c r="A13058" s="47"/>
      <c r="E13058" s="47"/>
    </row>
    <row r="13059" spans="1:5">
      <c r="A13059" s="47"/>
      <c r="E13059" s="47"/>
    </row>
    <row r="13060" spans="1:5">
      <c r="A13060" s="47"/>
      <c r="E13060" s="47"/>
    </row>
    <row r="13061" spans="1:5">
      <c r="A13061" s="47"/>
      <c r="E13061" s="47"/>
    </row>
    <row r="13062" spans="1:5">
      <c r="A13062" s="47"/>
      <c r="E13062" s="47"/>
    </row>
    <row r="13063" spans="1:5">
      <c r="A13063" s="47"/>
      <c r="E13063" s="47"/>
    </row>
    <row r="13064" spans="1:5">
      <c r="A13064" s="47"/>
      <c r="E13064" s="47"/>
    </row>
    <row r="13065" spans="1:5">
      <c r="A13065" s="47"/>
      <c r="E13065" s="47"/>
    </row>
    <row r="13066" spans="1:5">
      <c r="A13066" s="47"/>
      <c r="E13066" s="47"/>
    </row>
    <row r="13067" spans="1:5">
      <c r="A13067" s="47"/>
      <c r="E13067" s="47"/>
    </row>
    <row r="13068" spans="1:5">
      <c r="A13068" s="47"/>
      <c r="E13068" s="47"/>
    </row>
    <row r="13069" spans="1:5">
      <c r="A13069" s="47"/>
      <c r="E13069" s="47"/>
    </row>
    <row r="13070" spans="1:5">
      <c r="A13070" s="47"/>
      <c r="E13070" s="47"/>
    </row>
    <row r="13071" spans="1:5">
      <c r="A13071" s="47"/>
      <c r="E13071" s="47"/>
    </row>
    <row r="13072" spans="1:5">
      <c r="A13072" s="47"/>
      <c r="E13072" s="47"/>
    </row>
    <row r="13073" spans="1:5">
      <c r="A13073" s="47"/>
      <c r="E13073" s="47"/>
    </row>
    <row r="13074" spans="1:5">
      <c r="A13074" s="47"/>
      <c r="E13074" s="47"/>
    </row>
    <row r="13075" spans="1:5">
      <c r="A13075" s="47"/>
      <c r="E13075" s="47"/>
    </row>
    <row r="13076" spans="1:5">
      <c r="A13076" s="47"/>
      <c r="E13076" s="47"/>
    </row>
    <row r="13077" spans="1:5">
      <c r="A13077" s="47"/>
      <c r="E13077" s="47"/>
    </row>
    <row r="13078" spans="1:5">
      <c r="A13078" s="47"/>
      <c r="E13078" s="47"/>
    </row>
    <row r="13079" spans="1:5">
      <c r="A13079" s="47"/>
      <c r="E13079" s="47"/>
    </row>
    <row r="13080" spans="1:5">
      <c r="A13080" s="47"/>
      <c r="E13080" s="47"/>
    </row>
    <row r="13081" spans="1:5">
      <c r="A13081" s="47"/>
      <c r="E13081" s="47"/>
    </row>
    <row r="13082" spans="1:5">
      <c r="A13082" s="47"/>
      <c r="E13082" s="47"/>
    </row>
    <row r="13083" spans="1:5">
      <c r="A13083" s="47"/>
      <c r="E13083" s="47"/>
    </row>
    <row r="13084" spans="1:5">
      <c r="A13084" s="47"/>
      <c r="E13084" s="47"/>
    </row>
    <row r="13085" spans="1:5">
      <c r="A13085" s="47"/>
      <c r="E13085" s="47"/>
    </row>
    <row r="13086" spans="1:5">
      <c r="A13086" s="47"/>
      <c r="E13086" s="47"/>
    </row>
    <row r="13087" spans="1:5">
      <c r="A13087" s="47"/>
      <c r="E13087" s="47"/>
    </row>
    <row r="13088" spans="1:5">
      <c r="A13088" s="47"/>
      <c r="E13088" s="47"/>
    </row>
    <row r="13089" spans="1:5">
      <c r="A13089" s="47"/>
      <c r="E13089" s="47"/>
    </row>
    <row r="13090" spans="1:5">
      <c r="A13090" s="47"/>
      <c r="E13090" s="47"/>
    </row>
    <row r="13091" spans="1:5">
      <c r="A13091" s="47"/>
      <c r="E13091" s="47"/>
    </row>
    <row r="13092" spans="1:5">
      <c r="A13092" s="47"/>
      <c r="E13092" s="47"/>
    </row>
    <row r="13093" spans="1:5">
      <c r="A13093" s="47"/>
      <c r="E13093" s="47"/>
    </row>
    <row r="13094" spans="1:5">
      <c r="A13094" s="47"/>
      <c r="E13094" s="47"/>
    </row>
    <row r="13095" spans="1:5">
      <c r="A13095" s="47"/>
      <c r="E13095" s="47"/>
    </row>
    <row r="13096" spans="1:5">
      <c r="A13096" s="47"/>
      <c r="E13096" s="47"/>
    </row>
    <row r="13097" spans="1:5">
      <c r="A13097" s="47"/>
      <c r="E13097" s="47"/>
    </row>
    <row r="13098" spans="1:5">
      <c r="A13098" s="47"/>
      <c r="E13098" s="47"/>
    </row>
    <row r="13099" spans="1:5">
      <c r="A13099" s="47"/>
      <c r="E13099" s="47"/>
    </row>
    <row r="13100" spans="1:5">
      <c r="A13100" s="47"/>
      <c r="E13100" s="47"/>
    </row>
    <row r="13101" spans="1:5">
      <c r="A13101" s="47"/>
      <c r="E13101" s="47"/>
    </row>
    <row r="13102" spans="1:5">
      <c r="A13102" s="47"/>
      <c r="E13102" s="47"/>
    </row>
    <row r="13103" spans="1:5">
      <c r="A13103" s="47"/>
      <c r="E13103" s="47"/>
    </row>
    <row r="13104" spans="1:5">
      <c r="A13104" s="47"/>
      <c r="E13104" s="47"/>
    </row>
    <row r="13105" spans="1:5">
      <c r="A13105" s="47"/>
      <c r="E13105" s="47"/>
    </row>
    <row r="13106" spans="1:5">
      <c r="A13106" s="47"/>
      <c r="E13106" s="47"/>
    </row>
    <row r="13107" spans="1:5">
      <c r="A13107" s="47"/>
      <c r="E13107" s="47"/>
    </row>
    <row r="13108" spans="1:5">
      <c r="A13108" s="47"/>
      <c r="E13108" s="47"/>
    </row>
    <row r="13109" spans="1:5">
      <c r="A13109" s="47"/>
      <c r="E13109" s="47"/>
    </row>
    <row r="13110" spans="1:5">
      <c r="A13110" s="47"/>
      <c r="E13110" s="47"/>
    </row>
    <row r="13111" spans="1:5">
      <c r="A13111" s="47"/>
      <c r="E13111" s="47"/>
    </row>
    <row r="13112" spans="1:5">
      <c r="A13112" s="47"/>
      <c r="E13112" s="47"/>
    </row>
    <row r="13113" spans="1:5">
      <c r="A13113" s="47"/>
      <c r="E13113" s="47"/>
    </row>
    <row r="13114" spans="1:5">
      <c r="A13114" s="47"/>
      <c r="E13114" s="47"/>
    </row>
    <row r="13115" spans="1:5">
      <c r="A13115" s="47"/>
      <c r="E13115" s="47"/>
    </row>
    <row r="13116" spans="1:5">
      <c r="A13116" s="47"/>
      <c r="E13116" s="47"/>
    </row>
    <row r="13117" spans="1:5">
      <c r="A13117" s="47"/>
      <c r="E13117" s="47"/>
    </row>
    <row r="13118" spans="1:5">
      <c r="A13118" s="47"/>
      <c r="E13118" s="47"/>
    </row>
    <row r="13119" spans="1:5">
      <c r="A13119" s="47"/>
      <c r="E13119" s="47"/>
    </row>
    <row r="13120" spans="1:5">
      <c r="A13120" s="47"/>
      <c r="E13120" s="47"/>
    </row>
    <row r="13121" spans="1:5">
      <c r="A13121" s="47"/>
      <c r="E13121" s="47"/>
    </row>
    <row r="13122" spans="1:5">
      <c r="A13122" s="47"/>
      <c r="E13122" s="47"/>
    </row>
    <row r="13123" spans="1:5">
      <c r="A13123" s="47"/>
      <c r="E13123" s="47"/>
    </row>
    <row r="13124" spans="1:5">
      <c r="A13124" s="47"/>
      <c r="E13124" s="47"/>
    </row>
    <row r="13125" spans="1:5">
      <c r="A13125" s="47"/>
      <c r="E13125" s="47"/>
    </row>
    <row r="13126" spans="1:5">
      <c r="A13126" s="47"/>
      <c r="E13126" s="47"/>
    </row>
    <row r="13127" spans="1:5">
      <c r="A13127" s="47"/>
      <c r="E13127" s="47"/>
    </row>
    <row r="13128" spans="1:5">
      <c r="A13128" s="47"/>
      <c r="E13128" s="47"/>
    </row>
    <row r="13129" spans="1:5">
      <c r="A13129" s="47"/>
      <c r="E13129" s="47"/>
    </row>
    <row r="13130" spans="1:5">
      <c r="A13130" s="47"/>
      <c r="E13130" s="47"/>
    </row>
    <row r="13131" spans="1:5">
      <c r="A13131" s="47"/>
      <c r="E13131" s="47"/>
    </row>
    <row r="13132" spans="1:5">
      <c r="A13132" s="47"/>
      <c r="E13132" s="47"/>
    </row>
    <row r="13133" spans="1:5">
      <c r="A13133" s="47"/>
      <c r="E13133" s="47"/>
    </row>
    <row r="13134" spans="1:5">
      <c r="A13134" s="47"/>
      <c r="E13134" s="47"/>
    </row>
    <row r="13135" spans="1:5">
      <c r="A13135" s="47"/>
      <c r="E13135" s="47"/>
    </row>
    <row r="13136" spans="1:5">
      <c r="A13136" s="47"/>
      <c r="E13136" s="47"/>
    </row>
    <row r="13137" spans="1:5">
      <c r="A13137" s="47"/>
      <c r="E13137" s="47"/>
    </row>
    <row r="13138" spans="1:5">
      <c r="A13138" s="47"/>
      <c r="E13138" s="47"/>
    </row>
    <row r="13139" spans="1:5">
      <c r="A13139" s="47"/>
      <c r="E13139" s="47"/>
    </row>
    <row r="13140" spans="1:5">
      <c r="A13140" s="47"/>
      <c r="E13140" s="47"/>
    </row>
    <row r="13141" spans="1:5">
      <c r="A13141" s="47"/>
      <c r="E13141" s="47"/>
    </row>
    <row r="13142" spans="1:5">
      <c r="A13142" s="47"/>
      <c r="E13142" s="47"/>
    </row>
    <row r="13143" spans="1:5">
      <c r="A13143" s="47"/>
      <c r="E13143" s="47"/>
    </row>
    <row r="13144" spans="1:5">
      <c r="A13144" s="47"/>
      <c r="E13144" s="47"/>
    </row>
    <row r="13145" spans="1:5">
      <c r="A13145" s="47"/>
      <c r="E13145" s="47"/>
    </row>
    <row r="13146" spans="1:5">
      <c r="A13146" s="47"/>
      <c r="E13146" s="47"/>
    </row>
    <row r="13147" spans="1:5">
      <c r="A13147" s="47"/>
      <c r="E13147" s="47"/>
    </row>
    <row r="13148" spans="1:5">
      <c r="A13148" s="47"/>
      <c r="E13148" s="47"/>
    </row>
    <row r="13149" spans="1:5">
      <c r="A13149" s="47"/>
      <c r="E13149" s="47"/>
    </row>
    <row r="13150" spans="1:5">
      <c r="A13150" s="47"/>
      <c r="E13150" s="47"/>
    </row>
    <row r="13151" spans="1:5">
      <c r="A13151" s="47"/>
      <c r="E13151" s="47"/>
    </row>
    <row r="13152" spans="1:5">
      <c r="A13152" s="47"/>
      <c r="E13152" s="47"/>
    </row>
    <row r="13153" spans="1:5">
      <c r="A13153" s="47"/>
      <c r="E13153" s="47"/>
    </row>
    <row r="13154" spans="1:5">
      <c r="A13154" s="47"/>
      <c r="E13154" s="47"/>
    </row>
    <row r="13155" spans="1:5">
      <c r="A13155" s="47"/>
      <c r="E13155" s="47"/>
    </row>
    <row r="13156" spans="1:5">
      <c r="A13156" s="47"/>
      <c r="E13156" s="47"/>
    </row>
    <row r="13157" spans="1:5">
      <c r="A13157" s="47"/>
      <c r="E13157" s="47"/>
    </row>
    <row r="13158" spans="1:5">
      <c r="A13158" s="47"/>
      <c r="E13158" s="47"/>
    </row>
    <row r="13159" spans="1:5">
      <c r="A13159" s="47"/>
      <c r="E13159" s="47"/>
    </row>
    <row r="13160" spans="1:5">
      <c r="A13160" s="47"/>
      <c r="E13160" s="47"/>
    </row>
    <row r="13161" spans="1:5">
      <c r="A13161" s="47"/>
      <c r="E13161" s="47"/>
    </row>
    <row r="13162" spans="1:5">
      <c r="A13162" s="47"/>
      <c r="E13162" s="47"/>
    </row>
    <row r="13163" spans="1:5">
      <c r="A13163" s="47"/>
      <c r="E13163" s="47"/>
    </row>
    <row r="13164" spans="1:5">
      <c r="A13164" s="47"/>
      <c r="E13164" s="47"/>
    </row>
    <row r="13165" spans="1:5">
      <c r="A13165" s="47"/>
      <c r="E13165" s="47"/>
    </row>
    <row r="13166" spans="1:5">
      <c r="A13166" s="47"/>
      <c r="E13166" s="47"/>
    </row>
    <row r="13167" spans="1:5">
      <c r="A13167" s="47"/>
      <c r="E13167" s="47"/>
    </row>
    <row r="13168" spans="1:5">
      <c r="A13168" s="47"/>
      <c r="E13168" s="47"/>
    </row>
    <row r="13169" spans="1:5">
      <c r="A13169" s="47"/>
      <c r="E13169" s="47"/>
    </row>
    <row r="13170" spans="1:5">
      <c r="A13170" s="47"/>
      <c r="E13170" s="47"/>
    </row>
    <row r="13171" spans="1:5">
      <c r="A13171" s="47"/>
      <c r="E13171" s="47"/>
    </row>
    <row r="13172" spans="1:5">
      <c r="A13172" s="47"/>
      <c r="E13172" s="47"/>
    </row>
    <row r="13173" spans="1:5">
      <c r="A13173" s="47"/>
      <c r="E13173" s="47"/>
    </row>
    <row r="13174" spans="1:5">
      <c r="A13174" s="47"/>
      <c r="E13174" s="47"/>
    </row>
    <row r="13175" spans="1:5">
      <c r="A13175" s="47"/>
      <c r="E13175" s="47"/>
    </row>
    <row r="13176" spans="1:5">
      <c r="A13176" s="47"/>
      <c r="E13176" s="47"/>
    </row>
    <row r="13177" spans="1:5">
      <c r="A13177" s="47"/>
      <c r="E13177" s="47"/>
    </row>
    <row r="13178" spans="1:5">
      <c r="A13178" s="47"/>
      <c r="E13178" s="47"/>
    </row>
    <row r="13179" spans="1:5">
      <c r="A13179" s="47"/>
      <c r="E13179" s="47"/>
    </row>
    <row r="13180" spans="1:5">
      <c r="A13180" s="47"/>
      <c r="E13180" s="47"/>
    </row>
    <row r="13181" spans="1:5">
      <c r="A13181" s="47"/>
      <c r="E13181" s="47"/>
    </row>
    <row r="13182" spans="1:5">
      <c r="A13182" s="47"/>
      <c r="E13182" s="47"/>
    </row>
    <row r="13183" spans="1:5">
      <c r="A13183" s="47"/>
      <c r="E13183" s="47"/>
    </row>
    <row r="13184" spans="1:5">
      <c r="A13184" s="47"/>
      <c r="E13184" s="47"/>
    </row>
    <row r="13185" spans="1:5">
      <c r="A13185" s="47"/>
      <c r="E13185" s="47"/>
    </row>
    <row r="13186" spans="1:5">
      <c r="A13186" s="47"/>
      <c r="E13186" s="47"/>
    </row>
    <row r="13187" spans="1:5">
      <c r="A13187" s="47"/>
      <c r="E13187" s="47"/>
    </row>
    <row r="13188" spans="1:5">
      <c r="A13188" s="47"/>
      <c r="E13188" s="47"/>
    </row>
    <row r="13189" spans="1:5">
      <c r="A13189" s="47"/>
      <c r="E13189" s="47"/>
    </row>
    <row r="13190" spans="1:5">
      <c r="A13190" s="47"/>
      <c r="E13190" s="47"/>
    </row>
    <row r="13191" spans="1:5">
      <c r="A13191" s="47"/>
      <c r="E13191" s="47"/>
    </row>
    <row r="13192" spans="1:5">
      <c r="A13192" s="47"/>
      <c r="E13192" s="47"/>
    </row>
    <row r="13193" spans="1:5">
      <c r="A13193" s="47"/>
      <c r="E13193" s="47"/>
    </row>
    <row r="13194" spans="1:5">
      <c r="A13194" s="47"/>
      <c r="E13194" s="47"/>
    </row>
    <row r="13195" spans="1:5">
      <c r="A13195" s="47"/>
      <c r="E13195" s="47"/>
    </row>
    <row r="13196" spans="1:5">
      <c r="A13196" s="47"/>
      <c r="E13196" s="47"/>
    </row>
    <row r="13197" spans="1:5">
      <c r="A13197" s="47"/>
      <c r="E13197" s="47"/>
    </row>
    <row r="13198" spans="1:5">
      <c r="A13198" s="47"/>
      <c r="E13198" s="47"/>
    </row>
    <row r="13199" spans="1:5">
      <c r="A13199" s="47"/>
      <c r="E13199" s="47"/>
    </row>
    <row r="13200" spans="1:5">
      <c r="A13200" s="47"/>
      <c r="E13200" s="47"/>
    </row>
    <row r="13201" spans="1:5">
      <c r="A13201" s="47"/>
      <c r="E13201" s="47"/>
    </row>
    <row r="13202" spans="1:5">
      <c r="A13202" s="47"/>
      <c r="E13202" s="47"/>
    </row>
    <row r="13203" spans="1:5">
      <c r="A13203" s="47"/>
      <c r="E13203" s="47"/>
    </row>
    <row r="13204" spans="1:5">
      <c r="A13204" s="47"/>
      <c r="E13204" s="47"/>
    </row>
    <row r="13205" spans="1:5">
      <c r="A13205" s="47"/>
      <c r="E13205" s="47"/>
    </row>
    <row r="13206" spans="1:5">
      <c r="A13206" s="47"/>
      <c r="E13206" s="47"/>
    </row>
    <row r="13207" spans="1:5">
      <c r="A13207" s="47"/>
      <c r="E13207" s="47"/>
    </row>
    <row r="13208" spans="1:5">
      <c r="A13208" s="47"/>
      <c r="E13208" s="47"/>
    </row>
    <row r="13209" spans="1:5">
      <c r="A13209" s="47"/>
      <c r="E13209" s="47"/>
    </row>
    <row r="13210" spans="1:5">
      <c r="A13210" s="47"/>
      <c r="E13210" s="47"/>
    </row>
    <row r="13211" spans="1:5">
      <c r="A13211" s="47"/>
      <c r="E13211" s="47"/>
    </row>
    <row r="13212" spans="1:5">
      <c r="A13212" s="47"/>
      <c r="E13212" s="47"/>
    </row>
    <row r="13213" spans="1:5">
      <c r="A13213" s="47"/>
      <c r="E13213" s="47"/>
    </row>
    <row r="13214" spans="1:5">
      <c r="A13214" s="47"/>
      <c r="E13214" s="47"/>
    </row>
    <row r="13215" spans="1:5">
      <c r="A13215" s="47"/>
      <c r="E13215" s="47"/>
    </row>
    <row r="13216" spans="1:5">
      <c r="A13216" s="47"/>
      <c r="E13216" s="47"/>
    </row>
    <row r="13217" spans="1:5">
      <c r="A13217" s="47"/>
      <c r="E13217" s="47"/>
    </row>
    <row r="13218" spans="1:5">
      <c r="A13218" s="47"/>
      <c r="E13218" s="47"/>
    </row>
    <row r="13219" spans="1:5">
      <c r="A13219" s="47"/>
      <c r="E13219" s="47"/>
    </row>
    <row r="13220" spans="1:5">
      <c r="A13220" s="47"/>
      <c r="E13220" s="47"/>
    </row>
    <row r="13221" spans="1:5">
      <c r="A13221" s="47"/>
      <c r="E13221" s="47"/>
    </row>
    <row r="13222" spans="1:5">
      <c r="A13222" s="47"/>
      <c r="E13222" s="47"/>
    </row>
    <row r="13223" spans="1:5">
      <c r="A13223" s="47"/>
      <c r="E13223" s="47"/>
    </row>
    <row r="13224" spans="1:5">
      <c r="A13224" s="47"/>
      <c r="E13224" s="47"/>
    </row>
    <row r="13225" spans="1:5">
      <c r="A13225" s="47"/>
      <c r="E13225" s="47"/>
    </row>
    <row r="13226" spans="1:5">
      <c r="A13226" s="47"/>
      <c r="E13226" s="47"/>
    </row>
    <row r="13227" spans="1:5">
      <c r="A13227" s="47"/>
      <c r="E13227" s="47"/>
    </row>
    <row r="13228" spans="1:5">
      <c r="A13228" s="47"/>
      <c r="E13228" s="47"/>
    </row>
    <row r="13229" spans="1:5">
      <c r="A13229" s="47"/>
      <c r="E13229" s="47"/>
    </row>
    <row r="13230" spans="1:5">
      <c r="A13230" s="47"/>
      <c r="E13230" s="47"/>
    </row>
    <row r="13231" spans="1:5">
      <c r="A13231" s="47"/>
      <c r="E13231" s="47"/>
    </row>
    <row r="13232" spans="1:5">
      <c r="A13232" s="47"/>
      <c r="E13232" s="47"/>
    </row>
    <row r="13233" spans="1:5">
      <c r="A13233" s="47"/>
      <c r="E13233" s="47"/>
    </row>
    <row r="13234" spans="1:5">
      <c r="A13234" s="47"/>
      <c r="E13234" s="47"/>
    </row>
    <row r="13235" spans="1:5">
      <c r="A13235" s="47"/>
      <c r="E13235" s="47"/>
    </row>
    <row r="13236" spans="1:5">
      <c r="A13236" s="47"/>
      <c r="E13236" s="47"/>
    </row>
    <row r="13237" spans="1:5">
      <c r="A13237" s="47"/>
      <c r="E13237" s="47"/>
    </row>
    <row r="13238" spans="1:5">
      <c r="A13238" s="47"/>
      <c r="E13238" s="47"/>
    </row>
    <row r="13239" spans="1:5">
      <c r="A13239" s="47"/>
      <c r="E13239" s="47"/>
    </row>
    <row r="13240" spans="1:5">
      <c r="A13240" s="47"/>
      <c r="E13240" s="47"/>
    </row>
    <row r="13241" spans="1:5">
      <c r="A13241" s="47"/>
      <c r="E13241" s="47"/>
    </row>
    <row r="13242" spans="1:5">
      <c r="A13242" s="47"/>
      <c r="E13242" s="47"/>
    </row>
    <row r="13243" spans="1:5">
      <c r="A13243" s="47"/>
      <c r="E13243" s="47"/>
    </row>
    <row r="13244" spans="1:5">
      <c r="A13244" s="47"/>
      <c r="E13244" s="47"/>
    </row>
    <row r="13245" spans="1:5">
      <c r="A13245" s="47"/>
      <c r="E13245" s="47"/>
    </row>
    <row r="13246" spans="1:5">
      <c r="A13246" s="47"/>
      <c r="E13246" s="47"/>
    </row>
    <row r="13247" spans="1:5">
      <c r="A13247" s="47"/>
      <c r="E13247" s="47"/>
    </row>
    <row r="13248" spans="1:5">
      <c r="A13248" s="47"/>
      <c r="E13248" s="47"/>
    </row>
    <row r="13249" spans="1:5">
      <c r="A13249" s="47"/>
      <c r="E13249" s="47"/>
    </row>
    <row r="13250" spans="1:5">
      <c r="A13250" s="47"/>
      <c r="E13250" s="47"/>
    </row>
    <row r="13251" spans="1:5">
      <c r="A13251" s="47"/>
      <c r="E13251" s="47"/>
    </row>
    <row r="13252" spans="1:5">
      <c r="A13252" s="47"/>
      <c r="E13252" s="47"/>
    </row>
    <row r="13253" spans="1:5">
      <c r="A13253" s="47"/>
      <c r="E13253" s="47"/>
    </row>
    <row r="13254" spans="1:5">
      <c r="A13254" s="47"/>
      <c r="E13254" s="47"/>
    </row>
    <row r="13255" spans="1:5">
      <c r="A13255" s="47"/>
      <c r="E13255" s="47"/>
    </row>
    <row r="13256" spans="1:5">
      <c r="A13256" s="47"/>
      <c r="E13256" s="47"/>
    </row>
    <row r="13257" spans="1:5">
      <c r="A13257" s="47"/>
      <c r="E13257" s="47"/>
    </row>
    <row r="13258" spans="1:5">
      <c r="A13258" s="47"/>
      <c r="E13258" s="47"/>
    </row>
    <row r="13259" spans="1:5">
      <c r="A13259" s="47"/>
      <c r="E13259" s="47"/>
    </row>
    <row r="13260" spans="1:5">
      <c r="A13260" s="47"/>
      <c r="E13260" s="47"/>
    </row>
    <row r="13261" spans="1:5">
      <c r="A13261" s="47"/>
      <c r="E13261" s="47"/>
    </row>
    <row r="13262" spans="1:5">
      <c r="A13262" s="47"/>
      <c r="E13262" s="47"/>
    </row>
    <row r="13263" spans="1:5">
      <c r="A13263" s="47"/>
      <c r="E13263" s="47"/>
    </row>
    <row r="13264" spans="1:5">
      <c r="A13264" s="47"/>
      <c r="E13264" s="47"/>
    </row>
    <row r="13265" spans="1:5">
      <c r="A13265" s="47"/>
      <c r="E13265" s="47"/>
    </row>
    <row r="13266" spans="1:5">
      <c r="A13266" s="47"/>
      <c r="E13266" s="47"/>
    </row>
    <row r="13267" spans="1:5">
      <c r="A13267" s="47"/>
      <c r="E13267" s="47"/>
    </row>
    <row r="13268" spans="1:5">
      <c r="A13268" s="47"/>
      <c r="E13268" s="47"/>
    </row>
    <row r="13269" spans="1:5">
      <c r="A13269" s="47"/>
      <c r="E13269" s="47"/>
    </row>
    <row r="13270" spans="1:5">
      <c r="A13270" s="47"/>
      <c r="E13270" s="47"/>
    </row>
    <row r="13271" spans="1:5">
      <c r="A13271" s="47"/>
      <c r="E13271" s="47"/>
    </row>
    <row r="13272" spans="1:5">
      <c r="A13272" s="47"/>
      <c r="E13272" s="47"/>
    </row>
    <row r="13273" spans="1:5">
      <c r="A13273" s="47"/>
      <c r="E13273" s="47"/>
    </row>
    <row r="13274" spans="1:5">
      <c r="A13274" s="47"/>
      <c r="E13274" s="47"/>
    </row>
    <row r="13275" spans="1:5">
      <c r="A13275" s="47"/>
      <c r="E13275" s="47"/>
    </row>
    <row r="13276" spans="1:5">
      <c r="A13276" s="47"/>
      <c r="E13276" s="47"/>
    </row>
    <row r="13277" spans="1:5">
      <c r="A13277" s="47"/>
      <c r="E13277" s="47"/>
    </row>
    <row r="13278" spans="1:5">
      <c r="A13278" s="47"/>
      <c r="E13278" s="47"/>
    </row>
    <row r="13279" spans="1:5">
      <c r="A13279" s="47"/>
      <c r="E13279" s="47"/>
    </row>
    <row r="13280" spans="1:5">
      <c r="A13280" s="47"/>
      <c r="E13280" s="47"/>
    </row>
    <row r="13281" spans="1:5">
      <c r="A13281" s="47"/>
      <c r="E13281" s="47"/>
    </row>
    <row r="13282" spans="1:5">
      <c r="A13282" s="47"/>
      <c r="E13282" s="47"/>
    </row>
    <row r="13283" spans="1:5">
      <c r="A13283" s="47"/>
      <c r="E13283" s="47"/>
    </row>
    <row r="13284" spans="1:5">
      <c r="A13284" s="47"/>
      <c r="E13284" s="47"/>
    </row>
    <row r="13285" spans="1:5">
      <c r="A13285" s="47"/>
      <c r="E13285" s="47"/>
    </row>
    <row r="13286" spans="1:5">
      <c r="A13286" s="47"/>
      <c r="E13286" s="47"/>
    </row>
    <row r="13287" spans="1:5">
      <c r="A13287" s="47"/>
      <c r="E13287" s="47"/>
    </row>
    <row r="13288" spans="1:5">
      <c r="A13288" s="47"/>
      <c r="E13288" s="47"/>
    </row>
    <row r="13289" spans="1:5">
      <c r="A13289" s="47"/>
      <c r="E13289" s="47"/>
    </row>
    <row r="13290" spans="1:5">
      <c r="A13290" s="47"/>
      <c r="E13290" s="47"/>
    </row>
    <row r="13291" spans="1:5">
      <c r="A13291" s="47"/>
      <c r="E13291" s="47"/>
    </row>
    <row r="13292" spans="1:5">
      <c r="A13292" s="47"/>
      <c r="E13292" s="47"/>
    </row>
    <row r="13293" spans="1:5">
      <c r="A13293" s="47"/>
      <c r="E13293" s="47"/>
    </row>
    <row r="13294" spans="1:5">
      <c r="A13294" s="47"/>
      <c r="E13294" s="47"/>
    </row>
    <row r="13295" spans="1:5">
      <c r="A13295" s="47"/>
      <c r="E13295" s="47"/>
    </row>
    <row r="13296" spans="1:5">
      <c r="A13296" s="47"/>
      <c r="E13296" s="47"/>
    </row>
    <row r="13297" spans="1:5">
      <c r="A13297" s="47"/>
      <c r="E13297" s="47"/>
    </row>
    <row r="13298" spans="1:5">
      <c r="A13298" s="47"/>
      <c r="E13298" s="47"/>
    </row>
    <row r="13299" spans="1:5">
      <c r="A13299" s="47"/>
      <c r="E13299" s="47"/>
    </row>
    <row r="13300" spans="1:5">
      <c r="A13300" s="47"/>
      <c r="E13300" s="47"/>
    </row>
    <row r="13301" spans="1:5">
      <c r="A13301" s="47"/>
      <c r="E13301" s="47"/>
    </row>
    <row r="13302" spans="1:5">
      <c r="A13302" s="47"/>
      <c r="E13302" s="47"/>
    </row>
    <row r="13303" spans="1:5">
      <c r="A13303" s="47"/>
      <c r="E13303" s="47"/>
    </row>
    <row r="13304" spans="1:5">
      <c r="A13304" s="47"/>
      <c r="E13304" s="47"/>
    </row>
    <row r="13305" spans="1:5">
      <c r="A13305" s="47"/>
      <c r="E13305" s="47"/>
    </row>
    <row r="13306" spans="1:5">
      <c r="A13306" s="47"/>
      <c r="E13306" s="47"/>
    </row>
    <row r="13307" spans="1:5">
      <c r="A13307" s="47"/>
      <c r="E13307" s="47"/>
    </row>
    <row r="13308" spans="1:5">
      <c r="A13308" s="47"/>
      <c r="E13308" s="47"/>
    </row>
    <row r="13309" spans="1:5">
      <c r="A13309" s="47"/>
      <c r="E13309" s="47"/>
    </row>
    <row r="13310" spans="1:5">
      <c r="A13310" s="47"/>
      <c r="E13310" s="47"/>
    </row>
    <row r="13311" spans="1:5">
      <c r="A13311" s="47"/>
      <c r="E13311" s="47"/>
    </row>
    <row r="13312" spans="1:5">
      <c r="A13312" s="47"/>
      <c r="E13312" s="47"/>
    </row>
    <row r="13313" spans="1:5">
      <c r="A13313" s="47"/>
      <c r="E13313" s="47"/>
    </row>
    <row r="13314" spans="1:5">
      <c r="A13314" s="47"/>
      <c r="E13314" s="47"/>
    </row>
    <row r="13315" spans="1:5">
      <c r="A13315" s="47"/>
      <c r="E13315" s="47"/>
    </row>
    <row r="13316" spans="1:5">
      <c r="A13316" s="47"/>
      <c r="E13316" s="47"/>
    </row>
    <row r="13317" spans="1:5">
      <c r="A13317" s="47"/>
      <c r="E13317" s="47"/>
    </row>
    <row r="13318" spans="1:5">
      <c r="A13318" s="47"/>
      <c r="E13318" s="47"/>
    </row>
    <row r="13319" spans="1:5">
      <c r="A13319" s="47"/>
      <c r="E13319" s="47"/>
    </row>
    <row r="13320" spans="1:5">
      <c r="A13320" s="47"/>
      <c r="E13320" s="47"/>
    </row>
    <row r="13321" spans="1:5">
      <c r="A13321" s="47"/>
      <c r="E13321" s="47"/>
    </row>
    <row r="13322" spans="1:5">
      <c r="A13322" s="47"/>
      <c r="E13322" s="47"/>
    </row>
    <row r="13323" spans="1:5">
      <c r="A13323" s="47"/>
      <c r="E13323" s="47"/>
    </row>
    <row r="13324" spans="1:5">
      <c r="A13324" s="47"/>
      <c r="E13324" s="47"/>
    </row>
    <row r="13325" spans="1:5">
      <c r="A13325" s="47"/>
      <c r="E13325" s="47"/>
    </row>
    <row r="13326" spans="1:5">
      <c r="A13326" s="47"/>
      <c r="E13326" s="47"/>
    </row>
    <row r="13327" spans="1:5">
      <c r="A13327" s="47"/>
      <c r="E13327" s="47"/>
    </row>
    <row r="13328" spans="1:5">
      <c r="A13328" s="47"/>
      <c r="E13328" s="47"/>
    </row>
    <row r="13329" spans="1:5">
      <c r="A13329" s="47"/>
      <c r="E13329" s="47"/>
    </row>
    <row r="13330" spans="1:5">
      <c r="A13330" s="47"/>
      <c r="E13330" s="47"/>
    </row>
    <row r="13331" spans="1:5">
      <c r="A13331" s="47"/>
      <c r="E13331" s="47"/>
    </row>
    <row r="13332" spans="1:5">
      <c r="A13332" s="47"/>
      <c r="E13332" s="47"/>
    </row>
    <row r="13333" spans="1:5">
      <c r="A13333" s="47"/>
      <c r="E13333" s="47"/>
    </row>
    <row r="13334" spans="1:5">
      <c r="A13334" s="47"/>
      <c r="E13334" s="47"/>
    </row>
    <row r="13335" spans="1:5">
      <c r="A13335" s="47"/>
      <c r="E13335" s="47"/>
    </row>
    <row r="13336" spans="1:5">
      <c r="A13336" s="47"/>
      <c r="E13336" s="47"/>
    </row>
    <row r="13337" spans="1:5">
      <c r="A13337" s="47"/>
      <c r="E13337" s="47"/>
    </row>
    <row r="13338" spans="1:5">
      <c r="A13338" s="47"/>
      <c r="E13338" s="47"/>
    </row>
    <row r="13339" spans="1:5">
      <c r="A13339" s="47"/>
      <c r="E13339" s="47"/>
    </row>
    <row r="13340" spans="1:5">
      <c r="A13340" s="47"/>
      <c r="E13340" s="47"/>
    </row>
    <row r="13341" spans="1:5">
      <c r="A13341" s="47"/>
      <c r="E13341" s="47"/>
    </row>
    <row r="13342" spans="1:5">
      <c r="A13342" s="47"/>
      <c r="E13342" s="47"/>
    </row>
    <row r="13343" spans="1:5">
      <c r="A13343" s="47"/>
      <c r="E13343" s="47"/>
    </row>
    <row r="13344" spans="1:5">
      <c r="A13344" s="47"/>
      <c r="E13344" s="47"/>
    </row>
    <row r="13345" spans="1:5">
      <c r="A13345" s="47"/>
      <c r="E13345" s="47"/>
    </row>
    <row r="13346" spans="1:5">
      <c r="A13346" s="47"/>
      <c r="E13346" s="47"/>
    </row>
    <row r="13347" spans="1:5">
      <c r="A13347" s="47"/>
      <c r="E13347" s="47"/>
    </row>
    <row r="13348" spans="1:5">
      <c r="A13348" s="47"/>
      <c r="E13348" s="47"/>
    </row>
    <row r="13349" spans="1:5">
      <c r="A13349" s="47"/>
      <c r="E13349" s="47"/>
    </row>
    <row r="13350" spans="1:5">
      <c r="A13350" s="47"/>
      <c r="E13350" s="47"/>
    </row>
    <row r="13351" spans="1:5">
      <c r="A13351" s="47"/>
      <c r="E13351" s="47"/>
    </row>
    <row r="13352" spans="1:5">
      <c r="A13352" s="47"/>
      <c r="E13352" s="47"/>
    </row>
    <row r="13353" spans="1:5">
      <c r="A13353" s="47"/>
      <c r="E13353" s="47"/>
    </row>
    <row r="13354" spans="1:5">
      <c r="A13354" s="47"/>
      <c r="E13354" s="47"/>
    </row>
    <row r="13355" spans="1:5">
      <c r="A13355" s="47"/>
      <c r="E13355" s="47"/>
    </row>
    <row r="13356" spans="1:5">
      <c r="A13356" s="47"/>
      <c r="E13356" s="47"/>
    </row>
    <row r="13357" spans="1:5">
      <c r="A13357" s="47"/>
      <c r="E13357" s="47"/>
    </row>
    <row r="13358" spans="1:5">
      <c r="A13358" s="47"/>
      <c r="E13358" s="47"/>
    </row>
    <row r="13359" spans="1:5">
      <c r="A13359" s="47"/>
      <c r="E13359" s="47"/>
    </row>
    <row r="13360" spans="1:5">
      <c r="A13360" s="47"/>
      <c r="E13360" s="47"/>
    </row>
    <row r="13361" spans="1:5">
      <c r="A13361" s="47"/>
      <c r="E13361" s="47"/>
    </row>
    <row r="13362" spans="1:5">
      <c r="A13362" s="47"/>
      <c r="E13362" s="47"/>
    </row>
    <row r="13363" spans="1:5">
      <c r="A13363" s="47"/>
      <c r="E13363" s="47"/>
    </row>
    <row r="13364" spans="1:5">
      <c r="A13364" s="47"/>
      <c r="E13364" s="47"/>
    </row>
    <row r="13365" spans="1:5">
      <c r="A13365" s="47"/>
      <c r="E13365" s="47"/>
    </row>
    <row r="13366" spans="1:5">
      <c r="A13366" s="47"/>
      <c r="E13366" s="47"/>
    </row>
    <row r="13367" spans="1:5">
      <c r="A13367" s="47"/>
      <c r="E13367" s="47"/>
    </row>
    <row r="13368" spans="1:5">
      <c r="A13368" s="47"/>
      <c r="E13368" s="47"/>
    </row>
    <row r="13369" spans="1:5">
      <c r="A13369" s="47"/>
      <c r="E13369" s="47"/>
    </row>
    <row r="13370" spans="1:5">
      <c r="A13370" s="47"/>
      <c r="E13370" s="47"/>
    </row>
    <row r="13371" spans="1:5">
      <c r="A13371" s="47"/>
      <c r="E13371" s="47"/>
    </row>
    <row r="13372" spans="1:5">
      <c r="A13372" s="47"/>
      <c r="E13372" s="47"/>
    </row>
    <row r="13373" spans="1:5">
      <c r="A13373" s="47"/>
      <c r="E13373" s="47"/>
    </row>
    <row r="13374" spans="1:5">
      <c r="A13374" s="47"/>
      <c r="E13374" s="47"/>
    </row>
    <row r="13375" spans="1:5">
      <c r="A13375" s="47"/>
      <c r="E13375" s="47"/>
    </row>
    <row r="13376" spans="1:5">
      <c r="A13376" s="47"/>
      <c r="E13376" s="47"/>
    </row>
    <row r="13377" spans="1:5">
      <c r="A13377" s="47"/>
      <c r="E13377" s="47"/>
    </row>
    <row r="13378" spans="1:5">
      <c r="A13378" s="47"/>
      <c r="E13378" s="47"/>
    </row>
    <row r="13379" spans="1:5">
      <c r="A13379" s="47"/>
      <c r="E13379" s="47"/>
    </row>
    <row r="13380" spans="1:5">
      <c r="A13380" s="47"/>
      <c r="E13380" s="47"/>
    </row>
    <row r="13381" spans="1:5">
      <c r="A13381" s="47"/>
      <c r="E13381" s="47"/>
    </row>
    <row r="13382" spans="1:5">
      <c r="A13382" s="47"/>
      <c r="E13382" s="47"/>
    </row>
    <row r="13383" spans="1:5">
      <c r="A13383" s="47"/>
      <c r="E13383" s="47"/>
    </row>
    <row r="13384" spans="1:5">
      <c r="A13384" s="47"/>
      <c r="E13384" s="47"/>
    </row>
    <row r="13385" spans="1:5">
      <c r="A13385" s="47"/>
      <c r="E13385" s="47"/>
    </row>
    <row r="13386" spans="1:5">
      <c r="A13386" s="47"/>
      <c r="E13386" s="47"/>
    </row>
    <row r="13387" spans="1:5">
      <c r="A13387" s="47"/>
      <c r="E13387" s="47"/>
    </row>
    <row r="13388" spans="1:5">
      <c r="A13388" s="47"/>
      <c r="E13388" s="47"/>
    </row>
    <row r="13389" spans="1:5">
      <c r="A13389" s="47"/>
      <c r="E13389" s="47"/>
    </row>
    <row r="13390" spans="1:5">
      <c r="A13390" s="47"/>
      <c r="E13390" s="47"/>
    </row>
    <row r="13391" spans="1:5">
      <c r="A13391" s="47"/>
      <c r="E13391" s="47"/>
    </row>
    <row r="13392" spans="1:5">
      <c r="A13392" s="47"/>
      <c r="E13392" s="47"/>
    </row>
    <row r="13393" spans="1:5">
      <c r="A13393" s="47"/>
      <c r="E13393" s="47"/>
    </row>
    <row r="13394" spans="1:5">
      <c r="A13394" s="47"/>
      <c r="E13394" s="47"/>
    </row>
    <row r="13395" spans="1:5">
      <c r="A13395" s="47"/>
      <c r="E13395" s="47"/>
    </row>
    <row r="13396" spans="1:5">
      <c r="A13396" s="47"/>
      <c r="E13396" s="47"/>
    </row>
    <row r="13397" spans="1:5">
      <c r="A13397" s="47"/>
      <c r="E13397" s="47"/>
    </row>
    <row r="13398" spans="1:5">
      <c r="A13398" s="47"/>
      <c r="E13398" s="47"/>
    </row>
    <row r="13399" spans="1:5">
      <c r="A13399" s="47"/>
      <c r="E13399" s="47"/>
    </row>
    <row r="13400" spans="1:5">
      <c r="A13400" s="47"/>
      <c r="E13400" s="47"/>
    </row>
    <row r="13401" spans="1:5">
      <c r="A13401" s="47"/>
      <c r="E13401" s="47"/>
    </row>
    <row r="13402" spans="1:5">
      <c r="A13402" s="47"/>
      <c r="E13402" s="47"/>
    </row>
    <row r="13403" spans="1:5">
      <c r="A13403" s="47"/>
      <c r="E13403" s="47"/>
    </row>
    <row r="13404" spans="1:5">
      <c r="A13404" s="47"/>
      <c r="E13404" s="47"/>
    </row>
    <row r="13405" spans="1:5">
      <c r="A13405" s="47"/>
      <c r="E13405" s="47"/>
    </row>
    <row r="13406" spans="1:5">
      <c r="A13406" s="47"/>
      <c r="E13406" s="47"/>
    </row>
    <row r="13407" spans="1:5">
      <c r="A13407" s="47"/>
      <c r="E13407" s="47"/>
    </row>
    <row r="13408" spans="1:5">
      <c r="A13408" s="47"/>
      <c r="E13408" s="47"/>
    </row>
    <row r="13409" spans="1:5">
      <c r="A13409" s="47"/>
      <c r="E13409" s="47"/>
    </row>
    <row r="13410" spans="1:5">
      <c r="A13410" s="47"/>
      <c r="E13410" s="47"/>
    </row>
    <row r="13411" spans="1:5">
      <c r="A13411" s="47"/>
      <c r="E13411" s="47"/>
    </row>
    <row r="13412" spans="1:5">
      <c r="A13412" s="47"/>
      <c r="E13412" s="47"/>
    </row>
    <row r="13413" spans="1:5">
      <c r="A13413" s="47"/>
      <c r="E13413" s="47"/>
    </row>
    <row r="13414" spans="1:5">
      <c r="A13414" s="47"/>
      <c r="E13414" s="47"/>
    </row>
    <row r="13415" spans="1:5">
      <c r="A13415" s="47"/>
      <c r="E13415" s="47"/>
    </row>
    <row r="13416" spans="1:5">
      <c r="A13416" s="47"/>
      <c r="E13416" s="47"/>
    </row>
    <row r="13417" spans="1:5">
      <c r="A13417" s="47"/>
      <c r="E13417" s="47"/>
    </row>
    <row r="13418" spans="1:5">
      <c r="A13418" s="47"/>
      <c r="E13418" s="47"/>
    </row>
    <row r="13419" spans="1:5">
      <c r="A13419" s="47"/>
      <c r="E13419" s="47"/>
    </row>
    <row r="13420" spans="1:5">
      <c r="A13420" s="47"/>
      <c r="E13420" s="47"/>
    </row>
    <row r="13421" spans="1:5">
      <c r="A13421" s="47"/>
      <c r="E13421" s="47"/>
    </row>
    <row r="13422" spans="1:5">
      <c r="A13422" s="47"/>
      <c r="E13422" s="47"/>
    </row>
    <row r="13423" spans="1:5">
      <c r="A13423" s="47"/>
      <c r="E13423" s="47"/>
    </row>
    <row r="13424" spans="1:5">
      <c r="A13424" s="47"/>
      <c r="E13424" s="47"/>
    </row>
    <row r="13425" spans="1:5">
      <c r="A13425" s="47"/>
      <c r="E13425" s="47"/>
    </row>
    <row r="13426" spans="1:5">
      <c r="A13426" s="47"/>
      <c r="E13426" s="47"/>
    </row>
    <row r="13427" spans="1:5">
      <c r="A13427" s="47"/>
      <c r="E13427" s="47"/>
    </row>
    <row r="13428" spans="1:5">
      <c r="A13428" s="47"/>
      <c r="E13428" s="47"/>
    </row>
    <row r="13429" spans="1:5">
      <c r="A13429" s="47"/>
      <c r="E13429" s="47"/>
    </row>
    <row r="13430" spans="1:5">
      <c r="A13430" s="47"/>
      <c r="E13430" s="47"/>
    </row>
    <row r="13431" spans="1:5">
      <c r="A13431" s="47"/>
      <c r="E13431" s="47"/>
    </row>
    <row r="13432" spans="1:5">
      <c r="A13432" s="47"/>
      <c r="E13432" s="47"/>
    </row>
    <row r="13433" spans="1:5">
      <c r="A13433" s="47"/>
      <c r="E13433" s="47"/>
    </row>
    <row r="13434" spans="1:5">
      <c r="A13434" s="47"/>
      <c r="E13434" s="47"/>
    </row>
    <row r="13435" spans="1:5">
      <c r="A13435" s="47"/>
      <c r="E13435" s="47"/>
    </row>
    <row r="13436" spans="1:5">
      <c r="A13436" s="47"/>
      <c r="E13436" s="47"/>
    </row>
    <row r="13437" spans="1:5">
      <c r="A13437" s="47"/>
      <c r="E13437" s="47"/>
    </row>
    <row r="13438" spans="1:5">
      <c r="A13438" s="47"/>
      <c r="E13438" s="47"/>
    </row>
    <row r="13439" spans="1:5">
      <c r="A13439" s="47"/>
      <c r="E13439" s="47"/>
    </row>
    <row r="13440" spans="1:5">
      <c r="A13440" s="47"/>
      <c r="E13440" s="47"/>
    </row>
    <row r="13441" spans="1:5">
      <c r="A13441" s="47"/>
      <c r="E13441" s="47"/>
    </row>
    <row r="13442" spans="1:5">
      <c r="A13442" s="47"/>
      <c r="E13442" s="47"/>
    </row>
    <row r="13443" spans="1:5">
      <c r="A13443" s="47"/>
      <c r="E13443" s="47"/>
    </row>
    <row r="13444" spans="1:5">
      <c r="A13444" s="47"/>
      <c r="E13444" s="47"/>
    </row>
    <row r="13445" spans="1:5">
      <c r="A13445" s="47"/>
      <c r="E13445" s="47"/>
    </row>
    <row r="13446" spans="1:5">
      <c r="A13446" s="47"/>
      <c r="E13446" s="47"/>
    </row>
    <row r="13447" spans="1:5">
      <c r="A13447" s="47"/>
      <c r="E13447" s="47"/>
    </row>
    <row r="13448" spans="1:5">
      <c r="A13448" s="47"/>
      <c r="E13448" s="47"/>
    </row>
    <row r="13449" spans="1:5">
      <c r="A13449" s="47"/>
      <c r="E13449" s="47"/>
    </row>
    <row r="13450" spans="1:5">
      <c r="A13450" s="47"/>
      <c r="E13450" s="47"/>
    </row>
    <row r="13451" spans="1:5">
      <c r="A13451" s="47"/>
      <c r="E13451" s="47"/>
    </row>
    <row r="13452" spans="1:5">
      <c r="A13452" s="47"/>
      <c r="E13452" s="47"/>
    </row>
    <row r="13453" spans="1:5">
      <c r="A13453" s="47"/>
      <c r="E13453" s="47"/>
    </row>
    <row r="13454" spans="1:5">
      <c r="A13454" s="47"/>
      <c r="E13454" s="47"/>
    </row>
    <row r="13455" spans="1:5">
      <c r="A13455" s="47"/>
      <c r="E13455" s="47"/>
    </row>
    <row r="13456" spans="1:5">
      <c r="A13456" s="47"/>
      <c r="E13456" s="47"/>
    </row>
    <row r="13457" spans="1:5">
      <c r="A13457" s="47"/>
      <c r="E13457" s="47"/>
    </row>
    <row r="13458" spans="1:5">
      <c r="A13458" s="47"/>
      <c r="E13458" s="47"/>
    </row>
    <row r="13459" spans="1:5">
      <c r="A13459" s="47"/>
      <c r="E13459" s="47"/>
    </row>
    <row r="13460" spans="1:5">
      <c r="A13460" s="47"/>
      <c r="E13460" s="47"/>
    </row>
    <row r="13461" spans="1:5">
      <c r="A13461" s="47"/>
      <c r="E13461" s="47"/>
    </row>
    <row r="13462" spans="1:5">
      <c r="A13462" s="47"/>
      <c r="E13462" s="47"/>
    </row>
    <row r="13463" spans="1:5">
      <c r="A13463" s="47"/>
      <c r="E13463" s="47"/>
    </row>
    <row r="13464" spans="1:5">
      <c r="A13464" s="47"/>
      <c r="E13464" s="47"/>
    </row>
    <row r="13465" spans="1:5">
      <c r="A13465" s="47"/>
      <c r="E13465" s="47"/>
    </row>
    <row r="13466" spans="1:5">
      <c r="A13466" s="47"/>
      <c r="E13466" s="47"/>
    </row>
    <row r="13467" spans="1:5">
      <c r="A13467" s="47"/>
      <c r="E13467" s="47"/>
    </row>
    <row r="13468" spans="1:5">
      <c r="A13468" s="47"/>
      <c r="E13468" s="47"/>
    </row>
    <row r="13469" spans="1:5">
      <c r="A13469" s="47"/>
      <c r="E13469" s="47"/>
    </row>
    <row r="13470" spans="1:5">
      <c r="A13470" s="47"/>
      <c r="E13470" s="47"/>
    </row>
    <row r="13471" spans="1:5">
      <c r="A13471" s="47"/>
      <c r="E13471" s="47"/>
    </row>
    <row r="13472" spans="1:5">
      <c r="A13472" s="47"/>
      <c r="E13472" s="47"/>
    </row>
    <row r="13473" spans="1:5">
      <c r="A13473" s="47"/>
      <c r="E13473" s="47"/>
    </row>
    <row r="13474" spans="1:5">
      <c r="A13474" s="47"/>
      <c r="E13474" s="47"/>
    </row>
    <row r="13475" spans="1:5">
      <c r="A13475" s="47"/>
      <c r="E13475" s="47"/>
    </row>
    <row r="13476" spans="1:5">
      <c r="A13476" s="47"/>
      <c r="E13476" s="47"/>
    </row>
    <row r="13477" spans="1:5">
      <c r="A13477" s="47"/>
      <c r="E13477" s="47"/>
    </row>
    <row r="13478" spans="1:5">
      <c r="A13478" s="47"/>
      <c r="E13478" s="47"/>
    </row>
    <row r="13479" spans="1:5">
      <c r="A13479" s="47"/>
      <c r="E13479" s="47"/>
    </row>
    <row r="13480" spans="1:5">
      <c r="A13480" s="47"/>
      <c r="E13480" s="47"/>
    </row>
    <row r="13481" spans="1:5">
      <c r="A13481" s="47"/>
      <c r="E13481" s="47"/>
    </row>
    <row r="13482" spans="1:5">
      <c r="A13482" s="47"/>
      <c r="E13482" s="47"/>
    </row>
    <row r="13483" spans="1:5">
      <c r="A13483" s="47"/>
      <c r="E13483" s="47"/>
    </row>
    <row r="13484" spans="1:5">
      <c r="A13484" s="47"/>
      <c r="E13484" s="47"/>
    </row>
    <row r="13485" spans="1:5">
      <c r="A13485" s="47"/>
      <c r="E13485" s="47"/>
    </row>
    <row r="13486" spans="1:5">
      <c r="A13486" s="47"/>
      <c r="E13486" s="47"/>
    </row>
    <row r="13487" spans="1:5">
      <c r="A13487" s="47"/>
      <c r="E13487" s="47"/>
    </row>
    <row r="13488" spans="1:5">
      <c r="A13488" s="47"/>
      <c r="E13488" s="47"/>
    </row>
    <row r="13489" spans="1:5">
      <c r="A13489" s="47"/>
      <c r="E13489" s="47"/>
    </row>
    <row r="13490" spans="1:5">
      <c r="A13490" s="47"/>
      <c r="E13490" s="47"/>
    </row>
    <row r="13491" spans="1:5">
      <c r="A13491" s="47"/>
      <c r="E13491" s="47"/>
    </row>
    <row r="13492" spans="1:5">
      <c r="A13492" s="47"/>
      <c r="E13492" s="47"/>
    </row>
    <row r="13493" spans="1:5">
      <c r="A13493" s="47"/>
      <c r="E13493" s="47"/>
    </row>
    <row r="13494" spans="1:5">
      <c r="A13494" s="47"/>
      <c r="E13494" s="47"/>
    </row>
    <row r="13495" spans="1:5">
      <c r="A13495" s="47"/>
      <c r="E13495" s="47"/>
    </row>
    <row r="13496" spans="1:5">
      <c r="A13496" s="47"/>
      <c r="E13496" s="47"/>
    </row>
    <row r="13497" spans="1:5">
      <c r="A13497" s="47"/>
      <c r="E13497" s="47"/>
    </row>
    <row r="13498" spans="1:5">
      <c r="A13498" s="47"/>
      <c r="E13498" s="47"/>
    </row>
    <row r="13499" spans="1:5">
      <c r="A13499" s="47"/>
      <c r="E13499" s="47"/>
    </row>
    <row r="13500" spans="1:5">
      <c r="A13500" s="47"/>
      <c r="E13500" s="47"/>
    </row>
    <row r="13501" spans="1:5">
      <c r="A13501" s="47"/>
      <c r="E13501" s="47"/>
    </row>
    <row r="13502" spans="1:5">
      <c r="A13502" s="47"/>
      <c r="E13502" s="47"/>
    </row>
    <row r="13503" spans="1:5">
      <c r="A13503" s="47"/>
      <c r="E13503" s="47"/>
    </row>
    <row r="13504" spans="1:5">
      <c r="A13504" s="47"/>
      <c r="E13504" s="47"/>
    </row>
    <row r="13505" spans="1:5">
      <c r="A13505" s="47"/>
      <c r="E13505" s="47"/>
    </row>
    <row r="13506" spans="1:5">
      <c r="A13506" s="47"/>
      <c r="E13506" s="47"/>
    </row>
    <row r="13507" spans="1:5">
      <c r="A13507" s="47"/>
      <c r="E13507" s="47"/>
    </row>
    <row r="13508" spans="1:5">
      <c r="A13508" s="47"/>
      <c r="E13508" s="47"/>
    </row>
    <row r="13509" spans="1:5">
      <c r="A13509" s="47"/>
      <c r="E13509" s="47"/>
    </row>
    <row r="13510" spans="1:5">
      <c r="A13510" s="47"/>
      <c r="E13510" s="47"/>
    </row>
    <row r="13511" spans="1:5">
      <c r="A13511" s="47"/>
      <c r="E13511" s="47"/>
    </row>
    <row r="13512" spans="1:5">
      <c r="A13512" s="47"/>
      <c r="E13512" s="47"/>
    </row>
    <row r="13513" spans="1:5">
      <c r="A13513" s="47"/>
      <c r="E13513" s="47"/>
    </row>
    <row r="13514" spans="1:5">
      <c r="A13514" s="47"/>
      <c r="E13514" s="47"/>
    </row>
    <row r="13515" spans="1:5">
      <c r="A13515" s="47"/>
      <c r="E13515" s="47"/>
    </row>
    <row r="13516" spans="1:5">
      <c r="A13516" s="47"/>
      <c r="E13516" s="47"/>
    </row>
    <row r="13517" spans="1:5">
      <c r="A13517" s="47"/>
      <c r="E13517" s="47"/>
    </row>
    <row r="13518" spans="1:5">
      <c r="A13518" s="47"/>
      <c r="E13518" s="47"/>
    </row>
    <row r="13519" spans="1:5">
      <c r="A13519" s="47"/>
      <c r="E13519" s="47"/>
    </row>
    <row r="13520" spans="1:5">
      <c r="A13520" s="47"/>
      <c r="E13520" s="47"/>
    </row>
    <row r="13521" spans="1:5">
      <c r="A13521" s="47"/>
      <c r="E13521" s="47"/>
    </row>
    <row r="13522" spans="1:5">
      <c r="A13522" s="47"/>
      <c r="E13522" s="47"/>
    </row>
    <row r="13523" spans="1:5">
      <c r="A13523" s="47"/>
      <c r="E13523" s="47"/>
    </row>
    <row r="13524" spans="1:5">
      <c r="A13524" s="47"/>
      <c r="E13524" s="47"/>
    </row>
    <row r="13525" spans="1:5">
      <c r="A13525" s="47"/>
      <c r="E13525" s="47"/>
    </row>
    <row r="13526" spans="1:5">
      <c r="A13526" s="47"/>
      <c r="E13526" s="47"/>
    </row>
    <row r="13527" spans="1:5">
      <c r="A13527" s="47"/>
      <c r="E13527" s="47"/>
    </row>
    <row r="13528" spans="1:5">
      <c r="A13528" s="47"/>
      <c r="E13528" s="47"/>
    </row>
    <row r="13529" spans="1:5">
      <c r="A13529" s="47"/>
      <c r="E13529" s="47"/>
    </row>
    <row r="13530" spans="1:5">
      <c r="A13530" s="47"/>
      <c r="E13530" s="47"/>
    </row>
    <row r="13531" spans="1:5">
      <c r="A13531" s="47"/>
      <c r="E13531" s="47"/>
    </row>
    <row r="13532" spans="1:5">
      <c r="A13532" s="47"/>
      <c r="E13532" s="47"/>
    </row>
    <row r="13533" spans="1:5">
      <c r="A13533" s="47"/>
      <c r="E13533" s="47"/>
    </row>
    <row r="13534" spans="1:5">
      <c r="A13534" s="47"/>
      <c r="E13534" s="47"/>
    </row>
    <row r="13535" spans="1:5">
      <c r="A13535" s="47"/>
      <c r="E13535" s="47"/>
    </row>
    <row r="13536" spans="1:5">
      <c r="A13536" s="47"/>
      <c r="E13536" s="47"/>
    </row>
    <row r="13537" spans="1:5">
      <c r="A13537" s="47"/>
      <c r="E13537" s="47"/>
    </row>
    <row r="13538" spans="1:5">
      <c r="A13538" s="47"/>
      <c r="E13538" s="47"/>
    </row>
    <row r="13539" spans="1:5">
      <c r="A13539" s="47"/>
      <c r="E13539" s="47"/>
    </row>
    <row r="13540" spans="1:5">
      <c r="A13540" s="47"/>
      <c r="E13540" s="47"/>
    </row>
    <row r="13541" spans="1:5">
      <c r="A13541" s="47"/>
      <c r="E13541" s="47"/>
    </row>
    <row r="13542" spans="1:5">
      <c r="A13542" s="47"/>
      <c r="E13542" s="47"/>
    </row>
    <row r="13543" spans="1:5">
      <c r="A13543" s="47"/>
      <c r="E13543" s="47"/>
    </row>
    <row r="13544" spans="1:5">
      <c r="A13544" s="47"/>
      <c r="E13544" s="47"/>
    </row>
    <row r="13545" spans="1:5">
      <c r="A13545" s="47"/>
      <c r="E13545" s="47"/>
    </row>
    <row r="13546" spans="1:5">
      <c r="A13546" s="47"/>
      <c r="E13546" s="47"/>
    </row>
    <row r="13547" spans="1:5">
      <c r="A13547" s="47"/>
      <c r="E13547" s="47"/>
    </row>
    <row r="13548" spans="1:5">
      <c r="A13548" s="47"/>
      <c r="E13548" s="47"/>
    </row>
    <row r="13549" spans="1:5">
      <c r="A13549" s="47"/>
      <c r="E13549" s="47"/>
    </row>
    <row r="13550" spans="1:5">
      <c r="A13550" s="47"/>
      <c r="E13550" s="47"/>
    </row>
    <row r="13551" spans="1:5">
      <c r="A13551" s="47"/>
      <c r="E13551" s="47"/>
    </row>
    <row r="13552" spans="1:5">
      <c r="A13552" s="47"/>
      <c r="E13552" s="47"/>
    </row>
    <row r="13553" spans="1:5">
      <c r="A13553" s="47"/>
      <c r="E13553" s="47"/>
    </row>
    <row r="13554" spans="1:5">
      <c r="A13554" s="47"/>
      <c r="E13554" s="47"/>
    </row>
    <row r="13555" spans="1:5">
      <c r="A13555" s="47"/>
      <c r="E13555" s="47"/>
    </row>
    <row r="13556" spans="1:5">
      <c r="A13556" s="47"/>
      <c r="E13556" s="47"/>
    </row>
    <row r="13557" spans="1:5">
      <c r="A13557" s="47"/>
      <c r="E13557" s="47"/>
    </row>
    <row r="13558" spans="1:5">
      <c r="A13558" s="47"/>
      <c r="E13558" s="47"/>
    </row>
    <row r="13559" spans="1:5">
      <c r="A13559" s="47"/>
      <c r="E13559" s="47"/>
    </row>
    <row r="13560" spans="1:5">
      <c r="A13560" s="47"/>
      <c r="E13560" s="47"/>
    </row>
    <row r="13561" spans="1:5">
      <c r="A13561" s="47"/>
      <c r="E13561" s="47"/>
    </row>
    <row r="13562" spans="1:5">
      <c r="A13562" s="47"/>
      <c r="E13562" s="47"/>
    </row>
    <row r="13563" spans="1:5">
      <c r="A13563" s="47"/>
      <c r="E13563" s="47"/>
    </row>
    <row r="13564" spans="1:5">
      <c r="A13564" s="47"/>
      <c r="E13564" s="47"/>
    </row>
    <row r="13565" spans="1:5">
      <c r="A13565" s="47"/>
      <c r="E13565" s="47"/>
    </row>
    <row r="13566" spans="1:5">
      <c r="A13566" s="47"/>
      <c r="E13566" s="47"/>
    </row>
    <row r="13567" spans="1:5">
      <c r="A13567" s="47"/>
      <c r="E13567" s="47"/>
    </row>
    <row r="13568" spans="1:5">
      <c r="A13568" s="47"/>
      <c r="E13568" s="47"/>
    </row>
    <row r="13569" spans="1:5">
      <c r="A13569" s="47"/>
      <c r="E13569" s="47"/>
    </row>
    <row r="13570" spans="1:5">
      <c r="A13570" s="47"/>
      <c r="E13570" s="47"/>
    </row>
    <row r="13571" spans="1:5">
      <c r="A13571" s="47"/>
      <c r="E13571" s="47"/>
    </row>
    <row r="13572" spans="1:5">
      <c r="A13572" s="47"/>
      <c r="E13572" s="47"/>
    </row>
    <row r="13573" spans="1:5">
      <c r="A13573" s="47"/>
      <c r="E13573" s="47"/>
    </row>
    <row r="13574" spans="1:5">
      <c r="A13574" s="47"/>
      <c r="E13574" s="47"/>
    </row>
    <row r="13575" spans="1:5">
      <c r="A13575" s="47"/>
      <c r="E13575" s="47"/>
    </row>
    <row r="13576" spans="1:5">
      <c r="A13576" s="47"/>
      <c r="E13576" s="47"/>
    </row>
    <row r="13577" spans="1:5">
      <c r="A13577" s="47"/>
      <c r="E13577" s="47"/>
    </row>
    <row r="13578" spans="1:5">
      <c r="A13578" s="47"/>
      <c r="E13578" s="47"/>
    </row>
    <row r="13579" spans="1:5">
      <c r="A13579" s="47"/>
      <c r="E13579" s="47"/>
    </row>
    <row r="13580" spans="1:5">
      <c r="A13580" s="47"/>
      <c r="E13580" s="47"/>
    </row>
    <row r="13581" spans="1:5">
      <c r="A13581" s="47"/>
      <c r="E13581" s="47"/>
    </row>
    <row r="13582" spans="1:5">
      <c r="A13582" s="47"/>
      <c r="E13582" s="47"/>
    </row>
    <row r="13583" spans="1:5">
      <c r="A13583" s="47"/>
      <c r="E13583" s="47"/>
    </row>
    <row r="13584" spans="1:5">
      <c r="A13584" s="47"/>
      <c r="E13584" s="47"/>
    </row>
    <row r="13585" spans="1:5">
      <c r="A13585" s="47"/>
      <c r="E13585" s="47"/>
    </row>
    <row r="13586" spans="1:5">
      <c r="A13586" s="47"/>
      <c r="E13586" s="47"/>
    </row>
    <row r="13587" spans="1:5">
      <c r="A13587" s="47"/>
      <c r="E13587" s="47"/>
    </row>
    <row r="13588" spans="1:5">
      <c r="A13588" s="47"/>
      <c r="E13588" s="47"/>
    </row>
    <row r="13589" spans="1:5">
      <c r="A13589" s="47"/>
      <c r="E13589" s="47"/>
    </row>
    <row r="13590" spans="1:5">
      <c r="A13590" s="47"/>
      <c r="E13590" s="47"/>
    </row>
    <row r="13591" spans="1:5">
      <c r="A13591" s="47"/>
      <c r="E13591" s="47"/>
    </row>
    <row r="13592" spans="1:5">
      <c r="A13592" s="47"/>
      <c r="E13592" s="47"/>
    </row>
    <row r="13593" spans="1:5">
      <c r="A13593" s="47"/>
      <c r="E13593" s="47"/>
    </row>
    <row r="13594" spans="1:5">
      <c r="A13594" s="47"/>
      <c r="E13594" s="47"/>
    </row>
    <row r="13595" spans="1:5">
      <c r="A13595" s="47"/>
      <c r="E13595" s="47"/>
    </row>
    <row r="13596" spans="1:5">
      <c r="A13596" s="47"/>
      <c r="E13596" s="47"/>
    </row>
    <row r="13597" spans="1:5">
      <c r="A13597" s="47"/>
      <c r="E13597" s="47"/>
    </row>
    <row r="13598" spans="1:5">
      <c r="A13598" s="47"/>
      <c r="E13598" s="47"/>
    </row>
    <row r="13599" spans="1:5">
      <c r="A13599" s="47"/>
      <c r="E13599" s="47"/>
    </row>
    <row r="13600" spans="1:5">
      <c r="A13600" s="47"/>
      <c r="E13600" s="47"/>
    </row>
    <row r="13601" spans="1:5">
      <c r="A13601" s="47"/>
      <c r="E13601" s="47"/>
    </row>
    <row r="13602" spans="1:5">
      <c r="A13602" s="47"/>
      <c r="E13602" s="47"/>
    </row>
    <row r="13603" spans="1:5">
      <c r="A13603" s="47"/>
      <c r="E13603" s="47"/>
    </row>
    <row r="13604" spans="1:5">
      <c r="A13604" s="47"/>
      <c r="E13604" s="47"/>
    </row>
    <row r="13605" spans="1:5">
      <c r="A13605" s="47"/>
      <c r="E13605" s="47"/>
    </row>
    <row r="13606" spans="1:5">
      <c r="A13606" s="47"/>
      <c r="E13606" s="47"/>
    </row>
    <row r="13607" spans="1:5">
      <c r="A13607" s="47"/>
      <c r="E13607" s="47"/>
    </row>
    <row r="13608" spans="1:5">
      <c r="A13608" s="47"/>
      <c r="E13608" s="47"/>
    </row>
    <row r="13609" spans="1:5">
      <c r="A13609" s="47"/>
      <c r="E13609" s="47"/>
    </row>
    <row r="13610" spans="1:5">
      <c r="A13610" s="47"/>
      <c r="E13610" s="47"/>
    </row>
    <row r="13611" spans="1:5">
      <c r="A13611" s="47"/>
      <c r="E13611" s="47"/>
    </row>
    <row r="13612" spans="1:5">
      <c r="A13612" s="47"/>
      <c r="E13612" s="47"/>
    </row>
    <row r="13613" spans="1:5">
      <c r="A13613" s="47"/>
      <c r="E13613" s="47"/>
    </row>
    <row r="13614" spans="1:5">
      <c r="A13614" s="47"/>
      <c r="E13614" s="47"/>
    </row>
    <row r="13615" spans="1:5">
      <c r="A13615" s="47"/>
      <c r="E13615" s="47"/>
    </row>
    <row r="13616" spans="1:5">
      <c r="A13616" s="47"/>
      <c r="E13616" s="47"/>
    </row>
    <row r="13617" spans="1:5">
      <c r="A13617" s="47"/>
      <c r="E13617" s="47"/>
    </row>
    <row r="13618" spans="1:5">
      <c r="A13618" s="47"/>
      <c r="E13618" s="47"/>
    </row>
    <row r="13619" spans="1:5">
      <c r="A13619" s="47"/>
      <c r="E13619" s="47"/>
    </row>
    <row r="13620" spans="1:5">
      <c r="A13620" s="47"/>
      <c r="E13620" s="47"/>
    </row>
    <row r="13621" spans="1:5">
      <c r="A13621" s="47"/>
      <c r="E13621" s="47"/>
    </row>
    <row r="13622" spans="1:5">
      <c r="A13622" s="47"/>
      <c r="E13622" s="47"/>
    </row>
    <row r="13623" spans="1:5">
      <c r="A13623" s="47"/>
      <c r="E13623" s="47"/>
    </row>
    <row r="13624" spans="1:5">
      <c r="A13624" s="47"/>
      <c r="E13624" s="47"/>
    </row>
    <row r="13625" spans="1:5">
      <c r="A13625" s="47"/>
      <c r="E13625" s="47"/>
    </row>
    <row r="13626" spans="1:5">
      <c r="A13626" s="47"/>
      <c r="E13626" s="47"/>
    </row>
    <row r="13627" spans="1:5">
      <c r="A13627" s="47"/>
      <c r="E13627" s="47"/>
    </row>
    <row r="13628" spans="1:5">
      <c r="A13628" s="47"/>
      <c r="E13628" s="47"/>
    </row>
    <row r="13629" spans="1:5">
      <c r="A13629" s="47"/>
      <c r="E13629" s="47"/>
    </row>
    <row r="13630" spans="1:5">
      <c r="A13630" s="47"/>
      <c r="E13630" s="47"/>
    </row>
    <row r="13631" spans="1:5">
      <c r="A13631" s="47"/>
      <c r="E13631" s="47"/>
    </row>
    <row r="13632" spans="1:5">
      <c r="A13632" s="47"/>
      <c r="E13632" s="47"/>
    </row>
    <row r="13633" spans="1:5">
      <c r="A13633" s="47"/>
      <c r="E13633" s="47"/>
    </row>
    <row r="13634" spans="1:5">
      <c r="A13634" s="47"/>
      <c r="E13634" s="47"/>
    </row>
    <row r="13635" spans="1:5">
      <c r="A13635" s="47"/>
      <c r="E13635" s="47"/>
    </row>
    <row r="13636" spans="1:5">
      <c r="A13636" s="47"/>
      <c r="E13636" s="47"/>
    </row>
    <row r="13637" spans="1:5">
      <c r="A13637" s="47"/>
      <c r="E13637" s="47"/>
    </row>
    <row r="13638" spans="1:5">
      <c r="A13638" s="47"/>
      <c r="E13638" s="47"/>
    </row>
    <row r="13639" spans="1:5">
      <c r="A13639" s="47"/>
      <c r="E13639" s="47"/>
    </row>
    <row r="13640" spans="1:5">
      <c r="A13640" s="47"/>
      <c r="E13640" s="47"/>
    </row>
    <row r="13641" spans="1:5">
      <c r="A13641" s="47"/>
      <c r="E13641" s="47"/>
    </row>
    <row r="13642" spans="1:5">
      <c r="A13642" s="47"/>
      <c r="E13642" s="47"/>
    </row>
    <row r="13643" spans="1:5">
      <c r="A13643" s="47"/>
      <c r="E13643" s="47"/>
    </row>
    <row r="13644" spans="1:5">
      <c r="A13644" s="47"/>
      <c r="E13644" s="47"/>
    </row>
    <row r="13645" spans="1:5">
      <c r="A13645" s="47"/>
      <c r="E13645" s="47"/>
    </row>
    <row r="13646" spans="1:5">
      <c r="A13646" s="47"/>
      <c r="E13646" s="47"/>
    </row>
    <row r="13647" spans="1:5">
      <c r="A13647" s="47"/>
      <c r="E13647" s="47"/>
    </row>
    <row r="13648" spans="1:5">
      <c r="A13648" s="47"/>
      <c r="E13648" s="47"/>
    </row>
    <row r="13649" spans="1:5">
      <c r="A13649" s="47"/>
      <c r="E13649" s="47"/>
    </row>
    <row r="13650" spans="1:5">
      <c r="A13650" s="47"/>
      <c r="E13650" s="47"/>
    </row>
    <row r="13651" spans="1:5">
      <c r="A13651" s="47"/>
      <c r="E13651" s="47"/>
    </row>
    <row r="13652" spans="1:5">
      <c r="A13652" s="47"/>
      <c r="E13652" s="47"/>
    </row>
    <row r="13653" spans="1:5">
      <c r="A13653" s="47"/>
      <c r="E13653" s="47"/>
    </row>
    <row r="13654" spans="1:5">
      <c r="A13654" s="47"/>
      <c r="E13654" s="47"/>
    </row>
    <row r="13655" spans="1:5">
      <c r="A13655" s="47"/>
      <c r="E13655" s="47"/>
    </row>
    <row r="13656" spans="1:5">
      <c r="A13656" s="47"/>
      <c r="E13656" s="47"/>
    </row>
    <row r="13657" spans="1:5">
      <c r="A13657" s="47"/>
      <c r="E13657" s="47"/>
    </row>
    <row r="13658" spans="1:5">
      <c r="A13658" s="47"/>
      <c r="E13658" s="47"/>
    </row>
    <row r="13659" spans="1:5">
      <c r="A13659" s="47"/>
      <c r="E13659" s="47"/>
    </row>
    <row r="13660" spans="1:5">
      <c r="A13660" s="47"/>
      <c r="E13660" s="47"/>
    </row>
    <row r="13661" spans="1:5">
      <c r="A13661" s="47"/>
      <c r="E13661" s="47"/>
    </row>
    <row r="13662" spans="1:5">
      <c r="A13662" s="47"/>
      <c r="E13662" s="47"/>
    </row>
    <row r="13663" spans="1:5">
      <c r="A13663" s="47"/>
      <c r="E13663" s="47"/>
    </row>
    <row r="13664" spans="1:5">
      <c r="A13664" s="47"/>
      <c r="E13664" s="47"/>
    </row>
    <row r="13665" spans="1:5">
      <c r="A13665" s="47"/>
      <c r="E13665" s="47"/>
    </row>
    <row r="13666" spans="1:5">
      <c r="A13666" s="47"/>
      <c r="E13666" s="47"/>
    </row>
    <row r="13667" spans="1:5">
      <c r="A13667" s="47"/>
      <c r="E13667" s="47"/>
    </row>
    <row r="13668" spans="1:5">
      <c r="A13668" s="47"/>
      <c r="E13668" s="47"/>
    </row>
    <row r="13669" spans="1:5">
      <c r="A13669" s="47"/>
      <c r="E13669" s="47"/>
    </row>
    <row r="13670" spans="1:5">
      <c r="A13670" s="47"/>
      <c r="E13670" s="47"/>
    </row>
    <row r="13671" spans="1:5">
      <c r="A13671" s="47"/>
      <c r="E13671" s="47"/>
    </row>
    <row r="13672" spans="1:5">
      <c r="A13672" s="47"/>
      <c r="E13672" s="47"/>
    </row>
    <row r="13673" spans="1:5">
      <c r="A13673" s="47"/>
      <c r="E13673" s="47"/>
    </row>
    <row r="13674" spans="1:5">
      <c r="A13674" s="47"/>
      <c r="E13674" s="47"/>
    </row>
    <row r="13675" spans="1:5">
      <c r="A13675" s="47"/>
      <c r="E13675" s="47"/>
    </row>
    <row r="13676" spans="1:5">
      <c r="A13676" s="47"/>
      <c r="E13676" s="47"/>
    </row>
    <row r="13677" spans="1:5">
      <c r="A13677" s="47"/>
      <c r="E13677" s="47"/>
    </row>
    <row r="13678" spans="1:5">
      <c r="A13678" s="47"/>
      <c r="E13678" s="47"/>
    </row>
    <row r="13679" spans="1:5">
      <c r="A13679" s="47"/>
      <c r="E13679" s="47"/>
    </row>
    <row r="13680" spans="1:5">
      <c r="A13680" s="47"/>
      <c r="E13680" s="47"/>
    </row>
    <row r="13681" spans="1:5">
      <c r="A13681" s="47"/>
      <c r="E13681" s="47"/>
    </row>
    <row r="13682" spans="1:5">
      <c r="A13682" s="47"/>
      <c r="E13682" s="47"/>
    </row>
    <row r="13683" spans="1:5">
      <c r="A13683" s="47"/>
      <c r="E13683" s="47"/>
    </row>
    <row r="13684" spans="1:5">
      <c r="A13684" s="47"/>
      <c r="E13684" s="47"/>
    </row>
    <row r="13685" spans="1:5">
      <c r="A13685" s="47"/>
      <c r="E13685" s="47"/>
    </row>
    <row r="13686" spans="1:5">
      <c r="A13686" s="47"/>
      <c r="E13686" s="47"/>
    </row>
    <row r="13687" spans="1:5">
      <c r="A13687" s="47"/>
      <c r="E13687" s="47"/>
    </row>
    <row r="13688" spans="1:5">
      <c r="A13688" s="47"/>
      <c r="E13688" s="47"/>
    </row>
    <row r="13689" spans="1:5">
      <c r="A13689" s="47"/>
      <c r="E13689" s="47"/>
    </row>
    <row r="13690" spans="1:5">
      <c r="A13690" s="47"/>
      <c r="E13690" s="47"/>
    </row>
    <row r="13691" spans="1:5">
      <c r="A13691" s="47"/>
      <c r="E13691" s="47"/>
    </row>
    <row r="13692" spans="1:5">
      <c r="A13692" s="47"/>
      <c r="E13692" s="47"/>
    </row>
    <row r="13693" spans="1:5">
      <c r="A13693" s="47"/>
      <c r="E13693" s="47"/>
    </row>
    <row r="13694" spans="1:5">
      <c r="A13694" s="47"/>
      <c r="E13694" s="47"/>
    </row>
    <row r="13695" spans="1:5">
      <c r="A13695" s="47"/>
      <c r="E13695" s="47"/>
    </row>
    <row r="13696" spans="1:5">
      <c r="A13696" s="47"/>
      <c r="E13696" s="47"/>
    </row>
    <row r="13697" spans="1:5">
      <c r="A13697" s="47"/>
      <c r="E13697" s="47"/>
    </row>
    <row r="13698" spans="1:5">
      <c r="A13698" s="47"/>
      <c r="E13698" s="47"/>
    </row>
    <row r="13699" spans="1:5">
      <c r="A13699" s="47"/>
      <c r="E13699" s="47"/>
    </row>
    <row r="13700" spans="1:5">
      <c r="A13700" s="47"/>
      <c r="E13700" s="47"/>
    </row>
    <row r="13701" spans="1:5">
      <c r="A13701" s="47"/>
      <c r="E13701" s="47"/>
    </row>
    <row r="13702" spans="1:5">
      <c r="A13702" s="47"/>
      <c r="E13702" s="47"/>
    </row>
    <row r="13703" spans="1:5">
      <c r="A13703" s="47"/>
      <c r="E13703" s="47"/>
    </row>
    <row r="13704" spans="1:5">
      <c r="A13704" s="47"/>
      <c r="E13704" s="47"/>
    </row>
    <row r="13705" spans="1:5">
      <c r="A13705" s="47"/>
      <c r="E13705" s="47"/>
    </row>
    <row r="13706" spans="1:5">
      <c r="A13706" s="47"/>
      <c r="E13706" s="47"/>
    </row>
    <row r="13707" spans="1:5">
      <c r="A13707" s="47"/>
      <c r="E13707" s="47"/>
    </row>
    <row r="13708" spans="1:5">
      <c r="A13708" s="47"/>
      <c r="E13708" s="47"/>
    </row>
    <row r="13709" spans="1:5">
      <c r="A13709" s="47"/>
      <c r="E13709" s="47"/>
    </row>
    <row r="13710" spans="1:5">
      <c r="A13710" s="47"/>
      <c r="E13710" s="47"/>
    </row>
    <row r="13711" spans="1:5">
      <c r="A13711" s="47"/>
      <c r="E13711" s="47"/>
    </row>
    <row r="13712" spans="1:5">
      <c r="A13712" s="47"/>
      <c r="E13712" s="47"/>
    </row>
    <row r="13713" spans="1:5">
      <c r="A13713" s="47"/>
      <c r="E13713" s="47"/>
    </row>
    <row r="13714" spans="1:5">
      <c r="A13714" s="47"/>
      <c r="E13714" s="47"/>
    </row>
    <row r="13715" spans="1:5">
      <c r="A13715" s="47"/>
      <c r="E13715" s="47"/>
    </row>
    <row r="13716" spans="1:5">
      <c r="A13716" s="47"/>
      <c r="E13716" s="47"/>
    </row>
    <row r="13717" spans="1:5">
      <c r="A13717" s="47"/>
      <c r="E13717" s="47"/>
    </row>
    <row r="13718" spans="1:5">
      <c r="A13718" s="47"/>
      <c r="E13718" s="47"/>
    </row>
    <row r="13719" spans="1:5">
      <c r="A13719" s="47"/>
      <c r="E13719" s="47"/>
    </row>
    <row r="13720" spans="1:5">
      <c r="A13720" s="47"/>
      <c r="E13720" s="47"/>
    </row>
    <row r="13721" spans="1:5">
      <c r="A13721" s="47"/>
      <c r="E13721" s="47"/>
    </row>
    <row r="13722" spans="1:5">
      <c r="A13722" s="47"/>
      <c r="E13722" s="47"/>
    </row>
    <row r="13723" spans="1:5">
      <c r="A13723" s="47"/>
      <c r="E13723" s="47"/>
    </row>
    <row r="13724" spans="1:5">
      <c r="A13724" s="47"/>
      <c r="E13724" s="47"/>
    </row>
    <row r="13725" spans="1:5">
      <c r="A13725" s="47"/>
      <c r="E13725" s="47"/>
    </row>
    <row r="13726" spans="1:5">
      <c r="A13726" s="47"/>
      <c r="E13726" s="47"/>
    </row>
    <row r="13727" spans="1:5">
      <c r="A13727" s="47"/>
      <c r="E13727" s="47"/>
    </row>
    <row r="13728" spans="1:5">
      <c r="A13728" s="47"/>
      <c r="E13728" s="47"/>
    </row>
    <row r="13729" spans="1:5">
      <c r="A13729" s="47"/>
      <c r="E13729" s="47"/>
    </row>
    <row r="13730" spans="1:5">
      <c r="A13730" s="47"/>
      <c r="E13730" s="47"/>
    </row>
    <row r="13731" spans="1:5">
      <c r="A13731" s="47"/>
      <c r="E13731" s="47"/>
    </row>
    <row r="13732" spans="1:5">
      <c r="A13732" s="47"/>
      <c r="E13732" s="47"/>
    </row>
    <row r="13733" spans="1:5">
      <c r="A13733" s="47"/>
      <c r="E13733" s="47"/>
    </row>
    <row r="13734" spans="1:5">
      <c r="A13734" s="47"/>
      <c r="E13734" s="47"/>
    </row>
    <row r="13735" spans="1:5">
      <c r="A13735" s="47"/>
      <c r="E13735" s="47"/>
    </row>
    <row r="13736" spans="1:5">
      <c r="A13736" s="47"/>
      <c r="E13736" s="47"/>
    </row>
    <row r="13737" spans="1:5">
      <c r="A13737" s="47"/>
      <c r="E13737" s="47"/>
    </row>
    <row r="13738" spans="1:5">
      <c r="A13738" s="47"/>
      <c r="E13738" s="47"/>
    </row>
    <row r="13739" spans="1:5">
      <c r="A13739" s="47"/>
      <c r="E13739" s="47"/>
    </row>
    <row r="13740" spans="1:5">
      <c r="A13740" s="47"/>
      <c r="E13740" s="47"/>
    </row>
    <row r="13741" spans="1:5">
      <c r="A13741" s="47"/>
      <c r="E13741" s="47"/>
    </row>
    <row r="13742" spans="1:5">
      <c r="A13742" s="47"/>
      <c r="E13742" s="47"/>
    </row>
    <row r="13743" spans="1:5">
      <c r="A13743" s="47"/>
      <c r="E13743" s="47"/>
    </row>
    <row r="13744" spans="1:5">
      <c r="A13744" s="47"/>
      <c r="E13744" s="47"/>
    </row>
    <row r="13745" spans="1:5">
      <c r="A13745" s="47"/>
      <c r="E13745" s="47"/>
    </row>
    <row r="13746" spans="1:5">
      <c r="A13746" s="47"/>
      <c r="E13746" s="47"/>
    </row>
    <row r="13747" spans="1:5">
      <c r="A13747" s="47"/>
      <c r="E13747" s="47"/>
    </row>
    <row r="13748" spans="1:5">
      <c r="A13748" s="47"/>
      <c r="E13748" s="47"/>
    </row>
    <row r="13749" spans="1:5">
      <c r="A13749" s="47"/>
      <c r="E13749" s="47"/>
    </row>
    <row r="13750" spans="1:5">
      <c r="A13750" s="47"/>
      <c r="E13750" s="47"/>
    </row>
    <row r="13751" spans="1:5">
      <c r="A13751" s="47"/>
      <c r="E13751" s="47"/>
    </row>
    <row r="13752" spans="1:5">
      <c r="A13752" s="47"/>
      <c r="E13752" s="47"/>
    </row>
    <row r="13753" spans="1:5">
      <c r="A13753" s="47"/>
      <c r="E13753" s="47"/>
    </row>
    <row r="13754" spans="1:5">
      <c r="A13754" s="47"/>
      <c r="E13754" s="47"/>
    </row>
    <row r="13755" spans="1:5">
      <c r="A13755" s="47"/>
      <c r="E13755" s="47"/>
    </row>
    <row r="13756" spans="1:5">
      <c r="A13756" s="47"/>
      <c r="E13756" s="47"/>
    </row>
    <row r="13757" spans="1:5">
      <c r="A13757" s="47"/>
      <c r="E13757" s="47"/>
    </row>
    <row r="13758" spans="1:5">
      <c r="A13758" s="47"/>
      <c r="E13758" s="47"/>
    </row>
    <row r="13759" spans="1:5">
      <c r="A13759" s="47"/>
      <c r="E13759" s="47"/>
    </row>
    <row r="13760" spans="1:5">
      <c r="A13760" s="47"/>
      <c r="E13760" s="47"/>
    </row>
    <row r="13761" spans="1:5">
      <c r="A13761" s="47"/>
      <c r="E13761" s="47"/>
    </row>
    <row r="13762" spans="1:5">
      <c r="A13762" s="47"/>
      <c r="E13762" s="47"/>
    </row>
    <row r="13763" spans="1:5">
      <c r="A13763" s="47"/>
      <c r="E13763" s="47"/>
    </row>
    <row r="13764" spans="1:5">
      <c r="A13764" s="47"/>
      <c r="E13764" s="47"/>
    </row>
    <row r="13765" spans="1:5">
      <c r="A13765" s="47"/>
      <c r="E13765" s="47"/>
    </row>
    <row r="13766" spans="1:5">
      <c r="A13766" s="47"/>
      <c r="E13766" s="47"/>
    </row>
    <row r="13767" spans="1:5">
      <c r="A13767" s="47"/>
      <c r="E13767" s="47"/>
    </row>
    <row r="13768" spans="1:5">
      <c r="A13768" s="47"/>
      <c r="E13768" s="47"/>
    </row>
    <row r="13769" spans="1:5">
      <c r="A13769" s="47"/>
      <c r="E13769" s="47"/>
    </row>
    <row r="13770" spans="1:5">
      <c r="A13770" s="47"/>
      <c r="E13770" s="47"/>
    </row>
    <row r="13771" spans="1:5">
      <c r="A13771" s="47"/>
      <c r="E13771" s="47"/>
    </row>
    <row r="13772" spans="1:5">
      <c r="A13772" s="47"/>
      <c r="E13772" s="47"/>
    </row>
    <row r="13773" spans="1:5">
      <c r="A13773" s="47"/>
      <c r="E13773" s="47"/>
    </row>
    <row r="13774" spans="1:5">
      <c r="A13774" s="47"/>
      <c r="E13774" s="47"/>
    </row>
    <row r="13775" spans="1:5">
      <c r="A13775" s="47"/>
      <c r="E13775" s="47"/>
    </row>
    <row r="13776" spans="1:5">
      <c r="A13776" s="47"/>
      <c r="E13776" s="47"/>
    </row>
    <row r="13777" spans="1:5">
      <c r="A13777" s="47"/>
      <c r="E13777" s="47"/>
    </row>
    <row r="13778" spans="1:5">
      <c r="A13778" s="47"/>
      <c r="E13778" s="47"/>
    </row>
    <row r="13779" spans="1:5">
      <c r="A13779" s="47"/>
      <c r="E13779" s="47"/>
    </row>
    <row r="13780" spans="1:5">
      <c r="A13780" s="47"/>
      <c r="E13780" s="47"/>
    </row>
    <row r="13781" spans="1:5">
      <c r="A13781" s="47"/>
      <c r="E13781" s="47"/>
    </row>
    <row r="13782" spans="1:5">
      <c r="A13782" s="47"/>
      <c r="E13782" s="47"/>
    </row>
    <row r="13783" spans="1:5">
      <c r="A13783" s="47"/>
      <c r="E13783" s="47"/>
    </row>
    <row r="13784" spans="1:5">
      <c r="A13784" s="47"/>
      <c r="E13784" s="47"/>
    </row>
    <row r="13785" spans="1:5">
      <c r="A13785" s="47"/>
      <c r="E13785" s="47"/>
    </row>
    <row r="13786" spans="1:5">
      <c r="A13786" s="47"/>
      <c r="E13786" s="47"/>
    </row>
    <row r="13787" spans="1:5">
      <c r="A13787" s="47"/>
      <c r="E13787" s="47"/>
    </row>
    <row r="13788" spans="1:5">
      <c r="A13788" s="47"/>
      <c r="E13788" s="47"/>
    </row>
    <row r="13789" spans="1:5">
      <c r="A13789" s="47"/>
      <c r="E13789" s="47"/>
    </row>
    <row r="13790" spans="1:5">
      <c r="A13790" s="47"/>
      <c r="E13790" s="47"/>
    </row>
    <row r="13791" spans="1:5">
      <c r="A13791" s="47"/>
      <c r="E13791" s="47"/>
    </row>
    <row r="13792" spans="1:5">
      <c r="A13792" s="47"/>
      <c r="E13792" s="47"/>
    </row>
    <row r="13793" spans="1:5">
      <c r="A13793" s="47"/>
      <c r="E13793" s="47"/>
    </row>
    <row r="13794" spans="1:5">
      <c r="A13794" s="47"/>
      <c r="E13794" s="47"/>
    </row>
    <row r="13795" spans="1:5">
      <c r="A13795" s="47"/>
      <c r="E13795" s="47"/>
    </row>
    <row r="13796" spans="1:5">
      <c r="A13796" s="47"/>
      <c r="E13796" s="47"/>
    </row>
    <row r="13797" spans="1:5">
      <c r="A13797" s="47"/>
      <c r="E13797" s="47"/>
    </row>
    <row r="13798" spans="1:5">
      <c r="A13798" s="47"/>
      <c r="E13798" s="47"/>
    </row>
    <row r="13799" spans="1:5">
      <c r="A13799" s="47"/>
      <c r="E13799" s="47"/>
    </row>
    <row r="13800" spans="1:5">
      <c r="A13800" s="47"/>
      <c r="E13800" s="47"/>
    </row>
    <row r="13801" spans="1:5">
      <c r="A13801" s="47"/>
      <c r="E13801" s="47"/>
    </row>
    <row r="13802" spans="1:5">
      <c r="A13802" s="47"/>
      <c r="E13802" s="47"/>
    </row>
    <row r="13803" spans="1:5">
      <c r="A13803" s="47"/>
      <c r="E13803" s="47"/>
    </row>
    <row r="13804" spans="1:5">
      <c r="A13804" s="47"/>
      <c r="E13804" s="47"/>
    </row>
    <row r="13805" spans="1:5">
      <c r="A13805" s="47"/>
      <c r="E13805" s="47"/>
    </row>
    <row r="13806" spans="1:5">
      <c r="A13806" s="47"/>
      <c r="E13806" s="47"/>
    </row>
    <row r="13807" spans="1:5">
      <c r="A13807" s="47"/>
      <c r="E13807" s="47"/>
    </row>
    <row r="13808" spans="1:5">
      <c r="A13808" s="47"/>
      <c r="E13808" s="47"/>
    </row>
    <row r="13809" spans="1:5">
      <c r="A13809" s="47"/>
      <c r="E13809" s="47"/>
    </row>
    <row r="13810" spans="1:5">
      <c r="A13810" s="47"/>
      <c r="E13810" s="47"/>
    </row>
    <row r="13811" spans="1:5">
      <c r="A13811" s="47"/>
      <c r="E13811" s="47"/>
    </row>
    <row r="13812" spans="1:5">
      <c r="A13812" s="47"/>
      <c r="E13812" s="47"/>
    </row>
    <row r="13813" spans="1:5">
      <c r="A13813" s="47"/>
      <c r="E13813" s="47"/>
    </row>
    <row r="13814" spans="1:5">
      <c r="A13814" s="47"/>
      <c r="E13814" s="47"/>
    </row>
    <row r="13815" spans="1:5">
      <c r="A13815" s="47"/>
      <c r="E13815" s="47"/>
    </row>
    <row r="13816" spans="1:5">
      <c r="A13816" s="47"/>
      <c r="E13816" s="47"/>
    </row>
    <row r="13817" spans="1:5">
      <c r="A13817" s="47"/>
      <c r="E13817" s="47"/>
    </row>
    <row r="13818" spans="1:5">
      <c r="A13818" s="47"/>
      <c r="E13818" s="47"/>
    </row>
    <row r="13819" spans="1:5">
      <c r="A13819" s="47"/>
      <c r="E13819" s="47"/>
    </row>
    <row r="13820" spans="1:5">
      <c r="A13820" s="47"/>
      <c r="E13820" s="47"/>
    </row>
    <row r="13821" spans="1:5">
      <c r="A13821" s="47"/>
      <c r="E13821" s="47"/>
    </row>
    <row r="13822" spans="1:5">
      <c r="A13822" s="47"/>
      <c r="E13822" s="47"/>
    </row>
    <row r="13823" spans="1:5">
      <c r="A13823" s="47"/>
      <c r="E13823" s="47"/>
    </row>
    <row r="13824" spans="1:5">
      <c r="A13824" s="47"/>
      <c r="E13824" s="47"/>
    </row>
    <row r="13825" spans="1:5">
      <c r="A13825" s="47"/>
      <c r="E13825" s="47"/>
    </row>
    <row r="13826" spans="1:5">
      <c r="A13826" s="47"/>
      <c r="E13826" s="47"/>
    </row>
    <row r="13827" spans="1:5">
      <c r="A13827" s="47"/>
      <c r="E13827" s="47"/>
    </row>
    <row r="13828" spans="1:5">
      <c r="A13828" s="47"/>
      <c r="E13828" s="47"/>
    </row>
    <row r="13829" spans="1:5">
      <c r="A13829" s="47"/>
      <c r="E13829" s="47"/>
    </row>
    <row r="13830" spans="1:5">
      <c r="A13830" s="47"/>
      <c r="E13830" s="47"/>
    </row>
    <row r="13831" spans="1:5">
      <c r="A13831" s="47"/>
      <c r="E13831" s="47"/>
    </row>
    <row r="13832" spans="1:5">
      <c r="A13832" s="47"/>
      <c r="E13832" s="47"/>
    </row>
    <row r="13833" spans="1:5">
      <c r="A13833" s="47"/>
      <c r="E13833" s="47"/>
    </row>
    <row r="13834" spans="1:5">
      <c r="A13834" s="47"/>
      <c r="E13834" s="47"/>
    </row>
    <row r="13835" spans="1:5">
      <c r="A13835" s="47"/>
      <c r="E13835" s="47"/>
    </row>
    <row r="13836" spans="1:5">
      <c r="A13836" s="47"/>
      <c r="E13836" s="47"/>
    </row>
    <row r="13837" spans="1:5">
      <c r="A13837" s="47"/>
      <c r="E13837" s="47"/>
    </row>
    <row r="13838" spans="1:5">
      <c r="A13838" s="47"/>
      <c r="E13838" s="47"/>
    </row>
    <row r="13839" spans="1:5">
      <c r="A13839" s="47"/>
      <c r="E13839" s="47"/>
    </row>
    <row r="13840" spans="1:5">
      <c r="A13840" s="47"/>
      <c r="E13840" s="47"/>
    </row>
    <row r="13841" spans="1:5">
      <c r="A13841" s="47"/>
      <c r="E13841" s="47"/>
    </row>
    <row r="13842" spans="1:5">
      <c r="A13842" s="47"/>
      <c r="E13842" s="47"/>
    </row>
    <row r="13843" spans="1:5">
      <c r="A13843" s="47"/>
      <c r="E13843" s="47"/>
    </row>
    <row r="13844" spans="1:5">
      <c r="A13844" s="47"/>
      <c r="E13844" s="47"/>
    </row>
    <row r="13845" spans="1:5">
      <c r="A13845" s="47"/>
      <c r="E13845" s="47"/>
    </row>
    <row r="13846" spans="1:5">
      <c r="A13846" s="47"/>
      <c r="E13846" s="47"/>
    </row>
    <row r="13847" spans="1:5">
      <c r="A13847" s="47"/>
      <c r="E13847" s="47"/>
    </row>
    <row r="13848" spans="1:5">
      <c r="A13848" s="47"/>
      <c r="E13848" s="47"/>
    </row>
    <row r="13849" spans="1:5">
      <c r="A13849" s="47"/>
      <c r="E13849" s="47"/>
    </row>
    <row r="13850" spans="1:5">
      <c r="A13850" s="47"/>
      <c r="E13850" s="47"/>
    </row>
    <row r="13851" spans="1:5">
      <c r="A13851" s="47"/>
      <c r="E13851" s="47"/>
    </row>
    <row r="13852" spans="1:5">
      <c r="A13852" s="47"/>
      <c r="E13852" s="47"/>
    </row>
    <row r="13853" spans="1:5">
      <c r="A13853" s="47"/>
      <c r="E13853" s="47"/>
    </row>
    <row r="13854" spans="1:5">
      <c r="A13854" s="47"/>
      <c r="E13854" s="47"/>
    </row>
    <row r="13855" spans="1:5">
      <c r="A13855" s="47"/>
      <c r="E13855" s="47"/>
    </row>
    <row r="13856" spans="1:5">
      <c r="A13856" s="47"/>
      <c r="E13856" s="47"/>
    </row>
    <row r="13857" spans="1:5">
      <c r="A13857" s="47"/>
      <c r="E13857" s="47"/>
    </row>
    <row r="13858" spans="1:5">
      <c r="A13858" s="47"/>
      <c r="E13858" s="47"/>
    </row>
    <row r="13859" spans="1:5">
      <c r="A13859" s="47"/>
      <c r="E13859" s="47"/>
    </row>
    <row r="13860" spans="1:5">
      <c r="A13860" s="47"/>
      <c r="E13860" s="47"/>
    </row>
    <row r="13861" spans="1:5">
      <c r="A13861" s="47"/>
      <c r="E13861" s="47"/>
    </row>
    <row r="13862" spans="1:5">
      <c r="A13862" s="47"/>
      <c r="E13862" s="47"/>
    </row>
    <row r="13863" spans="1:5">
      <c r="A13863" s="47"/>
      <c r="E13863" s="47"/>
    </row>
    <row r="13864" spans="1:5">
      <c r="A13864" s="47"/>
      <c r="E13864" s="47"/>
    </row>
    <row r="13865" spans="1:5">
      <c r="A13865" s="47"/>
      <c r="E13865" s="47"/>
    </row>
    <row r="13866" spans="1:5">
      <c r="A13866" s="47"/>
      <c r="E13866" s="47"/>
    </row>
    <row r="13867" spans="1:5">
      <c r="A13867" s="47"/>
      <c r="E13867" s="47"/>
    </row>
    <row r="13868" spans="1:5">
      <c r="A13868" s="47"/>
      <c r="E13868" s="47"/>
    </row>
    <row r="13869" spans="1:5">
      <c r="A13869" s="47"/>
      <c r="E13869" s="47"/>
    </row>
    <row r="13870" spans="1:5">
      <c r="A13870" s="47"/>
      <c r="E13870" s="47"/>
    </row>
    <row r="13871" spans="1:5">
      <c r="A13871" s="47"/>
      <c r="E13871" s="47"/>
    </row>
    <row r="13872" spans="1:5">
      <c r="A13872" s="47"/>
      <c r="E13872" s="47"/>
    </row>
    <row r="13873" spans="1:5">
      <c r="A13873" s="47"/>
      <c r="E13873" s="47"/>
    </row>
    <row r="13874" spans="1:5">
      <c r="A13874" s="47"/>
      <c r="E13874" s="47"/>
    </row>
    <row r="13875" spans="1:5">
      <c r="A13875" s="47"/>
      <c r="E13875" s="47"/>
    </row>
    <row r="13876" spans="1:5">
      <c r="A13876" s="47"/>
      <c r="E13876" s="47"/>
    </row>
    <row r="13877" spans="1:5">
      <c r="A13877" s="47"/>
      <c r="E13877" s="47"/>
    </row>
    <row r="13878" spans="1:5">
      <c r="A13878" s="47"/>
      <c r="E13878" s="47"/>
    </row>
    <row r="13879" spans="1:5">
      <c r="A13879" s="47"/>
      <c r="E13879" s="47"/>
    </row>
    <row r="13880" spans="1:5">
      <c r="A13880" s="47"/>
      <c r="E13880" s="47"/>
    </row>
    <row r="13881" spans="1:5">
      <c r="A13881" s="47"/>
      <c r="E13881" s="47"/>
    </row>
    <row r="13882" spans="1:5">
      <c r="A13882" s="47"/>
      <c r="E13882" s="47"/>
    </row>
    <row r="13883" spans="1:5">
      <c r="A13883" s="47"/>
      <c r="E13883" s="47"/>
    </row>
    <row r="13884" spans="1:5">
      <c r="A13884" s="47"/>
      <c r="E13884" s="47"/>
    </row>
    <row r="13885" spans="1:5">
      <c r="A13885" s="47"/>
      <c r="E13885" s="47"/>
    </row>
    <row r="13886" spans="1:5">
      <c r="A13886" s="47"/>
      <c r="E13886" s="47"/>
    </row>
    <row r="13887" spans="1:5">
      <c r="A13887" s="47"/>
      <c r="E13887" s="47"/>
    </row>
    <row r="13888" spans="1:5">
      <c r="A13888" s="47"/>
      <c r="E13888" s="47"/>
    </row>
    <row r="13889" spans="1:5">
      <c r="A13889" s="47"/>
      <c r="E13889" s="47"/>
    </row>
    <row r="13890" spans="1:5">
      <c r="A13890" s="47"/>
      <c r="E13890" s="47"/>
    </row>
    <row r="13891" spans="1:5">
      <c r="A13891" s="47"/>
      <c r="E13891" s="47"/>
    </row>
    <row r="13892" spans="1:5">
      <c r="A13892" s="47"/>
      <c r="E13892" s="47"/>
    </row>
    <row r="13893" spans="1:5">
      <c r="A13893" s="47"/>
      <c r="E13893" s="47"/>
    </row>
    <row r="13894" spans="1:5">
      <c r="A13894" s="47"/>
      <c r="E13894" s="47"/>
    </row>
    <row r="13895" spans="1:5">
      <c r="A13895" s="47"/>
      <c r="E13895" s="47"/>
    </row>
    <row r="13896" spans="1:5">
      <c r="A13896" s="47"/>
      <c r="E13896" s="47"/>
    </row>
    <row r="13897" spans="1:5">
      <c r="A13897" s="47"/>
      <c r="E13897" s="47"/>
    </row>
    <row r="13898" spans="1:5">
      <c r="A13898" s="47"/>
      <c r="E13898" s="47"/>
    </row>
    <row r="13899" spans="1:5">
      <c r="A13899" s="47"/>
      <c r="E13899" s="47"/>
    </row>
    <row r="13900" spans="1:5">
      <c r="A13900" s="47"/>
      <c r="E13900" s="47"/>
    </row>
    <row r="13901" spans="1:5">
      <c r="A13901" s="47"/>
      <c r="E13901" s="47"/>
    </row>
    <row r="13902" spans="1:5">
      <c r="A13902" s="47"/>
      <c r="E13902" s="47"/>
    </row>
    <row r="13903" spans="1:5">
      <c r="A13903" s="47"/>
      <c r="E13903" s="47"/>
    </row>
    <row r="13904" spans="1:5">
      <c r="A13904" s="47"/>
      <c r="E13904" s="47"/>
    </row>
    <row r="13905" spans="1:5">
      <c r="A13905" s="47"/>
      <c r="E13905" s="47"/>
    </row>
    <row r="13906" spans="1:5">
      <c r="A13906" s="47"/>
      <c r="E13906" s="47"/>
    </row>
    <row r="13907" spans="1:5">
      <c r="A13907" s="47"/>
      <c r="E13907" s="47"/>
    </row>
    <row r="13908" spans="1:5">
      <c r="A13908" s="47"/>
      <c r="E13908" s="47"/>
    </row>
    <row r="13909" spans="1:5">
      <c r="A13909" s="47"/>
      <c r="E13909" s="47"/>
    </row>
    <row r="13910" spans="1:5">
      <c r="A13910" s="47"/>
      <c r="E13910" s="47"/>
    </row>
    <row r="13911" spans="1:5">
      <c r="A13911" s="47"/>
      <c r="E13911" s="47"/>
    </row>
    <row r="13912" spans="1:5">
      <c r="A13912" s="47"/>
      <c r="E13912" s="47"/>
    </row>
    <row r="13913" spans="1:5">
      <c r="A13913" s="47"/>
      <c r="E13913" s="47"/>
    </row>
    <row r="13914" spans="1:5">
      <c r="A13914" s="47"/>
      <c r="E13914" s="47"/>
    </row>
    <row r="13915" spans="1:5">
      <c r="A13915" s="47"/>
      <c r="E13915" s="47"/>
    </row>
    <row r="13916" spans="1:5">
      <c r="A13916" s="47"/>
      <c r="E13916" s="47"/>
    </row>
    <row r="13917" spans="1:5">
      <c r="A13917" s="47"/>
      <c r="E13917" s="47"/>
    </row>
    <row r="13918" spans="1:5">
      <c r="A13918" s="47"/>
      <c r="E13918" s="47"/>
    </row>
    <row r="13919" spans="1:5">
      <c r="A13919" s="47"/>
      <c r="E13919" s="47"/>
    </row>
    <row r="13920" spans="1:5">
      <c r="A13920" s="47"/>
      <c r="E13920" s="47"/>
    </row>
    <row r="13921" spans="1:5">
      <c r="A13921" s="47"/>
      <c r="E13921" s="47"/>
    </row>
    <row r="13922" spans="1:5">
      <c r="A13922" s="47"/>
      <c r="E13922" s="47"/>
    </row>
    <row r="13923" spans="1:5">
      <c r="A13923" s="47"/>
      <c r="E13923" s="47"/>
    </row>
    <row r="13924" spans="1:5">
      <c r="A13924" s="47"/>
      <c r="E13924" s="47"/>
    </row>
    <row r="13925" spans="1:5">
      <c r="A13925" s="47"/>
      <c r="E13925" s="47"/>
    </row>
    <row r="13926" spans="1:5">
      <c r="A13926" s="47"/>
      <c r="E13926" s="47"/>
    </row>
    <row r="13927" spans="1:5">
      <c r="A13927" s="47"/>
      <c r="E13927" s="47"/>
    </row>
    <row r="13928" spans="1:5">
      <c r="A13928" s="47"/>
      <c r="E13928" s="47"/>
    </row>
    <row r="13929" spans="1:5">
      <c r="A13929" s="47"/>
      <c r="E13929" s="47"/>
    </row>
    <row r="13930" spans="1:5">
      <c r="A13930" s="47"/>
      <c r="E13930" s="47"/>
    </row>
    <row r="13931" spans="1:5">
      <c r="A13931" s="47"/>
      <c r="E13931" s="47"/>
    </row>
    <row r="13932" spans="1:5">
      <c r="A13932" s="47"/>
      <c r="E13932" s="47"/>
    </row>
    <row r="13933" spans="1:5">
      <c r="A13933" s="47"/>
      <c r="E13933" s="47"/>
    </row>
    <row r="13934" spans="1:5">
      <c r="A13934" s="47"/>
      <c r="E13934" s="47"/>
    </row>
    <row r="13935" spans="1:5">
      <c r="A13935" s="47"/>
      <c r="E13935" s="47"/>
    </row>
    <row r="13936" spans="1:5">
      <c r="A13936" s="47"/>
      <c r="E13936" s="47"/>
    </row>
    <row r="13937" spans="1:5">
      <c r="A13937" s="47"/>
      <c r="E13937" s="47"/>
    </row>
    <row r="13938" spans="1:5">
      <c r="A13938" s="47"/>
      <c r="E13938" s="47"/>
    </row>
    <row r="13939" spans="1:5">
      <c r="A13939" s="47"/>
      <c r="E13939" s="47"/>
    </row>
    <row r="13940" spans="1:5">
      <c r="A13940" s="47"/>
      <c r="E13940" s="47"/>
    </row>
    <row r="13941" spans="1:5">
      <c r="A13941" s="47"/>
      <c r="E13941" s="47"/>
    </row>
    <row r="13942" spans="1:5">
      <c r="A13942" s="47"/>
      <c r="E13942" s="47"/>
    </row>
    <row r="13943" spans="1:5">
      <c r="A13943" s="47"/>
      <c r="E13943" s="47"/>
    </row>
    <row r="13944" spans="1:5">
      <c r="A13944" s="47"/>
      <c r="E13944" s="47"/>
    </row>
    <row r="13945" spans="1:5">
      <c r="A13945" s="47"/>
      <c r="E13945" s="47"/>
    </row>
    <row r="13946" spans="1:5">
      <c r="A13946" s="47"/>
      <c r="E13946" s="47"/>
    </row>
    <row r="13947" spans="1:5">
      <c r="A13947" s="47"/>
      <c r="E13947" s="47"/>
    </row>
    <row r="13948" spans="1:5">
      <c r="A13948" s="47"/>
      <c r="E13948" s="47"/>
    </row>
    <row r="13949" spans="1:5">
      <c r="A13949" s="47"/>
      <c r="E13949" s="47"/>
    </row>
    <row r="13950" spans="1:5">
      <c r="A13950" s="47"/>
      <c r="E13950" s="47"/>
    </row>
    <row r="13951" spans="1:5">
      <c r="A13951" s="47"/>
      <c r="E13951" s="47"/>
    </row>
    <row r="13952" spans="1:5">
      <c r="A13952" s="47"/>
      <c r="E13952" s="47"/>
    </row>
    <row r="13953" spans="1:5">
      <c r="A13953" s="47"/>
      <c r="E13953" s="47"/>
    </row>
    <row r="13954" spans="1:5">
      <c r="A13954" s="47"/>
      <c r="E13954" s="47"/>
    </row>
    <row r="13955" spans="1:5">
      <c r="A13955" s="47"/>
      <c r="E13955" s="47"/>
    </row>
    <row r="13956" spans="1:5">
      <c r="A13956" s="47"/>
      <c r="E13956" s="47"/>
    </row>
    <row r="13957" spans="1:5">
      <c r="A13957" s="47"/>
      <c r="E13957" s="47"/>
    </row>
    <row r="13958" spans="1:5">
      <c r="A13958" s="47"/>
      <c r="E13958" s="47"/>
    </row>
    <row r="13959" spans="1:5">
      <c r="A13959" s="47"/>
      <c r="E13959" s="47"/>
    </row>
    <row r="13960" spans="1:5">
      <c r="A13960" s="47"/>
      <c r="E13960" s="47"/>
    </row>
    <row r="13961" spans="1:5">
      <c r="A13961" s="47"/>
      <c r="E13961" s="47"/>
    </row>
    <row r="13962" spans="1:5">
      <c r="A13962" s="47"/>
      <c r="E13962" s="47"/>
    </row>
    <row r="13963" spans="1:5">
      <c r="A13963" s="47"/>
      <c r="E13963" s="47"/>
    </row>
    <row r="13964" spans="1:5">
      <c r="A13964" s="47"/>
      <c r="E13964" s="47"/>
    </row>
    <row r="13965" spans="1:5">
      <c r="A13965" s="47"/>
      <c r="E13965" s="47"/>
    </row>
    <row r="13966" spans="1:5">
      <c r="A13966" s="47"/>
      <c r="E13966" s="47"/>
    </row>
    <row r="13967" spans="1:5">
      <c r="A13967" s="47"/>
      <c r="E13967" s="47"/>
    </row>
    <row r="13968" spans="1:5">
      <c r="A13968" s="47"/>
      <c r="E13968" s="47"/>
    </row>
    <row r="13969" spans="1:5">
      <c r="A13969" s="47"/>
      <c r="E13969" s="47"/>
    </row>
    <row r="13970" spans="1:5">
      <c r="A13970" s="47"/>
      <c r="E13970" s="47"/>
    </row>
    <row r="13971" spans="1:5">
      <c r="A13971" s="47"/>
      <c r="E13971" s="47"/>
    </row>
    <row r="13972" spans="1:5">
      <c r="A13972" s="47"/>
      <c r="E13972" s="47"/>
    </row>
    <row r="13973" spans="1:5">
      <c r="A13973" s="47"/>
      <c r="E13973" s="47"/>
    </row>
    <row r="13974" spans="1:5">
      <c r="A13974" s="47"/>
      <c r="E13974" s="47"/>
    </row>
    <row r="13975" spans="1:5">
      <c r="A13975" s="47"/>
      <c r="E13975" s="47"/>
    </row>
    <row r="13976" spans="1:5">
      <c r="A13976" s="47"/>
      <c r="E13976" s="47"/>
    </row>
    <row r="13977" spans="1:5">
      <c r="A13977" s="47"/>
      <c r="E13977" s="47"/>
    </row>
    <row r="13978" spans="1:5">
      <c r="A13978" s="47"/>
      <c r="E13978" s="47"/>
    </row>
    <row r="13979" spans="1:5">
      <c r="A13979" s="47"/>
      <c r="E13979" s="47"/>
    </row>
    <row r="13980" spans="1:5">
      <c r="A13980" s="47"/>
      <c r="E13980" s="47"/>
    </row>
    <row r="13981" spans="1:5">
      <c r="A13981" s="47"/>
      <c r="E13981" s="47"/>
    </row>
    <row r="13982" spans="1:5">
      <c r="A13982" s="47"/>
      <c r="E13982" s="47"/>
    </row>
    <row r="13983" spans="1:5">
      <c r="A13983" s="47"/>
      <c r="E13983" s="47"/>
    </row>
    <row r="13984" spans="1:5">
      <c r="A13984" s="47"/>
      <c r="E13984" s="47"/>
    </row>
    <row r="13985" spans="1:5">
      <c r="A13985" s="47"/>
      <c r="E13985" s="47"/>
    </row>
    <row r="13986" spans="1:5">
      <c r="A13986" s="47"/>
      <c r="E13986" s="47"/>
    </row>
    <row r="13987" spans="1:5">
      <c r="A13987" s="47"/>
      <c r="E13987" s="47"/>
    </row>
    <row r="13988" spans="1:5">
      <c r="A13988" s="47"/>
      <c r="E13988" s="47"/>
    </row>
    <row r="13989" spans="1:5">
      <c r="A13989" s="47"/>
      <c r="E13989" s="47"/>
    </row>
    <row r="13990" spans="1:5">
      <c r="A13990" s="47"/>
      <c r="E13990" s="47"/>
    </row>
    <row r="13991" spans="1:5">
      <c r="A13991" s="47"/>
      <c r="E13991" s="47"/>
    </row>
    <row r="13992" spans="1:5">
      <c r="A13992" s="47"/>
      <c r="E13992" s="47"/>
    </row>
    <row r="13993" spans="1:5">
      <c r="A13993" s="47"/>
      <c r="E13993" s="47"/>
    </row>
    <row r="13994" spans="1:5">
      <c r="A13994" s="47"/>
      <c r="E13994" s="47"/>
    </row>
    <row r="13995" spans="1:5">
      <c r="A13995" s="47"/>
      <c r="E13995" s="47"/>
    </row>
    <row r="13996" spans="1:5">
      <c r="A13996" s="47"/>
      <c r="E13996" s="47"/>
    </row>
    <row r="13997" spans="1:5">
      <c r="A13997" s="47"/>
      <c r="E13997" s="47"/>
    </row>
    <row r="13998" spans="1:5">
      <c r="A13998" s="47"/>
      <c r="E13998" s="47"/>
    </row>
    <row r="13999" spans="1:5">
      <c r="A13999" s="47"/>
      <c r="E13999" s="47"/>
    </row>
    <row r="14000" spans="1:5">
      <c r="A14000" s="47"/>
      <c r="E14000" s="47"/>
    </row>
    <row r="14001" spans="1:5">
      <c r="A14001" s="47"/>
      <c r="E14001" s="47"/>
    </row>
    <row r="14002" spans="1:5">
      <c r="A14002" s="47"/>
      <c r="E14002" s="47"/>
    </row>
    <row r="14003" spans="1:5">
      <c r="A14003" s="47"/>
      <c r="E14003" s="47"/>
    </row>
    <row r="14004" spans="1:5">
      <c r="A14004" s="47"/>
      <c r="E14004" s="47"/>
    </row>
    <row r="14005" spans="1:5">
      <c r="A14005" s="47"/>
      <c r="E14005" s="47"/>
    </row>
    <row r="14006" spans="1:5">
      <c r="A14006" s="47"/>
      <c r="E14006" s="47"/>
    </row>
    <row r="14007" spans="1:5">
      <c r="A14007" s="47"/>
      <c r="E14007" s="47"/>
    </row>
    <row r="14008" spans="1:5">
      <c r="A14008" s="47"/>
      <c r="E14008" s="47"/>
    </row>
    <row r="14009" spans="1:5">
      <c r="A14009" s="47"/>
      <c r="E14009" s="47"/>
    </row>
    <row r="14010" spans="1:5">
      <c r="A14010" s="47"/>
      <c r="E14010" s="47"/>
    </row>
    <row r="14011" spans="1:5">
      <c r="A14011" s="47"/>
      <c r="E14011" s="47"/>
    </row>
    <row r="14012" spans="1:5">
      <c r="A14012" s="47"/>
      <c r="E14012" s="47"/>
    </row>
    <row r="14013" spans="1:5">
      <c r="A14013" s="47"/>
      <c r="E14013" s="47"/>
    </row>
    <row r="14014" spans="1:5">
      <c r="A14014" s="47"/>
      <c r="E14014" s="47"/>
    </row>
    <row r="14015" spans="1:5">
      <c r="A14015" s="47"/>
      <c r="E14015" s="47"/>
    </row>
    <row r="14016" spans="1:5">
      <c r="A14016" s="47"/>
      <c r="E14016" s="47"/>
    </row>
    <row r="14017" spans="1:5">
      <c r="A14017" s="47"/>
      <c r="E14017" s="47"/>
    </row>
    <row r="14018" spans="1:5">
      <c r="A14018" s="47"/>
      <c r="E14018" s="47"/>
    </row>
    <row r="14019" spans="1:5">
      <c r="A14019" s="47"/>
      <c r="E14019" s="47"/>
    </row>
    <row r="14020" spans="1:5">
      <c r="A14020" s="47"/>
      <c r="E14020" s="47"/>
    </row>
    <row r="14021" spans="1:5">
      <c r="A14021" s="47"/>
      <c r="E14021" s="47"/>
    </row>
    <row r="14022" spans="1:5">
      <c r="A14022" s="47"/>
      <c r="E14022" s="47"/>
    </row>
    <row r="14023" spans="1:5">
      <c r="A14023" s="47"/>
      <c r="E14023" s="47"/>
    </row>
    <row r="14024" spans="1:5">
      <c r="A14024" s="47"/>
      <c r="E14024" s="47"/>
    </row>
    <row r="14025" spans="1:5">
      <c r="A14025" s="47"/>
      <c r="E14025" s="47"/>
    </row>
    <row r="14026" spans="1:5">
      <c r="A14026" s="47"/>
      <c r="E14026" s="47"/>
    </row>
    <row r="14027" spans="1:5">
      <c r="A14027" s="47"/>
      <c r="E14027" s="47"/>
    </row>
    <row r="14028" spans="1:5">
      <c r="A14028" s="47"/>
      <c r="E14028" s="47"/>
    </row>
    <row r="14029" spans="1:5">
      <c r="A14029" s="47"/>
      <c r="E14029" s="47"/>
    </row>
    <row r="14030" spans="1:5">
      <c r="A14030" s="47"/>
      <c r="E14030" s="47"/>
    </row>
    <row r="14031" spans="1:5">
      <c r="A14031" s="47"/>
      <c r="E14031" s="47"/>
    </row>
    <row r="14032" spans="1:5">
      <c r="A14032" s="47"/>
      <c r="E14032" s="47"/>
    </row>
    <row r="14033" spans="1:5">
      <c r="A14033" s="47"/>
      <c r="E14033" s="47"/>
    </row>
    <row r="14034" spans="1:5">
      <c r="A14034" s="47"/>
      <c r="E14034" s="47"/>
    </row>
    <row r="14035" spans="1:5">
      <c r="A14035" s="47"/>
      <c r="E14035" s="47"/>
    </row>
    <row r="14036" spans="1:5">
      <c r="A14036" s="47"/>
      <c r="E14036" s="47"/>
    </row>
    <row r="14037" spans="1:5">
      <c r="A14037" s="47"/>
      <c r="E14037" s="47"/>
    </row>
    <row r="14038" spans="1:5">
      <c r="A14038" s="47"/>
      <c r="E14038" s="47"/>
    </row>
    <row r="14039" spans="1:5">
      <c r="A14039" s="47"/>
      <c r="E14039" s="47"/>
    </row>
    <row r="14040" spans="1:5">
      <c r="A14040" s="47"/>
      <c r="E14040" s="47"/>
    </row>
    <row r="14041" spans="1:5">
      <c r="A14041" s="47"/>
      <c r="E14041" s="47"/>
    </row>
    <row r="14042" spans="1:5">
      <c r="A14042" s="47"/>
      <c r="E14042" s="47"/>
    </row>
    <row r="14043" spans="1:5">
      <c r="A14043" s="47"/>
      <c r="E14043" s="47"/>
    </row>
    <row r="14044" spans="1:5">
      <c r="A14044" s="47"/>
      <c r="E14044" s="47"/>
    </row>
    <row r="14045" spans="1:5">
      <c r="A14045" s="47"/>
      <c r="E14045" s="47"/>
    </row>
    <row r="14046" spans="1:5">
      <c r="A14046" s="47"/>
      <c r="E14046" s="47"/>
    </row>
    <row r="14047" spans="1:5">
      <c r="A14047" s="47"/>
      <c r="E14047" s="47"/>
    </row>
    <row r="14048" spans="1:5">
      <c r="A14048" s="47"/>
      <c r="E14048" s="47"/>
    </row>
    <row r="14049" spans="1:5">
      <c r="A14049" s="47"/>
      <c r="E14049" s="47"/>
    </row>
    <row r="14050" spans="1:5">
      <c r="A14050" s="47"/>
      <c r="E14050" s="47"/>
    </row>
    <row r="14051" spans="1:5">
      <c r="A14051" s="47"/>
      <c r="E14051" s="47"/>
    </row>
    <row r="14052" spans="1:5">
      <c r="A14052" s="47"/>
      <c r="E14052" s="47"/>
    </row>
    <row r="14053" spans="1:5">
      <c r="A14053" s="47"/>
      <c r="E14053" s="47"/>
    </row>
    <row r="14054" spans="1:5">
      <c r="A14054" s="47"/>
      <c r="E14054" s="47"/>
    </row>
    <row r="14055" spans="1:5">
      <c r="A14055" s="47"/>
      <c r="E14055" s="47"/>
    </row>
    <row r="14056" spans="1:5">
      <c r="A14056" s="47"/>
      <c r="E14056" s="47"/>
    </row>
    <row r="14057" spans="1:5">
      <c r="A14057" s="47"/>
      <c r="E14057" s="47"/>
    </row>
    <row r="14058" spans="1:5">
      <c r="A14058" s="47"/>
      <c r="E14058" s="47"/>
    </row>
    <row r="14059" spans="1:5">
      <c r="A14059" s="47"/>
      <c r="E14059" s="47"/>
    </row>
    <row r="14060" spans="1:5">
      <c r="A14060" s="47"/>
      <c r="E14060" s="47"/>
    </row>
    <row r="14061" spans="1:5">
      <c r="A14061" s="47"/>
      <c r="E14061" s="47"/>
    </row>
    <row r="14062" spans="1:5">
      <c r="A14062" s="47"/>
      <c r="E14062" s="47"/>
    </row>
    <row r="14063" spans="1:5">
      <c r="A14063" s="47"/>
      <c r="E14063" s="47"/>
    </row>
    <row r="14064" spans="1:5">
      <c r="A14064" s="47"/>
      <c r="E14064" s="47"/>
    </row>
    <row r="14065" spans="1:5">
      <c r="A14065" s="47"/>
      <c r="E14065" s="47"/>
    </row>
    <row r="14066" spans="1:5">
      <c r="A14066" s="47"/>
      <c r="E14066" s="47"/>
    </row>
    <row r="14067" spans="1:5">
      <c r="A14067" s="47"/>
      <c r="E14067" s="47"/>
    </row>
    <row r="14068" spans="1:5">
      <c r="A14068" s="47"/>
      <c r="E14068" s="47"/>
    </row>
    <row r="14069" spans="1:5">
      <c r="A14069" s="47"/>
      <c r="E14069" s="47"/>
    </row>
    <row r="14070" spans="1:5">
      <c r="A14070" s="47"/>
      <c r="E14070" s="47"/>
    </row>
    <row r="14071" spans="1:5">
      <c r="A14071" s="47"/>
      <c r="E14071" s="47"/>
    </row>
    <row r="14072" spans="1:5">
      <c r="A14072" s="47"/>
      <c r="E14072" s="47"/>
    </row>
    <row r="14073" spans="1:5">
      <c r="A14073" s="47"/>
      <c r="E14073" s="47"/>
    </row>
    <row r="14074" spans="1:5">
      <c r="A14074" s="47"/>
      <c r="E14074" s="47"/>
    </row>
    <row r="14075" spans="1:5">
      <c r="A14075" s="47"/>
      <c r="E14075" s="47"/>
    </row>
    <row r="14076" spans="1:5">
      <c r="A14076" s="47"/>
      <c r="E14076" s="47"/>
    </row>
    <row r="14077" spans="1:5">
      <c r="A14077" s="47"/>
      <c r="E14077" s="47"/>
    </row>
    <row r="14078" spans="1:5">
      <c r="A14078" s="47"/>
      <c r="E14078" s="47"/>
    </row>
    <row r="14079" spans="1:5">
      <c r="A14079" s="47"/>
      <c r="E14079" s="47"/>
    </row>
    <row r="14080" spans="1:5">
      <c r="A14080" s="47"/>
      <c r="E14080" s="47"/>
    </row>
    <row r="14081" spans="1:5">
      <c r="A14081" s="47"/>
      <c r="E14081" s="47"/>
    </row>
    <row r="14082" spans="1:5">
      <c r="A14082" s="47"/>
      <c r="E14082" s="47"/>
    </row>
    <row r="14083" spans="1:5">
      <c r="A14083" s="47"/>
      <c r="E14083" s="47"/>
    </row>
    <row r="14084" spans="1:5">
      <c r="A14084" s="47"/>
      <c r="E14084" s="47"/>
    </row>
    <row r="14085" spans="1:5">
      <c r="A14085" s="47"/>
      <c r="E14085" s="47"/>
    </row>
    <row r="14086" spans="1:5">
      <c r="A14086" s="47"/>
      <c r="E14086" s="47"/>
    </row>
    <row r="14087" spans="1:5">
      <c r="A14087" s="47"/>
      <c r="E14087" s="47"/>
    </row>
    <row r="14088" spans="1:5">
      <c r="A14088" s="47"/>
      <c r="E14088" s="47"/>
    </row>
    <row r="14089" spans="1:5">
      <c r="A14089" s="47"/>
      <c r="E14089" s="47"/>
    </row>
    <row r="14090" spans="1:5">
      <c r="A14090" s="47"/>
      <c r="E14090" s="47"/>
    </row>
    <row r="14091" spans="1:5">
      <c r="A14091" s="47"/>
      <c r="E14091" s="47"/>
    </row>
    <row r="14092" spans="1:5">
      <c r="A14092" s="47"/>
      <c r="E14092" s="47"/>
    </row>
    <row r="14093" spans="1:5">
      <c r="A14093" s="47"/>
      <c r="E14093" s="47"/>
    </row>
    <row r="14094" spans="1:5">
      <c r="A14094" s="47"/>
      <c r="E14094" s="47"/>
    </row>
    <row r="14095" spans="1:5">
      <c r="A14095" s="47"/>
      <c r="E14095" s="47"/>
    </row>
    <row r="14096" spans="1:5">
      <c r="A14096" s="47"/>
      <c r="E14096" s="47"/>
    </row>
    <row r="14097" spans="1:5">
      <c r="A14097" s="47"/>
      <c r="E14097" s="47"/>
    </row>
    <row r="14098" spans="1:5">
      <c r="A14098" s="47"/>
      <c r="E14098" s="47"/>
    </row>
    <row r="14099" spans="1:5">
      <c r="A14099" s="47"/>
      <c r="E14099" s="47"/>
    </row>
    <row r="14100" spans="1:5">
      <c r="A14100" s="47"/>
      <c r="E14100" s="47"/>
    </row>
    <row r="14101" spans="1:5">
      <c r="A14101" s="47"/>
      <c r="E14101" s="47"/>
    </row>
    <row r="14102" spans="1:5">
      <c r="A14102" s="47"/>
      <c r="E14102" s="47"/>
    </row>
    <row r="14103" spans="1:5">
      <c r="A14103" s="47"/>
      <c r="E14103" s="47"/>
    </row>
    <row r="14104" spans="1:5">
      <c r="A14104" s="47"/>
      <c r="E14104" s="47"/>
    </row>
    <row r="14105" spans="1:5">
      <c r="A14105" s="47"/>
      <c r="E14105" s="47"/>
    </row>
    <row r="14106" spans="1:5">
      <c r="A14106" s="47"/>
      <c r="E14106" s="47"/>
    </row>
    <row r="14107" spans="1:5">
      <c r="A14107" s="47"/>
      <c r="E14107" s="47"/>
    </row>
    <row r="14108" spans="1:5">
      <c r="A14108" s="47"/>
      <c r="E14108" s="47"/>
    </row>
    <row r="14109" spans="1:5">
      <c r="A14109" s="47"/>
      <c r="E14109" s="47"/>
    </row>
    <row r="14110" spans="1:5">
      <c r="A14110" s="47"/>
      <c r="E14110" s="47"/>
    </row>
    <row r="14111" spans="1:5">
      <c r="A14111" s="47"/>
      <c r="E14111" s="47"/>
    </row>
    <row r="14112" spans="1:5">
      <c r="A14112" s="47"/>
      <c r="E14112" s="47"/>
    </row>
    <row r="14113" spans="1:5">
      <c r="A14113" s="47"/>
      <c r="E14113" s="47"/>
    </row>
    <row r="14114" spans="1:5">
      <c r="A14114" s="47"/>
      <c r="E14114" s="47"/>
    </row>
    <row r="14115" spans="1:5">
      <c r="A14115" s="47"/>
      <c r="E14115" s="47"/>
    </row>
    <row r="14116" spans="1:5">
      <c r="A14116" s="47"/>
      <c r="E14116" s="47"/>
    </row>
    <row r="14117" spans="1:5">
      <c r="A14117" s="47"/>
      <c r="E14117" s="47"/>
    </row>
    <row r="14118" spans="1:5">
      <c r="A14118" s="47"/>
      <c r="E14118" s="47"/>
    </row>
    <row r="14119" spans="1:5">
      <c r="A14119" s="47"/>
      <c r="E14119" s="47"/>
    </row>
    <row r="14120" spans="1:5">
      <c r="A14120" s="47"/>
      <c r="E14120" s="47"/>
    </row>
    <row r="14121" spans="1:5">
      <c r="A14121" s="47"/>
      <c r="E14121" s="47"/>
    </row>
    <row r="14122" spans="1:5">
      <c r="A14122" s="47"/>
      <c r="E14122" s="47"/>
    </row>
    <row r="14123" spans="1:5">
      <c r="A14123" s="47"/>
      <c r="E14123" s="47"/>
    </row>
    <row r="14124" spans="1:5">
      <c r="A14124" s="47"/>
      <c r="E14124" s="47"/>
    </row>
    <row r="14125" spans="1:5">
      <c r="A14125" s="47"/>
      <c r="E14125" s="47"/>
    </row>
    <row r="14126" spans="1:5">
      <c r="A14126" s="47"/>
      <c r="E14126" s="47"/>
    </row>
    <row r="14127" spans="1:5">
      <c r="A14127" s="47"/>
      <c r="E14127" s="47"/>
    </row>
    <row r="14128" spans="1:5">
      <c r="A14128" s="47"/>
      <c r="E14128" s="47"/>
    </row>
    <row r="14129" spans="1:5">
      <c r="A14129" s="47"/>
      <c r="E14129" s="47"/>
    </row>
    <row r="14130" spans="1:5">
      <c r="A14130" s="47"/>
      <c r="E14130" s="47"/>
    </row>
    <row r="14131" spans="1:5">
      <c r="A14131" s="47"/>
      <c r="E14131" s="47"/>
    </row>
    <row r="14132" spans="1:5">
      <c r="A14132" s="47"/>
      <c r="E14132" s="47"/>
    </row>
    <row r="14133" spans="1:5">
      <c r="A14133" s="47"/>
      <c r="E14133" s="47"/>
    </row>
    <row r="14134" spans="1:5">
      <c r="A14134" s="47"/>
      <c r="E14134" s="47"/>
    </row>
    <row r="14135" spans="1:5">
      <c r="A14135" s="47"/>
      <c r="E14135" s="47"/>
    </row>
    <row r="14136" spans="1:5">
      <c r="A14136" s="47"/>
      <c r="E14136" s="47"/>
    </row>
    <row r="14137" spans="1:5">
      <c r="A14137" s="47"/>
      <c r="E14137" s="47"/>
    </row>
    <row r="14138" spans="1:5">
      <c r="A14138" s="47"/>
      <c r="E14138" s="47"/>
    </row>
    <row r="14139" spans="1:5">
      <c r="A14139" s="47"/>
      <c r="E14139" s="47"/>
    </row>
    <row r="14140" spans="1:5">
      <c r="A14140" s="47"/>
      <c r="E14140" s="47"/>
    </row>
    <row r="14141" spans="1:5">
      <c r="A14141" s="47"/>
      <c r="E14141" s="47"/>
    </row>
    <row r="14142" spans="1:5">
      <c r="A14142" s="47"/>
      <c r="E14142" s="47"/>
    </row>
    <row r="14143" spans="1:5">
      <c r="A14143" s="47"/>
      <c r="E14143" s="47"/>
    </row>
    <row r="14144" spans="1:5">
      <c r="A14144" s="47"/>
      <c r="E14144" s="47"/>
    </row>
    <row r="14145" spans="1:5">
      <c r="A14145" s="47"/>
      <c r="E14145" s="47"/>
    </row>
    <row r="14146" spans="1:5">
      <c r="A14146" s="47"/>
      <c r="E14146" s="47"/>
    </row>
    <row r="14147" spans="1:5">
      <c r="A14147" s="47"/>
      <c r="E14147" s="47"/>
    </row>
    <row r="14148" spans="1:5">
      <c r="A14148" s="47"/>
      <c r="E14148" s="47"/>
    </row>
    <row r="14149" spans="1:5">
      <c r="A14149" s="47"/>
      <c r="E14149" s="47"/>
    </row>
    <row r="14150" spans="1:5">
      <c r="A14150" s="47"/>
      <c r="E14150" s="47"/>
    </row>
    <row r="14151" spans="1:5">
      <c r="A14151" s="47"/>
      <c r="E14151" s="47"/>
    </row>
    <row r="14152" spans="1:5">
      <c r="A14152" s="47"/>
      <c r="E14152" s="47"/>
    </row>
    <row r="14153" spans="1:5">
      <c r="A14153" s="47"/>
      <c r="E14153" s="47"/>
    </row>
    <row r="14154" spans="1:5">
      <c r="A14154" s="47"/>
      <c r="E14154" s="47"/>
    </row>
    <row r="14155" spans="1:5">
      <c r="A14155" s="47"/>
      <c r="E14155" s="47"/>
    </row>
    <row r="14156" spans="1:5">
      <c r="A14156" s="47"/>
      <c r="E14156" s="47"/>
    </row>
    <row r="14157" spans="1:5">
      <c r="A14157" s="47"/>
      <c r="E14157" s="47"/>
    </row>
    <row r="14158" spans="1:5">
      <c r="A14158" s="47"/>
      <c r="E14158" s="47"/>
    </row>
    <row r="14159" spans="1:5">
      <c r="A14159" s="47"/>
      <c r="E14159" s="47"/>
    </row>
    <row r="14160" spans="1:5">
      <c r="A14160" s="47"/>
      <c r="E14160" s="47"/>
    </row>
    <row r="14161" spans="1:5">
      <c r="A14161" s="47"/>
      <c r="E14161" s="47"/>
    </row>
    <row r="14162" spans="1:5">
      <c r="A14162" s="47"/>
      <c r="E14162" s="47"/>
    </row>
    <row r="14163" spans="1:5">
      <c r="A14163" s="47"/>
      <c r="E14163" s="47"/>
    </row>
    <row r="14164" spans="1:5">
      <c r="A14164" s="47"/>
      <c r="E14164" s="47"/>
    </row>
    <row r="14165" spans="1:5">
      <c r="A14165" s="47"/>
      <c r="E14165" s="47"/>
    </row>
    <row r="14166" spans="1:5">
      <c r="A14166" s="47"/>
      <c r="E14166" s="47"/>
    </row>
    <row r="14167" spans="1:5">
      <c r="A14167" s="47"/>
      <c r="E14167" s="47"/>
    </row>
    <row r="14168" spans="1:5">
      <c r="A14168" s="47"/>
      <c r="E14168" s="47"/>
    </row>
    <row r="14169" spans="1:5">
      <c r="A14169" s="47"/>
      <c r="E14169" s="47"/>
    </row>
    <row r="14170" spans="1:5">
      <c r="A14170" s="47"/>
      <c r="E14170" s="47"/>
    </row>
    <row r="14171" spans="1:5">
      <c r="A14171" s="47"/>
      <c r="E14171" s="47"/>
    </row>
    <row r="14172" spans="1:5">
      <c r="A14172" s="47"/>
      <c r="E14172" s="47"/>
    </row>
    <row r="14173" spans="1:5">
      <c r="A14173" s="47"/>
      <c r="E14173" s="47"/>
    </row>
    <row r="14174" spans="1:5">
      <c r="A14174" s="47"/>
      <c r="E14174" s="47"/>
    </row>
    <row r="14175" spans="1:5">
      <c r="A14175" s="47"/>
      <c r="E14175" s="47"/>
    </row>
    <row r="14176" spans="1:5">
      <c r="A14176" s="47"/>
      <c r="E14176" s="47"/>
    </row>
    <row r="14177" spans="1:5">
      <c r="A14177" s="47"/>
      <c r="E14177" s="47"/>
    </row>
    <row r="14178" spans="1:5">
      <c r="A14178" s="47"/>
      <c r="E14178" s="47"/>
    </row>
    <row r="14179" spans="1:5">
      <c r="A14179" s="47"/>
      <c r="E14179" s="47"/>
    </row>
    <row r="14180" spans="1:5">
      <c r="A14180" s="47"/>
      <c r="E14180" s="47"/>
    </row>
    <row r="14181" spans="1:5">
      <c r="A14181" s="47"/>
      <c r="E14181" s="47"/>
    </row>
    <row r="14182" spans="1:5">
      <c r="A14182" s="47"/>
      <c r="E14182" s="47"/>
    </row>
    <row r="14183" spans="1:5">
      <c r="A14183" s="47"/>
      <c r="E14183" s="47"/>
    </row>
    <row r="14184" spans="1:5">
      <c r="A14184" s="47"/>
      <c r="E14184" s="47"/>
    </row>
    <row r="14185" spans="1:5">
      <c r="A14185" s="47"/>
      <c r="E14185" s="47"/>
    </row>
    <row r="14186" spans="1:5">
      <c r="A14186" s="47"/>
      <c r="E14186" s="47"/>
    </row>
    <row r="14187" spans="1:5">
      <c r="A14187" s="47"/>
      <c r="E14187" s="47"/>
    </row>
    <row r="14188" spans="1:5">
      <c r="A14188" s="47"/>
      <c r="E14188" s="47"/>
    </row>
    <row r="14189" spans="1:5">
      <c r="A14189" s="47"/>
      <c r="E14189" s="47"/>
    </row>
    <row r="14190" spans="1:5">
      <c r="A14190" s="47"/>
      <c r="E14190" s="47"/>
    </row>
    <row r="14191" spans="1:5">
      <c r="A14191" s="47"/>
      <c r="E14191" s="47"/>
    </row>
    <row r="14192" spans="1:5">
      <c r="A14192" s="47"/>
      <c r="E14192" s="47"/>
    </row>
    <row r="14193" spans="1:5">
      <c r="A14193" s="47"/>
      <c r="E14193" s="47"/>
    </row>
    <row r="14194" spans="1:5">
      <c r="A14194" s="47"/>
      <c r="E14194" s="47"/>
    </row>
    <row r="14195" spans="1:5">
      <c r="A14195" s="47"/>
      <c r="E14195" s="47"/>
    </row>
    <row r="14196" spans="1:5">
      <c r="A14196" s="47"/>
      <c r="E14196" s="47"/>
    </row>
    <row r="14197" spans="1:5">
      <c r="A14197" s="47"/>
      <c r="E14197" s="47"/>
    </row>
    <row r="14198" spans="1:5">
      <c r="A14198" s="47"/>
      <c r="E14198" s="47"/>
    </row>
    <row r="14199" spans="1:5">
      <c r="A14199" s="47"/>
      <c r="E14199" s="47"/>
    </row>
    <row r="14200" spans="1:5">
      <c r="A14200" s="47"/>
      <c r="E14200" s="47"/>
    </row>
    <row r="14201" spans="1:5">
      <c r="A14201" s="47"/>
      <c r="E14201" s="47"/>
    </row>
    <row r="14202" spans="1:5">
      <c r="A14202" s="47"/>
      <c r="E14202" s="47"/>
    </row>
    <row r="14203" spans="1:5">
      <c r="A14203" s="47"/>
      <c r="E14203" s="47"/>
    </row>
    <row r="14204" spans="1:5">
      <c r="A14204" s="47"/>
      <c r="E14204" s="47"/>
    </row>
    <row r="14205" spans="1:5">
      <c r="A14205" s="47"/>
      <c r="E14205" s="47"/>
    </row>
    <row r="14206" spans="1:5">
      <c r="A14206" s="47"/>
      <c r="E14206" s="47"/>
    </row>
    <row r="14207" spans="1:5">
      <c r="A14207" s="47"/>
      <c r="E14207" s="47"/>
    </row>
    <row r="14208" spans="1:5">
      <c r="A14208" s="47"/>
      <c r="E14208" s="47"/>
    </row>
    <row r="14209" spans="1:5">
      <c r="A14209" s="47"/>
      <c r="E14209" s="47"/>
    </row>
    <row r="14210" spans="1:5">
      <c r="A14210" s="47"/>
      <c r="E14210" s="47"/>
    </row>
    <row r="14211" spans="1:5">
      <c r="A14211" s="47"/>
      <c r="E14211" s="47"/>
    </row>
    <row r="14212" spans="1:5">
      <c r="A14212" s="47"/>
      <c r="E14212" s="47"/>
    </row>
    <row r="14213" spans="1:5">
      <c r="A14213" s="47"/>
      <c r="E14213" s="47"/>
    </row>
    <row r="14214" spans="1:5">
      <c r="A14214" s="47"/>
      <c r="E14214" s="47"/>
    </row>
    <row r="14215" spans="1:5">
      <c r="A14215" s="47"/>
      <c r="E14215" s="47"/>
    </row>
    <row r="14216" spans="1:5">
      <c r="A14216" s="47"/>
      <c r="E14216" s="47"/>
    </row>
    <row r="14217" spans="1:5">
      <c r="A14217" s="47"/>
      <c r="E14217" s="47"/>
    </row>
    <row r="14218" spans="1:5">
      <c r="A14218" s="47"/>
      <c r="E14218" s="47"/>
    </row>
    <row r="14219" spans="1:5">
      <c r="A14219" s="47"/>
      <c r="E14219" s="47"/>
    </row>
    <row r="14220" spans="1:5">
      <c r="A14220" s="47"/>
      <c r="E14220" s="47"/>
    </row>
    <row r="14221" spans="1:5">
      <c r="A14221" s="47"/>
      <c r="E14221" s="47"/>
    </row>
    <row r="14222" spans="1:5">
      <c r="A14222" s="47"/>
      <c r="E14222" s="47"/>
    </row>
    <row r="14223" spans="1:5">
      <c r="A14223" s="47"/>
      <c r="E14223" s="47"/>
    </row>
    <row r="14224" spans="1:5">
      <c r="A14224" s="47"/>
      <c r="E14224" s="47"/>
    </row>
    <row r="14225" spans="1:5">
      <c r="A14225" s="47"/>
      <c r="E14225" s="47"/>
    </row>
    <row r="14226" spans="1:5">
      <c r="A14226" s="47"/>
      <c r="E14226" s="47"/>
    </row>
    <row r="14227" spans="1:5">
      <c r="A14227" s="47"/>
      <c r="E14227" s="47"/>
    </row>
    <row r="14228" spans="1:5">
      <c r="A14228" s="47"/>
      <c r="E14228" s="47"/>
    </row>
    <row r="14229" spans="1:5">
      <c r="A14229" s="47"/>
      <c r="E14229" s="47"/>
    </row>
    <row r="14230" spans="1:5">
      <c r="A14230" s="47"/>
      <c r="E14230" s="47"/>
    </row>
    <row r="14231" spans="1:5">
      <c r="A14231" s="47"/>
      <c r="E14231" s="47"/>
    </row>
    <row r="14232" spans="1:5">
      <c r="A14232" s="47"/>
      <c r="E14232" s="47"/>
    </row>
    <row r="14233" spans="1:5">
      <c r="A14233" s="47"/>
      <c r="E14233" s="47"/>
    </row>
    <row r="14234" spans="1:5">
      <c r="A14234" s="47"/>
      <c r="E14234" s="47"/>
    </row>
    <row r="14235" spans="1:5">
      <c r="A14235" s="47"/>
      <c r="E14235" s="47"/>
    </row>
    <row r="14236" spans="1:5">
      <c r="A14236" s="47"/>
      <c r="E14236" s="47"/>
    </row>
    <row r="14237" spans="1:5">
      <c r="A14237" s="47"/>
      <c r="E14237" s="47"/>
    </row>
    <row r="14238" spans="1:5">
      <c r="A14238" s="47"/>
      <c r="E14238" s="47"/>
    </row>
    <row r="14239" spans="1:5">
      <c r="A14239" s="47"/>
      <c r="E14239" s="47"/>
    </row>
    <row r="14240" spans="1:5">
      <c r="A14240" s="47"/>
      <c r="E14240" s="47"/>
    </row>
    <row r="14241" spans="1:5">
      <c r="A14241" s="47"/>
      <c r="E14241" s="47"/>
    </row>
    <row r="14242" spans="1:5">
      <c r="A14242" s="47"/>
      <c r="E14242" s="47"/>
    </row>
    <row r="14243" spans="1:5">
      <c r="A14243" s="47"/>
      <c r="E14243" s="47"/>
    </row>
    <row r="14244" spans="1:5">
      <c r="A14244" s="47"/>
      <c r="E14244" s="47"/>
    </row>
    <row r="14245" spans="1:5">
      <c r="A14245" s="47"/>
      <c r="E14245" s="47"/>
    </row>
    <row r="14246" spans="1:5">
      <c r="A14246" s="47"/>
      <c r="E14246" s="47"/>
    </row>
    <row r="14247" spans="1:5">
      <c r="A14247" s="47"/>
      <c r="E14247" s="47"/>
    </row>
    <row r="14248" spans="1:5">
      <c r="A14248" s="47"/>
      <c r="E14248" s="47"/>
    </row>
    <row r="14249" spans="1:5">
      <c r="A14249" s="47"/>
      <c r="E14249" s="47"/>
    </row>
    <row r="14250" spans="1:5">
      <c r="A14250" s="47"/>
      <c r="E14250" s="47"/>
    </row>
    <row r="14251" spans="1:5">
      <c r="A14251" s="47"/>
      <c r="E14251" s="47"/>
    </row>
    <row r="14252" spans="1:5">
      <c r="A14252" s="47"/>
      <c r="E14252" s="47"/>
    </row>
    <row r="14253" spans="1:5">
      <c r="A14253" s="47"/>
      <c r="E14253" s="47"/>
    </row>
    <row r="14254" spans="1:5">
      <c r="A14254" s="47"/>
      <c r="E14254" s="47"/>
    </row>
    <row r="14255" spans="1:5">
      <c r="A14255" s="47"/>
      <c r="E14255" s="47"/>
    </row>
    <row r="14256" spans="1:5">
      <c r="A14256" s="47"/>
      <c r="E14256" s="47"/>
    </row>
    <row r="14257" spans="1:5">
      <c r="A14257" s="47"/>
      <c r="E14257" s="47"/>
    </row>
    <row r="14258" spans="1:5">
      <c r="A14258" s="47"/>
      <c r="E14258" s="47"/>
    </row>
    <row r="14259" spans="1:5">
      <c r="A14259" s="47"/>
      <c r="E14259" s="47"/>
    </row>
    <row r="14260" spans="1:5">
      <c r="A14260" s="47"/>
      <c r="E14260" s="47"/>
    </row>
    <row r="14261" spans="1:5">
      <c r="A14261" s="47"/>
      <c r="E14261" s="47"/>
    </row>
    <row r="14262" spans="1:5">
      <c r="A14262" s="47"/>
      <c r="E14262" s="47"/>
    </row>
    <row r="14263" spans="1:5">
      <c r="A14263" s="47"/>
      <c r="E14263" s="47"/>
    </row>
    <row r="14264" spans="1:5">
      <c r="A14264" s="47"/>
      <c r="E14264" s="47"/>
    </row>
    <row r="14265" spans="1:5">
      <c r="A14265" s="47"/>
      <c r="E14265" s="47"/>
    </row>
    <row r="14266" spans="1:5">
      <c r="A14266" s="47"/>
      <c r="E14266" s="47"/>
    </row>
    <row r="14267" spans="1:5">
      <c r="A14267" s="47"/>
      <c r="E14267" s="47"/>
    </row>
    <row r="14268" spans="1:5">
      <c r="A14268" s="47"/>
      <c r="E14268" s="47"/>
    </row>
    <row r="14269" spans="1:5">
      <c r="A14269" s="47"/>
      <c r="E14269" s="47"/>
    </row>
    <row r="14270" spans="1:5">
      <c r="A14270" s="47"/>
      <c r="E14270" s="47"/>
    </row>
    <row r="14271" spans="1:5">
      <c r="A14271" s="47"/>
      <c r="E14271" s="47"/>
    </row>
    <row r="14272" spans="1:5">
      <c r="A14272" s="47"/>
      <c r="E14272" s="47"/>
    </row>
    <row r="14273" spans="1:5">
      <c r="A14273" s="47"/>
      <c r="E14273" s="47"/>
    </row>
    <row r="14274" spans="1:5">
      <c r="A14274" s="47"/>
      <c r="E14274" s="47"/>
    </row>
    <row r="14275" spans="1:5">
      <c r="A14275" s="47"/>
      <c r="E14275" s="47"/>
    </row>
    <row r="14276" spans="1:5">
      <c r="A14276" s="47"/>
      <c r="E14276" s="47"/>
    </row>
    <row r="14277" spans="1:5">
      <c r="A14277" s="47"/>
      <c r="E14277" s="47"/>
    </row>
    <row r="14278" spans="1:5">
      <c r="A14278" s="47"/>
      <c r="E14278" s="47"/>
    </row>
    <row r="14279" spans="1:5">
      <c r="A14279" s="47"/>
      <c r="E14279" s="47"/>
    </row>
    <row r="14280" spans="1:5">
      <c r="A14280" s="47"/>
      <c r="E14280" s="47"/>
    </row>
    <row r="14281" spans="1:5">
      <c r="A14281" s="47"/>
      <c r="E14281" s="47"/>
    </row>
    <row r="14282" spans="1:5">
      <c r="A14282" s="47"/>
      <c r="E14282" s="47"/>
    </row>
    <row r="14283" spans="1:5">
      <c r="A14283" s="47"/>
      <c r="E14283" s="47"/>
    </row>
    <row r="14284" spans="1:5">
      <c r="A14284" s="47"/>
      <c r="E14284" s="47"/>
    </row>
    <row r="14285" spans="1:5">
      <c r="A14285" s="47"/>
      <c r="E14285" s="47"/>
    </row>
    <row r="14286" spans="1:5">
      <c r="A14286" s="47"/>
      <c r="E14286" s="47"/>
    </row>
    <row r="14287" spans="1:5">
      <c r="A14287" s="47"/>
      <c r="E14287" s="47"/>
    </row>
    <row r="14288" spans="1:5">
      <c r="A14288" s="47"/>
      <c r="E14288" s="47"/>
    </row>
    <row r="14289" spans="1:5">
      <c r="A14289" s="47"/>
      <c r="E14289" s="47"/>
    </row>
    <row r="14290" spans="1:5">
      <c r="A14290" s="47"/>
      <c r="E14290" s="47"/>
    </row>
    <row r="14291" spans="1:5">
      <c r="A14291" s="47"/>
      <c r="E14291" s="47"/>
    </row>
    <row r="14292" spans="1:5">
      <c r="A14292" s="47"/>
      <c r="E14292" s="47"/>
    </row>
    <row r="14293" spans="1:5">
      <c r="A14293" s="47"/>
      <c r="E14293" s="47"/>
    </row>
    <row r="14294" spans="1:5">
      <c r="A14294" s="47"/>
      <c r="E14294" s="47"/>
    </row>
    <row r="14295" spans="1:5">
      <c r="A14295" s="47"/>
      <c r="E14295" s="47"/>
    </row>
    <row r="14296" spans="1:5">
      <c r="A14296" s="47"/>
      <c r="E14296" s="47"/>
    </row>
    <row r="14297" spans="1:5">
      <c r="A14297" s="47"/>
      <c r="E14297" s="47"/>
    </row>
    <row r="14298" spans="1:5">
      <c r="A14298" s="47"/>
      <c r="E14298" s="47"/>
    </row>
    <row r="14299" spans="1:5">
      <c r="A14299" s="47"/>
      <c r="E14299" s="47"/>
    </row>
    <row r="14300" spans="1:5">
      <c r="A14300" s="47"/>
      <c r="E14300" s="47"/>
    </row>
    <row r="14301" spans="1:5">
      <c r="A14301" s="47"/>
      <c r="E14301" s="47"/>
    </row>
    <row r="14302" spans="1:5">
      <c r="A14302" s="47"/>
      <c r="E14302" s="47"/>
    </row>
    <row r="14303" spans="1:5">
      <c r="A14303" s="47"/>
      <c r="E14303" s="47"/>
    </row>
    <row r="14304" spans="1:5">
      <c r="A14304" s="47"/>
      <c r="E14304" s="47"/>
    </row>
    <row r="14305" spans="1:5">
      <c r="A14305" s="47"/>
      <c r="E14305" s="47"/>
    </row>
    <row r="14306" spans="1:5">
      <c r="A14306" s="47"/>
      <c r="E14306" s="47"/>
    </row>
    <row r="14307" spans="1:5">
      <c r="A14307" s="47"/>
      <c r="E14307" s="47"/>
    </row>
    <row r="14308" spans="1:5">
      <c r="A14308" s="47"/>
      <c r="E14308" s="47"/>
    </row>
    <row r="14309" spans="1:5">
      <c r="A14309" s="47"/>
      <c r="E14309" s="47"/>
    </row>
    <row r="14310" spans="1:5">
      <c r="A14310" s="47"/>
      <c r="E14310" s="47"/>
    </row>
    <row r="14311" spans="1:5">
      <c r="A14311" s="47"/>
      <c r="E14311" s="47"/>
    </row>
    <row r="14312" spans="1:5">
      <c r="A14312" s="47"/>
      <c r="E14312" s="47"/>
    </row>
    <row r="14313" spans="1:5">
      <c r="A14313" s="47"/>
      <c r="E14313" s="47"/>
    </row>
    <row r="14314" spans="1:5">
      <c r="A14314" s="47"/>
      <c r="E14314" s="47"/>
    </row>
    <row r="14315" spans="1:5">
      <c r="A14315" s="47"/>
      <c r="E14315" s="47"/>
    </row>
    <row r="14316" spans="1:5">
      <c r="A14316" s="47"/>
      <c r="E14316" s="47"/>
    </row>
    <row r="14317" spans="1:5">
      <c r="A14317" s="47"/>
      <c r="E14317" s="47"/>
    </row>
    <row r="14318" spans="1:5">
      <c r="A14318" s="47"/>
      <c r="E14318" s="47"/>
    </row>
    <row r="14319" spans="1:5">
      <c r="A14319" s="47"/>
      <c r="E14319" s="47"/>
    </row>
    <row r="14320" spans="1:5">
      <c r="A14320" s="47"/>
      <c r="E14320" s="47"/>
    </row>
    <row r="14321" spans="1:5">
      <c r="A14321" s="47"/>
      <c r="E14321" s="47"/>
    </row>
    <row r="14322" spans="1:5">
      <c r="A14322" s="47"/>
      <c r="E14322" s="47"/>
    </row>
    <row r="14323" spans="1:5">
      <c r="A14323" s="47"/>
      <c r="E14323" s="47"/>
    </row>
    <row r="14324" spans="1:5">
      <c r="A14324" s="47"/>
      <c r="E14324" s="47"/>
    </row>
    <row r="14325" spans="1:5">
      <c r="A14325" s="47"/>
      <c r="E14325" s="47"/>
    </row>
    <row r="14326" spans="1:5">
      <c r="A14326" s="47"/>
      <c r="E14326" s="47"/>
    </row>
    <row r="14327" spans="1:5">
      <c r="A14327" s="47"/>
      <c r="E14327" s="47"/>
    </row>
    <row r="14328" spans="1:5">
      <c r="A14328" s="47"/>
      <c r="E14328" s="47"/>
    </row>
    <row r="14329" spans="1:5">
      <c r="A14329" s="47"/>
      <c r="E14329" s="47"/>
    </row>
    <row r="14330" spans="1:5">
      <c r="A14330" s="47"/>
      <c r="E14330" s="47"/>
    </row>
    <row r="14331" spans="1:5">
      <c r="A14331" s="47"/>
      <c r="E14331" s="47"/>
    </row>
    <row r="14332" spans="1:5">
      <c r="A14332" s="47"/>
      <c r="E14332" s="47"/>
    </row>
    <row r="14333" spans="1:5">
      <c r="A14333" s="47"/>
      <c r="E14333" s="47"/>
    </row>
    <row r="14334" spans="1:5">
      <c r="A14334" s="47"/>
      <c r="E14334" s="47"/>
    </row>
    <row r="14335" spans="1:5">
      <c r="A14335" s="47"/>
      <c r="E14335" s="47"/>
    </row>
    <row r="14336" spans="1:5">
      <c r="A14336" s="47"/>
      <c r="E14336" s="47"/>
    </row>
    <row r="14337" spans="1:5">
      <c r="A14337" s="47"/>
      <c r="E14337" s="47"/>
    </row>
    <row r="14338" spans="1:5">
      <c r="A14338" s="47"/>
      <c r="E14338" s="47"/>
    </row>
    <row r="14339" spans="1:5">
      <c r="A14339" s="47"/>
      <c r="E14339" s="47"/>
    </row>
    <row r="14340" spans="1:5">
      <c r="A14340" s="47"/>
      <c r="E14340" s="47"/>
    </row>
    <row r="14341" spans="1:5">
      <c r="A14341" s="47"/>
      <c r="E14341" s="47"/>
    </row>
    <row r="14342" spans="1:5">
      <c r="A14342" s="47"/>
      <c r="E14342" s="47"/>
    </row>
    <row r="14343" spans="1:5">
      <c r="A14343" s="47"/>
      <c r="E14343" s="47"/>
    </row>
    <row r="14344" spans="1:5">
      <c r="A14344" s="47"/>
      <c r="E14344" s="47"/>
    </row>
    <row r="14345" spans="1:5">
      <c r="A14345" s="47"/>
      <c r="E14345" s="47"/>
    </row>
    <row r="14346" spans="1:5">
      <c r="A14346" s="47"/>
      <c r="E14346" s="47"/>
    </row>
    <row r="14347" spans="1:5">
      <c r="A14347" s="47"/>
      <c r="E14347" s="47"/>
    </row>
    <row r="14348" spans="1:5">
      <c r="A14348" s="47"/>
      <c r="E14348" s="47"/>
    </row>
    <row r="14349" spans="1:5">
      <c r="A14349" s="47"/>
      <c r="E14349" s="47"/>
    </row>
    <row r="14350" spans="1:5">
      <c r="A14350" s="47"/>
      <c r="E14350" s="47"/>
    </row>
    <row r="14351" spans="1:5">
      <c r="A14351" s="47"/>
      <c r="E14351" s="47"/>
    </row>
    <row r="14352" spans="1:5">
      <c r="A14352" s="47"/>
      <c r="E14352" s="47"/>
    </row>
    <row r="14353" spans="1:5">
      <c r="A14353" s="47"/>
      <c r="E14353" s="47"/>
    </row>
    <row r="14354" spans="1:5">
      <c r="A14354" s="47"/>
      <c r="E14354" s="47"/>
    </row>
    <row r="14355" spans="1:5">
      <c r="A14355" s="47"/>
      <c r="E14355" s="47"/>
    </row>
    <row r="14356" spans="1:5">
      <c r="A14356" s="47"/>
      <c r="E14356" s="47"/>
    </row>
    <row r="14357" spans="1:5">
      <c r="A14357" s="47"/>
      <c r="E14357" s="47"/>
    </row>
    <row r="14358" spans="1:5">
      <c r="A14358" s="47"/>
      <c r="E14358" s="47"/>
    </row>
    <row r="14359" spans="1:5">
      <c r="A14359" s="47"/>
      <c r="E14359" s="47"/>
    </row>
    <row r="14360" spans="1:5">
      <c r="A14360" s="47"/>
      <c r="E14360" s="47"/>
    </row>
    <row r="14361" spans="1:5">
      <c r="A14361" s="47"/>
      <c r="E14361" s="47"/>
    </row>
    <row r="14362" spans="1:5">
      <c r="A14362" s="47"/>
      <c r="E14362" s="47"/>
    </row>
    <row r="14363" spans="1:5">
      <c r="A14363" s="47"/>
      <c r="E14363" s="47"/>
    </row>
    <row r="14364" spans="1:5">
      <c r="A14364" s="47"/>
      <c r="E14364" s="47"/>
    </row>
    <row r="14365" spans="1:5">
      <c r="A14365" s="47"/>
      <c r="E14365" s="47"/>
    </row>
    <row r="14366" spans="1:5">
      <c r="A14366" s="47"/>
      <c r="E14366" s="47"/>
    </row>
    <row r="14367" spans="1:5">
      <c r="A14367" s="47"/>
      <c r="E14367" s="47"/>
    </row>
    <row r="14368" spans="1:5">
      <c r="A14368" s="47"/>
      <c r="E14368" s="47"/>
    </row>
    <row r="14369" spans="1:5">
      <c r="A14369" s="47"/>
      <c r="E14369" s="47"/>
    </row>
    <row r="14370" spans="1:5">
      <c r="A14370" s="47"/>
      <c r="E14370" s="47"/>
    </row>
    <row r="14371" spans="1:5">
      <c r="A14371" s="47"/>
      <c r="E14371" s="47"/>
    </row>
    <row r="14372" spans="1:5">
      <c r="A14372" s="47"/>
      <c r="E14372" s="47"/>
    </row>
    <row r="14373" spans="1:5">
      <c r="A14373" s="47"/>
      <c r="E14373" s="47"/>
    </row>
    <row r="14374" spans="1:5">
      <c r="A14374" s="47"/>
      <c r="E14374" s="47"/>
    </row>
    <row r="14375" spans="1:5">
      <c r="A14375" s="47"/>
      <c r="E14375" s="47"/>
    </row>
    <row r="14376" spans="1:5">
      <c r="A14376" s="47"/>
      <c r="E14376" s="47"/>
    </row>
    <row r="14377" spans="1:5">
      <c r="A14377" s="47"/>
      <c r="E14377" s="47"/>
    </row>
    <row r="14378" spans="1:5">
      <c r="A14378" s="47"/>
      <c r="E14378" s="47"/>
    </row>
    <row r="14379" spans="1:5">
      <c r="A14379" s="47"/>
      <c r="E14379" s="47"/>
    </row>
    <row r="14380" spans="1:5">
      <c r="A14380" s="47"/>
      <c r="E14380" s="47"/>
    </row>
    <row r="14381" spans="1:5">
      <c r="A14381" s="47"/>
      <c r="E14381" s="47"/>
    </row>
    <row r="14382" spans="1:5">
      <c r="A14382" s="47"/>
      <c r="E14382" s="47"/>
    </row>
    <row r="14383" spans="1:5">
      <c r="A14383" s="47"/>
      <c r="E14383" s="47"/>
    </row>
    <row r="14384" spans="1:5">
      <c r="A14384" s="47"/>
      <c r="E14384" s="47"/>
    </row>
    <row r="14385" spans="1:5">
      <c r="A14385" s="47"/>
      <c r="E14385" s="47"/>
    </row>
    <row r="14386" spans="1:5">
      <c r="A14386" s="47"/>
      <c r="E14386" s="47"/>
    </row>
    <row r="14387" spans="1:5">
      <c r="A14387" s="47"/>
      <c r="E14387" s="47"/>
    </row>
    <row r="14388" spans="1:5">
      <c r="A14388" s="47"/>
      <c r="E14388" s="47"/>
    </row>
    <row r="14389" spans="1:5">
      <c r="A14389" s="47"/>
      <c r="E14389" s="47"/>
    </row>
    <row r="14390" spans="1:5">
      <c r="A14390" s="47"/>
      <c r="E14390" s="47"/>
    </row>
    <row r="14391" spans="1:5">
      <c r="A14391" s="47"/>
      <c r="E14391" s="47"/>
    </row>
    <row r="14392" spans="1:5">
      <c r="A14392" s="47"/>
      <c r="E14392" s="47"/>
    </row>
    <row r="14393" spans="1:5">
      <c r="A14393" s="47"/>
      <c r="E14393" s="47"/>
    </row>
    <row r="14394" spans="1:5">
      <c r="A14394" s="47"/>
      <c r="E14394" s="47"/>
    </row>
    <row r="14395" spans="1:5">
      <c r="A14395" s="47"/>
      <c r="E14395" s="47"/>
    </row>
    <row r="14396" spans="1:5">
      <c r="A14396" s="47"/>
      <c r="E14396" s="47"/>
    </row>
    <row r="14397" spans="1:5">
      <c r="A14397" s="47"/>
      <c r="E14397" s="47"/>
    </row>
    <row r="14398" spans="1:5">
      <c r="A14398" s="47"/>
      <c r="E14398" s="47"/>
    </row>
    <row r="14399" spans="1:5">
      <c r="A14399" s="47"/>
      <c r="E14399" s="47"/>
    </row>
    <row r="14400" spans="1:5">
      <c r="A14400" s="47"/>
      <c r="E14400" s="47"/>
    </row>
    <row r="14401" spans="1:5">
      <c r="A14401" s="47"/>
      <c r="E14401" s="47"/>
    </row>
    <row r="14402" spans="1:5">
      <c r="A14402" s="47"/>
      <c r="E14402" s="47"/>
    </row>
    <row r="14403" spans="1:5">
      <c r="A14403" s="47"/>
      <c r="E14403" s="47"/>
    </row>
    <row r="14404" spans="1:5">
      <c r="A14404" s="47"/>
      <c r="E14404" s="47"/>
    </row>
    <row r="14405" spans="1:5">
      <c r="A14405" s="47"/>
      <c r="E14405" s="47"/>
    </row>
    <row r="14406" spans="1:5">
      <c r="A14406" s="47"/>
      <c r="E14406" s="47"/>
    </row>
    <row r="14407" spans="1:5">
      <c r="A14407" s="47"/>
      <c r="E14407" s="47"/>
    </row>
    <row r="14408" spans="1:5">
      <c r="A14408" s="47"/>
      <c r="E14408" s="47"/>
    </row>
    <row r="14409" spans="1:5">
      <c r="A14409" s="47"/>
      <c r="E14409" s="47"/>
    </row>
    <row r="14410" spans="1:5">
      <c r="A14410" s="47"/>
      <c r="E14410" s="47"/>
    </row>
    <row r="14411" spans="1:5">
      <c r="A14411" s="47"/>
      <c r="E14411" s="47"/>
    </row>
    <row r="14412" spans="1:5">
      <c r="A14412" s="47"/>
      <c r="E14412" s="47"/>
    </row>
    <row r="14413" spans="1:5">
      <c r="A14413" s="47"/>
      <c r="E14413" s="47"/>
    </row>
    <row r="14414" spans="1:5">
      <c r="A14414" s="47"/>
      <c r="E14414" s="47"/>
    </row>
    <row r="14415" spans="1:5">
      <c r="A14415" s="47"/>
      <c r="E14415" s="47"/>
    </row>
    <row r="14416" spans="1:5">
      <c r="A14416" s="47"/>
      <c r="E14416" s="47"/>
    </row>
    <row r="14417" spans="1:5">
      <c r="A14417" s="47"/>
      <c r="E14417" s="47"/>
    </row>
    <row r="14418" spans="1:5">
      <c r="A14418" s="47"/>
      <c r="E14418" s="47"/>
    </row>
    <row r="14419" spans="1:5">
      <c r="A14419" s="47"/>
      <c r="E14419" s="47"/>
    </row>
    <row r="14420" spans="1:5">
      <c r="A14420" s="47"/>
      <c r="E14420" s="47"/>
    </row>
    <row r="14421" spans="1:5">
      <c r="A14421" s="47"/>
      <c r="E14421" s="47"/>
    </row>
    <row r="14422" spans="1:5">
      <c r="A14422" s="47"/>
      <c r="E14422" s="47"/>
    </row>
    <row r="14423" spans="1:5">
      <c r="A14423" s="47"/>
      <c r="E14423" s="47"/>
    </row>
    <row r="14424" spans="1:5">
      <c r="A14424" s="47"/>
      <c r="E14424" s="47"/>
    </row>
    <row r="14425" spans="1:5">
      <c r="A14425" s="47"/>
      <c r="E14425" s="47"/>
    </row>
    <row r="14426" spans="1:5">
      <c r="A14426" s="47"/>
      <c r="E14426" s="47"/>
    </row>
    <row r="14427" spans="1:5">
      <c r="A14427" s="47"/>
      <c r="E14427" s="47"/>
    </row>
    <row r="14428" spans="1:5">
      <c r="A14428" s="47"/>
      <c r="E14428" s="47"/>
    </row>
    <row r="14429" spans="1:5">
      <c r="A14429" s="47"/>
      <c r="E14429" s="47"/>
    </row>
    <row r="14430" spans="1:5">
      <c r="A14430" s="47"/>
      <c r="E14430" s="47"/>
    </row>
    <row r="14431" spans="1:5">
      <c r="A14431" s="47"/>
      <c r="E14431" s="47"/>
    </row>
    <row r="14432" spans="1:5">
      <c r="A14432" s="47"/>
      <c r="E14432" s="47"/>
    </row>
    <row r="14433" spans="1:5">
      <c r="A14433" s="47"/>
      <c r="E14433" s="47"/>
    </row>
    <row r="14434" spans="1:5">
      <c r="A14434" s="47"/>
      <c r="E14434" s="47"/>
    </row>
    <row r="14435" spans="1:5">
      <c r="A14435" s="47"/>
      <c r="E14435" s="47"/>
    </row>
    <row r="14436" spans="1:5">
      <c r="A14436" s="47"/>
      <c r="E14436" s="47"/>
    </row>
    <row r="14437" spans="1:5">
      <c r="A14437" s="47"/>
      <c r="E14437" s="47"/>
    </row>
    <row r="14438" spans="1:5">
      <c r="A14438" s="47"/>
      <c r="E14438" s="47"/>
    </row>
    <row r="14439" spans="1:5">
      <c r="A14439" s="47"/>
      <c r="E14439" s="47"/>
    </row>
    <row r="14440" spans="1:5">
      <c r="A14440" s="47"/>
      <c r="E14440" s="47"/>
    </row>
    <row r="14441" spans="1:5">
      <c r="A14441" s="47"/>
      <c r="E14441" s="47"/>
    </row>
    <row r="14442" spans="1:5">
      <c r="A14442" s="47"/>
      <c r="E14442" s="47"/>
    </row>
    <row r="14443" spans="1:5">
      <c r="A14443" s="47"/>
      <c r="E14443" s="47"/>
    </row>
    <row r="14444" spans="1:5">
      <c r="A14444" s="47"/>
      <c r="E14444" s="47"/>
    </row>
    <row r="14445" spans="1:5">
      <c r="A14445" s="47"/>
      <c r="E14445" s="47"/>
    </row>
    <row r="14446" spans="1:5">
      <c r="A14446" s="47"/>
      <c r="E14446" s="47"/>
    </row>
    <row r="14447" spans="1:5">
      <c r="A14447" s="47"/>
      <c r="E14447" s="47"/>
    </row>
    <row r="14448" spans="1:5">
      <c r="A14448" s="47"/>
      <c r="E14448" s="47"/>
    </row>
    <row r="14449" spans="1:5">
      <c r="A14449" s="47"/>
      <c r="E14449" s="47"/>
    </row>
    <row r="14450" spans="1:5">
      <c r="A14450" s="47"/>
      <c r="E14450" s="47"/>
    </row>
    <row r="14451" spans="1:5">
      <c r="A14451" s="47"/>
      <c r="E14451" s="47"/>
    </row>
    <row r="14452" spans="1:5">
      <c r="A14452" s="47"/>
      <c r="E14452" s="47"/>
    </row>
    <row r="14453" spans="1:5">
      <c r="A14453" s="47"/>
      <c r="E14453" s="47"/>
    </row>
    <row r="14454" spans="1:5">
      <c r="A14454" s="47"/>
      <c r="E14454" s="47"/>
    </row>
    <row r="14455" spans="1:5">
      <c r="A14455" s="47"/>
      <c r="E14455" s="47"/>
    </row>
    <row r="14456" spans="1:5">
      <c r="A14456" s="47"/>
      <c r="E14456" s="47"/>
    </row>
    <row r="14457" spans="1:5">
      <c r="A14457" s="47"/>
      <c r="E14457" s="47"/>
    </row>
    <row r="14458" spans="1:5">
      <c r="A14458" s="47"/>
      <c r="E14458" s="47"/>
    </row>
    <row r="14459" spans="1:5">
      <c r="A14459" s="47"/>
      <c r="E14459" s="47"/>
    </row>
    <row r="14460" spans="1:5">
      <c r="A14460" s="47"/>
      <c r="E14460" s="47"/>
    </row>
    <row r="14461" spans="1:5">
      <c r="A14461" s="47"/>
      <c r="E14461" s="47"/>
    </row>
    <row r="14462" spans="1:5">
      <c r="A14462" s="47"/>
      <c r="E14462" s="47"/>
    </row>
    <row r="14463" spans="1:5">
      <c r="A14463" s="47"/>
      <c r="E14463" s="47"/>
    </row>
    <row r="14464" spans="1:5">
      <c r="A14464" s="47"/>
      <c r="E14464" s="47"/>
    </row>
    <row r="14465" spans="1:5">
      <c r="A14465" s="47"/>
      <c r="E14465" s="47"/>
    </row>
    <row r="14466" spans="1:5">
      <c r="A14466" s="47"/>
      <c r="E14466" s="47"/>
    </row>
    <row r="14467" spans="1:5">
      <c r="A14467" s="47"/>
      <c r="E14467" s="47"/>
    </row>
    <row r="14468" spans="1:5">
      <c r="A14468" s="47"/>
      <c r="E14468" s="47"/>
    </row>
    <row r="14469" spans="1:5">
      <c r="A14469" s="47"/>
      <c r="E14469" s="47"/>
    </row>
    <row r="14470" spans="1:5">
      <c r="A14470" s="47"/>
      <c r="E14470" s="47"/>
    </row>
    <row r="14471" spans="1:5">
      <c r="A14471" s="47"/>
      <c r="E14471" s="47"/>
    </row>
    <row r="14472" spans="1:5">
      <c r="A14472" s="47"/>
      <c r="E14472" s="47"/>
    </row>
    <row r="14473" spans="1:5">
      <c r="A14473" s="47"/>
      <c r="E14473" s="47"/>
    </row>
    <row r="14474" spans="1:5">
      <c r="A14474" s="47"/>
      <c r="E14474" s="47"/>
    </row>
    <row r="14475" spans="1:5">
      <c r="A14475" s="47"/>
      <c r="E14475" s="47"/>
    </row>
    <row r="14476" spans="1:5">
      <c r="A14476" s="47"/>
      <c r="E14476" s="47"/>
    </row>
    <row r="14477" spans="1:5">
      <c r="A14477" s="47"/>
      <c r="E14477" s="47"/>
    </row>
    <row r="14478" spans="1:5">
      <c r="A14478" s="47"/>
      <c r="E14478" s="47"/>
    </row>
    <row r="14479" spans="1:5">
      <c r="A14479" s="47"/>
      <c r="E14479" s="47"/>
    </row>
    <row r="14480" spans="1:5">
      <c r="A14480" s="47"/>
      <c r="E14480" s="47"/>
    </row>
    <row r="14481" spans="1:5">
      <c r="A14481" s="47"/>
      <c r="E14481" s="47"/>
    </row>
    <row r="14482" spans="1:5">
      <c r="A14482" s="47"/>
      <c r="E14482" s="47"/>
    </row>
    <row r="14483" spans="1:5">
      <c r="A14483" s="47"/>
      <c r="E14483" s="47"/>
    </row>
    <row r="14484" spans="1:5">
      <c r="A14484" s="47"/>
      <c r="E14484" s="47"/>
    </row>
    <row r="14485" spans="1:5">
      <c r="A14485" s="47"/>
      <c r="E14485" s="47"/>
    </row>
    <row r="14486" spans="1:5">
      <c r="A14486" s="47"/>
      <c r="E14486" s="47"/>
    </row>
    <row r="14487" spans="1:5">
      <c r="A14487" s="47"/>
      <c r="E14487" s="47"/>
    </row>
    <row r="14488" spans="1:5">
      <c r="A14488" s="47"/>
      <c r="E14488" s="47"/>
    </row>
    <row r="14489" spans="1:5">
      <c r="A14489" s="47"/>
      <c r="E14489" s="47"/>
    </row>
    <row r="14490" spans="1:5">
      <c r="A14490" s="47"/>
      <c r="E14490" s="47"/>
    </row>
    <row r="14491" spans="1:5">
      <c r="A14491" s="47"/>
      <c r="E14491" s="47"/>
    </row>
    <row r="14492" spans="1:5">
      <c r="A14492" s="47"/>
      <c r="E14492" s="47"/>
    </row>
    <row r="14493" spans="1:5">
      <c r="A14493" s="47"/>
      <c r="E14493" s="47"/>
    </row>
    <row r="14494" spans="1:5">
      <c r="A14494" s="47"/>
      <c r="E14494" s="47"/>
    </row>
    <row r="14495" spans="1:5">
      <c r="A14495" s="47"/>
      <c r="E14495" s="47"/>
    </row>
    <row r="14496" spans="1:5">
      <c r="A14496" s="47"/>
      <c r="E14496" s="47"/>
    </row>
    <row r="14497" spans="1:5">
      <c r="A14497" s="47"/>
      <c r="E14497" s="47"/>
    </row>
    <row r="14498" spans="1:5">
      <c r="A14498" s="47"/>
      <c r="E14498" s="47"/>
    </row>
    <row r="14499" spans="1:5">
      <c r="A14499" s="47"/>
      <c r="E14499" s="47"/>
    </row>
    <row r="14500" spans="1:5">
      <c r="A14500" s="47"/>
      <c r="E14500" s="47"/>
    </row>
    <row r="14501" spans="1:5">
      <c r="A14501" s="47"/>
      <c r="E14501" s="47"/>
    </row>
    <row r="14502" spans="1:5">
      <c r="A14502" s="47"/>
      <c r="E14502" s="47"/>
    </row>
    <row r="14503" spans="1:5">
      <c r="A14503" s="47"/>
      <c r="E14503" s="47"/>
    </row>
    <row r="14504" spans="1:5">
      <c r="A14504" s="47"/>
      <c r="E14504" s="47"/>
    </row>
    <row r="14505" spans="1:5">
      <c r="A14505" s="47"/>
      <c r="E14505" s="47"/>
    </row>
    <row r="14506" spans="1:5">
      <c r="A14506" s="47"/>
      <c r="E14506" s="47"/>
    </row>
    <row r="14507" spans="1:5">
      <c r="A14507" s="47"/>
      <c r="E14507" s="47"/>
    </row>
    <row r="14508" spans="1:5">
      <c r="A14508" s="47"/>
      <c r="E14508" s="47"/>
    </row>
    <row r="14509" spans="1:5">
      <c r="A14509" s="47"/>
      <c r="E14509" s="47"/>
    </row>
    <row r="14510" spans="1:5">
      <c r="A14510" s="47"/>
      <c r="E14510" s="47"/>
    </row>
    <row r="14511" spans="1:5">
      <c r="A14511" s="47"/>
      <c r="E14511" s="47"/>
    </row>
    <row r="14512" spans="1:5">
      <c r="A14512" s="47"/>
      <c r="E14512" s="47"/>
    </row>
    <row r="14513" spans="1:5">
      <c r="A14513" s="47"/>
      <c r="E14513" s="47"/>
    </row>
    <row r="14514" spans="1:5">
      <c r="A14514" s="47"/>
      <c r="E14514" s="47"/>
    </row>
    <row r="14515" spans="1:5">
      <c r="A14515" s="47"/>
      <c r="E14515" s="47"/>
    </row>
    <row r="14516" spans="1:5">
      <c r="A14516" s="47"/>
      <c r="E14516" s="47"/>
    </row>
    <row r="14517" spans="1:5">
      <c r="A14517" s="47"/>
      <c r="E14517" s="47"/>
    </row>
    <row r="14518" spans="1:5">
      <c r="A14518" s="47"/>
      <c r="E14518" s="47"/>
    </row>
    <row r="14519" spans="1:5">
      <c r="A14519" s="47"/>
      <c r="E14519" s="47"/>
    </row>
    <row r="14520" spans="1:5">
      <c r="A14520" s="47"/>
      <c r="E14520" s="47"/>
    </row>
    <row r="14521" spans="1:5">
      <c r="A14521" s="47"/>
      <c r="E14521" s="47"/>
    </row>
    <row r="14522" spans="1:5">
      <c r="A14522" s="47"/>
      <c r="E14522" s="47"/>
    </row>
    <row r="14523" spans="1:5">
      <c r="A14523" s="47"/>
      <c r="E14523" s="47"/>
    </row>
    <row r="14524" spans="1:5">
      <c r="A14524" s="47"/>
      <c r="E14524" s="47"/>
    </row>
    <row r="14525" spans="1:5">
      <c r="A14525" s="47"/>
      <c r="E14525" s="47"/>
    </row>
    <row r="14526" spans="1:5">
      <c r="A14526" s="47"/>
      <c r="E14526" s="47"/>
    </row>
    <row r="14527" spans="1:5">
      <c r="A14527" s="47"/>
      <c r="E14527" s="47"/>
    </row>
    <row r="14528" spans="1:5">
      <c r="A14528" s="47"/>
      <c r="E14528" s="47"/>
    </row>
    <row r="14529" spans="1:5">
      <c r="A14529" s="47"/>
      <c r="E14529" s="47"/>
    </row>
    <row r="14530" spans="1:5">
      <c r="A14530" s="47"/>
      <c r="E14530" s="47"/>
    </row>
    <row r="14531" spans="1:5">
      <c r="A14531" s="47"/>
      <c r="E14531" s="47"/>
    </row>
    <row r="14532" spans="1:5">
      <c r="A14532" s="47"/>
      <c r="E14532" s="47"/>
    </row>
    <row r="14533" spans="1:5">
      <c r="A14533" s="47"/>
      <c r="E14533" s="47"/>
    </row>
    <row r="14534" spans="1:5">
      <c r="A14534" s="47"/>
      <c r="E14534" s="47"/>
    </row>
    <row r="14535" spans="1:5">
      <c r="A14535" s="47"/>
      <c r="E14535" s="47"/>
    </row>
    <row r="14536" spans="1:5">
      <c r="A14536" s="47"/>
      <c r="E14536" s="47"/>
    </row>
    <row r="14537" spans="1:5">
      <c r="A14537" s="47"/>
      <c r="E14537" s="47"/>
    </row>
    <row r="14538" spans="1:5">
      <c r="A14538" s="47"/>
      <c r="E14538" s="47"/>
    </row>
    <row r="14539" spans="1:5">
      <c r="A14539" s="47"/>
      <c r="E14539" s="47"/>
    </row>
    <row r="14540" spans="1:5">
      <c r="A14540" s="47"/>
      <c r="E14540" s="47"/>
    </row>
    <row r="14541" spans="1:5">
      <c r="A14541" s="47"/>
      <c r="E14541" s="47"/>
    </row>
    <row r="14542" spans="1:5">
      <c r="A14542" s="47"/>
      <c r="E14542" s="47"/>
    </row>
    <row r="14543" spans="1:5">
      <c r="A14543" s="47"/>
      <c r="E14543" s="47"/>
    </row>
    <row r="14544" spans="1:5">
      <c r="A14544" s="47"/>
      <c r="E14544" s="47"/>
    </row>
    <row r="14545" spans="1:5">
      <c r="A14545" s="47"/>
      <c r="E14545" s="47"/>
    </row>
    <row r="14546" spans="1:5">
      <c r="A14546" s="47"/>
      <c r="E14546" s="47"/>
    </row>
    <row r="14547" spans="1:5">
      <c r="A14547" s="47"/>
      <c r="E14547" s="47"/>
    </row>
    <row r="14548" spans="1:5">
      <c r="A14548" s="47"/>
      <c r="E14548" s="47"/>
    </row>
    <row r="14549" spans="1:5">
      <c r="A14549" s="47"/>
      <c r="E14549" s="47"/>
    </row>
    <row r="14550" spans="1:5">
      <c r="A14550" s="47"/>
      <c r="E14550" s="47"/>
    </row>
    <row r="14551" spans="1:5">
      <c r="A14551" s="47"/>
      <c r="E14551" s="47"/>
    </row>
    <row r="14552" spans="1:5">
      <c r="A14552" s="47"/>
      <c r="E14552" s="47"/>
    </row>
    <row r="14553" spans="1:5">
      <c r="A14553" s="47"/>
      <c r="E14553" s="47"/>
    </row>
    <row r="14554" spans="1:5">
      <c r="A14554" s="47"/>
      <c r="E14554" s="47"/>
    </row>
    <row r="14555" spans="1:5">
      <c r="A14555" s="47"/>
      <c r="E14555" s="47"/>
    </row>
    <row r="14556" spans="1:5">
      <c r="A14556" s="47"/>
      <c r="E14556" s="47"/>
    </row>
    <row r="14557" spans="1:5">
      <c r="A14557" s="47"/>
      <c r="E14557" s="47"/>
    </row>
    <row r="14558" spans="1:5">
      <c r="A14558" s="47"/>
      <c r="E14558" s="47"/>
    </row>
    <row r="14559" spans="1:5">
      <c r="A14559" s="47"/>
      <c r="E14559" s="47"/>
    </row>
    <row r="14560" spans="1:5">
      <c r="A14560" s="47"/>
      <c r="E14560" s="47"/>
    </row>
    <row r="14561" spans="1:5">
      <c r="A14561" s="47"/>
      <c r="E14561" s="47"/>
    </row>
    <row r="14562" spans="1:5">
      <c r="A14562" s="47"/>
      <c r="E14562" s="47"/>
    </row>
    <row r="14563" spans="1:5">
      <c r="A14563" s="47"/>
      <c r="E14563" s="47"/>
    </row>
    <row r="14564" spans="1:5">
      <c r="A14564" s="47"/>
      <c r="E14564" s="47"/>
    </row>
    <row r="14565" spans="1:5">
      <c r="A14565" s="47"/>
      <c r="E14565" s="47"/>
    </row>
    <row r="14566" spans="1:5">
      <c r="A14566" s="47"/>
      <c r="E14566" s="47"/>
    </row>
    <row r="14567" spans="1:5">
      <c r="A14567" s="47"/>
      <c r="E14567" s="47"/>
    </row>
    <row r="14568" spans="1:5">
      <c r="A14568" s="47"/>
      <c r="E14568" s="47"/>
    </row>
    <row r="14569" spans="1:5">
      <c r="A14569" s="47"/>
      <c r="E14569" s="47"/>
    </row>
    <row r="14570" spans="1:5">
      <c r="A14570" s="47"/>
      <c r="E14570" s="47"/>
    </row>
    <row r="14571" spans="1:5">
      <c r="A14571" s="47"/>
      <c r="E14571" s="47"/>
    </row>
    <row r="14572" spans="1:5">
      <c r="A14572" s="47"/>
      <c r="E14572" s="47"/>
    </row>
    <row r="14573" spans="1:5">
      <c r="A14573" s="47"/>
      <c r="E14573" s="47"/>
    </row>
    <row r="14574" spans="1:5">
      <c r="A14574" s="47"/>
      <c r="E14574" s="47"/>
    </row>
    <row r="14575" spans="1:5">
      <c r="A14575" s="47"/>
      <c r="E14575" s="47"/>
    </row>
    <row r="14576" spans="1:5">
      <c r="A14576" s="47"/>
      <c r="E14576" s="47"/>
    </row>
    <row r="14577" spans="1:5">
      <c r="A14577" s="47"/>
      <c r="E14577" s="47"/>
    </row>
    <row r="14578" spans="1:5">
      <c r="A14578" s="47"/>
      <c r="E14578" s="47"/>
    </row>
    <row r="14579" spans="1:5">
      <c r="A14579" s="47"/>
      <c r="E14579" s="47"/>
    </row>
    <row r="14580" spans="1:5">
      <c r="A14580" s="47"/>
      <c r="E14580" s="47"/>
    </row>
    <row r="14581" spans="1:5">
      <c r="A14581" s="47"/>
      <c r="E14581" s="47"/>
    </row>
    <row r="14582" spans="1:5">
      <c r="A14582" s="47"/>
      <c r="E14582" s="47"/>
    </row>
    <row r="14583" spans="1:5">
      <c r="A14583" s="47"/>
      <c r="E14583" s="47"/>
    </row>
    <row r="14584" spans="1:5">
      <c r="A14584" s="47"/>
      <c r="E14584" s="47"/>
    </row>
    <row r="14585" spans="1:5">
      <c r="A14585" s="47"/>
      <c r="E14585" s="47"/>
    </row>
    <row r="14586" spans="1:5">
      <c r="A14586" s="47"/>
      <c r="E14586" s="47"/>
    </row>
    <row r="14587" spans="1:5">
      <c r="A14587" s="47"/>
      <c r="E14587" s="47"/>
    </row>
    <row r="14588" spans="1:5">
      <c r="A14588" s="47"/>
      <c r="E14588" s="47"/>
    </row>
    <row r="14589" spans="1:5">
      <c r="A14589" s="47"/>
      <c r="E14589" s="47"/>
    </row>
    <row r="14590" spans="1:5">
      <c r="A14590" s="47"/>
      <c r="E14590" s="47"/>
    </row>
    <row r="14591" spans="1:5">
      <c r="A14591" s="47"/>
      <c r="E14591" s="47"/>
    </row>
    <row r="14592" spans="1:5">
      <c r="A14592" s="47"/>
      <c r="E14592" s="47"/>
    </row>
    <row r="14593" spans="1:5">
      <c r="A14593" s="47"/>
      <c r="E14593" s="47"/>
    </row>
    <row r="14594" spans="1:5">
      <c r="A14594" s="47"/>
      <c r="E14594" s="47"/>
    </row>
    <row r="14595" spans="1:5">
      <c r="A14595" s="47"/>
      <c r="E14595" s="47"/>
    </row>
    <row r="14596" spans="1:5">
      <c r="A14596" s="47"/>
      <c r="E14596" s="47"/>
    </row>
    <row r="14597" spans="1:5">
      <c r="A14597" s="47"/>
      <c r="E14597" s="47"/>
    </row>
    <row r="14598" spans="1:5">
      <c r="A14598" s="47"/>
      <c r="E14598" s="47"/>
    </row>
    <row r="14599" spans="1:5">
      <c r="A14599" s="47"/>
      <c r="E14599" s="47"/>
    </row>
    <row r="14600" spans="1:5">
      <c r="A14600" s="47"/>
      <c r="E14600" s="47"/>
    </row>
    <row r="14601" spans="1:5">
      <c r="A14601" s="47"/>
      <c r="E14601" s="47"/>
    </row>
    <row r="14602" spans="1:5">
      <c r="A14602" s="47"/>
      <c r="E14602" s="47"/>
    </row>
    <row r="14603" spans="1:5">
      <c r="A14603" s="47"/>
      <c r="E14603" s="47"/>
    </row>
    <row r="14604" spans="1:5">
      <c r="A14604" s="47"/>
      <c r="E14604" s="47"/>
    </row>
    <row r="14605" spans="1:5">
      <c r="A14605" s="47"/>
      <c r="E14605" s="47"/>
    </row>
    <row r="14606" spans="1:5">
      <c r="A14606" s="47"/>
      <c r="E14606" s="47"/>
    </row>
    <row r="14607" spans="1:5">
      <c r="A14607" s="47"/>
      <c r="E14607" s="47"/>
    </row>
    <row r="14608" spans="1:5">
      <c r="A14608" s="47"/>
      <c r="E14608" s="47"/>
    </row>
    <row r="14609" spans="1:5">
      <c r="A14609" s="47"/>
      <c r="E14609" s="47"/>
    </row>
    <row r="14610" spans="1:5">
      <c r="A14610" s="47"/>
      <c r="E14610" s="47"/>
    </row>
    <row r="14611" spans="1:5">
      <c r="A14611" s="47"/>
      <c r="E14611" s="47"/>
    </row>
    <row r="14612" spans="1:5">
      <c r="A14612" s="47"/>
      <c r="E14612" s="47"/>
    </row>
    <row r="14613" spans="1:5">
      <c r="A14613" s="47"/>
      <c r="E14613" s="47"/>
    </row>
    <row r="14614" spans="1:5">
      <c r="A14614" s="47"/>
      <c r="E14614" s="47"/>
    </row>
    <row r="14615" spans="1:5">
      <c r="A14615" s="47"/>
      <c r="E14615" s="47"/>
    </row>
    <row r="14616" spans="1:5">
      <c r="A14616" s="47"/>
      <c r="E14616" s="47"/>
    </row>
    <row r="14617" spans="1:5">
      <c r="A14617" s="47"/>
      <c r="E14617" s="47"/>
    </row>
    <row r="14618" spans="1:5">
      <c r="A14618" s="47"/>
      <c r="E14618" s="47"/>
    </row>
    <row r="14619" spans="1:5">
      <c r="A14619" s="47"/>
      <c r="E14619" s="47"/>
    </row>
    <row r="14620" spans="1:5">
      <c r="A14620" s="47"/>
      <c r="E14620" s="47"/>
    </row>
    <row r="14621" spans="1:5">
      <c r="A14621" s="47"/>
      <c r="E14621" s="47"/>
    </row>
    <row r="14622" spans="1:5">
      <c r="A14622" s="47"/>
      <c r="E14622" s="47"/>
    </row>
    <row r="14623" spans="1:5">
      <c r="A14623" s="47"/>
      <c r="E14623" s="47"/>
    </row>
    <row r="14624" spans="1:5">
      <c r="A14624" s="47"/>
      <c r="E14624" s="47"/>
    </row>
    <row r="14625" spans="1:5">
      <c r="A14625" s="47"/>
      <c r="E14625" s="47"/>
    </row>
    <row r="14626" spans="1:5">
      <c r="A14626" s="47"/>
      <c r="E14626" s="47"/>
    </row>
    <row r="14627" spans="1:5">
      <c r="A14627" s="47"/>
      <c r="E14627" s="47"/>
    </row>
    <row r="14628" spans="1:5">
      <c r="A14628" s="47"/>
      <c r="E14628" s="47"/>
    </row>
    <row r="14629" spans="1:5">
      <c r="A14629" s="47"/>
      <c r="E14629" s="47"/>
    </row>
    <row r="14630" spans="1:5">
      <c r="A14630" s="47"/>
      <c r="E14630" s="47"/>
    </row>
    <row r="14631" spans="1:5">
      <c r="A14631" s="47"/>
      <c r="E14631" s="47"/>
    </row>
    <row r="14632" spans="1:5">
      <c r="A14632" s="47"/>
      <c r="E14632" s="47"/>
    </row>
    <row r="14633" spans="1:5">
      <c r="A14633" s="47"/>
      <c r="E14633" s="47"/>
    </row>
    <row r="14634" spans="1:5">
      <c r="A14634" s="47"/>
      <c r="E14634" s="47"/>
    </row>
    <row r="14635" spans="1:5">
      <c r="A14635" s="47"/>
      <c r="E14635" s="47"/>
    </row>
    <row r="14636" spans="1:5">
      <c r="A14636" s="47"/>
      <c r="E14636" s="47"/>
    </row>
    <row r="14637" spans="1:5">
      <c r="A14637" s="47"/>
      <c r="E14637" s="47"/>
    </row>
    <row r="14638" spans="1:5">
      <c r="A14638" s="47"/>
      <c r="E14638" s="47"/>
    </row>
    <row r="14639" spans="1:5">
      <c r="A14639" s="47"/>
      <c r="E14639" s="47"/>
    </row>
    <row r="14640" spans="1:5">
      <c r="A14640" s="47"/>
      <c r="E14640" s="47"/>
    </row>
    <row r="14641" spans="1:5">
      <c r="A14641" s="47"/>
      <c r="E14641" s="47"/>
    </row>
    <row r="14642" spans="1:5">
      <c r="A14642" s="47"/>
      <c r="E14642" s="47"/>
    </row>
    <row r="14643" spans="1:5">
      <c r="A14643" s="47"/>
      <c r="E14643" s="47"/>
    </row>
    <row r="14644" spans="1:5">
      <c r="A14644" s="47"/>
      <c r="E14644" s="47"/>
    </row>
    <row r="14645" spans="1:5">
      <c r="A14645" s="47"/>
      <c r="E14645" s="47"/>
    </row>
    <row r="14646" spans="1:5">
      <c r="A14646" s="47"/>
      <c r="E14646" s="47"/>
    </row>
    <row r="14647" spans="1:5">
      <c r="A14647" s="47"/>
      <c r="E14647" s="47"/>
    </row>
    <row r="14648" spans="1:5">
      <c r="A14648" s="47"/>
      <c r="E14648" s="47"/>
    </row>
    <row r="14649" spans="1:5">
      <c r="A14649" s="47"/>
      <c r="E14649" s="47"/>
    </row>
    <row r="14650" spans="1:5">
      <c r="A14650" s="47"/>
      <c r="E14650" s="47"/>
    </row>
    <row r="14651" spans="1:5">
      <c r="A14651" s="47"/>
      <c r="E14651" s="47"/>
    </row>
    <row r="14652" spans="1:5">
      <c r="A14652" s="47"/>
      <c r="E14652" s="47"/>
    </row>
    <row r="14653" spans="1:5">
      <c r="A14653" s="47"/>
      <c r="E14653" s="47"/>
    </row>
    <row r="14654" spans="1:5">
      <c r="A14654" s="47"/>
      <c r="E14654" s="47"/>
    </row>
    <row r="14655" spans="1:5">
      <c r="A14655" s="47"/>
      <c r="E14655" s="47"/>
    </row>
    <row r="14656" spans="1:5">
      <c r="A14656" s="47"/>
      <c r="E14656" s="47"/>
    </row>
    <row r="14657" spans="1:5">
      <c r="A14657" s="47"/>
      <c r="E14657" s="47"/>
    </row>
    <row r="14658" spans="1:5">
      <c r="A14658" s="47"/>
      <c r="E14658" s="47"/>
    </row>
    <row r="14659" spans="1:5">
      <c r="A14659" s="47"/>
      <c r="E14659" s="47"/>
    </row>
    <row r="14660" spans="1:5">
      <c r="A14660" s="47"/>
      <c r="E14660" s="47"/>
    </row>
    <row r="14661" spans="1:5">
      <c r="A14661" s="47"/>
      <c r="E14661" s="47"/>
    </row>
    <row r="14662" spans="1:5">
      <c r="A14662" s="47"/>
      <c r="E14662" s="47"/>
    </row>
    <row r="14663" spans="1:5">
      <c r="A14663" s="47"/>
      <c r="E14663" s="47"/>
    </row>
    <row r="14664" spans="1:5">
      <c r="A14664" s="47"/>
      <c r="E14664" s="47"/>
    </row>
    <row r="14665" spans="1:5">
      <c r="A14665" s="47"/>
      <c r="E14665" s="47"/>
    </row>
    <row r="14666" spans="1:5">
      <c r="A14666" s="47"/>
      <c r="E14666" s="47"/>
    </row>
    <row r="14667" spans="1:5">
      <c r="A14667" s="47"/>
      <c r="E14667" s="47"/>
    </row>
    <row r="14668" spans="1:5">
      <c r="A14668" s="47"/>
      <c r="E14668" s="47"/>
    </row>
    <row r="14669" spans="1:5">
      <c r="A14669" s="47"/>
      <c r="E14669" s="47"/>
    </row>
    <row r="14670" spans="1:5">
      <c r="A14670" s="47"/>
      <c r="E14670" s="47"/>
    </row>
    <row r="14671" spans="1:5">
      <c r="A14671" s="47"/>
      <c r="E14671" s="47"/>
    </row>
    <row r="14672" spans="1:5">
      <c r="A14672" s="47"/>
      <c r="E14672" s="47"/>
    </row>
    <row r="14673" spans="1:5">
      <c r="A14673" s="47"/>
      <c r="E14673" s="47"/>
    </row>
    <row r="14674" spans="1:5">
      <c r="A14674" s="47"/>
      <c r="E14674" s="47"/>
    </row>
    <row r="14675" spans="1:5">
      <c r="A14675" s="47"/>
      <c r="E14675" s="47"/>
    </row>
    <row r="14676" spans="1:5">
      <c r="A14676" s="47"/>
      <c r="E14676" s="47"/>
    </row>
    <row r="14677" spans="1:5">
      <c r="A14677" s="47"/>
      <c r="E14677" s="47"/>
    </row>
    <row r="14678" spans="1:5">
      <c r="A14678" s="47"/>
      <c r="E14678" s="47"/>
    </row>
    <row r="14679" spans="1:5">
      <c r="A14679" s="47"/>
      <c r="E14679" s="47"/>
    </row>
    <row r="14680" spans="1:5">
      <c r="A14680" s="47"/>
      <c r="E14680" s="47"/>
    </row>
    <row r="14681" spans="1:5">
      <c r="A14681" s="47"/>
      <c r="E14681" s="47"/>
    </row>
    <row r="14682" spans="1:5">
      <c r="A14682" s="47"/>
      <c r="E14682" s="47"/>
    </row>
    <row r="14683" spans="1:5">
      <c r="A14683" s="47"/>
      <c r="E14683" s="47"/>
    </row>
    <row r="14684" spans="1:5">
      <c r="A14684" s="47"/>
      <c r="E14684" s="47"/>
    </row>
    <row r="14685" spans="1:5">
      <c r="A14685" s="47"/>
      <c r="E14685" s="47"/>
    </row>
    <row r="14686" spans="1:5">
      <c r="A14686" s="47"/>
      <c r="E14686" s="47"/>
    </row>
    <row r="14687" spans="1:5">
      <c r="A14687" s="47"/>
      <c r="E14687" s="47"/>
    </row>
    <row r="14688" spans="1:5">
      <c r="A14688" s="47"/>
      <c r="E14688" s="47"/>
    </row>
    <row r="14689" spans="1:5">
      <c r="A14689" s="47"/>
      <c r="E14689" s="47"/>
    </row>
    <row r="14690" spans="1:5">
      <c r="A14690" s="47"/>
      <c r="E14690" s="47"/>
    </row>
    <row r="14691" spans="1:5">
      <c r="A14691" s="47"/>
      <c r="E14691" s="47"/>
    </row>
    <row r="14692" spans="1:5">
      <c r="A14692" s="47"/>
      <c r="E14692" s="47"/>
    </row>
    <row r="14693" spans="1:5">
      <c r="A14693" s="47"/>
      <c r="E14693" s="47"/>
    </row>
    <row r="14694" spans="1:5">
      <c r="A14694" s="47"/>
      <c r="E14694" s="47"/>
    </row>
    <row r="14695" spans="1:5">
      <c r="A14695" s="47"/>
      <c r="E14695" s="47"/>
    </row>
    <row r="14696" spans="1:5">
      <c r="A14696" s="47"/>
      <c r="E14696" s="47"/>
    </row>
    <row r="14697" spans="1:5">
      <c r="A14697" s="47"/>
      <c r="E14697" s="47"/>
    </row>
    <row r="14698" spans="1:5">
      <c r="A14698" s="47"/>
      <c r="E14698" s="47"/>
    </row>
    <row r="14699" spans="1:5">
      <c r="A14699" s="47"/>
      <c r="E14699" s="47"/>
    </row>
    <row r="14700" spans="1:5">
      <c r="A14700" s="47"/>
      <c r="E14700" s="47"/>
    </row>
    <row r="14701" spans="1:5">
      <c r="A14701" s="47"/>
      <c r="E14701" s="47"/>
    </row>
    <row r="14702" spans="1:5">
      <c r="A14702" s="47"/>
      <c r="E14702" s="47"/>
    </row>
    <row r="14703" spans="1:5">
      <c r="A14703" s="47"/>
      <c r="E14703" s="47"/>
    </row>
    <row r="14704" spans="1:5">
      <c r="A14704" s="47"/>
      <c r="E14704" s="47"/>
    </row>
    <row r="14705" spans="1:5">
      <c r="A14705" s="47"/>
      <c r="E14705" s="47"/>
    </row>
    <row r="14706" spans="1:5">
      <c r="A14706" s="47"/>
      <c r="E14706" s="47"/>
    </row>
    <row r="14707" spans="1:5">
      <c r="A14707" s="47"/>
      <c r="E14707" s="47"/>
    </row>
    <row r="14708" spans="1:5">
      <c r="A14708" s="47"/>
      <c r="E14708" s="47"/>
    </row>
    <row r="14709" spans="1:5">
      <c r="A14709" s="47"/>
      <c r="E14709" s="47"/>
    </row>
    <row r="14710" spans="1:5">
      <c r="A14710" s="47"/>
      <c r="E14710" s="47"/>
    </row>
    <row r="14711" spans="1:5">
      <c r="A14711" s="47"/>
      <c r="E14711" s="47"/>
    </row>
    <row r="14712" spans="1:5">
      <c r="A14712" s="47"/>
      <c r="E14712" s="47"/>
    </row>
    <row r="14713" spans="1:5">
      <c r="A14713" s="47"/>
      <c r="E14713" s="47"/>
    </row>
    <row r="14714" spans="1:5">
      <c r="A14714" s="47"/>
      <c r="E14714" s="47"/>
    </row>
    <row r="14715" spans="1:5">
      <c r="A14715" s="47"/>
      <c r="E14715" s="47"/>
    </row>
    <row r="14716" spans="1:5">
      <c r="A14716" s="47"/>
      <c r="E14716" s="47"/>
    </row>
    <row r="14717" spans="1:5">
      <c r="A14717" s="47"/>
      <c r="E14717" s="47"/>
    </row>
    <row r="14718" spans="1:5">
      <c r="A14718" s="47"/>
      <c r="E14718" s="47"/>
    </row>
    <row r="14719" spans="1:5">
      <c r="A14719" s="47"/>
      <c r="E14719" s="47"/>
    </row>
    <row r="14720" spans="1:5">
      <c r="A14720" s="47"/>
      <c r="E14720" s="47"/>
    </row>
    <row r="14721" spans="1:5">
      <c r="A14721" s="47"/>
      <c r="E14721" s="47"/>
    </row>
    <row r="14722" spans="1:5">
      <c r="A14722" s="47"/>
      <c r="E14722" s="47"/>
    </row>
    <row r="14723" spans="1:5">
      <c r="A14723" s="47"/>
      <c r="E14723" s="47"/>
    </row>
    <row r="14724" spans="1:5">
      <c r="A14724" s="47"/>
      <c r="E14724" s="47"/>
    </row>
    <row r="14725" spans="1:5">
      <c r="A14725" s="47"/>
      <c r="E14725" s="47"/>
    </row>
    <row r="14726" spans="1:5">
      <c r="A14726" s="47"/>
      <c r="E14726" s="47"/>
    </row>
    <row r="14727" spans="1:5">
      <c r="A14727" s="47"/>
      <c r="E14727" s="47"/>
    </row>
    <row r="14728" spans="1:5">
      <c r="A14728" s="47"/>
      <c r="E14728" s="47"/>
    </row>
    <row r="14729" spans="1:5">
      <c r="A14729" s="47"/>
      <c r="E14729" s="47"/>
    </row>
    <row r="14730" spans="1:5">
      <c r="A14730" s="47"/>
      <c r="E14730" s="47"/>
    </row>
    <row r="14731" spans="1:5">
      <c r="A14731" s="47"/>
      <c r="E14731" s="47"/>
    </row>
    <row r="14732" spans="1:5">
      <c r="A14732" s="47"/>
      <c r="E14732" s="47"/>
    </row>
    <row r="14733" spans="1:5">
      <c r="A14733" s="47"/>
      <c r="E14733" s="47"/>
    </row>
    <row r="14734" spans="1:5">
      <c r="A14734" s="47"/>
      <c r="E14734" s="47"/>
    </row>
    <row r="14735" spans="1:5">
      <c r="A14735" s="47"/>
      <c r="E14735" s="47"/>
    </row>
    <row r="14736" spans="1:5">
      <c r="A14736" s="47"/>
      <c r="E14736" s="47"/>
    </row>
    <row r="14737" spans="1:5">
      <c r="A14737" s="47"/>
      <c r="E14737" s="47"/>
    </row>
    <row r="14738" spans="1:5">
      <c r="A14738" s="47"/>
      <c r="E14738" s="47"/>
    </row>
    <row r="14739" spans="1:5">
      <c r="A14739" s="47"/>
      <c r="E14739" s="47"/>
    </row>
    <row r="14740" spans="1:5">
      <c r="A14740" s="47"/>
      <c r="E14740" s="47"/>
    </row>
    <row r="14741" spans="1:5">
      <c r="A14741" s="47"/>
      <c r="E14741" s="47"/>
    </row>
    <row r="14742" spans="1:5">
      <c r="A14742" s="47"/>
      <c r="E14742" s="47"/>
    </row>
    <row r="14743" spans="1:5">
      <c r="A14743" s="47"/>
      <c r="E14743" s="47"/>
    </row>
    <row r="14744" spans="1:5">
      <c r="A14744" s="47"/>
      <c r="E14744" s="47"/>
    </row>
    <row r="14745" spans="1:5">
      <c r="A14745" s="47"/>
      <c r="E14745" s="47"/>
    </row>
    <row r="14746" spans="1:5">
      <c r="A14746" s="47"/>
      <c r="E14746" s="47"/>
    </row>
    <row r="14747" spans="1:5">
      <c r="A14747" s="47"/>
      <c r="E14747" s="47"/>
    </row>
    <row r="14748" spans="1:5">
      <c r="A14748" s="47"/>
      <c r="E14748" s="47"/>
    </row>
    <row r="14749" spans="1:5">
      <c r="A14749" s="47"/>
      <c r="E14749" s="47"/>
    </row>
    <row r="14750" spans="1:5">
      <c r="A14750" s="47"/>
      <c r="E14750" s="47"/>
    </row>
    <row r="14751" spans="1:5">
      <c r="A14751" s="47"/>
      <c r="E14751" s="47"/>
    </row>
    <row r="14752" spans="1:5">
      <c r="A14752" s="47"/>
      <c r="E14752" s="47"/>
    </row>
    <row r="14753" spans="1:5">
      <c r="A14753" s="47"/>
      <c r="E14753" s="47"/>
    </row>
    <row r="14754" spans="1:5">
      <c r="A14754" s="47"/>
      <c r="E14754" s="47"/>
    </row>
    <row r="14755" spans="1:5">
      <c r="A14755" s="47"/>
      <c r="E14755" s="47"/>
    </row>
    <row r="14756" spans="1:5">
      <c r="A14756" s="47"/>
      <c r="E14756" s="47"/>
    </row>
    <row r="14757" spans="1:5">
      <c r="A14757" s="47"/>
      <c r="E14757" s="47"/>
    </row>
    <row r="14758" spans="1:5">
      <c r="A14758" s="47"/>
      <c r="E14758" s="47"/>
    </row>
    <row r="14759" spans="1:5">
      <c r="A14759" s="47"/>
      <c r="E14759" s="47"/>
    </row>
    <row r="14760" spans="1:5">
      <c r="A14760" s="47"/>
      <c r="E14760" s="47"/>
    </row>
    <row r="14761" spans="1:5">
      <c r="A14761" s="47"/>
      <c r="E14761" s="47"/>
    </row>
    <row r="14762" spans="1:5">
      <c r="A14762" s="47"/>
      <c r="E14762" s="47"/>
    </row>
    <row r="14763" spans="1:5">
      <c r="A14763" s="47"/>
      <c r="E14763" s="47"/>
    </row>
    <row r="14764" spans="1:5">
      <c r="A14764" s="47"/>
      <c r="E14764" s="47"/>
    </row>
    <row r="14765" spans="1:5">
      <c r="A14765" s="47"/>
      <c r="E14765" s="47"/>
    </row>
    <row r="14766" spans="1:5">
      <c r="A14766" s="47"/>
      <c r="E14766" s="47"/>
    </row>
    <row r="14767" spans="1:5">
      <c r="A14767" s="47"/>
      <c r="E14767" s="47"/>
    </row>
    <row r="14768" spans="1:5">
      <c r="A14768" s="47"/>
      <c r="E14768" s="47"/>
    </row>
    <row r="14769" spans="1:5">
      <c r="A14769" s="47"/>
      <c r="E14769" s="47"/>
    </row>
    <row r="14770" spans="1:5">
      <c r="A14770" s="47"/>
      <c r="E14770" s="47"/>
    </row>
    <row r="14771" spans="1:5">
      <c r="A14771" s="47"/>
      <c r="E14771" s="47"/>
    </row>
    <row r="14772" spans="1:5">
      <c r="A14772" s="47"/>
      <c r="E14772" s="47"/>
    </row>
    <row r="14773" spans="1:5">
      <c r="A14773" s="47"/>
      <c r="E14773" s="47"/>
    </row>
    <row r="14774" spans="1:5">
      <c r="A14774" s="47"/>
      <c r="E14774" s="47"/>
    </row>
    <row r="14775" spans="1:5">
      <c r="A14775" s="47"/>
      <c r="E14775" s="47"/>
    </row>
    <row r="14776" spans="1:5">
      <c r="A14776" s="47"/>
      <c r="E14776" s="47"/>
    </row>
    <row r="14777" spans="1:5">
      <c r="A14777" s="47"/>
      <c r="E14777" s="47"/>
    </row>
    <row r="14778" spans="1:5">
      <c r="A14778" s="47"/>
      <c r="E14778" s="47"/>
    </row>
    <row r="14779" spans="1:5">
      <c r="A14779" s="47"/>
      <c r="E14779" s="47"/>
    </row>
    <row r="14780" spans="1:5">
      <c r="A14780" s="47"/>
      <c r="E14780" s="47"/>
    </row>
    <row r="14781" spans="1:5">
      <c r="A14781" s="47"/>
      <c r="E14781" s="47"/>
    </row>
    <row r="14782" spans="1:5">
      <c r="A14782" s="47"/>
      <c r="E14782" s="47"/>
    </row>
    <row r="14783" spans="1:5">
      <c r="A14783" s="47"/>
      <c r="E14783" s="47"/>
    </row>
    <row r="14784" spans="1:5">
      <c r="A14784" s="47"/>
      <c r="E14784" s="47"/>
    </row>
    <row r="14785" spans="1:5">
      <c r="A14785" s="47"/>
      <c r="E14785" s="47"/>
    </row>
    <row r="14786" spans="1:5">
      <c r="A14786" s="47"/>
      <c r="E14786" s="47"/>
    </row>
    <row r="14787" spans="1:5">
      <c r="A14787" s="47"/>
      <c r="E14787" s="47"/>
    </row>
    <row r="14788" spans="1:5">
      <c r="A14788" s="47"/>
      <c r="E14788" s="47"/>
    </row>
    <row r="14789" spans="1:5">
      <c r="A14789" s="47"/>
      <c r="E14789" s="47"/>
    </row>
    <row r="14790" spans="1:5">
      <c r="A14790" s="47"/>
      <c r="E14790" s="47"/>
    </row>
    <row r="14791" spans="1:5">
      <c r="A14791" s="47"/>
      <c r="E14791" s="47"/>
    </row>
    <row r="14792" spans="1:5">
      <c r="A14792" s="47"/>
      <c r="E14792" s="47"/>
    </row>
    <row r="14793" spans="1:5">
      <c r="A14793" s="47"/>
      <c r="E14793" s="47"/>
    </row>
    <row r="14794" spans="1:5">
      <c r="A14794" s="47"/>
      <c r="E14794" s="47"/>
    </row>
    <row r="14795" spans="1:5">
      <c r="A14795" s="47"/>
      <c r="E14795" s="47"/>
    </row>
    <row r="14796" spans="1:5">
      <c r="A14796" s="47"/>
      <c r="E14796" s="47"/>
    </row>
    <row r="14797" spans="1:5">
      <c r="A14797" s="47"/>
      <c r="E14797" s="47"/>
    </row>
    <row r="14798" spans="1:5">
      <c r="A14798" s="47"/>
      <c r="E14798" s="47"/>
    </row>
    <row r="14799" spans="1:5">
      <c r="A14799" s="47"/>
      <c r="E14799" s="47"/>
    </row>
    <row r="14800" spans="1:5">
      <c r="A14800" s="47"/>
      <c r="E14800" s="47"/>
    </row>
    <row r="14801" spans="1:5">
      <c r="A14801" s="47"/>
      <c r="E14801" s="47"/>
    </row>
    <row r="14802" spans="1:5">
      <c r="A14802" s="47"/>
      <c r="E14802" s="47"/>
    </row>
    <row r="14803" spans="1:5">
      <c r="A14803" s="47"/>
      <c r="E14803" s="47"/>
    </row>
    <row r="14804" spans="1:5">
      <c r="A14804" s="47"/>
      <c r="E14804" s="47"/>
    </row>
    <row r="14805" spans="1:5">
      <c r="A14805" s="47"/>
      <c r="E14805" s="47"/>
    </row>
    <row r="14806" spans="1:5">
      <c r="A14806" s="47"/>
      <c r="E14806" s="47"/>
    </row>
    <row r="14807" spans="1:5">
      <c r="A14807" s="47"/>
      <c r="E14807" s="47"/>
    </row>
    <row r="14808" spans="1:5">
      <c r="A14808" s="47"/>
      <c r="E14808" s="47"/>
    </row>
    <row r="14809" spans="1:5">
      <c r="A14809" s="47"/>
      <c r="E14809" s="47"/>
    </row>
    <row r="14810" spans="1:5">
      <c r="A14810" s="47"/>
      <c r="E14810" s="47"/>
    </row>
    <row r="14811" spans="1:5">
      <c r="A14811" s="47"/>
      <c r="E14811" s="47"/>
    </row>
    <row r="14812" spans="1:5">
      <c r="A14812" s="47"/>
      <c r="E14812" s="47"/>
    </row>
    <row r="14813" spans="1:5">
      <c r="A14813" s="47"/>
      <c r="E14813" s="47"/>
    </row>
    <row r="14814" spans="1:5">
      <c r="A14814" s="47"/>
      <c r="E14814" s="47"/>
    </row>
    <row r="14815" spans="1:5">
      <c r="A14815" s="47"/>
      <c r="E14815" s="47"/>
    </row>
    <row r="14816" spans="1:5">
      <c r="A14816" s="47"/>
      <c r="E14816" s="47"/>
    </row>
    <row r="14817" spans="1:5">
      <c r="A14817" s="47"/>
      <c r="E14817" s="47"/>
    </row>
    <row r="14818" spans="1:5">
      <c r="A14818" s="47"/>
      <c r="E14818" s="47"/>
    </row>
    <row r="14819" spans="1:5">
      <c r="A14819" s="47"/>
      <c r="E14819" s="47"/>
    </row>
    <row r="14820" spans="1:5">
      <c r="A14820" s="47"/>
      <c r="E14820" s="47"/>
    </row>
    <row r="14821" spans="1:5">
      <c r="A14821" s="47"/>
      <c r="E14821" s="47"/>
    </row>
    <row r="14822" spans="1:5">
      <c r="A14822" s="47"/>
      <c r="E14822" s="47"/>
    </row>
    <row r="14823" spans="1:5">
      <c r="A14823" s="47"/>
      <c r="E14823" s="47"/>
    </row>
    <row r="14824" spans="1:5">
      <c r="A14824" s="47"/>
      <c r="E14824" s="47"/>
    </row>
    <row r="14825" spans="1:5">
      <c r="A14825" s="47"/>
      <c r="E14825" s="47"/>
    </row>
    <row r="14826" spans="1:5">
      <c r="A14826" s="47"/>
      <c r="E14826" s="47"/>
    </row>
    <row r="14827" spans="1:5">
      <c r="A14827" s="47"/>
      <c r="E14827" s="47"/>
    </row>
    <row r="14828" spans="1:5">
      <c r="A14828" s="47"/>
      <c r="E14828" s="47"/>
    </row>
    <row r="14829" spans="1:5">
      <c r="A14829" s="47"/>
      <c r="E14829" s="47"/>
    </row>
    <row r="14830" spans="1:5">
      <c r="A14830" s="47"/>
      <c r="E14830" s="47"/>
    </row>
    <row r="14831" spans="1:5">
      <c r="A14831" s="47"/>
      <c r="E14831" s="47"/>
    </row>
    <row r="14832" spans="1:5">
      <c r="A14832" s="47"/>
      <c r="E14832" s="47"/>
    </row>
    <row r="14833" spans="1:5">
      <c r="A14833" s="47"/>
      <c r="E14833" s="47"/>
    </row>
    <row r="14834" spans="1:5">
      <c r="A14834" s="47"/>
      <c r="E14834" s="47"/>
    </row>
    <row r="14835" spans="1:5">
      <c r="A14835" s="47"/>
      <c r="E14835" s="47"/>
    </row>
    <row r="14836" spans="1:5">
      <c r="A14836" s="47"/>
      <c r="E14836" s="47"/>
    </row>
    <row r="14837" spans="1:5">
      <c r="A14837" s="47"/>
      <c r="E14837" s="47"/>
    </row>
    <row r="14838" spans="1:5">
      <c r="A14838" s="47"/>
      <c r="E14838" s="47"/>
    </row>
    <row r="14839" spans="1:5">
      <c r="A14839" s="47"/>
      <c r="E14839" s="47"/>
    </row>
    <row r="14840" spans="1:5">
      <c r="A14840" s="47"/>
      <c r="E14840" s="47"/>
    </row>
    <row r="14841" spans="1:5">
      <c r="A14841" s="47"/>
      <c r="E14841" s="47"/>
    </row>
    <row r="14842" spans="1:5">
      <c r="A14842" s="47"/>
      <c r="E14842" s="47"/>
    </row>
    <row r="14843" spans="1:5">
      <c r="A14843" s="47"/>
      <c r="E14843" s="47"/>
    </row>
    <row r="14844" spans="1:5">
      <c r="A14844" s="47"/>
      <c r="E14844" s="47"/>
    </row>
    <row r="14845" spans="1:5">
      <c r="A14845" s="47"/>
      <c r="E14845" s="47"/>
    </row>
    <row r="14846" spans="1:5">
      <c r="A14846" s="47"/>
      <c r="E14846" s="47"/>
    </row>
    <row r="14847" spans="1:5">
      <c r="A14847" s="47"/>
      <c r="E14847" s="47"/>
    </row>
    <row r="14848" spans="1:5">
      <c r="A14848" s="47"/>
      <c r="E14848" s="47"/>
    </row>
    <row r="14849" spans="1:5">
      <c r="A14849" s="47"/>
      <c r="E14849" s="47"/>
    </row>
    <row r="14850" spans="1:5">
      <c r="A14850" s="47"/>
      <c r="E14850" s="47"/>
    </row>
    <row r="14851" spans="1:5">
      <c r="A14851" s="47"/>
      <c r="E14851" s="47"/>
    </row>
    <row r="14852" spans="1:5">
      <c r="A14852" s="47"/>
      <c r="E14852" s="47"/>
    </row>
    <row r="14853" spans="1:5">
      <c r="A14853" s="47"/>
      <c r="E14853" s="47"/>
    </row>
    <row r="14854" spans="1:5">
      <c r="A14854" s="47"/>
      <c r="E14854" s="47"/>
    </row>
    <row r="14855" spans="1:5">
      <c r="A14855" s="47"/>
      <c r="E14855" s="47"/>
    </row>
    <row r="14856" spans="1:5">
      <c r="A14856" s="47"/>
      <c r="E14856" s="47"/>
    </row>
    <row r="14857" spans="1:5">
      <c r="A14857" s="47"/>
      <c r="E14857" s="47"/>
    </row>
    <row r="14858" spans="1:5">
      <c r="A14858" s="47"/>
      <c r="E14858" s="47"/>
    </row>
    <row r="14859" spans="1:5">
      <c r="A14859" s="47"/>
      <c r="E14859" s="47"/>
    </row>
    <row r="14860" spans="1:5">
      <c r="A14860" s="47"/>
      <c r="E14860" s="47"/>
    </row>
    <row r="14861" spans="1:5">
      <c r="A14861" s="47"/>
      <c r="E14861" s="47"/>
    </row>
    <row r="14862" spans="1:5">
      <c r="A14862" s="47"/>
      <c r="E14862" s="47"/>
    </row>
    <row r="14863" spans="1:5">
      <c r="A14863" s="47"/>
      <c r="E14863" s="47"/>
    </row>
    <row r="14864" spans="1:5">
      <c r="A14864" s="47"/>
      <c r="E14864" s="47"/>
    </row>
    <row r="14865" spans="1:5">
      <c r="A14865" s="47"/>
      <c r="E14865" s="47"/>
    </row>
    <row r="14866" spans="1:5">
      <c r="A14866" s="47"/>
      <c r="E14866" s="47"/>
    </row>
    <row r="14867" spans="1:5">
      <c r="A14867" s="47"/>
      <c r="E14867" s="47"/>
    </row>
    <row r="14868" spans="1:5">
      <c r="A14868" s="47"/>
      <c r="E14868" s="47"/>
    </row>
    <row r="14869" spans="1:5">
      <c r="A14869" s="47"/>
      <c r="E14869" s="47"/>
    </row>
    <row r="14870" spans="1:5">
      <c r="A14870" s="47"/>
      <c r="E14870" s="47"/>
    </row>
    <row r="14871" spans="1:5">
      <c r="A14871" s="47"/>
      <c r="E14871" s="47"/>
    </row>
    <row r="14872" spans="1:5">
      <c r="A14872" s="47"/>
      <c r="E14872" s="47"/>
    </row>
    <row r="14873" spans="1:5">
      <c r="A14873" s="47"/>
      <c r="E14873" s="47"/>
    </row>
    <row r="14874" spans="1:5">
      <c r="A14874" s="47"/>
      <c r="E14874" s="47"/>
    </row>
    <row r="14875" spans="1:5">
      <c r="A14875" s="47"/>
      <c r="E14875" s="47"/>
    </row>
    <row r="14876" spans="1:5">
      <c r="A14876" s="47"/>
      <c r="E14876" s="47"/>
    </row>
    <row r="14877" spans="1:5">
      <c r="A14877" s="47"/>
      <c r="E14877" s="47"/>
    </row>
    <row r="14878" spans="1:5">
      <c r="A14878" s="47"/>
      <c r="E14878" s="47"/>
    </row>
    <row r="14879" spans="1:5">
      <c r="A14879" s="47"/>
      <c r="E14879" s="47"/>
    </row>
    <row r="14880" spans="1:5">
      <c r="A14880" s="47"/>
      <c r="E14880" s="47"/>
    </row>
    <row r="14881" spans="1:5">
      <c r="A14881" s="47"/>
      <c r="E14881" s="47"/>
    </row>
    <row r="14882" spans="1:5">
      <c r="A14882" s="47"/>
      <c r="E14882" s="47"/>
    </row>
    <row r="14883" spans="1:5">
      <c r="A14883" s="47"/>
      <c r="E14883" s="47"/>
    </row>
    <row r="14884" spans="1:5">
      <c r="A14884" s="47"/>
      <c r="E14884" s="47"/>
    </row>
    <row r="14885" spans="1:5">
      <c r="A14885" s="47"/>
      <c r="E14885" s="47"/>
    </row>
    <row r="14886" spans="1:5">
      <c r="A14886" s="47"/>
      <c r="E14886" s="47"/>
    </row>
    <row r="14887" spans="1:5">
      <c r="A14887" s="47"/>
      <c r="E14887" s="47"/>
    </row>
    <row r="14888" spans="1:5">
      <c r="A14888" s="47"/>
      <c r="E14888" s="47"/>
    </row>
    <row r="14889" spans="1:5">
      <c r="A14889" s="47"/>
      <c r="E14889" s="47"/>
    </row>
    <row r="14890" spans="1:5">
      <c r="A14890" s="47"/>
      <c r="E14890" s="47"/>
    </row>
    <row r="14891" spans="1:5">
      <c r="A14891" s="47"/>
      <c r="E14891" s="47"/>
    </row>
    <row r="14892" spans="1:5">
      <c r="A14892" s="47"/>
      <c r="E14892" s="47"/>
    </row>
    <row r="14893" spans="1:5">
      <c r="A14893" s="47"/>
      <c r="E14893" s="47"/>
    </row>
    <row r="14894" spans="1:5">
      <c r="A14894" s="47"/>
      <c r="E14894" s="47"/>
    </row>
    <row r="14895" spans="1:5">
      <c r="A14895" s="47"/>
      <c r="E14895" s="47"/>
    </row>
    <row r="14896" spans="1:5">
      <c r="A14896" s="47"/>
      <c r="E14896" s="47"/>
    </row>
    <row r="14897" spans="1:5">
      <c r="A14897" s="47"/>
      <c r="E14897" s="47"/>
    </row>
    <row r="14898" spans="1:5">
      <c r="A14898" s="47"/>
      <c r="E14898" s="47"/>
    </row>
    <row r="14899" spans="1:5">
      <c r="A14899" s="47"/>
      <c r="E14899" s="47"/>
    </row>
    <row r="14900" spans="1:5">
      <c r="A14900" s="47"/>
      <c r="E14900" s="47"/>
    </row>
    <row r="14901" spans="1:5">
      <c r="A14901" s="47"/>
      <c r="E14901" s="47"/>
    </row>
    <row r="14902" spans="1:5">
      <c r="A14902" s="47"/>
      <c r="E14902" s="47"/>
    </row>
    <row r="14903" spans="1:5">
      <c r="A14903" s="47"/>
      <c r="E14903" s="47"/>
    </row>
    <row r="14904" spans="1:5">
      <c r="A14904" s="47"/>
      <c r="E14904" s="47"/>
    </row>
    <row r="14905" spans="1:5">
      <c r="A14905" s="47"/>
      <c r="E14905" s="47"/>
    </row>
    <row r="14906" spans="1:5">
      <c r="A14906" s="47"/>
      <c r="E14906" s="47"/>
    </row>
    <row r="14907" spans="1:5">
      <c r="A14907" s="47"/>
      <c r="E14907" s="47"/>
    </row>
    <row r="14908" spans="1:5">
      <c r="A14908" s="47"/>
      <c r="E14908" s="47"/>
    </row>
    <row r="14909" spans="1:5">
      <c r="A14909" s="47"/>
      <c r="E14909" s="47"/>
    </row>
    <row r="14910" spans="1:5">
      <c r="A14910" s="47"/>
      <c r="E14910" s="47"/>
    </row>
    <row r="14911" spans="1:5">
      <c r="A14911" s="47"/>
      <c r="E14911" s="47"/>
    </row>
    <row r="14912" spans="1:5">
      <c r="A14912" s="47"/>
      <c r="E14912" s="47"/>
    </row>
    <row r="14913" spans="1:5">
      <c r="A14913" s="47"/>
      <c r="E14913" s="47"/>
    </row>
    <row r="14914" spans="1:5">
      <c r="A14914" s="47"/>
      <c r="E14914" s="47"/>
    </row>
    <row r="14915" spans="1:5">
      <c r="A14915" s="47"/>
      <c r="E14915" s="47"/>
    </row>
    <row r="14916" spans="1:5">
      <c r="A14916" s="47"/>
      <c r="E14916" s="47"/>
    </row>
    <row r="14917" spans="1:5">
      <c r="A14917" s="47"/>
      <c r="E14917" s="47"/>
    </row>
    <row r="14918" spans="1:5">
      <c r="A14918" s="47"/>
      <c r="E14918" s="47"/>
    </row>
    <row r="14919" spans="1:5">
      <c r="A14919" s="47"/>
      <c r="E14919" s="47"/>
    </row>
    <row r="14920" spans="1:5">
      <c r="A14920" s="47"/>
      <c r="E14920" s="47"/>
    </row>
    <row r="14921" spans="1:5">
      <c r="A14921" s="47"/>
      <c r="E14921" s="47"/>
    </row>
    <row r="14922" spans="1:5">
      <c r="A14922" s="47"/>
      <c r="E14922" s="47"/>
    </row>
    <row r="14923" spans="1:5">
      <c r="A14923" s="47"/>
      <c r="E14923" s="47"/>
    </row>
    <row r="14924" spans="1:5">
      <c r="A14924" s="47"/>
      <c r="E14924" s="47"/>
    </row>
    <row r="14925" spans="1:5">
      <c r="A14925" s="47"/>
      <c r="E14925" s="47"/>
    </row>
    <row r="14926" spans="1:5">
      <c r="A14926" s="47"/>
      <c r="E14926" s="47"/>
    </row>
    <row r="14927" spans="1:5">
      <c r="A14927" s="47"/>
      <c r="E14927" s="47"/>
    </row>
    <row r="14928" spans="1:5">
      <c r="A14928" s="47"/>
      <c r="E14928" s="47"/>
    </row>
    <row r="14929" spans="1:5">
      <c r="A14929" s="47"/>
      <c r="E14929" s="47"/>
    </row>
    <row r="14930" spans="1:5">
      <c r="A14930" s="47"/>
      <c r="E14930" s="47"/>
    </row>
    <row r="14931" spans="1:5">
      <c r="A14931" s="47"/>
      <c r="E14931" s="47"/>
    </row>
    <row r="14932" spans="1:5">
      <c r="A14932" s="47"/>
      <c r="E14932" s="47"/>
    </row>
    <row r="14933" spans="1:5">
      <c r="A14933" s="47"/>
      <c r="E14933" s="47"/>
    </row>
    <row r="14934" spans="1:5">
      <c r="A14934" s="47"/>
      <c r="E14934" s="47"/>
    </row>
    <row r="14935" spans="1:5">
      <c r="A14935" s="47"/>
      <c r="E14935" s="47"/>
    </row>
    <row r="14936" spans="1:5">
      <c r="A14936" s="47"/>
      <c r="E14936" s="47"/>
    </row>
    <row r="14937" spans="1:5">
      <c r="A14937" s="47"/>
      <c r="E14937" s="47"/>
    </row>
    <row r="14938" spans="1:5">
      <c r="A14938" s="47"/>
      <c r="E14938" s="47"/>
    </row>
    <row r="14939" spans="1:5">
      <c r="A14939" s="47"/>
      <c r="E14939" s="47"/>
    </row>
    <row r="14940" spans="1:5">
      <c r="A14940" s="47"/>
      <c r="E14940" s="47"/>
    </row>
    <row r="14941" spans="1:5">
      <c r="A14941" s="47"/>
      <c r="E14941" s="47"/>
    </row>
    <row r="14942" spans="1:5">
      <c r="A14942" s="47"/>
      <c r="E14942" s="47"/>
    </row>
    <row r="14943" spans="1:5">
      <c r="A14943" s="47"/>
      <c r="E14943" s="47"/>
    </row>
    <row r="14944" spans="1:5">
      <c r="A14944" s="47"/>
      <c r="E14944" s="47"/>
    </row>
    <row r="14945" spans="1:5">
      <c r="A14945" s="47"/>
      <c r="E14945" s="47"/>
    </row>
    <row r="14946" spans="1:5">
      <c r="A14946" s="47"/>
      <c r="E14946" s="47"/>
    </row>
    <row r="14947" spans="1:5">
      <c r="A14947" s="47"/>
      <c r="E14947" s="47"/>
    </row>
    <row r="14948" spans="1:5">
      <c r="A14948" s="47"/>
      <c r="E14948" s="47"/>
    </row>
    <row r="14949" spans="1:5">
      <c r="A14949" s="47"/>
      <c r="E14949" s="47"/>
    </row>
    <row r="14950" spans="1:5">
      <c r="A14950" s="47"/>
      <c r="E14950" s="47"/>
    </row>
    <row r="14951" spans="1:5">
      <c r="A14951" s="47"/>
      <c r="E14951" s="47"/>
    </row>
    <row r="14952" spans="1:5">
      <c r="A14952" s="47"/>
      <c r="E14952" s="47"/>
    </row>
    <row r="14953" spans="1:5">
      <c r="A14953" s="47"/>
      <c r="E14953" s="47"/>
    </row>
    <row r="14954" spans="1:5">
      <c r="A14954" s="47"/>
      <c r="E14954" s="47"/>
    </row>
    <row r="14955" spans="1:5">
      <c r="A14955" s="47"/>
      <c r="E14955" s="47"/>
    </row>
    <row r="14956" spans="1:5">
      <c r="A14956" s="47"/>
      <c r="E14956" s="47"/>
    </row>
    <row r="14957" spans="1:5">
      <c r="A14957" s="47"/>
      <c r="E14957" s="47"/>
    </row>
    <row r="14958" spans="1:5">
      <c r="A14958" s="47"/>
      <c r="E14958" s="47"/>
    </row>
    <row r="14959" spans="1:5">
      <c r="A14959" s="47"/>
      <c r="E14959" s="47"/>
    </row>
    <row r="14960" spans="1:5">
      <c r="A14960" s="47"/>
      <c r="E14960" s="47"/>
    </row>
    <row r="14961" spans="1:5">
      <c r="A14961" s="47"/>
      <c r="E14961" s="47"/>
    </row>
    <row r="14962" spans="1:5">
      <c r="A14962" s="47"/>
      <c r="E14962" s="47"/>
    </row>
    <row r="14963" spans="1:5">
      <c r="A14963" s="47"/>
      <c r="E14963" s="47"/>
    </row>
    <row r="14964" spans="1:5">
      <c r="A14964" s="47"/>
      <c r="E14964" s="47"/>
    </row>
    <row r="14965" spans="1:5">
      <c r="A14965" s="47"/>
      <c r="E14965" s="47"/>
    </row>
    <row r="14966" spans="1:5">
      <c r="A14966" s="47"/>
      <c r="E14966" s="47"/>
    </row>
    <row r="14967" spans="1:5">
      <c r="A14967" s="47"/>
      <c r="E14967" s="47"/>
    </row>
    <row r="14968" spans="1:5">
      <c r="A14968" s="47"/>
      <c r="E14968" s="47"/>
    </row>
    <row r="14969" spans="1:5">
      <c r="A14969" s="47"/>
      <c r="E14969" s="47"/>
    </row>
    <row r="14970" spans="1:5">
      <c r="A14970" s="47"/>
      <c r="E14970" s="47"/>
    </row>
    <row r="14971" spans="1:5">
      <c r="A14971" s="47"/>
      <c r="E14971" s="47"/>
    </row>
    <row r="14972" spans="1:5">
      <c r="A14972" s="47"/>
      <c r="E14972" s="47"/>
    </row>
    <row r="14973" spans="1:5">
      <c r="A14973" s="47"/>
      <c r="E14973" s="47"/>
    </row>
    <row r="14974" spans="1:5">
      <c r="A14974" s="47"/>
      <c r="E14974" s="47"/>
    </row>
    <row r="14975" spans="1:5">
      <c r="A14975" s="47"/>
      <c r="E14975" s="47"/>
    </row>
    <row r="14976" spans="1:5">
      <c r="A14976" s="47"/>
      <c r="E14976" s="47"/>
    </row>
    <row r="14977" spans="1:5">
      <c r="A14977" s="47"/>
      <c r="E14977" s="47"/>
    </row>
    <row r="14978" spans="1:5">
      <c r="A14978" s="47"/>
      <c r="E14978" s="47"/>
    </row>
    <row r="14979" spans="1:5">
      <c r="A14979" s="47"/>
      <c r="E14979" s="47"/>
    </row>
    <row r="14980" spans="1:5">
      <c r="A14980" s="47"/>
      <c r="E14980" s="47"/>
    </row>
    <row r="14981" spans="1:5">
      <c r="A14981" s="47"/>
      <c r="E14981" s="47"/>
    </row>
    <row r="14982" spans="1:5">
      <c r="A14982" s="47"/>
      <c r="E14982" s="47"/>
    </row>
    <row r="14983" spans="1:5">
      <c r="A14983" s="47"/>
      <c r="E14983" s="47"/>
    </row>
    <row r="14984" spans="1:5">
      <c r="A14984" s="47"/>
      <c r="E14984" s="47"/>
    </row>
    <row r="14985" spans="1:5">
      <c r="A14985" s="47"/>
      <c r="E14985" s="47"/>
    </row>
    <row r="14986" spans="1:5">
      <c r="A14986" s="47"/>
      <c r="E14986" s="47"/>
    </row>
    <row r="14987" spans="1:5">
      <c r="A14987" s="47"/>
      <c r="E14987" s="47"/>
    </row>
    <row r="14988" spans="1:5">
      <c r="A14988" s="47"/>
      <c r="E14988" s="47"/>
    </row>
    <row r="14989" spans="1:5">
      <c r="A14989" s="47"/>
      <c r="E14989" s="47"/>
    </row>
    <row r="14990" spans="1:5">
      <c r="A14990" s="47"/>
      <c r="E14990" s="47"/>
    </row>
    <row r="14991" spans="1:5">
      <c r="A14991" s="47"/>
      <c r="E14991" s="47"/>
    </row>
    <row r="14992" spans="1:5">
      <c r="A14992" s="47"/>
      <c r="E14992" s="47"/>
    </row>
    <row r="14993" spans="1:5">
      <c r="A14993" s="47"/>
      <c r="E14993" s="47"/>
    </row>
    <row r="14994" spans="1:5">
      <c r="A14994" s="47"/>
      <c r="E14994" s="47"/>
    </row>
    <row r="14995" spans="1:5">
      <c r="A14995" s="47"/>
      <c r="E14995" s="47"/>
    </row>
    <row r="14996" spans="1:5">
      <c r="A14996" s="47"/>
      <c r="E14996" s="47"/>
    </row>
    <row r="14997" spans="1:5">
      <c r="A14997" s="47"/>
      <c r="E14997" s="47"/>
    </row>
    <row r="14998" spans="1:5">
      <c r="A14998" s="47"/>
      <c r="E14998" s="47"/>
    </row>
    <row r="14999" spans="1:5">
      <c r="A14999" s="47"/>
      <c r="E14999" s="47"/>
    </row>
    <row r="15000" spans="1:5">
      <c r="A15000" s="47"/>
      <c r="E15000" s="47"/>
    </row>
    <row r="15001" spans="1:5">
      <c r="A15001" s="47"/>
      <c r="E15001" s="47"/>
    </row>
    <row r="15002" spans="1:5">
      <c r="A15002" s="47"/>
      <c r="E15002" s="47"/>
    </row>
    <row r="15003" spans="1:5">
      <c r="A15003" s="47"/>
      <c r="E15003" s="47"/>
    </row>
    <row r="15004" spans="1:5">
      <c r="A15004" s="47"/>
      <c r="E15004" s="47"/>
    </row>
    <row r="15005" spans="1:5">
      <c r="A15005" s="47"/>
      <c r="E15005" s="47"/>
    </row>
    <row r="15006" spans="1:5">
      <c r="A15006" s="47"/>
      <c r="E15006" s="47"/>
    </row>
    <row r="15007" spans="1:5">
      <c r="A15007" s="47"/>
      <c r="E15007" s="47"/>
    </row>
    <row r="15008" spans="1:5">
      <c r="A15008" s="47"/>
      <c r="E15008" s="47"/>
    </row>
    <row r="15009" spans="1:5">
      <c r="A15009" s="47"/>
      <c r="E15009" s="47"/>
    </row>
    <row r="15010" spans="1:5">
      <c r="A15010" s="47"/>
      <c r="E15010" s="47"/>
    </row>
    <row r="15011" spans="1:5">
      <c r="A15011" s="47"/>
      <c r="E15011" s="47"/>
    </row>
    <row r="15012" spans="1:5">
      <c r="A15012" s="47"/>
      <c r="E15012" s="47"/>
    </row>
    <row r="15013" spans="1:5">
      <c r="A15013" s="47"/>
      <c r="E15013" s="47"/>
    </row>
    <row r="15014" spans="1:5">
      <c r="A15014" s="47"/>
      <c r="E15014" s="47"/>
    </row>
    <row r="15015" spans="1:5">
      <c r="A15015" s="47"/>
      <c r="E15015" s="47"/>
    </row>
    <row r="15016" spans="1:5">
      <c r="A15016" s="47"/>
      <c r="E15016" s="47"/>
    </row>
    <row r="15017" spans="1:5">
      <c r="A15017" s="47"/>
      <c r="E15017" s="47"/>
    </row>
    <row r="15018" spans="1:5">
      <c r="A15018" s="47"/>
      <c r="E15018" s="47"/>
    </row>
    <row r="15019" spans="1:5">
      <c r="A15019" s="47"/>
      <c r="E15019" s="47"/>
    </row>
    <row r="15020" spans="1:5">
      <c r="A15020" s="47"/>
      <c r="E15020" s="47"/>
    </row>
    <row r="15021" spans="1:5">
      <c r="A15021" s="47"/>
      <c r="E15021" s="47"/>
    </row>
    <row r="15022" spans="1:5">
      <c r="A15022" s="47"/>
      <c r="E15022" s="47"/>
    </row>
    <row r="15023" spans="1:5">
      <c r="A15023" s="47"/>
      <c r="E15023" s="47"/>
    </row>
    <row r="15024" spans="1:5">
      <c r="A15024" s="47"/>
      <c r="E15024" s="47"/>
    </row>
    <row r="15025" spans="1:5">
      <c r="A15025" s="47"/>
      <c r="E15025" s="47"/>
    </row>
    <row r="15026" spans="1:5">
      <c r="A15026" s="47"/>
      <c r="E15026" s="47"/>
    </row>
    <row r="15027" spans="1:5">
      <c r="A15027" s="47"/>
      <c r="E15027" s="47"/>
    </row>
    <row r="15028" spans="1:5">
      <c r="A15028" s="47"/>
      <c r="E15028" s="47"/>
    </row>
    <row r="15029" spans="1:5">
      <c r="A15029" s="47"/>
      <c r="E15029" s="47"/>
    </row>
    <row r="15030" spans="1:5">
      <c r="A15030" s="47"/>
      <c r="E15030" s="47"/>
    </row>
    <row r="15031" spans="1:5">
      <c r="A15031" s="47"/>
      <c r="E15031" s="47"/>
    </row>
    <row r="15032" spans="1:5">
      <c r="A15032" s="47"/>
      <c r="E15032" s="47"/>
    </row>
    <row r="15033" spans="1:5">
      <c r="A15033" s="47"/>
      <c r="E15033" s="47"/>
    </row>
    <row r="15034" spans="1:5">
      <c r="A15034" s="47"/>
      <c r="E15034" s="47"/>
    </row>
    <row r="15035" spans="1:5">
      <c r="A15035" s="47"/>
      <c r="E15035" s="47"/>
    </row>
    <row r="15036" spans="1:5">
      <c r="A15036" s="47"/>
      <c r="E15036" s="47"/>
    </row>
    <row r="15037" spans="1:5">
      <c r="A15037" s="47"/>
      <c r="E15037" s="47"/>
    </row>
    <row r="15038" spans="1:5">
      <c r="A15038" s="47"/>
      <c r="E15038" s="47"/>
    </row>
    <row r="15039" spans="1:5">
      <c r="A15039" s="47"/>
      <c r="E15039" s="47"/>
    </row>
    <row r="15040" spans="1:5">
      <c r="A15040" s="47"/>
      <c r="E15040" s="47"/>
    </row>
    <row r="15041" spans="1:5">
      <c r="A15041" s="47"/>
      <c r="E15041" s="47"/>
    </row>
    <row r="15042" spans="1:5">
      <c r="A15042" s="47"/>
      <c r="E15042" s="47"/>
    </row>
    <row r="15043" spans="1:5">
      <c r="A15043" s="47"/>
      <c r="E15043" s="47"/>
    </row>
    <row r="15044" spans="1:5">
      <c r="A15044" s="47"/>
      <c r="E15044" s="47"/>
    </row>
    <row r="15045" spans="1:5">
      <c r="A15045" s="47"/>
      <c r="E15045" s="47"/>
    </row>
    <row r="15046" spans="1:5">
      <c r="A15046" s="47"/>
      <c r="E15046" s="47"/>
    </row>
    <row r="15047" spans="1:5">
      <c r="A15047" s="47"/>
      <c r="E15047" s="47"/>
    </row>
    <row r="15048" spans="1:5">
      <c r="A15048" s="47"/>
      <c r="E15048" s="47"/>
    </row>
    <row r="15049" spans="1:5">
      <c r="A15049" s="47"/>
      <c r="E15049" s="47"/>
    </row>
    <row r="15050" spans="1:5">
      <c r="A15050" s="47"/>
      <c r="E15050" s="47"/>
    </row>
    <row r="15051" spans="1:5">
      <c r="A15051" s="47"/>
      <c r="E15051" s="47"/>
    </row>
    <row r="15052" spans="1:5">
      <c r="A15052" s="47"/>
      <c r="E15052" s="47"/>
    </row>
    <row r="15053" spans="1:5">
      <c r="A15053" s="47"/>
      <c r="E15053" s="47"/>
    </row>
    <row r="15054" spans="1:5">
      <c r="A15054" s="47"/>
      <c r="E15054" s="47"/>
    </row>
    <row r="15055" spans="1:5">
      <c r="A15055" s="47"/>
      <c r="E15055" s="47"/>
    </row>
    <row r="15056" spans="1:5">
      <c r="A15056" s="47"/>
      <c r="E15056" s="47"/>
    </row>
    <row r="15057" spans="1:5">
      <c r="A15057" s="47"/>
      <c r="E15057" s="47"/>
    </row>
    <row r="15058" spans="1:5">
      <c r="A15058" s="47"/>
      <c r="E15058" s="47"/>
    </row>
    <row r="15059" spans="1:5">
      <c r="A15059" s="47"/>
      <c r="E15059" s="47"/>
    </row>
    <row r="15060" spans="1:5">
      <c r="A15060" s="47"/>
      <c r="E15060" s="47"/>
    </row>
    <row r="15061" spans="1:5">
      <c r="A15061" s="47"/>
      <c r="E15061" s="47"/>
    </row>
    <row r="15062" spans="1:5">
      <c r="A15062" s="47"/>
      <c r="E15062" s="47"/>
    </row>
    <row r="15063" spans="1:5">
      <c r="A15063" s="47"/>
      <c r="E15063" s="47"/>
    </row>
    <row r="15064" spans="1:5">
      <c r="A15064" s="47"/>
      <c r="E15064" s="47"/>
    </row>
    <row r="15065" spans="1:5">
      <c r="A15065" s="47"/>
      <c r="E15065" s="47"/>
    </row>
    <row r="15066" spans="1:5">
      <c r="A15066" s="47"/>
      <c r="E15066" s="47"/>
    </row>
    <row r="15067" spans="1:5">
      <c r="A15067" s="47"/>
      <c r="E15067" s="47"/>
    </row>
    <row r="15068" spans="1:5">
      <c r="A15068" s="47"/>
      <c r="E15068" s="47"/>
    </row>
    <row r="15069" spans="1:5">
      <c r="A15069" s="47"/>
      <c r="E15069" s="47"/>
    </row>
    <row r="15070" spans="1:5">
      <c r="A15070" s="47"/>
      <c r="E15070" s="47"/>
    </row>
    <row r="15071" spans="1:5">
      <c r="A15071" s="47"/>
      <c r="E15071" s="47"/>
    </row>
    <row r="15072" spans="1:5">
      <c r="A15072" s="47"/>
      <c r="E15072" s="47"/>
    </row>
    <row r="15073" spans="1:5">
      <c r="A15073" s="47"/>
      <c r="E15073" s="47"/>
    </row>
    <row r="15074" spans="1:5">
      <c r="A15074" s="47"/>
      <c r="E15074" s="47"/>
    </row>
    <row r="15075" spans="1:5">
      <c r="A15075" s="47"/>
      <c r="E15075" s="47"/>
    </row>
    <row r="15076" spans="1:5">
      <c r="A15076" s="47"/>
      <c r="E15076" s="47"/>
    </row>
    <row r="15077" spans="1:5">
      <c r="A15077" s="47"/>
      <c r="E15077" s="47"/>
    </row>
    <row r="15078" spans="1:5">
      <c r="A15078" s="47"/>
      <c r="E15078" s="47"/>
    </row>
    <row r="15079" spans="1:5">
      <c r="A15079" s="47"/>
      <c r="E15079" s="47"/>
    </row>
    <row r="15080" spans="1:5">
      <c r="A15080" s="47"/>
      <c r="E15080" s="47"/>
    </row>
    <row r="15081" spans="1:5">
      <c r="A15081" s="47"/>
      <c r="E15081" s="47"/>
    </row>
    <row r="15082" spans="1:5">
      <c r="A15082" s="47"/>
      <c r="E15082" s="47"/>
    </row>
    <row r="15083" spans="1:5">
      <c r="A15083" s="47"/>
      <c r="E15083" s="47"/>
    </row>
    <row r="15084" spans="1:5">
      <c r="A15084" s="47"/>
      <c r="E15084" s="47"/>
    </row>
    <row r="15085" spans="1:5">
      <c r="A15085" s="47"/>
      <c r="E15085" s="47"/>
    </row>
    <row r="15086" spans="1:5">
      <c r="A15086" s="47"/>
      <c r="E15086" s="47"/>
    </row>
    <row r="15087" spans="1:5">
      <c r="A15087" s="47"/>
      <c r="E15087" s="47"/>
    </row>
    <row r="15088" spans="1:5">
      <c r="A15088" s="47"/>
      <c r="E15088" s="47"/>
    </row>
    <row r="15089" spans="1:5">
      <c r="A15089" s="47"/>
      <c r="E15089" s="47"/>
    </row>
    <row r="15090" spans="1:5">
      <c r="A15090" s="47"/>
      <c r="E15090" s="47"/>
    </row>
    <row r="15091" spans="1:5">
      <c r="A15091" s="47"/>
      <c r="E15091" s="47"/>
    </row>
    <row r="15092" spans="1:5">
      <c r="A15092" s="47"/>
      <c r="E15092" s="47"/>
    </row>
    <row r="15093" spans="1:5">
      <c r="A15093" s="47"/>
      <c r="E15093" s="47"/>
    </row>
    <row r="15094" spans="1:5">
      <c r="A15094" s="47"/>
      <c r="E15094" s="47"/>
    </row>
    <row r="15095" spans="1:5">
      <c r="A15095" s="47"/>
      <c r="E15095" s="47"/>
    </row>
    <row r="15096" spans="1:5">
      <c r="A15096" s="47"/>
      <c r="E15096" s="47"/>
    </row>
    <row r="15097" spans="1:5">
      <c r="A15097" s="47"/>
      <c r="E15097" s="47"/>
    </row>
    <row r="15098" spans="1:5">
      <c r="A15098" s="47"/>
      <c r="E15098" s="47"/>
    </row>
    <row r="15099" spans="1:5">
      <c r="A15099" s="47"/>
      <c r="E15099" s="47"/>
    </row>
    <row r="15100" spans="1:5">
      <c r="A15100" s="47"/>
      <c r="E15100" s="47"/>
    </row>
    <row r="15101" spans="1:5">
      <c r="A15101" s="47"/>
      <c r="E15101" s="47"/>
    </row>
    <row r="15102" spans="1:5">
      <c r="A15102" s="47"/>
      <c r="E15102" s="47"/>
    </row>
    <row r="15103" spans="1:5">
      <c r="A15103" s="47"/>
      <c r="E15103" s="47"/>
    </row>
    <row r="15104" spans="1:5">
      <c r="A15104" s="47"/>
      <c r="E15104" s="47"/>
    </row>
    <row r="15105" spans="1:5">
      <c r="A15105" s="47"/>
      <c r="E15105" s="47"/>
    </row>
    <row r="15106" spans="1:5">
      <c r="A15106" s="47"/>
      <c r="E15106" s="47"/>
    </row>
    <row r="15107" spans="1:5">
      <c r="A15107" s="47"/>
      <c r="E15107" s="47"/>
    </row>
    <row r="15108" spans="1:5">
      <c r="A15108" s="47"/>
      <c r="E15108" s="47"/>
    </row>
    <row r="15109" spans="1:5">
      <c r="A15109" s="47"/>
      <c r="E15109" s="47"/>
    </row>
    <row r="15110" spans="1:5">
      <c r="A15110" s="47"/>
      <c r="E15110" s="47"/>
    </row>
    <row r="15111" spans="1:5">
      <c r="A15111" s="47"/>
      <c r="E15111" s="47"/>
    </row>
    <row r="15112" spans="1:5">
      <c r="A15112" s="47"/>
      <c r="E15112" s="47"/>
    </row>
    <row r="15113" spans="1:5">
      <c r="A15113" s="47"/>
      <c r="E15113" s="47"/>
    </row>
    <row r="15114" spans="1:5">
      <c r="A15114" s="47"/>
      <c r="E15114" s="47"/>
    </row>
    <row r="15115" spans="1:5">
      <c r="A15115" s="47"/>
      <c r="E15115" s="47"/>
    </row>
    <row r="15116" spans="1:5">
      <c r="A15116" s="47"/>
      <c r="E15116" s="47"/>
    </row>
    <row r="15117" spans="1:5">
      <c r="A15117" s="47"/>
      <c r="E15117" s="47"/>
    </row>
    <row r="15118" spans="1:5">
      <c r="A15118" s="47"/>
      <c r="E15118" s="47"/>
    </row>
    <row r="15119" spans="1:5">
      <c r="A15119" s="47"/>
      <c r="E15119" s="47"/>
    </row>
    <row r="15120" spans="1:5">
      <c r="A15120" s="47"/>
      <c r="E15120" s="47"/>
    </row>
    <row r="15121" spans="1:5">
      <c r="A15121" s="47"/>
      <c r="E15121" s="47"/>
    </row>
    <row r="15122" spans="1:5">
      <c r="A15122" s="47"/>
      <c r="E15122" s="47"/>
    </row>
    <row r="15123" spans="1:5">
      <c r="A15123" s="47"/>
      <c r="E15123" s="47"/>
    </row>
    <row r="15124" spans="1:5">
      <c r="A15124" s="47"/>
      <c r="E15124" s="47"/>
    </row>
    <row r="15125" spans="1:5">
      <c r="A15125" s="47"/>
      <c r="E15125" s="47"/>
    </row>
    <row r="15126" spans="1:5">
      <c r="A15126" s="47"/>
      <c r="E15126" s="47"/>
    </row>
    <row r="15127" spans="1:5">
      <c r="A15127" s="47"/>
      <c r="E15127" s="47"/>
    </row>
    <row r="15128" spans="1:5">
      <c r="A15128" s="47"/>
      <c r="E15128" s="47"/>
    </row>
    <row r="15129" spans="1:5">
      <c r="A15129" s="47"/>
      <c r="E15129" s="47"/>
    </row>
    <row r="15130" spans="1:5">
      <c r="A15130" s="47"/>
      <c r="E15130" s="47"/>
    </row>
    <row r="15131" spans="1:5">
      <c r="A15131" s="47"/>
      <c r="E15131" s="47"/>
    </row>
    <row r="15132" spans="1:5">
      <c r="A15132" s="47"/>
      <c r="E15132" s="47"/>
    </row>
    <row r="15133" spans="1:5">
      <c r="A15133" s="47"/>
      <c r="E15133" s="47"/>
    </row>
    <row r="15134" spans="1:5">
      <c r="A15134" s="47"/>
      <c r="E15134" s="47"/>
    </row>
    <row r="15135" spans="1:5">
      <c r="A15135" s="47"/>
      <c r="E15135" s="47"/>
    </row>
    <row r="15136" spans="1:5">
      <c r="A15136" s="47"/>
      <c r="E15136" s="47"/>
    </row>
    <row r="15137" spans="1:5">
      <c r="A15137" s="47"/>
      <c r="E15137" s="47"/>
    </row>
    <row r="15138" spans="1:5">
      <c r="A15138" s="47"/>
      <c r="E15138" s="47"/>
    </row>
    <row r="15139" spans="1:5">
      <c r="A15139" s="47"/>
      <c r="E15139" s="47"/>
    </row>
    <row r="15140" spans="1:5">
      <c r="A15140" s="47"/>
      <c r="E15140" s="47"/>
    </row>
    <row r="15141" spans="1:5">
      <c r="A15141" s="47"/>
      <c r="E15141" s="47"/>
    </row>
    <row r="15142" spans="1:5">
      <c r="A15142" s="47"/>
      <c r="E15142" s="47"/>
    </row>
    <row r="15143" spans="1:5">
      <c r="A15143" s="47"/>
      <c r="E15143" s="47"/>
    </row>
    <row r="15144" spans="1:5">
      <c r="A15144" s="47"/>
      <c r="E15144" s="47"/>
    </row>
    <row r="15145" spans="1:5">
      <c r="A15145" s="47"/>
      <c r="E15145" s="47"/>
    </row>
    <row r="15146" spans="1:5">
      <c r="A15146" s="47"/>
      <c r="E15146" s="47"/>
    </row>
    <row r="15147" spans="1:5">
      <c r="A15147" s="47"/>
      <c r="E15147" s="47"/>
    </row>
    <row r="15148" spans="1:5">
      <c r="A15148" s="47"/>
      <c r="E15148" s="47"/>
    </row>
    <row r="15149" spans="1:5">
      <c r="A15149" s="47"/>
      <c r="E15149" s="47"/>
    </row>
    <row r="15150" spans="1:5">
      <c r="A15150" s="47"/>
      <c r="E15150" s="47"/>
    </row>
    <row r="15151" spans="1:5">
      <c r="A15151" s="47"/>
      <c r="E15151" s="47"/>
    </row>
    <row r="15152" spans="1:5">
      <c r="A15152" s="47"/>
      <c r="E15152" s="47"/>
    </row>
    <row r="15153" spans="1:5">
      <c r="A15153" s="47"/>
      <c r="E15153" s="47"/>
    </row>
    <row r="15154" spans="1:5">
      <c r="A15154" s="47"/>
      <c r="E15154" s="47"/>
    </row>
    <row r="15155" spans="1:5">
      <c r="A15155" s="47"/>
      <c r="E15155" s="47"/>
    </row>
    <row r="15156" spans="1:5">
      <c r="A15156" s="47"/>
      <c r="E15156" s="47"/>
    </row>
    <row r="15157" spans="1:5">
      <c r="A15157" s="47"/>
      <c r="E15157" s="47"/>
    </row>
    <row r="15158" spans="1:5">
      <c r="A15158" s="47"/>
      <c r="E15158" s="47"/>
    </row>
    <row r="15159" spans="1:5">
      <c r="A15159" s="47"/>
      <c r="E15159" s="47"/>
    </row>
    <row r="15160" spans="1:5">
      <c r="A15160" s="47"/>
      <c r="E15160" s="47"/>
    </row>
    <row r="15161" spans="1:5">
      <c r="A15161" s="47"/>
      <c r="E15161" s="47"/>
    </row>
    <row r="15162" spans="1:5">
      <c r="A15162" s="47"/>
      <c r="E15162" s="47"/>
    </row>
    <row r="15163" spans="1:5">
      <c r="A15163" s="47"/>
      <c r="E15163" s="47"/>
    </row>
    <row r="15164" spans="1:5">
      <c r="A15164" s="47"/>
      <c r="E15164" s="47"/>
    </row>
    <row r="15165" spans="1:5">
      <c r="A15165" s="47"/>
      <c r="E15165" s="47"/>
    </row>
    <row r="15166" spans="1:5">
      <c r="A15166" s="47"/>
      <c r="E15166" s="47"/>
    </row>
    <row r="15167" spans="1:5">
      <c r="A15167" s="47"/>
      <c r="E15167" s="47"/>
    </row>
    <row r="15168" spans="1:5">
      <c r="A15168" s="47"/>
      <c r="E15168" s="47"/>
    </row>
    <row r="15169" spans="1:5">
      <c r="A15169" s="47"/>
      <c r="E15169" s="47"/>
    </row>
    <row r="15170" spans="1:5">
      <c r="A15170" s="47"/>
      <c r="E15170" s="47"/>
    </row>
    <row r="15171" spans="1:5">
      <c r="A15171" s="47"/>
      <c r="E15171" s="47"/>
    </row>
    <row r="15172" spans="1:5">
      <c r="A15172" s="47"/>
      <c r="E15172" s="47"/>
    </row>
    <row r="15173" spans="1:5">
      <c r="A15173" s="47"/>
      <c r="E15173" s="47"/>
    </row>
    <row r="15174" spans="1:5">
      <c r="A15174" s="47"/>
      <c r="E15174" s="47"/>
    </row>
    <row r="15175" spans="1:5">
      <c r="A15175" s="47"/>
      <c r="E15175" s="47"/>
    </row>
    <row r="15176" spans="1:5">
      <c r="A15176" s="47"/>
      <c r="E15176" s="47"/>
    </row>
    <row r="15177" spans="1:5">
      <c r="A15177" s="47"/>
      <c r="E15177" s="47"/>
    </row>
    <row r="15178" spans="1:5">
      <c r="A15178" s="47"/>
      <c r="E15178" s="47"/>
    </row>
    <row r="15179" spans="1:5">
      <c r="A15179" s="47"/>
      <c r="E15179" s="47"/>
    </row>
    <row r="15180" spans="1:5">
      <c r="A15180" s="47"/>
      <c r="E15180" s="47"/>
    </row>
    <row r="15181" spans="1:5">
      <c r="A15181" s="47"/>
      <c r="E15181" s="47"/>
    </row>
    <row r="15182" spans="1:5">
      <c r="A15182" s="47"/>
      <c r="E15182" s="47"/>
    </row>
    <row r="15183" spans="1:5">
      <c r="A15183" s="47"/>
      <c r="E15183" s="47"/>
    </row>
    <row r="15184" spans="1:5">
      <c r="A15184" s="47"/>
      <c r="E15184" s="47"/>
    </row>
    <row r="15185" spans="1:5">
      <c r="A15185" s="47"/>
      <c r="E15185" s="47"/>
    </row>
    <row r="15186" spans="1:5">
      <c r="A15186" s="47"/>
      <c r="E15186" s="47"/>
    </row>
    <row r="15187" spans="1:5">
      <c r="A15187" s="47"/>
      <c r="E15187" s="47"/>
    </row>
    <row r="15188" spans="1:5">
      <c r="A15188" s="47"/>
      <c r="E15188" s="47"/>
    </row>
    <row r="15189" spans="1:5">
      <c r="A15189" s="47"/>
      <c r="E15189" s="47"/>
    </row>
    <row r="15190" spans="1:5">
      <c r="A15190" s="47"/>
      <c r="E15190" s="47"/>
    </row>
    <row r="15191" spans="1:5">
      <c r="A15191" s="47"/>
      <c r="E15191" s="47"/>
    </row>
    <row r="15192" spans="1:5">
      <c r="A15192" s="47"/>
      <c r="E15192" s="47"/>
    </row>
    <row r="15193" spans="1:5">
      <c r="A15193" s="47"/>
      <c r="E15193" s="47"/>
    </row>
    <row r="15194" spans="1:5">
      <c r="A15194" s="47"/>
      <c r="E15194" s="47"/>
    </row>
    <row r="15195" spans="1:5">
      <c r="A15195" s="47"/>
      <c r="E15195" s="47"/>
    </row>
    <row r="15196" spans="1:5">
      <c r="A15196" s="47"/>
      <c r="E15196" s="47"/>
    </row>
    <row r="15197" spans="1:5">
      <c r="A15197" s="47"/>
      <c r="E15197" s="47"/>
    </row>
    <row r="15198" spans="1:5">
      <c r="A15198" s="47"/>
      <c r="E15198" s="47"/>
    </row>
    <row r="15199" spans="1:5">
      <c r="A15199" s="47"/>
      <c r="E15199" s="47"/>
    </row>
    <row r="15200" spans="1:5">
      <c r="A15200" s="47"/>
      <c r="E15200" s="47"/>
    </row>
    <row r="15201" spans="1:5">
      <c r="A15201" s="47"/>
      <c r="E15201" s="47"/>
    </row>
    <row r="15202" spans="1:5">
      <c r="A15202" s="47"/>
      <c r="E15202" s="47"/>
    </row>
    <row r="15203" spans="1:5">
      <c r="A15203" s="47"/>
      <c r="E15203" s="47"/>
    </row>
    <row r="15204" spans="1:5">
      <c r="A15204" s="47"/>
      <c r="E15204" s="47"/>
    </row>
    <row r="15205" spans="1:5">
      <c r="A15205" s="47"/>
      <c r="E15205" s="47"/>
    </row>
    <row r="15206" spans="1:5">
      <c r="A15206" s="47"/>
      <c r="E15206" s="47"/>
    </row>
    <row r="15207" spans="1:5">
      <c r="A15207" s="47"/>
      <c r="E15207" s="47"/>
    </row>
    <row r="15208" spans="1:5">
      <c r="A15208" s="47"/>
      <c r="E15208" s="47"/>
    </row>
    <row r="15209" spans="1:5">
      <c r="A15209" s="47"/>
      <c r="E15209" s="47"/>
    </row>
    <row r="15210" spans="1:5">
      <c r="A15210" s="47"/>
      <c r="E15210" s="47"/>
    </row>
    <row r="15211" spans="1:5">
      <c r="A15211" s="47"/>
      <c r="E15211" s="47"/>
    </row>
    <row r="15212" spans="1:5">
      <c r="A15212" s="47"/>
      <c r="E15212" s="47"/>
    </row>
    <row r="15213" spans="1:5">
      <c r="A15213" s="47"/>
      <c r="E15213" s="47"/>
    </row>
    <row r="15214" spans="1:5">
      <c r="A15214" s="47"/>
      <c r="E15214" s="47"/>
    </row>
    <row r="15215" spans="1:5">
      <c r="A15215" s="47"/>
      <c r="E15215" s="47"/>
    </row>
    <row r="15216" spans="1:5">
      <c r="A15216" s="47"/>
      <c r="E15216" s="47"/>
    </row>
    <row r="15217" spans="1:5">
      <c r="A15217" s="47"/>
      <c r="E15217" s="47"/>
    </row>
    <row r="15218" spans="1:5">
      <c r="A15218" s="47"/>
      <c r="E15218" s="47"/>
    </row>
    <row r="15219" spans="1:5">
      <c r="A15219" s="47"/>
      <c r="E15219" s="47"/>
    </row>
    <row r="15220" spans="1:5">
      <c r="A15220" s="47"/>
      <c r="E15220" s="47"/>
    </row>
    <row r="15221" spans="1:5">
      <c r="A15221" s="47"/>
      <c r="E15221" s="47"/>
    </row>
    <row r="15222" spans="1:5">
      <c r="A15222" s="47"/>
      <c r="E15222" s="47"/>
    </row>
    <row r="15223" spans="1:5">
      <c r="A15223" s="47"/>
      <c r="E15223" s="47"/>
    </row>
    <row r="15224" spans="1:5">
      <c r="A15224" s="47"/>
      <c r="E15224" s="47"/>
    </row>
    <row r="15225" spans="1:5">
      <c r="A15225" s="47"/>
      <c r="E15225" s="47"/>
    </row>
    <row r="15226" spans="1:5">
      <c r="A15226" s="47"/>
      <c r="E15226" s="47"/>
    </row>
    <row r="15227" spans="1:5">
      <c r="A15227" s="47"/>
      <c r="E15227" s="47"/>
    </row>
    <row r="15228" spans="1:5">
      <c r="A15228" s="47"/>
      <c r="E15228" s="47"/>
    </row>
    <row r="15229" spans="1:5">
      <c r="A15229" s="47"/>
      <c r="E15229" s="47"/>
    </row>
    <row r="15230" spans="1:5">
      <c r="A15230" s="47"/>
      <c r="E15230" s="47"/>
    </row>
    <row r="15231" spans="1:5">
      <c r="A15231" s="47"/>
      <c r="E15231" s="47"/>
    </row>
    <row r="15232" spans="1:5">
      <c r="A15232" s="47"/>
      <c r="E15232" s="47"/>
    </row>
    <row r="15233" spans="1:5">
      <c r="A15233" s="47"/>
      <c r="E15233" s="47"/>
    </row>
    <row r="15234" spans="1:5">
      <c r="A15234" s="47"/>
      <c r="E15234" s="47"/>
    </row>
    <row r="15235" spans="1:5">
      <c r="A15235" s="47"/>
      <c r="E15235" s="47"/>
    </row>
    <row r="15236" spans="1:5">
      <c r="A15236" s="47"/>
      <c r="E15236" s="47"/>
    </row>
    <row r="15237" spans="1:5">
      <c r="A15237" s="47"/>
      <c r="E15237" s="47"/>
    </row>
    <row r="15238" spans="1:5">
      <c r="A15238" s="47"/>
      <c r="E15238" s="47"/>
    </row>
    <row r="15239" spans="1:5">
      <c r="A15239" s="47"/>
      <c r="E15239" s="47"/>
    </row>
    <row r="15240" spans="1:5">
      <c r="A15240" s="47"/>
      <c r="E15240" s="47"/>
    </row>
    <row r="15241" spans="1:5">
      <c r="A15241" s="47"/>
      <c r="E15241" s="47"/>
    </row>
    <row r="15242" spans="1:5">
      <c r="A15242" s="47"/>
      <c r="E15242" s="47"/>
    </row>
    <row r="15243" spans="1:5">
      <c r="A15243" s="47"/>
      <c r="E15243" s="47"/>
    </row>
    <row r="15244" spans="1:5">
      <c r="A15244" s="47"/>
      <c r="E15244" s="47"/>
    </row>
    <row r="15245" spans="1:5">
      <c r="A15245" s="47"/>
      <c r="E15245" s="47"/>
    </row>
    <row r="15246" spans="1:5">
      <c r="A15246" s="47"/>
      <c r="E15246" s="47"/>
    </row>
    <row r="15247" spans="1:5">
      <c r="A15247" s="47"/>
      <c r="E15247" s="47"/>
    </row>
    <row r="15248" spans="1:5">
      <c r="A15248" s="47"/>
      <c r="E15248" s="47"/>
    </row>
    <row r="15249" spans="1:5">
      <c r="A15249" s="47"/>
      <c r="E15249" s="47"/>
    </row>
    <row r="15250" spans="1:5">
      <c r="A15250" s="47"/>
      <c r="E15250" s="47"/>
    </row>
    <row r="15251" spans="1:5">
      <c r="A15251" s="47"/>
      <c r="E15251" s="47"/>
    </row>
    <row r="15252" spans="1:5">
      <c r="A15252" s="47"/>
      <c r="E15252" s="47"/>
    </row>
    <row r="15253" spans="1:5">
      <c r="A15253" s="47"/>
      <c r="E15253" s="47"/>
    </row>
    <row r="15254" spans="1:5">
      <c r="A15254" s="47"/>
      <c r="E15254" s="47"/>
    </row>
    <row r="15255" spans="1:5">
      <c r="A15255" s="47"/>
      <c r="E15255" s="47"/>
    </row>
    <row r="15256" spans="1:5">
      <c r="A15256" s="47"/>
      <c r="E15256" s="47"/>
    </row>
    <row r="15257" spans="1:5">
      <c r="A15257" s="47"/>
      <c r="E15257" s="47"/>
    </row>
    <row r="15258" spans="1:5">
      <c r="A15258" s="47"/>
      <c r="E15258" s="47"/>
    </row>
    <row r="15259" spans="1:5">
      <c r="A15259" s="47"/>
      <c r="E15259" s="47"/>
    </row>
    <row r="15260" spans="1:5">
      <c r="A15260" s="47"/>
      <c r="E15260" s="47"/>
    </row>
    <row r="15261" spans="1:5">
      <c r="A15261" s="47"/>
      <c r="E15261" s="47"/>
    </row>
    <row r="15262" spans="1:5">
      <c r="A15262" s="47"/>
      <c r="E15262" s="47"/>
    </row>
    <row r="15263" spans="1:5">
      <c r="A15263" s="47"/>
      <c r="E15263" s="47"/>
    </row>
    <row r="15264" spans="1:5">
      <c r="A15264" s="47"/>
      <c r="E15264" s="47"/>
    </row>
    <row r="15265" spans="1:5">
      <c r="A15265" s="47"/>
      <c r="E15265" s="47"/>
    </row>
    <row r="15266" spans="1:5">
      <c r="A15266" s="47"/>
      <c r="E15266" s="47"/>
    </row>
    <row r="15267" spans="1:5">
      <c r="A15267" s="47"/>
      <c r="E15267" s="47"/>
    </row>
    <row r="15268" spans="1:5">
      <c r="A15268" s="47"/>
      <c r="E15268" s="47"/>
    </row>
    <row r="15269" spans="1:5">
      <c r="A15269" s="47"/>
      <c r="E15269" s="47"/>
    </row>
    <row r="15270" spans="1:5">
      <c r="A15270" s="47"/>
      <c r="E15270" s="47"/>
    </row>
    <row r="15271" spans="1:5">
      <c r="A15271" s="47"/>
      <c r="E15271" s="47"/>
    </row>
    <row r="15272" spans="1:5">
      <c r="A15272" s="47"/>
      <c r="E15272" s="47"/>
    </row>
    <row r="15273" spans="1:5">
      <c r="A15273" s="47"/>
      <c r="E15273" s="47"/>
    </row>
    <row r="15274" spans="1:5">
      <c r="A15274" s="47"/>
      <c r="E15274" s="47"/>
    </row>
    <row r="15275" spans="1:5">
      <c r="A15275" s="47"/>
      <c r="E15275" s="47"/>
    </row>
    <row r="15276" spans="1:5">
      <c r="A15276" s="47"/>
      <c r="E15276" s="47"/>
    </row>
    <row r="15277" spans="1:5">
      <c r="A15277" s="47"/>
      <c r="E15277" s="47"/>
    </row>
    <row r="15278" spans="1:5">
      <c r="A15278" s="47"/>
      <c r="E15278" s="47"/>
    </row>
    <row r="15279" spans="1:5">
      <c r="A15279" s="47"/>
      <c r="E15279" s="47"/>
    </row>
    <row r="15280" spans="1:5">
      <c r="A15280" s="47"/>
      <c r="E15280" s="47"/>
    </row>
    <row r="15281" spans="1:5">
      <c r="A15281" s="47"/>
      <c r="E15281" s="47"/>
    </row>
    <row r="15282" spans="1:5">
      <c r="A15282" s="47"/>
      <c r="E15282" s="47"/>
    </row>
    <row r="15283" spans="1:5">
      <c r="A15283" s="47"/>
      <c r="E15283" s="47"/>
    </row>
    <row r="15284" spans="1:5">
      <c r="A15284" s="47"/>
      <c r="E15284" s="47"/>
    </row>
    <row r="15285" spans="1:5">
      <c r="A15285" s="47"/>
      <c r="E15285" s="47"/>
    </row>
    <row r="15286" spans="1:5">
      <c r="A15286" s="47"/>
      <c r="E15286" s="47"/>
    </row>
    <row r="15287" spans="1:5">
      <c r="A15287" s="47"/>
      <c r="E15287" s="47"/>
    </row>
    <row r="15288" spans="1:5">
      <c r="A15288" s="47"/>
      <c r="E15288" s="47"/>
    </row>
    <row r="15289" spans="1:5">
      <c r="A15289" s="47"/>
      <c r="E15289" s="47"/>
    </row>
    <row r="15290" spans="1:5">
      <c r="A15290" s="47"/>
      <c r="E15290" s="47"/>
    </row>
    <row r="15291" spans="1:5">
      <c r="A15291" s="47"/>
      <c r="E15291" s="47"/>
    </row>
    <row r="15292" spans="1:5">
      <c r="A15292" s="47"/>
      <c r="E15292" s="47"/>
    </row>
    <row r="15293" spans="1:5">
      <c r="A15293" s="47"/>
      <c r="E15293" s="47"/>
    </row>
    <row r="15294" spans="1:5">
      <c r="A15294" s="47"/>
      <c r="E15294" s="47"/>
    </row>
    <row r="15295" spans="1:5">
      <c r="A15295" s="47"/>
      <c r="E15295" s="47"/>
    </row>
    <row r="15296" spans="1:5">
      <c r="A15296" s="47"/>
      <c r="E15296" s="47"/>
    </row>
    <row r="15297" spans="1:5">
      <c r="A15297" s="47"/>
      <c r="E15297" s="47"/>
    </row>
    <row r="15298" spans="1:5">
      <c r="A15298" s="47"/>
      <c r="E15298" s="47"/>
    </row>
    <row r="15299" spans="1:5">
      <c r="A15299" s="47"/>
      <c r="E15299" s="47"/>
    </row>
    <row r="15300" spans="1:5">
      <c r="A15300" s="47"/>
      <c r="E15300" s="47"/>
    </row>
    <row r="15301" spans="1:5">
      <c r="A15301" s="47"/>
      <c r="E15301" s="47"/>
    </row>
    <row r="15302" spans="1:5">
      <c r="A15302" s="47"/>
      <c r="E15302" s="47"/>
    </row>
    <row r="15303" spans="1:5">
      <c r="A15303" s="47"/>
      <c r="E15303" s="47"/>
    </row>
    <row r="15304" spans="1:5">
      <c r="A15304" s="47"/>
      <c r="E15304" s="47"/>
    </row>
    <row r="15305" spans="1:5">
      <c r="A15305" s="47"/>
      <c r="E15305" s="47"/>
    </row>
    <row r="15306" spans="1:5">
      <c r="A15306" s="47"/>
      <c r="E15306" s="47"/>
    </row>
    <row r="15307" spans="1:5">
      <c r="A15307" s="47"/>
      <c r="E15307" s="47"/>
    </row>
    <row r="15308" spans="1:5">
      <c r="A15308" s="47"/>
      <c r="E15308" s="47"/>
    </row>
    <row r="15309" spans="1:5">
      <c r="A15309" s="47"/>
      <c r="E15309" s="47"/>
    </row>
    <row r="15310" spans="1:5">
      <c r="A15310" s="47"/>
      <c r="E15310" s="47"/>
    </row>
    <row r="15311" spans="1:5">
      <c r="A15311" s="47"/>
      <c r="E15311" s="47"/>
    </row>
    <row r="15312" spans="1:5">
      <c r="A15312" s="47"/>
      <c r="E15312" s="47"/>
    </row>
    <row r="15313" spans="1:5">
      <c r="A15313" s="47"/>
      <c r="E15313" s="47"/>
    </row>
    <row r="15314" spans="1:5">
      <c r="A15314" s="47"/>
      <c r="E15314" s="47"/>
    </row>
    <row r="15315" spans="1:5">
      <c r="A15315" s="47"/>
      <c r="E15315" s="47"/>
    </row>
    <row r="15316" spans="1:5">
      <c r="A15316" s="47"/>
      <c r="E15316" s="47"/>
    </row>
    <row r="15317" spans="1:5">
      <c r="A15317" s="47"/>
      <c r="E15317" s="47"/>
    </row>
    <row r="15318" spans="1:5">
      <c r="A15318" s="47"/>
      <c r="E15318" s="47"/>
    </row>
    <row r="15319" spans="1:5">
      <c r="A15319" s="47"/>
      <c r="E15319" s="47"/>
    </row>
    <row r="15320" spans="1:5">
      <c r="A15320" s="47"/>
      <c r="E15320" s="47"/>
    </row>
    <row r="15321" spans="1:5">
      <c r="A15321" s="47"/>
      <c r="E15321" s="47"/>
    </row>
    <row r="15322" spans="1:5">
      <c r="A15322" s="47"/>
      <c r="E15322" s="47"/>
    </row>
    <row r="15323" spans="1:5">
      <c r="A15323" s="47"/>
      <c r="E15323" s="47"/>
    </row>
    <row r="15324" spans="1:5">
      <c r="A15324" s="47"/>
      <c r="E15324" s="47"/>
    </row>
    <row r="15325" spans="1:5">
      <c r="A15325" s="47"/>
      <c r="E15325" s="47"/>
    </row>
    <row r="15326" spans="1:5">
      <c r="A15326" s="47"/>
      <c r="E15326" s="47"/>
    </row>
    <row r="15327" spans="1:5">
      <c r="A15327" s="47"/>
      <c r="E15327" s="47"/>
    </row>
    <row r="15328" spans="1:5">
      <c r="A15328" s="47"/>
      <c r="E15328" s="47"/>
    </row>
    <row r="15329" spans="1:5">
      <c r="A15329" s="47"/>
      <c r="E15329" s="47"/>
    </row>
    <row r="15330" spans="1:5">
      <c r="A15330" s="47"/>
      <c r="E15330" s="47"/>
    </row>
    <row r="15331" spans="1:5">
      <c r="A15331" s="47"/>
      <c r="E15331" s="47"/>
    </row>
    <row r="15332" spans="1:5">
      <c r="A15332" s="47"/>
      <c r="E15332" s="47"/>
    </row>
    <row r="15333" spans="1:5">
      <c r="A15333" s="47"/>
      <c r="E15333" s="47"/>
    </row>
    <row r="15334" spans="1:5">
      <c r="A15334" s="47"/>
      <c r="E15334" s="47"/>
    </row>
    <row r="15335" spans="1:5">
      <c r="A15335" s="47"/>
      <c r="E15335" s="47"/>
    </row>
    <row r="15336" spans="1:5">
      <c r="A15336" s="47"/>
      <c r="E15336" s="47"/>
    </row>
    <row r="15337" spans="1:5">
      <c r="A15337" s="47"/>
      <c r="E15337" s="47"/>
    </row>
    <row r="15338" spans="1:5">
      <c r="A15338" s="47"/>
      <c r="E15338" s="47"/>
    </row>
    <row r="15339" spans="1:5">
      <c r="A15339" s="47"/>
      <c r="E15339" s="47"/>
    </row>
    <row r="15340" spans="1:5">
      <c r="A15340" s="47"/>
      <c r="E15340" s="47"/>
    </row>
    <row r="15341" spans="1:5">
      <c r="A15341" s="47"/>
      <c r="E15341" s="47"/>
    </row>
    <row r="15342" spans="1:5">
      <c r="A15342" s="47"/>
      <c r="E15342" s="47"/>
    </row>
    <row r="15343" spans="1:5">
      <c r="A15343" s="47"/>
      <c r="E15343" s="47"/>
    </row>
    <row r="15344" spans="1:5">
      <c r="A15344" s="47"/>
      <c r="E15344" s="47"/>
    </row>
    <row r="15345" spans="1:5">
      <c r="A15345" s="47"/>
      <c r="E15345" s="47"/>
    </row>
    <row r="15346" spans="1:5">
      <c r="A15346" s="47"/>
      <c r="E15346" s="47"/>
    </row>
    <row r="15347" spans="1:5">
      <c r="A15347" s="47"/>
      <c r="E15347" s="47"/>
    </row>
    <row r="15348" spans="1:5">
      <c r="A15348" s="47"/>
      <c r="E15348" s="47"/>
    </row>
    <row r="15349" spans="1:5">
      <c r="A15349" s="47"/>
      <c r="E15349" s="47"/>
    </row>
    <row r="15350" spans="1:5">
      <c r="A15350" s="47"/>
      <c r="E15350" s="47"/>
    </row>
    <row r="15351" spans="1:5">
      <c r="A15351" s="47"/>
      <c r="E15351" s="47"/>
    </row>
    <row r="15352" spans="1:5">
      <c r="A15352" s="47"/>
      <c r="E15352" s="47"/>
    </row>
    <row r="15353" spans="1:5">
      <c r="A15353" s="47"/>
      <c r="E15353" s="47"/>
    </row>
    <row r="15354" spans="1:5">
      <c r="A15354" s="47"/>
      <c r="E15354" s="47"/>
    </row>
    <row r="15355" spans="1:5">
      <c r="A15355" s="47"/>
      <c r="E15355" s="47"/>
    </row>
    <row r="15356" spans="1:5">
      <c r="A15356" s="47"/>
      <c r="E15356" s="47"/>
    </row>
    <row r="15357" spans="1:5">
      <c r="A15357" s="47"/>
      <c r="E15357" s="47"/>
    </row>
    <row r="15358" spans="1:5">
      <c r="A15358" s="47"/>
      <c r="E15358" s="47"/>
    </row>
    <row r="15359" spans="1:5">
      <c r="A15359" s="47"/>
      <c r="E15359" s="47"/>
    </row>
    <row r="15360" spans="1:5">
      <c r="A15360" s="47"/>
      <c r="E15360" s="47"/>
    </row>
    <row r="15361" spans="1:5">
      <c r="A15361" s="47"/>
      <c r="E15361" s="47"/>
    </row>
    <row r="15362" spans="1:5">
      <c r="A15362" s="47"/>
      <c r="E15362" s="47"/>
    </row>
    <row r="15363" spans="1:5">
      <c r="A15363" s="47"/>
      <c r="E15363" s="47"/>
    </row>
    <row r="15364" spans="1:5">
      <c r="A15364" s="47"/>
      <c r="E15364" s="47"/>
    </row>
    <row r="15365" spans="1:5">
      <c r="A15365" s="47"/>
      <c r="E15365" s="47"/>
    </row>
    <row r="15366" spans="1:5">
      <c r="A15366" s="47"/>
      <c r="E15366" s="47"/>
    </row>
    <row r="15367" spans="1:5">
      <c r="A15367" s="47"/>
      <c r="E15367" s="47"/>
    </row>
    <row r="15368" spans="1:5">
      <c r="A15368" s="47"/>
      <c r="E15368" s="47"/>
    </row>
    <row r="15369" spans="1:5">
      <c r="A15369" s="47"/>
      <c r="E15369" s="47"/>
    </row>
    <row r="15370" spans="1:5">
      <c r="A15370" s="47"/>
      <c r="E15370" s="47"/>
    </row>
    <row r="15371" spans="1:5">
      <c r="A15371" s="47"/>
      <c r="E15371" s="47"/>
    </row>
    <row r="15372" spans="1:5">
      <c r="A15372" s="47"/>
      <c r="E15372" s="47"/>
    </row>
    <row r="15373" spans="1:5">
      <c r="A15373" s="47"/>
      <c r="E15373" s="47"/>
    </row>
    <row r="15374" spans="1:5">
      <c r="A15374" s="47"/>
      <c r="E15374" s="47"/>
    </row>
    <row r="15375" spans="1:5">
      <c r="A15375" s="47"/>
      <c r="E15375" s="47"/>
    </row>
    <row r="15376" spans="1:5">
      <c r="A15376" s="47"/>
      <c r="E15376" s="47"/>
    </row>
    <row r="15377" spans="1:5">
      <c r="A15377" s="47"/>
      <c r="E15377" s="47"/>
    </row>
    <row r="15378" spans="1:5">
      <c r="A15378" s="47"/>
      <c r="E15378" s="47"/>
    </row>
    <row r="15379" spans="1:5">
      <c r="A15379" s="47"/>
      <c r="E15379" s="47"/>
    </row>
    <row r="15380" spans="1:5">
      <c r="A15380" s="47"/>
      <c r="E15380" s="47"/>
    </row>
    <row r="15381" spans="1:5">
      <c r="A15381" s="47"/>
      <c r="E15381" s="47"/>
    </row>
    <row r="15382" spans="1:5">
      <c r="A15382" s="47"/>
      <c r="E15382" s="47"/>
    </row>
    <row r="15383" spans="1:5">
      <c r="A15383" s="47"/>
      <c r="E15383" s="47"/>
    </row>
    <row r="15384" spans="1:5">
      <c r="A15384" s="47"/>
      <c r="E15384" s="47"/>
    </row>
    <row r="15385" spans="1:5">
      <c r="A15385" s="47"/>
      <c r="E15385" s="47"/>
    </row>
    <row r="15386" spans="1:5">
      <c r="A15386" s="47"/>
      <c r="E15386" s="47"/>
    </row>
    <row r="15387" spans="1:5">
      <c r="A15387" s="47"/>
      <c r="E15387" s="47"/>
    </row>
    <row r="15388" spans="1:5">
      <c r="A15388" s="47"/>
      <c r="E15388" s="47"/>
    </row>
    <row r="15389" spans="1:5">
      <c r="A15389" s="47"/>
      <c r="E15389" s="47"/>
    </row>
    <row r="15390" spans="1:5">
      <c r="A15390" s="47"/>
      <c r="E15390" s="47"/>
    </row>
    <row r="15391" spans="1:5">
      <c r="A15391" s="47"/>
      <c r="E15391" s="47"/>
    </row>
    <row r="15392" spans="1:5">
      <c r="A15392" s="47"/>
      <c r="E15392" s="47"/>
    </row>
    <row r="15393" spans="1:5">
      <c r="A15393" s="47"/>
      <c r="E15393" s="47"/>
    </row>
    <row r="15394" spans="1:5">
      <c r="A15394" s="47"/>
      <c r="E15394" s="47"/>
    </row>
    <row r="15395" spans="1:5">
      <c r="A15395" s="47"/>
      <c r="E15395" s="47"/>
    </row>
    <row r="15396" spans="1:5">
      <c r="A15396" s="47"/>
      <c r="E15396" s="47"/>
    </row>
    <row r="15397" spans="1:5">
      <c r="A15397" s="47"/>
      <c r="E15397" s="47"/>
    </row>
    <row r="15398" spans="1:5">
      <c r="A15398" s="47"/>
      <c r="E15398" s="47"/>
    </row>
    <row r="15399" spans="1:5">
      <c r="A15399" s="47"/>
      <c r="E15399" s="47"/>
    </row>
    <row r="15400" spans="1:5">
      <c r="A15400" s="47"/>
      <c r="E15400" s="47"/>
    </row>
    <row r="15401" spans="1:5">
      <c r="A15401" s="47"/>
      <c r="E15401" s="47"/>
    </row>
    <row r="15402" spans="1:5">
      <c r="A15402" s="47"/>
      <c r="E15402" s="47"/>
    </row>
    <row r="15403" spans="1:5">
      <c r="A15403" s="47"/>
      <c r="E15403" s="47"/>
    </row>
    <row r="15404" spans="1:5">
      <c r="A15404" s="47"/>
      <c r="E15404" s="47"/>
    </row>
    <row r="15405" spans="1:5">
      <c r="A15405" s="47"/>
      <c r="E15405" s="47"/>
    </row>
    <row r="15406" spans="1:5">
      <c r="A15406" s="47"/>
      <c r="E15406" s="47"/>
    </row>
    <row r="15407" spans="1:5">
      <c r="A15407" s="47"/>
      <c r="E15407" s="47"/>
    </row>
    <row r="15408" spans="1:5">
      <c r="A15408" s="47"/>
      <c r="E15408" s="47"/>
    </row>
    <row r="15409" spans="1:5">
      <c r="A15409" s="47"/>
      <c r="E15409" s="47"/>
    </row>
    <row r="15410" spans="1:5">
      <c r="A15410" s="47"/>
      <c r="E15410" s="47"/>
    </row>
    <row r="15411" spans="1:5">
      <c r="A15411" s="47"/>
      <c r="E15411" s="47"/>
    </row>
    <row r="15412" spans="1:5">
      <c r="A15412" s="47"/>
      <c r="E15412" s="47"/>
    </row>
    <row r="15413" spans="1:5">
      <c r="A15413" s="47"/>
      <c r="E15413" s="47"/>
    </row>
    <row r="15414" spans="1:5">
      <c r="A15414" s="47"/>
      <c r="E15414" s="47"/>
    </row>
    <row r="15415" spans="1:5">
      <c r="A15415" s="47"/>
      <c r="E15415" s="47"/>
    </row>
    <row r="15416" spans="1:5">
      <c r="A15416" s="47"/>
      <c r="E15416" s="47"/>
    </row>
    <row r="15417" spans="1:5">
      <c r="A15417" s="47"/>
      <c r="E15417" s="47"/>
    </row>
    <row r="15418" spans="1:5">
      <c r="A15418" s="47"/>
      <c r="E15418" s="47"/>
    </row>
    <row r="15419" spans="1:5">
      <c r="A15419" s="47"/>
      <c r="E15419" s="47"/>
    </row>
    <row r="15420" spans="1:5">
      <c r="A15420" s="47"/>
      <c r="E15420" s="47"/>
    </row>
    <row r="15421" spans="1:5">
      <c r="A15421" s="47"/>
      <c r="E15421" s="47"/>
    </row>
    <row r="15422" spans="1:5">
      <c r="A15422" s="47"/>
      <c r="E15422" s="47"/>
    </row>
    <row r="15423" spans="1:5">
      <c r="A15423" s="47"/>
      <c r="E15423" s="47"/>
    </row>
    <row r="15424" spans="1:5">
      <c r="A15424" s="47"/>
      <c r="E15424" s="47"/>
    </row>
    <row r="15425" spans="1:5">
      <c r="A15425" s="47"/>
      <c r="E15425" s="47"/>
    </row>
    <row r="15426" spans="1:5">
      <c r="A15426" s="47"/>
      <c r="E15426" s="47"/>
    </row>
    <row r="15427" spans="1:5">
      <c r="A15427" s="47"/>
      <c r="E15427" s="47"/>
    </row>
    <row r="15428" spans="1:5">
      <c r="A15428" s="47"/>
      <c r="E15428" s="47"/>
    </row>
    <row r="15429" spans="1:5">
      <c r="A15429" s="47"/>
      <c r="E15429" s="47"/>
    </row>
    <row r="15430" spans="1:5">
      <c r="A15430" s="47"/>
      <c r="E15430" s="47"/>
    </row>
    <row r="15431" spans="1:5">
      <c r="A15431" s="47"/>
      <c r="E15431" s="47"/>
    </row>
    <row r="15432" spans="1:5">
      <c r="A15432" s="47"/>
      <c r="E15432" s="47"/>
    </row>
    <row r="15433" spans="1:5">
      <c r="A15433" s="47"/>
      <c r="E15433" s="47"/>
    </row>
    <row r="15434" spans="1:5">
      <c r="A15434" s="47"/>
      <c r="E15434" s="47"/>
    </row>
    <row r="15435" spans="1:5">
      <c r="A15435" s="47"/>
      <c r="E15435" s="47"/>
    </row>
    <row r="15436" spans="1:5">
      <c r="A15436" s="47"/>
      <c r="E15436" s="47"/>
    </row>
    <row r="15437" spans="1:5">
      <c r="A15437" s="47"/>
      <c r="E15437" s="47"/>
    </row>
    <row r="15438" spans="1:5">
      <c r="A15438" s="47"/>
      <c r="E15438" s="47"/>
    </row>
    <row r="15439" spans="1:5">
      <c r="A15439" s="47"/>
      <c r="E15439" s="47"/>
    </row>
    <row r="15440" spans="1:5">
      <c r="A15440" s="47"/>
      <c r="E15440" s="47"/>
    </row>
    <row r="15441" spans="1:5">
      <c r="A15441" s="47"/>
      <c r="E15441" s="47"/>
    </row>
    <row r="15442" spans="1:5">
      <c r="A15442" s="47"/>
      <c r="E15442" s="47"/>
    </row>
    <row r="15443" spans="1:5">
      <c r="A15443" s="47"/>
      <c r="E15443" s="47"/>
    </row>
    <row r="15444" spans="1:5">
      <c r="A15444" s="47"/>
      <c r="E15444" s="47"/>
    </row>
    <row r="15445" spans="1:5">
      <c r="A15445" s="47"/>
      <c r="E15445" s="47"/>
    </row>
    <row r="15446" spans="1:5">
      <c r="A15446" s="47"/>
      <c r="E15446" s="47"/>
    </row>
    <row r="15447" spans="1:5">
      <c r="A15447" s="47"/>
      <c r="E15447" s="47"/>
    </row>
    <row r="15448" spans="1:5">
      <c r="A15448" s="47"/>
      <c r="E15448" s="47"/>
    </row>
    <row r="15449" spans="1:5">
      <c r="A15449" s="47"/>
      <c r="E15449" s="47"/>
    </row>
    <row r="15450" spans="1:5">
      <c r="A15450" s="47"/>
      <c r="E15450" s="47"/>
    </row>
    <row r="15451" spans="1:5">
      <c r="A15451" s="47"/>
      <c r="E15451" s="47"/>
    </row>
    <row r="15452" spans="1:5">
      <c r="A15452" s="47"/>
      <c r="E15452" s="47"/>
    </row>
    <row r="15453" spans="1:5">
      <c r="A15453" s="47"/>
      <c r="E15453" s="47"/>
    </row>
    <row r="15454" spans="1:5">
      <c r="A15454" s="47"/>
      <c r="E15454" s="47"/>
    </row>
    <row r="15455" spans="1:5">
      <c r="A15455" s="47"/>
      <c r="E15455" s="47"/>
    </row>
    <row r="15456" spans="1:5">
      <c r="A15456" s="47"/>
      <c r="E15456" s="47"/>
    </row>
    <row r="15457" spans="1:5">
      <c r="A15457" s="47"/>
      <c r="E15457" s="47"/>
    </row>
    <row r="15458" spans="1:5">
      <c r="A15458" s="47"/>
      <c r="E15458" s="47"/>
    </row>
    <row r="15459" spans="1:5">
      <c r="A15459" s="47"/>
      <c r="E15459" s="47"/>
    </row>
    <row r="15460" spans="1:5">
      <c r="A15460" s="47"/>
      <c r="E15460" s="47"/>
    </row>
    <row r="15461" spans="1:5">
      <c r="A15461" s="47"/>
      <c r="E15461" s="47"/>
    </row>
    <row r="15462" spans="1:5">
      <c r="A15462" s="47"/>
      <c r="E15462" s="47"/>
    </row>
    <row r="15463" spans="1:5">
      <c r="A15463" s="47"/>
      <c r="E15463" s="47"/>
    </row>
    <row r="15464" spans="1:5">
      <c r="A15464" s="47"/>
      <c r="E15464" s="47"/>
    </row>
    <row r="15465" spans="1:5">
      <c r="A15465" s="47"/>
      <c r="E15465" s="47"/>
    </row>
    <row r="15466" spans="1:5">
      <c r="A15466" s="47"/>
      <c r="E15466" s="47"/>
    </row>
    <row r="15467" spans="1:5">
      <c r="A15467" s="47"/>
      <c r="E15467" s="47"/>
    </row>
    <row r="15468" spans="1:5">
      <c r="A15468" s="47"/>
      <c r="E15468" s="47"/>
    </row>
    <row r="15469" spans="1:5">
      <c r="A15469" s="47"/>
      <c r="E15469" s="47"/>
    </row>
    <row r="15470" spans="1:5">
      <c r="A15470" s="47"/>
      <c r="E15470" s="47"/>
    </row>
    <row r="15471" spans="1:5">
      <c r="A15471" s="47"/>
      <c r="E15471" s="47"/>
    </row>
    <row r="15472" spans="1:5">
      <c r="A15472" s="47"/>
      <c r="E15472" s="47"/>
    </row>
    <row r="15473" spans="1:5">
      <c r="A15473" s="47"/>
      <c r="E15473" s="47"/>
    </row>
    <row r="15474" spans="1:5">
      <c r="A15474" s="47"/>
      <c r="E15474" s="47"/>
    </row>
    <row r="15475" spans="1:5">
      <c r="A15475" s="47"/>
      <c r="E15475" s="47"/>
    </row>
    <row r="15476" spans="1:5">
      <c r="A15476" s="47"/>
      <c r="E15476" s="47"/>
    </row>
    <row r="15477" spans="1:5">
      <c r="A15477" s="47"/>
      <c r="E15477" s="47"/>
    </row>
    <row r="15478" spans="1:5">
      <c r="A15478" s="47"/>
      <c r="E15478" s="47"/>
    </row>
    <row r="15479" spans="1:5">
      <c r="A15479" s="47"/>
      <c r="E15479" s="47"/>
    </row>
    <row r="15480" spans="1:5">
      <c r="A15480" s="47"/>
      <c r="E15480" s="47"/>
    </row>
    <row r="15481" spans="1:5">
      <c r="A15481" s="47"/>
      <c r="E15481" s="47"/>
    </row>
    <row r="15482" spans="1:5">
      <c r="A15482" s="47"/>
      <c r="E15482" s="47"/>
    </row>
    <row r="15483" spans="1:5">
      <c r="A15483" s="47"/>
      <c r="E15483" s="47"/>
    </row>
    <row r="15484" spans="1:5">
      <c r="A15484" s="47"/>
      <c r="E15484" s="47"/>
    </row>
    <row r="15485" spans="1:5">
      <c r="A15485" s="47"/>
      <c r="E15485" s="47"/>
    </row>
    <row r="15486" spans="1:5">
      <c r="A15486" s="47"/>
      <c r="E15486" s="47"/>
    </row>
    <row r="15487" spans="1:5">
      <c r="A15487" s="47"/>
      <c r="E15487" s="47"/>
    </row>
    <row r="15488" spans="1:5">
      <c r="A15488" s="47"/>
      <c r="E15488" s="47"/>
    </row>
    <row r="15489" spans="1:5">
      <c r="A15489" s="47"/>
      <c r="E15489" s="47"/>
    </row>
    <row r="15490" spans="1:5">
      <c r="A15490" s="47"/>
      <c r="E15490" s="47"/>
    </row>
    <row r="15491" spans="1:5">
      <c r="A15491" s="47"/>
      <c r="E15491" s="47"/>
    </row>
    <row r="15492" spans="1:5">
      <c r="A15492" s="47"/>
      <c r="E15492" s="47"/>
    </row>
    <row r="15493" spans="1:5">
      <c r="A15493" s="47"/>
      <c r="E15493" s="47"/>
    </row>
    <row r="15494" spans="1:5">
      <c r="A15494" s="47"/>
      <c r="E15494" s="47"/>
    </row>
    <row r="15495" spans="1:5">
      <c r="A15495" s="47"/>
      <c r="E15495" s="47"/>
    </row>
    <row r="15496" spans="1:5">
      <c r="A15496" s="47"/>
      <c r="E15496" s="47"/>
    </row>
    <row r="15497" spans="1:5">
      <c r="A15497" s="47"/>
      <c r="E15497" s="47"/>
    </row>
    <row r="15498" spans="1:5">
      <c r="A15498" s="47"/>
      <c r="E15498" s="47"/>
    </row>
    <row r="15499" spans="1:5">
      <c r="A15499" s="47"/>
      <c r="E15499" s="47"/>
    </row>
    <row r="15500" spans="1:5">
      <c r="A15500" s="47"/>
      <c r="E15500" s="47"/>
    </row>
    <row r="15501" spans="1:5">
      <c r="A15501" s="47"/>
      <c r="E15501" s="47"/>
    </row>
    <row r="15502" spans="1:5">
      <c r="A15502" s="47"/>
      <c r="E15502" s="47"/>
    </row>
    <row r="15503" spans="1:5">
      <c r="A15503" s="47"/>
      <c r="E15503" s="47"/>
    </row>
    <row r="15504" spans="1:5">
      <c r="A15504" s="47"/>
      <c r="E15504" s="47"/>
    </row>
    <row r="15505" spans="1:5">
      <c r="A15505" s="47"/>
      <c r="E15505" s="47"/>
    </row>
    <row r="15506" spans="1:5">
      <c r="A15506" s="47"/>
      <c r="E15506" s="47"/>
    </row>
    <row r="15507" spans="1:5">
      <c r="A15507" s="47"/>
      <c r="E15507" s="47"/>
    </row>
    <row r="15508" spans="1:5">
      <c r="A15508" s="47"/>
      <c r="E15508" s="47"/>
    </row>
    <row r="15509" spans="1:5">
      <c r="A15509" s="47"/>
      <c r="E15509" s="47"/>
    </row>
    <row r="15510" spans="1:5">
      <c r="A15510" s="47"/>
      <c r="E15510" s="47"/>
    </row>
    <row r="15511" spans="1:5">
      <c r="A15511" s="47"/>
      <c r="E15511" s="47"/>
    </row>
    <row r="15512" spans="1:5">
      <c r="A15512" s="47"/>
      <c r="E15512" s="47"/>
    </row>
    <row r="15513" spans="1:5">
      <c r="A15513" s="47"/>
      <c r="E15513" s="47"/>
    </row>
    <row r="15514" spans="1:5">
      <c r="A15514" s="47"/>
      <c r="E15514" s="47"/>
    </row>
    <row r="15515" spans="1:5">
      <c r="A15515" s="47"/>
      <c r="E15515" s="47"/>
    </row>
    <row r="15516" spans="1:5">
      <c r="A15516" s="47"/>
      <c r="E15516" s="47"/>
    </row>
    <row r="15517" spans="1:5">
      <c r="A15517" s="47"/>
      <c r="E15517" s="47"/>
    </row>
    <row r="15518" spans="1:5">
      <c r="A15518" s="47"/>
      <c r="E15518" s="47"/>
    </row>
    <row r="15519" spans="1:5">
      <c r="A15519" s="47"/>
      <c r="E15519" s="47"/>
    </row>
    <row r="15520" spans="1:5">
      <c r="A15520" s="47"/>
      <c r="E15520" s="47"/>
    </row>
    <row r="15521" spans="1:5">
      <c r="A15521" s="47"/>
      <c r="E15521" s="47"/>
    </row>
    <row r="15522" spans="1:5">
      <c r="A15522" s="47"/>
      <c r="E15522" s="47"/>
    </row>
    <row r="15523" spans="1:5">
      <c r="A15523" s="47"/>
      <c r="E15523" s="47"/>
    </row>
    <row r="15524" spans="1:5">
      <c r="A15524" s="47"/>
      <c r="E15524" s="47"/>
    </row>
    <row r="15525" spans="1:5">
      <c r="A15525" s="47"/>
      <c r="E15525" s="47"/>
    </row>
    <row r="15526" spans="1:5">
      <c r="A15526" s="47"/>
      <c r="E15526" s="47"/>
    </row>
    <row r="15527" spans="1:5">
      <c r="A15527" s="47"/>
      <c r="E15527" s="47"/>
    </row>
    <row r="15528" spans="1:5">
      <c r="A15528" s="47"/>
      <c r="E15528" s="47"/>
    </row>
    <row r="15529" spans="1:5">
      <c r="A15529" s="47"/>
      <c r="E15529" s="47"/>
    </row>
    <row r="15530" spans="1:5">
      <c r="A15530" s="47"/>
      <c r="E15530" s="47"/>
    </row>
    <row r="15531" spans="1:5">
      <c r="A15531" s="47"/>
      <c r="E15531" s="47"/>
    </row>
    <row r="15532" spans="1:5">
      <c r="A15532" s="47"/>
      <c r="E15532" s="47"/>
    </row>
    <row r="15533" spans="1:5">
      <c r="A15533" s="47"/>
      <c r="E15533" s="47"/>
    </row>
    <row r="15534" spans="1:5">
      <c r="A15534" s="47"/>
      <c r="E15534" s="47"/>
    </row>
    <row r="15535" spans="1:5">
      <c r="A15535" s="47"/>
      <c r="E15535" s="47"/>
    </row>
    <row r="15536" spans="1:5">
      <c r="A15536" s="47"/>
      <c r="E15536" s="47"/>
    </row>
    <row r="15537" spans="1:5">
      <c r="A15537" s="47"/>
      <c r="E15537" s="47"/>
    </row>
    <row r="15538" spans="1:5">
      <c r="A15538" s="47"/>
      <c r="E15538" s="47"/>
    </row>
    <row r="15539" spans="1:5">
      <c r="A15539" s="47"/>
      <c r="E15539" s="47"/>
    </row>
    <row r="15540" spans="1:5">
      <c r="A15540" s="47"/>
      <c r="E15540" s="47"/>
    </row>
    <row r="15541" spans="1:5">
      <c r="A15541" s="47"/>
      <c r="E15541" s="47"/>
    </row>
    <row r="15542" spans="1:5">
      <c r="A15542" s="47"/>
      <c r="E15542" s="47"/>
    </row>
    <row r="15543" spans="1:5">
      <c r="A15543" s="47"/>
      <c r="E15543" s="47"/>
    </row>
    <row r="15544" spans="1:5">
      <c r="A15544" s="47"/>
      <c r="E15544" s="47"/>
    </row>
    <row r="15545" spans="1:5">
      <c r="A15545" s="47"/>
      <c r="E15545" s="47"/>
    </row>
    <row r="15546" spans="1:5">
      <c r="A15546" s="47"/>
      <c r="E15546" s="47"/>
    </row>
    <row r="15547" spans="1:5">
      <c r="A15547" s="47"/>
      <c r="E15547" s="47"/>
    </row>
    <row r="15548" spans="1:5">
      <c r="A15548" s="47"/>
      <c r="E15548" s="47"/>
    </row>
    <row r="15549" spans="1:5">
      <c r="A15549" s="47"/>
      <c r="E15549" s="47"/>
    </row>
    <row r="15550" spans="1:5">
      <c r="A15550" s="47"/>
      <c r="E15550" s="47"/>
    </row>
    <row r="15551" spans="1:5">
      <c r="A15551" s="47"/>
      <c r="E15551" s="47"/>
    </row>
    <row r="15552" spans="1:5">
      <c r="A15552" s="47"/>
      <c r="E15552" s="47"/>
    </row>
    <row r="15553" spans="1:5">
      <c r="A15553" s="47"/>
      <c r="E15553" s="47"/>
    </row>
    <row r="15554" spans="1:5">
      <c r="A15554" s="47"/>
      <c r="E15554" s="47"/>
    </row>
    <row r="15555" spans="1:5">
      <c r="A15555" s="47"/>
      <c r="E15555" s="47"/>
    </row>
    <row r="15556" spans="1:5">
      <c r="A15556" s="47"/>
      <c r="E15556" s="47"/>
    </row>
    <row r="15557" spans="1:5">
      <c r="A15557" s="47"/>
      <c r="E15557" s="47"/>
    </row>
    <row r="15558" spans="1:5">
      <c r="A15558" s="47"/>
      <c r="E15558" s="47"/>
    </row>
    <row r="15559" spans="1:5">
      <c r="A15559" s="47"/>
      <c r="E15559" s="47"/>
    </row>
    <row r="15560" spans="1:5">
      <c r="A15560" s="47"/>
      <c r="E15560" s="47"/>
    </row>
    <row r="15561" spans="1:5">
      <c r="A15561" s="47"/>
      <c r="E15561" s="47"/>
    </row>
    <row r="15562" spans="1:5">
      <c r="A15562" s="47"/>
      <c r="E15562" s="47"/>
    </row>
    <row r="15563" spans="1:5">
      <c r="A15563" s="47"/>
      <c r="E15563" s="47"/>
    </row>
    <row r="15564" spans="1:5">
      <c r="A15564" s="47"/>
      <c r="E15564" s="47"/>
    </row>
    <row r="15565" spans="1:5">
      <c r="A15565" s="47"/>
      <c r="E15565" s="47"/>
    </row>
    <row r="15566" spans="1:5">
      <c r="A15566" s="47"/>
      <c r="E15566" s="47"/>
    </row>
    <row r="15567" spans="1:5">
      <c r="A15567" s="47"/>
      <c r="E15567" s="47"/>
    </row>
    <row r="15568" spans="1:5">
      <c r="A15568" s="47"/>
      <c r="E15568" s="47"/>
    </row>
    <row r="15569" spans="1:5">
      <c r="A15569" s="47"/>
      <c r="E15569" s="47"/>
    </row>
    <row r="15570" spans="1:5">
      <c r="A15570" s="47"/>
      <c r="E15570" s="47"/>
    </row>
    <row r="15571" spans="1:5">
      <c r="A15571" s="47"/>
      <c r="E15571" s="47"/>
    </row>
    <row r="15572" spans="1:5">
      <c r="A15572" s="47"/>
      <c r="E15572" s="47"/>
    </row>
    <row r="15573" spans="1:5">
      <c r="A15573" s="47"/>
      <c r="E15573" s="47"/>
    </row>
    <row r="15574" spans="1:5">
      <c r="A15574" s="47"/>
      <c r="E15574" s="47"/>
    </row>
    <row r="15575" spans="1:5">
      <c r="A15575" s="47"/>
      <c r="E15575" s="47"/>
    </row>
    <row r="15576" spans="1:5">
      <c r="A15576" s="47"/>
      <c r="E15576" s="47"/>
    </row>
    <row r="15577" spans="1:5">
      <c r="A15577" s="47"/>
      <c r="E15577" s="47"/>
    </row>
    <row r="15578" spans="1:5">
      <c r="A15578" s="47"/>
      <c r="E15578" s="47"/>
    </row>
    <row r="15579" spans="1:5">
      <c r="A15579" s="47"/>
      <c r="E15579" s="47"/>
    </row>
    <row r="15580" spans="1:5">
      <c r="A15580" s="47"/>
      <c r="E15580" s="47"/>
    </row>
    <row r="15581" spans="1:5">
      <c r="A15581" s="47"/>
      <c r="E15581" s="47"/>
    </row>
    <row r="15582" spans="1:5">
      <c r="A15582" s="47"/>
      <c r="E15582" s="47"/>
    </row>
    <row r="15583" spans="1:5">
      <c r="A15583" s="47"/>
      <c r="E15583" s="47"/>
    </row>
    <row r="15584" spans="1:5">
      <c r="A15584" s="47"/>
      <c r="E15584" s="47"/>
    </row>
    <row r="15585" spans="1:5">
      <c r="A15585" s="47"/>
      <c r="E15585" s="47"/>
    </row>
    <row r="15586" spans="1:5">
      <c r="A15586" s="47"/>
      <c r="E15586" s="47"/>
    </row>
    <row r="15587" spans="1:5">
      <c r="A15587" s="47"/>
      <c r="E15587" s="47"/>
    </row>
    <row r="15588" spans="1:5">
      <c r="A15588" s="47"/>
      <c r="E15588" s="47"/>
    </row>
    <row r="15589" spans="1:5">
      <c r="A15589" s="47"/>
      <c r="E15589" s="47"/>
    </row>
    <row r="15590" spans="1:5">
      <c r="A15590" s="47"/>
      <c r="E15590" s="47"/>
    </row>
    <row r="15591" spans="1:5">
      <c r="A15591" s="47"/>
      <c r="E15591" s="47"/>
    </row>
    <row r="15592" spans="1:5">
      <c r="A15592" s="47"/>
      <c r="E15592" s="47"/>
    </row>
    <row r="15593" spans="1:5">
      <c r="A15593" s="47"/>
      <c r="E15593" s="47"/>
    </row>
    <row r="15594" spans="1:5">
      <c r="A15594" s="47"/>
      <c r="E15594" s="47"/>
    </row>
    <row r="15595" spans="1:5">
      <c r="A15595" s="47"/>
      <c r="E15595" s="47"/>
    </row>
    <row r="15596" spans="1:5">
      <c r="A15596" s="47"/>
      <c r="E15596" s="47"/>
    </row>
    <row r="15597" spans="1:5">
      <c r="A15597" s="47"/>
      <c r="E15597" s="47"/>
    </row>
    <row r="15598" spans="1:5">
      <c r="A15598" s="47"/>
      <c r="E15598" s="47"/>
    </row>
    <row r="15599" spans="1:5">
      <c r="A15599" s="47"/>
      <c r="E15599" s="47"/>
    </row>
    <row r="15600" spans="1:5">
      <c r="A15600" s="47"/>
      <c r="E15600" s="47"/>
    </row>
    <row r="15601" spans="1:5">
      <c r="A15601" s="47"/>
      <c r="E15601" s="47"/>
    </row>
    <row r="15602" spans="1:5">
      <c r="A15602" s="47"/>
      <c r="E15602" s="47"/>
    </row>
    <row r="15603" spans="1:5">
      <c r="A15603" s="47"/>
      <c r="E15603" s="47"/>
    </row>
    <row r="15604" spans="1:5">
      <c r="A15604" s="47"/>
      <c r="E15604" s="47"/>
    </row>
    <row r="15605" spans="1:5">
      <c r="A15605" s="47"/>
      <c r="E15605" s="47"/>
    </row>
    <row r="15606" spans="1:5">
      <c r="A15606" s="47"/>
      <c r="E15606" s="47"/>
    </row>
    <row r="15607" spans="1:5">
      <c r="A15607" s="47"/>
      <c r="E15607" s="47"/>
    </row>
    <row r="15608" spans="1:5">
      <c r="A15608" s="47"/>
      <c r="E15608" s="47"/>
    </row>
    <row r="15609" spans="1:5">
      <c r="A15609" s="47"/>
      <c r="E15609" s="47"/>
    </row>
    <row r="15610" spans="1:5">
      <c r="A15610" s="47"/>
      <c r="E15610" s="47"/>
    </row>
    <row r="15611" spans="1:5">
      <c r="A15611" s="47"/>
      <c r="E15611" s="47"/>
    </row>
    <row r="15612" spans="1:5">
      <c r="A15612" s="47"/>
      <c r="E15612" s="47"/>
    </row>
    <row r="15613" spans="1:5">
      <c r="A15613" s="47"/>
      <c r="E15613" s="47"/>
    </row>
    <row r="15614" spans="1:5">
      <c r="A15614" s="47"/>
      <c r="E15614" s="47"/>
    </row>
    <row r="15615" spans="1:5">
      <c r="A15615" s="47"/>
      <c r="E15615" s="47"/>
    </row>
    <row r="15616" spans="1:5">
      <c r="A15616" s="47"/>
      <c r="E15616" s="47"/>
    </row>
    <row r="15617" spans="1:5">
      <c r="A15617" s="47"/>
      <c r="E15617" s="47"/>
    </row>
    <row r="15618" spans="1:5">
      <c r="A15618" s="47"/>
      <c r="E15618" s="47"/>
    </row>
    <row r="15619" spans="1:5">
      <c r="A15619" s="47"/>
      <c r="E15619" s="47"/>
    </row>
    <row r="15620" spans="1:5">
      <c r="A15620" s="47"/>
      <c r="E15620" s="47"/>
    </row>
    <row r="15621" spans="1:5">
      <c r="A15621" s="47"/>
      <c r="E15621" s="47"/>
    </row>
    <row r="15622" spans="1:5">
      <c r="A15622" s="47"/>
      <c r="E15622" s="47"/>
    </row>
    <row r="15623" spans="1:5">
      <c r="A15623" s="47"/>
      <c r="E15623" s="47"/>
    </row>
    <row r="15624" spans="1:5">
      <c r="A15624" s="47"/>
      <c r="E15624" s="47"/>
    </row>
    <row r="15625" spans="1:5">
      <c r="A15625" s="47"/>
      <c r="E15625" s="47"/>
    </row>
    <row r="15626" spans="1:5">
      <c r="A15626" s="47"/>
      <c r="E15626" s="47"/>
    </row>
    <row r="15627" spans="1:5">
      <c r="A15627" s="47"/>
      <c r="E15627" s="47"/>
    </row>
    <row r="15628" spans="1:5">
      <c r="A15628" s="47"/>
      <c r="E15628" s="47"/>
    </row>
    <row r="15629" spans="1:5">
      <c r="A15629" s="47"/>
      <c r="E15629" s="47"/>
    </row>
    <row r="15630" spans="1:5">
      <c r="A15630" s="47"/>
      <c r="E15630" s="47"/>
    </row>
    <row r="15631" spans="1:5">
      <c r="A15631" s="47"/>
      <c r="E15631" s="47"/>
    </row>
    <row r="15632" spans="1:5">
      <c r="A15632" s="47"/>
      <c r="E15632" s="47"/>
    </row>
    <row r="15633" spans="1:5">
      <c r="A15633" s="47"/>
      <c r="E15633" s="47"/>
    </row>
    <row r="15634" spans="1:5">
      <c r="A15634" s="47"/>
      <c r="E15634" s="47"/>
    </row>
    <row r="15635" spans="1:5">
      <c r="A15635" s="47"/>
      <c r="E15635" s="47"/>
    </row>
    <row r="15636" spans="1:5">
      <c r="A15636" s="47"/>
      <c r="E15636" s="47"/>
    </row>
    <row r="15637" spans="1:5">
      <c r="A15637" s="47"/>
      <c r="E15637" s="47"/>
    </row>
    <row r="15638" spans="1:5">
      <c r="A15638" s="47"/>
      <c r="E15638" s="47"/>
    </row>
    <row r="15639" spans="1:5">
      <c r="A15639" s="47"/>
      <c r="E15639" s="47"/>
    </row>
    <row r="15640" spans="1:5">
      <c r="A15640" s="47"/>
      <c r="E15640" s="47"/>
    </row>
    <row r="15641" spans="1:5">
      <c r="A15641" s="47"/>
      <c r="E15641" s="47"/>
    </row>
    <row r="15642" spans="1:5">
      <c r="A15642" s="47"/>
      <c r="E15642" s="47"/>
    </row>
    <row r="15643" spans="1:5">
      <c r="A15643" s="47"/>
      <c r="E15643" s="47"/>
    </row>
    <row r="15644" spans="1:5">
      <c r="A15644" s="47"/>
      <c r="E15644" s="47"/>
    </row>
    <row r="15645" spans="1:5">
      <c r="A15645" s="47"/>
      <c r="E15645" s="47"/>
    </row>
    <row r="15646" spans="1:5">
      <c r="A15646" s="47"/>
      <c r="E15646" s="47"/>
    </row>
    <row r="15647" spans="1:5">
      <c r="A15647" s="47"/>
      <c r="E15647" s="47"/>
    </row>
    <row r="15648" spans="1:5">
      <c r="A15648" s="47"/>
      <c r="E15648" s="47"/>
    </row>
    <row r="15649" spans="1:5">
      <c r="A15649" s="47"/>
      <c r="E15649" s="47"/>
    </row>
    <row r="15650" spans="1:5">
      <c r="A15650" s="47"/>
      <c r="E15650" s="47"/>
    </row>
    <row r="15651" spans="1:5">
      <c r="A15651" s="47"/>
      <c r="E15651" s="47"/>
    </row>
    <row r="15652" spans="1:5">
      <c r="A15652" s="47"/>
      <c r="E15652" s="47"/>
    </row>
    <row r="15653" spans="1:5">
      <c r="A15653" s="47"/>
      <c r="E15653" s="47"/>
    </row>
    <row r="15654" spans="1:5">
      <c r="A15654" s="47"/>
      <c r="E15654" s="47"/>
    </row>
    <row r="15655" spans="1:5">
      <c r="A15655" s="47"/>
      <c r="E15655" s="47"/>
    </row>
    <row r="15656" spans="1:5">
      <c r="A15656" s="47"/>
      <c r="E15656" s="47"/>
    </row>
    <row r="15657" spans="1:5">
      <c r="A15657" s="47"/>
      <c r="E15657" s="47"/>
    </row>
    <row r="15658" spans="1:5">
      <c r="A15658" s="47"/>
      <c r="E15658" s="47"/>
    </row>
    <row r="15659" spans="1:5">
      <c r="A15659" s="47"/>
      <c r="E15659" s="47"/>
    </row>
    <row r="15660" spans="1:5">
      <c r="A15660" s="47"/>
      <c r="E15660" s="47"/>
    </row>
    <row r="15661" spans="1:5">
      <c r="A15661" s="47"/>
      <c r="E15661" s="47"/>
    </row>
    <row r="15662" spans="1:5">
      <c r="A15662" s="47"/>
      <c r="E15662" s="47"/>
    </row>
    <row r="15663" spans="1:5">
      <c r="A15663" s="47"/>
      <c r="E15663" s="47"/>
    </row>
    <row r="15664" spans="1:5">
      <c r="A15664" s="47"/>
      <c r="E15664" s="47"/>
    </row>
    <row r="15665" spans="1:5">
      <c r="A15665" s="47"/>
      <c r="E15665" s="47"/>
    </row>
    <row r="15666" spans="1:5">
      <c r="A15666" s="47"/>
      <c r="E15666" s="47"/>
    </row>
    <row r="15667" spans="1:5">
      <c r="A15667" s="47"/>
      <c r="E15667" s="47"/>
    </row>
    <row r="15668" spans="1:5">
      <c r="A15668" s="47"/>
      <c r="E15668" s="47"/>
    </row>
    <row r="15669" spans="1:5">
      <c r="A15669" s="47"/>
      <c r="E15669" s="47"/>
    </row>
    <row r="15670" spans="1:5">
      <c r="A15670" s="47"/>
      <c r="E15670" s="47"/>
    </row>
    <row r="15671" spans="1:5">
      <c r="A15671" s="47"/>
      <c r="E15671" s="47"/>
    </row>
    <row r="15672" spans="1:5">
      <c r="A15672" s="47"/>
      <c r="E15672" s="47"/>
    </row>
    <row r="15673" spans="1:5">
      <c r="A15673" s="47"/>
      <c r="E15673" s="47"/>
    </row>
    <row r="15674" spans="1:5">
      <c r="A15674" s="47"/>
      <c r="E15674" s="47"/>
    </row>
    <row r="15675" spans="1:5">
      <c r="A15675" s="47"/>
      <c r="E15675" s="47"/>
    </row>
    <row r="15676" spans="1:5">
      <c r="A15676" s="47"/>
      <c r="E15676" s="47"/>
    </row>
    <row r="15677" spans="1:5">
      <c r="A15677" s="47"/>
      <c r="E15677" s="47"/>
    </row>
    <row r="15678" spans="1:5">
      <c r="A15678" s="47"/>
      <c r="E15678" s="47"/>
    </row>
    <row r="15679" spans="1:5">
      <c r="A15679" s="47"/>
      <c r="E15679" s="47"/>
    </row>
    <row r="15680" spans="1:5">
      <c r="A15680" s="47"/>
      <c r="E15680" s="47"/>
    </row>
    <row r="15681" spans="1:5">
      <c r="A15681" s="47"/>
      <c r="E15681" s="47"/>
    </row>
    <row r="15682" spans="1:5">
      <c r="A15682" s="47"/>
      <c r="E15682" s="47"/>
    </row>
    <row r="15683" spans="1:5">
      <c r="A15683" s="47"/>
      <c r="E15683" s="47"/>
    </row>
    <row r="15684" spans="1:5">
      <c r="A15684" s="47"/>
      <c r="E15684" s="47"/>
    </row>
    <row r="15685" spans="1:5">
      <c r="A15685" s="47"/>
      <c r="E15685" s="47"/>
    </row>
    <row r="15686" spans="1:5">
      <c r="A15686" s="47"/>
      <c r="E15686" s="47"/>
    </row>
    <row r="15687" spans="1:5">
      <c r="A15687" s="47"/>
      <c r="E15687" s="47"/>
    </row>
    <row r="15688" spans="1:5">
      <c r="A15688" s="47"/>
      <c r="E15688" s="47"/>
    </row>
    <row r="15689" spans="1:5">
      <c r="A15689" s="47"/>
      <c r="E15689" s="47"/>
    </row>
    <row r="15690" spans="1:5">
      <c r="A15690" s="47"/>
      <c r="E15690" s="47"/>
    </row>
    <row r="15691" spans="1:5">
      <c r="A15691" s="47"/>
      <c r="E15691" s="47"/>
    </row>
    <row r="15692" spans="1:5">
      <c r="A15692" s="47"/>
      <c r="E15692" s="47"/>
    </row>
    <row r="15693" spans="1:5">
      <c r="A15693" s="47"/>
      <c r="E15693" s="47"/>
    </row>
    <row r="15694" spans="1:5">
      <c r="A15694" s="47"/>
      <c r="E15694" s="47"/>
    </row>
    <row r="15695" spans="1:5">
      <c r="A15695" s="47"/>
      <c r="E15695" s="47"/>
    </row>
    <row r="15696" spans="1:5">
      <c r="A15696" s="47"/>
      <c r="E15696" s="47"/>
    </row>
    <row r="15697" spans="1:5">
      <c r="A15697" s="47"/>
      <c r="E15697" s="47"/>
    </row>
    <row r="15698" spans="1:5">
      <c r="A15698" s="47"/>
      <c r="E15698" s="47"/>
    </row>
    <row r="15699" spans="1:5">
      <c r="A15699" s="47"/>
      <c r="E15699" s="47"/>
    </row>
    <row r="15700" spans="1:5">
      <c r="A15700" s="47"/>
      <c r="E15700" s="47"/>
    </row>
    <row r="15701" spans="1:5">
      <c r="A15701" s="47"/>
      <c r="E15701" s="47"/>
    </row>
    <row r="15702" spans="1:5">
      <c r="A15702" s="47"/>
      <c r="E15702" s="47"/>
    </row>
    <row r="15703" spans="1:5">
      <c r="A15703" s="47"/>
      <c r="E15703" s="47"/>
    </row>
    <row r="15704" spans="1:5">
      <c r="A15704" s="47"/>
      <c r="E15704" s="47"/>
    </row>
    <row r="15705" spans="1:5">
      <c r="A15705" s="47"/>
      <c r="E15705" s="47"/>
    </row>
    <row r="15706" spans="1:5">
      <c r="A15706" s="47"/>
      <c r="E15706" s="47"/>
    </row>
    <row r="15707" spans="1:5">
      <c r="A15707" s="47"/>
      <c r="E15707" s="47"/>
    </row>
    <row r="15708" spans="1:5">
      <c r="A15708" s="47"/>
      <c r="E15708" s="47"/>
    </row>
    <row r="15709" spans="1:5">
      <c r="A15709" s="47"/>
      <c r="E15709" s="47"/>
    </row>
    <row r="15710" spans="1:5">
      <c r="A15710" s="47"/>
      <c r="E15710" s="47"/>
    </row>
    <row r="15711" spans="1:5">
      <c r="A15711" s="47"/>
      <c r="E15711" s="47"/>
    </row>
    <row r="15712" spans="1:5">
      <c r="A15712" s="47"/>
      <c r="E15712" s="47"/>
    </row>
    <row r="15713" spans="1:5">
      <c r="A15713" s="47"/>
      <c r="E15713" s="47"/>
    </row>
    <row r="15714" spans="1:5">
      <c r="A15714" s="47"/>
      <c r="E15714" s="47"/>
    </row>
    <row r="15715" spans="1:5">
      <c r="A15715" s="47"/>
      <c r="E15715" s="47"/>
    </row>
    <row r="15716" spans="1:5">
      <c r="A15716" s="47"/>
      <c r="E15716" s="47"/>
    </row>
    <row r="15717" spans="1:5">
      <c r="A15717" s="47"/>
      <c r="E15717" s="47"/>
    </row>
    <row r="15718" spans="1:5">
      <c r="A15718" s="47"/>
      <c r="E15718" s="47"/>
    </row>
    <row r="15719" spans="1:5">
      <c r="A15719" s="47"/>
      <c r="E15719" s="47"/>
    </row>
    <row r="15720" spans="1:5">
      <c r="A15720" s="47"/>
      <c r="E15720" s="47"/>
    </row>
    <row r="15721" spans="1:5">
      <c r="A15721" s="47"/>
      <c r="E15721" s="47"/>
    </row>
    <row r="15722" spans="1:5">
      <c r="A15722" s="47"/>
      <c r="E15722" s="47"/>
    </row>
    <row r="15723" spans="1:5">
      <c r="A15723" s="47"/>
      <c r="E15723" s="47"/>
    </row>
    <row r="15724" spans="1:5">
      <c r="A15724" s="47"/>
      <c r="E15724" s="47"/>
    </row>
    <row r="15725" spans="1:5">
      <c r="A15725" s="47"/>
      <c r="E15725" s="47"/>
    </row>
    <row r="15726" spans="1:5">
      <c r="A15726" s="47"/>
      <c r="E15726" s="47"/>
    </row>
    <row r="15727" spans="1:5">
      <c r="A15727" s="47"/>
      <c r="E15727" s="47"/>
    </row>
    <row r="15728" spans="1:5">
      <c r="A15728" s="47"/>
      <c r="E15728" s="47"/>
    </row>
    <row r="15729" spans="1:5">
      <c r="A15729" s="47"/>
      <c r="E15729" s="47"/>
    </row>
    <row r="15730" spans="1:5">
      <c r="A15730" s="47"/>
      <c r="E15730" s="47"/>
    </row>
    <row r="15731" spans="1:5">
      <c r="A15731" s="47"/>
      <c r="E15731" s="47"/>
    </row>
    <row r="15732" spans="1:5">
      <c r="A15732" s="47"/>
      <c r="E15732" s="47"/>
    </row>
    <row r="15733" spans="1:5">
      <c r="A15733" s="47"/>
      <c r="E15733" s="47"/>
    </row>
    <row r="15734" spans="1:5">
      <c r="A15734" s="47"/>
      <c r="E15734" s="47"/>
    </row>
    <row r="15735" spans="1:5">
      <c r="A15735" s="47"/>
      <c r="E15735" s="47"/>
    </row>
    <row r="15736" spans="1:5">
      <c r="A15736" s="47"/>
      <c r="E15736" s="47"/>
    </row>
    <row r="15737" spans="1:5">
      <c r="A15737" s="47"/>
      <c r="E15737" s="47"/>
    </row>
    <row r="15738" spans="1:5">
      <c r="A15738" s="47"/>
      <c r="E15738" s="47"/>
    </row>
    <row r="15739" spans="1:5">
      <c r="A15739" s="47"/>
      <c r="E15739" s="47"/>
    </row>
    <row r="15740" spans="1:5">
      <c r="A15740" s="47"/>
      <c r="E15740" s="47"/>
    </row>
    <row r="15741" spans="1:5">
      <c r="A15741" s="47"/>
      <c r="E15741" s="47"/>
    </row>
    <row r="15742" spans="1:5">
      <c r="A15742" s="47"/>
      <c r="E15742" s="47"/>
    </row>
    <row r="15743" spans="1:5">
      <c r="A15743" s="47"/>
      <c r="E15743" s="47"/>
    </row>
    <row r="15744" spans="1:5">
      <c r="A15744" s="47"/>
      <c r="E15744" s="47"/>
    </row>
    <row r="15745" spans="1:5">
      <c r="A15745" s="47"/>
      <c r="E15745" s="47"/>
    </row>
    <row r="15746" spans="1:5">
      <c r="A15746" s="47"/>
      <c r="E15746" s="47"/>
    </row>
    <row r="15747" spans="1:5">
      <c r="A15747" s="47"/>
      <c r="E15747" s="47"/>
    </row>
    <row r="15748" spans="1:5">
      <c r="A15748" s="47"/>
      <c r="E15748" s="47"/>
    </row>
    <row r="15749" spans="1:5">
      <c r="A15749" s="47"/>
      <c r="E15749" s="47"/>
    </row>
    <row r="15750" spans="1:5">
      <c r="A15750" s="47"/>
      <c r="E15750" s="47"/>
    </row>
    <row r="15751" spans="1:5">
      <c r="A15751" s="47"/>
      <c r="E15751" s="47"/>
    </row>
    <row r="15752" spans="1:5">
      <c r="A15752" s="47"/>
      <c r="E15752" s="47"/>
    </row>
    <row r="15753" spans="1:5">
      <c r="A15753" s="47"/>
      <c r="E15753" s="47"/>
    </row>
    <row r="15754" spans="1:5">
      <c r="A15754" s="47"/>
      <c r="E15754" s="47"/>
    </row>
    <row r="15755" spans="1:5">
      <c r="A15755" s="47"/>
      <c r="E15755" s="47"/>
    </row>
    <row r="15756" spans="1:5">
      <c r="A15756" s="47"/>
      <c r="E15756" s="47"/>
    </row>
    <row r="15757" spans="1:5">
      <c r="A15757" s="47"/>
      <c r="E15757" s="47"/>
    </row>
    <row r="15758" spans="1:5">
      <c r="A15758" s="47"/>
      <c r="E15758" s="47"/>
    </row>
    <row r="15759" spans="1:5">
      <c r="A15759" s="47"/>
      <c r="E15759" s="47"/>
    </row>
    <row r="15760" spans="1:5">
      <c r="A15760" s="47"/>
      <c r="E15760" s="47"/>
    </row>
    <row r="15761" spans="1:5">
      <c r="A15761" s="47"/>
      <c r="E15761" s="47"/>
    </row>
    <row r="15762" spans="1:5">
      <c r="A15762" s="47"/>
      <c r="E15762" s="47"/>
    </row>
    <row r="15763" spans="1:5">
      <c r="A15763" s="47"/>
      <c r="E15763" s="47"/>
    </row>
    <row r="15764" spans="1:5">
      <c r="A15764" s="47"/>
      <c r="E15764" s="47"/>
    </row>
    <row r="15765" spans="1:5">
      <c r="A15765" s="47"/>
      <c r="E15765" s="47"/>
    </row>
    <row r="15766" spans="1:5">
      <c r="A15766" s="47"/>
      <c r="E15766" s="47"/>
    </row>
    <row r="15767" spans="1:5">
      <c r="A15767" s="47"/>
      <c r="E15767" s="47"/>
    </row>
    <row r="15768" spans="1:5">
      <c r="A15768" s="47"/>
      <c r="E15768" s="47"/>
    </row>
    <row r="15769" spans="1:5">
      <c r="A15769" s="47"/>
      <c r="E15769" s="47"/>
    </row>
    <row r="15770" spans="1:5">
      <c r="A15770" s="47"/>
      <c r="E15770" s="47"/>
    </row>
    <row r="15771" spans="1:5">
      <c r="A15771" s="47"/>
      <c r="E15771" s="47"/>
    </row>
    <row r="15772" spans="1:5">
      <c r="A15772" s="47"/>
      <c r="E15772" s="47"/>
    </row>
    <row r="15773" spans="1:5">
      <c r="A15773" s="47"/>
      <c r="E15773" s="47"/>
    </row>
    <row r="15774" spans="1:5">
      <c r="A15774" s="47"/>
      <c r="E15774" s="47"/>
    </row>
    <row r="15775" spans="1:5">
      <c r="A15775" s="47"/>
      <c r="E15775" s="47"/>
    </row>
    <row r="15776" spans="1:5">
      <c r="A15776" s="47"/>
      <c r="E15776" s="47"/>
    </row>
    <row r="15777" spans="1:5">
      <c r="A15777" s="47"/>
      <c r="E15777" s="47"/>
    </row>
    <row r="15778" spans="1:5">
      <c r="A15778" s="47"/>
      <c r="E15778" s="47"/>
    </row>
    <row r="15779" spans="1:5">
      <c r="A15779" s="47"/>
      <c r="E15779" s="47"/>
    </row>
    <row r="15780" spans="1:5">
      <c r="A15780" s="47"/>
      <c r="E15780" s="47"/>
    </row>
    <row r="15781" spans="1:5">
      <c r="A15781" s="47"/>
      <c r="E15781" s="47"/>
    </row>
    <row r="15782" spans="1:5">
      <c r="A15782" s="47"/>
      <c r="E15782" s="47"/>
    </row>
    <row r="15783" spans="1:5">
      <c r="A15783" s="47"/>
      <c r="E15783" s="47"/>
    </row>
    <row r="15784" spans="1:5">
      <c r="A15784" s="47"/>
      <c r="E15784" s="47"/>
    </row>
    <row r="15785" spans="1:5">
      <c r="A15785" s="47"/>
      <c r="E15785" s="47"/>
    </row>
    <row r="15786" spans="1:5">
      <c r="A15786" s="47"/>
      <c r="E15786" s="47"/>
    </row>
    <row r="15787" spans="1:5">
      <c r="A15787" s="47"/>
      <c r="E15787" s="47"/>
    </row>
    <row r="15788" spans="1:5">
      <c r="A15788" s="47"/>
      <c r="E15788" s="47"/>
    </row>
    <row r="15789" spans="1:5">
      <c r="A15789" s="47"/>
      <c r="E15789" s="47"/>
    </row>
    <row r="15790" spans="1:5">
      <c r="A15790" s="47"/>
      <c r="E15790" s="47"/>
    </row>
    <row r="15791" spans="1:5">
      <c r="A15791" s="47"/>
      <c r="E15791" s="47"/>
    </row>
    <row r="15792" spans="1:5">
      <c r="A15792" s="47"/>
      <c r="E15792" s="47"/>
    </row>
    <row r="15793" spans="1:5">
      <c r="A15793" s="47"/>
      <c r="E15793" s="47"/>
    </row>
    <row r="15794" spans="1:5">
      <c r="A15794" s="47"/>
      <c r="E15794" s="47"/>
    </row>
    <row r="15795" spans="1:5">
      <c r="A15795" s="47"/>
      <c r="E15795" s="47"/>
    </row>
    <row r="15796" spans="1:5">
      <c r="A15796" s="47"/>
      <c r="E15796" s="47"/>
    </row>
    <row r="15797" spans="1:5">
      <c r="A15797" s="47"/>
      <c r="E15797" s="47"/>
    </row>
    <row r="15798" spans="1:5">
      <c r="A15798" s="47"/>
      <c r="E15798" s="47"/>
    </row>
    <row r="15799" spans="1:5">
      <c r="A15799" s="47"/>
      <c r="E15799" s="47"/>
    </row>
    <row r="15800" spans="1:5">
      <c r="A15800" s="47"/>
      <c r="E15800" s="47"/>
    </row>
    <row r="15801" spans="1:5">
      <c r="A15801" s="47"/>
      <c r="E15801" s="47"/>
    </row>
    <row r="15802" spans="1:5">
      <c r="A15802" s="47"/>
      <c r="E15802" s="47"/>
    </row>
    <row r="15803" spans="1:5">
      <c r="A15803" s="47"/>
      <c r="E15803" s="47"/>
    </row>
    <row r="15804" spans="1:5">
      <c r="A15804" s="47"/>
      <c r="E15804" s="47"/>
    </row>
    <row r="15805" spans="1:5">
      <c r="A15805" s="47"/>
      <c r="E15805" s="47"/>
    </row>
    <row r="15806" spans="1:5">
      <c r="A15806" s="47"/>
      <c r="E15806" s="47"/>
    </row>
    <row r="15807" spans="1:5">
      <c r="A15807" s="47"/>
      <c r="E15807" s="47"/>
    </row>
    <row r="15808" spans="1:5">
      <c r="A15808" s="47"/>
      <c r="E15808" s="47"/>
    </row>
    <row r="15809" spans="1:5">
      <c r="A15809" s="47"/>
      <c r="E15809" s="47"/>
    </row>
    <row r="15810" spans="1:5">
      <c r="A15810" s="47"/>
      <c r="E15810" s="47"/>
    </row>
    <row r="15811" spans="1:5">
      <c r="A15811" s="47"/>
      <c r="E15811" s="47"/>
    </row>
    <row r="15812" spans="1:5">
      <c r="A15812" s="47"/>
      <c r="E15812" s="47"/>
    </row>
    <row r="15813" spans="1:5">
      <c r="A15813" s="47"/>
      <c r="E15813" s="47"/>
    </row>
    <row r="15814" spans="1:5">
      <c r="A15814" s="47"/>
      <c r="E15814" s="47"/>
    </row>
    <row r="15815" spans="1:5">
      <c r="A15815" s="47"/>
      <c r="E15815" s="47"/>
    </row>
    <row r="15816" spans="1:5">
      <c r="A15816" s="47"/>
      <c r="E15816" s="47"/>
    </row>
    <row r="15817" spans="1:5">
      <c r="A15817" s="47"/>
      <c r="E15817" s="47"/>
    </row>
    <row r="15818" spans="1:5">
      <c r="A15818" s="47"/>
      <c r="E15818" s="47"/>
    </row>
    <row r="15819" spans="1:5">
      <c r="A15819" s="47"/>
      <c r="E15819" s="47"/>
    </row>
    <row r="15820" spans="1:5">
      <c r="A15820" s="47"/>
      <c r="E15820" s="47"/>
    </row>
    <row r="15821" spans="1:5">
      <c r="A15821" s="47"/>
      <c r="E15821" s="47"/>
    </row>
    <row r="15822" spans="1:5">
      <c r="A15822" s="47"/>
      <c r="E15822" s="47"/>
    </row>
    <row r="15823" spans="1:5">
      <c r="A15823" s="47"/>
      <c r="E15823" s="47"/>
    </row>
    <row r="15824" spans="1:5">
      <c r="A15824" s="47"/>
      <c r="E15824" s="47"/>
    </row>
    <row r="15825" spans="1:5">
      <c r="A15825" s="47"/>
      <c r="E15825" s="47"/>
    </row>
    <row r="15826" spans="1:5">
      <c r="A15826" s="47"/>
      <c r="E15826" s="47"/>
    </row>
    <row r="15827" spans="1:5">
      <c r="A15827" s="47"/>
      <c r="E15827" s="47"/>
    </row>
    <row r="15828" spans="1:5">
      <c r="A15828" s="47"/>
      <c r="E15828" s="47"/>
    </row>
    <row r="15829" spans="1:5">
      <c r="A15829" s="47"/>
      <c r="E15829" s="47"/>
    </row>
    <row r="15830" spans="1:5">
      <c r="A15830" s="47"/>
      <c r="E15830" s="47"/>
    </row>
    <row r="15831" spans="1:5">
      <c r="A15831" s="47"/>
      <c r="E15831" s="47"/>
    </row>
    <row r="15832" spans="1:5">
      <c r="A15832" s="47"/>
      <c r="E15832" s="47"/>
    </row>
    <row r="15833" spans="1:5">
      <c r="A15833" s="47"/>
      <c r="E15833" s="47"/>
    </row>
    <row r="15834" spans="1:5">
      <c r="A15834" s="47"/>
      <c r="E15834" s="47"/>
    </row>
    <row r="15835" spans="1:5">
      <c r="A15835" s="47"/>
      <c r="E15835" s="47"/>
    </row>
    <row r="15836" spans="1:5">
      <c r="A15836" s="47"/>
      <c r="E15836" s="47"/>
    </row>
    <row r="15837" spans="1:5">
      <c r="A15837" s="47"/>
      <c r="E15837" s="47"/>
    </row>
    <row r="15838" spans="1:5">
      <c r="A15838" s="47"/>
      <c r="E15838" s="47"/>
    </row>
    <row r="15839" spans="1:5">
      <c r="A15839" s="47"/>
      <c r="E15839" s="47"/>
    </row>
    <row r="15840" spans="1:5">
      <c r="A15840" s="47"/>
      <c r="E15840" s="47"/>
    </row>
    <row r="15841" spans="1:5">
      <c r="A15841" s="47"/>
      <c r="E15841" s="47"/>
    </row>
    <row r="15842" spans="1:5">
      <c r="A15842" s="47"/>
      <c r="E15842" s="47"/>
    </row>
    <row r="15843" spans="1:5">
      <c r="A15843" s="47"/>
      <c r="E15843" s="47"/>
    </row>
    <row r="15844" spans="1:5">
      <c r="A15844" s="47"/>
      <c r="E15844" s="47"/>
    </row>
    <row r="15845" spans="1:5">
      <c r="A15845" s="47"/>
      <c r="E15845" s="47"/>
    </row>
    <row r="15846" spans="1:5">
      <c r="A15846" s="47"/>
      <c r="E15846" s="47"/>
    </row>
    <row r="15847" spans="1:5">
      <c r="A15847" s="47"/>
      <c r="E15847" s="47"/>
    </row>
    <row r="15848" spans="1:5">
      <c r="A15848" s="47"/>
      <c r="E15848" s="47"/>
    </row>
    <row r="15849" spans="1:5">
      <c r="A15849" s="47"/>
      <c r="E15849" s="47"/>
    </row>
    <row r="15850" spans="1:5">
      <c r="A15850" s="47"/>
      <c r="E15850" s="47"/>
    </row>
    <row r="15851" spans="1:5">
      <c r="A15851" s="47"/>
      <c r="E15851" s="47"/>
    </row>
    <row r="15852" spans="1:5">
      <c r="A15852" s="47"/>
      <c r="E15852" s="47"/>
    </row>
    <row r="15853" spans="1:5">
      <c r="A15853" s="47"/>
      <c r="E15853" s="47"/>
    </row>
    <row r="15854" spans="1:5">
      <c r="A15854" s="47"/>
      <c r="E15854" s="47"/>
    </row>
    <row r="15855" spans="1:5">
      <c r="A15855" s="47"/>
      <c r="E15855" s="47"/>
    </row>
    <row r="15856" spans="1:5">
      <c r="A15856" s="47"/>
      <c r="E15856" s="47"/>
    </row>
    <row r="15857" spans="1:5">
      <c r="A15857" s="47"/>
      <c r="E15857" s="47"/>
    </row>
    <row r="15858" spans="1:5">
      <c r="A15858" s="47"/>
      <c r="E15858" s="47"/>
    </row>
    <row r="15859" spans="1:5">
      <c r="A15859" s="47"/>
      <c r="E15859" s="47"/>
    </row>
    <row r="15860" spans="1:5">
      <c r="A15860" s="47"/>
      <c r="E15860" s="47"/>
    </row>
    <row r="15861" spans="1:5">
      <c r="A15861" s="47"/>
      <c r="E15861" s="47"/>
    </row>
    <row r="15862" spans="1:5">
      <c r="A15862" s="47"/>
      <c r="E15862" s="47"/>
    </row>
    <row r="15863" spans="1:5">
      <c r="A15863" s="47"/>
      <c r="E15863" s="47"/>
    </row>
    <row r="15864" spans="1:5">
      <c r="A15864" s="47"/>
      <c r="E15864" s="47"/>
    </row>
    <row r="15865" spans="1:5">
      <c r="A15865" s="47"/>
      <c r="E15865" s="47"/>
    </row>
    <row r="15866" spans="1:5">
      <c r="A15866" s="47"/>
      <c r="E15866" s="47"/>
    </row>
    <row r="15867" spans="1:5">
      <c r="A15867" s="47"/>
      <c r="E15867" s="47"/>
    </row>
    <row r="15868" spans="1:5">
      <c r="A15868" s="47"/>
      <c r="E15868" s="47"/>
    </row>
    <row r="15869" spans="1:5">
      <c r="A15869" s="47"/>
      <c r="E15869" s="47"/>
    </row>
    <row r="15870" spans="1:5">
      <c r="A15870" s="47"/>
      <c r="E15870" s="47"/>
    </row>
    <row r="15871" spans="1:5">
      <c r="A15871" s="47"/>
      <c r="E15871" s="47"/>
    </row>
    <row r="15872" spans="1:5">
      <c r="A15872" s="47"/>
      <c r="E15872" s="47"/>
    </row>
    <row r="15873" spans="1:5">
      <c r="A15873" s="47"/>
      <c r="E15873" s="47"/>
    </row>
    <row r="15874" spans="1:5">
      <c r="A15874" s="47"/>
      <c r="E15874" s="47"/>
    </row>
    <row r="15875" spans="1:5">
      <c r="A15875" s="47"/>
      <c r="E15875" s="47"/>
    </row>
    <row r="15876" spans="1:5">
      <c r="A15876" s="47"/>
      <c r="E15876" s="47"/>
    </row>
    <row r="15877" spans="1:5">
      <c r="A15877" s="47"/>
      <c r="E15877" s="47"/>
    </row>
    <row r="15878" spans="1:5">
      <c r="A15878" s="47"/>
      <c r="E15878" s="47"/>
    </row>
    <row r="15879" spans="1:5">
      <c r="A15879" s="47"/>
      <c r="E15879" s="47"/>
    </row>
    <row r="15880" spans="1:5">
      <c r="A15880" s="47"/>
      <c r="E15880" s="47"/>
    </row>
    <row r="15881" spans="1:5">
      <c r="A15881" s="47"/>
      <c r="E15881" s="47"/>
    </row>
    <row r="15882" spans="1:5">
      <c r="A15882" s="47"/>
      <c r="E15882" s="47"/>
    </row>
    <row r="15883" spans="1:5">
      <c r="A15883" s="47"/>
      <c r="E15883" s="47"/>
    </row>
    <row r="15884" spans="1:5">
      <c r="A15884" s="47"/>
      <c r="E15884" s="47"/>
    </row>
    <row r="15885" spans="1:5">
      <c r="A15885" s="47"/>
      <c r="E15885" s="47"/>
    </row>
    <row r="15886" spans="1:5">
      <c r="A15886" s="47"/>
      <c r="E15886" s="47"/>
    </row>
    <row r="15887" spans="1:5">
      <c r="A15887" s="47"/>
      <c r="E15887" s="47"/>
    </row>
    <row r="15888" spans="1:5">
      <c r="A15888" s="47"/>
      <c r="E15888" s="47"/>
    </row>
    <row r="15889" spans="1:5">
      <c r="A15889" s="47"/>
      <c r="E15889" s="47"/>
    </row>
    <row r="15890" spans="1:5">
      <c r="A15890" s="47"/>
      <c r="E15890" s="47"/>
    </row>
    <row r="15891" spans="1:5">
      <c r="A15891" s="47"/>
      <c r="E15891" s="47"/>
    </row>
    <row r="15892" spans="1:5">
      <c r="A15892" s="47"/>
      <c r="E15892" s="47"/>
    </row>
    <row r="15893" spans="1:5">
      <c r="A15893" s="47"/>
      <c r="E15893" s="47"/>
    </row>
    <row r="15894" spans="1:5">
      <c r="A15894" s="47"/>
      <c r="E15894" s="47"/>
    </row>
    <row r="15895" spans="1:5">
      <c r="A15895" s="47"/>
      <c r="E15895" s="47"/>
    </row>
    <row r="15896" spans="1:5">
      <c r="A15896" s="47"/>
      <c r="E15896" s="47"/>
    </row>
    <row r="15897" spans="1:5">
      <c r="A15897" s="47"/>
      <c r="E15897" s="47"/>
    </row>
    <row r="15898" spans="1:5">
      <c r="A15898" s="47"/>
      <c r="E15898" s="47"/>
    </row>
    <row r="15899" spans="1:5">
      <c r="A15899" s="47"/>
      <c r="E15899" s="47"/>
    </row>
    <row r="15900" spans="1:5">
      <c r="A15900" s="47"/>
      <c r="E15900" s="47"/>
    </row>
    <row r="15901" spans="1:5">
      <c r="A15901" s="47"/>
      <c r="E15901" s="47"/>
    </row>
    <row r="15902" spans="1:5">
      <c r="A15902" s="47"/>
      <c r="E15902" s="47"/>
    </row>
    <row r="15903" spans="1:5">
      <c r="A15903" s="47"/>
      <c r="E15903" s="47"/>
    </row>
    <row r="15904" spans="1:5">
      <c r="A15904" s="47"/>
      <c r="E15904" s="47"/>
    </row>
    <row r="15905" spans="1:5">
      <c r="A15905" s="47"/>
      <c r="E15905" s="47"/>
    </row>
    <row r="15906" spans="1:5">
      <c r="A15906" s="47"/>
      <c r="E15906" s="47"/>
    </row>
    <row r="15907" spans="1:5">
      <c r="A15907" s="47"/>
      <c r="E15907" s="47"/>
    </row>
    <row r="15908" spans="1:5">
      <c r="A15908" s="47"/>
      <c r="E15908" s="47"/>
    </row>
    <row r="15909" spans="1:5">
      <c r="A15909" s="47"/>
      <c r="E15909" s="47"/>
    </row>
    <row r="15910" spans="1:5">
      <c r="A15910" s="47"/>
      <c r="E15910" s="47"/>
    </row>
    <row r="15911" spans="1:5">
      <c r="A15911" s="47"/>
      <c r="E15911" s="47"/>
    </row>
    <row r="15912" spans="1:5">
      <c r="A15912" s="47"/>
      <c r="E15912" s="47"/>
    </row>
    <row r="15913" spans="1:5">
      <c r="A15913" s="47"/>
      <c r="E15913" s="47"/>
    </row>
    <row r="15914" spans="1:5">
      <c r="A15914" s="47"/>
      <c r="E15914" s="47"/>
    </row>
    <row r="15915" spans="1:5">
      <c r="A15915" s="47"/>
      <c r="E15915" s="47"/>
    </row>
    <row r="15916" spans="1:5">
      <c r="A15916" s="47"/>
      <c r="E15916" s="47"/>
    </row>
    <row r="15917" spans="1:5">
      <c r="A15917" s="47"/>
      <c r="E15917" s="47"/>
    </row>
    <row r="15918" spans="1:5">
      <c r="A15918" s="47"/>
      <c r="E15918" s="47"/>
    </row>
    <row r="15919" spans="1:5">
      <c r="A15919" s="47"/>
      <c r="E15919" s="47"/>
    </row>
    <row r="15920" spans="1:5">
      <c r="A15920" s="47"/>
      <c r="E15920" s="47"/>
    </row>
    <row r="15921" spans="1:5">
      <c r="A15921" s="47"/>
      <c r="E15921" s="47"/>
    </row>
    <row r="15922" spans="1:5">
      <c r="A15922" s="47"/>
      <c r="E15922" s="47"/>
    </row>
    <row r="15923" spans="1:5">
      <c r="A15923" s="47"/>
      <c r="E15923" s="47"/>
    </row>
    <row r="15924" spans="1:5">
      <c r="A15924" s="47"/>
      <c r="E15924" s="47"/>
    </row>
    <row r="15925" spans="1:5">
      <c r="A15925" s="47"/>
      <c r="E15925" s="47"/>
    </row>
    <row r="15926" spans="1:5">
      <c r="A15926" s="47"/>
      <c r="E15926" s="47"/>
    </row>
    <row r="15927" spans="1:5">
      <c r="A15927" s="47"/>
      <c r="E15927" s="47"/>
    </row>
    <row r="15928" spans="1:5">
      <c r="A15928" s="47"/>
      <c r="E15928" s="47"/>
    </row>
    <row r="15929" spans="1:5">
      <c r="A15929" s="47"/>
      <c r="E15929" s="47"/>
    </row>
    <row r="15930" spans="1:5">
      <c r="A15930" s="47"/>
      <c r="E15930" s="47"/>
    </row>
    <row r="15931" spans="1:5">
      <c r="A15931" s="47"/>
      <c r="E15931" s="47"/>
    </row>
    <row r="15932" spans="1:5">
      <c r="A15932" s="47"/>
      <c r="E15932" s="47"/>
    </row>
    <row r="15933" spans="1:5">
      <c r="A15933" s="47"/>
      <c r="E15933" s="47"/>
    </row>
    <row r="15934" spans="1:5">
      <c r="A15934" s="47"/>
      <c r="E15934" s="47"/>
    </row>
    <row r="15935" spans="1:5">
      <c r="A15935" s="47"/>
      <c r="E15935" s="47"/>
    </row>
    <row r="15936" spans="1:5">
      <c r="A15936" s="47"/>
      <c r="E15936" s="47"/>
    </row>
    <row r="15937" spans="1:5">
      <c r="A15937" s="47"/>
      <c r="E15937" s="47"/>
    </row>
    <row r="15938" spans="1:5">
      <c r="A15938" s="47"/>
      <c r="E15938" s="47"/>
    </row>
    <row r="15939" spans="1:5">
      <c r="A15939" s="47"/>
      <c r="E15939" s="47"/>
    </row>
    <row r="15940" spans="1:5">
      <c r="A15940" s="47"/>
      <c r="E15940" s="47"/>
    </row>
    <row r="15941" spans="1:5">
      <c r="A15941" s="47"/>
      <c r="E15941" s="47"/>
    </row>
    <row r="15942" spans="1:5">
      <c r="A15942" s="47"/>
      <c r="E15942" s="47"/>
    </row>
    <row r="15943" spans="1:5">
      <c r="A15943" s="47"/>
      <c r="E15943" s="47"/>
    </row>
    <row r="15944" spans="1:5">
      <c r="A15944" s="47"/>
      <c r="E15944" s="47"/>
    </row>
    <row r="15945" spans="1:5">
      <c r="A15945" s="47"/>
      <c r="E15945" s="47"/>
    </row>
    <row r="15946" spans="1:5">
      <c r="A15946" s="47"/>
      <c r="E15946" s="47"/>
    </row>
    <row r="15947" spans="1:5">
      <c r="A15947" s="47"/>
      <c r="E15947" s="47"/>
    </row>
    <row r="15948" spans="1:5">
      <c r="A15948" s="47"/>
      <c r="E15948" s="47"/>
    </row>
    <row r="15949" spans="1:5">
      <c r="A15949" s="47"/>
      <c r="E15949" s="47"/>
    </row>
    <row r="15950" spans="1:5">
      <c r="A15950" s="47"/>
      <c r="E15950" s="47"/>
    </row>
    <row r="15951" spans="1:5">
      <c r="A15951" s="47"/>
      <c r="E15951" s="47"/>
    </row>
    <row r="15952" spans="1:5">
      <c r="A15952" s="47"/>
      <c r="E15952" s="47"/>
    </row>
    <row r="15953" spans="1:5">
      <c r="A15953" s="47"/>
      <c r="E15953" s="47"/>
    </row>
    <row r="15954" spans="1:5">
      <c r="A15954" s="47"/>
      <c r="E15954" s="47"/>
    </row>
    <row r="15955" spans="1:5">
      <c r="A15955" s="47"/>
      <c r="E15955" s="47"/>
    </row>
    <row r="15956" spans="1:5">
      <c r="A15956" s="47"/>
      <c r="E15956" s="47"/>
    </row>
    <row r="15957" spans="1:5">
      <c r="A15957" s="47"/>
      <c r="E15957" s="47"/>
    </row>
    <row r="15958" spans="1:5">
      <c r="A15958" s="47"/>
      <c r="E15958" s="47"/>
    </row>
    <row r="15959" spans="1:5">
      <c r="A15959" s="47"/>
      <c r="E15959" s="47"/>
    </row>
    <row r="15960" spans="1:5">
      <c r="A15960" s="47"/>
      <c r="E15960" s="47"/>
    </row>
    <row r="15961" spans="1:5">
      <c r="A15961" s="47"/>
      <c r="E15961" s="47"/>
    </row>
    <row r="15962" spans="1:5">
      <c r="A15962" s="47"/>
      <c r="E15962" s="47"/>
    </row>
    <row r="15963" spans="1:5">
      <c r="A15963" s="47"/>
      <c r="E15963" s="47"/>
    </row>
    <row r="15964" spans="1:5">
      <c r="A15964" s="47"/>
      <c r="E15964" s="47"/>
    </row>
    <row r="15965" spans="1:5">
      <c r="A15965" s="47"/>
      <c r="E15965" s="47"/>
    </row>
    <row r="15966" spans="1:5">
      <c r="A15966" s="47"/>
      <c r="E15966" s="47"/>
    </row>
    <row r="15967" spans="1:5">
      <c r="A15967" s="47"/>
      <c r="E15967" s="47"/>
    </row>
    <row r="15968" spans="1:5">
      <c r="A15968" s="47"/>
      <c r="E15968" s="47"/>
    </row>
    <row r="15969" spans="1:5">
      <c r="A15969" s="47"/>
      <c r="E15969" s="47"/>
    </row>
    <row r="15970" spans="1:5">
      <c r="A15970" s="47"/>
      <c r="E15970" s="47"/>
    </row>
    <row r="15971" spans="1:5">
      <c r="A15971" s="47"/>
      <c r="E15971" s="47"/>
    </row>
    <row r="15972" spans="1:5">
      <c r="A15972" s="47"/>
      <c r="E15972" s="47"/>
    </row>
    <row r="15973" spans="1:5">
      <c r="A15973" s="47"/>
      <c r="E15973" s="47"/>
    </row>
    <row r="15974" spans="1:5">
      <c r="A15974" s="47"/>
      <c r="E15974" s="47"/>
    </row>
    <row r="15975" spans="1:5">
      <c r="A15975" s="47"/>
      <c r="E15975" s="47"/>
    </row>
    <row r="15976" spans="1:5">
      <c r="A15976" s="47"/>
      <c r="E15976" s="47"/>
    </row>
    <row r="15977" spans="1:5">
      <c r="A15977" s="47"/>
      <c r="E15977" s="47"/>
    </row>
    <row r="15978" spans="1:5">
      <c r="A15978" s="47"/>
      <c r="E15978" s="47"/>
    </row>
    <row r="15979" spans="1:5">
      <c r="A15979" s="47"/>
      <c r="E15979" s="47"/>
    </row>
    <row r="15980" spans="1:5">
      <c r="A15980" s="47"/>
      <c r="E15980" s="47"/>
    </row>
    <row r="15981" spans="1:5">
      <c r="A15981" s="47"/>
      <c r="E15981" s="47"/>
    </row>
    <row r="15982" spans="1:5">
      <c r="A15982" s="47"/>
      <c r="E15982" s="47"/>
    </row>
    <row r="15983" spans="1:5">
      <c r="A15983" s="47"/>
      <c r="E15983" s="47"/>
    </row>
    <row r="15984" spans="1:5">
      <c r="A15984" s="47"/>
      <c r="E15984" s="47"/>
    </row>
    <row r="15985" spans="1:5">
      <c r="A15985" s="47"/>
      <c r="E15985" s="47"/>
    </row>
    <row r="15986" spans="1:5">
      <c r="A15986" s="47"/>
      <c r="E15986" s="47"/>
    </row>
    <row r="15987" spans="1:5">
      <c r="A15987" s="47"/>
      <c r="E15987" s="47"/>
    </row>
    <row r="15988" spans="1:5">
      <c r="A15988" s="47"/>
      <c r="E15988" s="47"/>
    </row>
    <row r="15989" spans="1:5">
      <c r="A15989" s="47"/>
      <c r="E15989" s="47"/>
    </row>
    <row r="15990" spans="1:5">
      <c r="A15990" s="47"/>
      <c r="E15990" s="47"/>
    </row>
    <row r="15991" spans="1:5">
      <c r="A15991" s="47"/>
      <c r="E15991" s="47"/>
    </row>
    <row r="15992" spans="1:5">
      <c r="A15992" s="47"/>
      <c r="E15992" s="47"/>
    </row>
    <row r="15993" spans="1:5">
      <c r="A15993" s="47"/>
      <c r="E15993" s="47"/>
    </row>
    <row r="15994" spans="1:5">
      <c r="A15994" s="47"/>
      <c r="E15994" s="47"/>
    </row>
    <row r="15995" spans="1:5">
      <c r="A15995" s="47"/>
      <c r="E15995" s="47"/>
    </row>
    <row r="15996" spans="1:5">
      <c r="A15996" s="47"/>
      <c r="E15996" s="47"/>
    </row>
    <row r="15997" spans="1:5">
      <c r="A15997" s="47"/>
      <c r="E15997" s="47"/>
    </row>
    <row r="15998" spans="1:5">
      <c r="A15998" s="47"/>
      <c r="E15998" s="47"/>
    </row>
    <row r="15999" spans="1:5">
      <c r="A15999" s="47"/>
      <c r="E15999" s="47"/>
    </row>
    <row r="16000" spans="1:5">
      <c r="A16000" s="47"/>
      <c r="E16000" s="47"/>
    </row>
    <row r="16001" spans="1:5">
      <c r="A16001" s="47"/>
      <c r="E16001" s="47"/>
    </row>
    <row r="16002" spans="1:5">
      <c r="A16002" s="47"/>
      <c r="E16002" s="47"/>
    </row>
    <row r="16003" spans="1:5">
      <c r="A16003" s="47"/>
      <c r="E16003" s="47"/>
    </row>
    <row r="16004" spans="1:5">
      <c r="A16004" s="47"/>
      <c r="E16004" s="47"/>
    </row>
    <row r="16005" spans="1:5">
      <c r="A16005" s="47"/>
      <c r="E16005" s="47"/>
    </row>
    <row r="16006" spans="1:5">
      <c r="A16006" s="47"/>
      <c r="E16006" s="47"/>
    </row>
    <row r="16007" spans="1:5">
      <c r="A16007" s="47"/>
      <c r="E16007" s="47"/>
    </row>
    <row r="16008" spans="1:5">
      <c r="A16008" s="47"/>
      <c r="E16008" s="47"/>
    </row>
    <row r="16009" spans="1:5">
      <c r="A16009" s="47"/>
      <c r="E16009" s="47"/>
    </row>
    <row r="16010" spans="1:5">
      <c r="A16010" s="47"/>
      <c r="E16010" s="47"/>
    </row>
    <row r="16011" spans="1:5">
      <c r="A16011" s="47"/>
      <c r="E16011" s="47"/>
    </row>
    <row r="16012" spans="1:5">
      <c r="A16012" s="47"/>
      <c r="E16012" s="47"/>
    </row>
    <row r="16013" spans="1:5">
      <c r="A16013" s="47"/>
      <c r="E16013" s="47"/>
    </row>
    <row r="16014" spans="1:5">
      <c r="A16014" s="47"/>
      <c r="E16014" s="47"/>
    </row>
    <row r="16015" spans="1:5">
      <c r="A16015" s="47"/>
      <c r="E16015" s="47"/>
    </row>
    <row r="16016" spans="1:5">
      <c r="A16016" s="47"/>
      <c r="E16016" s="47"/>
    </row>
    <row r="16017" spans="1:5">
      <c r="A16017" s="47"/>
      <c r="E16017" s="47"/>
    </row>
    <row r="16018" spans="1:5">
      <c r="A16018" s="47"/>
      <c r="E16018" s="47"/>
    </row>
    <row r="16019" spans="1:5">
      <c r="A16019" s="47"/>
      <c r="E16019" s="47"/>
    </row>
    <row r="16020" spans="1:5">
      <c r="A16020" s="47"/>
      <c r="E16020" s="47"/>
    </row>
    <row r="16021" spans="1:5">
      <c r="A16021" s="47"/>
      <c r="E16021" s="47"/>
    </row>
    <row r="16022" spans="1:5">
      <c r="A16022" s="47"/>
      <c r="E16022" s="47"/>
    </row>
    <row r="16023" spans="1:5">
      <c r="A16023" s="47"/>
      <c r="E16023" s="47"/>
    </row>
    <row r="16024" spans="1:5">
      <c r="A16024" s="47"/>
      <c r="E16024" s="47"/>
    </row>
    <row r="16025" spans="1:5">
      <c r="A16025" s="47"/>
      <c r="E16025" s="47"/>
    </row>
    <row r="16026" spans="1:5">
      <c r="A16026" s="47"/>
      <c r="E16026" s="47"/>
    </row>
    <row r="16027" spans="1:5">
      <c r="A16027" s="47"/>
      <c r="E16027" s="47"/>
    </row>
    <row r="16028" spans="1:5">
      <c r="A16028" s="47"/>
      <c r="E16028" s="47"/>
    </row>
    <row r="16029" spans="1:5">
      <c r="A16029" s="47"/>
      <c r="E16029" s="47"/>
    </row>
    <row r="16030" spans="1:5">
      <c r="A16030" s="47"/>
      <c r="E16030" s="47"/>
    </row>
    <row r="16031" spans="1:5">
      <c r="A16031" s="47"/>
      <c r="E16031" s="47"/>
    </row>
    <row r="16032" spans="1:5">
      <c r="A16032" s="47"/>
      <c r="E16032" s="47"/>
    </row>
    <row r="16033" spans="1:5">
      <c r="A16033" s="47"/>
      <c r="E16033" s="47"/>
    </row>
    <row r="16034" spans="1:5">
      <c r="A16034" s="47"/>
      <c r="E16034" s="47"/>
    </row>
    <row r="16035" spans="1:5">
      <c r="A16035" s="47"/>
      <c r="E16035" s="47"/>
    </row>
    <row r="16036" spans="1:5">
      <c r="A16036" s="47"/>
      <c r="E16036" s="47"/>
    </row>
    <row r="16037" spans="1:5">
      <c r="A16037" s="47"/>
      <c r="E16037" s="47"/>
    </row>
    <row r="16038" spans="1:5">
      <c r="A16038" s="47"/>
      <c r="E16038" s="47"/>
    </row>
    <row r="16039" spans="1:5">
      <c r="A16039" s="47"/>
      <c r="E16039" s="47"/>
    </row>
    <row r="16040" spans="1:5">
      <c r="A16040" s="47"/>
      <c r="E16040" s="47"/>
    </row>
    <row r="16041" spans="1:5">
      <c r="A16041" s="47"/>
      <c r="E16041" s="47"/>
    </row>
    <row r="16042" spans="1:5">
      <c r="A16042" s="47"/>
      <c r="E16042" s="47"/>
    </row>
    <row r="16043" spans="1:5">
      <c r="A16043" s="47"/>
      <c r="E16043" s="47"/>
    </row>
    <row r="16044" spans="1:5">
      <c r="A16044" s="47"/>
      <c r="E16044" s="47"/>
    </row>
    <row r="16045" spans="1:5">
      <c r="A16045" s="47"/>
      <c r="E16045" s="47"/>
    </row>
    <row r="16046" spans="1:5">
      <c r="A16046" s="47"/>
      <c r="E16046" s="47"/>
    </row>
    <row r="16047" spans="1:5">
      <c r="A16047" s="47"/>
      <c r="E16047" s="47"/>
    </row>
    <row r="16048" spans="1:5">
      <c r="A16048" s="47"/>
      <c r="E16048" s="47"/>
    </row>
    <row r="16049" spans="1:5">
      <c r="A16049" s="47"/>
      <c r="E16049" s="47"/>
    </row>
    <row r="16050" spans="1:5">
      <c r="A16050" s="47"/>
      <c r="E16050" s="47"/>
    </row>
    <row r="16051" spans="1:5">
      <c r="A16051" s="47"/>
      <c r="E16051" s="47"/>
    </row>
    <row r="16052" spans="1:5">
      <c r="A16052" s="47"/>
      <c r="E16052" s="47"/>
    </row>
    <row r="16053" spans="1:5">
      <c r="A16053" s="47"/>
      <c r="E16053" s="47"/>
    </row>
    <row r="16054" spans="1:5">
      <c r="A16054" s="47"/>
      <c r="E16054" s="47"/>
    </row>
    <row r="16055" spans="1:5">
      <c r="A16055" s="47"/>
      <c r="E16055" s="47"/>
    </row>
    <row r="16056" spans="1:5">
      <c r="A16056" s="47"/>
      <c r="E16056" s="47"/>
    </row>
    <row r="16057" spans="1:5">
      <c r="A16057" s="47"/>
      <c r="E16057" s="47"/>
    </row>
    <row r="16058" spans="1:5">
      <c r="A16058" s="47"/>
      <c r="E16058" s="47"/>
    </row>
    <row r="16059" spans="1:5">
      <c r="A16059" s="47"/>
      <c r="E16059" s="47"/>
    </row>
    <row r="16060" spans="1:5">
      <c r="A16060" s="47"/>
      <c r="E16060" s="47"/>
    </row>
    <row r="16061" spans="1:5">
      <c r="A16061" s="47"/>
      <c r="E16061" s="47"/>
    </row>
    <row r="16062" spans="1:5">
      <c r="A16062" s="47"/>
      <c r="E16062" s="47"/>
    </row>
    <row r="16063" spans="1:5">
      <c r="A16063" s="47"/>
      <c r="E16063" s="47"/>
    </row>
    <row r="16064" spans="1:5">
      <c r="A16064" s="47"/>
      <c r="E16064" s="47"/>
    </row>
    <row r="16065" spans="1:5">
      <c r="A16065" s="47"/>
      <c r="E16065" s="47"/>
    </row>
    <row r="16066" spans="1:5">
      <c r="A16066" s="47"/>
      <c r="E16066" s="47"/>
    </row>
    <row r="16067" spans="1:5">
      <c r="A16067" s="47"/>
      <c r="E16067" s="47"/>
    </row>
    <row r="16068" spans="1:5">
      <c r="A16068" s="47"/>
      <c r="E16068" s="47"/>
    </row>
    <row r="16069" spans="1:5">
      <c r="A16069" s="47"/>
      <c r="E16069" s="47"/>
    </row>
    <row r="16070" spans="1:5">
      <c r="A16070" s="47"/>
      <c r="E16070" s="47"/>
    </row>
    <row r="16071" spans="1:5">
      <c r="A16071" s="47"/>
      <c r="E16071" s="47"/>
    </row>
    <row r="16072" spans="1:5">
      <c r="A16072" s="47"/>
      <c r="E16072" s="47"/>
    </row>
    <row r="16073" spans="1:5">
      <c r="A16073" s="47"/>
      <c r="E16073" s="47"/>
    </row>
    <row r="16074" spans="1:5">
      <c r="A16074" s="47"/>
      <c r="E16074" s="47"/>
    </row>
    <row r="16075" spans="1:5">
      <c r="A16075" s="47"/>
      <c r="E16075" s="47"/>
    </row>
    <row r="16076" spans="1:5">
      <c r="A16076" s="47"/>
      <c r="E16076" s="47"/>
    </row>
    <row r="16077" spans="1:5">
      <c r="A16077" s="47"/>
      <c r="E16077" s="47"/>
    </row>
    <row r="16078" spans="1:5">
      <c r="A16078" s="47"/>
      <c r="E16078" s="47"/>
    </row>
    <row r="16079" spans="1:5">
      <c r="A16079" s="47"/>
      <c r="E16079" s="47"/>
    </row>
    <row r="16080" spans="1:5">
      <c r="A16080" s="47"/>
      <c r="E16080" s="47"/>
    </row>
    <row r="16081" spans="1:5">
      <c r="A16081" s="47"/>
      <c r="E16081" s="47"/>
    </row>
    <row r="16082" spans="1:5">
      <c r="A16082" s="47"/>
      <c r="E16082" s="47"/>
    </row>
    <row r="16083" spans="1:5">
      <c r="A16083" s="47"/>
      <c r="E16083" s="47"/>
    </row>
    <row r="16084" spans="1:5">
      <c r="A16084" s="47"/>
      <c r="E16084" s="47"/>
    </row>
    <row r="16085" spans="1:5">
      <c r="A16085" s="47"/>
      <c r="E16085" s="47"/>
    </row>
    <row r="16086" spans="1:5">
      <c r="A16086" s="47"/>
      <c r="E16086" s="47"/>
    </row>
    <row r="16087" spans="1:5">
      <c r="A16087" s="47"/>
      <c r="E16087" s="47"/>
    </row>
    <row r="16088" spans="1:5">
      <c r="A16088" s="47"/>
      <c r="E16088" s="47"/>
    </row>
    <row r="16089" spans="1:5">
      <c r="A16089" s="47"/>
      <c r="E16089" s="47"/>
    </row>
    <row r="16090" spans="1:5">
      <c r="A16090" s="47"/>
      <c r="E16090" s="47"/>
    </row>
    <row r="16091" spans="1:5">
      <c r="A16091" s="47"/>
      <c r="E16091" s="47"/>
    </row>
    <row r="16092" spans="1:5">
      <c r="A16092" s="47"/>
      <c r="E16092" s="47"/>
    </row>
    <row r="16093" spans="1:5">
      <c r="A16093" s="47"/>
      <c r="E16093" s="47"/>
    </row>
    <row r="16094" spans="1:5">
      <c r="A16094" s="47"/>
      <c r="E16094" s="47"/>
    </row>
    <row r="16095" spans="1:5">
      <c r="A16095" s="47"/>
      <c r="E16095" s="47"/>
    </row>
    <row r="16096" spans="1:5">
      <c r="A16096" s="47"/>
      <c r="E16096" s="47"/>
    </row>
    <row r="16097" spans="1:5">
      <c r="A16097" s="47"/>
      <c r="E16097" s="47"/>
    </row>
    <row r="16098" spans="1:5">
      <c r="A16098" s="47"/>
      <c r="E16098" s="47"/>
    </row>
    <row r="16099" spans="1:5">
      <c r="A16099" s="47"/>
      <c r="E16099" s="47"/>
    </row>
    <row r="16100" spans="1:5">
      <c r="A16100" s="47"/>
      <c r="E16100" s="47"/>
    </row>
    <row r="16101" spans="1:5">
      <c r="A16101" s="47"/>
      <c r="E16101" s="47"/>
    </row>
    <row r="16102" spans="1:5">
      <c r="A16102" s="47"/>
      <c r="E16102" s="47"/>
    </row>
    <row r="16103" spans="1:5">
      <c r="A16103" s="47"/>
      <c r="E16103" s="47"/>
    </row>
    <row r="16104" spans="1:5">
      <c r="A16104" s="47"/>
      <c r="E16104" s="47"/>
    </row>
    <row r="16105" spans="1:5">
      <c r="A16105" s="47"/>
      <c r="E16105" s="47"/>
    </row>
    <row r="16106" spans="1:5">
      <c r="A16106" s="47"/>
      <c r="E16106" s="47"/>
    </row>
    <row r="16107" spans="1:5">
      <c r="A16107" s="47"/>
      <c r="E16107" s="47"/>
    </row>
    <row r="16108" spans="1:5">
      <c r="A16108" s="47"/>
      <c r="E16108" s="47"/>
    </row>
    <row r="16109" spans="1:5">
      <c r="A16109" s="47"/>
      <c r="E16109" s="47"/>
    </row>
    <row r="16110" spans="1:5">
      <c r="A16110" s="47"/>
      <c r="E16110" s="47"/>
    </row>
    <row r="16111" spans="1:5">
      <c r="A16111" s="47"/>
      <c r="E16111" s="47"/>
    </row>
    <row r="16112" spans="1:5">
      <c r="A16112" s="47"/>
      <c r="E16112" s="47"/>
    </row>
    <row r="16113" spans="1:5">
      <c r="A16113" s="47"/>
      <c r="E16113" s="47"/>
    </row>
    <row r="16114" spans="1:5">
      <c r="A16114" s="47"/>
      <c r="E16114" s="47"/>
    </row>
    <row r="16115" spans="1:5">
      <c r="A16115" s="47"/>
      <c r="E16115" s="47"/>
    </row>
    <row r="16116" spans="1:5">
      <c r="A16116" s="47"/>
      <c r="E16116" s="47"/>
    </row>
    <row r="16117" spans="1:5">
      <c r="A16117" s="47"/>
      <c r="E16117" s="47"/>
    </row>
    <row r="16118" spans="1:5">
      <c r="A16118" s="47"/>
      <c r="E16118" s="47"/>
    </row>
    <row r="16119" spans="1:5">
      <c r="A16119" s="47"/>
      <c r="E16119" s="47"/>
    </row>
    <row r="16120" spans="1:5">
      <c r="A16120" s="47"/>
      <c r="E16120" s="47"/>
    </row>
    <row r="16121" spans="1:5">
      <c r="A16121" s="47"/>
      <c r="E16121" s="47"/>
    </row>
    <row r="16122" spans="1:5">
      <c r="A16122" s="47"/>
      <c r="E16122" s="47"/>
    </row>
    <row r="16123" spans="1:5">
      <c r="A16123" s="47"/>
      <c r="E16123" s="47"/>
    </row>
    <row r="16124" spans="1:5">
      <c r="A16124" s="47"/>
      <c r="E16124" s="47"/>
    </row>
    <row r="16125" spans="1:5">
      <c r="A16125" s="47"/>
      <c r="E16125" s="47"/>
    </row>
    <row r="16126" spans="1:5">
      <c r="A16126" s="47"/>
      <c r="E16126" s="47"/>
    </row>
    <row r="16127" spans="1:5">
      <c r="A16127" s="47"/>
      <c r="E16127" s="47"/>
    </row>
    <row r="16128" spans="1:5">
      <c r="A16128" s="47"/>
      <c r="E16128" s="47"/>
    </row>
    <row r="16129" spans="1:5">
      <c r="A16129" s="47"/>
      <c r="E16129" s="47"/>
    </row>
    <row r="16130" spans="1:5">
      <c r="A16130" s="47"/>
      <c r="E16130" s="47"/>
    </row>
    <row r="16131" spans="1:5">
      <c r="A16131" s="47"/>
      <c r="E16131" s="47"/>
    </row>
    <row r="16132" spans="1:5">
      <c r="A16132" s="47"/>
      <c r="E16132" s="47"/>
    </row>
    <row r="16133" spans="1:5">
      <c r="A16133" s="47"/>
      <c r="E16133" s="47"/>
    </row>
    <row r="16134" spans="1:5">
      <c r="A16134" s="47"/>
      <c r="E16134" s="47"/>
    </row>
    <row r="16135" spans="1:5">
      <c r="A16135" s="47"/>
      <c r="E16135" s="47"/>
    </row>
    <row r="16136" spans="1:5">
      <c r="A16136" s="47"/>
      <c r="E16136" s="47"/>
    </row>
    <row r="16137" spans="1:5">
      <c r="A16137" s="47"/>
      <c r="E16137" s="47"/>
    </row>
    <row r="16138" spans="1:5">
      <c r="A16138" s="47"/>
      <c r="E16138" s="47"/>
    </row>
    <row r="16139" spans="1:5">
      <c r="A16139" s="47"/>
      <c r="E16139" s="47"/>
    </row>
    <row r="16140" spans="1:5">
      <c r="A16140" s="47"/>
      <c r="E16140" s="47"/>
    </row>
    <row r="16141" spans="1:5">
      <c r="A16141" s="47"/>
      <c r="E16141" s="47"/>
    </row>
    <row r="16142" spans="1:5">
      <c r="A16142" s="47"/>
      <c r="E16142" s="47"/>
    </row>
    <row r="16143" spans="1:5">
      <c r="A16143" s="47"/>
      <c r="E16143" s="47"/>
    </row>
    <row r="16144" spans="1:5">
      <c r="A16144" s="47"/>
      <c r="E16144" s="47"/>
    </row>
    <row r="16145" spans="1:5">
      <c r="A16145" s="47"/>
      <c r="E16145" s="47"/>
    </row>
    <row r="16146" spans="1:5">
      <c r="A16146" s="47"/>
      <c r="E16146" s="47"/>
    </row>
    <row r="16147" spans="1:5">
      <c r="A16147" s="47"/>
      <c r="E16147" s="47"/>
    </row>
    <row r="16148" spans="1:5">
      <c r="A16148" s="47"/>
      <c r="E16148" s="47"/>
    </row>
    <row r="16149" spans="1:5">
      <c r="A16149" s="47"/>
      <c r="E16149" s="47"/>
    </row>
    <row r="16150" spans="1:5">
      <c r="A16150" s="47"/>
      <c r="E16150" s="47"/>
    </row>
    <row r="16151" spans="1:5">
      <c r="A16151" s="47"/>
      <c r="E16151" s="47"/>
    </row>
    <row r="16152" spans="1:5">
      <c r="A16152" s="47"/>
      <c r="E16152" s="47"/>
    </row>
    <row r="16153" spans="1:5">
      <c r="A16153" s="47"/>
      <c r="E16153" s="47"/>
    </row>
    <row r="16154" spans="1:5">
      <c r="A16154" s="47"/>
      <c r="E16154" s="47"/>
    </row>
    <row r="16155" spans="1:5">
      <c r="A16155" s="47"/>
      <c r="E16155" s="47"/>
    </row>
    <row r="16156" spans="1:5">
      <c r="A16156" s="47"/>
      <c r="E16156" s="47"/>
    </row>
    <row r="16157" spans="1:5">
      <c r="A16157" s="47"/>
      <c r="E16157" s="47"/>
    </row>
    <row r="16158" spans="1:5">
      <c r="A16158" s="47"/>
      <c r="E16158" s="47"/>
    </row>
    <row r="16159" spans="1:5">
      <c r="A16159" s="47"/>
      <c r="E16159" s="47"/>
    </row>
    <row r="16160" spans="1:5">
      <c r="A16160" s="47"/>
      <c r="E16160" s="47"/>
    </row>
    <row r="16161" spans="1:5">
      <c r="A16161" s="47"/>
      <c r="E16161" s="47"/>
    </row>
    <row r="16162" spans="1:5">
      <c r="A16162" s="47"/>
      <c r="E16162" s="47"/>
    </row>
    <row r="16163" spans="1:5">
      <c r="A16163" s="47"/>
      <c r="E16163" s="47"/>
    </row>
    <row r="16164" spans="1:5">
      <c r="A16164" s="47"/>
      <c r="E16164" s="47"/>
    </row>
    <row r="16165" spans="1:5">
      <c r="A16165" s="47"/>
      <c r="E16165" s="47"/>
    </row>
    <row r="16166" spans="1:5">
      <c r="A16166" s="47"/>
      <c r="E16166" s="47"/>
    </row>
    <row r="16167" spans="1:5">
      <c r="A16167" s="47"/>
      <c r="E16167" s="47"/>
    </row>
    <row r="16168" spans="1:5">
      <c r="A16168" s="47"/>
      <c r="E16168" s="47"/>
    </row>
    <row r="16169" spans="1:5">
      <c r="A16169" s="47"/>
      <c r="E16169" s="47"/>
    </row>
    <row r="16170" spans="1:5">
      <c r="A16170" s="47"/>
      <c r="E16170" s="47"/>
    </row>
    <row r="16171" spans="1:5">
      <c r="A16171" s="47"/>
      <c r="E16171" s="47"/>
    </row>
    <row r="16172" spans="1:5">
      <c r="A16172" s="47"/>
      <c r="E16172" s="47"/>
    </row>
    <row r="16173" spans="1:5">
      <c r="A16173" s="47"/>
      <c r="E16173" s="47"/>
    </row>
    <row r="16174" spans="1:5">
      <c r="A16174" s="47"/>
      <c r="E16174" s="47"/>
    </row>
    <row r="16175" spans="1:5">
      <c r="A16175" s="47"/>
      <c r="E16175" s="47"/>
    </row>
    <row r="16176" spans="1:5">
      <c r="A16176" s="47"/>
      <c r="E16176" s="47"/>
    </row>
    <row r="16177" spans="1:5">
      <c r="A16177" s="47"/>
      <c r="E16177" s="47"/>
    </row>
    <row r="16178" spans="1:5">
      <c r="A16178" s="47"/>
      <c r="E16178" s="47"/>
    </row>
    <row r="16179" spans="1:5">
      <c r="A16179" s="47"/>
      <c r="E16179" s="47"/>
    </row>
    <row r="16180" spans="1:5">
      <c r="A16180" s="47"/>
      <c r="E16180" s="47"/>
    </row>
    <row r="16181" spans="1:5">
      <c r="A16181" s="47"/>
      <c r="E16181" s="47"/>
    </row>
    <row r="16182" spans="1:5">
      <c r="A16182" s="47"/>
      <c r="E16182" s="47"/>
    </row>
    <row r="16183" spans="1:5">
      <c r="A16183" s="47"/>
      <c r="E16183" s="47"/>
    </row>
    <row r="16184" spans="1:5">
      <c r="A16184" s="47"/>
      <c r="E16184" s="47"/>
    </row>
    <row r="16185" spans="1:5">
      <c r="A16185" s="47"/>
      <c r="E16185" s="47"/>
    </row>
    <row r="16186" spans="1:5">
      <c r="A16186" s="47"/>
      <c r="E16186" s="47"/>
    </row>
    <row r="16187" spans="1:5">
      <c r="A16187" s="47"/>
      <c r="E16187" s="47"/>
    </row>
    <row r="16188" spans="1:5">
      <c r="A16188" s="47"/>
      <c r="E16188" s="47"/>
    </row>
    <row r="16189" spans="1:5">
      <c r="A16189" s="47"/>
      <c r="E16189" s="47"/>
    </row>
    <row r="16190" spans="1:5">
      <c r="A16190" s="47"/>
      <c r="E16190" s="47"/>
    </row>
    <row r="16191" spans="1:5">
      <c r="A16191" s="47"/>
      <c r="E16191" s="47"/>
    </row>
    <row r="16192" spans="1:5">
      <c r="A16192" s="47"/>
      <c r="E16192" s="47"/>
    </row>
    <row r="16193" spans="1:5">
      <c r="A16193" s="47"/>
      <c r="E16193" s="47"/>
    </row>
    <row r="16194" spans="1:5">
      <c r="A16194" s="47"/>
      <c r="E16194" s="47"/>
    </row>
    <row r="16195" spans="1:5">
      <c r="A16195" s="47"/>
      <c r="E16195" s="47"/>
    </row>
    <row r="16196" spans="1:5">
      <c r="A16196" s="47"/>
      <c r="E16196" s="47"/>
    </row>
    <row r="16197" spans="1:5">
      <c r="A16197" s="47"/>
      <c r="E16197" s="47"/>
    </row>
    <row r="16198" spans="1:5">
      <c r="A16198" s="47"/>
      <c r="E16198" s="47"/>
    </row>
    <row r="16199" spans="1:5">
      <c r="A16199" s="47"/>
      <c r="E16199" s="47"/>
    </row>
    <row r="16200" spans="1:5">
      <c r="A16200" s="47"/>
      <c r="E16200" s="47"/>
    </row>
    <row r="16201" spans="1:5">
      <c r="A16201" s="47"/>
      <c r="E16201" s="47"/>
    </row>
    <row r="16202" spans="1:5">
      <c r="A16202" s="47"/>
      <c r="E16202" s="47"/>
    </row>
    <row r="16203" spans="1:5">
      <c r="A16203" s="47"/>
      <c r="E16203" s="47"/>
    </row>
    <row r="16204" spans="1:5">
      <c r="A16204" s="47"/>
      <c r="E16204" s="47"/>
    </row>
    <row r="16205" spans="1:5">
      <c r="A16205" s="47"/>
      <c r="E16205" s="47"/>
    </row>
    <row r="16206" spans="1:5">
      <c r="A16206" s="47"/>
      <c r="E16206" s="47"/>
    </row>
    <row r="16207" spans="1:5">
      <c r="A16207" s="47"/>
      <c r="E16207" s="47"/>
    </row>
    <row r="16208" spans="1:5">
      <c r="A16208" s="47"/>
      <c r="E16208" s="47"/>
    </row>
    <row r="16209" spans="1:5">
      <c r="A16209" s="47"/>
      <c r="E16209" s="47"/>
    </row>
    <row r="16210" spans="1:5">
      <c r="A16210" s="47"/>
      <c r="E16210" s="47"/>
    </row>
    <row r="16211" spans="1:5">
      <c r="A16211" s="47"/>
      <c r="E16211" s="47"/>
    </row>
    <row r="16212" spans="1:5">
      <c r="A16212" s="47"/>
      <c r="E16212" s="47"/>
    </row>
    <row r="16213" spans="1:5">
      <c r="A16213" s="47"/>
      <c r="E16213" s="47"/>
    </row>
    <row r="16214" spans="1:5">
      <c r="A16214" s="47"/>
      <c r="E16214" s="47"/>
    </row>
    <row r="16215" spans="1:5">
      <c r="A16215" s="47"/>
      <c r="E16215" s="47"/>
    </row>
    <row r="16216" spans="1:5">
      <c r="A16216" s="47"/>
      <c r="E16216" s="47"/>
    </row>
    <row r="16217" spans="1:5">
      <c r="A16217" s="47"/>
      <c r="E16217" s="47"/>
    </row>
    <row r="16218" spans="1:5">
      <c r="A16218" s="47"/>
      <c r="E16218" s="47"/>
    </row>
    <row r="16219" spans="1:5">
      <c r="A16219" s="47"/>
      <c r="E16219" s="47"/>
    </row>
    <row r="16220" spans="1:5">
      <c r="A16220" s="47"/>
      <c r="E16220" s="47"/>
    </row>
    <row r="16221" spans="1:5">
      <c r="A16221" s="47"/>
      <c r="E16221" s="47"/>
    </row>
    <row r="16222" spans="1:5">
      <c r="A16222" s="47"/>
      <c r="E16222" s="47"/>
    </row>
    <row r="16223" spans="1:5">
      <c r="A16223" s="47"/>
      <c r="E16223" s="47"/>
    </row>
    <row r="16224" spans="1:5">
      <c r="A16224" s="47"/>
      <c r="E16224" s="47"/>
    </row>
    <row r="16225" spans="1:5">
      <c r="A16225" s="47"/>
      <c r="E16225" s="47"/>
    </row>
    <row r="16226" spans="1:5">
      <c r="A16226" s="47"/>
      <c r="E16226" s="47"/>
    </row>
    <row r="16227" spans="1:5">
      <c r="A16227" s="47"/>
      <c r="E16227" s="47"/>
    </row>
    <row r="16228" spans="1:5">
      <c r="A16228" s="47"/>
      <c r="E16228" s="47"/>
    </row>
    <row r="16229" spans="1:5">
      <c r="A16229" s="47"/>
      <c r="E16229" s="47"/>
    </row>
    <row r="16230" spans="1:5">
      <c r="A16230" s="47"/>
      <c r="E16230" s="47"/>
    </row>
    <row r="16231" spans="1:5">
      <c r="A16231" s="47"/>
      <c r="E16231" s="47"/>
    </row>
    <row r="16232" spans="1:5">
      <c r="A16232" s="47"/>
      <c r="E16232" s="47"/>
    </row>
    <row r="16233" spans="1:5">
      <c r="A16233" s="47"/>
      <c r="E16233" s="47"/>
    </row>
    <row r="16234" spans="1:5">
      <c r="A16234" s="47"/>
      <c r="E16234" s="47"/>
    </row>
    <row r="16235" spans="1:5">
      <c r="A16235" s="47"/>
      <c r="E16235" s="47"/>
    </row>
    <row r="16236" spans="1:5">
      <c r="A16236" s="47"/>
      <c r="E16236" s="47"/>
    </row>
    <row r="16237" spans="1:5">
      <c r="A16237" s="47"/>
      <c r="E16237" s="47"/>
    </row>
    <row r="16238" spans="1:5">
      <c r="A16238" s="47"/>
      <c r="E16238" s="47"/>
    </row>
    <row r="16239" spans="1:5">
      <c r="A16239" s="47"/>
      <c r="E16239" s="47"/>
    </row>
    <row r="16240" spans="1:5">
      <c r="A16240" s="47"/>
      <c r="E16240" s="47"/>
    </row>
    <row r="16241" spans="1:5">
      <c r="A16241" s="47"/>
      <c r="E16241" s="47"/>
    </row>
    <row r="16242" spans="1:5">
      <c r="A16242" s="47"/>
      <c r="E16242" s="47"/>
    </row>
    <row r="16243" spans="1:5">
      <c r="A16243" s="47"/>
      <c r="E16243" s="47"/>
    </row>
    <row r="16244" spans="1:5">
      <c r="A16244" s="47"/>
      <c r="E16244" s="47"/>
    </row>
    <row r="16245" spans="1:5">
      <c r="A16245" s="47"/>
      <c r="E16245" s="47"/>
    </row>
    <row r="16246" spans="1:5">
      <c r="A16246" s="47"/>
      <c r="E16246" s="47"/>
    </row>
    <row r="16247" spans="1:5">
      <c r="A16247" s="47"/>
      <c r="E16247" s="47"/>
    </row>
    <row r="16248" spans="1:5">
      <c r="A16248" s="47"/>
      <c r="E16248" s="47"/>
    </row>
    <row r="16249" spans="1:5">
      <c r="A16249" s="47"/>
      <c r="E16249" s="47"/>
    </row>
    <row r="16250" spans="1:5">
      <c r="A16250" s="47"/>
      <c r="E16250" s="47"/>
    </row>
    <row r="16251" spans="1:5">
      <c r="A16251" s="47"/>
      <c r="E16251" s="47"/>
    </row>
    <row r="16252" spans="1:5">
      <c r="A16252" s="47"/>
      <c r="E16252" s="47"/>
    </row>
    <row r="16253" spans="1:5">
      <c r="A16253" s="47"/>
      <c r="E16253" s="47"/>
    </row>
    <row r="16254" spans="1:5">
      <c r="A16254" s="47"/>
      <c r="E16254" s="47"/>
    </row>
    <row r="16255" spans="1:5">
      <c r="A16255" s="47"/>
      <c r="E16255" s="47"/>
    </row>
    <row r="16256" spans="1:5">
      <c r="A16256" s="47"/>
      <c r="E16256" s="47"/>
    </row>
    <row r="16257" spans="1:5">
      <c r="A16257" s="47"/>
      <c r="E16257" s="47"/>
    </row>
    <row r="16258" spans="1:5">
      <c r="A16258" s="47"/>
      <c r="E16258" s="47"/>
    </row>
    <row r="16259" spans="1:5">
      <c r="A16259" s="47"/>
      <c r="E16259" s="47"/>
    </row>
    <row r="16260" spans="1:5">
      <c r="A16260" s="47"/>
      <c r="E16260" s="47"/>
    </row>
    <row r="16261" spans="1:5">
      <c r="A16261" s="47"/>
      <c r="E16261" s="47"/>
    </row>
    <row r="16262" spans="1:5">
      <c r="A16262" s="47"/>
      <c r="E16262" s="47"/>
    </row>
    <row r="16263" spans="1:5">
      <c r="A16263" s="47"/>
      <c r="E16263" s="47"/>
    </row>
    <row r="16264" spans="1:5">
      <c r="A16264" s="47"/>
      <c r="E16264" s="47"/>
    </row>
    <row r="16265" spans="1:5">
      <c r="A16265" s="47"/>
      <c r="E16265" s="47"/>
    </row>
    <row r="16266" spans="1:5">
      <c r="A16266" s="47"/>
      <c r="E16266" s="47"/>
    </row>
    <row r="16267" spans="1:5">
      <c r="A16267" s="47"/>
      <c r="E16267" s="47"/>
    </row>
    <row r="16268" spans="1:5">
      <c r="A16268" s="47"/>
      <c r="E16268" s="47"/>
    </row>
    <row r="16269" spans="1:5">
      <c r="A16269" s="47"/>
      <c r="E16269" s="47"/>
    </row>
    <row r="16270" spans="1:5">
      <c r="A16270" s="47"/>
      <c r="E16270" s="47"/>
    </row>
    <row r="16271" spans="1:5">
      <c r="A16271" s="47"/>
      <c r="E16271" s="47"/>
    </row>
    <row r="16272" spans="1:5">
      <c r="A16272" s="47"/>
      <c r="E16272" s="47"/>
    </row>
    <row r="16273" spans="1:5">
      <c r="A16273" s="47"/>
      <c r="E16273" s="47"/>
    </row>
    <row r="16274" spans="1:5">
      <c r="A16274" s="47"/>
      <c r="E16274" s="47"/>
    </row>
    <row r="16275" spans="1:5">
      <c r="A16275" s="47"/>
      <c r="E16275" s="47"/>
    </row>
    <row r="16276" spans="1:5">
      <c r="A16276" s="47"/>
      <c r="E16276" s="47"/>
    </row>
    <row r="16277" spans="1:5">
      <c r="A16277" s="47"/>
      <c r="E16277" s="47"/>
    </row>
    <row r="16278" spans="1:5">
      <c r="A16278" s="47"/>
      <c r="E16278" s="47"/>
    </row>
    <row r="16279" spans="1:5">
      <c r="A16279" s="47"/>
      <c r="E16279" s="47"/>
    </row>
    <row r="16280" spans="1:5">
      <c r="A16280" s="47"/>
      <c r="E16280" s="47"/>
    </row>
    <row r="16281" spans="1:5">
      <c r="A16281" s="47"/>
      <c r="E16281" s="47"/>
    </row>
    <row r="16282" spans="1:5">
      <c r="A16282" s="47"/>
      <c r="E16282" s="47"/>
    </row>
    <row r="16283" spans="1:5">
      <c r="A16283" s="47"/>
      <c r="E16283" s="47"/>
    </row>
    <row r="16284" spans="1:5">
      <c r="A16284" s="47"/>
      <c r="E16284" s="47"/>
    </row>
    <row r="16285" spans="1:5">
      <c r="A16285" s="47"/>
      <c r="E16285" s="47"/>
    </row>
    <row r="16286" spans="1:5">
      <c r="A16286" s="47"/>
      <c r="E16286" s="47"/>
    </row>
    <row r="16287" spans="1:5">
      <c r="A16287" s="47"/>
      <c r="E16287" s="47"/>
    </row>
    <row r="16288" spans="1:5">
      <c r="A16288" s="47"/>
      <c r="E16288" s="47"/>
    </row>
    <row r="16289" spans="1:5">
      <c r="A16289" s="47"/>
      <c r="E16289" s="47"/>
    </row>
    <row r="16290" spans="1:5">
      <c r="A16290" s="47"/>
      <c r="E16290" s="47"/>
    </row>
    <row r="16291" spans="1:5">
      <c r="A16291" s="47"/>
      <c r="E16291" s="47"/>
    </row>
    <row r="16292" spans="1:5">
      <c r="A16292" s="47"/>
      <c r="E16292" s="47"/>
    </row>
    <row r="16293" spans="1:5">
      <c r="A16293" s="47"/>
      <c r="E16293" s="47"/>
    </row>
    <row r="16294" spans="1:5">
      <c r="A16294" s="47"/>
      <c r="E16294" s="47"/>
    </row>
    <row r="16295" spans="1:5">
      <c r="A16295" s="47"/>
      <c r="E16295" s="47"/>
    </row>
    <row r="16296" spans="1:5">
      <c r="A16296" s="47"/>
      <c r="E16296" s="47"/>
    </row>
    <row r="16297" spans="1:5">
      <c r="A16297" s="47"/>
      <c r="E16297" s="47"/>
    </row>
    <row r="16298" spans="1:5">
      <c r="A16298" s="47"/>
      <c r="E16298" s="47"/>
    </row>
    <row r="16299" spans="1:5">
      <c r="A16299" s="47"/>
      <c r="E16299" s="47"/>
    </row>
    <row r="16300" spans="1:5">
      <c r="A16300" s="47"/>
      <c r="E16300" s="47"/>
    </row>
    <row r="16301" spans="1:5">
      <c r="A16301" s="47"/>
      <c r="E16301" s="47"/>
    </row>
    <row r="16302" spans="1:5">
      <c r="A16302" s="47"/>
      <c r="E16302" s="47"/>
    </row>
    <row r="16303" spans="1:5">
      <c r="A16303" s="47"/>
      <c r="E16303" s="47"/>
    </row>
    <row r="16304" spans="1:5">
      <c r="A16304" s="47"/>
      <c r="E16304" s="47"/>
    </row>
    <row r="16305" spans="1:5">
      <c r="A16305" s="47"/>
      <c r="E16305" s="47"/>
    </row>
    <row r="16306" spans="1:5">
      <c r="A16306" s="47"/>
      <c r="E16306" s="47"/>
    </row>
    <row r="16307" spans="1:5">
      <c r="A16307" s="47"/>
      <c r="E16307" s="47"/>
    </row>
    <row r="16308" spans="1:5">
      <c r="A16308" s="47"/>
      <c r="E16308" s="47"/>
    </row>
    <row r="16309" spans="1:5">
      <c r="A16309" s="47"/>
      <c r="E16309" s="47"/>
    </row>
    <row r="16310" spans="1:5">
      <c r="A16310" s="47"/>
      <c r="E16310" s="47"/>
    </row>
    <row r="16311" spans="1:5">
      <c r="A16311" s="47"/>
      <c r="E16311" s="47"/>
    </row>
    <row r="16312" spans="1:5">
      <c r="A16312" s="47"/>
      <c r="E16312" s="47"/>
    </row>
    <row r="16313" spans="1:5">
      <c r="A16313" s="47"/>
      <c r="E16313" s="47"/>
    </row>
    <row r="16314" spans="1:5">
      <c r="A16314" s="47"/>
      <c r="E16314" s="47"/>
    </row>
    <row r="16315" spans="1:5">
      <c r="A16315" s="47"/>
      <c r="E16315" s="47"/>
    </row>
    <row r="16316" spans="1:5">
      <c r="A16316" s="47"/>
      <c r="E16316" s="47"/>
    </row>
    <row r="16317" spans="1:5">
      <c r="A16317" s="47"/>
      <c r="E16317" s="47"/>
    </row>
    <row r="16318" spans="1:5">
      <c r="A16318" s="47"/>
      <c r="E16318" s="47"/>
    </row>
    <row r="16319" spans="1:5">
      <c r="A16319" s="47"/>
      <c r="E16319" s="47"/>
    </row>
    <row r="16320" spans="1:5">
      <c r="A16320" s="47"/>
      <c r="E16320" s="47"/>
    </row>
    <row r="16321" spans="1:5">
      <c r="A16321" s="47"/>
      <c r="E16321" s="47"/>
    </row>
    <row r="16322" spans="1:5">
      <c r="A16322" s="47"/>
      <c r="E16322" s="47"/>
    </row>
    <row r="16323" spans="1:5">
      <c r="A16323" s="47"/>
      <c r="E16323" s="47"/>
    </row>
    <row r="16324" spans="1:5">
      <c r="A16324" s="47"/>
      <c r="E16324" s="47"/>
    </row>
    <row r="16325" spans="1:5">
      <c r="A16325" s="47"/>
      <c r="E16325" s="47"/>
    </row>
    <row r="16326" spans="1:5">
      <c r="A16326" s="47"/>
      <c r="E16326" s="47"/>
    </row>
    <row r="16327" spans="1:5">
      <c r="A16327" s="47"/>
      <c r="E16327" s="47"/>
    </row>
    <row r="16328" spans="1:5">
      <c r="A16328" s="47"/>
      <c r="E16328" s="47"/>
    </row>
    <row r="16329" spans="1:5">
      <c r="A16329" s="47"/>
      <c r="E16329" s="47"/>
    </row>
    <row r="16330" spans="1:5">
      <c r="A16330" s="47"/>
      <c r="E16330" s="47"/>
    </row>
    <row r="16331" spans="1:5">
      <c r="A16331" s="47"/>
      <c r="E16331" s="47"/>
    </row>
    <row r="16332" spans="1:5">
      <c r="A16332" s="47"/>
      <c r="E16332" s="47"/>
    </row>
    <row r="16333" spans="1:5">
      <c r="A16333" s="47"/>
      <c r="E16333" s="47"/>
    </row>
    <row r="16334" spans="1:5">
      <c r="A16334" s="47"/>
      <c r="E16334" s="47"/>
    </row>
    <row r="16335" spans="1:5">
      <c r="A16335" s="47"/>
      <c r="E16335" s="47"/>
    </row>
    <row r="16336" spans="1:5">
      <c r="A16336" s="47"/>
      <c r="E16336" s="47"/>
    </row>
    <row r="16337" spans="1:5">
      <c r="A16337" s="47"/>
      <c r="E16337" s="47"/>
    </row>
    <row r="16338" spans="1:5">
      <c r="A16338" s="47"/>
      <c r="E16338" s="47"/>
    </row>
    <row r="16339" spans="1:5">
      <c r="A16339" s="47"/>
      <c r="E16339" s="47"/>
    </row>
    <row r="16340" spans="1:5">
      <c r="A16340" s="47"/>
      <c r="E16340" s="47"/>
    </row>
    <row r="16341" spans="1:5">
      <c r="A16341" s="47"/>
      <c r="E16341" s="47"/>
    </row>
    <row r="16342" spans="1:5">
      <c r="A16342" s="47"/>
      <c r="E16342" s="47"/>
    </row>
    <row r="16343" spans="1:5">
      <c r="A16343" s="47"/>
      <c r="E16343" s="47"/>
    </row>
    <row r="16344" spans="1:5">
      <c r="A16344" s="47"/>
      <c r="E16344" s="47"/>
    </row>
    <row r="16345" spans="1:5">
      <c r="A16345" s="47"/>
      <c r="E16345" s="47"/>
    </row>
    <row r="16346" spans="1:5">
      <c r="A16346" s="47"/>
      <c r="E16346" s="47"/>
    </row>
    <row r="16347" spans="1:5">
      <c r="A16347" s="47"/>
      <c r="E16347" s="47"/>
    </row>
    <row r="16348" spans="1:5">
      <c r="A16348" s="47"/>
      <c r="E16348" s="47"/>
    </row>
    <row r="16349" spans="1:5">
      <c r="A16349" s="47"/>
      <c r="E16349" s="47"/>
    </row>
    <row r="16350" spans="1:5">
      <c r="A16350" s="47"/>
      <c r="E16350" s="47"/>
    </row>
    <row r="16351" spans="1:5">
      <c r="A16351" s="47"/>
      <c r="E16351" s="47"/>
    </row>
    <row r="16352" spans="1:5">
      <c r="A16352" s="47"/>
      <c r="E16352" s="47"/>
    </row>
    <row r="16353" spans="1:5">
      <c r="A16353" s="47"/>
      <c r="E16353" s="47"/>
    </row>
    <row r="16354" spans="1:5">
      <c r="A16354" s="47"/>
      <c r="E16354" s="47"/>
    </row>
    <row r="16355" spans="1:5">
      <c r="A16355" s="47"/>
      <c r="E16355" s="47"/>
    </row>
    <row r="16356" spans="1:5">
      <c r="A16356" s="47"/>
      <c r="E16356" s="47"/>
    </row>
    <row r="16357" spans="1:5">
      <c r="A16357" s="47"/>
      <c r="E16357" s="47"/>
    </row>
    <row r="16358" spans="1:5">
      <c r="A16358" s="47"/>
      <c r="E16358" s="47"/>
    </row>
    <row r="16359" spans="1:5">
      <c r="A16359" s="47"/>
      <c r="E16359" s="47"/>
    </row>
    <row r="16360" spans="1:5">
      <c r="A16360" s="47"/>
      <c r="E16360" s="47"/>
    </row>
    <row r="16361" spans="1:5">
      <c r="A16361" s="47"/>
      <c r="E16361" s="47"/>
    </row>
    <row r="16362" spans="1:5">
      <c r="A16362" s="47"/>
      <c r="E16362" s="47"/>
    </row>
    <row r="16363" spans="1:5">
      <c r="A16363" s="47"/>
      <c r="E16363" s="47"/>
    </row>
    <row r="16364" spans="1:5">
      <c r="A16364" s="47"/>
      <c r="E16364" s="47"/>
    </row>
    <row r="16365" spans="1:5">
      <c r="A16365" s="47"/>
      <c r="E16365" s="47"/>
    </row>
    <row r="16366" spans="1:5">
      <c r="A16366" s="47"/>
      <c r="E16366" s="47"/>
    </row>
    <row r="16367" spans="1:5">
      <c r="A16367" s="47"/>
      <c r="E16367" s="47"/>
    </row>
    <row r="16368" spans="1:5">
      <c r="A16368" s="47"/>
      <c r="E16368" s="47"/>
    </row>
    <row r="16369" spans="1:5">
      <c r="A16369" s="47"/>
      <c r="E16369" s="47"/>
    </row>
    <row r="16370" spans="1:5">
      <c r="A16370" s="47"/>
      <c r="E16370" s="47"/>
    </row>
    <row r="16371" spans="1:5">
      <c r="A16371" s="47"/>
      <c r="E16371" s="47"/>
    </row>
    <row r="16372" spans="1:5">
      <c r="A16372" s="47"/>
      <c r="E16372" s="47"/>
    </row>
    <row r="16373" spans="1:5">
      <c r="A16373" s="47"/>
      <c r="E16373" s="47"/>
    </row>
    <row r="16374" spans="1:5">
      <c r="A16374" s="47"/>
      <c r="E16374" s="47"/>
    </row>
    <row r="16375" spans="1:5">
      <c r="A16375" s="47"/>
      <c r="E16375" s="47"/>
    </row>
    <row r="16376" spans="1:5">
      <c r="A16376" s="47"/>
      <c r="E16376" s="47"/>
    </row>
    <row r="16377" spans="1:5">
      <c r="A16377" s="47"/>
      <c r="E16377" s="47"/>
    </row>
    <row r="16378" spans="1:5">
      <c r="A16378" s="47"/>
      <c r="E16378" s="47"/>
    </row>
    <row r="16379" spans="1:5">
      <c r="A16379" s="47"/>
      <c r="E16379" s="47"/>
    </row>
    <row r="16380" spans="1:5">
      <c r="A16380" s="47"/>
      <c r="E16380" s="47"/>
    </row>
    <row r="16381" spans="1:5">
      <c r="A16381" s="47"/>
      <c r="E16381" s="47"/>
    </row>
    <row r="16382" spans="1:5">
      <c r="A16382" s="47"/>
      <c r="E16382" s="47"/>
    </row>
    <row r="16383" spans="1:5">
      <c r="A16383" s="47"/>
      <c r="E16383" s="47"/>
    </row>
    <row r="16384" spans="1:5">
      <c r="A16384" s="47"/>
      <c r="E16384" s="47"/>
    </row>
    <row r="16385" spans="1:5">
      <c r="A16385" s="47"/>
      <c r="E16385" s="47"/>
    </row>
    <row r="16386" spans="1:5">
      <c r="A16386" s="47"/>
      <c r="E16386" s="47"/>
    </row>
    <row r="16387" spans="1:5">
      <c r="A16387" s="47"/>
      <c r="E16387" s="47"/>
    </row>
    <row r="16388" spans="1:5">
      <c r="A16388" s="47"/>
      <c r="E16388" s="47"/>
    </row>
    <row r="16389" spans="1:5">
      <c r="A16389" s="47"/>
      <c r="E16389" s="47"/>
    </row>
    <row r="16390" spans="1:5">
      <c r="A16390" s="47"/>
      <c r="E16390" s="47"/>
    </row>
    <row r="16391" spans="1:5">
      <c r="A16391" s="47"/>
      <c r="E16391" s="47"/>
    </row>
    <row r="16392" spans="1:5">
      <c r="A16392" s="47"/>
      <c r="E16392" s="47"/>
    </row>
    <row r="16393" spans="1:5">
      <c r="A16393" s="47"/>
      <c r="E16393" s="47"/>
    </row>
    <row r="16394" spans="1:5">
      <c r="A16394" s="47"/>
      <c r="E16394" s="47"/>
    </row>
    <row r="16395" spans="1:5">
      <c r="A16395" s="47"/>
      <c r="E16395" s="47"/>
    </row>
    <row r="16396" spans="1:5">
      <c r="A16396" s="47"/>
      <c r="E16396" s="47"/>
    </row>
    <row r="16397" spans="1:5">
      <c r="A16397" s="47"/>
      <c r="E16397" s="47"/>
    </row>
    <row r="16398" spans="1:5">
      <c r="A16398" s="47"/>
      <c r="E16398" s="47"/>
    </row>
    <row r="16399" spans="1:5">
      <c r="A16399" s="47"/>
      <c r="E16399" s="47"/>
    </row>
    <row r="16400" spans="1:5">
      <c r="A16400" s="47"/>
      <c r="E16400" s="47"/>
    </row>
    <row r="16401" spans="1:5">
      <c r="A16401" s="47"/>
      <c r="E16401" s="47"/>
    </row>
    <row r="16402" spans="1:5">
      <c r="A16402" s="47"/>
      <c r="E16402" s="47"/>
    </row>
    <row r="16403" spans="1:5">
      <c r="A16403" s="47"/>
      <c r="E16403" s="47"/>
    </row>
    <row r="16404" spans="1:5">
      <c r="A16404" s="47"/>
      <c r="E16404" s="47"/>
    </row>
    <row r="16405" spans="1:5">
      <c r="A16405" s="47"/>
      <c r="E16405" s="47"/>
    </row>
    <row r="16406" spans="1:5">
      <c r="A16406" s="47"/>
      <c r="E16406" s="47"/>
    </row>
    <row r="16407" spans="1:5">
      <c r="A16407" s="47"/>
      <c r="E16407" s="47"/>
    </row>
    <row r="16408" spans="1:5">
      <c r="A16408" s="47"/>
      <c r="E16408" s="47"/>
    </row>
    <row r="16409" spans="1:5">
      <c r="A16409" s="47"/>
      <c r="E16409" s="47"/>
    </row>
    <row r="16410" spans="1:5">
      <c r="A16410" s="47"/>
      <c r="E16410" s="47"/>
    </row>
    <row r="16411" spans="1:5">
      <c r="A16411" s="47"/>
      <c r="E16411" s="47"/>
    </row>
    <row r="16412" spans="1:5">
      <c r="A16412" s="47"/>
      <c r="E16412" s="47"/>
    </row>
    <row r="16413" spans="1:5">
      <c r="A16413" s="47"/>
      <c r="E16413" s="47"/>
    </row>
    <row r="16414" spans="1:5">
      <c r="A16414" s="47"/>
      <c r="E16414" s="47"/>
    </row>
    <row r="16415" spans="1:5">
      <c r="A16415" s="47"/>
      <c r="E16415" s="47"/>
    </row>
    <row r="16416" spans="1:5">
      <c r="A16416" s="47"/>
      <c r="E16416" s="47"/>
    </row>
    <row r="16417" spans="1:5">
      <c r="A16417" s="47"/>
      <c r="E16417" s="47"/>
    </row>
    <row r="16418" spans="1:5">
      <c r="A16418" s="47"/>
      <c r="E16418" s="47"/>
    </row>
    <row r="16419" spans="1:5">
      <c r="A16419" s="47"/>
      <c r="E16419" s="47"/>
    </row>
    <row r="16420" spans="1:5">
      <c r="A16420" s="47"/>
      <c r="E16420" s="47"/>
    </row>
    <row r="16421" spans="1:5">
      <c r="A16421" s="47"/>
      <c r="E16421" s="47"/>
    </row>
    <row r="16422" spans="1:5">
      <c r="A16422" s="47"/>
      <c r="E16422" s="47"/>
    </row>
    <row r="16423" spans="1:5">
      <c r="A16423" s="47"/>
      <c r="E16423" s="47"/>
    </row>
    <row r="16424" spans="1:5">
      <c r="A16424" s="47"/>
      <c r="E16424" s="47"/>
    </row>
    <row r="16425" spans="1:5">
      <c r="A16425" s="47"/>
      <c r="E16425" s="47"/>
    </row>
    <row r="16426" spans="1:5">
      <c r="A16426" s="47"/>
      <c r="E16426" s="47"/>
    </row>
    <row r="16427" spans="1:5">
      <c r="A16427" s="47"/>
      <c r="E16427" s="47"/>
    </row>
    <row r="16428" spans="1:5">
      <c r="A16428" s="47"/>
      <c r="E16428" s="47"/>
    </row>
    <row r="16429" spans="1:5">
      <c r="A16429" s="47"/>
      <c r="E16429" s="47"/>
    </row>
    <row r="16430" spans="1:5">
      <c r="A16430" s="47"/>
      <c r="E16430" s="47"/>
    </row>
    <row r="16431" spans="1:5">
      <c r="A16431" s="47"/>
      <c r="E16431" s="47"/>
    </row>
    <row r="16432" spans="1:5">
      <c r="A16432" s="47"/>
      <c r="E16432" s="47"/>
    </row>
  </sheetData>
  <mergeCells count="7">
    <mergeCell ref="M18:M19"/>
    <mergeCell ref="B19:L19"/>
    <mergeCell ref="B26:C26"/>
    <mergeCell ref="B6:C6"/>
    <mergeCell ref="B7:L7"/>
    <mergeCell ref="B16:C16"/>
    <mergeCell ref="B18:L18"/>
  </mergeCells>
  <hyperlinks>
    <hyperlink ref="F24" r:id="rId1" display="https://public.flourish.studio/story/2315218/" xr:uid="{738C2DA6-0AA8-4AF0-A61C-F7BB8D549686}"/>
  </hyperlinks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D328A-FB1D-426A-8122-D7D01E8EC979}">
  <sheetPr>
    <pageSetUpPr fitToPage="1"/>
  </sheetPr>
  <dimension ref="A1:M60"/>
  <sheetViews>
    <sheetView workbookViewId="0">
      <selection activeCell="N7" sqref="N7"/>
    </sheetView>
  </sheetViews>
  <sheetFormatPr defaultRowHeight="15.75"/>
  <cols>
    <col min="1" max="1" width="17.625" customWidth="1"/>
  </cols>
  <sheetData>
    <row r="1" spans="1:13" ht="19.5">
      <c r="A1" s="3" t="s">
        <v>8</v>
      </c>
    </row>
    <row r="2" spans="1:13" ht="18">
      <c r="A2" s="7"/>
      <c r="B2" s="7">
        <v>2014</v>
      </c>
      <c r="C2" s="7">
        <v>2015</v>
      </c>
      <c r="D2" s="7">
        <v>2016</v>
      </c>
      <c r="E2" s="7">
        <v>2017</v>
      </c>
      <c r="F2" s="7">
        <v>2018</v>
      </c>
      <c r="G2" s="7">
        <v>2019</v>
      </c>
      <c r="H2" s="7">
        <v>2020</v>
      </c>
      <c r="I2" s="7">
        <v>2021</v>
      </c>
      <c r="J2" s="7">
        <v>2022</v>
      </c>
      <c r="K2" s="7">
        <v>2023</v>
      </c>
    </row>
    <row r="3" spans="1:13">
      <c r="A3" t="s">
        <v>9</v>
      </c>
      <c r="B3" s="8">
        <v>1</v>
      </c>
      <c r="C3">
        <v>1.05</v>
      </c>
      <c r="D3">
        <v>1.1200000000000001</v>
      </c>
      <c r="E3" s="8">
        <v>0.99199999999999999</v>
      </c>
      <c r="F3" s="8">
        <v>0.94099999999999995</v>
      </c>
      <c r="G3" s="8">
        <v>1.0261012009883601</v>
      </c>
      <c r="H3" s="8">
        <v>1.1097769184359496</v>
      </c>
      <c r="I3" s="8">
        <v>0.92623738893767349</v>
      </c>
      <c r="J3" s="8">
        <v>0.86345742293420302</v>
      </c>
      <c r="K3" s="8">
        <v>1.0919265489632979</v>
      </c>
      <c r="M3" s="8">
        <f>SUM(B3:K3)/10</f>
        <v>1.0120499480259482</v>
      </c>
    </row>
    <row r="4" spans="1:13">
      <c r="A4" t="s">
        <v>766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</row>
    <row r="5" spans="1:13">
      <c r="A5" t="s">
        <v>760</v>
      </c>
      <c r="B5">
        <v>0.3</v>
      </c>
      <c r="C5">
        <v>0.3</v>
      </c>
      <c r="D5">
        <v>0.32</v>
      </c>
      <c r="E5">
        <v>0.31</v>
      </c>
      <c r="F5">
        <v>0.3</v>
      </c>
      <c r="G5">
        <v>0.3</v>
      </c>
      <c r="H5">
        <v>0.33</v>
      </c>
      <c r="I5">
        <v>0.33</v>
      </c>
      <c r="J5">
        <v>0.37</v>
      </c>
      <c r="K5" s="8">
        <v>0.37257947187535823</v>
      </c>
    </row>
    <row r="32" spans="1:1" ht="16.5">
      <c r="A32" s="213" t="s">
        <v>423</v>
      </c>
    </row>
    <row r="33" spans="1:8" ht="16.5">
      <c r="A33" s="214" t="s">
        <v>366</v>
      </c>
    </row>
    <row r="34" spans="1:8" ht="16.5">
      <c r="A34" s="214" t="s">
        <v>761</v>
      </c>
    </row>
    <row r="35" spans="1:8" ht="16.5">
      <c r="A35" s="214" t="s">
        <v>388</v>
      </c>
    </row>
    <row r="36" spans="1:8" ht="16.5">
      <c r="A36" s="214" t="s">
        <v>762</v>
      </c>
    </row>
    <row r="38" spans="1:8">
      <c r="A38" s="232" t="s">
        <v>370</v>
      </c>
      <c r="B38" s="232" t="s">
        <v>370</v>
      </c>
      <c r="C38" s="215" t="s">
        <v>376</v>
      </c>
      <c r="D38" s="215" t="s">
        <v>377</v>
      </c>
      <c r="E38" s="215" t="s">
        <v>378</v>
      </c>
      <c r="F38" s="215" t="s">
        <v>379</v>
      </c>
      <c r="G38" s="215" t="s">
        <v>380</v>
      </c>
    </row>
    <row r="39" spans="1:8">
      <c r="A39" s="216" t="s">
        <v>763</v>
      </c>
      <c r="B39" s="217" t="s">
        <v>382</v>
      </c>
      <c r="C39" s="217" t="s">
        <v>382</v>
      </c>
      <c r="D39" s="217" t="s">
        <v>382</v>
      </c>
      <c r="E39" s="217" t="s">
        <v>382</v>
      </c>
      <c r="F39" s="217" t="s">
        <v>382</v>
      </c>
      <c r="G39" s="217" t="s">
        <v>382</v>
      </c>
    </row>
    <row r="40" spans="1:8" ht="16.5">
      <c r="A40" s="218" t="s">
        <v>764</v>
      </c>
      <c r="B40" s="217" t="s">
        <v>382</v>
      </c>
      <c r="C40" s="212">
        <v>0.3</v>
      </c>
      <c r="D40" s="212">
        <v>0.3</v>
      </c>
      <c r="E40" s="212">
        <v>0.33</v>
      </c>
      <c r="F40" s="212">
        <v>0.33</v>
      </c>
      <c r="G40" s="212">
        <v>0.37</v>
      </c>
    </row>
    <row r="42" spans="1:8" ht="16.5">
      <c r="A42" s="219" t="s">
        <v>585</v>
      </c>
      <c r="H42" s="219" t="s">
        <v>423</v>
      </c>
    </row>
    <row r="46" spans="1:8" ht="16.5">
      <c r="A46" s="213" t="s">
        <v>423</v>
      </c>
    </row>
    <row r="47" spans="1:8" ht="16.5">
      <c r="A47" s="214" t="s">
        <v>366</v>
      </c>
    </row>
    <row r="48" spans="1:8" ht="16.5">
      <c r="A48" s="214" t="s">
        <v>765</v>
      </c>
    </row>
    <row r="49" spans="1:4" ht="16.5">
      <c r="A49" s="214" t="s">
        <v>425</v>
      </c>
    </row>
    <row r="50" spans="1:4" ht="16.5">
      <c r="A50" s="214" t="s">
        <v>388</v>
      </c>
    </row>
    <row r="51" spans="1:4" ht="16.5">
      <c r="A51" s="214" t="s">
        <v>762</v>
      </c>
    </row>
    <row r="54" spans="1:4">
      <c r="A54" s="216" t="s">
        <v>370</v>
      </c>
      <c r="B54" s="217" t="s">
        <v>382</v>
      </c>
      <c r="C54" s="217" t="s">
        <v>382</v>
      </c>
    </row>
    <row r="55" spans="1:4" ht="16.5">
      <c r="A55" s="218" t="s">
        <v>372</v>
      </c>
      <c r="B55" s="217" t="s">
        <v>382</v>
      </c>
      <c r="C55" s="212">
        <v>0.3</v>
      </c>
    </row>
    <row r="56" spans="1:4" ht="16.5">
      <c r="A56" s="218" t="s">
        <v>373</v>
      </c>
      <c r="B56" s="217" t="s">
        <v>382</v>
      </c>
      <c r="C56" s="212">
        <v>0.3</v>
      </c>
    </row>
    <row r="57" spans="1:4" ht="16.5">
      <c r="A57" s="218" t="s">
        <v>374</v>
      </c>
      <c r="B57" s="217" t="s">
        <v>382</v>
      </c>
      <c r="C57" s="212">
        <v>0.32</v>
      </c>
    </row>
    <row r="58" spans="1:4" ht="16.5">
      <c r="A58" s="218" t="s">
        <v>375</v>
      </c>
      <c r="B58" s="217" t="s">
        <v>382</v>
      </c>
      <c r="C58" s="212">
        <v>0.31</v>
      </c>
    </row>
    <row r="60" spans="1:4" ht="16.5">
      <c r="A60" s="219" t="s">
        <v>585</v>
      </c>
      <c r="D60" s="219" t="s">
        <v>423</v>
      </c>
    </row>
  </sheetData>
  <mergeCells count="1">
    <mergeCell ref="A38:B38"/>
  </mergeCells>
  <conditionalFormatting sqref="B3">
    <cfRule type="cellIs" dxfId="0" priority="1" operator="greaterThan">
      <formula>1</formula>
    </cfRule>
  </conditionalFormatting>
  <hyperlinks>
    <hyperlink ref="A42" r:id="rId1" xr:uid="{C048736B-CD20-40C1-AB63-DD166D61580C}"/>
    <hyperlink ref="H42" r:id="rId2" xr:uid="{F474E93C-4123-43DA-87CC-9830B34FA4D4}"/>
    <hyperlink ref="A60" r:id="rId3" xr:uid="{9E166882-3335-4875-93D2-BD6F1829F8C3}"/>
    <hyperlink ref="D60" r:id="rId4" xr:uid="{8691FE50-8C56-4534-908D-96681236FD7C}"/>
  </hyperlinks>
  <pageMargins left="0.7" right="0.7" top="0.75" bottom="0.75" header="0.3" footer="0.3"/>
  <pageSetup paperSize="9" orientation="landscape" r:id="rId5"/>
  <drawing r:id="rId6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5ACDC-A879-4718-B2A5-086AF6C27053}">
  <dimension ref="A2:M82"/>
  <sheetViews>
    <sheetView topLeftCell="A34" workbookViewId="0">
      <selection activeCell="K80" sqref="K80:K82"/>
    </sheetView>
  </sheetViews>
  <sheetFormatPr defaultRowHeight="15.75"/>
  <cols>
    <col min="1" max="1" width="21.875" bestFit="1" customWidth="1"/>
  </cols>
  <sheetData>
    <row r="2" spans="1:12" ht="18">
      <c r="A2" s="1" t="s">
        <v>133</v>
      </c>
      <c r="B2" s="1">
        <v>2014</v>
      </c>
      <c r="C2" s="1">
        <v>2015</v>
      </c>
      <c r="D2" s="1">
        <v>2016</v>
      </c>
      <c r="E2" s="1">
        <v>2017</v>
      </c>
      <c r="F2" s="1">
        <v>2018</v>
      </c>
      <c r="G2" s="1">
        <v>2019</v>
      </c>
      <c r="H2" s="1">
        <v>2020</v>
      </c>
      <c r="I2" s="1">
        <v>2021</v>
      </c>
      <c r="J2" s="1">
        <v>2022</v>
      </c>
      <c r="K2" s="1">
        <v>2023</v>
      </c>
    </row>
    <row r="3" spans="1:12">
      <c r="A3" t="s">
        <v>134</v>
      </c>
      <c r="B3" s="12">
        <v>161.98337061000001</v>
      </c>
      <c r="C3" s="12">
        <v>368.38799109999991</v>
      </c>
      <c r="D3" s="12">
        <v>161.50800293900005</v>
      </c>
      <c r="E3" s="12">
        <v>228.43755547899991</v>
      </c>
      <c r="F3" s="12">
        <v>204.74745580999999</v>
      </c>
      <c r="G3" s="12">
        <v>245.10408365899997</v>
      </c>
      <c r="H3" s="12">
        <v>238.97205071899998</v>
      </c>
      <c r="I3" s="12">
        <v>168.29270539899997</v>
      </c>
      <c r="J3" s="12">
        <v>5594.247534707999</v>
      </c>
      <c r="K3" s="12">
        <v>8745.027047718002</v>
      </c>
      <c r="L3" s="12">
        <f t="shared" ref="L3:L9" si="0">K3-J3</f>
        <v>3150.779513010003</v>
      </c>
    </row>
    <row r="4" spans="1:12">
      <c r="A4" t="s">
        <v>135</v>
      </c>
      <c r="B4" s="12">
        <v>2796.5920389270018</v>
      </c>
      <c r="C4" s="12">
        <v>3170.8674318459994</v>
      </c>
      <c r="D4" s="12">
        <v>3835.3781072929987</v>
      </c>
      <c r="E4" s="12">
        <v>4494.1971768290014</v>
      </c>
      <c r="F4" s="12">
        <v>4250.7100723339991</v>
      </c>
      <c r="G4" s="12">
        <v>4614.6427732620023</v>
      </c>
      <c r="H4" s="12">
        <v>4391.1464181260008</v>
      </c>
      <c r="I4" s="12">
        <v>4536.880109714999</v>
      </c>
      <c r="J4" s="12">
        <v>4503.625197897999</v>
      </c>
      <c r="K4" s="12">
        <v>7484.4721910169937</v>
      </c>
      <c r="L4" s="12">
        <f t="shared" si="0"/>
        <v>2980.8469931189948</v>
      </c>
    </row>
    <row r="5" spans="1:12">
      <c r="A5" t="s">
        <v>484</v>
      </c>
      <c r="B5" s="12">
        <v>909.05636889599975</v>
      </c>
      <c r="C5" s="12">
        <v>906.00652169199998</v>
      </c>
      <c r="D5" s="12">
        <v>663.2437518029999</v>
      </c>
      <c r="E5" s="12">
        <v>921.83935560200007</v>
      </c>
      <c r="F5" s="12">
        <v>903.78082514299979</v>
      </c>
      <c r="G5" s="12">
        <v>1063.1274025019998</v>
      </c>
      <c r="H5" s="12">
        <v>1183.1086968399998</v>
      </c>
      <c r="I5" s="12">
        <v>1450.4957994219994</v>
      </c>
      <c r="J5" s="12">
        <v>2255.0939292290004</v>
      </c>
      <c r="K5" s="12">
        <v>4058.6301681890004</v>
      </c>
      <c r="L5" s="12">
        <f>K5-J5</f>
        <v>1803.53623896</v>
      </c>
    </row>
    <row r="6" spans="1:12">
      <c r="A6" t="s">
        <v>99</v>
      </c>
      <c r="B6" s="12">
        <v>1756.5140000000004</v>
      </c>
      <c r="C6" s="12">
        <v>3732.893</v>
      </c>
      <c r="D6" s="12">
        <v>6719.5619999999999</v>
      </c>
      <c r="E6" s="12">
        <v>1239.6430000000003</v>
      </c>
      <c r="F6" s="12">
        <v>827.43100000000004</v>
      </c>
      <c r="G6" s="12">
        <v>523.82900099999995</v>
      </c>
      <c r="H6" s="12">
        <v>445.94299900000004</v>
      </c>
      <c r="I6" s="12">
        <v>448.90900000000005</v>
      </c>
      <c r="J6" s="12">
        <v>4963.940517469</v>
      </c>
      <c r="K6" s="12">
        <v>4516.505200999999</v>
      </c>
      <c r="L6" s="12">
        <f t="shared" si="0"/>
        <v>-447.43531646900101</v>
      </c>
    </row>
    <row r="7" spans="1:12">
      <c r="A7" t="s">
        <v>27</v>
      </c>
      <c r="B7" s="12">
        <v>7557.11454073</v>
      </c>
      <c r="C7" s="12">
        <v>7877.9825760800013</v>
      </c>
      <c r="D7" s="12">
        <v>7932.5276689100019</v>
      </c>
      <c r="E7" s="12">
        <v>8388.4065230800006</v>
      </c>
      <c r="F7" s="12">
        <v>8507.9643989200013</v>
      </c>
      <c r="G7" s="12">
        <v>9038.5445714700018</v>
      </c>
      <c r="H7" s="12">
        <v>10412.162895009998</v>
      </c>
      <c r="I7" s="12">
        <v>10226.221785770005</v>
      </c>
      <c r="J7" s="12">
        <v>10122.178889470002</v>
      </c>
      <c r="K7" s="12">
        <v>10776.521957170002</v>
      </c>
      <c r="L7" s="12">
        <f>K7-J7</f>
        <v>654.34306769999966</v>
      </c>
    </row>
    <row r="8" spans="1:12">
      <c r="A8" t="s">
        <v>143</v>
      </c>
      <c r="B8" s="12">
        <f t="shared" ref="B8:K8" si="1">B9-SUM(B3:B7)</f>
        <v>18864.450243726991</v>
      </c>
      <c r="C8" s="12">
        <f t="shared" si="1"/>
        <v>18426.249048983977</v>
      </c>
      <c r="D8" s="12">
        <f t="shared" si="1"/>
        <v>17473.73450622999</v>
      </c>
      <c r="E8" s="12">
        <f t="shared" si="1"/>
        <v>18840.410074318999</v>
      </c>
      <c r="F8" s="12">
        <f t="shared" si="1"/>
        <v>19937.247578287992</v>
      </c>
      <c r="G8" s="12">
        <f t="shared" si="1"/>
        <v>22325.385698484006</v>
      </c>
      <c r="H8" s="12">
        <f t="shared" si="1"/>
        <v>22823.495413853994</v>
      </c>
      <c r="I8" s="12">
        <f t="shared" si="1"/>
        <v>23317.035998481006</v>
      </c>
      <c r="J8" s="12">
        <f t="shared" si="1"/>
        <v>22172.911799776972</v>
      </c>
      <c r="K8" s="12">
        <f t="shared" si="1"/>
        <v>23002.668254574986</v>
      </c>
      <c r="L8" s="12">
        <f t="shared" si="0"/>
        <v>829.7564547980146</v>
      </c>
    </row>
    <row r="9" spans="1:12" ht="18">
      <c r="A9" s="15" t="s">
        <v>37</v>
      </c>
      <c r="B9" s="16">
        <v>32045.710562889992</v>
      </c>
      <c r="C9" s="16">
        <v>34482.386569701979</v>
      </c>
      <c r="D9" s="16">
        <v>36785.95403717499</v>
      </c>
      <c r="E9" s="16">
        <v>34112.933685308999</v>
      </c>
      <c r="F9" s="16">
        <v>34631.881330494994</v>
      </c>
      <c r="G9" s="16">
        <v>37810.63353037701</v>
      </c>
      <c r="H9" s="16">
        <v>39494.828473548994</v>
      </c>
      <c r="I9" s="16">
        <v>40147.835398787007</v>
      </c>
      <c r="J9" s="16">
        <v>49611.99786855097</v>
      </c>
      <c r="K9" s="16">
        <v>58583.824819668982</v>
      </c>
      <c r="L9" s="12">
        <f t="shared" si="0"/>
        <v>8971.8269511180115</v>
      </c>
    </row>
    <row r="10" spans="1:12">
      <c r="A10" s="36" t="s">
        <v>151</v>
      </c>
      <c r="B10" s="37">
        <f t="shared" ref="B10:K10" si="2">B9-B3-B6</f>
        <v>30127.213192279993</v>
      </c>
      <c r="C10" s="37">
        <f t="shared" si="2"/>
        <v>30381.105578601982</v>
      </c>
      <c r="D10" s="37">
        <f t="shared" si="2"/>
        <v>29904.884034235991</v>
      </c>
      <c r="E10" s="37">
        <f t="shared" si="2"/>
        <v>32644.853129829997</v>
      </c>
      <c r="F10" s="37">
        <f t="shared" si="2"/>
        <v>33599.702874684997</v>
      </c>
      <c r="G10" s="37">
        <f t="shared" si="2"/>
        <v>37041.700445718016</v>
      </c>
      <c r="H10" s="37">
        <f t="shared" si="2"/>
        <v>38809.913423829996</v>
      </c>
      <c r="I10" s="37">
        <f t="shared" si="2"/>
        <v>39530.633693388008</v>
      </c>
      <c r="J10" s="37">
        <f t="shared" si="2"/>
        <v>39053.809816373978</v>
      </c>
      <c r="K10" s="37">
        <f t="shared" si="2"/>
        <v>45322.29257095098</v>
      </c>
      <c r="L10" s="12">
        <f>K10-J10</f>
        <v>6268.4827545770022</v>
      </c>
    </row>
    <row r="11" spans="1:12">
      <c r="B11" s="12">
        <f>B8</f>
        <v>18864.450243726991</v>
      </c>
      <c r="C11" s="12"/>
      <c r="D11" s="12"/>
      <c r="E11" s="12"/>
      <c r="F11" s="12"/>
      <c r="G11" s="12"/>
      <c r="H11" s="12"/>
      <c r="I11" s="12"/>
      <c r="J11" s="12"/>
      <c r="K11" s="12"/>
    </row>
    <row r="12" spans="1:12" ht="18">
      <c r="A12" s="1" t="s">
        <v>133</v>
      </c>
      <c r="B12" s="1">
        <v>2014</v>
      </c>
      <c r="C12" s="1">
        <v>2015</v>
      </c>
      <c r="D12" s="1">
        <v>2016</v>
      </c>
      <c r="E12" s="1">
        <v>2017</v>
      </c>
      <c r="F12" s="1">
        <v>2018</v>
      </c>
      <c r="G12" s="1">
        <v>2019</v>
      </c>
      <c r="H12" s="1">
        <v>2020</v>
      </c>
      <c r="I12" s="1">
        <v>2021</v>
      </c>
      <c r="J12" s="1">
        <v>2022</v>
      </c>
      <c r="K12" s="1">
        <v>2023</v>
      </c>
    </row>
    <row r="13" spans="1:12">
      <c r="A13" t="s">
        <v>134</v>
      </c>
      <c r="B13" s="17">
        <f t="shared" ref="B13:K13" si="3">B3/B$9</f>
        <v>5.0547598341471071E-3</v>
      </c>
      <c r="C13" s="17">
        <f t="shared" si="3"/>
        <v>1.0683367009860181E-2</v>
      </c>
      <c r="D13" s="17">
        <f t="shared" si="3"/>
        <v>4.3904802027367289E-3</v>
      </c>
      <c r="E13" s="17">
        <f t="shared" si="3"/>
        <v>6.6965086493683285E-3</v>
      </c>
      <c r="F13" s="17">
        <f t="shared" si="3"/>
        <v>5.9121089569485865E-3</v>
      </c>
      <c r="G13" s="17">
        <f t="shared" si="3"/>
        <v>6.4824114481468204E-3</v>
      </c>
      <c r="H13" s="17">
        <f t="shared" si="3"/>
        <v>6.050717523157432E-3</v>
      </c>
      <c r="I13" s="17">
        <f t="shared" si="3"/>
        <v>4.1918251314760702E-3</v>
      </c>
      <c r="J13" s="17">
        <f t="shared" si="3"/>
        <v>0.112759972890634</v>
      </c>
      <c r="K13" s="17">
        <f t="shared" si="3"/>
        <v>0.1492737470562342</v>
      </c>
    </row>
    <row r="14" spans="1:12">
      <c r="A14" t="s">
        <v>135</v>
      </c>
      <c r="B14" s="17">
        <f t="shared" ref="B14:K14" si="4">B4/B$9</f>
        <v>8.7268841595466107E-2</v>
      </c>
      <c r="C14" s="17">
        <f t="shared" si="4"/>
        <v>9.1956147682425451E-2</v>
      </c>
      <c r="D14" s="17">
        <f t="shared" si="4"/>
        <v>0.10426202629995837</v>
      </c>
      <c r="E14" s="17">
        <f t="shared" si="4"/>
        <v>0.13174466958156877</v>
      </c>
      <c r="F14" s="17">
        <f t="shared" si="4"/>
        <v>0.12273979665641351</v>
      </c>
      <c r="G14" s="17">
        <f t="shared" si="4"/>
        <v>0.12204616380084202</v>
      </c>
      <c r="H14" s="17">
        <f t="shared" si="4"/>
        <v>0.11118282032967679</v>
      </c>
      <c r="I14" s="17">
        <f t="shared" si="4"/>
        <v>0.11300435165807401</v>
      </c>
      <c r="J14" s="17">
        <f t="shared" si="4"/>
        <v>9.0776936857704049E-2</v>
      </c>
      <c r="K14" s="17">
        <f t="shared" si="4"/>
        <v>0.12775663272337506</v>
      </c>
    </row>
    <row r="15" spans="1:12">
      <c r="A15" t="s">
        <v>484</v>
      </c>
      <c r="B15" s="17">
        <f t="shared" ref="B15:K15" si="5">B5/B$9</f>
        <v>2.8367489842734756E-2</v>
      </c>
      <c r="C15" s="17">
        <f t="shared" si="5"/>
        <v>2.6274472616929147E-2</v>
      </c>
      <c r="D15" s="17">
        <f t="shared" si="5"/>
        <v>1.8029809723916414E-2</v>
      </c>
      <c r="E15" s="17">
        <f t="shared" si="5"/>
        <v>2.7023162654550504E-2</v>
      </c>
      <c r="F15" s="17">
        <f t="shared" si="5"/>
        <v>2.6096786845569906E-2</v>
      </c>
      <c r="G15" s="17">
        <f t="shared" si="5"/>
        <v>2.8117153912480326E-2</v>
      </c>
      <c r="H15" s="17">
        <f t="shared" si="5"/>
        <v>2.9956040893616417E-2</v>
      </c>
      <c r="I15" s="17">
        <f t="shared" si="5"/>
        <v>3.6128866849589193E-2</v>
      </c>
      <c r="J15" s="17">
        <f t="shared" si="5"/>
        <v>4.5454608282536106E-2</v>
      </c>
      <c r="K15" s="17">
        <f t="shared" si="5"/>
        <v>6.9279023359812328E-2</v>
      </c>
    </row>
    <row r="16" spans="1:12">
      <c r="A16" t="s">
        <v>99</v>
      </c>
      <c r="B16" s="17">
        <f t="shared" ref="B16:K16" si="6">B6/B$9</f>
        <v>5.4812764926926057E-2</v>
      </c>
      <c r="C16" s="17">
        <f t="shared" si="6"/>
        <v>0.10825506501571194</v>
      </c>
      <c r="D16" s="17">
        <f t="shared" si="6"/>
        <v>0.18266651432254208</v>
      </c>
      <c r="E16" s="17">
        <f t="shared" si="6"/>
        <v>3.6339384100930086E-2</v>
      </c>
      <c r="F16" s="17">
        <f t="shared" si="6"/>
        <v>2.3892175885674691E-2</v>
      </c>
      <c r="G16" s="17">
        <f t="shared" si="6"/>
        <v>1.3854012802487334E-2</v>
      </c>
      <c r="H16" s="17">
        <f t="shared" si="6"/>
        <v>1.1291174471074434E-2</v>
      </c>
      <c r="I16" s="17">
        <f t="shared" si="6"/>
        <v>1.1181399832419434E-2</v>
      </c>
      <c r="J16" s="17">
        <f t="shared" si="6"/>
        <v>0.10005524330266168</v>
      </c>
      <c r="K16" s="17">
        <f t="shared" si="6"/>
        <v>7.7094747823355222E-2</v>
      </c>
    </row>
    <row r="17" spans="1:11">
      <c r="A17" t="s">
        <v>27</v>
      </c>
      <c r="B17" s="17">
        <f t="shared" ref="B17:K17" si="7">B7/B$9</f>
        <v>0.23582296688035972</v>
      </c>
      <c r="C17" s="17">
        <f t="shared" si="7"/>
        <v>0.22846395971333397</v>
      </c>
      <c r="D17" s="17">
        <f t="shared" si="7"/>
        <v>0.21564012342573968</v>
      </c>
      <c r="E17" s="17">
        <f t="shared" si="7"/>
        <v>0.24590105912504773</v>
      </c>
      <c r="F17" s="17">
        <f t="shared" si="7"/>
        <v>0.24566855949082789</v>
      </c>
      <c r="G17" s="17">
        <f t="shared" si="7"/>
        <v>0.23904768916946201</v>
      </c>
      <c r="H17" s="17">
        <f t="shared" si="7"/>
        <v>0.26363357678546123</v>
      </c>
      <c r="I17" s="17">
        <f t="shared" si="7"/>
        <v>0.25471415044406037</v>
      </c>
      <c r="J17" s="17">
        <f t="shared" si="7"/>
        <v>0.20402683472431671</v>
      </c>
      <c r="K17" s="17">
        <f t="shared" si="7"/>
        <v>0.18395046739167298</v>
      </c>
    </row>
    <row r="18" spans="1:11">
      <c r="A18" t="s">
        <v>143</v>
      </c>
      <c r="B18" s="17">
        <f t="shared" ref="B18:K18" si="8">B8/B$9</f>
        <v>0.58867317692036625</v>
      </c>
      <c r="C18" s="17">
        <f t="shared" si="8"/>
        <v>0.5343669879617392</v>
      </c>
      <c r="D18" s="17">
        <f t="shared" si="8"/>
        <v>0.47501104602510674</v>
      </c>
      <c r="E18" s="17">
        <f t="shared" si="8"/>
        <v>0.5522952158885347</v>
      </c>
      <c r="F18" s="17">
        <f t="shared" si="8"/>
        <v>0.57569057216456532</v>
      </c>
      <c r="G18" s="17">
        <f t="shared" si="8"/>
        <v>0.59045256886658148</v>
      </c>
      <c r="H18" s="17">
        <f t="shared" si="8"/>
        <v>0.57788566999701374</v>
      </c>
      <c r="I18" s="17">
        <f t="shared" si="8"/>
        <v>0.58077940608438106</v>
      </c>
      <c r="J18" s="17">
        <f t="shared" si="8"/>
        <v>0.4469264039421475</v>
      </c>
      <c r="K18" s="17">
        <f t="shared" si="8"/>
        <v>0.39264538164555024</v>
      </c>
    </row>
    <row r="19" spans="1:11" ht="18">
      <c r="A19" s="15" t="s">
        <v>37</v>
      </c>
      <c r="B19" s="18">
        <f t="shared" ref="B19:K19" si="9">B9/B$9</f>
        <v>1</v>
      </c>
      <c r="C19" s="18">
        <f t="shared" si="9"/>
        <v>1</v>
      </c>
      <c r="D19" s="18">
        <f t="shared" si="9"/>
        <v>1</v>
      </c>
      <c r="E19" s="18">
        <f t="shared" si="9"/>
        <v>1</v>
      </c>
      <c r="F19" s="18">
        <f t="shared" si="9"/>
        <v>1</v>
      </c>
      <c r="G19" s="18">
        <f t="shared" si="9"/>
        <v>1</v>
      </c>
      <c r="H19" s="18">
        <f t="shared" si="9"/>
        <v>1</v>
      </c>
      <c r="I19" s="18">
        <f t="shared" si="9"/>
        <v>1</v>
      </c>
      <c r="J19" s="18">
        <f t="shared" si="9"/>
        <v>1</v>
      </c>
      <c r="K19" s="18">
        <f t="shared" si="9"/>
        <v>1</v>
      </c>
    </row>
    <row r="25" spans="1:11">
      <c r="A25" t="s">
        <v>139</v>
      </c>
      <c r="B25" s="12">
        <v>709.99444025299977</v>
      </c>
      <c r="C25" s="12">
        <v>663.81900339000003</v>
      </c>
      <c r="D25" s="12">
        <v>447.48666014299982</v>
      </c>
      <c r="E25" s="12">
        <v>531.86802252699999</v>
      </c>
      <c r="F25" s="12">
        <v>475.90951842599975</v>
      </c>
      <c r="G25" s="12">
        <v>589.40395124899999</v>
      </c>
      <c r="H25" s="12">
        <v>670.75618795799983</v>
      </c>
      <c r="I25" s="12">
        <v>869.32210954299967</v>
      </c>
      <c r="J25" s="12">
        <v>1508.1871260309999</v>
      </c>
      <c r="K25" s="12">
        <v>2279.1205623580004</v>
      </c>
    </row>
    <row r="26" spans="1:11">
      <c r="A26" t="s">
        <v>140</v>
      </c>
      <c r="B26" s="12">
        <v>172.71718857099995</v>
      </c>
      <c r="C26" s="12">
        <v>200.79561117199992</v>
      </c>
      <c r="D26" s="12">
        <v>163.74709166000002</v>
      </c>
      <c r="E26" s="12">
        <v>252.41862067099999</v>
      </c>
      <c r="F26" s="12">
        <v>280.94458820500006</v>
      </c>
      <c r="G26" s="12">
        <v>332.32593341599994</v>
      </c>
      <c r="H26" s="12">
        <v>293.32608038799998</v>
      </c>
      <c r="I26" s="12">
        <v>388.0478181439999</v>
      </c>
      <c r="J26" s="12">
        <v>438.95074541900004</v>
      </c>
      <c r="K26" s="12">
        <v>460.89765434999987</v>
      </c>
    </row>
    <row r="27" spans="1:11">
      <c r="A27" t="s">
        <v>136</v>
      </c>
      <c r="B27" s="12"/>
      <c r="C27" s="12"/>
      <c r="D27" s="12"/>
      <c r="E27" s="12"/>
      <c r="F27" s="12">
        <v>2.4020969970000001</v>
      </c>
      <c r="G27" s="12">
        <v>1.7215549999999999</v>
      </c>
      <c r="H27" s="12">
        <v>74.128493383999995</v>
      </c>
      <c r="I27" s="12">
        <v>37.803251934000002</v>
      </c>
      <c r="J27" s="12">
        <v>74.351375590000004</v>
      </c>
      <c r="K27" s="12">
        <v>372.75020843000004</v>
      </c>
    </row>
    <row r="28" spans="1:11">
      <c r="A28" t="s">
        <v>137</v>
      </c>
      <c r="B28" s="12"/>
      <c r="C28" s="12"/>
      <c r="D28" s="12">
        <v>11.96</v>
      </c>
      <c r="E28" s="12">
        <v>95.952712404000025</v>
      </c>
      <c r="F28" s="12">
        <v>86.727591514999972</v>
      </c>
      <c r="G28" s="12">
        <v>92.975362836999992</v>
      </c>
      <c r="H28" s="12">
        <v>103.85148254000002</v>
      </c>
      <c r="I28" s="12">
        <v>92.153817801000002</v>
      </c>
      <c r="J28" s="12">
        <v>190.4174274990001</v>
      </c>
      <c r="K28" s="12">
        <v>776.17558945099995</v>
      </c>
    </row>
    <row r="29" spans="1:11">
      <c r="A29" t="s">
        <v>138</v>
      </c>
      <c r="B29" s="12"/>
      <c r="C29" s="12"/>
      <c r="D29" s="12"/>
      <c r="E29" s="12"/>
      <c r="F29" s="12">
        <v>16.09703</v>
      </c>
      <c r="G29" s="12">
        <v>5.1006</v>
      </c>
      <c r="H29" s="12">
        <v>-0.81794343000000003</v>
      </c>
      <c r="I29" s="12">
        <v>0.16880200000000001</v>
      </c>
      <c r="J29" s="12">
        <v>-2.3763857499999999</v>
      </c>
      <c r="K29" s="12">
        <v>3.6861535999999999</v>
      </c>
    </row>
    <row r="30" spans="1:11">
      <c r="A30" t="s">
        <v>142</v>
      </c>
      <c r="B30" s="12">
        <v>0.34474007200000001</v>
      </c>
      <c r="C30" s="12">
        <v>2.3919071299999999</v>
      </c>
      <c r="D30" s="12">
        <v>0.05</v>
      </c>
      <c r="E30" s="12"/>
      <c r="F30" s="12">
        <v>0.1</v>
      </c>
      <c r="G30" s="12"/>
      <c r="H30" s="12"/>
      <c r="I30" s="12"/>
      <c r="J30" s="12">
        <v>3</v>
      </c>
      <c r="K30" s="12">
        <v>51</v>
      </c>
    </row>
    <row r="31" spans="1:11">
      <c r="A31" t="s">
        <v>141</v>
      </c>
      <c r="B31" s="12">
        <v>26</v>
      </c>
      <c r="C31" s="12">
        <v>39</v>
      </c>
      <c r="D31" s="12">
        <v>40</v>
      </c>
      <c r="E31" s="12">
        <v>41.6</v>
      </c>
      <c r="F31" s="12">
        <v>41.6</v>
      </c>
      <c r="G31" s="12">
        <v>41.6</v>
      </c>
      <c r="H31" s="12">
        <v>41.864395999999999</v>
      </c>
      <c r="I31" s="12">
        <v>63</v>
      </c>
      <c r="J31" s="12">
        <v>42.56364044</v>
      </c>
      <c r="K31" s="12">
        <v>115</v>
      </c>
    </row>
    <row r="32" spans="1:11">
      <c r="B32" s="12">
        <f>SUM(B25:B31)</f>
        <v>909.05636889599975</v>
      </c>
      <c r="C32" s="12">
        <f t="shared" ref="C32:K32" si="10">SUM(C25:C31)</f>
        <v>906.00652169199998</v>
      </c>
      <c r="D32" s="12">
        <f t="shared" si="10"/>
        <v>663.2437518029999</v>
      </c>
      <c r="E32" s="12">
        <f t="shared" si="10"/>
        <v>921.83935560200007</v>
      </c>
      <c r="F32" s="12">
        <f t="shared" si="10"/>
        <v>903.78082514299979</v>
      </c>
      <c r="G32" s="12">
        <f t="shared" si="10"/>
        <v>1063.1274025019998</v>
      </c>
      <c r="H32" s="12">
        <f t="shared" si="10"/>
        <v>1183.1086968399998</v>
      </c>
      <c r="I32" s="12">
        <f t="shared" si="10"/>
        <v>1450.4957994219994</v>
      </c>
      <c r="J32" s="12">
        <f t="shared" si="10"/>
        <v>2255.0939292290004</v>
      </c>
      <c r="K32" s="12">
        <f t="shared" si="10"/>
        <v>4058.6301681890004</v>
      </c>
    </row>
    <row r="35" spans="1:12" ht="18">
      <c r="A35" s="1" t="s">
        <v>133</v>
      </c>
      <c r="B35" s="1">
        <v>2014</v>
      </c>
      <c r="C35" s="1">
        <v>2015</v>
      </c>
      <c r="D35" s="1">
        <v>2016</v>
      </c>
      <c r="E35" s="1">
        <v>2017</v>
      </c>
      <c r="F35" s="1">
        <v>2018</v>
      </c>
      <c r="G35" s="1">
        <v>2019</v>
      </c>
      <c r="H35" s="1">
        <v>2020</v>
      </c>
      <c r="I35" s="1">
        <v>2021</v>
      </c>
      <c r="J35" s="1">
        <v>2022</v>
      </c>
      <c r="K35" s="1">
        <v>2023</v>
      </c>
    </row>
    <row r="36" spans="1:12">
      <c r="A36" t="s">
        <v>134</v>
      </c>
      <c r="B36" s="12">
        <v>161.98337061000001</v>
      </c>
      <c r="C36" s="12">
        <v>368.38799109999991</v>
      </c>
      <c r="D36" s="12">
        <v>161.50800293900005</v>
      </c>
      <c r="E36" s="12">
        <v>228.43755547899991</v>
      </c>
      <c r="F36" s="12">
        <v>204.74745580999999</v>
      </c>
      <c r="G36" s="12">
        <v>245.10408365899997</v>
      </c>
      <c r="H36" s="12">
        <v>238.97205071899998</v>
      </c>
      <c r="I36" s="12">
        <v>168.29270539899997</v>
      </c>
      <c r="J36" s="12">
        <v>5594.247534707999</v>
      </c>
      <c r="K36" s="12">
        <v>8745.027047718002</v>
      </c>
      <c r="L36" s="12">
        <f t="shared" ref="L36:L41" si="11">K36-J36</f>
        <v>3150.779513010003</v>
      </c>
    </row>
    <row r="37" spans="1:12">
      <c r="A37" t="s">
        <v>135</v>
      </c>
      <c r="B37" s="12">
        <v>2796.5920389270018</v>
      </c>
      <c r="C37" s="12">
        <v>3170.8674318459994</v>
      </c>
      <c r="D37" s="12">
        <v>3835.3781072929987</v>
      </c>
      <c r="E37" s="12">
        <v>4494.1971768290014</v>
      </c>
      <c r="F37" s="12">
        <v>4250.7100723339991</v>
      </c>
      <c r="G37" s="12">
        <v>4614.6427732620023</v>
      </c>
      <c r="H37" s="12">
        <v>4391.1464181260008</v>
      </c>
      <c r="I37" s="12">
        <v>4536.880109714999</v>
      </c>
      <c r="J37" s="12">
        <v>4503.625197897999</v>
      </c>
      <c r="K37" s="12">
        <v>7484.4721910169937</v>
      </c>
      <c r="L37" s="12">
        <f t="shared" si="11"/>
        <v>2980.8469931189948</v>
      </c>
    </row>
    <row r="38" spans="1:12">
      <c r="A38" t="s">
        <v>484</v>
      </c>
      <c r="B38" s="12">
        <v>909.05636889599975</v>
      </c>
      <c r="C38" s="12">
        <v>906.00652169199998</v>
      </c>
      <c r="D38" s="12">
        <v>663.2437518029999</v>
      </c>
      <c r="E38" s="12">
        <v>921.83935560200007</v>
      </c>
      <c r="F38" s="12">
        <v>903.78082514299979</v>
      </c>
      <c r="G38" s="12">
        <v>1063.1274025019998</v>
      </c>
      <c r="H38" s="12">
        <v>1183.1086968399998</v>
      </c>
      <c r="I38" s="12">
        <v>1450.4957994219994</v>
      </c>
      <c r="J38" s="12">
        <v>2255.0939292290004</v>
      </c>
      <c r="K38" s="12">
        <v>4058.6301681890004</v>
      </c>
      <c r="L38" s="12">
        <f t="shared" si="11"/>
        <v>1803.53623896</v>
      </c>
    </row>
    <row r="39" spans="1:12">
      <c r="A39" t="s">
        <v>99</v>
      </c>
      <c r="B39" s="12">
        <v>1756.5140000000004</v>
      </c>
      <c r="C39" s="12">
        <v>3732.893</v>
      </c>
      <c r="D39" s="12">
        <v>6719.5619999999999</v>
      </c>
      <c r="E39" s="12">
        <v>1239.6430000000003</v>
      </c>
      <c r="F39" s="12">
        <v>827.43100000000004</v>
      </c>
      <c r="G39" s="12">
        <v>523.82900099999995</v>
      </c>
      <c r="H39" s="12">
        <v>445.94299900000004</v>
      </c>
      <c r="I39" s="12">
        <v>448.90900000000005</v>
      </c>
      <c r="J39" s="12">
        <v>4963.940517469</v>
      </c>
      <c r="K39" s="12">
        <v>4516.505200999999</v>
      </c>
      <c r="L39" s="12">
        <f t="shared" si="11"/>
        <v>-447.43531646900101</v>
      </c>
    </row>
    <row r="40" spans="1:12">
      <c r="A40" t="s">
        <v>143</v>
      </c>
      <c r="B40" s="12">
        <f>B41-SUM(B36:B39)</f>
        <v>26421.56478445699</v>
      </c>
      <c r="C40" s="12">
        <f t="shared" ref="C40:K40" si="12">C41-SUM(C36:C39)</f>
        <v>26304.231625063978</v>
      </c>
      <c r="D40" s="12">
        <f t="shared" si="12"/>
        <v>25406.262175139993</v>
      </c>
      <c r="E40" s="12">
        <f t="shared" si="12"/>
        <v>27228.816597398996</v>
      </c>
      <c r="F40" s="12">
        <f t="shared" si="12"/>
        <v>28445.211977207997</v>
      </c>
      <c r="G40" s="12">
        <f t="shared" si="12"/>
        <v>31363.930269954006</v>
      </c>
      <c r="H40" s="12">
        <f t="shared" si="12"/>
        <v>33235.658308863996</v>
      </c>
      <c r="I40" s="12">
        <f t="shared" si="12"/>
        <v>33543.257784251007</v>
      </c>
      <c r="J40" s="12">
        <f t="shared" si="12"/>
        <v>32295.090689246972</v>
      </c>
      <c r="K40" s="12">
        <f t="shared" si="12"/>
        <v>33779.190211744986</v>
      </c>
      <c r="L40" s="12">
        <f t="shared" si="11"/>
        <v>1484.0995224980143</v>
      </c>
    </row>
    <row r="41" spans="1:12" ht="18">
      <c r="A41" s="15" t="s">
        <v>37</v>
      </c>
      <c r="B41" s="16">
        <v>32045.710562889992</v>
      </c>
      <c r="C41" s="16">
        <v>34482.386569701979</v>
      </c>
      <c r="D41" s="16">
        <v>36785.95403717499</v>
      </c>
      <c r="E41" s="16">
        <v>34112.933685308999</v>
      </c>
      <c r="F41" s="16">
        <v>34631.881330494994</v>
      </c>
      <c r="G41" s="16">
        <v>37810.63353037701</v>
      </c>
      <c r="H41" s="16">
        <v>39494.828473548994</v>
      </c>
      <c r="I41" s="16">
        <v>40147.835398787007</v>
      </c>
      <c r="J41" s="16">
        <v>49611.99786855097</v>
      </c>
      <c r="K41" s="16">
        <v>58583.824819668982</v>
      </c>
      <c r="L41" s="12">
        <f t="shared" si="11"/>
        <v>8971.8269511180115</v>
      </c>
    </row>
    <row r="65" spans="1:13">
      <c r="A65" t="s">
        <v>613</v>
      </c>
    </row>
    <row r="66" spans="1:13" ht="18">
      <c r="A66" s="1" t="s">
        <v>38</v>
      </c>
      <c r="B66" s="1">
        <v>2014</v>
      </c>
      <c r="C66" s="1">
        <v>2015</v>
      </c>
      <c r="D66" s="1">
        <v>2016</v>
      </c>
      <c r="E66" s="1">
        <v>2017</v>
      </c>
      <c r="F66" s="1">
        <v>2018</v>
      </c>
      <c r="G66" s="1">
        <v>2019</v>
      </c>
      <c r="H66" s="1">
        <v>2020</v>
      </c>
      <c r="I66" s="1">
        <v>2021</v>
      </c>
      <c r="J66" s="1">
        <v>2022</v>
      </c>
      <c r="K66" s="1">
        <v>2023</v>
      </c>
    </row>
    <row r="67" spans="1:13">
      <c r="A67" t="s">
        <v>529</v>
      </c>
      <c r="B67" s="12">
        <v>1386.9525499389995</v>
      </c>
      <c r="C67" s="12">
        <v>1607.1912246769994</v>
      </c>
      <c r="D67" s="12">
        <v>1574.7835624859988</v>
      </c>
      <c r="E67" s="12">
        <v>1753.4520366229997</v>
      </c>
      <c r="F67" s="12">
        <v>1895.0422252220001</v>
      </c>
      <c r="G67" s="12">
        <v>2343.0202606310008</v>
      </c>
      <c r="H67" s="12">
        <v>2092.4118101509998</v>
      </c>
      <c r="I67" s="12">
        <v>1984.7376891379997</v>
      </c>
      <c r="J67" s="12">
        <v>1868.184914281999</v>
      </c>
      <c r="K67" s="12">
        <v>1884.0705917989987</v>
      </c>
      <c r="L67" s="12">
        <f>K67-J67</f>
        <v>15.885677516999749</v>
      </c>
      <c r="M67" s="12">
        <f>K67-I67</f>
        <v>-100.66709733900097</v>
      </c>
    </row>
    <row r="68" spans="1:13">
      <c r="A68" t="s">
        <v>515</v>
      </c>
      <c r="B68" s="12">
        <v>1807.9710680089993</v>
      </c>
      <c r="C68" s="12">
        <v>2467.7999714650023</v>
      </c>
      <c r="D68" s="12">
        <v>3073.784374512999</v>
      </c>
      <c r="E68" s="12">
        <v>3024.0985487099983</v>
      </c>
      <c r="F68" s="12">
        <v>2943.3005242939998</v>
      </c>
      <c r="G68" s="12">
        <v>2946.6866703059973</v>
      </c>
      <c r="H68" s="12">
        <v>3099.5446435330023</v>
      </c>
      <c r="I68" s="12">
        <v>3065.507757536001</v>
      </c>
      <c r="J68" s="12">
        <v>2335.2862132989985</v>
      </c>
      <c r="K68" s="12">
        <v>2108.2042793249998</v>
      </c>
      <c r="L68" s="12">
        <f t="shared" ref="L68:L76" si="13">K68-J68</f>
        <v>-227.08193397399873</v>
      </c>
      <c r="M68" s="12">
        <f t="shared" ref="M68:M76" si="14">K68-I68</f>
        <v>-957.30347821100122</v>
      </c>
    </row>
    <row r="69" spans="1:13">
      <c r="A69" t="s">
        <v>501</v>
      </c>
      <c r="B69" s="12">
        <v>5095.2994790939983</v>
      </c>
      <c r="C69" s="12">
        <v>4230.3896767809956</v>
      </c>
      <c r="D69" s="12">
        <v>3595.6161602069997</v>
      </c>
      <c r="E69" s="12">
        <v>3715.5009634380012</v>
      </c>
      <c r="F69" s="12">
        <v>4018.1020203929993</v>
      </c>
      <c r="G69" s="12">
        <v>4647.5921268109978</v>
      </c>
      <c r="H69" s="12">
        <v>3892.2072549379991</v>
      </c>
      <c r="I69" s="12">
        <v>4022.2330674379991</v>
      </c>
      <c r="J69" s="12">
        <v>5697.4112257529978</v>
      </c>
      <c r="K69" s="12">
        <v>5619.5905185589963</v>
      </c>
      <c r="L69" s="12">
        <f t="shared" si="13"/>
        <v>-77.820707194001443</v>
      </c>
      <c r="M69" s="12">
        <f t="shared" si="14"/>
        <v>1597.3574511209972</v>
      </c>
    </row>
    <row r="70" spans="1:13">
      <c r="A70" t="s">
        <v>497</v>
      </c>
      <c r="B70" s="12">
        <v>4148.7455554340013</v>
      </c>
      <c r="C70" s="12">
        <v>4051.3888853659969</v>
      </c>
      <c r="D70" s="12">
        <v>3523.2780816959898</v>
      </c>
      <c r="E70" s="12">
        <v>3715.6373846600013</v>
      </c>
      <c r="F70" s="12">
        <v>4526.6338971620016</v>
      </c>
      <c r="G70" s="12">
        <v>5371.663267238996</v>
      </c>
      <c r="H70" s="12">
        <v>5277.0068957709927</v>
      </c>
      <c r="I70" s="12">
        <v>4997.4719893120027</v>
      </c>
      <c r="J70" s="12">
        <v>4961.0001793869878</v>
      </c>
      <c r="K70" s="12">
        <v>5036.3593707920027</v>
      </c>
      <c r="L70" s="12">
        <f t="shared" si="13"/>
        <v>75.359191405014826</v>
      </c>
      <c r="M70" s="12">
        <f t="shared" si="14"/>
        <v>38.887381479999931</v>
      </c>
    </row>
    <row r="71" spans="1:13">
      <c r="A71" t="s">
        <v>521</v>
      </c>
      <c r="B71" s="12">
        <v>2600.3723450559951</v>
      </c>
      <c r="C71" s="12">
        <v>2430.9651054269962</v>
      </c>
      <c r="D71" s="12">
        <v>2393.509305419997</v>
      </c>
      <c r="E71" s="12">
        <v>2758.2497096519987</v>
      </c>
      <c r="F71" s="12">
        <v>2596.9513162609978</v>
      </c>
      <c r="G71" s="12">
        <v>2908.189541695001</v>
      </c>
      <c r="H71" s="12">
        <v>4421.9428464150005</v>
      </c>
      <c r="I71" s="12">
        <v>5513.4070745119989</v>
      </c>
      <c r="J71" s="12">
        <v>3383.3880036359988</v>
      </c>
      <c r="K71" s="12">
        <v>3441.4570112520018</v>
      </c>
      <c r="L71" s="12">
        <f t="shared" si="13"/>
        <v>58.069007616003091</v>
      </c>
      <c r="M71" s="12">
        <f t="shared" si="14"/>
        <v>-2071.950063259997</v>
      </c>
    </row>
    <row r="72" spans="1:13">
      <c r="A72" s="99" t="s">
        <v>535</v>
      </c>
      <c r="B72" s="100">
        <v>2083.3551339759997</v>
      </c>
      <c r="C72" s="100">
        <v>2299.8328148800006</v>
      </c>
      <c r="D72" s="100">
        <v>2116.5260170660003</v>
      </c>
      <c r="E72" s="100">
        <v>2452.5071914359992</v>
      </c>
      <c r="F72" s="100">
        <v>2312.0778600689987</v>
      </c>
      <c r="G72" s="100">
        <v>2411.4450245599996</v>
      </c>
      <c r="H72" s="100">
        <v>2329.4470166000001</v>
      </c>
      <c r="I72" s="100">
        <v>2313.4623347699999</v>
      </c>
      <c r="J72" s="100">
        <v>2469.2141638490007</v>
      </c>
      <c r="K72" s="100">
        <v>2601.416374374</v>
      </c>
      <c r="L72" s="100">
        <f t="shared" si="13"/>
        <v>132.20221052499937</v>
      </c>
      <c r="M72" s="12">
        <f t="shared" si="14"/>
        <v>287.95403960400017</v>
      </c>
    </row>
    <row r="73" spans="1:13">
      <c r="A73" s="99" t="s">
        <v>126</v>
      </c>
      <c r="B73" s="100">
        <v>7557.11454073</v>
      </c>
      <c r="C73" s="100">
        <v>7877.9825760800013</v>
      </c>
      <c r="D73" s="100">
        <v>7932.527668910001</v>
      </c>
      <c r="E73" s="100">
        <v>8388.4065230800006</v>
      </c>
      <c r="F73" s="100">
        <v>8507.9643989199994</v>
      </c>
      <c r="G73" s="100">
        <v>9038.5445714700018</v>
      </c>
      <c r="H73" s="100">
        <v>10412.162895010002</v>
      </c>
      <c r="I73" s="100">
        <v>10226.221785769998</v>
      </c>
      <c r="J73" s="100">
        <v>10122.178889469998</v>
      </c>
      <c r="K73" s="100">
        <v>10776.521957169998</v>
      </c>
      <c r="L73" s="100">
        <f t="shared" si="13"/>
        <v>654.34306769999966</v>
      </c>
      <c r="M73" s="12">
        <f t="shared" si="14"/>
        <v>550.30017140000018</v>
      </c>
    </row>
    <row r="74" spans="1:13">
      <c r="A74" s="99" t="s">
        <v>509</v>
      </c>
      <c r="B74" s="100">
        <v>1305.4548093639994</v>
      </c>
      <c r="C74" s="100">
        <v>931.69576057299946</v>
      </c>
      <c r="D74" s="100">
        <v>901.79881911199982</v>
      </c>
      <c r="E74" s="100">
        <v>1116.9177868759994</v>
      </c>
      <c r="F74" s="100">
        <v>1340.4515377399998</v>
      </c>
      <c r="G74" s="100">
        <v>1324.3552479929999</v>
      </c>
      <c r="H74" s="100">
        <v>1333.862779178</v>
      </c>
      <c r="I74" s="100">
        <v>1140.479746619</v>
      </c>
      <c r="J74" s="100">
        <v>1190.2503561419996</v>
      </c>
      <c r="K74" s="100">
        <v>1902.4306214390006</v>
      </c>
      <c r="L74" s="100">
        <f t="shared" si="13"/>
        <v>712.18026529700091</v>
      </c>
      <c r="M74" s="12">
        <f t="shared" si="14"/>
        <v>761.95087482000054</v>
      </c>
    </row>
    <row r="75" spans="1:13">
      <c r="A75" s="99" t="s">
        <v>490</v>
      </c>
      <c r="B75" s="100">
        <v>436.29930285500006</v>
      </c>
      <c r="C75" s="100">
        <v>406.98560981499992</v>
      </c>
      <c r="D75" s="100">
        <v>294.43818572999993</v>
      </c>
      <c r="E75" s="100">
        <v>304.04645292400028</v>
      </c>
      <c r="F75" s="100">
        <v>304.68819714700015</v>
      </c>
      <c r="G75" s="100">
        <v>372.43355924899998</v>
      </c>
      <c r="H75" s="100">
        <v>377.07216726799999</v>
      </c>
      <c r="I75" s="100">
        <v>279.73633915599999</v>
      </c>
      <c r="J75" s="100">
        <v>268.176743429</v>
      </c>
      <c r="K75" s="100">
        <v>409.139487035</v>
      </c>
      <c r="L75" s="100">
        <f t="shared" si="13"/>
        <v>140.962743606</v>
      </c>
      <c r="M75" s="12">
        <f t="shared" si="14"/>
        <v>129.40314787900002</v>
      </c>
    </row>
    <row r="76" spans="1:13" ht="18">
      <c r="A76" s="15" t="s">
        <v>46</v>
      </c>
      <c r="B76" s="16">
        <v>26421.564784456994</v>
      </c>
      <c r="C76" s="16">
        <v>26304.231625063992</v>
      </c>
      <c r="D76" s="16">
        <v>25406.262175139986</v>
      </c>
      <c r="E76" s="16">
        <v>27228.816597399</v>
      </c>
      <c r="F76" s="16">
        <v>28445.211977207993</v>
      </c>
      <c r="G76" s="16">
        <v>31363.930269953988</v>
      </c>
      <c r="H76" s="16">
        <v>33235.658308863996</v>
      </c>
      <c r="I76" s="16">
        <v>33543.257784251</v>
      </c>
      <c r="J76" s="16">
        <v>32295.090689246983</v>
      </c>
      <c r="K76" s="16">
        <v>33779.190211744994</v>
      </c>
      <c r="L76" s="12">
        <f t="shared" si="13"/>
        <v>1484.0995224980106</v>
      </c>
      <c r="M76" s="12">
        <f t="shared" si="14"/>
        <v>235.9324274939936</v>
      </c>
    </row>
    <row r="79" spans="1:13" ht="18">
      <c r="A79" s="1" t="s">
        <v>430</v>
      </c>
      <c r="B79" s="1">
        <v>2014</v>
      </c>
      <c r="C79" s="1">
        <v>2015</v>
      </c>
      <c r="D79" s="1">
        <v>2016</v>
      </c>
      <c r="E79" s="1">
        <v>2017</v>
      </c>
      <c r="F79" s="1">
        <v>2018</v>
      </c>
      <c r="G79" s="1">
        <v>2019</v>
      </c>
      <c r="H79" s="1">
        <v>2020</v>
      </c>
      <c r="I79" s="1">
        <v>2021</v>
      </c>
      <c r="J79" s="1">
        <v>2022</v>
      </c>
      <c r="K79" s="1">
        <v>2023</v>
      </c>
    </row>
    <row r="80" spans="1:13">
      <c r="A80" t="s">
        <v>431</v>
      </c>
      <c r="B80" s="12">
        <v>106.49312490000001</v>
      </c>
      <c r="C80" s="12">
        <v>322.93662948999997</v>
      </c>
      <c r="D80" s="12">
        <v>116.572504749</v>
      </c>
      <c r="E80" s="12">
        <v>204.96336118899998</v>
      </c>
      <c r="F80" s="12">
        <v>183.44758797</v>
      </c>
      <c r="G80" s="12">
        <v>227.47758837899994</v>
      </c>
      <c r="H80" s="12">
        <v>226.43036271900002</v>
      </c>
      <c r="I80" s="12">
        <v>158.971357399</v>
      </c>
      <c r="J80" s="12">
        <v>5298.3047127040008</v>
      </c>
      <c r="K80" s="12">
        <v>7946.214990718001</v>
      </c>
    </row>
    <row r="81" spans="1:11">
      <c r="A81" t="s">
        <v>432</v>
      </c>
      <c r="B81" s="12">
        <v>740.82161353599997</v>
      </c>
      <c r="C81" s="12">
        <v>629.67251866600009</v>
      </c>
      <c r="D81" s="12">
        <v>572.42141010400019</v>
      </c>
      <c r="E81" s="12">
        <v>583.79941710399999</v>
      </c>
      <c r="F81" s="12">
        <v>636.79024314199989</v>
      </c>
      <c r="G81" s="12">
        <v>615.88311110100005</v>
      </c>
      <c r="H81" s="12">
        <v>628.57246278299988</v>
      </c>
      <c r="I81" s="12">
        <v>693.85018081400005</v>
      </c>
      <c r="J81" s="12">
        <v>667.56140875999972</v>
      </c>
      <c r="K81" s="12">
        <v>1212.0314798400002</v>
      </c>
    </row>
    <row r="82" spans="1:11">
      <c r="A82" t="s">
        <v>633</v>
      </c>
      <c r="B82" s="12">
        <v>1.750119</v>
      </c>
      <c r="C82" s="12">
        <v>18.197802670000002</v>
      </c>
      <c r="D82" s="12">
        <v>85.448651269999999</v>
      </c>
      <c r="E82" s="12">
        <v>95</v>
      </c>
      <c r="F82" s="12">
        <v>135.01377129000002</v>
      </c>
      <c r="G82" s="12">
        <v>109</v>
      </c>
      <c r="H82" s="12">
        <v>100</v>
      </c>
      <c r="I82" s="12">
        <v>74</v>
      </c>
      <c r="J82" s="12">
        <v>100</v>
      </c>
      <c r="K82" s="12">
        <v>281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25C42-5F8B-47FA-8693-61F22CB2F806}">
  <dimension ref="A1:K35"/>
  <sheetViews>
    <sheetView workbookViewId="0">
      <selection activeCell="U28" sqref="U28"/>
    </sheetView>
  </sheetViews>
  <sheetFormatPr defaultRowHeight="15.75"/>
  <cols>
    <col min="1" max="1" width="31.25" customWidth="1"/>
  </cols>
  <sheetData>
    <row r="1" spans="1:11" ht="18">
      <c r="A1" s="9" t="s">
        <v>268</v>
      </c>
    </row>
    <row r="2" spans="1:11" ht="18">
      <c r="A2" s="1" t="s">
        <v>133</v>
      </c>
      <c r="B2" s="1">
        <v>2014</v>
      </c>
      <c r="C2" s="1">
        <v>2015</v>
      </c>
      <c r="D2" s="1">
        <v>2016</v>
      </c>
      <c r="E2" s="1">
        <v>2017</v>
      </c>
      <c r="F2" s="1">
        <v>2018</v>
      </c>
      <c r="G2" s="1">
        <v>2019</v>
      </c>
      <c r="H2" s="1">
        <v>2020</v>
      </c>
      <c r="I2" s="1">
        <v>2021</v>
      </c>
      <c r="J2" s="1">
        <v>2022</v>
      </c>
      <c r="K2" s="1">
        <v>2023</v>
      </c>
    </row>
    <row r="3" spans="1:11">
      <c r="A3" t="s">
        <v>273</v>
      </c>
      <c r="B3" s="12">
        <v>22710.711847769919</v>
      </c>
      <c r="C3" s="12">
        <v>24646.211745622011</v>
      </c>
      <c r="D3" s="12">
        <v>26895.664865574989</v>
      </c>
      <c r="E3" s="12">
        <v>23637.640552378944</v>
      </c>
      <c r="F3" s="12">
        <v>24000.072806364988</v>
      </c>
      <c r="G3" s="12">
        <v>26513.595784806977</v>
      </c>
      <c r="H3" s="12">
        <v>26857.568417449074</v>
      </c>
      <c r="I3" s="12">
        <v>27722.248966016934</v>
      </c>
      <c r="J3" s="12">
        <v>37129.242424060947</v>
      </c>
      <c r="K3" s="12">
        <v>45311.529970499032</v>
      </c>
    </row>
    <row r="4" spans="1:11">
      <c r="A4" t="s">
        <v>27</v>
      </c>
      <c r="B4" s="12">
        <v>7557.11454073</v>
      </c>
      <c r="C4" s="12">
        <v>7877.9825760800013</v>
      </c>
      <c r="D4" s="12">
        <v>7932.5276689100019</v>
      </c>
      <c r="E4" s="12">
        <v>8388.4065230800006</v>
      </c>
      <c r="F4" s="12">
        <v>8507.9643989200013</v>
      </c>
      <c r="G4" s="12">
        <v>9038.5445714700018</v>
      </c>
      <c r="H4" s="12">
        <v>10412.162895009998</v>
      </c>
      <c r="I4" s="12">
        <v>10226.221785770005</v>
      </c>
      <c r="J4" s="12">
        <v>10122.178889470002</v>
      </c>
      <c r="K4" s="12">
        <v>10776.521957170002</v>
      </c>
    </row>
    <row r="5" spans="1:11">
      <c r="A5" t="s">
        <v>144</v>
      </c>
      <c r="B5" s="12">
        <v>1777.88417439</v>
      </c>
      <c r="C5" s="12">
        <v>1958.1922479999998</v>
      </c>
      <c r="D5" s="12">
        <v>1957.76150269</v>
      </c>
      <c r="E5" s="12">
        <v>2086.8866098500002</v>
      </c>
      <c r="F5" s="12">
        <v>2123.8441252099997</v>
      </c>
      <c r="G5" s="12">
        <v>2258.4931741</v>
      </c>
      <c r="H5" s="12">
        <v>2225.0971610900001</v>
      </c>
      <c r="I5" s="12">
        <v>2199.3646469999999</v>
      </c>
      <c r="J5" s="12">
        <v>2360.5765550199999</v>
      </c>
      <c r="K5" s="12">
        <v>2495.772892</v>
      </c>
    </row>
    <row r="6" spans="1:11" ht="18">
      <c r="A6" s="15" t="s">
        <v>82</v>
      </c>
      <c r="B6" s="16">
        <v>32045.710562889919</v>
      </c>
      <c r="C6" s="16">
        <v>34482.386569702016</v>
      </c>
      <c r="D6" s="16">
        <v>36785.95403717499</v>
      </c>
      <c r="E6" s="16">
        <v>34112.933685308948</v>
      </c>
      <c r="F6" s="16">
        <v>34631.881330494987</v>
      </c>
      <c r="G6" s="16">
        <v>37810.633530376974</v>
      </c>
      <c r="H6" s="16">
        <v>39494.828473549074</v>
      </c>
      <c r="I6" s="16">
        <v>40147.835398786941</v>
      </c>
      <c r="J6" s="16">
        <v>49611.997868550949</v>
      </c>
      <c r="K6" s="16">
        <v>58583.824819669033</v>
      </c>
    </row>
    <row r="7" spans="1:11">
      <c r="B7" s="12"/>
      <c r="C7" s="12"/>
      <c r="D7" s="12"/>
      <c r="E7" s="12"/>
      <c r="F7" s="12"/>
      <c r="G7" s="12"/>
      <c r="H7" s="12"/>
      <c r="I7" s="12"/>
      <c r="J7" s="12"/>
      <c r="K7" s="12"/>
    </row>
    <row r="8" spans="1:11" ht="18">
      <c r="A8" s="9" t="s">
        <v>275</v>
      </c>
    </row>
    <row r="9" spans="1:11" ht="18">
      <c r="A9" s="1" t="s">
        <v>133</v>
      </c>
      <c r="B9" s="1">
        <v>2014</v>
      </c>
      <c r="C9" s="1">
        <v>2015</v>
      </c>
      <c r="D9" s="1">
        <v>2016</v>
      </c>
      <c r="E9" s="1">
        <v>2017</v>
      </c>
      <c r="F9" s="1">
        <v>2018</v>
      </c>
      <c r="G9" s="1">
        <v>2019</v>
      </c>
      <c r="H9" s="1">
        <v>2020</v>
      </c>
      <c r="I9" s="1">
        <v>2021</v>
      </c>
      <c r="J9" s="1">
        <v>2022</v>
      </c>
      <c r="K9" s="1">
        <v>2023</v>
      </c>
    </row>
    <row r="10" spans="1:11">
      <c r="A10" t="s">
        <v>273</v>
      </c>
      <c r="B10" s="17">
        <f>B3/B$6</f>
        <v>0.70869740283024762</v>
      </c>
      <c r="C10" s="17">
        <f t="shared" ref="C10:K10" si="0">C3/C$6</f>
        <v>0.71474785237972571</v>
      </c>
      <c r="D10" s="17">
        <f t="shared" si="0"/>
        <v>0.73113952239474023</v>
      </c>
      <c r="E10" s="17">
        <f t="shared" si="0"/>
        <v>0.69292312324808092</v>
      </c>
      <c r="F10" s="17">
        <f t="shared" si="0"/>
        <v>0.69300516992797045</v>
      </c>
      <c r="G10" s="17">
        <f t="shared" si="0"/>
        <v>0.70122061730348995</v>
      </c>
      <c r="H10" s="17">
        <f t="shared" si="0"/>
        <v>0.68002747335480718</v>
      </c>
      <c r="I10" s="17">
        <f t="shared" si="0"/>
        <v>0.69050420005594015</v>
      </c>
      <c r="J10" s="17">
        <f t="shared" si="0"/>
        <v>0.74839240545072216</v>
      </c>
      <c r="K10" s="17">
        <f t="shared" si="0"/>
        <v>0.77344779228696015</v>
      </c>
    </row>
    <row r="11" spans="1:11">
      <c r="A11" t="s">
        <v>27</v>
      </c>
      <c r="B11" s="17">
        <f t="shared" ref="B11:K13" si="1">B4/B$6</f>
        <v>0.23582296688036025</v>
      </c>
      <c r="C11" s="17">
        <f t="shared" si="1"/>
        <v>0.22846395971333372</v>
      </c>
      <c r="D11" s="17">
        <f t="shared" si="1"/>
        <v>0.21564012342573968</v>
      </c>
      <c r="E11" s="17">
        <f t="shared" si="1"/>
        <v>0.24590105912504809</v>
      </c>
      <c r="F11" s="17">
        <f t="shared" si="1"/>
        <v>0.24566855949082794</v>
      </c>
      <c r="G11" s="17">
        <f t="shared" si="1"/>
        <v>0.23904768916946226</v>
      </c>
      <c r="H11" s="17">
        <f t="shared" si="1"/>
        <v>0.26363357678546068</v>
      </c>
      <c r="I11" s="17">
        <f t="shared" si="1"/>
        <v>0.25471415044406076</v>
      </c>
      <c r="J11" s="17">
        <f t="shared" si="1"/>
        <v>0.20402683472431682</v>
      </c>
      <c r="K11" s="17">
        <f t="shared" si="1"/>
        <v>0.18395046739167284</v>
      </c>
    </row>
    <row r="12" spans="1:11">
      <c r="A12" t="s">
        <v>144</v>
      </c>
      <c r="B12" s="17">
        <f t="shared" si="1"/>
        <v>5.5479630289392103E-2</v>
      </c>
      <c r="C12" s="17">
        <f t="shared" si="1"/>
        <v>5.6788187906940513E-2</v>
      </c>
      <c r="D12" s="17">
        <f t="shared" si="1"/>
        <v>5.3220354179520091E-2</v>
      </c>
      <c r="E12" s="17">
        <f t="shared" si="1"/>
        <v>6.1175817626870868E-2</v>
      </c>
      <c r="F12" s="17">
        <f t="shared" si="1"/>
        <v>6.1326270581201603E-2</v>
      </c>
      <c r="G12" s="17">
        <f t="shared" si="1"/>
        <v>5.9731693527047935E-2</v>
      </c>
      <c r="H12" s="17">
        <f t="shared" si="1"/>
        <v>5.6338949859732076E-2</v>
      </c>
      <c r="I12" s="17">
        <f t="shared" si="1"/>
        <v>5.478164949999903E-2</v>
      </c>
      <c r="J12" s="17">
        <f t="shared" si="1"/>
        <v>4.7580759824961003E-2</v>
      </c>
      <c r="K12" s="17">
        <f t="shared" si="1"/>
        <v>4.2601740321367085E-2</v>
      </c>
    </row>
    <row r="13" spans="1:11" ht="18">
      <c r="A13" s="15" t="s">
        <v>82</v>
      </c>
      <c r="B13" s="18">
        <f t="shared" si="1"/>
        <v>1</v>
      </c>
      <c r="C13" s="18">
        <f t="shared" si="1"/>
        <v>1</v>
      </c>
      <c r="D13" s="18">
        <f t="shared" si="1"/>
        <v>1</v>
      </c>
      <c r="E13" s="18">
        <f t="shared" si="1"/>
        <v>1</v>
      </c>
      <c r="F13" s="18">
        <f t="shared" si="1"/>
        <v>1</v>
      </c>
      <c r="G13" s="18">
        <f t="shared" si="1"/>
        <v>1</v>
      </c>
      <c r="H13" s="18">
        <f t="shared" si="1"/>
        <v>1</v>
      </c>
      <c r="I13" s="18">
        <f t="shared" si="1"/>
        <v>1</v>
      </c>
      <c r="J13" s="18">
        <f t="shared" si="1"/>
        <v>1</v>
      </c>
      <c r="K13" s="18">
        <f t="shared" si="1"/>
        <v>1</v>
      </c>
    </row>
    <row r="16" spans="1:11" ht="18">
      <c r="A16" s="9" t="s">
        <v>274</v>
      </c>
    </row>
    <row r="17" spans="1:11" ht="18">
      <c r="A17" s="1" t="s">
        <v>145</v>
      </c>
      <c r="B17" s="1">
        <v>2014</v>
      </c>
      <c r="C17" s="1">
        <v>2015</v>
      </c>
      <c r="D17" s="1">
        <v>2016</v>
      </c>
      <c r="E17" s="1">
        <v>2017</v>
      </c>
      <c r="F17" s="1">
        <v>2018</v>
      </c>
      <c r="G17" s="1">
        <v>2019</v>
      </c>
      <c r="H17" s="1">
        <v>2020</v>
      </c>
      <c r="I17" s="1">
        <v>2021</v>
      </c>
      <c r="J17" s="1">
        <v>2022</v>
      </c>
      <c r="K17" s="1">
        <v>2023</v>
      </c>
    </row>
    <row r="18" spans="1:11">
      <c r="A18" t="s">
        <v>269</v>
      </c>
      <c r="B18" s="12">
        <v>11502.142461229008</v>
      </c>
      <c r="C18" s="12">
        <v>11575.022045401967</v>
      </c>
      <c r="D18" s="12">
        <v>11810.535304950965</v>
      </c>
      <c r="E18" s="12">
        <v>12157.18016241602</v>
      </c>
      <c r="F18" s="12">
        <v>12072.162288694975</v>
      </c>
      <c r="G18" s="12">
        <v>12892.118422513979</v>
      </c>
      <c r="H18" s="12">
        <v>12790.213436331022</v>
      </c>
      <c r="I18" s="12">
        <v>12016.591582967989</v>
      </c>
      <c r="J18" s="12">
        <v>18735.700088331017</v>
      </c>
      <c r="K18" s="12">
        <v>23891.340520642956</v>
      </c>
    </row>
    <row r="19" spans="1:11">
      <c r="A19" t="s">
        <v>270</v>
      </c>
      <c r="B19" s="12">
        <v>1566.2267219370026</v>
      </c>
      <c r="C19" s="12">
        <v>1562.1501132990011</v>
      </c>
      <c r="D19" s="12">
        <v>1416.8911434259996</v>
      </c>
      <c r="E19" s="12">
        <v>1884.2929537489997</v>
      </c>
      <c r="F19" s="12">
        <v>1895.7841919440002</v>
      </c>
      <c r="G19" s="12">
        <v>2570.8786358660004</v>
      </c>
      <c r="H19" s="12">
        <v>1974.372982497001</v>
      </c>
      <c r="I19" s="12">
        <v>2138.4724470499982</v>
      </c>
      <c r="J19" s="12">
        <v>2162.940758454999</v>
      </c>
      <c r="K19" s="12">
        <v>3881.8174725600006</v>
      </c>
    </row>
    <row r="20" spans="1:11">
      <c r="A20" t="s">
        <v>271</v>
      </c>
      <c r="B20" s="12">
        <v>9642.3426646040025</v>
      </c>
      <c r="C20" s="12">
        <v>11509.039586921004</v>
      </c>
      <c r="D20" s="12">
        <v>13668.238417197996</v>
      </c>
      <c r="E20" s="12">
        <v>9596.1674362140038</v>
      </c>
      <c r="F20" s="12">
        <v>10032.126325725993</v>
      </c>
      <c r="G20" s="12">
        <v>11050.598726427004</v>
      </c>
      <c r="H20" s="12">
        <v>12092.981998621015</v>
      </c>
      <c r="I20" s="12">
        <v>13567.184935998999</v>
      </c>
      <c r="J20" s="12">
        <v>16230.601577274998</v>
      </c>
      <c r="K20" s="12">
        <v>17538.371977295992</v>
      </c>
    </row>
    <row r="21" spans="1:11" ht="18">
      <c r="A21" s="15" t="s">
        <v>272</v>
      </c>
      <c r="B21" s="16">
        <f t="shared" ref="B21:K21" si="2">B20+B18+B19</f>
        <v>22710.711847770013</v>
      </c>
      <c r="C21" s="16">
        <f t="shared" si="2"/>
        <v>24646.211745621971</v>
      </c>
      <c r="D21" s="16">
        <f t="shared" si="2"/>
        <v>26895.66486557496</v>
      </c>
      <c r="E21" s="16">
        <f t="shared" si="2"/>
        <v>23637.640552379024</v>
      </c>
      <c r="F21" s="16">
        <f t="shared" si="2"/>
        <v>24000.072806364969</v>
      </c>
      <c r="G21" s="16">
        <f t="shared" si="2"/>
        <v>26513.595784806981</v>
      </c>
      <c r="H21" s="16">
        <f t="shared" si="2"/>
        <v>26857.568417449038</v>
      </c>
      <c r="I21" s="16">
        <f t="shared" si="2"/>
        <v>27722.248966016985</v>
      </c>
      <c r="J21" s="16">
        <f t="shared" si="2"/>
        <v>37129.242424061013</v>
      </c>
      <c r="K21" s="16">
        <f t="shared" si="2"/>
        <v>45311.529970498952</v>
      </c>
    </row>
    <row r="22" spans="1:11">
      <c r="A22" t="s">
        <v>27</v>
      </c>
      <c r="B22" s="12">
        <v>7557.11454073</v>
      </c>
      <c r="C22" s="12">
        <v>7877.9825760800013</v>
      </c>
      <c r="D22" s="12">
        <v>7932.5276689100019</v>
      </c>
      <c r="E22" s="12">
        <v>8388.4065230800006</v>
      </c>
      <c r="F22" s="12">
        <v>8507.9643989200013</v>
      </c>
      <c r="G22" s="12">
        <v>9038.5445714700018</v>
      </c>
      <c r="H22" s="12">
        <v>10412.162895009998</v>
      </c>
      <c r="I22" s="12">
        <v>10226.221785770005</v>
      </c>
      <c r="J22" s="12">
        <v>10122.178889470002</v>
      </c>
      <c r="K22" s="12">
        <v>10776.521957170002</v>
      </c>
    </row>
    <row r="23" spans="1:11">
      <c r="A23" t="s">
        <v>144</v>
      </c>
      <c r="B23" s="12">
        <v>1777.88417439</v>
      </c>
      <c r="C23" s="12">
        <v>1958.1922479999998</v>
      </c>
      <c r="D23" s="12">
        <v>1957.76150269</v>
      </c>
      <c r="E23" s="12">
        <v>2086.8866098500002</v>
      </c>
      <c r="F23" s="12">
        <v>2123.8441252099997</v>
      </c>
      <c r="G23" s="12">
        <v>2258.4931741</v>
      </c>
      <c r="H23" s="12">
        <v>2225.0971610900001</v>
      </c>
      <c r="I23" s="12">
        <v>2199.3646469999999</v>
      </c>
      <c r="J23" s="12">
        <v>2360.5765550199999</v>
      </c>
      <c r="K23" s="12">
        <v>2495.772892</v>
      </c>
    </row>
    <row r="24" spans="1:11" ht="18">
      <c r="A24" s="15" t="s">
        <v>82</v>
      </c>
      <c r="B24" s="16">
        <v>32045.710562890014</v>
      </c>
      <c r="C24" s="16">
        <v>34482.386569701972</v>
      </c>
      <c r="D24" s="16">
        <v>36785.954037174961</v>
      </c>
      <c r="E24" s="16">
        <v>34112.933685309021</v>
      </c>
      <c r="F24" s="16">
        <v>34631.881330494973</v>
      </c>
      <c r="G24" s="16">
        <v>37810.633530376988</v>
      </c>
      <c r="H24" s="16">
        <v>39494.828473549038</v>
      </c>
      <c r="I24" s="16">
        <v>40147.835398786992</v>
      </c>
      <c r="J24" s="16">
        <v>49611.997868551014</v>
      </c>
      <c r="K24" s="16">
        <v>58583.824819668953</v>
      </c>
    </row>
    <row r="26" spans="1:11" ht="18">
      <c r="A26" s="9" t="s">
        <v>276</v>
      </c>
    </row>
    <row r="27" spans="1:11" ht="18">
      <c r="A27" s="1" t="s">
        <v>145</v>
      </c>
      <c r="B27" s="1">
        <v>2014</v>
      </c>
      <c r="C27" s="1">
        <v>2015</v>
      </c>
      <c r="D27" s="1">
        <v>2016</v>
      </c>
      <c r="E27" s="1">
        <v>2017</v>
      </c>
      <c r="F27" s="1">
        <v>2018</v>
      </c>
      <c r="G27" s="1">
        <v>2019</v>
      </c>
      <c r="H27" s="1">
        <v>2020</v>
      </c>
      <c r="I27" s="1">
        <v>2021</v>
      </c>
      <c r="J27" s="1">
        <v>2022</v>
      </c>
      <c r="K27" s="1">
        <v>2023</v>
      </c>
    </row>
    <row r="28" spans="1:11">
      <c r="A28" t="s">
        <v>269</v>
      </c>
      <c r="B28" s="17">
        <f>B18/B$24</f>
        <v>0.35892923761687057</v>
      </c>
      <c r="C28" s="17">
        <f t="shared" ref="C28:K28" si="3">C18/C$24</f>
        <v>0.33567926112087576</v>
      </c>
      <c r="D28" s="17">
        <f t="shared" si="3"/>
        <v>0.32106100314852604</v>
      </c>
      <c r="E28" s="17">
        <f t="shared" si="3"/>
        <v>0.35638037685546808</v>
      </c>
      <c r="F28" s="17">
        <f t="shared" si="3"/>
        <v>0.3485852291271534</v>
      </c>
      <c r="G28" s="17">
        <f t="shared" si="3"/>
        <v>0.3409654168358876</v>
      </c>
      <c r="H28" s="17">
        <f t="shared" si="3"/>
        <v>0.32384527115738815</v>
      </c>
      <c r="I28" s="17">
        <f t="shared" si="3"/>
        <v>0.29930857949395329</v>
      </c>
      <c r="J28" s="17">
        <f t="shared" si="3"/>
        <v>0.3776445394916772</v>
      </c>
      <c r="K28" s="17">
        <f t="shared" si="3"/>
        <v>0.40781462450061251</v>
      </c>
    </row>
    <row r="29" spans="1:11">
      <c r="A29" t="s">
        <v>270</v>
      </c>
      <c r="B29" s="17">
        <f t="shared" ref="B29:K34" si="4">B19/B$24</f>
        <v>4.8874769647041141E-2</v>
      </c>
      <c r="C29" s="17">
        <f t="shared" si="4"/>
        <v>4.530284207971811E-2</v>
      </c>
      <c r="D29" s="17">
        <f t="shared" si="4"/>
        <v>3.8517178105374812E-2</v>
      </c>
      <c r="E29" s="17">
        <f t="shared" si="4"/>
        <v>5.5236907242618184E-2</v>
      </c>
      <c r="F29" s="17">
        <f t="shared" si="4"/>
        <v>5.4741010857954013E-2</v>
      </c>
      <c r="G29" s="17">
        <f t="shared" si="4"/>
        <v>6.7993535040891645E-2</v>
      </c>
      <c r="H29" s="17">
        <f t="shared" si="4"/>
        <v>4.9990671153801881E-2</v>
      </c>
      <c r="I29" s="17">
        <f t="shared" si="4"/>
        <v>5.3264950047957234E-2</v>
      </c>
      <c r="J29" s="17">
        <f t="shared" si="4"/>
        <v>4.3597130762316763E-2</v>
      </c>
      <c r="K29" s="17">
        <f t="shared" si="4"/>
        <v>6.6260908783421016E-2</v>
      </c>
    </row>
    <row r="30" spans="1:11">
      <c r="A30" t="s">
        <v>271</v>
      </c>
      <c r="B30" s="17">
        <f t="shared" si="4"/>
        <v>0.30089339556633682</v>
      </c>
      <c r="C30" s="17">
        <f t="shared" si="4"/>
        <v>0.3337657491791316</v>
      </c>
      <c r="D30" s="17">
        <f t="shared" si="4"/>
        <v>0.37156134114083916</v>
      </c>
      <c r="E30" s="17">
        <f t="shared" si="4"/>
        <v>0.28130583914999552</v>
      </c>
      <c r="F30" s="17">
        <f t="shared" si="4"/>
        <v>0.28967892994286282</v>
      </c>
      <c r="G30" s="17">
        <f t="shared" si="4"/>
        <v>0.29226166542671056</v>
      </c>
      <c r="H30" s="17">
        <f t="shared" si="4"/>
        <v>0.3061915310436169</v>
      </c>
      <c r="I30" s="17">
        <f t="shared" si="4"/>
        <v>0.33793067051403003</v>
      </c>
      <c r="J30" s="17">
        <f t="shared" si="4"/>
        <v>0.3271507351967286</v>
      </c>
      <c r="K30" s="17">
        <f t="shared" si="4"/>
        <v>0.29937225900292624</v>
      </c>
    </row>
    <row r="31" spans="1:11" ht="18">
      <c r="A31" s="15" t="s">
        <v>272</v>
      </c>
      <c r="B31" s="18">
        <f t="shared" si="4"/>
        <v>0.70869740283024851</v>
      </c>
      <c r="C31" s="18">
        <f t="shared" si="4"/>
        <v>0.71474785237972538</v>
      </c>
      <c r="D31" s="18">
        <f t="shared" si="4"/>
        <v>0.73113952239474</v>
      </c>
      <c r="E31" s="18">
        <f t="shared" si="4"/>
        <v>0.69292312324808181</v>
      </c>
      <c r="F31" s="18">
        <f t="shared" si="4"/>
        <v>0.69300516992797023</v>
      </c>
      <c r="G31" s="18">
        <f t="shared" si="4"/>
        <v>0.70122061730348983</v>
      </c>
      <c r="H31" s="18">
        <f t="shared" si="4"/>
        <v>0.68002747335480696</v>
      </c>
      <c r="I31" s="18">
        <f t="shared" si="4"/>
        <v>0.6905042000559406</v>
      </c>
      <c r="J31" s="18">
        <f t="shared" si="4"/>
        <v>0.7483924054507225</v>
      </c>
      <c r="K31" s="18">
        <f t="shared" si="4"/>
        <v>0.77344779228695981</v>
      </c>
    </row>
    <row r="32" spans="1:11">
      <c r="A32" t="s">
        <v>27</v>
      </c>
      <c r="B32" s="17">
        <f t="shared" si="4"/>
        <v>0.23582296688035956</v>
      </c>
      <c r="C32" s="17">
        <f t="shared" si="4"/>
        <v>0.22846395971333402</v>
      </c>
      <c r="D32" s="17">
        <f t="shared" si="4"/>
        <v>0.21564012342573985</v>
      </c>
      <c r="E32" s="17">
        <f t="shared" si="4"/>
        <v>0.24590105912504759</v>
      </c>
      <c r="F32" s="17">
        <f t="shared" si="4"/>
        <v>0.24566855949082805</v>
      </c>
      <c r="G32" s="17">
        <f t="shared" si="4"/>
        <v>0.23904768916946215</v>
      </c>
      <c r="H32" s="17">
        <f t="shared" si="4"/>
        <v>0.2636335767854609</v>
      </c>
      <c r="I32" s="17">
        <f t="shared" si="4"/>
        <v>0.25471415044406043</v>
      </c>
      <c r="J32" s="17">
        <f t="shared" si="4"/>
        <v>0.20402683472431654</v>
      </c>
      <c r="K32" s="17">
        <f t="shared" si="4"/>
        <v>0.18395046739167309</v>
      </c>
    </row>
    <row r="33" spans="1:11">
      <c r="A33" t="s">
        <v>144</v>
      </c>
      <c r="B33" s="17">
        <f t="shared" si="4"/>
        <v>5.5479630289391936E-2</v>
      </c>
      <c r="C33" s="17">
        <f t="shared" si="4"/>
        <v>5.6788187906940582E-2</v>
      </c>
      <c r="D33" s="17">
        <f t="shared" si="4"/>
        <v>5.3220354179520139E-2</v>
      </c>
      <c r="E33" s="17">
        <f t="shared" si="4"/>
        <v>6.1175817626870743E-2</v>
      </c>
      <c r="F33" s="17">
        <f t="shared" si="4"/>
        <v>6.1326270581201624E-2</v>
      </c>
      <c r="G33" s="17">
        <f t="shared" si="4"/>
        <v>5.9731693527047915E-2</v>
      </c>
      <c r="H33" s="17">
        <f t="shared" si="4"/>
        <v>5.6338949859732132E-2</v>
      </c>
      <c r="I33" s="17">
        <f t="shared" si="4"/>
        <v>5.4781649499998961E-2</v>
      </c>
      <c r="J33" s="17">
        <f t="shared" si="4"/>
        <v>4.758075982496094E-2</v>
      </c>
      <c r="K33" s="17">
        <f t="shared" si="4"/>
        <v>4.260174032136714E-2</v>
      </c>
    </row>
    <row r="34" spans="1:11" ht="18">
      <c r="A34" s="15" t="s">
        <v>82</v>
      </c>
      <c r="B34" s="18">
        <f t="shared" si="4"/>
        <v>1</v>
      </c>
      <c r="C34" s="18">
        <f t="shared" si="4"/>
        <v>1</v>
      </c>
      <c r="D34" s="18">
        <f t="shared" si="4"/>
        <v>1</v>
      </c>
      <c r="E34" s="18">
        <f t="shared" si="4"/>
        <v>1</v>
      </c>
      <c r="F34" s="18">
        <f t="shared" si="4"/>
        <v>1</v>
      </c>
      <c r="G34" s="18">
        <f t="shared" si="4"/>
        <v>1</v>
      </c>
      <c r="H34" s="18">
        <f t="shared" si="4"/>
        <v>1</v>
      </c>
      <c r="I34" s="18">
        <f t="shared" si="4"/>
        <v>1</v>
      </c>
      <c r="J34" s="18">
        <f t="shared" si="4"/>
        <v>1</v>
      </c>
      <c r="K34" s="18">
        <f t="shared" si="4"/>
        <v>1</v>
      </c>
    </row>
    <row r="35" spans="1:11">
      <c r="K35" s="261">
        <f>K34-K28</f>
        <v>0.59218537549938755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67DB0-837A-4678-BADB-78B3423BADDF}">
  <sheetPr>
    <pageSetUpPr fitToPage="1"/>
  </sheetPr>
  <dimension ref="A1:AC162"/>
  <sheetViews>
    <sheetView workbookViewId="0">
      <selection activeCell="G19" sqref="G19"/>
    </sheetView>
  </sheetViews>
  <sheetFormatPr defaultRowHeight="15.75"/>
  <cols>
    <col min="1" max="1" width="3.125" customWidth="1"/>
    <col min="2" max="2" width="20.875" bestFit="1" customWidth="1"/>
    <col min="3" max="3" width="6.125" bestFit="1" customWidth="1"/>
    <col min="27" max="27" width="18.5" bestFit="1" customWidth="1"/>
  </cols>
  <sheetData>
    <row r="1" spans="1:29" ht="19.5">
      <c r="B1" s="3" t="s">
        <v>10</v>
      </c>
      <c r="X1" t="s">
        <v>429</v>
      </c>
    </row>
    <row r="2" spans="1:29" ht="18">
      <c r="B2" s="1" t="s">
        <v>11</v>
      </c>
      <c r="C2" s="1">
        <v>2023</v>
      </c>
      <c r="E2" s="1" t="s">
        <v>11</v>
      </c>
      <c r="F2" s="1" t="s">
        <v>28</v>
      </c>
      <c r="G2" s="1" t="s">
        <v>124</v>
      </c>
      <c r="H2" s="31"/>
      <c r="X2" s="1" t="s">
        <v>430</v>
      </c>
      <c r="Y2" s="1">
        <v>2022</v>
      </c>
      <c r="Z2" s="1">
        <v>2023</v>
      </c>
      <c r="AA2" s="1" t="s">
        <v>436</v>
      </c>
    </row>
    <row r="3" spans="1:29">
      <c r="A3">
        <v>1</v>
      </c>
      <c r="B3" s="10" t="s">
        <v>12</v>
      </c>
      <c r="C3" s="11">
        <v>7946.214990718001</v>
      </c>
      <c r="E3" t="s">
        <v>12</v>
      </c>
      <c r="F3" s="12">
        <v>2287.2895579880005</v>
      </c>
      <c r="G3" s="12">
        <v>5658.9254327300014</v>
      </c>
      <c r="H3" s="32">
        <v>7946.2149907180019</v>
      </c>
      <c r="X3" t="s">
        <v>431</v>
      </c>
      <c r="Y3" s="12">
        <v>5298.3047127040008</v>
      </c>
      <c r="Z3" s="12">
        <v>7946.2149907179992</v>
      </c>
      <c r="AA3" s="12">
        <f t="shared" ref="AA3:AA12" si="0">Z3-Y3</f>
        <v>2647.9102780139983</v>
      </c>
    </row>
    <row r="4" spans="1:29">
      <c r="A4">
        <v>2</v>
      </c>
      <c r="B4" t="s">
        <v>13</v>
      </c>
      <c r="C4" s="12">
        <v>1212.0314798399997</v>
      </c>
      <c r="E4" t="s">
        <v>13</v>
      </c>
      <c r="F4" s="12">
        <v>556.61088974400002</v>
      </c>
      <c r="G4" s="12">
        <v>655.42059009599984</v>
      </c>
      <c r="H4" s="32">
        <v>1212.03147984</v>
      </c>
      <c r="X4" t="s">
        <v>432</v>
      </c>
      <c r="Y4" s="12">
        <v>667.56140876000018</v>
      </c>
      <c r="Z4" s="12">
        <v>1212.0314798400002</v>
      </c>
      <c r="AA4" s="12">
        <f t="shared" si="0"/>
        <v>544.47007108000003</v>
      </c>
    </row>
    <row r="5" spans="1:29">
      <c r="A5">
        <v>3</v>
      </c>
      <c r="B5" t="s">
        <v>14</v>
      </c>
      <c r="C5" s="12">
        <v>1048.4237908310001</v>
      </c>
      <c r="E5" t="s">
        <v>14</v>
      </c>
      <c r="F5" s="12">
        <v>909.29348066200009</v>
      </c>
      <c r="G5" s="12">
        <v>139.13031016899998</v>
      </c>
      <c r="H5" s="32">
        <v>1048.4237908310001</v>
      </c>
      <c r="X5" t="s">
        <v>18</v>
      </c>
      <c r="Y5" s="12">
        <v>295.94282200400005</v>
      </c>
      <c r="Z5" s="12">
        <v>798.8120570000001</v>
      </c>
      <c r="AA5" s="12">
        <f t="shared" si="0"/>
        <v>502.86923499600005</v>
      </c>
    </row>
    <row r="6" spans="1:29">
      <c r="A6">
        <v>4</v>
      </c>
      <c r="B6" t="s">
        <v>15</v>
      </c>
      <c r="C6" s="12">
        <v>847.62875425299967</v>
      </c>
      <c r="E6" t="s">
        <v>15</v>
      </c>
      <c r="F6" s="12">
        <v>308.39124147099994</v>
      </c>
      <c r="G6" s="12">
        <v>539.23751278200018</v>
      </c>
      <c r="H6" s="32">
        <v>847.62875425300012</v>
      </c>
      <c r="X6" t="s">
        <v>154</v>
      </c>
      <c r="Y6" s="12">
        <v>258.80652835299998</v>
      </c>
      <c r="Z6" s="12">
        <v>521.37744176400008</v>
      </c>
      <c r="AA6" s="12">
        <f t="shared" si="0"/>
        <v>262.57091341100011</v>
      </c>
    </row>
    <row r="7" spans="1:29">
      <c r="A7">
        <v>5</v>
      </c>
      <c r="B7" t="s">
        <v>16</v>
      </c>
      <c r="C7" s="12">
        <v>846.94624003600018</v>
      </c>
      <c r="E7" t="s">
        <v>16</v>
      </c>
      <c r="F7" s="12">
        <v>190.65506728900002</v>
      </c>
      <c r="G7" s="12">
        <v>656.29117274699991</v>
      </c>
      <c r="H7" s="32">
        <v>846.94624003599995</v>
      </c>
      <c r="X7" t="s">
        <v>14</v>
      </c>
      <c r="Y7" s="12">
        <v>831.46152441299989</v>
      </c>
      <c r="Z7" s="12">
        <v>1048.4237908309999</v>
      </c>
      <c r="AA7" s="12">
        <f t="shared" si="0"/>
        <v>216.96226641800001</v>
      </c>
    </row>
    <row r="8" spans="1:29">
      <c r="A8">
        <v>6</v>
      </c>
      <c r="B8" t="s">
        <v>17</v>
      </c>
      <c r="C8" s="12">
        <v>825.64327931799994</v>
      </c>
      <c r="E8" t="s">
        <v>17</v>
      </c>
      <c r="F8" s="12">
        <v>196.94340792600002</v>
      </c>
      <c r="G8" s="12">
        <v>628.69987139199998</v>
      </c>
      <c r="H8" s="32">
        <v>825.64327931799994</v>
      </c>
      <c r="X8" t="s">
        <v>433</v>
      </c>
      <c r="Y8" s="12">
        <v>675.7430959740002</v>
      </c>
      <c r="Z8" s="12">
        <v>825.64327931800017</v>
      </c>
      <c r="AA8" s="12">
        <f t="shared" si="0"/>
        <v>149.90018334399997</v>
      </c>
    </row>
    <row r="9" spans="1:29">
      <c r="A9">
        <v>7</v>
      </c>
      <c r="B9" t="s">
        <v>18</v>
      </c>
      <c r="C9" s="12">
        <v>798.8120570000001</v>
      </c>
      <c r="E9" t="s">
        <v>18</v>
      </c>
      <c r="F9" s="12">
        <v>278.35727299999991</v>
      </c>
      <c r="G9" s="12">
        <v>520.45478400000002</v>
      </c>
      <c r="H9" s="32">
        <v>798.81205699999987</v>
      </c>
      <c r="X9" t="s">
        <v>15</v>
      </c>
      <c r="Y9" s="12">
        <v>728.28021605000004</v>
      </c>
      <c r="Z9" s="12">
        <v>847.6287542529999</v>
      </c>
      <c r="AA9" s="12">
        <f t="shared" si="0"/>
        <v>119.34853820299986</v>
      </c>
    </row>
    <row r="10" spans="1:29">
      <c r="A10">
        <v>8</v>
      </c>
      <c r="B10" t="s">
        <v>19</v>
      </c>
      <c r="C10" s="12">
        <v>756.30826157200022</v>
      </c>
      <c r="E10" t="s">
        <v>19</v>
      </c>
      <c r="F10" s="12">
        <v>210.63099990699999</v>
      </c>
      <c r="G10" s="12">
        <v>545.67726166500006</v>
      </c>
      <c r="H10" s="32">
        <v>756.30826157199999</v>
      </c>
      <c r="X10" t="s">
        <v>19</v>
      </c>
      <c r="Y10" s="12">
        <v>641.81498952499987</v>
      </c>
      <c r="Z10" s="12">
        <v>756.30826157199988</v>
      </c>
      <c r="AA10" s="12">
        <f t="shared" si="0"/>
        <v>114.493272047</v>
      </c>
    </row>
    <row r="11" spans="1:29">
      <c r="A11">
        <v>9</v>
      </c>
      <c r="B11" t="s">
        <v>20</v>
      </c>
      <c r="C11" s="12">
        <v>733.17460500300001</v>
      </c>
      <c r="E11" t="s">
        <v>20</v>
      </c>
      <c r="F11" s="12"/>
      <c r="G11" s="12">
        <v>733.1746050029999</v>
      </c>
      <c r="H11" s="32">
        <v>733.1746050029999</v>
      </c>
      <c r="X11" t="s">
        <v>434</v>
      </c>
      <c r="Y11" s="12">
        <v>493.21932527000007</v>
      </c>
      <c r="Z11" s="12">
        <v>599.98833884999988</v>
      </c>
      <c r="AA11" s="12">
        <f t="shared" si="0"/>
        <v>106.76901357999981</v>
      </c>
    </row>
    <row r="12" spans="1:29">
      <c r="A12">
        <v>10</v>
      </c>
      <c r="B12" s="13" t="s">
        <v>21</v>
      </c>
      <c r="C12" s="14">
        <v>599.98833884999965</v>
      </c>
      <c r="E12" t="s">
        <v>21</v>
      </c>
      <c r="F12" s="12">
        <v>56.299999955999994</v>
      </c>
      <c r="G12" s="12">
        <v>543.6883388939998</v>
      </c>
      <c r="H12" s="32">
        <v>599.98833884999976</v>
      </c>
      <c r="X12" t="s">
        <v>435</v>
      </c>
      <c r="Y12" s="12">
        <v>38.643659839999998</v>
      </c>
      <c r="Z12" s="12">
        <v>138.91357222000002</v>
      </c>
      <c r="AA12" s="12">
        <f t="shared" si="0"/>
        <v>100.26991238000002</v>
      </c>
    </row>
    <row r="14" spans="1:29" ht="18">
      <c r="X14" s="1" t="s">
        <v>430</v>
      </c>
      <c r="Y14" s="1" t="s">
        <v>437</v>
      </c>
      <c r="Z14" s="1" t="s">
        <v>438</v>
      </c>
      <c r="AA14" s="31" t="s">
        <v>439</v>
      </c>
      <c r="AB14" s="1" t="s">
        <v>437</v>
      </c>
      <c r="AC14" s="1" t="s">
        <v>438</v>
      </c>
    </row>
    <row r="15" spans="1:29">
      <c r="X15" s="99" t="s">
        <v>431</v>
      </c>
      <c r="Y15" s="100">
        <v>606.49256400499985</v>
      </c>
      <c r="Z15" s="100">
        <v>2041.4177140090014</v>
      </c>
      <c r="AA15" s="100">
        <v>2647.9102780140011</v>
      </c>
      <c r="AB15" s="101">
        <f>Y15/AA15</f>
        <v>0.22904573808289472</v>
      </c>
      <c r="AC15" s="101">
        <f>Z15/AA15</f>
        <v>0.77095426191710537</v>
      </c>
    </row>
    <row r="16" spans="1:29">
      <c r="B16" t="s">
        <v>22</v>
      </c>
      <c r="X16" t="s">
        <v>432</v>
      </c>
      <c r="Y16" s="12">
        <v>486.43454135699989</v>
      </c>
      <c r="Z16" s="12">
        <v>58.035529722999968</v>
      </c>
      <c r="AA16" s="12">
        <v>544.47007108000003</v>
      </c>
      <c r="AB16" s="17">
        <f t="shared" ref="AB16:AB24" si="1">Y16/AA16</f>
        <v>0.89340914624033974</v>
      </c>
      <c r="AC16" s="17">
        <f t="shared" ref="AC16:AC24" si="2">Z16/AA16</f>
        <v>0.10659085375966</v>
      </c>
    </row>
    <row r="17" spans="1:29" ht="18">
      <c r="B17" s="1" t="s">
        <v>11</v>
      </c>
      <c r="C17" s="1">
        <v>2022</v>
      </c>
      <c r="D17" s="1">
        <v>2023</v>
      </c>
      <c r="X17" s="99" t="s">
        <v>18</v>
      </c>
      <c r="Y17" s="100">
        <v>141.36076926599998</v>
      </c>
      <c r="Z17" s="100">
        <v>361.50846573000001</v>
      </c>
      <c r="AA17" s="100">
        <v>502.86923499599993</v>
      </c>
      <c r="AB17" s="101">
        <f t="shared" si="1"/>
        <v>0.28110840637750373</v>
      </c>
      <c r="AC17" s="101">
        <f t="shared" si="2"/>
        <v>0.71889159362249633</v>
      </c>
    </row>
    <row r="18" spans="1:29">
      <c r="A18">
        <v>1</v>
      </c>
      <c r="B18" t="s">
        <v>12</v>
      </c>
      <c r="C18" s="12">
        <v>5298.304712703999</v>
      </c>
      <c r="D18" s="12">
        <v>7946.214990718001</v>
      </c>
      <c r="X18" t="s">
        <v>154</v>
      </c>
      <c r="Y18" s="12">
        <v>246.65832297100002</v>
      </c>
      <c r="Z18" s="12">
        <v>15.912590440000031</v>
      </c>
      <c r="AA18" s="12">
        <v>262.57091341100005</v>
      </c>
      <c r="AB18" s="17">
        <f t="shared" si="1"/>
        <v>0.93939697953104129</v>
      </c>
      <c r="AC18" s="17">
        <f t="shared" si="2"/>
        <v>6.0603020468958747E-2</v>
      </c>
    </row>
    <row r="19" spans="1:29">
      <c r="A19">
        <v>2</v>
      </c>
      <c r="B19" t="s">
        <v>16</v>
      </c>
      <c r="C19" s="12">
        <v>868.98720050999975</v>
      </c>
      <c r="D19" s="12">
        <v>846.94624003599995</v>
      </c>
      <c r="X19" t="s">
        <v>14</v>
      </c>
      <c r="Y19" s="12">
        <v>147.41353553700014</v>
      </c>
      <c r="Z19" s="12">
        <v>69.548730881000012</v>
      </c>
      <c r="AA19" s="12">
        <v>216.96226641800013</v>
      </c>
      <c r="AB19" s="17">
        <f t="shared" si="1"/>
        <v>0.67944319521899166</v>
      </c>
      <c r="AC19" s="17">
        <f t="shared" si="2"/>
        <v>0.32055680478100845</v>
      </c>
    </row>
    <row r="20" spans="1:29">
      <c r="A20">
        <v>3</v>
      </c>
      <c r="B20" t="s">
        <v>14</v>
      </c>
      <c r="C20" s="12">
        <v>831.46152441299989</v>
      </c>
      <c r="D20" s="12">
        <v>1048.4237908309999</v>
      </c>
      <c r="X20" s="99" t="s">
        <v>433</v>
      </c>
      <c r="Y20" s="100">
        <v>46.198580598999968</v>
      </c>
      <c r="Z20" s="100">
        <v>103.70160274499983</v>
      </c>
      <c r="AA20" s="100">
        <v>149.90018334399974</v>
      </c>
      <c r="AB20" s="101">
        <f t="shared" si="1"/>
        <v>0.30819562437079046</v>
      </c>
      <c r="AC20" s="101">
        <f t="shared" si="2"/>
        <v>0.69180437562920993</v>
      </c>
    </row>
    <row r="21" spans="1:29">
      <c r="A21">
        <v>4</v>
      </c>
      <c r="B21" t="s">
        <v>20</v>
      </c>
      <c r="C21" s="12">
        <v>784.79482603399993</v>
      </c>
      <c r="D21" s="12">
        <v>733.17460500300001</v>
      </c>
      <c r="X21" t="s">
        <v>15</v>
      </c>
      <c r="Y21" s="12">
        <v>125.48639047399999</v>
      </c>
      <c r="Z21" s="12">
        <v>-6.1378522710002699</v>
      </c>
      <c r="AA21" s="12">
        <v>119.34853820299963</v>
      </c>
      <c r="AB21" s="17">
        <f t="shared" si="1"/>
        <v>1.0514279635378567</v>
      </c>
      <c r="AC21" s="17">
        <f t="shared" si="2"/>
        <v>-5.142796353785592E-2</v>
      </c>
    </row>
    <row r="22" spans="1:29">
      <c r="A22">
        <v>5</v>
      </c>
      <c r="B22" t="s">
        <v>15</v>
      </c>
      <c r="C22" s="12">
        <v>728.28021605000026</v>
      </c>
      <c r="D22" s="12">
        <v>847.62875425299967</v>
      </c>
      <c r="X22" s="99" t="s">
        <v>19</v>
      </c>
      <c r="Y22" s="100">
        <v>6.6094289099999912</v>
      </c>
      <c r="Z22" s="100">
        <v>107.88384313700016</v>
      </c>
      <c r="AA22" s="100">
        <v>114.49327204700012</v>
      </c>
      <c r="AB22" s="101">
        <f t="shared" si="1"/>
        <v>5.7727661999971355E-2</v>
      </c>
      <c r="AC22" s="101">
        <f t="shared" si="2"/>
        <v>0.94227233800002885</v>
      </c>
    </row>
    <row r="23" spans="1:29">
      <c r="A23">
        <v>6</v>
      </c>
      <c r="B23" t="s">
        <v>17</v>
      </c>
      <c r="C23" s="12">
        <v>675.74309597400008</v>
      </c>
      <c r="D23" s="12">
        <v>825.64327931799994</v>
      </c>
      <c r="X23" s="99" t="s">
        <v>434</v>
      </c>
      <c r="Y23" s="100">
        <v>24.362109012999994</v>
      </c>
      <c r="Z23" s="100">
        <v>82.406904566999856</v>
      </c>
      <c r="AA23" s="100">
        <v>106.76901357999981</v>
      </c>
      <c r="AB23" s="101">
        <f t="shared" si="1"/>
        <v>0.22817583675385342</v>
      </c>
      <c r="AC23" s="101">
        <f t="shared" si="2"/>
        <v>0.771824163246147</v>
      </c>
    </row>
    <row r="24" spans="1:29">
      <c r="A24">
        <v>7</v>
      </c>
      <c r="B24" t="s">
        <v>13</v>
      </c>
      <c r="C24" s="12">
        <v>667.56140875999995</v>
      </c>
      <c r="D24" s="12">
        <v>1212.03147984</v>
      </c>
      <c r="X24" t="s">
        <v>435</v>
      </c>
      <c r="Y24" s="12">
        <v>97.265177999999992</v>
      </c>
      <c r="Z24" s="12">
        <v>3.0047343800000021</v>
      </c>
      <c r="AA24" s="12">
        <v>100.26991237999999</v>
      </c>
      <c r="AB24" s="17">
        <f t="shared" si="1"/>
        <v>0.97003353938704218</v>
      </c>
      <c r="AC24" s="17">
        <f t="shared" si="2"/>
        <v>2.9966460612957827E-2</v>
      </c>
    </row>
    <row r="25" spans="1:29">
      <c r="A25">
        <v>8</v>
      </c>
      <c r="B25" t="s">
        <v>19</v>
      </c>
      <c r="C25" s="12">
        <v>641.81498952499987</v>
      </c>
      <c r="D25" s="12">
        <v>756.30826157200022</v>
      </c>
    </row>
    <row r="26" spans="1:29">
      <c r="A26">
        <v>9</v>
      </c>
      <c r="B26" t="s">
        <v>23</v>
      </c>
      <c r="C26" s="12">
        <v>547.0752563829999</v>
      </c>
      <c r="D26" s="12">
        <v>447.94404068199987</v>
      </c>
    </row>
    <row r="27" spans="1:29">
      <c r="A27">
        <v>10</v>
      </c>
      <c r="B27" t="s">
        <v>21</v>
      </c>
      <c r="C27" s="12">
        <v>493.21932526999996</v>
      </c>
      <c r="D27" s="12">
        <v>599.98833884999976</v>
      </c>
    </row>
    <row r="34" spans="2:24" ht="18">
      <c r="B34" s="1" t="s">
        <v>11</v>
      </c>
      <c r="C34" s="1">
        <v>2014</v>
      </c>
      <c r="D34" s="1">
        <v>2015</v>
      </c>
      <c r="E34" s="1">
        <v>2016</v>
      </c>
      <c r="F34" s="1">
        <v>2017</v>
      </c>
      <c r="G34" s="1">
        <v>2018</v>
      </c>
      <c r="H34" s="1">
        <v>2019</v>
      </c>
      <c r="I34" s="1">
        <v>2020</v>
      </c>
      <c r="J34" s="1">
        <v>2021</v>
      </c>
      <c r="K34" s="1">
        <v>2022</v>
      </c>
      <c r="L34" s="1">
        <v>2023</v>
      </c>
      <c r="N34" s="1" t="s">
        <v>11</v>
      </c>
      <c r="O34" s="1">
        <v>2014</v>
      </c>
      <c r="P34" s="1">
        <v>2015</v>
      </c>
      <c r="Q34" s="1">
        <v>2016</v>
      </c>
      <c r="R34" s="1">
        <v>2017</v>
      </c>
      <c r="S34" s="1">
        <v>2018</v>
      </c>
      <c r="T34" s="1">
        <v>2019</v>
      </c>
      <c r="U34" s="1">
        <v>2020</v>
      </c>
      <c r="V34" s="1">
        <v>2021</v>
      </c>
      <c r="W34" s="1">
        <v>2022</v>
      </c>
      <c r="X34" s="1">
        <v>2023</v>
      </c>
    </row>
    <row r="35" spans="2:24">
      <c r="B35" t="s">
        <v>12</v>
      </c>
      <c r="C35" s="12">
        <v>106.49312490000001</v>
      </c>
      <c r="D35" s="12">
        <v>322.93662949000003</v>
      </c>
      <c r="E35" s="12">
        <v>116.57250474899999</v>
      </c>
      <c r="F35" s="12">
        <v>204.96336118899998</v>
      </c>
      <c r="G35" s="12">
        <v>183.44758797000003</v>
      </c>
      <c r="H35" s="12">
        <v>227.47758837899997</v>
      </c>
      <c r="I35" s="12">
        <v>226.43036271900004</v>
      </c>
      <c r="J35" s="12">
        <v>158.97135739899997</v>
      </c>
      <c r="K35" s="12">
        <v>5298.3047127040008</v>
      </c>
      <c r="L35" s="12">
        <v>7946.2149907179992</v>
      </c>
      <c r="M35" s="12">
        <f>L35-K35</f>
        <v>2647.9102780139983</v>
      </c>
      <c r="N35" t="s">
        <v>12</v>
      </c>
      <c r="O35" s="12">
        <v>106.49312490000001</v>
      </c>
      <c r="P35" s="12">
        <v>322.93662949000003</v>
      </c>
      <c r="Q35" s="12">
        <v>116.57250474899999</v>
      </c>
      <c r="R35" s="12">
        <v>204.96336118899998</v>
      </c>
      <c r="S35" s="12">
        <v>183.44758797000003</v>
      </c>
      <c r="T35" s="12">
        <v>227.47758837899997</v>
      </c>
      <c r="U35" s="12">
        <v>226.43036271900004</v>
      </c>
      <c r="V35" s="12">
        <v>158.97135739899997</v>
      </c>
      <c r="W35" s="12">
        <v>5298.3047127040008</v>
      </c>
      <c r="X35" s="12">
        <v>7946.2149907179992</v>
      </c>
    </row>
    <row r="36" spans="2:24">
      <c r="B36" t="s">
        <v>13</v>
      </c>
      <c r="C36" s="12">
        <v>740.82161353599997</v>
      </c>
      <c r="D36" s="12">
        <v>629.67251866600009</v>
      </c>
      <c r="E36" s="12">
        <v>572.42141010399996</v>
      </c>
      <c r="F36" s="12">
        <v>583.79941710399987</v>
      </c>
      <c r="G36" s="12">
        <v>636.79024314199978</v>
      </c>
      <c r="H36" s="12">
        <v>615.88311110100017</v>
      </c>
      <c r="I36" s="12">
        <v>628.57246278299988</v>
      </c>
      <c r="J36" s="12">
        <v>693.85018081399994</v>
      </c>
      <c r="K36" s="12">
        <v>667.56140876000018</v>
      </c>
      <c r="L36" s="12">
        <v>1212.0314798400002</v>
      </c>
      <c r="M36" s="12">
        <f t="shared" ref="M36:M44" si="3">L36-K36</f>
        <v>544.47007108000003</v>
      </c>
      <c r="N36" t="s">
        <v>18</v>
      </c>
      <c r="O36" s="12">
        <v>55.490245709999996</v>
      </c>
      <c r="P36" s="12">
        <v>45.451361610000006</v>
      </c>
      <c r="Q36" s="12">
        <v>44.935498189999997</v>
      </c>
      <c r="R36" s="12">
        <v>23.47419429</v>
      </c>
      <c r="S36" s="12">
        <v>21.299867839999997</v>
      </c>
      <c r="T36" s="12">
        <v>17.62649528</v>
      </c>
      <c r="U36" s="12">
        <v>12.541688000000001</v>
      </c>
      <c r="V36" s="12">
        <v>9.3213480000000004</v>
      </c>
      <c r="W36" s="12">
        <v>295.94282200400005</v>
      </c>
      <c r="X36" s="12">
        <v>798.8120570000001</v>
      </c>
    </row>
    <row r="37" spans="2:24" ht="18">
      <c r="B37" t="s">
        <v>14</v>
      </c>
      <c r="C37" s="12">
        <v>310.41800772600004</v>
      </c>
      <c r="D37" s="12">
        <v>516.45182199700002</v>
      </c>
      <c r="E37" s="12">
        <v>1019.202679928</v>
      </c>
      <c r="F37" s="12">
        <v>1070.4554001449999</v>
      </c>
      <c r="G37" s="12">
        <v>1002.5593789570001</v>
      </c>
      <c r="H37" s="12">
        <v>1194.4940119970001</v>
      </c>
      <c r="I37" s="12">
        <v>948.47996615599993</v>
      </c>
      <c r="J37" s="12">
        <v>895.14944846499986</v>
      </c>
      <c r="K37" s="12">
        <v>831.46152441299989</v>
      </c>
      <c r="L37" s="12">
        <v>1048.4237908309999</v>
      </c>
      <c r="M37" s="12">
        <f t="shared" si="3"/>
        <v>216.96226641800001</v>
      </c>
      <c r="N37" s="15" t="s">
        <v>37</v>
      </c>
      <c r="O37" s="16">
        <v>32045.710562889992</v>
      </c>
      <c r="P37" s="16">
        <v>34482.386569701979</v>
      </c>
      <c r="Q37" s="16">
        <v>36785.95403717499</v>
      </c>
      <c r="R37" s="16">
        <v>34112.933685308999</v>
      </c>
      <c r="S37" s="16">
        <v>34631.881330494994</v>
      </c>
      <c r="T37" s="16">
        <v>37810.63353037701</v>
      </c>
      <c r="U37" s="16">
        <v>39494.828473548994</v>
      </c>
      <c r="V37" s="16">
        <v>40147.835398787007</v>
      </c>
      <c r="W37" s="16">
        <v>49611.99786855097</v>
      </c>
      <c r="X37" s="16">
        <v>58583.824819668982</v>
      </c>
    </row>
    <row r="38" spans="2:24">
      <c r="B38" t="s">
        <v>15</v>
      </c>
      <c r="C38" s="12">
        <v>758.74427788399998</v>
      </c>
      <c r="D38" s="12">
        <v>691.21362638799997</v>
      </c>
      <c r="E38" s="12">
        <v>693.94784495900024</v>
      </c>
      <c r="F38" s="12">
        <v>621.20415402700007</v>
      </c>
      <c r="G38" s="12">
        <v>794.86666646799983</v>
      </c>
      <c r="H38" s="12">
        <v>699.40330303399992</v>
      </c>
      <c r="I38" s="12">
        <v>731.72665003399993</v>
      </c>
      <c r="J38" s="12">
        <v>668.53789111699984</v>
      </c>
      <c r="K38" s="12">
        <v>728.28021605000004</v>
      </c>
      <c r="L38" s="12">
        <v>847.6287542529999</v>
      </c>
      <c r="M38" s="12">
        <f t="shared" si="3"/>
        <v>119.34853820299986</v>
      </c>
      <c r="O38" s="19">
        <f>SUM(O35:O36)/O37</f>
        <v>5.0547598341471071E-3</v>
      </c>
      <c r="P38" s="19">
        <f t="shared" ref="P38:X38" si="4">SUM(P35:P36)/P37</f>
        <v>1.0683367009860185E-2</v>
      </c>
      <c r="Q38" s="19">
        <f t="shared" si="4"/>
        <v>4.390480202736728E-3</v>
      </c>
      <c r="R38" s="19">
        <f t="shared" si="4"/>
        <v>6.6965086493683303E-3</v>
      </c>
      <c r="S38" s="19">
        <f t="shared" si="4"/>
        <v>5.9121089569485873E-3</v>
      </c>
      <c r="T38" s="19">
        <f t="shared" si="4"/>
        <v>6.4824114481468204E-3</v>
      </c>
      <c r="U38" s="19">
        <f t="shared" si="4"/>
        <v>6.0507175231574329E-3</v>
      </c>
      <c r="V38" s="19">
        <f t="shared" si="4"/>
        <v>4.1918251314760702E-3</v>
      </c>
      <c r="W38" s="19">
        <f t="shared" si="4"/>
        <v>0.11275997289063402</v>
      </c>
      <c r="X38" s="19">
        <f t="shared" si="4"/>
        <v>0.14927374705623411</v>
      </c>
    </row>
    <row r="39" spans="2:24">
      <c r="B39" t="s">
        <v>16</v>
      </c>
      <c r="C39" s="12">
        <v>378.49102784500008</v>
      </c>
      <c r="D39" s="12">
        <v>389.83695938199975</v>
      </c>
      <c r="E39" s="12">
        <v>441.82632007399968</v>
      </c>
      <c r="F39" s="12">
        <v>496.69061085799973</v>
      </c>
      <c r="G39" s="12">
        <v>520.37464312999998</v>
      </c>
      <c r="H39" s="12">
        <v>697.98750343200004</v>
      </c>
      <c r="I39" s="12">
        <v>735.86694518599995</v>
      </c>
      <c r="J39" s="12">
        <v>761.97752391899951</v>
      </c>
      <c r="K39" s="12">
        <v>868.98720050999975</v>
      </c>
      <c r="L39" s="12">
        <v>846.94624003599995</v>
      </c>
      <c r="M39" s="12">
        <f t="shared" si="3"/>
        <v>-22.040960473999803</v>
      </c>
    </row>
    <row r="40" spans="2:24">
      <c r="B40" t="s">
        <v>17</v>
      </c>
      <c r="C40" s="12">
        <v>598.47357766300024</v>
      </c>
      <c r="D40" s="12">
        <v>472.37051791199991</v>
      </c>
      <c r="E40" s="12">
        <v>560.85666795800023</v>
      </c>
      <c r="F40" s="12">
        <v>603.88906066900017</v>
      </c>
      <c r="G40" s="12">
        <v>616.37046220499997</v>
      </c>
      <c r="H40" s="12">
        <v>603.8397176970002</v>
      </c>
      <c r="I40" s="12">
        <v>638.28231256599986</v>
      </c>
      <c r="J40" s="12">
        <v>605.97526237700015</v>
      </c>
      <c r="K40" s="12">
        <v>675.7430959740002</v>
      </c>
      <c r="L40" s="12">
        <v>825.64327931800017</v>
      </c>
      <c r="M40" s="12">
        <f t="shared" si="3"/>
        <v>149.90018334399997</v>
      </c>
    </row>
    <row r="41" spans="2:24">
      <c r="B41" t="s">
        <v>18</v>
      </c>
      <c r="C41" s="12">
        <v>55.490245709999996</v>
      </c>
      <c r="D41" s="12">
        <v>45.451361610000006</v>
      </c>
      <c r="E41" s="12">
        <v>44.935498189999997</v>
      </c>
      <c r="F41" s="12">
        <v>23.47419429</v>
      </c>
      <c r="G41" s="12">
        <v>21.299867839999997</v>
      </c>
      <c r="H41" s="12">
        <v>17.62649528</v>
      </c>
      <c r="I41" s="12">
        <v>12.541688000000001</v>
      </c>
      <c r="J41" s="12">
        <v>9.3213480000000004</v>
      </c>
      <c r="K41" s="12">
        <v>295.94282200400005</v>
      </c>
      <c r="L41" s="12">
        <v>798.8120570000001</v>
      </c>
      <c r="M41" s="12">
        <f t="shared" si="3"/>
        <v>502.86923499600005</v>
      </c>
    </row>
    <row r="42" spans="2:24">
      <c r="B42" t="s">
        <v>19</v>
      </c>
      <c r="C42" s="12">
        <v>364.04627417400013</v>
      </c>
      <c r="D42" s="12">
        <v>345.83393985899994</v>
      </c>
      <c r="E42" s="12">
        <v>339.9098815430001</v>
      </c>
      <c r="F42" s="12">
        <v>546.76754786499976</v>
      </c>
      <c r="G42" s="12">
        <v>543.11867556300012</v>
      </c>
      <c r="H42" s="12">
        <v>563.56673456400006</v>
      </c>
      <c r="I42" s="12">
        <v>613.68192300800024</v>
      </c>
      <c r="J42" s="12">
        <v>526.56302631699998</v>
      </c>
      <c r="K42" s="12">
        <v>641.81498952499987</v>
      </c>
      <c r="L42" s="12">
        <v>756.30826157199988</v>
      </c>
      <c r="M42" s="12">
        <f t="shared" si="3"/>
        <v>114.493272047</v>
      </c>
    </row>
    <row r="43" spans="2:24">
      <c r="B43" t="s">
        <v>20</v>
      </c>
      <c r="C43" s="12">
        <v>237.942199534</v>
      </c>
      <c r="D43" s="12">
        <v>258.71709412399997</v>
      </c>
      <c r="E43" s="12">
        <v>451.36420692199994</v>
      </c>
      <c r="F43" s="12">
        <v>279.33159022199993</v>
      </c>
      <c r="G43" s="12">
        <v>197.52136326699997</v>
      </c>
      <c r="H43" s="12">
        <v>419.33470305000009</v>
      </c>
      <c r="I43" s="12">
        <v>554.49131726199971</v>
      </c>
      <c r="J43" s="12">
        <v>260.71377729300008</v>
      </c>
      <c r="K43" s="12">
        <v>784.79482603399993</v>
      </c>
      <c r="L43" s="12">
        <v>733.17460500300001</v>
      </c>
      <c r="M43" s="12">
        <f t="shared" si="3"/>
        <v>-51.620221030999915</v>
      </c>
    </row>
    <row r="44" spans="2:24">
      <c r="B44" t="s">
        <v>21</v>
      </c>
      <c r="C44" s="12">
        <v>360.80087002000005</v>
      </c>
      <c r="D44" s="12">
        <v>264.08031205099996</v>
      </c>
      <c r="E44" s="12">
        <v>239.39786369100003</v>
      </c>
      <c r="F44" s="12">
        <v>299.18523839699992</v>
      </c>
      <c r="G44" s="12">
        <v>341.64380441299994</v>
      </c>
      <c r="H44" s="12">
        <v>509.08188532200006</v>
      </c>
      <c r="I44" s="12">
        <v>460.33233659600012</v>
      </c>
      <c r="J44" s="12">
        <v>513.91315421600007</v>
      </c>
      <c r="K44" s="12">
        <v>493.21932527000007</v>
      </c>
      <c r="L44" s="12">
        <v>599.98833884999988</v>
      </c>
      <c r="M44" s="12">
        <f t="shared" si="3"/>
        <v>106.76901357999981</v>
      </c>
    </row>
    <row r="45" spans="2:24">
      <c r="B45" t="s">
        <v>152</v>
      </c>
      <c r="C45" s="12">
        <v>531.36867361499992</v>
      </c>
      <c r="D45" s="12">
        <v>589.85963547599965</v>
      </c>
      <c r="E45" s="12">
        <v>526.08953388199984</v>
      </c>
      <c r="F45" s="12">
        <v>479.31174500199978</v>
      </c>
      <c r="G45" s="12">
        <v>475.266335728</v>
      </c>
      <c r="H45" s="12">
        <v>492.12111828600001</v>
      </c>
      <c r="I45" s="12">
        <v>491.65373709300002</v>
      </c>
      <c r="J45" s="12">
        <v>460.74179326999996</v>
      </c>
      <c r="K45" s="12">
        <v>482.94163797899978</v>
      </c>
      <c r="L45" s="12">
        <v>546.57616408899992</v>
      </c>
    </row>
    <row r="46" spans="2:24">
      <c r="B46" t="s">
        <v>153</v>
      </c>
      <c r="C46" s="12">
        <v>452.56315317200017</v>
      </c>
      <c r="D46" s="12">
        <v>384.49880244199994</v>
      </c>
      <c r="E46" s="12">
        <v>375.17477536600018</v>
      </c>
      <c r="F46" s="12">
        <v>373.74595651299995</v>
      </c>
      <c r="G46" s="12">
        <v>397.31424184000014</v>
      </c>
      <c r="H46" s="12">
        <v>411.51386832400016</v>
      </c>
      <c r="I46" s="12">
        <v>439.79309075600008</v>
      </c>
      <c r="J46" s="12">
        <v>392.66793135500018</v>
      </c>
      <c r="K46" s="12">
        <v>451.414954163</v>
      </c>
      <c r="L46" s="12">
        <v>539.98953280700005</v>
      </c>
    </row>
    <row r="47" spans="2:24">
      <c r="B47" t="s">
        <v>154</v>
      </c>
      <c r="C47" s="12">
        <v>172.97191713899997</v>
      </c>
      <c r="D47" s="12">
        <v>96.904847194999988</v>
      </c>
      <c r="E47" s="12">
        <v>116.19248026199993</v>
      </c>
      <c r="F47" s="12">
        <v>107.89342999499998</v>
      </c>
      <c r="G47" s="12">
        <v>108.07689632999998</v>
      </c>
      <c r="H47" s="12">
        <v>103.363989464</v>
      </c>
      <c r="I47" s="12">
        <v>270.54614302399989</v>
      </c>
      <c r="J47" s="12">
        <v>232.699012434</v>
      </c>
      <c r="K47" s="12">
        <v>258.80652835299998</v>
      </c>
      <c r="L47" s="12">
        <v>521.37744176400008</v>
      </c>
    </row>
    <row r="48" spans="2:24">
      <c r="B48" t="s">
        <v>155</v>
      </c>
      <c r="C48" s="12">
        <v>145.152928946</v>
      </c>
      <c r="D48" s="12">
        <v>285.8216906670001</v>
      </c>
      <c r="E48" s="12">
        <v>546.02636152600007</v>
      </c>
      <c r="F48" s="12">
        <v>523.411213815</v>
      </c>
      <c r="G48" s="12">
        <v>524.11527487399997</v>
      </c>
      <c r="H48" s="12">
        <v>444.318541133</v>
      </c>
      <c r="I48" s="12">
        <v>531.33790138599988</v>
      </c>
      <c r="J48" s="12">
        <v>463.5812315469999</v>
      </c>
      <c r="K48" s="12">
        <v>430.85025996399986</v>
      </c>
      <c r="L48" s="12">
        <v>454.71342768400012</v>
      </c>
    </row>
    <row r="49" spans="2:25">
      <c r="B49" t="s">
        <v>23</v>
      </c>
      <c r="C49" s="12">
        <v>115.47530930500004</v>
      </c>
      <c r="D49" s="12">
        <v>134.11752638599998</v>
      </c>
      <c r="E49" s="12">
        <v>327.01478291900008</v>
      </c>
      <c r="F49" s="12">
        <v>517.02917137600002</v>
      </c>
      <c r="G49" s="12">
        <v>411.11021250900001</v>
      </c>
      <c r="H49" s="12">
        <v>670.64439456800005</v>
      </c>
      <c r="I49" s="12">
        <v>523.05133602499984</v>
      </c>
      <c r="J49" s="12">
        <v>619.98372550200031</v>
      </c>
      <c r="K49" s="12">
        <v>547.0752563829999</v>
      </c>
      <c r="L49" s="12">
        <v>447.94404068199987</v>
      </c>
    </row>
    <row r="50" spans="2:25">
      <c r="B50" t="s">
        <v>156</v>
      </c>
      <c r="C50" s="12">
        <v>411.06032818</v>
      </c>
      <c r="D50" s="12">
        <v>361.44934521399983</v>
      </c>
      <c r="E50" s="12">
        <v>368.13901694999987</v>
      </c>
      <c r="F50" s="12">
        <v>247.03597180399998</v>
      </c>
      <c r="G50" s="12">
        <v>287.52482701000002</v>
      </c>
      <c r="H50" s="12">
        <v>312.72102085799986</v>
      </c>
      <c r="I50" s="12">
        <v>312.43072095600013</v>
      </c>
      <c r="J50" s="12">
        <v>281.93795864800001</v>
      </c>
      <c r="K50" s="12">
        <v>382.25004433199996</v>
      </c>
      <c r="L50" s="12">
        <v>437.22211154400003</v>
      </c>
    </row>
    <row r="51" spans="2:25">
      <c r="B51" t="s">
        <v>157</v>
      </c>
      <c r="C51" s="12">
        <v>226.48491414200004</v>
      </c>
      <c r="D51" s="12">
        <v>196.374496956</v>
      </c>
      <c r="E51" s="12">
        <v>155.09668784599995</v>
      </c>
      <c r="F51" s="12">
        <v>238.34031341900001</v>
      </c>
      <c r="G51" s="12">
        <v>266.41636670700001</v>
      </c>
      <c r="H51" s="12">
        <v>214.5523021060001</v>
      </c>
      <c r="I51" s="12">
        <v>294.26215636000001</v>
      </c>
      <c r="J51" s="12">
        <v>261.45662528000008</v>
      </c>
      <c r="K51" s="12">
        <v>270.79984814500006</v>
      </c>
      <c r="L51" s="12">
        <v>365.53809300699999</v>
      </c>
    </row>
    <row r="52" spans="2:25">
      <c r="B52" t="s">
        <v>158</v>
      </c>
      <c r="C52" s="12">
        <v>264.95805767900021</v>
      </c>
      <c r="D52" s="12">
        <v>492.16284482200001</v>
      </c>
      <c r="E52" s="12">
        <v>258.04458677699995</v>
      </c>
      <c r="F52" s="12">
        <v>267.10055991099995</v>
      </c>
      <c r="G52" s="12">
        <v>267.27415554099997</v>
      </c>
      <c r="H52" s="12">
        <v>225.24574537699988</v>
      </c>
      <c r="I52" s="12">
        <v>308.45216165000011</v>
      </c>
      <c r="J52" s="12">
        <v>340.89082855600009</v>
      </c>
      <c r="K52" s="12">
        <v>325.43024365600002</v>
      </c>
      <c r="L52" s="12">
        <v>349.50738732899993</v>
      </c>
    </row>
    <row r="53" spans="2:25">
      <c r="B53" t="s">
        <v>159</v>
      </c>
      <c r="C53" s="12">
        <v>228.48352838899999</v>
      </c>
      <c r="D53" s="12">
        <v>256.44433413600007</v>
      </c>
      <c r="E53" s="12">
        <v>252.06297374700006</v>
      </c>
      <c r="F53" s="12">
        <v>249.07576164399995</v>
      </c>
      <c r="G53" s="12">
        <v>250.60499235600014</v>
      </c>
      <c r="H53" s="12">
        <v>274.33287448600004</v>
      </c>
      <c r="I53" s="12">
        <v>286.96626935299997</v>
      </c>
      <c r="J53" s="12">
        <v>266.93789852399999</v>
      </c>
      <c r="K53" s="12">
        <v>270.10038803400005</v>
      </c>
      <c r="L53" s="12">
        <v>332.74475150600006</v>
      </c>
    </row>
    <row r="54" spans="2:25">
      <c r="B54" t="s">
        <v>160</v>
      </c>
      <c r="C54" s="12">
        <v>23.641138491</v>
      </c>
      <c r="D54" s="12">
        <v>53.786538838999995</v>
      </c>
      <c r="E54" s="12">
        <v>118.11161289899998</v>
      </c>
      <c r="F54" s="12">
        <v>274.94004651900002</v>
      </c>
      <c r="G54" s="12">
        <v>238.668961</v>
      </c>
      <c r="H54" s="12">
        <v>221.97958399900003</v>
      </c>
      <c r="I54" s="12">
        <v>265.885649</v>
      </c>
      <c r="J54" s="12">
        <v>216.23804599900001</v>
      </c>
      <c r="K54" s="12">
        <v>278.25795585600002</v>
      </c>
      <c r="L54" s="12">
        <v>322.42513291500001</v>
      </c>
    </row>
    <row r="55" spans="2:25">
      <c r="B55" t="s">
        <v>161</v>
      </c>
      <c r="C55" s="12">
        <v>882.60471704500003</v>
      </c>
      <c r="D55" s="12">
        <v>1267.7115917049996</v>
      </c>
      <c r="E55" s="12">
        <v>936.99408576400003</v>
      </c>
      <c r="F55" s="12">
        <v>452.50073399499991</v>
      </c>
      <c r="G55" s="12">
        <v>685.56191942600014</v>
      </c>
      <c r="H55" s="12">
        <v>128.04874209600001</v>
      </c>
      <c r="I55" s="12">
        <v>164.24673625500009</v>
      </c>
      <c r="J55" s="12">
        <v>220.35978738100005</v>
      </c>
      <c r="K55" s="12">
        <v>288.86946225699995</v>
      </c>
      <c r="L55" s="12">
        <v>315.26035990200006</v>
      </c>
    </row>
    <row r="56" spans="2:25">
      <c r="B56" t="s">
        <v>162</v>
      </c>
      <c r="C56" s="12">
        <v>79.742151837000009</v>
      </c>
      <c r="D56" s="12">
        <v>142.36295885000001</v>
      </c>
      <c r="E56" s="12">
        <v>131.64601931599998</v>
      </c>
      <c r="F56" s="12">
        <v>284.23950499900002</v>
      </c>
      <c r="G56" s="12">
        <v>175.82140248100001</v>
      </c>
      <c r="H56" s="12">
        <v>184.460511553</v>
      </c>
      <c r="I56" s="12">
        <v>170.226244143</v>
      </c>
      <c r="J56" s="12">
        <v>147.255040132</v>
      </c>
      <c r="K56" s="12">
        <v>205.84492555199998</v>
      </c>
      <c r="L56" s="12">
        <v>294.71480043099996</v>
      </c>
    </row>
    <row r="57" spans="2:25" ht="18">
      <c r="B57" t="s">
        <v>163</v>
      </c>
      <c r="C57" s="12">
        <v>120.74699840899999</v>
      </c>
      <c r="D57" s="12">
        <v>128.955089509</v>
      </c>
      <c r="E57" s="12">
        <v>145.01183067200003</v>
      </c>
      <c r="F57" s="12">
        <v>172.82879013299996</v>
      </c>
      <c r="G57" s="12">
        <v>244.87926353400002</v>
      </c>
      <c r="H57" s="12">
        <v>260.71592408700002</v>
      </c>
      <c r="I57" s="12">
        <v>264.30194488299992</v>
      </c>
      <c r="J57" s="12">
        <v>237.88009480900001</v>
      </c>
      <c r="K57" s="12">
        <v>240.67836715200005</v>
      </c>
      <c r="L57" s="12">
        <v>266.35498526999999</v>
      </c>
      <c r="N57" s="1" t="s">
        <v>11</v>
      </c>
      <c r="O57" s="1">
        <v>2014</v>
      </c>
      <c r="P57" s="1">
        <v>2015</v>
      </c>
      <c r="Q57" s="1">
        <v>2016</v>
      </c>
      <c r="R57" s="1">
        <v>2017</v>
      </c>
      <c r="S57" s="1">
        <v>2018</v>
      </c>
      <c r="T57" s="1">
        <v>2019</v>
      </c>
      <c r="U57" s="1">
        <v>2020</v>
      </c>
      <c r="V57" s="1">
        <v>2021</v>
      </c>
      <c r="W57" s="1">
        <v>2022</v>
      </c>
      <c r="X57" s="1">
        <v>2023</v>
      </c>
    </row>
    <row r="58" spans="2:25">
      <c r="B58" t="s">
        <v>164</v>
      </c>
      <c r="C58" s="12">
        <v>70.195742710000019</v>
      </c>
      <c r="D58" s="12">
        <v>118.80854131899999</v>
      </c>
      <c r="E58" s="12">
        <v>252.78456109800004</v>
      </c>
      <c r="F58" s="12">
        <v>255.86246899900001</v>
      </c>
      <c r="G58" s="12">
        <v>264.02089899999999</v>
      </c>
      <c r="H58" s="12">
        <v>222.37523330900001</v>
      </c>
      <c r="I58" s="12">
        <v>230.48180466000002</v>
      </c>
      <c r="J58" s="12">
        <v>191.67749450900001</v>
      </c>
      <c r="K58" s="12">
        <v>185.57944991900004</v>
      </c>
      <c r="L58" s="12">
        <v>215.20599036199997</v>
      </c>
      <c r="N58" t="s">
        <v>13</v>
      </c>
      <c r="O58" s="12">
        <v>740.82161353600009</v>
      </c>
      <c r="P58" s="12">
        <v>629.6725186660002</v>
      </c>
      <c r="Q58" s="12">
        <v>572.42141010399996</v>
      </c>
      <c r="R58" s="12">
        <v>583.79941710399999</v>
      </c>
      <c r="S58" s="12">
        <v>636.79024314200001</v>
      </c>
      <c r="T58" s="12">
        <v>615.88311110099983</v>
      </c>
      <c r="U58" s="12">
        <v>628.57246278299988</v>
      </c>
      <c r="V58" s="12">
        <v>693.85018081399994</v>
      </c>
      <c r="W58" s="12">
        <v>667.56140875999995</v>
      </c>
      <c r="X58" s="12">
        <v>1212.03147984</v>
      </c>
      <c r="Y58" s="12">
        <f>X58-W58</f>
        <v>544.47007108000003</v>
      </c>
    </row>
    <row r="59" spans="2:25">
      <c r="B59" t="s">
        <v>165</v>
      </c>
      <c r="C59" s="12">
        <v>58.136475355000009</v>
      </c>
      <c r="D59" s="12">
        <v>34.287327776999994</v>
      </c>
      <c r="E59" s="12">
        <v>22.718546584000006</v>
      </c>
      <c r="F59" s="12">
        <v>106.09026088000002</v>
      </c>
      <c r="G59" s="12">
        <v>118.54667287399995</v>
      </c>
      <c r="H59" s="12">
        <v>125.22865000099998</v>
      </c>
      <c r="I59" s="12">
        <v>140.70386972000003</v>
      </c>
      <c r="J59" s="12">
        <v>153.463747369</v>
      </c>
      <c r="K59" s="12">
        <v>141.97599575300001</v>
      </c>
      <c r="L59" s="12">
        <v>166.20026718499997</v>
      </c>
      <c r="N59" t="s">
        <v>589</v>
      </c>
      <c r="O59" s="12">
        <v>150</v>
      </c>
      <c r="P59" s="12">
        <v>150</v>
      </c>
      <c r="Q59" s="12">
        <v>112.5</v>
      </c>
      <c r="R59" s="12">
        <v>125</v>
      </c>
      <c r="S59" s="12">
        <v>125</v>
      </c>
      <c r="T59" s="12">
        <v>125</v>
      </c>
      <c r="U59" s="12">
        <v>153.6</v>
      </c>
      <c r="V59" s="12">
        <v>165</v>
      </c>
      <c r="W59" s="12">
        <v>197</v>
      </c>
      <c r="X59" s="12">
        <v>200</v>
      </c>
      <c r="Y59" s="12">
        <f t="shared" ref="Y59:Y61" si="5">X59-W59</f>
        <v>3</v>
      </c>
    </row>
    <row r="60" spans="2:25">
      <c r="B60" t="s">
        <v>166</v>
      </c>
      <c r="C60" s="12">
        <v>227.646884978</v>
      </c>
      <c r="D60" s="12">
        <v>240.64566159099999</v>
      </c>
      <c r="E60" s="12">
        <v>402.70019987799998</v>
      </c>
      <c r="F60" s="12">
        <v>425.969420281</v>
      </c>
      <c r="G60" s="12">
        <v>238.18233274599996</v>
      </c>
      <c r="H60" s="12">
        <v>279.81582190199998</v>
      </c>
      <c r="I60" s="12">
        <v>238.66180984900001</v>
      </c>
      <c r="J60" s="12">
        <v>220.90744831500004</v>
      </c>
      <c r="K60" s="12">
        <v>183.25477877999995</v>
      </c>
      <c r="L60" s="12">
        <v>163.50820429500001</v>
      </c>
      <c r="N60" t="s">
        <v>590</v>
      </c>
      <c r="O60" s="12"/>
      <c r="P60" s="12">
        <v>17</v>
      </c>
      <c r="Q60" s="12">
        <v>-1.10727E-3</v>
      </c>
      <c r="R60" s="12"/>
      <c r="S60" s="12">
        <v>29.970280649999999</v>
      </c>
      <c r="T60" s="12"/>
      <c r="U60" s="12"/>
      <c r="V60" s="12">
        <v>0</v>
      </c>
      <c r="W60" s="12">
        <v>100</v>
      </c>
      <c r="X60" s="12">
        <v>270.5</v>
      </c>
      <c r="Y60" s="12">
        <f t="shared" si="5"/>
        <v>170.5</v>
      </c>
    </row>
    <row r="61" spans="2:25" ht="18">
      <c r="B61" t="s">
        <v>167</v>
      </c>
      <c r="C61" s="12">
        <v>65.53099227700001</v>
      </c>
      <c r="D61" s="12">
        <v>90.28407993499998</v>
      </c>
      <c r="E61" s="12">
        <v>122.12953149700002</v>
      </c>
      <c r="F61" s="12">
        <v>161.67139815299998</v>
      </c>
      <c r="G61" s="12">
        <v>144.81466782199996</v>
      </c>
      <c r="H61" s="12">
        <v>135.66201177900001</v>
      </c>
      <c r="I61" s="12">
        <v>211.45611692700004</v>
      </c>
      <c r="J61" s="12">
        <v>150.677891311</v>
      </c>
      <c r="K61" s="12">
        <v>165.73468798599998</v>
      </c>
      <c r="L61" s="12">
        <v>163.28044673399998</v>
      </c>
      <c r="N61" s="15" t="s">
        <v>547</v>
      </c>
      <c r="O61" s="16">
        <f>O58+O59+O60</f>
        <v>890.82161353600009</v>
      </c>
      <c r="P61" s="16">
        <f t="shared" ref="P61:X61" si="6">P58+P59+P60</f>
        <v>796.6725186660002</v>
      </c>
      <c r="Q61" s="16">
        <f t="shared" si="6"/>
        <v>684.92030283399993</v>
      </c>
      <c r="R61" s="16">
        <f t="shared" si="6"/>
        <v>708.79941710399999</v>
      </c>
      <c r="S61" s="16">
        <f t="shared" si="6"/>
        <v>791.76052379199996</v>
      </c>
      <c r="T61" s="16">
        <f t="shared" si="6"/>
        <v>740.88311110099983</v>
      </c>
      <c r="U61" s="16">
        <f t="shared" si="6"/>
        <v>782.1724627829999</v>
      </c>
      <c r="V61" s="16">
        <f t="shared" si="6"/>
        <v>858.85018081399994</v>
      </c>
      <c r="W61" s="16">
        <f t="shared" si="6"/>
        <v>964.56140875999995</v>
      </c>
      <c r="X61" s="16">
        <f t="shared" si="6"/>
        <v>1682.53147984</v>
      </c>
      <c r="Y61" s="12">
        <f t="shared" si="5"/>
        <v>717.97007108000003</v>
      </c>
    </row>
    <row r="62" spans="2:25">
      <c r="B62" t="s">
        <v>168</v>
      </c>
      <c r="C62" s="12">
        <v>41.065885221000002</v>
      </c>
      <c r="D62" s="12">
        <v>39.256229844000003</v>
      </c>
      <c r="E62" s="12">
        <v>96.867155646000001</v>
      </c>
      <c r="F62" s="12">
        <v>88.938814665999999</v>
      </c>
      <c r="G62" s="12">
        <v>65.872253608999998</v>
      </c>
      <c r="H62" s="12">
        <v>86.801118838999997</v>
      </c>
      <c r="I62" s="12">
        <v>90.046286643999991</v>
      </c>
      <c r="J62" s="12">
        <v>96.813635219000005</v>
      </c>
      <c r="K62" s="12">
        <v>77.254026674999977</v>
      </c>
      <c r="L62" s="12">
        <v>162.45727529999999</v>
      </c>
    </row>
    <row r="63" spans="2:25">
      <c r="B63" t="s">
        <v>169</v>
      </c>
      <c r="C63" s="12">
        <v>106.17963629499999</v>
      </c>
      <c r="D63" s="12">
        <v>112.65867186500004</v>
      </c>
      <c r="E63" s="12">
        <v>86.491204461000024</v>
      </c>
      <c r="F63" s="12">
        <v>97.832868453999993</v>
      </c>
      <c r="G63" s="12">
        <v>118.98862354999999</v>
      </c>
      <c r="H63" s="12">
        <v>114.63224878500003</v>
      </c>
      <c r="I63" s="12">
        <v>92.054541932999967</v>
      </c>
      <c r="J63" s="12">
        <v>92.051300952000062</v>
      </c>
      <c r="K63" s="12">
        <v>112.86532384</v>
      </c>
      <c r="L63" s="12">
        <v>154.35992342399993</v>
      </c>
    </row>
    <row r="64" spans="2:25">
      <c r="B64" t="s">
        <v>170</v>
      </c>
      <c r="C64" s="12">
        <v>40.929490499000011</v>
      </c>
      <c r="D64" s="12">
        <v>33.061423520000005</v>
      </c>
      <c r="E64" s="12">
        <v>28.191172153</v>
      </c>
      <c r="F64" s="12">
        <v>23.026740977999999</v>
      </c>
      <c r="G64" s="12">
        <v>33.712245881000001</v>
      </c>
      <c r="H64" s="12">
        <v>34.960130819</v>
      </c>
      <c r="I64" s="12">
        <v>24.341333577</v>
      </c>
      <c r="J64" s="12">
        <v>51.518619568999995</v>
      </c>
      <c r="K64" s="12">
        <v>90.267152106000012</v>
      </c>
      <c r="L64" s="12">
        <v>151.08083762900003</v>
      </c>
    </row>
    <row r="65" spans="2:12">
      <c r="B65" t="s">
        <v>171</v>
      </c>
      <c r="C65" s="12">
        <v>20.289422809999998</v>
      </c>
      <c r="D65" s="12">
        <v>44.389368087999991</v>
      </c>
      <c r="E65" s="12">
        <v>76.306347438000003</v>
      </c>
      <c r="F65" s="12">
        <v>63.713777188000009</v>
      </c>
      <c r="G65" s="12">
        <v>59.977490139999993</v>
      </c>
      <c r="H65" s="12">
        <v>66.14</v>
      </c>
      <c r="I65" s="12">
        <v>47.040000000000006</v>
      </c>
      <c r="J65" s="12">
        <v>40.164578380000002</v>
      </c>
      <c r="K65" s="12">
        <v>38.643659839999998</v>
      </c>
      <c r="L65" s="12">
        <v>138.91357222000002</v>
      </c>
    </row>
    <row r="66" spans="2:12">
      <c r="B66" t="s">
        <v>172</v>
      </c>
      <c r="C66" s="12">
        <v>148.08085355599999</v>
      </c>
      <c r="D66" s="12">
        <v>106.07168051100001</v>
      </c>
      <c r="E66" s="12">
        <v>108.421024526</v>
      </c>
      <c r="F66" s="12">
        <v>87.250253035</v>
      </c>
      <c r="G66" s="12">
        <v>78.416121867999962</v>
      </c>
      <c r="H66" s="12">
        <v>64.084193256000006</v>
      </c>
      <c r="I66" s="12">
        <v>68.066157547999993</v>
      </c>
      <c r="J66" s="12">
        <v>101.663050931</v>
      </c>
      <c r="K66" s="12">
        <v>130.03234047999999</v>
      </c>
      <c r="L66" s="12">
        <v>130.315288979</v>
      </c>
    </row>
    <row r="67" spans="2:12">
      <c r="B67" t="s">
        <v>173</v>
      </c>
      <c r="C67" s="12"/>
      <c r="D67" s="12"/>
      <c r="E67" s="12"/>
      <c r="F67" s="12">
        <v>1</v>
      </c>
      <c r="G67" s="12">
        <v>31.288125139999998</v>
      </c>
      <c r="H67" s="12">
        <v>48.594033998999997</v>
      </c>
      <c r="I67" s="12">
        <v>61.499978999</v>
      </c>
      <c r="J67" s="12">
        <v>73.990783993000008</v>
      </c>
      <c r="K67" s="12">
        <v>68.966011296000005</v>
      </c>
      <c r="L67" s="12">
        <v>111.15967110699999</v>
      </c>
    </row>
    <row r="68" spans="2:12">
      <c r="B68" t="s">
        <v>174</v>
      </c>
      <c r="C68" s="12">
        <v>71.270604929000015</v>
      </c>
      <c r="D68" s="12">
        <v>52.789279937999993</v>
      </c>
      <c r="E68" s="12">
        <v>62.766384834999982</v>
      </c>
      <c r="F68" s="12">
        <v>82.196977240000024</v>
      </c>
      <c r="G68" s="12">
        <v>79.386273869000007</v>
      </c>
      <c r="H68" s="12">
        <v>79.69285308500001</v>
      </c>
      <c r="I68" s="12">
        <v>85.645256885999999</v>
      </c>
      <c r="J68" s="12">
        <v>77.283128770999994</v>
      </c>
      <c r="K68" s="12">
        <v>77.175484609000009</v>
      </c>
      <c r="L68" s="12">
        <v>90.621309604999993</v>
      </c>
    </row>
    <row r="69" spans="2:12">
      <c r="B69" t="s">
        <v>175</v>
      </c>
      <c r="C69" s="12">
        <v>190.316926776</v>
      </c>
      <c r="D69" s="12">
        <v>179.59423198400003</v>
      </c>
      <c r="E69" s="12">
        <v>120.46847491800001</v>
      </c>
      <c r="F69" s="12">
        <v>100.00124423600001</v>
      </c>
      <c r="G69" s="12">
        <v>79.712688788000008</v>
      </c>
      <c r="H69" s="12">
        <v>65.395074326</v>
      </c>
      <c r="I69" s="12">
        <v>50.484998979000004</v>
      </c>
      <c r="J69" s="12">
        <v>47.369943633000005</v>
      </c>
      <c r="K69" s="12">
        <v>106.95849327499998</v>
      </c>
      <c r="L69" s="12">
        <v>79.785623665999992</v>
      </c>
    </row>
    <row r="70" spans="2:12">
      <c r="B70" t="s">
        <v>176</v>
      </c>
      <c r="C70" s="12">
        <v>89.284229710999995</v>
      </c>
      <c r="D70" s="12">
        <v>66.944271854999982</v>
      </c>
      <c r="E70" s="12">
        <v>87.282438395000014</v>
      </c>
      <c r="F70" s="12">
        <v>90.505050802</v>
      </c>
      <c r="G70" s="12">
        <v>71.593908275000018</v>
      </c>
      <c r="H70" s="12">
        <v>21.761425998000004</v>
      </c>
      <c r="I70" s="12">
        <v>65.280618998999998</v>
      </c>
      <c r="J70" s="12">
        <v>49.724187999999998</v>
      </c>
      <c r="K70" s="12">
        <v>72.513119152999991</v>
      </c>
      <c r="L70" s="12">
        <v>78.117061921000001</v>
      </c>
    </row>
    <row r="71" spans="2:12">
      <c r="B71" t="s">
        <v>177</v>
      </c>
      <c r="C71" s="12">
        <v>242.30815749299998</v>
      </c>
      <c r="D71" s="12">
        <v>278.90439657700006</v>
      </c>
      <c r="E71" s="12">
        <v>173.07965419199996</v>
      </c>
      <c r="F71" s="12">
        <v>189.475196619</v>
      </c>
      <c r="G71" s="12">
        <v>87.29966308600001</v>
      </c>
      <c r="H71" s="12">
        <v>42.407721107</v>
      </c>
      <c r="I71" s="12">
        <v>134.021049441</v>
      </c>
      <c r="J71" s="12">
        <v>27.045574472999999</v>
      </c>
      <c r="K71" s="12">
        <v>75.31409459999999</v>
      </c>
      <c r="L71" s="12">
        <v>74.225799752000015</v>
      </c>
    </row>
    <row r="72" spans="2:12">
      <c r="B72" t="s">
        <v>178</v>
      </c>
      <c r="C72" s="12">
        <v>149.41961470899997</v>
      </c>
      <c r="D72" s="12">
        <v>137.70998077300004</v>
      </c>
      <c r="E72" s="12">
        <v>148.27837534600002</v>
      </c>
      <c r="F72" s="12">
        <v>150.39014520600008</v>
      </c>
      <c r="G72" s="12">
        <v>83.420065781000034</v>
      </c>
      <c r="H72" s="12">
        <v>120.56648629899998</v>
      </c>
      <c r="I72" s="12">
        <v>88.222767327999989</v>
      </c>
      <c r="J72" s="12">
        <v>91.205538975000024</v>
      </c>
      <c r="K72" s="12">
        <v>106.87811714199999</v>
      </c>
      <c r="L72" s="12">
        <v>73.298668505999999</v>
      </c>
    </row>
    <row r="73" spans="2:12">
      <c r="B73" t="s">
        <v>179</v>
      </c>
      <c r="C73" s="12">
        <v>132.19229655200002</v>
      </c>
      <c r="D73" s="12">
        <v>132.70384481400004</v>
      </c>
      <c r="E73" s="12">
        <v>90.39116579600001</v>
      </c>
      <c r="F73" s="12">
        <v>88.134305920999992</v>
      </c>
      <c r="G73" s="12">
        <v>89.606072616999995</v>
      </c>
      <c r="H73" s="12">
        <v>67.323056287000014</v>
      </c>
      <c r="I73" s="12">
        <v>55.885949782999994</v>
      </c>
      <c r="J73" s="12">
        <v>47.388539897999983</v>
      </c>
      <c r="K73" s="12">
        <v>58.047462651999993</v>
      </c>
      <c r="L73" s="12">
        <v>71.906860788999992</v>
      </c>
    </row>
    <row r="74" spans="2:12">
      <c r="B74" t="s">
        <v>180</v>
      </c>
      <c r="C74" s="12">
        <v>9.8358049200000011</v>
      </c>
      <c r="D74" s="12">
        <v>4.5330000000000004</v>
      </c>
      <c r="E74" s="12">
        <v>2.2468620000000001</v>
      </c>
      <c r="F74" s="12">
        <v>1.0371636099999999</v>
      </c>
      <c r="G74" s="12">
        <v>0.26300899999999999</v>
      </c>
      <c r="H74" s="12"/>
      <c r="I74" s="12">
        <v>5.1183449999999997</v>
      </c>
      <c r="J74" s="12">
        <v>0.37390000000000001</v>
      </c>
      <c r="K74" s="12"/>
      <c r="L74" s="12">
        <v>61</v>
      </c>
    </row>
    <row r="75" spans="2:12">
      <c r="B75" t="s">
        <v>181</v>
      </c>
      <c r="C75" s="12">
        <v>76.814212957999999</v>
      </c>
      <c r="D75" s="12">
        <v>53.206842690999984</v>
      </c>
      <c r="E75" s="12">
        <v>65.390748791999997</v>
      </c>
      <c r="F75" s="12">
        <v>63.577680450000003</v>
      </c>
      <c r="G75" s="12">
        <v>52.447953485000006</v>
      </c>
      <c r="H75" s="12">
        <v>47.120640141999985</v>
      </c>
      <c r="I75" s="12">
        <v>55.456823792999998</v>
      </c>
      <c r="J75" s="12">
        <v>53.125862751999989</v>
      </c>
      <c r="K75" s="12">
        <v>52.786733318999993</v>
      </c>
      <c r="L75" s="12">
        <v>60.867744848000001</v>
      </c>
    </row>
    <row r="76" spans="2:12">
      <c r="B76" t="s">
        <v>182</v>
      </c>
      <c r="C76" s="12">
        <v>4.6954311970000004</v>
      </c>
      <c r="D76" s="12">
        <v>4.0830662449999995</v>
      </c>
      <c r="E76" s="12">
        <v>3.5685125219999998</v>
      </c>
      <c r="F76" s="12">
        <v>22.495934470999998</v>
      </c>
      <c r="G76" s="12">
        <v>24.172020389</v>
      </c>
      <c r="H76" s="12">
        <v>52.118996841999994</v>
      </c>
      <c r="I76" s="12">
        <v>71.04218938599999</v>
      </c>
      <c r="J76" s="12">
        <v>66.765383994999993</v>
      </c>
      <c r="K76" s="12">
        <v>75.138714362999991</v>
      </c>
      <c r="L76" s="12">
        <v>59.183754620999999</v>
      </c>
    </row>
    <row r="77" spans="2:12">
      <c r="B77" t="s">
        <v>183</v>
      </c>
      <c r="C77" s="12"/>
      <c r="D77" s="12">
        <v>-7.7648680000000025E-2</v>
      </c>
      <c r="E77" s="12">
        <v>16.850000000000001</v>
      </c>
      <c r="F77" s="12">
        <v>21</v>
      </c>
      <c r="G77" s="12">
        <v>28.502503000000001</v>
      </c>
      <c r="H77" s="12">
        <v>35.999999998999996</v>
      </c>
      <c r="I77" s="12">
        <v>29.5</v>
      </c>
      <c r="J77" s="12">
        <v>29.499999999</v>
      </c>
      <c r="K77" s="12">
        <v>38.814938009000002</v>
      </c>
      <c r="L77" s="12">
        <v>56.141965153999998</v>
      </c>
    </row>
    <row r="78" spans="2:12">
      <c r="B78" t="s">
        <v>184</v>
      </c>
      <c r="C78" s="12">
        <v>79.868277329999984</v>
      </c>
      <c r="D78" s="12">
        <v>76.969641982999974</v>
      </c>
      <c r="E78" s="12">
        <v>59.47125995599999</v>
      </c>
      <c r="F78" s="12">
        <v>47.53974650699999</v>
      </c>
      <c r="G78" s="12">
        <v>41.578813288999996</v>
      </c>
      <c r="H78" s="12">
        <v>41.928390585999999</v>
      </c>
      <c r="I78" s="12">
        <v>44.003217534000001</v>
      </c>
      <c r="J78" s="12">
        <v>45.551849005000001</v>
      </c>
      <c r="K78" s="12">
        <v>46.090259327999988</v>
      </c>
      <c r="L78" s="12">
        <v>55.60987912800001</v>
      </c>
    </row>
    <row r="79" spans="2:12">
      <c r="B79" t="s">
        <v>185</v>
      </c>
      <c r="C79" s="12">
        <v>125.55398104499996</v>
      </c>
      <c r="D79" s="12">
        <v>92.294403352999964</v>
      </c>
      <c r="E79" s="12">
        <v>87.146662078999995</v>
      </c>
      <c r="F79" s="12">
        <v>83.346710318999996</v>
      </c>
      <c r="G79" s="12">
        <v>94.236182018000008</v>
      </c>
      <c r="H79" s="12">
        <v>99.050346848999993</v>
      </c>
      <c r="I79" s="12">
        <v>85.361795400000005</v>
      </c>
      <c r="J79" s="12">
        <v>76.272378512000017</v>
      </c>
      <c r="K79" s="12">
        <v>97.214400700000013</v>
      </c>
      <c r="L79" s="12">
        <v>53.777260307000006</v>
      </c>
    </row>
    <row r="80" spans="2:12">
      <c r="B80" t="s">
        <v>186</v>
      </c>
      <c r="C80" s="12">
        <v>31.443903629999998</v>
      </c>
      <c r="D80" s="12">
        <v>45.64404562</v>
      </c>
      <c r="E80" s="12">
        <v>23.467329940000003</v>
      </c>
      <c r="F80" s="12">
        <v>35.541194449999999</v>
      </c>
      <c r="G80" s="12">
        <v>36.23535648</v>
      </c>
      <c r="H80" s="12">
        <v>55.426178170000007</v>
      </c>
      <c r="I80" s="12">
        <v>48.461913379999999</v>
      </c>
      <c r="J80" s="12">
        <v>48.864698879999999</v>
      </c>
      <c r="K80" s="12">
        <v>39.20054339</v>
      </c>
      <c r="L80" s="12">
        <v>51.316107560000006</v>
      </c>
    </row>
    <row r="81" spans="2:12">
      <c r="B81" t="s">
        <v>187</v>
      </c>
      <c r="C81" s="12">
        <v>49.889393000000013</v>
      </c>
      <c r="D81" s="12">
        <v>54.682454365000012</v>
      </c>
      <c r="E81" s="12">
        <v>55.272447456999991</v>
      </c>
      <c r="F81" s="12">
        <v>50.206351653999995</v>
      </c>
      <c r="G81" s="12">
        <v>48.630818760999972</v>
      </c>
      <c r="H81" s="12">
        <v>32.939515590000006</v>
      </c>
      <c r="I81" s="12">
        <v>40.621117994999999</v>
      </c>
      <c r="J81" s="12">
        <v>40.423476099000013</v>
      </c>
      <c r="K81" s="12">
        <v>45.606067211999992</v>
      </c>
      <c r="L81" s="12">
        <v>49.844499201999994</v>
      </c>
    </row>
    <row r="82" spans="2:12">
      <c r="B82" t="s">
        <v>188</v>
      </c>
      <c r="C82" s="12">
        <v>65.268963210000024</v>
      </c>
      <c r="D82" s="12">
        <v>42.613941348000004</v>
      </c>
      <c r="E82" s="12">
        <v>67.97837411499998</v>
      </c>
      <c r="F82" s="12">
        <v>69.763734710999984</v>
      </c>
      <c r="G82" s="12">
        <v>55.357244145999992</v>
      </c>
      <c r="H82" s="12">
        <v>73.570298037000001</v>
      </c>
      <c r="I82" s="12">
        <v>59.273719837000002</v>
      </c>
      <c r="J82" s="12">
        <v>59.708091779000007</v>
      </c>
      <c r="K82" s="12">
        <v>67.758841859</v>
      </c>
      <c r="L82" s="12">
        <v>48.436103527999997</v>
      </c>
    </row>
    <row r="83" spans="2:12">
      <c r="B83" t="s">
        <v>189</v>
      </c>
      <c r="C83" s="12">
        <v>16.159697029999997</v>
      </c>
      <c r="D83" s="12">
        <v>35.568693799999998</v>
      </c>
      <c r="E83" s="12">
        <v>32.580808602000005</v>
      </c>
      <c r="F83" s="12">
        <v>34.279380150000001</v>
      </c>
      <c r="G83" s="12">
        <v>34.958857563999999</v>
      </c>
      <c r="H83" s="12">
        <v>38.711105061000005</v>
      </c>
      <c r="I83" s="12">
        <v>35.796831404999999</v>
      </c>
      <c r="J83" s="12">
        <v>25.260798442000002</v>
      </c>
      <c r="K83" s="12">
        <v>32.891763331000007</v>
      </c>
      <c r="L83" s="12">
        <v>45.862378716000009</v>
      </c>
    </row>
    <row r="84" spans="2:12">
      <c r="B84" t="s">
        <v>190</v>
      </c>
      <c r="C84" s="12">
        <v>116.322704073</v>
      </c>
      <c r="D84" s="12">
        <v>81.469070998000007</v>
      </c>
      <c r="E84" s="12">
        <v>58.548932946999997</v>
      </c>
      <c r="F84" s="12">
        <v>78.999999997999993</v>
      </c>
      <c r="G84" s="12">
        <v>69.477766000000003</v>
      </c>
      <c r="H84" s="12">
        <v>64.667868998999992</v>
      </c>
      <c r="I84" s="12">
        <v>42.845168260000001</v>
      </c>
      <c r="J84" s="12">
        <v>62.581223997999999</v>
      </c>
      <c r="K84" s="12">
        <v>69.438006658999996</v>
      </c>
      <c r="L84" s="12">
        <v>40.569999936999999</v>
      </c>
    </row>
    <row r="85" spans="2:12">
      <c r="B85" t="s">
        <v>191</v>
      </c>
      <c r="C85" s="12">
        <v>61.008406590000021</v>
      </c>
      <c r="D85" s="12">
        <v>78.434617354000011</v>
      </c>
      <c r="E85" s="12">
        <v>60.252617841000003</v>
      </c>
      <c r="F85" s="12">
        <v>56.303116146999983</v>
      </c>
      <c r="G85" s="12">
        <v>37.769235711000007</v>
      </c>
      <c r="H85" s="12">
        <v>37.420538143999991</v>
      </c>
      <c r="I85" s="12">
        <v>32.136539271000004</v>
      </c>
      <c r="J85" s="12">
        <v>38.143409210000002</v>
      </c>
      <c r="K85" s="12">
        <v>53.190531821000008</v>
      </c>
      <c r="L85" s="12">
        <v>39.292683167</v>
      </c>
    </row>
    <row r="86" spans="2:12">
      <c r="B86" t="s">
        <v>192</v>
      </c>
      <c r="C86" s="12">
        <v>124.77870698700001</v>
      </c>
      <c r="D86" s="12">
        <v>77.484032527000011</v>
      </c>
      <c r="E86" s="12">
        <v>85.196287567999988</v>
      </c>
      <c r="F86" s="12">
        <v>87.718591097999962</v>
      </c>
      <c r="G86" s="12">
        <v>36.367179432999997</v>
      </c>
      <c r="H86" s="12">
        <v>44.288775206999986</v>
      </c>
      <c r="I86" s="12">
        <v>44.738152198999998</v>
      </c>
      <c r="J86" s="12">
        <v>31.566033896000004</v>
      </c>
      <c r="K86" s="12">
        <v>42.44424227199999</v>
      </c>
      <c r="L86" s="12">
        <v>37.840307549999991</v>
      </c>
    </row>
    <row r="87" spans="2:12">
      <c r="B87" t="s">
        <v>193</v>
      </c>
      <c r="C87" s="12">
        <v>14.411647371999997</v>
      </c>
      <c r="D87" s="12">
        <v>17.717115313999997</v>
      </c>
      <c r="E87" s="12">
        <v>21.653287548000002</v>
      </c>
      <c r="F87" s="12">
        <v>25.476903998000004</v>
      </c>
      <c r="G87" s="12">
        <v>25.178078870000004</v>
      </c>
      <c r="H87" s="12">
        <v>76.764025957999991</v>
      </c>
      <c r="I87" s="12">
        <v>36.996207998000003</v>
      </c>
      <c r="J87" s="12">
        <v>52.839656417999997</v>
      </c>
      <c r="K87" s="12">
        <v>71.455890195000009</v>
      </c>
      <c r="L87" s="12">
        <v>33.603816440000003</v>
      </c>
    </row>
    <row r="88" spans="2:12">
      <c r="B88" t="s">
        <v>194</v>
      </c>
      <c r="C88" s="12">
        <v>14.251783446999999</v>
      </c>
      <c r="D88" s="12">
        <v>15.097878713999995</v>
      </c>
      <c r="E88" s="12">
        <v>35.632383960000006</v>
      </c>
      <c r="F88" s="12">
        <v>14.529984958</v>
      </c>
      <c r="G88" s="12">
        <v>80.510513258000003</v>
      </c>
      <c r="H88" s="12">
        <v>127.278365057</v>
      </c>
      <c r="I88" s="12">
        <v>11.958659267000002</v>
      </c>
      <c r="J88" s="12">
        <v>20.254258693000001</v>
      </c>
      <c r="K88" s="12">
        <v>164.055013755</v>
      </c>
      <c r="L88" s="12">
        <v>33.592093693000002</v>
      </c>
    </row>
    <row r="89" spans="2:12">
      <c r="B89" t="s">
        <v>195</v>
      </c>
      <c r="C89" s="12">
        <v>57.309017710000013</v>
      </c>
      <c r="D89" s="12">
        <v>98.56647464000001</v>
      </c>
      <c r="E89" s="12">
        <v>19.212589540000003</v>
      </c>
      <c r="F89" s="12">
        <v>49.335945450000011</v>
      </c>
      <c r="G89" s="12">
        <v>47.627180720000005</v>
      </c>
      <c r="H89" s="12">
        <v>42.855512809999993</v>
      </c>
      <c r="I89" s="12">
        <v>49.30075764</v>
      </c>
      <c r="J89" s="12">
        <v>42.448221539999999</v>
      </c>
      <c r="K89" s="12">
        <v>34.803939999999997</v>
      </c>
      <c r="L89" s="12">
        <v>23.808707149999996</v>
      </c>
    </row>
    <row r="90" spans="2:12">
      <c r="B90" t="s">
        <v>196</v>
      </c>
      <c r="C90" s="12">
        <v>6.7098597680000003</v>
      </c>
      <c r="D90" s="12">
        <v>5.5668193019999999</v>
      </c>
      <c r="E90" s="12">
        <v>3.1364710150000006</v>
      </c>
      <c r="F90" s="12">
        <v>14.006612983999997</v>
      </c>
      <c r="G90" s="12">
        <v>21.775734137000001</v>
      </c>
      <c r="H90" s="12">
        <v>26.243443181999996</v>
      </c>
      <c r="I90" s="12">
        <v>25.995764357999999</v>
      </c>
      <c r="J90" s="12">
        <v>25.593688400000001</v>
      </c>
      <c r="K90" s="12">
        <v>29.082958015999999</v>
      </c>
      <c r="L90" s="12">
        <v>22.776869180999995</v>
      </c>
    </row>
    <row r="91" spans="2:12">
      <c r="B91" t="s">
        <v>197</v>
      </c>
      <c r="C91" s="12">
        <v>44.922203590000009</v>
      </c>
      <c r="D91" s="12">
        <v>39.092790950999998</v>
      </c>
      <c r="E91" s="12">
        <v>21.909676087000001</v>
      </c>
      <c r="F91" s="12">
        <v>27.136993324999999</v>
      </c>
      <c r="G91" s="12">
        <v>26.114544185</v>
      </c>
      <c r="H91" s="12">
        <v>22.593205509000001</v>
      </c>
      <c r="I91" s="12">
        <v>25.575607489999999</v>
      </c>
      <c r="J91" s="12">
        <v>18.121813973999998</v>
      </c>
      <c r="K91" s="12">
        <v>15.469032904999999</v>
      </c>
      <c r="L91" s="12">
        <v>18.615769986999997</v>
      </c>
    </row>
    <row r="92" spans="2:12">
      <c r="B92" t="s">
        <v>198</v>
      </c>
      <c r="C92" s="12">
        <v>13.389545363000002</v>
      </c>
      <c r="D92" s="12">
        <v>7.6065919990000017</v>
      </c>
      <c r="E92" s="12">
        <v>5.0198057360000004</v>
      </c>
      <c r="F92" s="12">
        <v>7.6490961850000012</v>
      </c>
      <c r="G92" s="12">
        <v>4.8080877389999994</v>
      </c>
      <c r="H92" s="12">
        <v>7.7694646870000001</v>
      </c>
      <c r="I92" s="12">
        <v>21.346399003999998</v>
      </c>
      <c r="J92" s="12">
        <v>7.273267005000001</v>
      </c>
      <c r="K92" s="12">
        <v>6.1984232420000005</v>
      </c>
      <c r="L92" s="12">
        <v>18.390312996999999</v>
      </c>
    </row>
    <row r="93" spans="2:12">
      <c r="B93" t="s">
        <v>199</v>
      </c>
      <c r="C93" s="12">
        <v>31.698917740000013</v>
      </c>
      <c r="D93" s="12">
        <v>28.991517071000001</v>
      </c>
      <c r="E93" s="12">
        <v>25.220851722999999</v>
      </c>
      <c r="F93" s="12">
        <v>23.463529631999997</v>
      </c>
      <c r="G93" s="12">
        <v>26.466954118</v>
      </c>
      <c r="H93" s="12">
        <v>21.463769474000003</v>
      </c>
      <c r="I93" s="12">
        <v>18.865915862000005</v>
      </c>
      <c r="J93" s="12">
        <v>18.188398157999998</v>
      </c>
      <c r="K93" s="12">
        <v>21.108580514999996</v>
      </c>
      <c r="L93" s="12">
        <v>18.182503993999998</v>
      </c>
    </row>
    <row r="94" spans="2:12">
      <c r="B94" t="s">
        <v>200</v>
      </c>
      <c r="C94" s="12">
        <v>6.6204232149999998</v>
      </c>
      <c r="D94" s="12">
        <v>25.6326578</v>
      </c>
      <c r="E94" s="12">
        <v>16.575478607000001</v>
      </c>
      <c r="F94" s="12">
        <v>18.229858550000003</v>
      </c>
      <c r="G94" s="12">
        <v>62.038778444999998</v>
      </c>
      <c r="H94" s="12">
        <v>60.829786598000005</v>
      </c>
      <c r="I94" s="12">
        <v>-0.40047979800000005</v>
      </c>
      <c r="J94" s="12">
        <v>1.687742093</v>
      </c>
      <c r="K94" s="12">
        <v>22.452134149999999</v>
      </c>
      <c r="L94" s="12">
        <v>16.819476668</v>
      </c>
    </row>
    <row r="95" spans="2:12">
      <c r="B95" t="s">
        <v>201</v>
      </c>
      <c r="C95" s="12">
        <v>20.919599584</v>
      </c>
      <c r="D95" s="12">
        <v>19.858669987999995</v>
      </c>
      <c r="E95" s="12">
        <v>16.199999998999999</v>
      </c>
      <c r="F95" s="12">
        <v>20.999999999</v>
      </c>
      <c r="G95" s="12">
        <v>14</v>
      </c>
      <c r="H95" s="12">
        <v>21.929033169</v>
      </c>
      <c r="I95" s="12">
        <v>22.695633649999998</v>
      </c>
      <c r="J95" s="12">
        <v>16.094999999000002</v>
      </c>
      <c r="K95" s="12">
        <v>19.298294998999999</v>
      </c>
      <c r="L95" s="12">
        <v>16.683356974999999</v>
      </c>
    </row>
    <row r="96" spans="2:12">
      <c r="B96" t="s">
        <v>202</v>
      </c>
      <c r="C96" s="12">
        <v>9.0122594159999991</v>
      </c>
      <c r="D96" s="12">
        <v>19.650782365999998</v>
      </c>
      <c r="E96" s="12">
        <v>11.317999991999999</v>
      </c>
      <c r="F96" s="12">
        <v>9.2169550499999993</v>
      </c>
      <c r="G96" s="12">
        <v>9.138725044000001</v>
      </c>
      <c r="H96" s="12">
        <v>10.159999999999998</v>
      </c>
      <c r="I96" s="12">
        <v>9.0564079969999991</v>
      </c>
      <c r="J96" s="12">
        <v>11.84894845</v>
      </c>
      <c r="K96" s="12">
        <v>15.426200414</v>
      </c>
      <c r="L96" s="12">
        <v>16.483899998000002</v>
      </c>
    </row>
    <row r="97" spans="2:12">
      <c r="B97" t="s">
        <v>203</v>
      </c>
      <c r="C97" s="12">
        <v>20.928573786000001</v>
      </c>
      <c r="D97" s="12">
        <v>27.848994763</v>
      </c>
      <c r="E97" s="12">
        <v>20.187680510000003</v>
      </c>
      <c r="F97" s="12">
        <v>24.671230348999998</v>
      </c>
      <c r="G97" s="12">
        <v>11.882724900000001</v>
      </c>
      <c r="H97" s="12">
        <v>10.683145645000002</v>
      </c>
      <c r="I97" s="12">
        <v>9.1362902290000001</v>
      </c>
      <c r="J97" s="12">
        <v>8.9353375970000002</v>
      </c>
      <c r="K97" s="12">
        <v>15.006924579</v>
      </c>
      <c r="L97" s="12">
        <v>14.784348587999999</v>
      </c>
    </row>
    <row r="98" spans="2:12">
      <c r="B98" t="s">
        <v>204</v>
      </c>
      <c r="C98" s="12">
        <v>3.1288800000000001</v>
      </c>
      <c r="D98" s="12">
        <v>3.0829209899999999</v>
      </c>
      <c r="E98" s="12">
        <v>1.6345769999999999</v>
      </c>
      <c r="F98" s="12">
        <v>0.2</v>
      </c>
      <c r="G98" s="12">
        <v>1.8719999999999999</v>
      </c>
      <c r="H98" s="12">
        <v>9.9644332300000009</v>
      </c>
      <c r="I98" s="12">
        <v>12.564964</v>
      </c>
      <c r="J98" s="12">
        <v>7.135821</v>
      </c>
      <c r="K98" s="12">
        <v>13.300481000000001</v>
      </c>
      <c r="L98" s="12">
        <v>14.175022999999999</v>
      </c>
    </row>
    <row r="99" spans="2:12">
      <c r="B99" t="s">
        <v>205</v>
      </c>
      <c r="C99" s="12">
        <v>11.605213367999998</v>
      </c>
      <c r="D99" s="12">
        <v>10.411584407000001</v>
      </c>
      <c r="E99" s="12">
        <v>10.381576538999999</v>
      </c>
      <c r="F99" s="12">
        <v>10.868549967</v>
      </c>
      <c r="G99" s="12">
        <v>2.1828019999999997</v>
      </c>
      <c r="H99" s="12">
        <v>4.5446041159999995</v>
      </c>
      <c r="I99" s="12">
        <v>12.599505141</v>
      </c>
      <c r="J99" s="12">
        <v>10.988826999</v>
      </c>
      <c r="K99" s="12">
        <v>11.080747999</v>
      </c>
      <c r="L99" s="12">
        <v>13.830226997000002</v>
      </c>
    </row>
    <row r="100" spans="2:12">
      <c r="B100" t="s">
        <v>206</v>
      </c>
      <c r="C100" s="12">
        <v>78.114467548000007</v>
      </c>
      <c r="D100" s="12">
        <v>14.011352201999999</v>
      </c>
      <c r="E100" s="12">
        <v>10.373797661999999</v>
      </c>
      <c r="F100" s="12">
        <v>24.136356990000007</v>
      </c>
      <c r="G100" s="12">
        <v>7.6532968919999984</v>
      </c>
      <c r="H100" s="12">
        <v>14.698219739000001</v>
      </c>
      <c r="I100" s="12">
        <v>32.799776439000006</v>
      </c>
      <c r="J100" s="12">
        <v>16.617975701000002</v>
      </c>
      <c r="K100" s="12">
        <v>17.325363599999999</v>
      </c>
      <c r="L100" s="12">
        <v>13.01309167</v>
      </c>
    </row>
    <row r="101" spans="2:12">
      <c r="B101" t="s">
        <v>207</v>
      </c>
      <c r="C101" s="12">
        <v>581.76243142499993</v>
      </c>
      <c r="D101" s="12">
        <v>45.178802600000004</v>
      </c>
      <c r="E101" s="12">
        <v>30.871452998999999</v>
      </c>
      <c r="F101" s="12">
        <v>35.720387520000003</v>
      </c>
      <c r="G101" s="12">
        <v>28.123185851000002</v>
      </c>
      <c r="H101" s="12">
        <v>419.73703007999995</v>
      </c>
      <c r="I101" s="12">
        <v>27.587683598999998</v>
      </c>
      <c r="J101" s="12">
        <v>36.458989000000003</v>
      </c>
      <c r="K101" s="12">
        <v>44.737353999999996</v>
      </c>
      <c r="L101" s="12">
        <v>11.600899649999999</v>
      </c>
    </row>
    <row r="102" spans="2:12">
      <c r="B102" t="s">
        <v>208</v>
      </c>
      <c r="C102" s="12">
        <v>99.646406419999977</v>
      </c>
      <c r="D102" s="12">
        <v>65.511693120000032</v>
      </c>
      <c r="E102" s="12">
        <v>44.448705220000008</v>
      </c>
      <c r="F102" s="12">
        <v>36.505305180000001</v>
      </c>
      <c r="G102" s="12">
        <v>43.354389640000001</v>
      </c>
      <c r="H102" s="12">
        <v>51.617802149999996</v>
      </c>
      <c r="I102" s="12">
        <v>43.854887500000004</v>
      </c>
      <c r="J102" s="12">
        <v>34.278692000000007</v>
      </c>
      <c r="K102" s="12">
        <v>9.4599226200000004</v>
      </c>
      <c r="L102" s="12">
        <v>10.911649180000001</v>
      </c>
    </row>
    <row r="103" spans="2:12">
      <c r="B103" t="s">
        <v>209</v>
      </c>
      <c r="C103" s="12">
        <v>0.3493</v>
      </c>
      <c r="D103" s="12">
        <v>5.6922348300000003</v>
      </c>
      <c r="E103" s="12">
        <v>5.1199810000000001</v>
      </c>
      <c r="F103" s="12">
        <v>5.1028950000000002</v>
      </c>
      <c r="G103" s="12">
        <v>4.6767569799999995</v>
      </c>
      <c r="H103" s="12">
        <v>10</v>
      </c>
      <c r="I103" s="12">
        <v>11.708500000000001</v>
      </c>
      <c r="J103" s="12">
        <v>10</v>
      </c>
      <c r="K103" s="12">
        <v>11.675000000000001</v>
      </c>
      <c r="L103" s="12">
        <v>10</v>
      </c>
    </row>
    <row r="104" spans="2:12">
      <c r="B104" t="s">
        <v>210</v>
      </c>
      <c r="C104" s="12"/>
      <c r="D104" s="12">
        <v>6</v>
      </c>
      <c r="E104" s="12"/>
      <c r="F104" s="12">
        <v>2</v>
      </c>
      <c r="G104" s="12"/>
      <c r="H104" s="12"/>
      <c r="I104" s="12"/>
      <c r="J104" s="12"/>
      <c r="K104" s="12"/>
      <c r="L104" s="12">
        <v>10</v>
      </c>
    </row>
    <row r="105" spans="2:12">
      <c r="B105" t="s">
        <v>211</v>
      </c>
      <c r="C105" s="12">
        <v>45.224608769000007</v>
      </c>
      <c r="D105" s="12">
        <v>44.099660103999994</v>
      </c>
      <c r="E105" s="12">
        <v>43.267775015000005</v>
      </c>
      <c r="F105" s="12">
        <v>35.974075012</v>
      </c>
      <c r="G105" s="12">
        <v>36.700595495000009</v>
      </c>
      <c r="H105" s="12">
        <v>36.41711337400001</v>
      </c>
      <c r="I105" s="12">
        <v>35.379254673999995</v>
      </c>
      <c r="J105" s="12">
        <v>27.033180351999995</v>
      </c>
      <c r="K105" s="12">
        <v>25.109775375000002</v>
      </c>
      <c r="L105" s="12">
        <v>8.9745803090000003</v>
      </c>
    </row>
    <row r="106" spans="2:12">
      <c r="B106" t="s">
        <v>212</v>
      </c>
      <c r="C106" s="12">
        <v>9.3426801619999971</v>
      </c>
      <c r="D106" s="12">
        <v>56.060616962000005</v>
      </c>
      <c r="E106" s="12">
        <v>43.497476084999988</v>
      </c>
      <c r="F106" s="12">
        <v>18.743917165999999</v>
      </c>
      <c r="G106" s="12">
        <v>16.822301261999996</v>
      </c>
      <c r="H106" s="12">
        <v>15.830786386000002</v>
      </c>
      <c r="I106" s="12">
        <v>14.117899549000001</v>
      </c>
      <c r="J106" s="12">
        <v>15.920798672000004</v>
      </c>
      <c r="K106" s="12">
        <v>11.705758792000003</v>
      </c>
      <c r="L106" s="12">
        <v>7.732769120000003</v>
      </c>
    </row>
    <row r="107" spans="2:12">
      <c r="B107" t="s">
        <v>213</v>
      </c>
      <c r="C107" s="12">
        <v>14.796313578000001</v>
      </c>
      <c r="D107" s="12">
        <v>9.5560260479999997</v>
      </c>
      <c r="E107" s="12">
        <v>7.1647090020000004</v>
      </c>
      <c r="F107" s="12">
        <v>5.9411049970000001</v>
      </c>
      <c r="G107" s="12">
        <v>4.3706911960000001</v>
      </c>
      <c r="H107" s="12">
        <v>4.621291652</v>
      </c>
      <c r="I107" s="12">
        <v>6.6281819980000005</v>
      </c>
      <c r="J107" s="12">
        <v>5.8688690000000001</v>
      </c>
      <c r="K107" s="12">
        <v>5.868868999</v>
      </c>
      <c r="L107" s="12">
        <v>7.6914989980000001</v>
      </c>
    </row>
    <row r="108" spans="2:12">
      <c r="B108" t="s">
        <v>214</v>
      </c>
      <c r="C108" s="12">
        <v>4.3758297239999999</v>
      </c>
      <c r="D108" s="12">
        <v>5.048130188</v>
      </c>
      <c r="E108" s="12">
        <v>6.6520910660000006</v>
      </c>
      <c r="F108" s="12">
        <v>3.8112389819999994</v>
      </c>
      <c r="G108" s="12">
        <v>4.0854393670000002</v>
      </c>
      <c r="H108" s="12">
        <v>3.7833296550000006</v>
      </c>
      <c r="I108" s="12">
        <v>4.6283238369999999</v>
      </c>
      <c r="J108" s="12">
        <v>7.9724373380000007</v>
      </c>
      <c r="K108" s="12">
        <v>7.0998405689999995</v>
      </c>
      <c r="L108" s="12">
        <v>7.0915920630000002</v>
      </c>
    </row>
    <row r="109" spans="2:12">
      <c r="B109" t="s">
        <v>215</v>
      </c>
      <c r="C109" s="12">
        <v>13.639978183000002</v>
      </c>
      <c r="D109" s="12">
        <v>10.999999999</v>
      </c>
      <c r="E109" s="12">
        <v>5.0561845289999994</v>
      </c>
      <c r="F109" s="12">
        <v>14.56221757</v>
      </c>
      <c r="G109" s="12">
        <v>9.0930419980000003</v>
      </c>
      <c r="H109" s="12">
        <v>6.1570899990000001</v>
      </c>
      <c r="I109" s="12">
        <v>26.542902850000001</v>
      </c>
      <c r="J109" s="12">
        <v>19.595861190000001</v>
      </c>
      <c r="K109" s="12">
        <v>11.342945913000001</v>
      </c>
      <c r="L109" s="12">
        <v>6.9999999989999999</v>
      </c>
    </row>
    <row r="110" spans="2:12">
      <c r="B110" t="s">
        <v>216</v>
      </c>
      <c r="C110" s="12">
        <v>19.152075180000001</v>
      </c>
      <c r="D110" s="12">
        <v>12.338118</v>
      </c>
      <c r="E110" s="12">
        <v>3.6678519999999999</v>
      </c>
      <c r="F110" s="12">
        <v>0.568967</v>
      </c>
      <c r="G110" s="12">
        <v>0.70713099999999995</v>
      </c>
      <c r="H110" s="12">
        <v>0.5</v>
      </c>
      <c r="I110" s="12">
        <v>5.35</v>
      </c>
      <c r="J110" s="12">
        <v>4</v>
      </c>
      <c r="K110" s="12">
        <v>4.95</v>
      </c>
      <c r="L110" s="12">
        <v>6.4518990000000001</v>
      </c>
    </row>
    <row r="111" spans="2:12">
      <c r="B111" t="s">
        <v>217</v>
      </c>
      <c r="C111" s="12">
        <v>72.516126181999994</v>
      </c>
      <c r="D111" s="12">
        <v>57.284896863000021</v>
      </c>
      <c r="E111" s="12">
        <v>38.152661180000003</v>
      </c>
      <c r="F111" s="12">
        <v>33.269643947000006</v>
      </c>
      <c r="G111" s="12">
        <v>31.086544100000001</v>
      </c>
      <c r="H111" s="12">
        <v>20.906603989000004</v>
      </c>
      <c r="I111" s="12">
        <v>15.971798992999998</v>
      </c>
      <c r="J111" s="12">
        <v>15.185288994999999</v>
      </c>
      <c r="K111" s="12">
        <v>7.5017496870000002</v>
      </c>
      <c r="L111" s="12">
        <v>5.2579143500000001</v>
      </c>
    </row>
    <row r="112" spans="2:12">
      <c r="B112" t="s">
        <v>218</v>
      </c>
      <c r="C112" s="12">
        <v>3.0611886640000003</v>
      </c>
      <c r="D112" s="12">
        <v>1.9371008560000003</v>
      </c>
      <c r="E112" s="12">
        <v>3.0258610899999998</v>
      </c>
      <c r="F112" s="12">
        <v>2.1480979859999998</v>
      </c>
      <c r="G112" s="12">
        <v>4.0422982040000006</v>
      </c>
      <c r="H112" s="12">
        <v>4.6296254389999998</v>
      </c>
      <c r="I112" s="12">
        <v>4.8054580269999994</v>
      </c>
      <c r="J112" s="12">
        <v>7.7269648960000001</v>
      </c>
      <c r="K112" s="12">
        <v>6.851875552000001</v>
      </c>
      <c r="L112" s="12">
        <v>4.5004253810000003</v>
      </c>
    </row>
    <row r="113" spans="2:12">
      <c r="B113" t="s">
        <v>219</v>
      </c>
      <c r="C113" s="12">
        <v>0.61200951800000003</v>
      </c>
      <c r="D113" s="12">
        <v>0.52568599900000001</v>
      </c>
      <c r="E113" s="12">
        <v>1.2790489470000002</v>
      </c>
      <c r="F113" s="12">
        <v>0.64973999999999998</v>
      </c>
      <c r="G113" s="12">
        <v>1.86084</v>
      </c>
      <c r="H113" s="12">
        <v>1.908332999</v>
      </c>
      <c r="I113" s="12">
        <v>1.649737808</v>
      </c>
      <c r="J113" s="12">
        <v>151.6275971</v>
      </c>
      <c r="K113" s="12">
        <v>3.1447910710000002</v>
      </c>
      <c r="L113" s="12">
        <v>3.3595658960000003</v>
      </c>
    </row>
    <row r="114" spans="2:12">
      <c r="B114" t="s">
        <v>220</v>
      </c>
      <c r="C114" s="12">
        <v>3.3436750760000002</v>
      </c>
      <c r="D114" s="12">
        <v>4.2190598899999996</v>
      </c>
      <c r="E114" s="12">
        <v>3.8654713539999999</v>
      </c>
      <c r="F114" s="12">
        <v>4.1316689740000001</v>
      </c>
      <c r="G114" s="12">
        <v>3.836142605</v>
      </c>
      <c r="H114" s="12">
        <v>1.62327815</v>
      </c>
      <c r="I114" s="12">
        <v>2.202540436</v>
      </c>
      <c r="J114" s="12">
        <v>2.5309449800000001</v>
      </c>
      <c r="K114" s="12">
        <v>3.68634168</v>
      </c>
      <c r="L114" s="12">
        <v>3.327644168</v>
      </c>
    </row>
    <row r="115" spans="2:12">
      <c r="B115" t="s">
        <v>221</v>
      </c>
      <c r="C115" s="12">
        <v>41.213029470999999</v>
      </c>
      <c r="D115" s="12">
        <v>23.110284568000001</v>
      </c>
      <c r="E115" s="12">
        <v>-3.3079808000000002E-2</v>
      </c>
      <c r="F115" s="12"/>
      <c r="G115" s="12"/>
      <c r="H115" s="12"/>
      <c r="I115" s="12"/>
      <c r="J115" s="12"/>
      <c r="K115" s="12">
        <v>3</v>
      </c>
      <c r="L115" s="12">
        <v>3</v>
      </c>
    </row>
    <row r="116" spans="2:12">
      <c r="B116" t="s">
        <v>222</v>
      </c>
      <c r="C116" s="12">
        <v>6.2382350879999997</v>
      </c>
      <c r="D116" s="12">
        <v>2.683602558</v>
      </c>
      <c r="E116" s="12">
        <v>2.6737493520000002</v>
      </c>
      <c r="F116" s="12">
        <v>2.0069529929999996</v>
      </c>
      <c r="G116" s="12">
        <v>3.6603676150000002</v>
      </c>
      <c r="H116" s="12">
        <v>1.6017639990000001</v>
      </c>
      <c r="I116" s="12">
        <v>1.599999999</v>
      </c>
      <c r="J116" s="12">
        <v>1.599999999</v>
      </c>
      <c r="K116" s="12">
        <v>3.0550416280000001</v>
      </c>
      <c r="L116" s="12">
        <v>2.5674200329999999</v>
      </c>
    </row>
    <row r="117" spans="2:12">
      <c r="B117" t="s">
        <v>223</v>
      </c>
      <c r="C117" s="12">
        <v>1.069999999</v>
      </c>
      <c r="D117" s="12">
        <v>5.1932499980000006</v>
      </c>
      <c r="E117" s="12">
        <v>1.1932500000000001</v>
      </c>
      <c r="F117" s="12">
        <v>2.6775000000000002</v>
      </c>
      <c r="G117" s="12">
        <v>2.204602</v>
      </c>
      <c r="H117" s="12">
        <v>3.0174569999999998</v>
      </c>
      <c r="I117" s="12">
        <v>4.9208366610000001</v>
      </c>
      <c r="J117" s="12">
        <v>4.8516390000000005</v>
      </c>
      <c r="K117" s="12">
        <v>4.2013319999999998</v>
      </c>
      <c r="L117" s="12">
        <v>2.3206585579999999</v>
      </c>
    </row>
    <row r="118" spans="2:12">
      <c r="B118" t="s">
        <v>224</v>
      </c>
      <c r="C118" s="12">
        <v>7.0828448909999997</v>
      </c>
      <c r="D118" s="12">
        <v>5.8565118429999998</v>
      </c>
      <c r="E118" s="12">
        <v>4.2904920539999996</v>
      </c>
      <c r="F118" s="12">
        <v>1.9164939999999999</v>
      </c>
      <c r="G118" s="12">
        <v>3.0963420159999995</v>
      </c>
      <c r="H118" s="12">
        <v>2.6311097660000002</v>
      </c>
      <c r="I118" s="12">
        <v>2.6642739999999994</v>
      </c>
      <c r="J118" s="12">
        <v>1.9513849580000002</v>
      </c>
      <c r="K118" s="12">
        <v>2.7212709859999995</v>
      </c>
      <c r="L118" s="12">
        <v>2.1341759919999999</v>
      </c>
    </row>
    <row r="119" spans="2:12">
      <c r="B119" t="s">
        <v>225</v>
      </c>
      <c r="C119" s="12">
        <v>28.696371189999997</v>
      </c>
      <c r="D119" s="12">
        <v>19.246049230000001</v>
      </c>
      <c r="E119" s="12">
        <v>15.813309960000003</v>
      </c>
      <c r="F119" s="12">
        <v>15.24936183</v>
      </c>
      <c r="G119" s="12">
        <v>30.96854123</v>
      </c>
      <c r="H119" s="12">
        <v>16.708389709999999</v>
      </c>
      <c r="I119" s="12">
        <v>28.11043196</v>
      </c>
      <c r="J119" s="12">
        <v>6.0916209400000003</v>
      </c>
      <c r="K119" s="12">
        <v>2.2947329999999999</v>
      </c>
      <c r="L119" s="12">
        <v>1.97821132</v>
      </c>
    </row>
    <row r="120" spans="2:12">
      <c r="B120" t="s">
        <v>226</v>
      </c>
      <c r="C120" s="12">
        <v>7.9836096700000017</v>
      </c>
      <c r="D120" s="12">
        <v>1.2719617899999995</v>
      </c>
      <c r="E120" s="12">
        <v>4.9950005300000004</v>
      </c>
      <c r="F120" s="12">
        <v>4.5990343200000003</v>
      </c>
      <c r="G120" s="12">
        <v>15.193432560000002</v>
      </c>
      <c r="H120" s="12">
        <v>18.649440169999998</v>
      </c>
      <c r="I120" s="12">
        <v>9.5634944399999995</v>
      </c>
      <c r="J120" s="12">
        <v>11.704039999999999</v>
      </c>
      <c r="K120" s="12">
        <v>1.2038</v>
      </c>
      <c r="L120" s="12">
        <v>1.76097634</v>
      </c>
    </row>
    <row r="121" spans="2:12">
      <c r="B121" t="s">
        <v>227</v>
      </c>
      <c r="C121" s="12">
        <v>0.71242711000000003</v>
      </c>
      <c r="D121" s="12"/>
      <c r="E121" s="12"/>
      <c r="F121" s="12"/>
      <c r="G121" s="12"/>
      <c r="H121" s="12"/>
      <c r="I121" s="12"/>
      <c r="J121" s="12">
        <v>0.70297503900000002</v>
      </c>
      <c r="K121" s="12">
        <v>1.7650590690000001</v>
      </c>
      <c r="L121" s="12">
        <v>1.643234077</v>
      </c>
    </row>
    <row r="122" spans="2:12">
      <c r="B122" t="s">
        <v>228</v>
      </c>
      <c r="C122" s="12">
        <v>28.408345479999998</v>
      </c>
      <c r="D122" s="12">
        <v>23.516510029999999</v>
      </c>
      <c r="E122" s="12">
        <v>12.503948060000003</v>
      </c>
      <c r="F122" s="12">
        <v>5.35491867</v>
      </c>
      <c r="G122" s="12">
        <v>2</v>
      </c>
      <c r="H122" s="12">
        <v>4.6653961900000001</v>
      </c>
      <c r="I122" s="12">
        <v>4.7235700000000005</v>
      </c>
      <c r="J122" s="12">
        <v>2.875</v>
      </c>
      <c r="K122" s="12">
        <v>3.9493309699999997</v>
      </c>
      <c r="L122" s="12">
        <v>1.5</v>
      </c>
    </row>
    <row r="123" spans="2:12">
      <c r="B123" t="s">
        <v>229</v>
      </c>
      <c r="C123" s="12">
        <v>2.9999999979999998</v>
      </c>
      <c r="D123" s="12">
        <v>2.0499999989999997</v>
      </c>
      <c r="E123" s="12"/>
      <c r="F123" s="12"/>
      <c r="G123" s="12"/>
      <c r="H123" s="12"/>
      <c r="I123" s="12">
        <v>4.5196860000000001</v>
      </c>
      <c r="J123" s="12">
        <v>2.5724339990000002</v>
      </c>
      <c r="K123" s="12">
        <v>1.4999999989999999</v>
      </c>
      <c r="L123" s="12">
        <v>1.499999995</v>
      </c>
    </row>
    <row r="124" spans="2:12">
      <c r="B124" t="s">
        <v>230</v>
      </c>
      <c r="C124" s="12">
        <v>1.0190319539999999</v>
      </c>
      <c r="D124" s="12"/>
      <c r="E124" s="12"/>
      <c r="F124" s="12"/>
      <c r="G124" s="12"/>
      <c r="H124" s="12"/>
      <c r="I124" s="12"/>
      <c r="J124" s="12"/>
      <c r="K124" s="12">
        <v>1.1000000000000001</v>
      </c>
      <c r="L124" s="12">
        <v>1.1499999999999999</v>
      </c>
    </row>
    <row r="125" spans="2:12">
      <c r="B125" t="s">
        <v>231</v>
      </c>
      <c r="C125" s="12">
        <v>8.5302799999999994</v>
      </c>
      <c r="D125" s="12">
        <v>14.555587000000001</v>
      </c>
      <c r="E125" s="12">
        <v>4.7473979400000008</v>
      </c>
      <c r="F125" s="12">
        <v>1.92430262</v>
      </c>
      <c r="G125" s="12">
        <v>6.5846924399999995</v>
      </c>
      <c r="H125" s="12">
        <v>11.96159239</v>
      </c>
      <c r="I125" s="12">
        <v>13.207079</v>
      </c>
      <c r="J125" s="12">
        <v>1.0454680000000001</v>
      </c>
      <c r="K125" s="12">
        <v>2.1605210000000001</v>
      </c>
      <c r="L125" s="12">
        <v>1.086022</v>
      </c>
    </row>
    <row r="126" spans="2:12">
      <c r="B126" t="s">
        <v>232</v>
      </c>
      <c r="C126" s="12">
        <v>6.8810579929999998</v>
      </c>
      <c r="D126" s="12">
        <v>8.6905024980000007</v>
      </c>
      <c r="E126" s="12">
        <v>2.9204586809999999</v>
      </c>
      <c r="F126" s="12">
        <v>2.465845125</v>
      </c>
      <c r="G126" s="12">
        <v>3.0669751710000002</v>
      </c>
      <c r="H126" s="12">
        <v>1.143321</v>
      </c>
      <c r="I126" s="12">
        <v>1.0383500000000001</v>
      </c>
      <c r="J126" s="12">
        <v>1.643571331</v>
      </c>
      <c r="K126" s="12">
        <v>2.419063</v>
      </c>
      <c r="L126" s="12">
        <v>1.0565869999999999</v>
      </c>
    </row>
    <row r="127" spans="2:12">
      <c r="B127" t="s">
        <v>233</v>
      </c>
      <c r="C127" s="12">
        <v>0.88948014599999992</v>
      </c>
      <c r="D127" s="12">
        <v>0.57563185299999997</v>
      </c>
      <c r="E127" s="12">
        <v>1.6848969490000001</v>
      </c>
      <c r="F127" s="12"/>
      <c r="G127" s="12"/>
      <c r="H127" s="12">
        <v>-1.1870007999999987E-2</v>
      </c>
      <c r="I127" s="12">
        <v>0.39589999999999997</v>
      </c>
      <c r="J127" s="12">
        <v>0.39589999999999997</v>
      </c>
      <c r="K127" s="12">
        <v>0.50199380900000001</v>
      </c>
      <c r="L127" s="12">
        <v>0.60668998699999999</v>
      </c>
    </row>
    <row r="128" spans="2:12">
      <c r="B128" t="s">
        <v>234</v>
      </c>
      <c r="C128" s="12"/>
      <c r="D128" s="12">
        <v>0.152999999</v>
      </c>
      <c r="E128" s="12">
        <v>0.153</v>
      </c>
      <c r="F128" s="12"/>
      <c r="G128" s="12"/>
      <c r="H128" s="12">
        <v>2.6876369999999996</v>
      </c>
      <c r="I128" s="12">
        <v>6.6942709990000004</v>
      </c>
      <c r="J128" s="12">
        <v>5.7319759989999994</v>
      </c>
      <c r="K128" s="12">
        <v>8.0812050640000006</v>
      </c>
      <c r="L128" s="12">
        <v>0.55155418599999995</v>
      </c>
    </row>
    <row r="129" spans="2:12">
      <c r="B129" t="s">
        <v>235</v>
      </c>
      <c r="C129" s="12">
        <v>9.3908579569999997</v>
      </c>
      <c r="D129" s="12">
        <v>11.386811998999999</v>
      </c>
      <c r="E129" s="12">
        <v>5.2713828170000001</v>
      </c>
      <c r="F129" s="12">
        <v>4.8990313699999994</v>
      </c>
      <c r="G129" s="12">
        <v>5.2150418679999992</v>
      </c>
      <c r="H129" s="12">
        <v>6.1824599979999997</v>
      </c>
      <c r="I129" s="12">
        <v>6.5391399979999996</v>
      </c>
      <c r="J129" s="12">
        <v>4.1177159999999997</v>
      </c>
      <c r="K129" s="12">
        <v>0.58895200000000003</v>
      </c>
      <c r="L129" s="12">
        <v>0.26108300000000001</v>
      </c>
    </row>
    <row r="130" spans="2:12">
      <c r="B130" t="s">
        <v>236</v>
      </c>
      <c r="C130" s="12">
        <v>3.4736169600000002</v>
      </c>
      <c r="D130" s="12">
        <v>7.5716761100000003</v>
      </c>
      <c r="E130" s="12">
        <v>6.744256</v>
      </c>
      <c r="F130" s="12">
        <v>1.201784</v>
      </c>
      <c r="G130" s="12">
        <v>0.257608</v>
      </c>
      <c r="H130" s="12">
        <v>0.349383</v>
      </c>
      <c r="I130" s="12">
        <v>5.1457730000000002</v>
      </c>
      <c r="J130" s="12"/>
      <c r="K130" s="12"/>
      <c r="L130" s="12">
        <v>0.150892</v>
      </c>
    </row>
    <row r="131" spans="2:12">
      <c r="B131" t="s">
        <v>237</v>
      </c>
      <c r="C131" s="12">
        <v>1.5901766850000001</v>
      </c>
      <c r="D131" s="12">
        <v>1.39111031</v>
      </c>
      <c r="E131" s="12">
        <v>0.370967991</v>
      </c>
      <c r="F131" s="12">
        <v>0.52594680800000004</v>
      </c>
      <c r="G131" s="12"/>
      <c r="H131" s="12">
        <v>0.12654299999999999</v>
      </c>
      <c r="I131" s="12"/>
      <c r="J131" s="12"/>
      <c r="K131" s="12"/>
      <c r="L131" s="12">
        <v>0.125</v>
      </c>
    </row>
    <row r="132" spans="2:12">
      <c r="B132" t="s">
        <v>238</v>
      </c>
      <c r="C132" s="12">
        <v>0.84850091999999999</v>
      </c>
      <c r="D132" s="12"/>
      <c r="E132" s="12"/>
      <c r="F132" s="12"/>
      <c r="G132" s="12"/>
      <c r="H132" s="12"/>
      <c r="I132" s="12"/>
      <c r="J132" s="12"/>
      <c r="K132" s="12"/>
      <c r="L132" s="12"/>
    </row>
    <row r="133" spans="2:12">
      <c r="B133" t="s">
        <v>239</v>
      </c>
      <c r="C133" s="12">
        <v>0.85227999799999998</v>
      </c>
      <c r="D133" s="12">
        <v>11.046430090000001</v>
      </c>
      <c r="E133" s="12">
        <v>16.713553993000001</v>
      </c>
      <c r="F133" s="12">
        <v>4.3176266910000001</v>
      </c>
      <c r="G133" s="12">
        <v>4.5388439960000007</v>
      </c>
      <c r="H133" s="12">
        <v>5.2139999960000001</v>
      </c>
      <c r="I133" s="12">
        <v>2</v>
      </c>
      <c r="J133" s="12"/>
      <c r="K133" s="12"/>
      <c r="L133" s="12"/>
    </row>
    <row r="134" spans="2:12">
      <c r="B134" t="s">
        <v>240</v>
      </c>
      <c r="C134" s="12">
        <v>3.1873662</v>
      </c>
      <c r="D134" s="12">
        <v>1.0939589999999999</v>
      </c>
      <c r="E134" s="12">
        <v>0.33372800000000002</v>
      </c>
      <c r="F134" s="12">
        <v>7.4999999999999997E-2</v>
      </c>
      <c r="G134" s="12">
        <v>1.4999999999999999E-2</v>
      </c>
      <c r="H134" s="12">
        <v>0.15795300000000001</v>
      </c>
      <c r="I134" s="12"/>
      <c r="J134" s="12"/>
      <c r="K134" s="12">
        <v>0.16031799999999999</v>
      </c>
      <c r="L134" s="12"/>
    </row>
    <row r="135" spans="2:12">
      <c r="B135" t="s">
        <v>241</v>
      </c>
      <c r="C135" s="12">
        <v>4.1399999989999996</v>
      </c>
      <c r="D135" s="12">
        <v>1.1441569970000001</v>
      </c>
      <c r="E135" s="12">
        <v>0.63999999900000004</v>
      </c>
      <c r="F135" s="12">
        <v>0.99378100000000003</v>
      </c>
      <c r="G135" s="12">
        <v>1.457775</v>
      </c>
      <c r="H135" s="12">
        <v>1.3577749990000001</v>
      </c>
      <c r="I135" s="12">
        <v>1.4</v>
      </c>
      <c r="J135" s="12">
        <v>1.3999999990000001</v>
      </c>
      <c r="K135" s="12">
        <v>1.4</v>
      </c>
      <c r="L135" s="12"/>
    </row>
    <row r="136" spans="2:12">
      <c r="B136" t="s">
        <v>242</v>
      </c>
      <c r="C136" s="12"/>
      <c r="D136" s="12"/>
      <c r="E136" s="12"/>
      <c r="F136" s="12"/>
      <c r="G136" s="12"/>
      <c r="H136" s="12"/>
      <c r="I136" s="12">
        <v>3.4836819999999999</v>
      </c>
      <c r="J136" s="12"/>
      <c r="K136" s="12"/>
      <c r="L136" s="12"/>
    </row>
    <row r="137" spans="2:12">
      <c r="B137" t="s">
        <v>243</v>
      </c>
      <c r="C137" s="12">
        <v>0.36575000000000002</v>
      </c>
      <c r="D137" s="12"/>
      <c r="E137" s="12"/>
      <c r="F137" s="12"/>
      <c r="G137" s="12"/>
      <c r="H137" s="12"/>
      <c r="I137" s="12"/>
      <c r="J137" s="12"/>
      <c r="K137" s="12"/>
      <c r="L137" s="12"/>
    </row>
    <row r="138" spans="2:12">
      <c r="B138" t="s">
        <v>244</v>
      </c>
      <c r="C138" s="12"/>
      <c r="D138" s="12"/>
      <c r="E138" s="12"/>
      <c r="F138" s="12">
        <v>0.99999998700000003</v>
      </c>
      <c r="G138" s="12"/>
      <c r="H138" s="12"/>
      <c r="I138" s="12"/>
      <c r="J138" s="12"/>
      <c r="K138" s="12"/>
      <c r="L138" s="12"/>
    </row>
    <row r="139" spans="2:12">
      <c r="B139" t="s">
        <v>245</v>
      </c>
      <c r="C139" s="12">
        <v>0.16934199999999999</v>
      </c>
      <c r="D139" s="12"/>
      <c r="E139" s="12"/>
      <c r="F139" s="12"/>
      <c r="G139" s="12"/>
      <c r="H139" s="12"/>
      <c r="I139" s="12"/>
      <c r="J139" s="12"/>
      <c r="K139" s="12"/>
      <c r="L139" s="12"/>
    </row>
    <row r="140" spans="2:12">
      <c r="B140" t="s">
        <v>246</v>
      </c>
      <c r="C140" s="12">
        <v>12</v>
      </c>
      <c r="D140" s="12">
        <v>14.999999999</v>
      </c>
      <c r="E140" s="12">
        <v>9.9999999989999999</v>
      </c>
      <c r="F140" s="12">
        <v>9.9999999989999999</v>
      </c>
      <c r="G140" s="12">
        <v>14.499999999</v>
      </c>
      <c r="H140" s="12">
        <v>18</v>
      </c>
      <c r="I140" s="12">
        <v>11</v>
      </c>
      <c r="J140" s="12">
        <v>4</v>
      </c>
      <c r="K140" s="12">
        <v>4</v>
      </c>
      <c r="L140" s="12"/>
    </row>
    <row r="141" spans="2:12">
      <c r="B141" t="s">
        <v>247</v>
      </c>
      <c r="C141" s="12">
        <v>4.8009408520000001</v>
      </c>
      <c r="D141" s="12">
        <v>6.175822996</v>
      </c>
      <c r="E141" s="12">
        <v>0.77999999899999994</v>
      </c>
      <c r="F141" s="12"/>
      <c r="G141" s="12"/>
      <c r="H141" s="12"/>
      <c r="I141" s="12"/>
      <c r="J141" s="12"/>
      <c r="K141" s="12"/>
      <c r="L141" s="12"/>
    </row>
    <row r="142" spans="2:12">
      <c r="B142" t="s">
        <v>248</v>
      </c>
      <c r="C142" s="12"/>
      <c r="D142" s="12"/>
      <c r="E142" s="12"/>
      <c r="F142" s="12"/>
      <c r="G142" s="12"/>
      <c r="H142" s="12"/>
      <c r="I142" s="12">
        <v>0</v>
      </c>
      <c r="J142" s="12">
        <v>0.109296</v>
      </c>
      <c r="K142" s="12"/>
      <c r="L142" s="12"/>
    </row>
    <row r="143" spans="2:12">
      <c r="B143" t="s">
        <v>249</v>
      </c>
      <c r="C143" s="12"/>
      <c r="D143" s="12"/>
      <c r="E143" s="12"/>
      <c r="F143" s="12"/>
      <c r="G143" s="12"/>
      <c r="H143" s="12"/>
      <c r="I143" s="12"/>
      <c r="J143" s="12">
        <v>1.3</v>
      </c>
      <c r="K143" s="12"/>
      <c r="L143" s="12"/>
    </row>
    <row r="144" spans="2:12">
      <c r="B144" t="s">
        <v>250</v>
      </c>
      <c r="C144" s="12">
        <v>2.1116818300000002</v>
      </c>
      <c r="D144" s="12"/>
      <c r="E144" s="12"/>
      <c r="F144" s="12"/>
      <c r="G144" s="12"/>
      <c r="H144" s="12">
        <v>1.162E-2</v>
      </c>
      <c r="I144" s="12"/>
      <c r="J144" s="12"/>
      <c r="K144" s="12"/>
      <c r="L144" s="12"/>
    </row>
    <row r="145" spans="2:12">
      <c r="B145" t="s">
        <v>251</v>
      </c>
      <c r="C145" s="12">
        <v>-0.53115124000000002</v>
      </c>
      <c r="D145" s="12"/>
      <c r="E145" s="12"/>
      <c r="F145" s="12">
        <v>-9.8373000000000002E-2</v>
      </c>
      <c r="G145" s="12"/>
      <c r="H145" s="12">
        <v>-0.14349400000000001</v>
      </c>
      <c r="I145" s="12"/>
      <c r="J145" s="12"/>
      <c r="K145" s="12"/>
      <c r="L145" s="12"/>
    </row>
    <row r="146" spans="2:12">
      <c r="B146" t="s">
        <v>252</v>
      </c>
      <c r="C146" s="12">
        <v>0.71499999999999997</v>
      </c>
      <c r="D146" s="12"/>
      <c r="E146" s="12"/>
      <c r="F146" s="12">
        <v>-9.4246070000000001E-2</v>
      </c>
      <c r="G146" s="12"/>
      <c r="H146" s="12"/>
      <c r="I146" s="12"/>
      <c r="J146" s="12"/>
      <c r="K146" s="12"/>
      <c r="L146" s="12"/>
    </row>
    <row r="147" spans="2:12">
      <c r="B147" t="s">
        <v>253</v>
      </c>
      <c r="C147" s="12"/>
      <c r="D147" s="12"/>
      <c r="E147" s="12"/>
      <c r="F147" s="12"/>
      <c r="G147" s="12"/>
      <c r="H147" s="12"/>
      <c r="I147" s="12">
        <v>0</v>
      </c>
      <c r="J147" s="12"/>
      <c r="K147" s="12"/>
      <c r="L147" s="12"/>
    </row>
    <row r="148" spans="2:12">
      <c r="B148" t="s">
        <v>254</v>
      </c>
      <c r="C148" s="12">
        <v>6.6397242980000009</v>
      </c>
      <c r="D148" s="12">
        <v>6.7151048650000007</v>
      </c>
      <c r="E148" s="12">
        <v>5.8569999930000005</v>
      </c>
      <c r="F148" s="12">
        <v>5.8549347670000005</v>
      </c>
      <c r="G148" s="12">
        <v>3.6931987069999996</v>
      </c>
      <c r="H148" s="12">
        <v>2.262</v>
      </c>
      <c r="I148" s="12"/>
      <c r="J148" s="12"/>
      <c r="K148" s="12"/>
      <c r="L148" s="12"/>
    </row>
    <row r="149" spans="2:12">
      <c r="B149" t="s">
        <v>255</v>
      </c>
      <c r="C149" s="12">
        <v>1.0167291700000001</v>
      </c>
      <c r="D149" s="12"/>
      <c r="E149" s="12">
        <v>0.36907134000000003</v>
      </c>
      <c r="F149" s="12"/>
      <c r="G149" s="12"/>
      <c r="H149" s="12"/>
      <c r="I149" s="12"/>
      <c r="J149" s="12"/>
      <c r="K149" s="12"/>
      <c r="L149" s="12"/>
    </row>
    <row r="150" spans="2:12">
      <c r="B150" t="s">
        <v>256</v>
      </c>
      <c r="C150" s="12">
        <v>1.2413949980000001</v>
      </c>
      <c r="D150" s="12">
        <v>1.139999998</v>
      </c>
      <c r="E150" s="12">
        <v>1.251911998</v>
      </c>
      <c r="F150" s="12">
        <v>0.89765799999999996</v>
      </c>
      <c r="G150" s="12">
        <v>2.3804919999999998</v>
      </c>
      <c r="H150" s="12">
        <v>2.1230099989999998</v>
      </c>
      <c r="I150" s="12">
        <v>2.099999999</v>
      </c>
      <c r="J150" s="12">
        <v>2.099999999</v>
      </c>
      <c r="K150" s="12">
        <v>2.56</v>
      </c>
      <c r="L150" s="12"/>
    </row>
    <row r="151" spans="2:12">
      <c r="B151" t="s">
        <v>257</v>
      </c>
      <c r="C151" s="12">
        <v>8.8389000000000009E-2</v>
      </c>
      <c r="D151" s="12"/>
      <c r="E151" s="12"/>
      <c r="F151" s="12"/>
      <c r="G151" s="12"/>
      <c r="H151" s="12"/>
      <c r="I151" s="12"/>
      <c r="J151" s="12"/>
      <c r="K151" s="12"/>
      <c r="L151" s="12"/>
    </row>
    <row r="152" spans="2:12">
      <c r="B152" t="s">
        <v>258</v>
      </c>
      <c r="C152" s="12"/>
      <c r="D152" s="12"/>
      <c r="E152" s="12"/>
      <c r="F152" s="12">
        <v>0.05</v>
      </c>
      <c r="G152" s="12"/>
      <c r="H152" s="12">
        <v>4.8000000000000001E-2</v>
      </c>
      <c r="I152" s="12"/>
      <c r="J152" s="12"/>
      <c r="K152" s="12"/>
      <c r="L152" s="12"/>
    </row>
    <row r="153" spans="2:12">
      <c r="B153" t="s">
        <v>259</v>
      </c>
      <c r="C153" s="12">
        <v>1.2251359980000001</v>
      </c>
      <c r="D153" s="12"/>
      <c r="E153" s="12">
        <v>-2.16919E-2</v>
      </c>
      <c r="F153" s="12"/>
      <c r="G153" s="12"/>
      <c r="H153" s="12"/>
      <c r="I153" s="12"/>
      <c r="J153" s="12"/>
      <c r="K153" s="12"/>
      <c r="L153" s="12"/>
    </row>
    <row r="154" spans="2:12">
      <c r="B154" t="s">
        <v>260</v>
      </c>
      <c r="C154" s="12">
        <v>33.972229947000002</v>
      </c>
      <c r="D154" s="12">
        <v>28.798952708000002</v>
      </c>
      <c r="E154" s="12">
        <v>2.9128690150000001</v>
      </c>
      <c r="F154" s="12">
        <v>1.5148311960000003</v>
      </c>
      <c r="G154" s="12">
        <v>0.73178832599999999</v>
      </c>
      <c r="H154" s="12">
        <v>0.62066977999999995</v>
      </c>
      <c r="I154" s="12">
        <v>8.6435244999999994E-2</v>
      </c>
      <c r="J154" s="12">
        <v>0.59078638700000008</v>
      </c>
      <c r="K154" s="12"/>
      <c r="L154" s="12"/>
    </row>
    <row r="155" spans="2:12">
      <c r="B155" t="s">
        <v>261</v>
      </c>
      <c r="C155" s="12">
        <v>4.5144830840000001</v>
      </c>
      <c r="D155" s="12">
        <v>1.047872283</v>
      </c>
      <c r="E155" s="12">
        <v>0.16611232300000001</v>
      </c>
      <c r="F155" s="12"/>
      <c r="G155" s="12"/>
      <c r="H155" s="12"/>
      <c r="I155" s="12"/>
      <c r="J155" s="12"/>
      <c r="K155" s="12"/>
      <c r="L155" s="12"/>
    </row>
    <row r="156" spans="2:12">
      <c r="B156" t="s">
        <v>262</v>
      </c>
      <c r="C156" s="12">
        <v>0.13999999900000001</v>
      </c>
      <c r="D156" s="12">
        <v>1.3329229970000001</v>
      </c>
      <c r="E156" s="12">
        <v>0.63999999900000004</v>
      </c>
      <c r="F156" s="12">
        <v>1.183918</v>
      </c>
      <c r="G156" s="12">
        <v>0.802485</v>
      </c>
      <c r="H156" s="12">
        <v>0.70248499899999994</v>
      </c>
      <c r="I156" s="12">
        <v>0.7</v>
      </c>
      <c r="J156" s="12">
        <v>0.69999999899999998</v>
      </c>
      <c r="K156" s="12">
        <v>0.7</v>
      </c>
      <c r="L156" s="12"/>
    </row>
    <row r="157" spans="2:12">
      <c r="B157" t="s">
        <v>263</v>
      </c>
      <c r="C157" s="12">
        <v>3.9271499999999997</v>
      </c>
      <c r="D157" s="12">
        <v>0.74126499999999995</v>
      </c>
      <c r="E157" s="12"/>
      <c r="F157" s="12">
        <v>0.15179900000000002</v>
      </c>
      <c r="G157" s="12"/>
      <c r="H157" s="12"/>
      <c r="I157" s="12">
        <v>9.5068E-2</v>
      </c>
      <c r="J157" s="12"/>
      <c r="K157" s="12"/>
      <c r="L157" s="12"/>
    </row>
    <row r="158" spans="2:12">
      <c r="B158" t="s">
        <v>264</v>
      </c>
      <c r="C158" s="12">
        <v>3.7447037240000003</v>
      </c>
      <c r="D158" s="12">
        <v>2.706879737</v>
      </c>
      <c r="E158" s="12">
        <v>3.8746648960000001</v>
      </c>
      <c r="F158" s="12">
        <v>2.7846815950000003</v>
      </c>
      <c r="G158" s="12">
        <v>2.1372192079999999</v>
      </c>
      <c r="H158" s="12">
        <v>0.78499999900000006</v>
      </c>
      <c r="I158" s="12">
        <v>1.4873031249999999</v>
      </c>
      <c r="J158" s="12"/>
      <c r="K158" s="12"/>
      <c r="L158" s="12"/>
    </row>
    <row r="159" spans="2:12">
      <c r="B159" t="s">
        <v>265</v>
      </c>
      <c r="C159" s="12">
        <v>3.8300000000000001E-2</v>
      </c>
      <c r="D159" s="12">
        <v>1.915E-2</v>
      </c>
      <c r="E159" s="12">
        <v>9.5750000000000002E-3</v>
      </c>
      <c r="F159" s="12"/>
      <c r="G159" s="12"/>
      <c r="H159" s="12"/>
      <c r="I159" s="12"/>
      <c r="J159" s="12"/>
      <c r="K159" s="12"/>
      <c r="L159" s="12"/>
    </row>
    <row r="160" spans="2:12">
      <c r="B160" t="s">
        <v>266</v>
      </c>
      <c r="C160" s="12">
        <v>10.275664000000001</v>
      </c>
      <c r="D160" s="12">
        <v>10.520832</v>
      </c>
      <c r="E160" s="12">
        <v>4.0074630000000004</v>
      </c>
      <c r="F160" s="12">
        <v>6.3942733499999997</v>
      </c>
      <c r="G160" s="12">
        <v>0.43142200000000003</v>
      </c>
      <c r="H160" s="12">
        <v>7.6700369999999998</v>
      </c>
      <c r="I160" s="12">
        <v>3.0747499999999999</v>
      </c>
      <c r="J160" s="12">
        <v>2.9829650000000001</v>
      </c>
      <c r="K160" s="12">
        <v>3.5113943999999999</v>
      </c>
      <c r="L160" s="12">
        <v>-0.58911670000000005</v>
      </c>
    </row>
    <row r="161" spans="2:12">
      <c r="B161" t="s">
        <v>267</v>
      </c>
      <c r="C161" s="12">
        <v>68.17273588999997</v>
      </c>
      <c r="D161" s="12">
        <v>60.668395309999994</v>
      </c>
      <c r="E161" s="12">
        <v>12.259864740000001</v>
      </c>
      <c r="F161" s="12">
        <v>29.199529280000004</v>
      </c>
      <c r="G161" s="12">
        <v>43.755096940000001</v>
      </c>
      <c r="H161" s="12">
        <v>56.69106687</v>
      </c>
      <c r="I161" s="12">
        <v>34.936403429999999</v>
      </c>
      <c r="J161" s="12">
        <v>33.210716550000001</v>
      </c>
      <c r="K161" s="12">
        <v>4.1626303399999998</v>
      </c>
      <c r="L161" s="12">
        <v>-3.84231414</v>
      </c>
    </row>
    <row r="162" spans="2:12" ht="18">
      <c r="B162" s="15" t="s">
        <v>46</v>
      </c>
      <c r="C162" s="16">
        <v>11502.142461229003</v>
      </c>
      <c r="D162" s="16">
        <v>11575.022045401993</v>
      </c>
      <c r="E162" s="16">
        <v>11810.535304950996</v>
      </c>
      <c r="F162" s="16">
        <v>12157.180162415998</v>
      </c>
      <c r="G162" s="16">
        <v>12072.162288695001</v>
      </c>
      <c r="H162" s="16">
        <v>12892.118422513999</v>
      </c>
      <c r="I162" s="16">
        <v>12790.213436330998</v>
      </c>
      <c r="J162" s="16">
        <v>12016.591582968002</v>
      </c>
      <c r="K162" s="16">
        <v>18735.700088331003</v>
      </c>
      <c r="L162" s="16">
        <v>23891.340520643</v>
      </c>
    </row>
  </sheetData>
  <pageMargins left="0.7" right="0.7" top="0.75" bottom="0.75" header="0.3" footer="0.3"/>
  <pageSetup paperSize="9" scale="66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90974-0F7E-45D5-9610-75CAEF6155A3}">
  <sheetPr>
    <pageSetUpPr fitToPage="1"/>
  </sheetPr>
  <dimension ref="A1:M26"/>
  <sheetViews>
    <sheetView workbookViewId="0">
      <selection activeCell="Q35" sqref="Q35"/>
    </sheetView>
  </sheetViews>
  <sheetFormatPr defaultRowHeight="15.75"/>
  <cols>
    <col min="1" max="1" width="35.625" bestFit="1" customWidth="1"/>
    <col min="12" max="12" width="3" customWidth="1"/>
    <col min="13" max="13" width="16.25" bestFit="1" customWidth="1"/>
  </cols>
  <sheetData>
    <row r="1" spans="1:13" ht="19.5">
      <c r="A1" s="3" t="s">
        <v>24</v>
      </c>
    </row>
    <row r="2" spans="1:13" ht="18">
      <c r="A2" s="1" t="s">
        <v>25</v>
      </c>
      <c r="B2" s="1">
        <v>2014</v>
      </c>
      <c r="C2" s="1">
        <v>2015</v>
      </c>
      <c r="D2" s="1">
        <v>2016</v>
      </c>
      <c r="E2" s="1">
        <v>2017</v>
      </c>
      <c r="F2" s="1">
        <v>2018</v>
      </c>
      <c r="G2" s="1">
        <v>2019</v>
      </c>
      <c r="H2" s="1">
        <v>2020</v>
      </c>
      <c r="I2" s="1">
        <v>2021</v>
      </c>
      <c r="J2" s="1">
        <v>2022</v>
      </c>
      <c r="K2" s="1">
        <v>2023</v>
      </c>
      <c r="M2" s="1" t="s">
        <v>26</v>
      </c>
    </row>
    <row r="3" spans="1:13">
      <c r="A3" t="s">
        <v>27</v>
      </c>
      <c r="B3" s="12">
        <v>7557.11454073</v>
      </c>
      <c r="C3" s="12">
        <v>7877.9825760800013</v>
      </c>
      <c r="D3" s="12">
        <v>7932.5276689100019</v>
      </c>
      <c r="E3" s="12">
        <v>8388.4065230800006</v>
      </c>
      <c r="F3" s="12">
        <v>8507.9643989200013</v>
      </c>
      <c r="G3" s="12">
        <v>9038.5445714700018</v>
      </c>
      <c r="H3" s="12">
        <v>10412.162895009998</v>
      </c>
      <c r="I3" s="12">
        <v>10226.221785770005</v>
      </c>
      <c r="J3" s="12">
        <v>10122.178889470002</v>
      </c>
      <c r="K3" s="12">
        <v>10776.521957170002</v>
      </c>
      <c r="M3" s="12">
        <f>K3-J3</f>
        <v>654.34306769999966</v>
      </c>
    </row>
    <row r="4" spans="1:13">
      <c r="A4" t="s">
        <v>28</v>
      </c>
      <c r="B4" s="12">
        <v>2829.7085879270012</v>
      </c>
      <c r="C4" s="12">
        <v>3216.7736738459994</v>
      </c>
      <c r="D4" s="12">
        <v>3867.5671072919986</v>
      </c>
      <c r="E4" s="12">
        <v>4544.3155958279995</v>
      </c>
      <c r="F4" s="12">
        <v>4289.6679028340004</v>
      </c>
      <c r="G4" s="12">
        <v>4651.7439182610024</v>
      </c>
      <c r="H4" s="12">
        <v>4434.9083981260001</v>
      </c>
      <c r="I4" s="12">
        <v>4577.9081197139985</v>
      </c>
      <c r="J4" s="12">
        <v>6321.4186956149933</v>
      </c>
      <c r="K4" s="12">
        <v>10050.119022004992</v>
      </c>
      <c r="M4" s="12">
        <f t="shared" ref="M4:M13" si="0">K4-J4</f>
        <v>3728.7003263899987</v>
      </c>
    </row>
    <row r="5" spans="1:13">
      <c r="A5" t="s">
        <v>29</v>
      </c>
      <c r="B5" s="12">
        <v>5141.6666050739977</v>
      </c>
      <c r="C5" s="12">
        <v>4296.0926691709974</v>
      </c>
      <c r="D5" s="12">
        <v>3659.5063197069999</v>
      </c>
      <c r="E5" s="12">
        <v>3815.5350894380003</v>
      </c>
      <c r="F5" s="12">
        <v>4115.2960303929995</v>
      </c>
      <c r="G5" s="12">
        <v>4753.3228958109985</v>
      </c>
      <c r="H5" s="12">
        <v>4031.3439265579996</v>
      </c>
      <c r="I5" s="12">
        <v>4108.3010184379982</v>
      </c>
      <c r="J5" s="12">
        <v>7822.9748661929998</v>
      </c>
      <c r="K5" s="12">
        <v>8068.0267275589949</v>
      </c>
      <c r="M5" s="12">
        <f t="shared" si="0"/>
        <v>245.05186136599514</v>
      </c>
    </row>
    <row r="6" spans="1:13">
      <c r="A6" t="s">
        <v>30</v>
      </c>
      <c r="B6" s="12">
        <v>3839.8691339759998</v>
      </c>
      <c r="C6" s="12">
        <v>6032.7258148799974</v>
      </c>
      <c r="D6" s="12">
        <v>8836.0880170660039</v>
      </c>
      <c r="E6" s="12">
        <v>3692.1501914359997</v>
      </c>
      <c r="F6" s="12">
        <v>3139.5088600689978</v>
      </c>
      <c r="G6" s="12">
        <v>2935.2740255599988</v>
      </c>
      <c r="H6" s="12">
        <v>2775.3900155999995</v>
      </c>
      <c r="I6" s="12">
        <v>2762.37133477</v>
      </c>
      <c r="J6" s="12">
        <v>7433.1546813179993</v>
      </c>
      <c r="K6" s="12">
        <v>7117.9215753739991</v>
      </c>
      <c r="M6" s="12">
        <f t="shared" si="0"/>
        <v>-315.23310594400027</v>
      </c>
    </row>
    <row r="7" spans="1:13">
      <c r="A7" t="s">
        <v>31</v>
      </c>
      <c r="B7" s="12">
        <v>1305.0304430159997</v>
      </c>
      <c r="C7" s="12">
        <v>1134.4348147029996</v>
      </c>
      <c r="D7" s="12">
        <v>914.03269125199961</v>
      </c>
      <c r="E7" s="12">
        <v>1216.8687166199995</v>
      </c>
      <c r="F7" s="12">
        <v>1449.7782562519999</v>
      </c>
      <c r="G7" s="12">
        <v>1428.1527658300006</v>
      </c>
      <c r="H7" s="12">
        <v>1515.0248116719997</v>
      </c>
      <c r="I7" s="12">
        <v>1274.6056183539999</v>
      </c>
      <c r="J7" s="12">
        <v>2959.642773480999</v>
      </c>
      <c r="K7" s="12">
        <v>6341.0425729200006</v>
      </c>
      <c r="M7" s="12">
        <f t="shared" si="0"/>
        <v>3381.3997994390015</v>
      </c>
    </row>
    <row r="8" spans="1:13">
      <c r="A8" t="s">
        <v>32</v>
      </c>
      <c r="B8" s="12">
        <v>4216.3785431439974</v>
      </c>
      <c r="C8" s="12">
        <v>4091.3022483459986</v>
      </c>
      <c r="D8" s="12">
        <v>3576.6483404559926</v>
      </c>
      <c r="E8" s="12">
        <v>3797.0734398000018</v>
      </c>
      <c r="F8" s="12">
        <v>4605.8002795519969</v>
      </c>
      <c r="G8" s="12">
        <v>5475.3969914190102</v>
      </c>
      <c r="H8" s="12">
        <v>5350.6878051399899</v>
      </c>
      <c r="I8" s="12">
        <v>5060.7457546820069</v>
      </c>
      <c r="J8" s="12">
        <v>5117.1090370679849</v>
      </c>
      <c r="K8" s="12">
        <v>5295.6816783619961</v>
      </c>
      <c r="M8" s="12">
        <f t="shared" si="0"/>
        <v>178.57264129401119</v>
      </c>
    </row>
    <row r="9" spans="1:13">
      <c r="A9" t="s">
        <v>33</v>
      </c>
      <c r="B9" s="12">
        <v>2610.9934213959955</v>
      </c>
      <c r="C9" s="12">
        <v>2453.2684651569966</v>
      </c>
      <c r="D9" s="12">
        <v>2419.5886179599975</v>
      </c>
      <c r="E9" s="12">
        <v>2783.506849651998</v>
      </c>
      <c r="F9" s="12">
        <v>2616.7483591810023</v>
      </c>
      <c r="G9" s="12">
        <v>2936.1801169749979</v>
      </c>
      <c r="H9" s="12">
        <v>4435.0575594149977</v>
      </c>
      <c r="I9" s="12">
        <v>5543.4413235419988</v>
      </c>
      <c r="J9" s="12">
        <v>3407.8091149459988</v>
      </c>
      <c r="K9" s="12">
        <v>3462.6475230820015</v>
      </c>
      <c r="M9" s="12">
        <f t="shared" si="0"/>
        <v>54.838408136002727</v>
      </c>
    </row>
    <row r="10" spans="1:13">
      <c r="A10" t="s">
        <v>34</v>
      </c>
      <c r="B10" s="12">
        <v>1334.2907216790004</v>
      </c>
      <c r="C10" s="12">
        <v>1290.9643263770004</v>
      </c>
      <c r="D10" s="12">
        <v>920.95812953300015</v>
      </c>
      <c r="E10" s="12">
        <v>1094.3530961219994</v>
      </c>
      <c r="F10" s="12">
        <v>1066.8122837780002</v>
      </c>
      <c r="G10" s="12">
        <v>1300.6310531139991</v>
      </c>
      <c r="H10" s="12">
        <v>1347.9379133440002</v>
      </c>
      <c r="I10" s="12">
        <v>1541.2167668430006</v>
      </c>
      <c r="J10" s="12">
        <v>2220.778682878999</v>
      </c>
      <c r="K10" s="12">
        <v>3223.5388927429999</v>
      </c>
      <c r="M10" s="12">
        <f t="shared" si="0"/>
        <v>1002.7602098640009</v>
      </c>
    </row>
    <row r="11" spans="1:13">
      <c r="A11" t="s">
        <v>35</v>
      </c>
      <c r="B11" s="12">
        <v>1400.5282649389997</v>
      </c>
      <c r="C11" s="12">
        <v>1615.2745856769993</v>
      </c>
      <c r="D11" s="12">
        <v>1582.7182114859986</v>
      </c>
      <c r="E11" s="12">
        <v>1753.1169376229998</v>
      </c>
      <c r="F11" s="12">
        <v>1895.0422252220001</v>
      </c>
      <c r="G11" s="12">
        <v>2343.0202606310004</v>
      </c>
      <c r="H11" s="12">
        <v>2092.4118101509998</v>
      </c>
      <c r="I11" s="12">
        <v>1984.7376891379997</v>
      </c>
      <c r="J11" s="12">
        <v>1868.184914281999</v>
      </c>
      <c r="K11" s="12">
        <v>2130.9805911289991</v>
      </c>
      <c r="M11" s="12">
        <f t="shared" si="0"/>
        <v>262.7956768470001</v>
      </c>
    </row>
    <row r="12" spans="1:13">
      <c r="A12" t="s">
        <v>36</v>
      </c>
      <c r="B12" s="12">
        <v>1810.1303010090003</v>
      </c>
      <c r="C12" s="12">
        <v>2473.5673954649969</v>
      </c>
      <c r="D12" s="12">
        <v>3076.3189335129987</v>
      </c>
      <c r="E12" s="12">
        <v>3027.6072457099967</v>
      </c>
      <c r="F12" s="12">
        <v>2945.2627342939995</v>
      </c>
      <c r="G12" s="12">
        <v>2948.3669313059991</v>
      </c>
      <c r="H12" s="12">
        <v>3099.9033385330004</v>
      </c>
      <c r="I12" s="12">
        <v>3068.2859875360023</v>
      </c>
      <c r="J12" s="12">
        <v>2338.7462132989999</v>
      </c>
      <c r="K12" s="12">
        <v>2117.3442793250001</v>
      </c>
      <c r="M12" s="12">
        <f t="shared" si="0"/>
        <v>-221.4019339739998</v>
      </c>
    </row>
    <row r="13" spans="1:13" ht="18">
      <c r="A13" s="15" t="s">
        <v>37</v>
      </c>
      <c r="B13" s="16">
        <v>32045.710562889992</v>
      </c>
      <c r="C13" s="16">
        <v>34482.386569701979</v>
      </c>
      <c r="D13" s="16">
        <v>36785.95403717499</v>
      </c>
      <c r="E13" s="16">
        <v>34112.933685308999</v>
      </c>
      <c r="F13" s="16">
        <v>34631.881330494994</v>
      </c>
      <c r="G13" s="16">
        <v>37810.63353037701</v>
      </c>
      <c r="H13" s="16">
        <v>39494.828473548994</v>
      </c>
      <c r="I13" s="16">
        <v>40147.835398787007</v>
      </c>
      <c r="J13" s="16">
        <v>49611.99786855097</v>
      </c>
      <c r="K13" s="16">
        <v>58583.824819668982</v>
      </c>
      <c r="M13" s="16">
        <f t="shared" si="0"/>
        <v>8971.8269511180115</v>
      </c>
    </row>
    <row r="15" spans="1:13" ht="18">
      <c r="A15" s="1" t="s">
        <v>38</v>
      </c>
      <c r="B15" s="1">
        <v>2014</v>
      </c>
      <c r="C15" s="1">
        <v>2015</v>
      </c>
      <c r="D15" s="1">
        <v>2016</v>
      </c>
      <c r="E15" s="1">
        <v>2017</v>
      </c>
      <c r="F15" s="1">
        <v>2018</v>
      </c>
      <c r="G15" s="1">
        <v>2019</v>
      </c>
      <c r="H15" s="1">
        <v>2020</v>
      </c>
      <c r="I15" s="1">
        <v>2021</v>
      </c>
      <c r="J15" s="1">
        <v>2022</v>
      </c>
      <c r="K15" s="1">
        <v>2023</v>
      </c>
    </row>
    <row r="16" spans="1:13">
      <c r="A16" t="s">
        <v>27</v>
      </c>
      <c r="B16" s="17">
        <f t="shared" ref="B16:K16" si="1">B3/B$13</f>
        <v>0.23582296688035972</v>
      </c>
      <c r="C16" s="17">
        <f t="shared" si="1"/>
        <v>0.22846395971333397</v>
      </c>
      <c r="D16" s="17">
        <f t="shared" si="1"/>
        <v>0.21564012342573968</v>
      </c>
      <c r="E16" s="17">
        <f t="shared" si="1"/>
        <v>0.24590105912504773</v>
      </c>
      <c r="F16" s="17">
        <f t="shared" si="1"/>
        <v>0.24566855949082789</v>
      </c>
      <c r="G16" s="17">
        <f t="shared" si="1"/>
        <v>0.23904768916946201</v>
      </c>
      <c r="H16" s="17">
        <f t="shared" si="1"/>
        <v>0.26363357678546123</v>
      </c>
      <c r="I16" s="17">
        <f t="shared" si="1"/>
        <v>0.25471415044406037</v>
      </c>
      <c r="J16" s="17">
        <f t="shared" si="1"/>
        <v>0.20402683472431671</v>
      </c>
      <c r="K16" s="17">
        <f t="shared" si="1"/>
        <v>0.18395046739167298</v>
      </c>
    </row>
    <row r="17" spans="1:11">
      <c r="A17" t="s">
        <v>28</v>
      </c>
      <c r="B17" s="17">
        <f t="shared" ref="B17:K17" si="2">B4/B$13</f>
        <v>8.8302257563416267E-2</v>
      </c>
      <c r="C17" s="17">
        <f t="shared" si="2"/>
        <v>9.3287443064408546E-2</v>
      </c>
      <c r="D17" s="17">
        <f t="shared" si="2"/>
        <v>0.10513706137357562</v>
      </c>
      <c r="E17" s="17">
        <f t="shared" si="2"/>
        <v>0.13321386069428101</v>
      </c>
      <c r="F17" s="17">
        <f t="shared" si="2"/>
        <v>0.12386470899161769</v>
      </c>
      <c r="G17" s="17">
        <f t="shared" si="2"/>
        <v>0.12302739954155484</v>
      </c>
      <c r="H17" s="17">
        <f t="shared" si="2"/>
        <v>0.11229086362778373</v>
      </c>
      <c r="I17" s="17">
        <f t="shared" si="2"/>
        <v>0.11402627499694072</v>
      </c>
      <c r="J17" s="17">
        <f t="shared" si="2"/>
        <v>0.12741713632181981</v>
      </c>
      <c r="K17" s="17">
        <f t="shared" si="2"/>
        <v>0.17155109030420895</v>
      </c>
    </row>
    <row r="18" spans="1:11">
      <c r="A18" t="s">
        <v>29</v>
      </c>
      <c r="B18" s="17">
        <f t="shared" ref="B18:K18" si="3">B5/B$13</f>
        <v>0.16044788880506897</v>
      </c>
      <c r="C18" s="17">
        <f t="shared" si="3"/>
        <v>0.12458803164586549</v>
      </c>
      <c r="D18" s="17">
        <f t="shared" si="3"/>
        <v>9.9481076826464579E-2</v>
      </c>
      <c r="E18" s="17">
        <f t="shared" si="3"/>
        <v>0.11185010133212876</v>
      </c>
      <c r="F18" s="17">
        <f t="shared" si="3"/>
        <v>0.11882969888699892</v>
      </c>
      <c r="G18" s="17">
        <f t="shared" si="3"/>
        <v>0.12571391833443324</v>
      </c>
      <c r="H18" s="17">
        <f t="shared" si="3"/>
        <v>0.10207270375304769</v>
      </c>
      <c r="I18" s="17">
        <f t="shared" si="3"/>
        <v>0.10232932803550657</v>
      </c>
      <c r="J18" s="17">
        <f t="shared" si="3"/>
        <v>0.15768312509647955</v>
      </c>
      <c r="K18" s="17">
        <f t="shared" si="3"/>
        <v>0.13771765077465936</v>
      </c>
    </row>
    <row r="19" spans="1:11">
      <c r="A19" t="s">
        <v>30</v>
      </c>
      <c r="B19" s="17">
        <f t="shared" ref="B19:K19" si="4">B6/B$13</f>
        <v>0.11982474616814075</v>
      </c>
      <c r="C19" s="17">
        <f t="shared" si="4"/>
        <v>0.17495093626091021</v>
      </c>
      <c r="D19" s="17">
        <f t="shared" si="4"/>
        <v>0.24020276891925837</v>
      </c>
      <c r="E19" s="17">
        <f t="shared" si="4"/>
        <v>0.10823314774085387</v>
      </c>
      <c r="F19" s="17">
        <f t="shared" si="4"/>
        <v>9.0653719620611917E-2</v>
      </c>
      <c r="G19" s="17">
        <f t="shared" si="4"/>
        <v>7.7630913621211967E-2</v>
      </c>
      <c r="H19" s="17">
        <f t="shared" si="4"/>
        <v>7.0272238742821E-2</v>
      </c>
      <c r="I19" s="17">
        <f t="shared" si="4"/>
        <v>6.8804988048084409E-2</v>
      </c>
      <c r="J19" s="17">
        <f t="shared" si="4"/>
        <v>0.14982574781633362</v>
      </c>
      <c r="K19" s="17">
        <f t="shared" si="4"/>
        <v>0.12149977570232359</v>
      </c>
    </row>
    <row r="20" spans="1:11">
      <c r="A20" t="s">
        <v>31</v>
      </c>
      <c r="B20" s="17">
        <f t="shared" ref="B20:K20" si="5">B7/B$13</f>
        <v>4.0724028897872799E-2</v>
      </c>
      <c r="C20" s="17">
        <f t="shared" si="5"/>
        <v>3.2898964589062787E-2</v>
      </c>
      <c r="D20" s="17">
        <f t="shared" si="5"/>
        <v>2.4847328693128373E-2</v>
      </c>
      <c r="E20" s="17">
        <f t="shared" si="5"/>
        <v>3.5671769770538778E-2</v>
      </c>
      <c r="F20" s="17">
        <f t="shared" si="5"/>
        <v>4.1862532457207349E-2</v>
      </c>
      <c r="G20" s="17">
        <f t="shared" si="5"/>
        <v>3.7771193774963456E-2</v>
      </c>
      <c r="H20" s="17">
        <f t="shared" si="5"/>
        <v>3.8360080806191181E-2</v>
      </c>
      <c r="I20" s="17">
        <f t="shared" si="5"/>
        <v>3.1747804226389495E-2</v>
      </c>
      <c r="J20" s="17">
        <f t="shared" si="5"/>
        <v>5.9655786919178187E-2</v>
      </c>
      <c r="K20" s="17">
        <f t="shared" si="5"/>
        <v>0.10823879445288546</v>
      </c>
    </row>
    <row r="21" spans="1:11">
      <c r="A21" t="s">
        <v>32</v>
      </c>
      <c r="B21" s="17">
        <f t="shared" ref="B21:K21" si="6">B8/B$13</f>
        <v>0.13157388209162399</v>
      </c>
      <c r="C21" s="17">
        <f t="shared" si="6"/>
        <v>0.11864904536337487</v>
      </c>
      <c r="D21" s="17">
        <f t="shared" si="6"/>
        <v>9.7228641585359418E-2</v>
      </c>
      <c r="E21" s="17">
        <f t="shared" si="6"/>
        <v>0.11130890924914033</v>
      </c>
      <c r="F21" s="17">
        <f t="shared" si="6"/>
        <v>0.13299307177679584</v>
      </c>
      <c r="G21" s="17">
        <f t="shared" si="6"/>
        <v>0.14481103541997212</v>
      </c>
      <c r="H21" s="17">
        <f t="shared" si="6"/>
        <v>0.13547818820693255</v>
      </c>
      <c r="I21" s="17">
        <f t="shared" si="6"/>
        <v>0.12605276733885654</v>
      </c>
      <c r="J21" s="17">
        <f t="shared" si="6"/>
        <v>0.10314257149300812</v>
      </c>
      <c r="K21" s="17">
        <f t="shared" si="6"/>
        <v>9.0394945954160699E-2</v>
      </c>
    </row>
    <row r="22" spans="1:11">
      <c r="A22" t="s">
        <v>33</v>
      </c>
      <c r="B22" s="17">
        <f t="shared" ref="B22:K22" si="7">B9/B$13</f>
        <v>8.147715795759615E-2</v>
      </c>
      <c r="C22" s="17">
        <f t="shared" si="7"/>
        <v>7.1145553112978738E-2</v>
      </c>
      <c r="D22" s="17">
        <f t="shared" si="7"/>
        <v>6.5774795877655376E-2</v>
      </c>
      <c r="E22" s="17">
        <f t="shared" si="7"/>
        <v>8.1596818242892347E-2</v>
      </c>
      <c r="F22" s="17">
        <f t="shared" si="7"/>
        <v>7.5558943339206722E-2</v>
      </c>
      <c r="G22" s="17">
        <f t="shared" si="7"/>
        <v>7.7654877552265161E-2</v>
      </c>
      <c r="H22" s="17">
        <f t="shared" si="7"/>
        <v>0.1122946403574155</v>
      </c>
      <c r="I22" s="17">
        <f t="shared" si="7"/>
        <v>0.13807572110623637</v>
      </c>
      <c r="J22" s="17">
        <f t="shared" si="7"/>
        <v>6.8689213524017495E-2</v>
      </c>
      <c r="K22" s="17">
        <f t="shared" si="7"/>
        <v>5.9105862987618545E-2</v>
      </c>
    </row>
    <row r="23" spans="1:11">
      <c r="A23" t="s">
        <v>34</v>
      </c>
      <c r="B23" s="17">
        <f t="shared" ref="B23:K23" si="8">B10/B$13</f>
        <v>4.1637108313152954E-2</v>
      </c>
      <c r="C23" s="17">
        <f t="shared" si="8"/>
        <v>3.7438369405420127E-2</v>
      </c>
      <c r="D23" s="17">
        <f t="shared" si="8"/>
        <v>2.5035591807740048E-2</v>
      </c>
      <c r="E23" s="17">
        <f t="shared" si="8"/>
        <v>3.2080298523058166E-2</v>
      </c>
      <c r="F23" s="17">
        <f t="shared" si="8"/>
        <v>3.0804341052030053E-2</v>
      </c>
      <c r="G23" s="17">
        <f t="shared" si="8"/>
        <v>3.4398552250362951E-2</v>
      </c>
      <c r="H23" s="17">
        <f t="shared" si="8"/>
        <v>3.4129478856877664E-2</v>
      </c>
      <c r="I23" s="17">
        <f t="shared" si="8"/>
        <v>3.838853954476374E-2</v>
      </c>
      <c r="J23" s="17">
        <f t="shared" si="8"/>
        <v>4.4762935948740534E-2</v>
      </c>
      <c r="K23" s="17">
        <f t="shared" si="8"/>
        <v>5.5024384335874331E-2</v>
      </c>
    </row>
    <row r="24" spans="1:11">
      <c r="A24" t="s">
        <v>35</v>
      </c>
      <c r="B24" s="17">
        <f t="shared" ref="B24:K24" si="9">B11/B$13</f>
        <v>4.3704078965278378E-2</v>
      </c>
      <c r="C24" s="17">
        <f t="shared" si="9"/>
        <v>4.6843468401234843E-2</v>
      </c>
      <c r="D24" s="17">
        <f t="shared" si="9"/>
        <v>4.3025069021902819E-2</v>
      </c>
      <c r="E24" s="17">
        <f t="shared" si="9"/>
        <v>5.1391561740056185E-2</v>
      </c>
      <c r="F24" s="17">
        <f t="shared" si="9"/>
        <v>5.4719586474019435E-2</v>
      </c>
      <c r="G24" s="17">
        <f t="shared" si="9"/>
        <v>6.196723095762522E-2</v>
      </c>
      <c r="H24" s="17">
        <f t="shared" si="9"/>
        <v>5.29793872013486E-2</v>
      </c>
      <c r="I24" s="17">
        <f t="shared" si="9"/>
        <v>4.9435733444248529E-2</v>
      </c>
      <c r="J24" s="17">
        <f t="shared" si="9"/>
        <v>3.7655909750537196E-2</v>
      </c>
      <c r="K24" s="17">
        <f t="shared" si="9"/>
        <v>3.637489695642989E-2</v>
      </c>
    </row>
    <row r="25" spans="1:11">
      <c r="A25" t="s">
        <v>36</v>
      </c>
      <c r="B25" s="17">
        <f t="shared" ref="B25:K25" si="10">B12/B$13</f>
        <v>5.6485884357490017E-2</v>
      </c>
      <c r="C25" s="17">
        <f t="shared" si="10"/>
        <v>7.1734228443410639E-2</v>
      </c>
      <c r="D25" s="17">
        <f t="shared" si="10"/>
        <v>8.3627542469175753E-2</v>
      </c>
      <c r="E25" s="17">
        <f t="shared" si="10"/>
        <v>8.8752473582002694E-2</v>
      </c>
      <c r="F25" s="17">
        <f t="shared" si="10"/>
        <v>8.5044837910684276E-2</v>
      </c>
      <c r="G25" s="17">
        <f t="shared" si="10"/>
        <v>7.7977189378149014E-2</v>
      </c>
      <c r="H25" s="17">
        <f t="shared" si="10"/>
        <v>7.8488841662120626E-2</v>
      </c>
      <c r="I25" s="17">
        <f t="shared" si="10"/>
        <v>7.6424692814913375E-2</v>
      </c>
      <c r="J25" s="17">
        <f t="shared" si="10"/>
        <v>4.7140738405568837E-2</v>
      </c>
      <c r="K25" s="17">
        <f t="shared" si="10"/>
        <v>3.6142131140166206E-2</v>
      </c>
    </row>
    <row r="26" spans="1:11" ht="18">
      <c r="A26" s="15" t="s">
        <v>37</v>
      </c>
      <c r="B26" s="18">
        <f t="shared" ref="B26:K26" si="11">B13/B$13</f>
        <v>1</v>
      </c>
      <c r="C26" s="18">
        <f t="shared" si="11"/>
        <v>1</v>
      </c>
      <c r="D26" s="18">
        <f t="shared" si="11"/>
        <v>1</v>
      </c>
      <c r="E26" s="18">
        <f t="shared" si="11"/>
        <v>1</v>
      </c>
      <c r="F26" s="18">
        <f t="shared" si="11"/>
        <v>1</v>
      </c>
      <c r="G26" s="18">
        <f t="shared" si="11"/>
        <v>1</v>
      </c>
      <c r="H26" s="18">
        <f t="shared" si="11"/>
        <v>1</v>
      </c>
      <c r="I26" s="18">
        <f t="shared" si="11"/>
        <v>1</v>
      </c>
      <c r="J26" s="18">
        <f t="shared" si="11"/>
        <v>1</v>
      </c>
      <c r="K26" s="18">
        <f t="shared" si="11"/>
        <v>1</v>
      </c>
    </row>
  </sheetData>
  <pageMargins left="0.7" right="0.7" top="0.75" bottom="0.75" header="0.3" footer="0.3"/>
  <pageSetup paperSize="9" scale="49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68F1C-32D9-4644-8A40-1752F2C45760}">
  <sheetPr>
    <pageSetUpPr fitToPage="1"/>
  </sheetPr>
  <dimension ref="A1:M17"/>
  <sheetViews>
    <sheetView workbookViewId="0">
      <selection activeCell="A11" sqref="A11"/>
    </sheetView>
  </sheetViews>
  <sheetFormatPr defaultRowHeight="15.75"/>
  <cols>
    <col min="1" max="1" width="35.875" bestFit="1" customWidth="1"/>
    <col min="12" max="12" width="3.25" customWidth="1"/>
    <col min="13" max="13" width="18.375" bestFit="1" customWidth="1"/>
  </cols>
  <sheetData>
    <row r="1" spans="1:13" ht="18">
      <c r="A1" s="9" t="s">
        <v>39</v>
      </c>
    </row>
    <row r="2" spans="1:13" ht="18">
      <c r="A2" s="1" t="s">
        <v>40</v>
      </c>
      <c r="B2" s="1">
        <v>2014</v>
      </c>
      <c r="C2" s="1">
        <v>2015</v>
      </c>
      <c r="D2" s="1">
        <v>2016</v>
      </c>
      <c r="E2" s="1">
        <v>2017</v>
      </c>
      <c r="F2" s="1">
        <v>2018</v>
      </c>
      <c r="G2" s="1">
        <v>2019</v>
      </c>
      <c r="H2" s="1">
        <v>2020</v>
      </c>
      <c r="I2" s="1">
        <v>2021</v>
      </c>
      <c r="J2" s="1">
        <v>2022</v>
      </c>
      <c r="K2" s="1">
        <v>2023</v>
      </c>
      <c r="M2" s="1" t="s">
        <v>26</v>
      </c>
    </row>
    <row r="3" spans="1:13">
      <c r="A3" t="s">
        <v>41</v>
      </c>
      <c r="B3" s="12">
        <v>15856.262388659996</v>
      </c>
      <c r="C3" s="12">
        <v>15677.957757699989</v>
      </c>
      <c r="D3" s="12">
        <v>15954.050737119986</v>
      </c>
      <c r="E3" s="12">
        <v>18291.25889377599</v>
      </c>
      <c r="F3" s="12">
        <v>19126.608656769989</v>
      </c>
      <c r="G3" s="12">
        <v>21492.894804810014</v>
      </c>
      <c r="H3" s="12">
        <v>23095.184327901014</v>
      </c>
      <c r="I3" s="12">
        <v>23255.966936799985</v>
      </c>
      <c r="J3" s="12">
        <v>25476.458102590001</v>
      </c>
      <c r="K3" s="12">
        <v>31728.275482940004</v>
      </c>
      <c r="M3" s="12">
        <f>K3-J3</f>
        <v>6251.8173803500031</v>
      </c>
    </row>
    <row r="4" spans="1:13">
      <c r="A4" t="s">
        <v>42</v>
      </c>
      <c r="B4" s="12">
        <v>7028.4071161170041</v>
      </c>
      <c r="C4" s="12">
        <v>7138.4731920299701</v>
      </c>
      <c r="D4" s="12">
        <v>6982.7554897449936</v>
      </c>
      <c r="E4" s="12">
        <v>7353.4661093629884</v>
      </c>
      <c r="F4" s="12">
        <v>7494.3869156580104</v>
      </c>
      <c r="G4" s="12">
        <v>8480.7804569670043</v>
      </c>
      <c r="H4" s="12">
        <v>8977.0064600279984</v>
      </c>
      <c r="I4" s="12">
        <v>9106.6870882209805</v>
      </c>
      <c r="J4" s="12">
        <v>10267.118972868975</v>
      </c>
      <c r="K4" s="12">
        <v>13156.410491560971</v>
      </c>
      <c r="M4" s="12">
        <f t="shared" ref="M4:M8" si="0">K4-J4</f>
        <v>2889.2915186919963</v>
      </c>
    </row>
    <row r="5" spans="1:13">
      <c r="A5" t="s">
        <v>43</v>
      </c>
      <c r="B5" s="12">
        <v>6195.3008087899898</v>
      </c>
      <c r="C5" s="12">
        <v>8540.6182552400041</v>
      </c>
      <c r="D5" s="12">
        <v>11552.917537700008</v>
      </c>
      <c r="E5" s="12">
        <v>6480.9715203700007</v>
      </c>
      <c r="F5" s="12">
        <v>5927.216957726997</v>
      </c>
      <c r="G5" s="12">
        <v>6285.7151774799931</v>
      </c>
      <c r="H5" s="12">
        <v>5615.8141739900066</v>
      </c>
      <c r="I5" s="12">
        <v>5459.9120076200015</v>
      </c>
      <c r="J5" s="12">
        <v>11682.556543436005</v>
      </c>
      <c r="K5" s="12">
        <v>11669.254543444013</v>
      </c>
      <c r="M5" s="12">
        <f t="shared" si="0"/>
        <v>-13.301999991992489</v>
      </c>
    </row>
    <row r="6" spans="1:13">
      <c r="A6" t="s">
        <v>44</v>
      </c>
      <c r="B6" s="12">
        <v>2426.2366562199986</v>
      </c>
      <c r="C6" s="12">
        <v>2708.9023399599978</v>
      </c>
      <c r="D6" s="12">
        <v>1989.3030801599991</v>
      </c>
      <c r="E6" s="12">
        <v>1352.1632818600001</v>
      </c>
      <c r="F6" s="12">
        <v>1401.8261965000002</v>
      </c>
      <c r="G6" s="12">
        <v>1067.7706826799993</v>
      </c>
      <c r="H6" s="12">
        <v>965.62806691000014</v>
      </c>
      <c r="I6" s="12">
        <v>811.70143208999991</v>
      </c>
      <c r="J6" s="12">
        <v>1545.0631117500004</v>
      </c>
      <c r="K6" s="12">
        <v>1233.7770904900003</v>
      </c>
      <c r="M6" s="12">
        <f t="shared" si="0"/>
        <v>-311.2860212600001</v>
      </c>
    </row>
    <row r="7" spans="1:13">
      <c r="A7" t="s">
        <v>45</v>
      </c>
      <c r="B7" s="12">
        <v>539.50359310300041</v>
      </c>
      <c r="C7" s="12">
        <v>416.43502477200008</v>
      </c>
      <c r="D7" s="12">
        <v>306.92719244999995</v>
      </c>
      <c r="E7" s="12">
        <v>635.07387994000032</v>
      </c>
      <c r="F7" s="12">
        <v>681.84260384000049</v>
      </c>
      <c r="G7" s="12">
        <v>483.47240844000015</v>
      </c>
      <c r="H7" s="12">
        <v>841.1954447200003</v>
      </c>
      <c r="I7" s="12">
        <v>1513.5679340559996</v>
      </c>
      <c r="J7" s="12">
        <v>640.80113790600001</v>
      </c>
      <c r="K7" s="12">
        <v>796.10721123400026</v>
      </c>
      <c r="M7" s="12">
        <f t="shared" si="0"/>
        <v>155.30607332800025</v>
      </c>
    </row>
    <row r="8" spans="1:13" ht="18">
      <c r="A8" s="15" t="s">
        <v>46</v>
      </c>
      <c r="B8" s="16">
        <v>32045.710562889984</v>
      </c>
      <c r="C8" s="16">
        <v>34482.386569701957</v>
      </c>
      <c r="D8" s="16">
        <v>36785.954037174983</v>
      </c>
      <c r="E8" s="16">
        <v>34112.933685308977</v>
      </c>
      <c r="F8" s="16">
        <v>34631.881330494994</v>
      </c>
      <c r="G8" s="16">
        <v>37810.63353037701</v>
      </c>
      <c r="H8" s="16">
        <v>39494.828473549016</v>
      </c>
      <c r="I8" s="16">
        <v>40147.83539878697</v>
      </c>
      <c r="J8" s="16">
        <v>49611.997868550978</v>
      </c>
      <c r="K8" s="16">
        <v>58583.824819668989</v>
      </c>
      <c r="M8" s="16">
        <f t="shared" si="0"/>
        <v>8971.8269511180115</v>
      </c>
    </row>
    <row r="10" spans="1:13" ht="18">
      <c r="A10" s="9" t="s">
        <v>47</v>
      </c>
    </row>
    <row r="11" spans="1:13" ht="18">
      <c r="A11" s="1" t="s">
        <v>40</v>
      </c>
      <c r="B11" s="1">
        <v>2014</v>
      </c>
      <c r="C11" s="1">
        <v>2015</v>
      </c>
      <c r="D11" s="1">
        <v>2016</v>
      </c>
      <c r="E11" s="1">
        <v>2017</v>
      </c>
      <c r="F11" s="1">
        <v>2018</v>
      </c>
      <c r="G11" s="1">
        <v>2019</v>
      </c>
      <c r="H11" s="1">
        <v>2020</v>
      </c>
      <c r="I11" s="1">
        <v>2021</v>
      </c>
      <c r="J11" s="1">
        <v>2022</v>
      </c>
      <c r="K11" s="1">
        <v>2023</v>
      </c>
    </row>
    <row r="12" spans="1:13">
      <c r="A12" t="s">
        <v>41</v>
      </c>
      <c r="B12" s="17">
        <v>0.49480139806985846</v>
      </c>
      <c r="C12" s="17">
        <v>0.45466568057895013</v>
      </c>
      <c r="D12" s="17">
        <v>0.43369952349196145</v>
      </c>
      <c r="E12" s="17">
        <v>0.53619718147118123</v>
      </c>
      <c r="F12" s="17">
        <v>0.55228326969139019</v>
      </c>
      <c r="G12" s="17">
        <v>0.56843519396580999</v>
      </c>
      <c r="H12" s="17">
        <v>0.5847647709970083</v>
      </c>
      <c r="I12" s="17">
        <v>0.57925830137040568</v>
      </c>
      <c r="J12" s="17">
        <v>0.51351405299361097</v>
      </c>
      <c r="K12" s="17">
        <v>0.54158764096753753</v>
      </c>
    </row>
    <row r="13" spans="1:13">
      <c r="A13" t="s">
        <v>42</v>
      </c>
      <c r="B13" s="17">
        <v>0.21932442728407267</v>
      </c>
      <c r="C13" s="17">
        <v>0.20701795618468616</v>
      </c>
      <c r="D13" s="17">
        <v>0.1898212421699976</v>
      </c>
      <c r="E13" s="17">
        <v>0.21556240741996988</v>
      </c>
      <c r="F13" s="17">
        <v>0.21640138010806972</v>
      </c>
      <c r="G13" s="17">
        <v>0.22429617451803754</v>
      </c>
      <c r="H13" s="17">
        <v>0.22729574496165225</v>
      </c>
      <c r="I13" s="17">
        <v>0.22682884389070029</v>
      </c>
      <c r="J13" s="17">
        <v>0.20694830714280299</v>
      </c>
      <c r="K13" s="17">
        <v>0.22457411294087828</v>
      </c>
    </row>
    <row r="14" spans="1:13">
      <c r="A14" t="s">
        <v>43</v>
      </c>
      <c r="B14" s="17">
        <v>0.19332699134979886</v>
      </c>
      <c r="C14" s="17">
        <v>0.24768060174652301</v>
      </c>
      <c r="D14" s="17">
        <v>0.31405784735187003</v>
      </c>
      <c r="E14" s="17">
        <v>0.18998575672666598</v>
      </c>
      <c r="F14" s="17">
        <v>0.17114914726009425</v>
      </c>
      <c r="G14" s="17">
        <v>0.16624199571874559</v>
      </c>
      <c r="H14" s="17">
        <v>0.14219112706746154</v>
      </c>
      <c r="I14" s="17">
        <v>0.1359951776574477</v>
      </c>
      <c r="J14" s="17">
        <v>0.23547845370769824</v>
      </c>
      <c r="K14" s="17">
        <v>0.19918901811829406</v>
      </c>
    </row>
    <row r="15" spans="1:13">
      <c r="A15" t="s">
        <v>44</v>
      </c>
      <c r="B15" s="17">
        <v>7.5711744679790707E-2</v>
      </c>
      <c r="C15" s="17">
        <v>7.8559015469659585E-2</v>
      </c>
      <c r="D15" s="17">
        <v>5.4077789532103973E-2</v>
      </c>
      <c r="E15" s="17">
        <v>3.9637848047127083E-2</v>
      </c>
      <c r="F15" s="17">
        <v>4.0477910602726236E-2</v>
      </c>
      <c r="G15" s="17">
        <v>2.8239957466519406E-2</v>
      </c>
      <c r="H15" s="17">
        <v>2.4449481216425917E-2</v>
      </c>
      <c r="I15" s="17">
        <v>2.0217813090728291E-2</v>
      </c>
      <c r="J15" s="17">
        <v>3.1142932720502579E-2</v>
      </c>
      <c r="K15" s="17">
        <v>2.1060029697408403E-2</v>
      </c>
    </row>
    <row r="16" spans="1:13">
      <c r="A16" t="s">
        <v>45</v>
      </c>
      <c r="B16" s="17">
        <v>1.6835438616479417E-2</v>
      </c>
      <c r="C16" s="17">
        <v>1.2076746020181267E-2</v>
      </c>
      <c r="D16" s="17">
        <v>8.34359745406703E-3</v>
      </c>
      <c r="E16" s="17">
        <v>1.8616806335055851E-2</v>
      </c>
      <c r="F16" s="17">
        <v>1.968829233771964E-2</v>
      </c>
      <c r="G16" s="17">
        <v>1.2786678330887502E-2</v>
      </c>
      <c r="H16" s="17">
        <v>2.1298875757452054E-2</v>
      </c>
      <c r="I16" s="17">
        <v>3.7699863990717931E-2</v>
      </c>
      <c r="J16" s="17">
        <v>1.2916253435385305E-2</v>
      </c>
      <c r="K16" s="17">
        <v>1.3589198275881681E-2</v>
      </c>
    </row>
    <row r="17" spans="1:11" ht="18">
      <c r="A17" s="15" t="s">
        <v>46</v>
      </c>
      <c r="B17" s="18">
        <v>1</v>
      </c>
      <c r="C17" s="18">
        <v>1</v>
      </c>
      <c r="D17" s="18">
        <v>1</v>
      </c>
      <c r="E17" s="18">
        <v>1</v>
      </c>
      <c r="F17" s="18">
        <v>1</v>
      </c>
      <c r="G17" s="18">
        <v>1</v>
      </c>
      <c r="H17" s="18">
        <v>1</v>
      </c>
      <c r="I17" s="18">
        <v>1</v>
      </c>
      <c r="J17" s="18">
        <v>1</v>
      </c>
      <c r="K17" s="18">
        <v>1</v>
      </c>
    </row>
  </sheetData>
  <pageMargins left="0.7" right="0.7" top="0.75" bottom="0.75" header="0.3" footer="0.3"/>
  <pageSetup paperSize="9" scale="76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2FF3E-08B8-4B70-A2DC-E834CC608BC1}">
  <sheetPr>
    <pageSetUpPr fitToPage="1"/>
  </sheetPr>
  <dimension ref="A1:M47"/>
  <sheetViews>
    <sheetView workbookViewId="0"/>
  </sheetViews>
  <sheetFormatPr defaultRowHeight="15.75"/>
  <cols>
    <col min="1" max="1" width="46.875" bestFit="1" customWidth="1"/>
    <col min="12" max="12" width="2.25" customWidth="1"/>
    <col min="13" max="13" width="16.25" bestFit="1" customWidth="1"/>
  </cols>
  <sheetData>
    <row r="1" spans="1:13" ht="18">
      <c r="A1" s="9" t="s">
        <v>48</v>
      </c>
    </row>
    <row r="2" spans="1:13" ht="18">
      <c r="A2" s="1" t="s">
        <v>49</v>
      </c>
      <c r="B2" s="1">
        <v>2014</v>
      </c>
      <c r="C2" s="1">
        <v>2015</v>
      </c>
      <c r="D2" s="1">
        <v>2016</v>
      </c>
      <c r="E2" s="1">
        <v>2017</v>
      </c>
      <c r="F2" s="1">
        <v>2018</v>
      </c>
      <c r="G2" s="1">
        <v>2019</v>
      </c>
      <c r="H2" s="1">
        <v>2020</v>
      </c>
      <c r="I2" s="1">
        <v>2021</v>
      </c>
      <c r="J2" s="1">
        <v>2022</v>
      </c>
      <c r="K2" s="1">
        <v>2023</v>
      </c>
      <c r="M2" s="1" t="s">
        <v>26</v>
      </c>
    </row>
    <row r="3" spans="1:13">
      <c r="A3" t="s">
        <v>50</v>
      </c>
      <c r="B3" s="12">
        <v>3394.4732155999995</v>
      </c>
      <c r="C3" s="12">
        <v>2470.812620870001</v>
      </c>
      <c r="D3" s="12">
        <v>2943.1231183599998</v>
      </c>
      <c r="E3" s="12">
        <v>3043.5094146200004</v>
      </c>
      <c r="F3" s="12">
        <v>2944.7249225500009</v>
      </c>
      <c r="G3" s="12">
        <v>3905.1932401499998</v>
      </c>
      <c r="H3" s="12">
        <v>4122.3416910099995</v>
      </c>
      <c r="I3" s="12">
        <v>3198.2732529999998</v>
      </c>
      <c r="J3" s="12">
        <v>4607.8534244800003</v>
      </c>
      <c r="K3" s="12">
        <v>7369.1750016900005</v>
      </c>
      <c r="M3" s="12">
        <f>K3-J3</f>
        <v>2761.3215772100002</v>
      </c>
    </row>
    <row r="4" spans="1:13">
      <c r="A4" t="s">
        <v>51</v>
      </c>
      <c r="B4" s="12">
        <v>1248.5</v>
      </c>
      <c r="C4" s="12">
        <v>1501</v>
      </c>
      <c r="D4" s="12">
        <v>1478</v>
      </c>
      <c r="E4" s="12">
        <v>1539.4570000000001</v>
      </c>
      <c r="F4" s="12">
        <v>1707.5</v>
      </c>
      <c r="G4" s="12">
        <v>2035</v>
      </c>
      <c r="H4" s="12">
        <v>1870</v>
      </c>
      <c r="I4" s="12">
        <v>1710.152</v>
      </c>
      <c r="J4" s="12">
        <v>2693.152</v>
      </c>
      <c r="K4" s="12">
        <v>2693.152</v>
      </c>
      <c r="M4" s="12">
        <f t="shared" ref="M4:M12" si="0">K4-J4</f>
        <v>0</v>
      </c>
    </row>
    <row r="5" spans="1:13">
      <c r="A5" t="s">
        <v>52</v>
      </c>
      <c r="B5" s="12">
        <v>434.00864555000004</v>
      </c>
      <c r="C5" s="12">
        <v>644.25310750999995</v>
      </c>
      <c r="D5" s="12">
        <v>566.62803239000004</v>
      </c>
      <c r="E5" s="12">
        <v>825.6</v>
      </c>
      <c r="F5" s="12">
        <v>756.23902922999991</v>
      </c>
      <c r="G5" s="12">
        <v>761.93965741</v>
      </c>
      <c r="H5" s="12">
        <v>933.78909399999998</v>
      </c>
      <c r="I5" s="12">
        <v>1381.8625869999998</v>
      </c>
      <c r="J5" s="12">
        <v>1532.1070089700002</v>
      </c>
      <c r="K5" s="12">
        <v>2442.3593019999998</v>
      </c>
      <c r="M5" s="12">
        <f t="shared" si="0"/>
        <v>910.25229302999969</v>
      </c>
    </row>
    <row r="6" spans="1:13">
      <c r="A6" t="s">
        <v>53</v>
      </c>
      <c r="B6" s="12">
        <v>644.64469004800014</v>
      </c>
      <c r="C6" s="12">
        <v>702.65770344400005</v>
      </c>
      <c r="D6" s="12">
        <v>990.31947706600033</v>
      </c>
      <c r="E6" s="12">
        <v>986.0194568310003</v>
      </c>
      <c r="F6" s="12">
        <v>883.58644861700066</v>
      </c>
      <c r="G6" s="12">
        <v>1013.2365569790001</v>
      </c>
      <c r="H6" s="12">
        <v>1040.6144839600001</v>
      </c>
      <c r="I6" s="12">
        <v>1115.7548139999999</v>
      </c>
      <c r="J6" s="12">
        <v>1509.8548200290002</v>
      </c>
      <c r="K6" s="12">
        <v>2331.6443485029999</v>
      </c>
      <c r="M6" s="12">
        <f t="shared" si="0"/>
        <v>821.78952847399978</v>
      </c>
    </row>
    <row r="7" spans="1:13">
      <c r="A7" t="s">
        <v>54</v>
      </c>
      <c r="B7" s="12">
        <v>726.27806038699998</v>
      </c>
      <c r="C7" s="12">
        <v>749.499704984</v>
      </c>
      <c r="D7" s="12">
        <v>873.00319442800014</v>
      </c>
      <c r="E7" s="12">
        <v>1010.5967403080002</v>
      </c>
      <c r="F7" s="12">
        <v>1008.8303694300001</v>
      </c>
      <c r="G7" s="12">
        <v>1084.456830931</v>
      </c>
      <c r="H7" s="12">
        <v>1135.4494855749999</v>
      </c>
      <c r="I7" s="12">
        <v>1139.4321701120007</v>
      </c>
      <c r="J7" s="12">
        <v>1480.2811944139999</v>
      </c>
      <c r="K7" s="12">
        <v>2009.0339701040004</v>
      </c>
      <c r="M7" s="12">
        <f t="shared" si="0"/>
        <v>528.75277569000059</v>
      </c>
    </row>
    <row r="8" spans="1:13">
      <c r="A8" t="s">
        <v>55</v>
      </c>
      <c r="B8" s="12"/>
      <c r="C8" s="12">
        <v>9.5039999999999996</v>
      </c>
      <c r="D8" s="12">
        <v>7</v>
      </c>
      <c r="E8" s="12"/>
      <c r="F8" s="12">
        <v>44</v>
      </c>
      <c r="G8" s="12">
        <v>47</v>
      </c>
      <c r="H8" s="12">
        <v>84</v>
      </c>
      <c r="I8" s="12">
        <v>13</v>
      </c>
      <c r="J8" s="12">
        <v>2070</v>
      </c>
      <c r="K8" s="12">
        <v>2000</v>
      </c>
      <c r="M8" s="12">
        <f t="shared" si="0"/>
        <v>-70</v>
      </c>
    </row>
    <row r="9" spans="1:13">
      <c r="A9" t="s">
        <v>56</v>
      </c>
      <c r="B9" s="12">
        <v>1248.4884380800002</v>
      </c>
      <c r="C9" s="12">
        <v>1365.5774832999998</v>
      </c>
      <c r="D9" s="12">
        <v>1675.9442735799998</v>
      </c>
      <c r="E9" s="12">
        <v>1677.19974794</v>
      </c>
      <c r="F9" s="12">
        <v>1807.99429515</v>
      </c>
      <c r="G9" s="12">
        <v>1883.66189089</v>
      </c>
      <c r="H9" s="12">
        <v>2205.7419402000005</v>
      </c>
      <c r="I9" s="12">
        <v>2253.32448264</v>
      </c>
      <c r="J9" s="12">
        <v>1513.9539715799999</v>
      </c>
      <c r="K9" s="12">
        <v>1724.02627755</v>
      </c>
      <c r="M9" s="12">
        <f t="shared" si="0"/>
        <v>210.07230597000012</v>
      </c>
    </row>
    <row r="10" spans="1:13">
      <c r="A10" t="s">
        <v>57</v>
      </c>
      <c r="B10" s="12">
        <v>417.09552122999997</v>
      </c>
      <c r="C10" s="12">
        <v>781.84013204999997</v>
      </c>
      <c r="D10" s="12">
        <v>827.56293749999998</v>
      </c>
      <c r="E10" s="12">
        <v>829.0340216899998</v>
      </c>
      <c r="F10" s="12">
        <v>786.36950999999988</v>
      </c>
      <c r="G10" s="12">
        <v>834.55932053999982</v>
      </c>
      <c r="H10" s="12">
        <v>702.07694143000003</v>
      </c>
      <c r="I10" s="12">
        <v>892.08139299999993</v>
      </c>
      <c r="J10" s="12">
        <v>869.17931699999997</v>
      </c>
      <c r="K10" s="12">
        <v>1298.925</v>
      </c>
      <c r="M10" s="12">
        <f t="shared" si="0"/>
        <v>429.74568299999999</v>
      </c>
    </row>
    <row r="11" spans="1:13">
      <c r="A11" t="s">
        <v>58</v>
      </c>
      <c r="B11" s="12">
        <v>804.57296066999993</v>
      </c>
      <c r="C11" s="12">
        <v>642.72102512000004</v>
      </c>
      <c r="D11" s="12">
        <v>513.0857365899999</v>
      </c>
      <c r="E11" s="12">
        <v>593.51449568999999</v>
      </c>
      <c r="F11" s="12">
        <v>817.67223728999966</v>
      </c>
      <c r="G11" s="12">
        <v>939.99639690999993</v>
      </c>
      <c r="H11" s="12">
        <v>848.49458107000009</v>
      </c>
      <c r="I11" s="12">
        <v>839.24827601000015</v>
      </c>
      <c r="J11" s="12">
        <v>1111.7386654899999</v>
      </c>
      <c r="K11" s="12">
        <v>1212.5268199</v>
      </c>
      <c r="M11" s="12">
        <f t="shared" si="0"/>
        <v>100.78815441000006</v>
      </c>
    </row>
    <row r="12" spans="1:13">
      <c r="A12" s="13" t="s">
        <v>59</v>
      </c>
      <c r="B12" s="14">
        <v>70</v>
      </c>
      <c r="C12" s="14">
        <v>170</v>
      </c>
      <c r="D12" s="14">
        <v>481.5</v>
      </c>
      <c r="E12" s="14">
        <v>736.49686799999995</v>
      </c>
      <c r="F12" s="14">
        <v>1001.4480420000001</v>
      </c>
      <c r="G12" s="14">
        <v>1098.78683</v>
      </c>
      <c r="H12" s="14">
        <v>1148.79283493</v>
      </c>
      <c r="I12" s="14">
        <v>1526.5278659899998</v>
      </c>
      <c r="J12" s="14">
        <v>1125.6046700000002</v>
      </c>
      <c r="K12" s="14">
        <v>1171.2899653099998</v>
      </c>
      <c r="M12" s="12">
        <f t="shared" si="0"/>
        <v>45.685295309999674</v>
      </c>
    </row>
    <row r="13" spans="1:13">
      <c r="A13" t="s">
        <v>127</v>
      </c>
      <c r="B13" s="12">
        <v>1088.5320000000002</v>
      </c>
      <c r="C13" s="12">
        <v>1190</v>
      </c>
      <c r="D13" s="12">
        <v>1348.4744673099999</v>
      </c>
      <c r="E13" s="12">
        <v>1507.2750000000001</v>
      </c>
      <c r="F13" s="12">
        <v>1385.692</v>
      </c>
      <c r="G13" s="12">
        <v>1451.817</v>
      </c>
      <c r="H13" s="12">
        <v>1541.9972499999999</v>
      </c>
      <c r="I13" s="12">
        <v>2050.4579089999997</v>
      </c>
      <c r="J13" s="12">
        <v>1179.3628759999999</v>
      </c>
      <c r="K13" s="12">
        <v>1069.7529999999999</v>
      </c>
      <c r="M13" s="12">
        <f>K13-J13</f>
        <v>-109.60987599999999</v>
      </c>
    </row>
    <row r="36" spans="1:5" ht="18">
      <c r="A36" s="1" t="s">
        <v>125</v>
      </c>
      <c r="B36" s="1" t="s">
        <v>28</v>
      </c>
      <c r="C36" s="1" t="s">
        <v>124</v>
      </c>
      <c r="D36" s="1" t="s">
        <v>126</v>
      </c>
      <c r="E36" s="31"/>
    </row>
    <row r="37" spans="1:5">
      <c r="A37" t="s">
        <v>50</v>
      </c>
      <c r="B37" s="12"/>
      <c r="C37" s="12">
        <v>5824.3699893799994</v>
      </c>
      <c r="D37" s="12">
        <v>1544.8050123099999</v>
      </c>
      <c r="E37" s="32">
        <v>7369.1750016899996</v>
      </c>
    </row>
    <row r="38" spans="1:5">
      <c r="A38" t="s">
        <v>51</v>
      </c>
      <c r="B38" s="12"/>
      <c r="C38" s="12">
        <v>2693.152</v>
      </c>
      <c r="D38" s="12"/>
      <c r="E38" s="32">
        <v>2693.152</v>
      </c>
    </row>
    <row r="39" spans="1:5">
      <c r="A39" t="s">
        <v>52</v>
      </c>
      <c r="B39" s="12">
        <v>1198.7090000000001</v>
      </c>
      <c r="C39" s="12">
        <v>813.6503019999999</v>
      </c>
      <c r="D39" s="12">
        <v>430</v>
      </c>
      <c r="E39" s="32">
        <v>2442.3593019999998</v>
      </c>
    </row>
    <row r="40" spans="1:5">
      <c r="A40" t="s">
        <v>53</v>
      </c>
      <c r="B40" s="12">
        <v>2237.9240277230006</v>
      </c>
      <c r="C40" s="12">
        <v>93.720320779999994</v>
      </c>
      <c r="D40" s="12"/>
      <c r="E40" s="32">
        <v>2331.6443485030004</v>
      </c>
    </row>
    <row r="41" spans="1:5">
      <c r="A41" t="s">
        <v>54</v>
      </c>
      <c r="B41" s="12">
        <v>1465.5991482079994</v>
      </c>
      <c r="C41" s="12">
        <v>543.43482189600002</v>
      </c>
      <c r="D41" s="12"/>
      <c r="E41" s="32">
        <v>2009.0339701039993</v>
      </c>
    </row>
    <row r="42" spans="1:5">
      <c r="A42" t="s">
        <v>55</v>
      </c>
      <c r="B42" s="12"/>
      <c r="C42" s="12">
        <v>2000</v>
      </c>
      <c r="D42" s="12"/>
      <c r="E42" s="32">
        <v>2000</v>
      </c>
    </row>
    <row r="43" spans="1:5">
      <c r="A43" t="s">
        <v>56</v>
      </c>
      <c r="B43" s="12">
        <v>762.99944055000003</v>
      </c>
      <c r="C43" s="12">
        <v>494.22683699999999</v>
      </c>
      <c r="D43" s="12">
        <v>466.8</v>
      </c>
      <c r="E43" s="32">
        <v>1724.02627755</v>
      </c>
    </row>
    <row r="44" spans="1:5">
      <c r="A44" t="s">
        <v>57</v>
      </c>
      <c r="B44" s="12">
        <v>668.92499999999995</v>
      </c>
      <c r="C44" s="12">
        <v>0</v>
      </c>
      <c r="D44" s="12">
        <v>630</v>
      </c>
      <c r="E44" s="32">
        <v>1298.925</v>
      </c>
    </row>
    <row r="45" spans="1:5">
      <c r="A45" t="s">
        <v>58</v>
      </c>
      <c r="B45" s="12">
        <v>355.89297299999998</v>
      </c>
      <c r="C45" s="12">
        <v>267.03384690000001</v>
      </c>
      <c r="D45" s="12">
        <v>589.6</v>
      </c>
      <c r="E45" s="32">
        <v>1212.5268199000002</v>
      </c>
    </row>
    <row r="46" spans="1:5">
      <c r="A46" s="13" t="s">
        <v>59</v>
      </c>
      <c r="B46" s="14">
        <v>63.55</v>
      </c>
      <c r="C46" s="14">
        <v>1107.7399653099999</v>
      </c>
      <c r="D46" s="14"/>
      <c r="E46" s="33">
        <v>1171.2899653099998</v>
      </c>
    </row>
    <row r="47" spans="1:5">
      <c r="A47" t="s">
        <v>127</v>
      </c>
      <c r="B47" s="12"/>
      <c r="C47" s="12"/>
      <c r="D47" s="12">
        <v>1069.7529999999999</v>
      </c>
      <c r="E47" s="32">
        <v>1069.7529999999999</v>
      </c>
    </row>
  </sheetData>
  <pageMargins left="0.7" right="0.7" top="0.75" bottom="0.75" header="0.3" footer="0.3"/>
  <pageSetup paperSize="9" scale="77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B51C6-60D5-4876-A9B3-D570BFEDFD0E}">
  <sheetPr>
    <pageSetUpPr fitToPage="1"/>
  </sheetPr>
  <dimension ref="A1:M160"/>
  <sheetViews>
    <sheetView topLeftCell="A23" workbookViewId="0">
      <selection activeCell="S91" sqref="S91"/>
    </sheetView>
  </sheetViews>
  <sheetFormatPr defaultRowHeight="15.75"/>
  <cols>
    <col min="1" max="1" width="25.875" bestFit="1" customWidth="1"/>
  </cols>
  <sheetData>
    <row r="1" spans="1:11" ht="19.5">
      <c r="A1" s="3" t="s">
        <v>60</v>
      </c>
    </row>
    <row r="2" spans="1:11" ht="18">
      <c r="A2" s="1" t="s">
        <v>61</v>
      </c>
      <c r="B2" s="1">
        <v>2014</v>
      </c>
      <c r="C2" s="1">
        <v>2015</v>
      </c>
      <c r="D2" s="1">
        <v>2016</v>
      </c>
      <c r="E2" s="1">
        <v>2017</v>
      </c>
      <c r="F2" s="1">
        <v>2018</v>
      </c>
      <c r="G2" s="1">
        <v>2019</v>
      </c>
      <c r="H2" s="1">
        <v>2020</v>
      </c>
      <c r="I2" s="1">
        <v>2021</v>
      </c>
      <c r="J2" s="1">
        <v>2022</v>
      </c>
      <c r="K2" s="1">
        <v>2023</v>
      </c>
    </row>
    <row r="3" spans="1:11">
      <c r="A3" t="s">
        <v>62</v>
      </c>
      <c r="B3" s="12">
        <v>7658.1883131700015</v>
      </c>
      <c r="C3" s="12">
        <v>8281.1453061900047</v>
      </c>
      <c r="D3" s="12">
        <v>8334.4823790600021</v>
      </c>
      <c r="E3" s="12">
        <v>9549.2804044099976</v>
      </c>
      <c r="F3" s="12">
        <v>10480.849565270004</v>
      </c>
      <c r="G3" s="12">
        <v>11655.488970539993</v>
      </c>
      <c r="H3" s="12">
        <v>12493.97842764101</v>
      </c>
      <c r="I3" s="12">
        <v>12665.843021370003</v>
      </c>
      <c r="J3" s="12">
        <v>12873.914907260007</v>
      </c>
      <c r="K3" s="12">
        <v>16129.762170580003</v>
      </c>
    </row>
    <row r="4" spans="1:11">
      <c r="A4" t="s">
        <v>50</v>
      </c>
      <c r="B4" s="12">
        <v>3394.4732156</v>
      </c>
      <c r="C4" s="12">
        <v>2470.8126208699996</v>
      </c>
      <c r="D4" s="12">
        <v>2943.1231183600003</v>
      </c>
      <c r="E4" s="12">
        <v>3043.5094146199995</v>
      </c>
      <c r="F4" s="12">
        <v>2944.7249225500004</v>
      </c>
      <c r="G4" s="12">
        <v>3905.1932401499998</v>
      </c>
      <c r="H4" s="12">
        <v>4122.3416910100004</v>
      </c>
      <c r="I4" s="12">
        <v>3198.2732529999998</v>
      </c>
      <c r="J4" s="12">
        <v>4607.8534244800003</v>
      </c>
      <c r="K4" s="12">
        <v>7369.1750016899996</v>
      </c>
    </row>
    <row r="5" spans="1:11">
      <c r="A5" t="s">
        <v>63</v>
      </c>
      <c r="B5" s="12">
        <v>1427.01903219</v>
      </c>
      <c r="C5" s="12">
        <v>935.68511587</v>
      </c>
      <c r="D5" s="12">
        <v>1084.0528571900002</v>
      </c>
      <c r="E5" s="12">
        <v>1201.4611471100002</v>
      </c>
      <c r="F5" s="12">
        <v>1174.1171301000002</v>
      </c>
      <c r="G5" s="12">
        <v>1244.0338141300001</v>
      </c>
      <c r="H5" s="12">
        <v>1207.9931599400002</v>
      </c>
      <c r="I5" s="12">
        <v>1270.6016277399999</v>
      </c>
      <c r="J5" s="12">
        <v>3326.4789612</v>
      </c>
      <c r="K5" s="12">
        <v>3208.7058532000001</v>
      </c>
    </row>
    <row r="6" spans="1:11">
      <c r="A6" t="s">
        <v>64</v>
      </c>
      <c r="B6" s="12">
        <f>B7-SUM(B3:B5)</f>
        <v>3376.5818277000017</v>
      </c>
      <c r="C6" s="12">
        <f t="shared" ref="C6:K6" si="0">C7-SUM(C3:C5)</f>
        <v>3990.3147147700001</v>
      </c>
      <c r="D6" s="12">
        <f t="shared" si="0"/>
        <v>3592.392382510001</v>
      </c>
      <c r="E6" s="12">
        <f t="shared" si="0"/>
        <v>4497.0079276360011</v>
      </c>
      <c r="F6" s="12">
        <f t="shared" si="0"/>
        <v>4526.917038849997</v>
      </c>
      <c r="G6" s="12">
        <f t="shared" si="0"/>
        <v>4688.1787799899976</v>
      </c>
      <c r="H6" s="12">
        <f t="shared" si="0"/>
        <v>5270.871049309997</v>
      </c>
      <c r="I6" s="12">
        <f t="shared" si="0"/>
        <v>6121.2490346899976</v>
      </c>
      <c r="J6" s="12">
        <f t="shared" si="0"/>
        <v>4668.2108096500015</v>
      </c>
      <c r="K6" s="12">
        <f t="shared" si="0"/>
        <v>5020.6324574700011</v>
      </c>
    </row>
    <row r="7" spans="1:11" ht="18">
      <c r="A7" s="26" t="s">
        <v>65</v>
      </c>
      <c r="B7" s="27">
        <v>15856.262388660003</v>
      </c>
      <c r="C7" s="27">
        <v>15677.957757700004</v>
      </c>
      <c r="D7" s="27">
        <v>15954.050737120002</v>
      </c>
      <c r="E7" s="27">
        <v>18291.258893775997</v>
      </c>
      <c r="F7" s="27">
        <v>19126.60865677</v>
      </c>
      <c r="G7" s="27">
        <v>21492.894804809992</v>
      </c>
      <c r="H7" s="27">
        <v>23095.18432790101</v>
      </c>
      <c r="I7" s="27">
        <v>23255.9669368</v>
      </c>
      <c r="J7" s="27">
        <v>25476.458102590008</v>
      </c>
      <c r="K7" s="27">
        <v>31728.275482940004</v>
      </c>
    </row>
    <row r="8" spans="1:11" ht="18">
      <c r="A8" s="24" t="s">
        <v>37</v>
      </c>
      <c r="B8" s="25">
        <v>32045.710562889984</v>
      </c>
      <c r="C8" s="25">
        <v>34482.386569701957</v>
      </c>
      <c r="D8" s="25">
        <v>36785.954037174983</v>
      </c>
      <c r="E8" s="25">
        <v>34112.933685308977</v>
      </c>
      <c r="F8" s="25">
        <v>34631.881330494994</v>
      </c>
      <c r="G8" s="25">
        <v>37810.63353037701</v>
      </c>
      <c r="H8" s="25">
        <v>39494.828473549016</v>
      </c>
      <c r="I8" s="25">
        <v>40147.83539878697</v>
      </c>
      <c r="J8" s="25">
        <v>49611.997868550978</v>
      </c>
      <c r="K8" s="25">
        <v>58583.824819668989</v>
      </c>
    </row>
    <row r="9" spans="1:11" ht="18">
      <c r="A9" s="9" t="s">
        <v>66</v>
      </c>
      <c r="B9" s="28">
        <f>B7/B8</f>
        <v>0.49480139806985873</v>
      </c>
      <c r="C9" s="28">
        <f t="shared" ref="C9:K9" si="1">C7/C8</f>
        <v>0.45466568057895052</v>
      </c>
      <c r="D9" s="28">
        <f t="shared" si="1"/>
        <v>0.43369952349196189</v>
      </c>
      <c r="E9" s="28">
        <f t="shared" si="1"/>
        <v>0.53619718147118145</v>
      </c>
      <c r="F9" s="28">
        <f t="shared" si="1"/>
        <v>0.55228326969139052</v>
      </c>
      <c r="G9" s="28">
        <f t="shared" si="1"/>
        <v>0.56843519396580944</v>
      </c>
      <c r="H9" s="28">
        <f t="shared" si="1"/>
        <v>0.58476477099700819</v>
      </c>
      <c r="I9" s="28">
        <f t="shared" si="1"/>
        <v>0.57925830137040601</v>
      </c>
      <c r="J9" s="28">
        <f t="shared" si="1"/>
        <v>0.51351405299361108</v>
      </c>
      <c r="K9" s="28">
        <f t="shared" si="1"/>
        <v>0.54158764096753753</v>
      </c>
    </row>
    <row r="11" spans="1:11" ht="18">
      <c r="A11" s="9" t="s">
        <v>67</v>
      </c>
    </row>
    <row r="12" spans="1:11" ht="18">
      <c r="A12" s="1" t="s">
        <v>68</v>
      </c>
      <c r="B12" s="1">
        <v>2014</v>
      </c>
      <c r="C12" s="1">
        <v>2015</v>
      </c>
      <c r="D12" s="1">
        <v>2016</v>
      </c>
      <c r="E12" s="1">
        <v>2017</v>
      </c>
      <c r="F12" s="1">
        <v>2018</v>
      </c>
      <c r="G12" s="1">
        <v>2019</v>
      </c>
      <c r="H12" s="1">
        <v>2020</v>
      </c>
      <c r="I12" s="1">
        <v>2021</v>
      </c>
      <c r="J12" s="1">
        <v>2022</v>
      </c>
      <c r="K12" s="1">
        <v>2023</v>
      </c>
    </row>
    <row r="13" spans="1:11">
      <c r="A13" t="s">
        <v>69</v>
      </c>
      <c r="B13" s="12">
        <v>7557.1145407300019</v>
      </c>
      <c r="C13" s="12">
        <v>7877.9825760800013</v>
      </c>
      <c r="D13" s="12">
        <v>7932.527668910001</v>
      </c>
      <c r="E13" s="12">
        <v>8388.4065230799988</v>
      </c>
      <c r="F13" s="12">
        <v>8507.9643989200013</v>
      </c>
      <c r="G13" s="12">
        <v>9038.5445714699999</v>
      </c>
      <c r="H13" s="12">
        <v>10412.162895010002</v>
      </c>
      <c r="I13" s="12">
        <v>10226.221785770002</v>
      </c>
      <c r="J13" s="12">
        <v>10122.178889470002</v>
      </c>
      <c r="K13" s="12">
        <v>10776.521957170002</v>
      </c>
    </row>
    <row r="14" spans="1:11">
      <c r="A14" t="s">
        <v>70</v>
      </c>
      <c r="B14" s="12">
        <v>8299.1478479299985</v>
      </c>
      <c r="C14" s="12">
        <v>7799.9751816200087</v>
      </c>
      <c r="D14" s="12">
        <v>8021.5230682100018</v>
      </c>
      <c r="E14" s="12">
        <v>9902.8523706960023</v>
      </c>
      <c r="F14" s="12">
        <v>10618.644257850001</v>
      </c>
      <c r="G14" s="12">
        <v>12454.350233339996</v>
      </c>
      <c r="H14" s="12">
        <v>12683.021432891013</v>
      </c>
      <c r="I14" s="12">
        <v>13029.745151030005</v>
      </c>
      <c r="J14" s="12">
        <v>15354.279213120002</v>
      </c>
      <c r="K14" s="12">
        <v>20951.753525770007</v>
      </c>
    </row>
    <row r="15" spans="1:11" ht="18">
      <c r="A15" s="15" t="s">
        <v>46</v>
      </c>
      <c r="B15" s="16">
        <v>15856.262388660001</v>
      </c>
      <c r="C15" s="16">
        <v>15677.957757700009</v>
      </c>
      <c r="D15" s="16">
        <v>15954.050737120004</v>
      </c>
      <c r="E15" s="16">
        <v>18291.258893776001</v>
      </c>
      <c r="F15" s="16">
        <v>19126.608656770004</v>
      </c>
      <c r="G15" s="16">
        <v>21492.894804809996</v>
      </c>
      <c r="H15" s="16">
        <v>23095.184327901014</v>
      </c>
      <c r="I15" s="16">
        <v>23255.966936800007</v>
      </c>
      <c r="J15" s="16">
        <v>25476.458102590004</v>
      </c>
      <c r="K15" s="16">
        <v>31728.275482940007</v>
      </c>
    </row>
    <row r="16" spans="1:11">
      <c r="A16" t="s">
        <v>71</v>
      </c>
      <c r="B16" s="17">
        <f>B13/B15</f>
        <v>0.47660125416029059</v>
      </c>
      <c r="C16" s="17">
        <f t="shared" ref="C16:K16" si="2">C13/C15</f>
        <v>0.50248780471492471</v>
      </c>
      <c r="D16" s="17">
        <f t="shared" si="2"/>
        <v>0.49721088390759166</v>
      </c>
      <c r="E16" s="17">
        <f t="shared" si="2"/>
        <v>0.45860192411000955</v>
      </c>
      <c r="F16" s="17">
        <f t="shared" si="2"/>
        <v>0.44482346826856545</v>
      </c>
      <c r="G16" s="17">
        <f t="shared" si="2"/>
        <v>0.42053639835650347</v>
      </c>
      <c r="H16" s="17">
        <f t="shared" si="2"/>
        <v>0.45083696874552304</v>
      </c>
      <c r="I16" s="17">
        <f t="shared" si="2"/>
        <v>0.43972464415522244</v>
      </c>
      <c r="J16" s="17">
        <f t="shared" si="2"/>
        <v>0.39731499758363015</v>
      </c>
      <c r="K16" s="17">
        <f t="shared" si="2"/>
        <v>0.33965041569827631</v>
      </c>
    </row>
    <row r="17" spans="1:11">
      <c r="A17" t="s">
        <v>72</v>
      </c>
      <c r="B17" s="17">
        <f>B14/B15</f>
        <v>0.52339874583970936</v>
      </c>
      <c r="C17" s="17">
        <f t="shared" ref="C17:K17" si="3">C14/C15</f>
        <v>0.49751219528507534</v>
      </c>
      <c r="D17" s="17">
        <f t="shared" si="3"/>
        <v>0.50278911609240828</v>
      </c>
      <c r="E17" s="17">
        <f t="shared" si="3"/>
        <v>0.54139807588999045</v>
      </c>
      <c r="F17" s="17">
        <f t="shared" si="3"/>
        <v>0.55517653173143444</v>
      </c>
      <c r="G17" s="17">
        <f t="shared" si="3"/>
        <v>0.57946360164349653</v>
      </c>
      <c r="H17" s="17">
        <f t="shared" si="3"/>
        <v>0.54916303125447707</v>
      </c>
      <c r="I17" s="17">
        <f t="shared" si="3"/>
        <v>0.5602753558447775</v>
      </c>
      <c r="J17" s="17">
        <f t="shared" si="3"/>
        <v>0.60268500241636991</v>
      </c>
      <c r="K17" s="17">
        <f t="shared" si="3"/>
        <v>0.66034958430172375</v>
      </c>
    </row>
    <row r="38" spans="1:5" ht="18">
      <c r="A38" s="1" t="s">
        <v>125</v>
      </c>
      <c r="B38" s="1" t="s">
        <v>124</v>
      </c>
      <c r="C38" s="1" t="s">
        <v>28</v>
      </c>
      <c r="D38" s="1" t="s">
        <v>126</v>
      </c>
      <c r="E38" s="31" t="s">
        <v>132</v>
      </c>
    </row>
    <row r="39" spans="1:5">
      <c r="A39" t="s">
        <v>50</v>
      </c>
      <c r="B39" s="12">
        <v>5824.3699893799994</v>
      </c>
      <c r="C39" s="12"/>
      <c r="D39" s="12">
        <v>1544.8050123099999</v>
      </c>
      <c r="E39" s="32">
        <v>7369.1750016899996</v>
      </c>
    </row>
    <row r="40" spans="1:5">
      <c r="A40" t="s">
        <v>52</v>
      </c>
      <c r="B40" s="12">
        <v>813.6503019999999</v>
      </c>
      <c r="C40" s="12">
        <v>1198.7090000000001</v>
      </c>
      <c r="D40" s="12">
        <v>430</v>
      </c>
      <c r="E40" s="32">
        <v>2442.3593019999998</v>
      </c>
    </row>
    <row r="41" spans="1:5">
      <c r="A41" t="s">
        <v>55</v>
      </c>
      <c r="B41" s="12">
        <v>2000</v>
      </c>
      <c r="C41" s="12"/>
      <c r="D41" s="12"/>
      <c r="E41" s="32">
        <v>2000</v>
      </c>
    </row>
    <row r="42" spans="1:5">
      <c r="A42" t="s">
        <v>56</v>
      </c>
      <c r="B42" s="12">
        <v>494.22683699999999</v>
      </c>
      <c r="C42" s="12">
        <v>762.99944055000003</v>
      </c>
      <c r="D42" s="12">
        <v>466.8</v>
      </c>
      <c r="E42" s="32">
        <v>1724.02627755</v>
      </c>
    </row>
    <row r="43" spans="1:5">
      <c r="A43" t="s">
        <v>57</v>
      </c>
      <c r="B43" s="12">
        <v>0</v>
      </c>
      <c r="C43" s="12">
        <v>668.92499999999995</v>
      </c>
      <c r="D43" s="12">
        <v>630</v>
      </c>
      <c r="E43" s="32">
        <v>1298.925</v>
      </c>
    </row>
    <row r="44" spans="1:5">
      <c r="A44" t="s">
        <v>58</v>
      </c>
      <c r="B44" s="12">
        <v>267.03384690000001</v>
      </c>
      <c r="C44" s="12">
        <v>355.89297299999998</v>
      </c>
      <c r="D44" s="12">
        <v>589.6</v>
      </c>
      <c r="E44" s="32">
        <v>1212.5268199000002</v>
      </c>
    </row>
    <row r="45" spans="1:5">
      <c r="A45" t="s">
        <v>59</v>
      </c>
      <c r="B45" s="12">
        <v>1107.7399653099999</v>
      </c>
      <c r="C45" s="12">
        <v>63.55</v>
      </c>
      <c r="D45" s="12"/>
      <c r="E45" s="32">
        <v>1171.2899653099998</v>
      </c>
    </row>
    <row r="46" spans="1:5">
      <c r="A46" t="s">
        <v>127</v>
      </c>
      <c r="B46" s="12"/>
      <c r="C46" s="12"/>
      <c r="D46" s="12">
        <v>1069.7529999999999</v>
      </c>
      <c r="E46" s="32">
        <v>1069.7529999999999</v>
      </c>
    </row>
    <row r="47" spans="1:5">
      <c r="A47" t="s">
        <v>128</v>
      </c>
      <c r="B47" s="12">
        <v>629.01112312999987</v>
      </c>
      <c r="C47" s="12">
        <v>4.7605672099999996</v>
      </c>
      <c r="D47" s="12">
        <v>428.4</v>
      </c>
      <c r="E47" s="32">
        <v>1062.1716903399997</v>
      </c>
    </row>
    <row r="48" spans="1:5">
      <c r="A48" t="s">
        <v>129</v>
      </c>
      <c r="B48" s="12">
        <v>0</v>
      </c>
      <c r="C48" s="12">
        <v>876.221183</v>
      </c>
      <c r="D48" s="12">
        <v>171</v>
      </c>
      <c r="E48" s="32">
        <v>1047.2211830000001</v>
      </c>
    </row>
    <row r="50" spans="1:5" ht="18">
      <c r="A50" s="1" t="s">
        <v>130</v>
      </c>
      <c r="B50" s="1" t="s">
        <v>124</v>
      </c>
      <c r="C50" s="1" t="s">
        <v>28</v>
      </c>
      <c r="D50" s="1" t="s">
        <v>126</v>
      </c>
      <c r="E50" s="31" t="s">
        <v>132</v>
      </c>
    </row>
    <row r="51" spans="1:5">
      <c r="A51" t="s">
        <v>62</v>
      </c>
      <c r="B51" s="12">
        <v>6477.8571193199969</v>
      </c>
      <c r="C51" s="12">
        <v>4977.6760980200006</v>
      </c>
      <c r="D51" s="12">
        <v>4664.2289532400009</v>
      </c>
      <c r="E51" s="32">
        <v>16119.762170579999</v>
      </c>
    </row>
    <row r="52" spans="1:5">
      <c r="A52" t="s">
        <v>50</v>
      </c>
      <c r="B52" s="12">
        <v>5824.3699893799994</v>
      </c>
      <c r="C52" s="12"/>
      <c r="D52" s="12">
        <v>1544.8050123099999</v>
      </c>
      <c r="E52" s="32">
        <v>7369.1750016899996</v>
      </c>
    </row>
    <row r="53" spans="1:5">
      <c r="A53" t="s">
        <v>63</v>
      </c>
      <c r="B53" s="12">
        <v>2173.8286964499998</v>
      </c>
      <c r="C53" s="12"/>
      <c r="D53" s="12">
        <v>1034.8771567499998</v>
      </c>
      <c r="E53" s="32">
        <v>3208.7058531999996</v>
      </c>
    </row>
    <row r="54" spans="1:5">
      <c r="A54" t="s">
        <v>131</v>
      </c>
      <c r="B54" s="12">
        <v>1483.0216226</v>
      </c>
      <c r="C54" s="12">
        <v>5</v>
      </c>
      <c r="D54" s="12">
        <v>3532.6108348699995</v>
      </c>
      <c r="E54" s="32">
        <v>5020.6324574699993</v>
      </c>
    </row>
    <row r="55" spans="1:5" ht="18">
      <c r="A55" s="15" t="s">
        <v>46</v>
      </c>
      <c r="B55" s="16">
        <v>15959.077427749997</v>
      </c>
      <c r="C55" s="16">
        <v>4982.6760980200006</v>
      </c>
      <c r="D55" s="16">
        <v>10776.52195717</v>
      </c>
      <c r="E55" s="16">
        <v>31718.27548294</v>
      </c>
    </row>
    <row r="75" spans="1:13">
      <c r="A75" t="s">
        <v>27</v>
      </c>
    </row>
    <row r="76" spans="1:13" ht="18">
      <c r="A76" s="1" t="s">
        <v>629</v>
      </c>
      <c r="B76" s="1">
        <v>2014</v>
      </c>
      <c r="C76" s="1">
        <v>2015</v>
      </c>
      <c r="D76" s="1">
        <v>2016</v>
      </c>
      <c r="E76" s="1">
        <v>2017</v>
      </c>
      <c r="F76" s="1">
        <v>2018</v>
      </c>
      <c r="G76" s="1">
        <v>2019</v>
      </c>
      <c r="H76" s="1">
        <v>2020</v>
      </c>
      <c r="I76" s="1">
        <v>2021</v>
      </c>
      <c r="J76" s="1">
        <v>2022</v>
      </c>
      <c r="K76" s="1">
        <v>2023</v>
      </c>
      <c r="M76" s="1" t="s">
        <v>26</v>
      </c>
    </row>
    <row r="77" spans="1:13">
      <c r="A77" s="199" t="s">
        <v>687</v>
      </c>
      <c r="B77" s="200">
        <v>866</v>
      </c>
      <c r="C77" s="200">
        <v>866</v>
      </c>
      <c r="D77" s="200">
        <v>866</v>
      </c>
      <c r="E77" s="200">
        <v>916</v>
      </c>
      <c r="F77" s="200">
        <v>916</v>
      </c>
      <c r="G77" s="200">
        <v>916</v>
      </c>
      <c r="H77" s="200">
        <v>1078</v>
      </c>
      <c r="I77" s="200">
        <v>976</v>
      </c>
      <c r="J77" s="200">
        <v>976</v>
      </c>
      <c r="K77" s="200">
        <v>1098.156667</v>
      </c>
      <c r="L77" s="199"/>
      <c r="M77" s="200">
        <f>K77-J77</f>
        <v>122.15666699999997</v>
      </c>
    </row>
    <row r="78" spans="1:13">
      <c r="A78" t="s">
        <v>127</v>
      </c>
      <c r="B78" s="12">
        <v>896.6</v>
      </c>
      <c r="C78" s="12">
        <v>1000</v>
      </c>
      <c r="D78" s="12">
        <v>1158</v>
      </c>
      <c r="E78" s="12">
        <v>1317.2750000000001</v>
      </c>
      <c r="F78" s="12">
        <v>1195.692</v>
      </c>
      <c r="G78" s="12">
        <v>1261.817</v>
      </c>
      <c r="H78" s="12">
        <v>1317.2159999999999</v>
      </c>
      <c r="I78" s="12">
        <v>1221.973</v>
      </c>
      <c r="J78" s="12">
        <v>1163.2139999999999</v>
      </c>
      <c r="K78" s="12">
        <v>1069.7529999999999</v>
      </c>
      <c r="M78" s="12">
        <f t="shared" ref="M78:M141" si="4">K78-J78</f>
        <v>-93.461000000000013</v>
      </c>
    </row>
    <row r="79" spans="1:13">
      <c r="A79" t="s">
        <v>688</v>
      </c>
      <c r="B79" s="12">
        <v>615.58827667000003</v>
      </c>
      <c r="C79" s="12">
        <v>639.89711499999999</v>
      </c>
      <c r="D79" s="12">
        <v>642.85717599999998</v>
      </c>
      <c r="E79" s="12">
        <v>636.40286521999997</v>
      </c>
      <c r="F79" s="12">
        <v>691.26308285000005</v>
      </c>
      <c r="G79" s="12">
        <v>695.47429465999994</v>
      </c>
      <c r="H79" s="12">
        <v>734.84450500000003</v>
      </c>
      <c r="I79" s="12">
        <v>782.98925299999996</v>
      </c>
      <c r="J79" s="12">
        <v>799.09940200000005</v>
      </c>
      <c r="K79" s="12">
        <v>888.06178</v>
      </c>
      <c r="M79" s="12">
        <f t="shared" si="4"/>
        <v>88.962377999999944</v>
      </c>
    </row>
    <row r="80" spans="1:13">
      <c r="A80" t="s">
        <v>689</v>
      </c>
      <c r="B80" s="12"/>
      <c r="C80" s="12">
        <v>400</v>
      </c>
      <c r="D80" s="12">
        <v>400</v>
      </c>
      <c r="E80" s="12">
        <v>480</v>
      </c>
      <c r="F80" s="12">
        <v>400</v>
      </c>
      <c r="G80" s="12">
        <v>400</v>
      </c>
      <c r="H80" s="12">
        <v>1000</v>
      </c>
      <c r="I80" s="12">
        <v>629.84</v>
      </c>
      <c r="J80" s="12">
        <v>820.16</v>
      </c>
      <c r="K80" s="12">
        <v>750</v>
      </c>
      <c r="M80" s="12">
        <f t="shared" si="4"/>
        <v>-70.159999999999968</v>
      </c>
    </row>
    <row r="81" spans="1:13">
      <c r="A81" t="s">
        <v>57</v>
      </c>
      <c r="B81" s="12">
        <v>300</v>
      </c>
      <c r="C81" s="12">
        <v>300</v>
      </c>
      <c r="D81" s="12">
        <v>350</v>
      </c>
      <c r="E81" s="12">
        <v>350</v>
      </c>
      <c r="F81" s="12">
        <v>350</v>
      </c>
      <c r="G81" s="12">
        <v>380</v>
      </c>
      <c r="H81" s="12">
        <v>380</v>
      </c>
      <c r="I81" s="12">
        <v>680</v>
      </c>
      <c r="J81" s="12">
        <v>630</v>
      </c>
      <c r="K81" s="12">
        <v>630</v>
      </c>
      <c r="M81" s="12">
        <f t="shared" si="4"/>
        <v>0</v>
      </c>
    </row>
    <row r="82" spans="1:13">
      <c r="A82" t="s">
        <v>58</v>
      </c>
      <c r="B82" s="12">
        <v>431</v>
      </c>
      <c r="C82" s="12">
        <v>431</v>
      </c>
      <c r="D82" s="12">
        <v>401</v>
      </c>
      <c r="E82" s="12">
        <v>423</v>
      </c>
      <c r="F82" s="12">
        <v>500</v>
      </c>
      <c r="G82" s="12">
        <v>530</v>
      </c>
      <c r="H82" s="12">
        <v>530</v>
      </c>
      <c r="I82" s="12">
        <v>453.6</v>
      </c>
      <c r="J82" s="12">
        <v>589.6</v>
      </c>
      <c r="K82" s="12">
        <v>589.6</v>
      </c>
      <c r="M82" s="12">
        <f t="shared" si="4"/>
        <v>0</v>
      </c>
    </row>
    <row r="83" spans="1:13">
      <c r="A83" t="s">
        <v>690</v>
      </c>
      <c r="B83" s="12">
        <v>350.17600000000004</v>
      </c>
      <c r="C83" s="12">
        <v>392</v>
      </c>
      <c r="D83" s="12">
        <v>388.5</v>
      </c>
      <c r="E83" s="12">
        <v>453.8</v>
      </c>
      <c r="F83" s="12">
        <v>455</v>
      </c>
      <c r="G83" s="12">
        <v>460</v>
      </c>
      <c r="H83" s="12">
        <v>478</v>
      </c>
      <c r="I83" s="12">
        <v>465</v>
      </c>
      <c r="J83" s="12">
        <v>480</v>
      </c>
      <c r="K83" s="12">
        <v>505</v>
      </c>
      <c r="M83" s="12">
        <f t="shared" si="4"/>
        <v>25</v>
      </c>
    </row>
    <row r="84" spans="1:13">
      <c r="A84" t="s">
        <v>56</v>
      </c>
      <c r="B84" s="12">
        <v>450</v>
      </c>
      <c r="C84" s="12">
        <v>450</v>
      </c>
      <c r="D84" s="12">
        <v>435</v>
      </c>
      <c r="E84" s="12">
        <v>410</v>
      </c>
      <c r="F84" s="12">
        <v>440</v>
      </c>
      <c r="G84" s="12">
        <v>440</v>
      </c>
      <c r="H84" s="12">
        <v>410</v>
      </c>
      <c r="I84" s="12">
        <v>426.6</v>
      </c>
      <c r="J84" s="12">
        <v>426.65</v>
      </c>
      <c r="K84" s="12">
        <v>466.8</v>
      </c>
      <c r="M84" s="12">
        <f t="shared" si="4"/>
        <v>40.150000000000034</v>
      </c>
    </row>
    <row r="85" spans="1:13">
      <c r="A85" t="s">
        <v>52</v>
      </c>
      <c r="B85" s="12">
        <v>145</v>
      </c>
      <c r="C85" s="12">
        <v>145</v>
      </c>
      <c r="D85" s="12">
        <v>237</v>
      </c>
      <c r="E85" s="12">
        <v>277</v>
      </c>
      <c r="F85" s="12">
        <v>290</v>
      </c>
      <c r="G85" s="12">
        <v>300</v>
      </c>
      <c r="H85" s="12">
        <v>300</v>
      </c>
      <c r="I85" s="12">
        <v>800</v>
      </c>
      <c r="J85" s="12">
        <v>400</v>
      </c>
      <c r="K85" s="12">
        <v>430</v>
      </c>
      <c r="M85" s="12">
        <f t="shared" si="4"/>
        <v>30</v>
      </c>
    </row>
    <row r="86" spans="1:13">
      <c r="A86" t="s">
        <v>128</v>
      </c>
      <c r="B86" s="12">
        <v>680</v>
      </c>
      <c r="C86" s="12">
        <v>630</v>
      </c>
      <c r="D86" s="12">
        <v>535</v>
      </c>
      <c r="E86" s="12">
        <v>535</v>
      </c>
      <c r="F86" s="12">
        <v>545</v>
      </c>
      <c r="G86" s="12">
        <v>555</v>
      </c>
      <c r="H86" s="12">
        <v>555</v>
      </c>
      <c r="I86" s="12">
        <v>377.4</v>
      </c>
      <c r="J86" s="12">
        <v>390</v>
      </c>
      <c r="K86" s="12">
        <v>428.4</v>
      </c>
      <c r="M86" s="12">
        <f t="shared" si="4"/>
        <v>38.399999999999977</v>
      </c>
    </row>
    <row r="87" spans="1:13">
      <c r="A87" s="96" t="s">
        <v>691</v>
      </c>
      <c r="B87" s="201">
        <v>500</v>
      </c>
      <c r="C87" s="201">
        <v>600</v>
      </c>
      <c r="D87" s="201">
        <v>600</v>
      </c>
      <c r="E87" s="201">
        <v>600</v>
      </c>
      <c r="F87" s="201">
        <v>700</v>
      </c>
      <c r="G87" s="201">
        <v>700</v>
      </c>
      <c r="H87" s="201">
        <v>768.51800000000003</v>
      </c>
      <c r="I87" s="201">
        <v>1196.682</v>
      </c>
      <c r="J87" s="201">
        <v>800</v>
      </c>
      <c r="K87" s="201">
        <v>426</v>
      </c>
      <c r="L87" s="96"/>
      <c r="M87" s="201">
        <f t="shared" si="4"/>
        <v>-374</v>
      </c>
    </row>
    <row r="88" spans="1:13">
      <c r="A88" s="199" t="s">
        <v>692</v>
      </c>
      <c r="B88" s="200">
        <v>146.25</v>
      </c>
      <c r="C88" s="200">
        <v>146.25</v>
      </c>
      <c r="D88" s="200">
        <v>146.25</v>
      </c>
      <c r="E88" s="200">
        <v>147.75</v>
      </c>
      <c r="F88" s="200">
        <v>147.75</v>
      </c>
      <c r="G88" s="200">
        <v>147.75</v>
      </c>
      <c r="H88" s="200">
        <v>147.75</v>
      </c>
      <c r="I88" s="200">
        <v>0</v>
      </c>
      <c r="J88" s="200">
        <v>100</v>
      </c>
      <c r="K88" s="200">
        <v>360</v>
      </c>
      <c r="L88" s="199"/>
      <c r="M88" s="200">
        <f t="shared" si="4"/>
        <v>260</v>
      </c>
    </row>
    <row r="89" spans="1:13">
      <c r="A89" s="199" t="s">
        <v>693</v>
      </c>
      <c r="B89" s="200">
        <v>114</v>
      </c>
      <c r="C89" s="200">
        <v>86</v>
      </c>
      <c r="D89" s="200">
        <v>65</v>
      </c>
      <c r="E89" s="200">
        <v>110</v>
      </c>
      <c r="F89" s="200">
        <v>99.679380120000005</v>
      </c>
      <c r="G89" s="200">
        <v>130</v>
      </c>
      <c r="H89" s="200">
        <v>100</v>
      </c>
      <c r="I89" s="200">
        <v>100</v>
      </c>
      <c r="J89" s="200">
        <v>125</v>
      </c>
      <c r="K89" s="200">
        <v>271.619213</v>
      </c>
      <c r="L89" s="199"/>
      <c r="M89" s="200">
        <f t="shared" si="4"/>
        <v>146.619213</v>
      </c>
    </row>
    <row r="90" spans="1:13">
      <c r="A90" t="s">
        <v>694</v>
      </c>
      <c r="B90" s="12">
        <v>87.2</v>
      </c>
      <c r="C90" s="12">
        <v>87.26</v>
      </c>
      <c r="D90" s="12">
        <v>92.22</v>
      </c>
      <c r="E90" s="12">
        <v>97.8</v>
      </c>
      <c r="F90" s="12">
        <v>124.52</v>
      </c>
      <c r="G90" s="12">
        <v>128.26</v>
      </c>
      <c r="H90" s="12">
        <v>159.83000000000001</v>
      </c>
      <c r="I90" s="12">
        <v>194.04</v>
      </c>
      <c r="J90" s="12">
        <v>215.66</v>
      </c>
      <c r="K90" s="12">
        <v>227.68</v>
      </c>
      <c r="M90" s="12">
        <f t="shared" si="4"/>
        <v>12.02000000000001</v>
      </c>
    </row>
    <row r="91" spans="1:13">
      <c r="A91" t="s">
        <v>695</v>
      </c>
      <c r="B91" s="12">
        <v>90</v>
      </c>
      <c r="C91" s="12">
        <v>90</v>
      </c>
      <c r="D91" s="12">
        <v>105</v>
      </c>
      <c r="E91" s="12">
        <v>105</v>
      </c>
      <c r="F91" s="12">
        <v>105</v>
      </c>
      <c r="G91" s="12">
        <v>120</v>
      </c>
      <c r="H91" s="12">
        <v>120</v>
      </c>
      <c r="I91" s="12">
        <v>120</v>
      </c>
      <c r="J91" s="12">
        <v>216</v>
      </c>
      <c r="K91" s="12">
        <v>216</v>
      </c>
      <c r="M91" s="12">
        <f t="shared" si="4"/>
        <v>0</v>
      </c>
    </row>
    <row r="92" spans="1:13">
      <c r="A92" t="s">
        <v>633</v>
      </c>
      <c r="B92" s="12">
        <v>150</v>
      </c>
      <c r="C92" s="12">
        <v>150</v>
      </c>
      <c r="D92" s="12">
        <v>112.5</v>
      </c>
      <c r="E92" s="12">
        <v>125</v>
      </c>
      <c r="F92" s="12">
        <v>125</v>
      </c>
      <c r="G92" s="12">
        <v>125</v>
      </c>
      <c r="H92" s="12">
        <v>153.6</v>
      </c>
      <c r="I92" s="12">
        <v>165</v>
      </c>
      <c r="J92" s="12">
        <v>197</v>
      </c>
      <c r="K92" s="12">
        <v>200</v>
      </c>
      <c r="M92" s="12">
        <f t="shared" si="4"/>
        <v>3</v>
      </c>
    </row>
    <row r="93" spans="1:13">
      <c r="A93" t="s">
        <v>696</v>
      </c>
      <c r="B93" s="12">
        <v>108</v>
      </c>
      <c r="C93" s="12">
        <v>108</v>
      </c>
      <c r="D93" s="12">
        <v>108</v>
      </c>
      <c r="E93" s="12">
        <v>108</v>
      </c>
      <c r="F93" s="12">
        <v>130</v>
      </c>
      <c r="G93" s="12">
        <v>130</v>
      </c>
      <c r="H93" s="12">
        <v>130</v>
      </c>
      <c r="I93" s="12">
        <v>130</v>
      </c>
      <c r="J93" s="12">
        <v>195</v>
      </c>
      <c r="K93" s="12">
        <v>195</v>
      </c>
      <c r="M93" s="12">
        <f t="shared" si="4"/>
        <v>0</v>
      </c>
    </row>
    <row r="94" spans="1:13">
      <c r="A94" t="s">
        <v>129</v>
      </c>
      <c r="B94" s="12">
        <v>70</v>
      </c>
      <c r="C94" s="12">
        <v>70</v>
      </c>
      <c r="D94" s="12">
        <v>70</v>
      </c>
      <c r="E94" s="12">
        <v>70</v>
      </c>
      <c r="F94" s="12">
        <v>90</v>
      </c>
      <c r="G94" s="12">
        <v>90</v>
      </c>
      <c r="H94" s="12">
        <v>90</v>
      </c>
      <c r="I94" s="12">
        <v>90</v>
      </c>
      <c r="J94" s="12">
        <v>97</v>
      </c>
      <c r="K94" s="12">
        <v>171</v>
      </c>
      <c r="M94" s="12">
        <f t="shared" si="4"/>
        <v>74</v>
      </c>
    </row>
    <row r="95" spans="1:13">
      <c r="A95" t="s">
        <v>697</v>
      </c>
      <c r="B95" s="12">
        <v>31.007264110000001</v>
      </c>
      <c r="C95" s="12">
        <v>32.203948070000003</v>
      </c>
      <c r="D95" s="12"/>
      <c r="E95" s="12"/>
      <c r="F95" s="12"/>
      <c r="G95" s="12">
        <v>0</v>
      </c>
      <c r="H95" s="12">
        <v>110</v>
      </c>
      <c r="I95" s="12">
        <v>110</v>
      </c>
      <c r="J95" s="12">
        <v>109</v>
      </c>
      <c r="K95" s="12">
        <v>132.50050139000001</v>
      </c>
      <c r="M95" s="12">
        <f t="shared" si="4"/>
        <v>23.500501390000011</v>
      </c>
    </row>
    <row r="96" spans="1:13">
      <c r="A96" t="s">
        <v>698</v>
      </c>
      <c r="B96" s="12"/>
      <c r="C96" s="12"/>
      <c r="D96" s="12"/>
      <c r="E96" s="12"/>
      <c r="F96" s="12"/>
      <c r="G96" s="12"/>
      <c r="H96" s="12">
        <v>26.845199879999999</v>
      </c>
      <c r="I96" s="12">
        <v>25.676699960000001</v>
      </c>
      <c r="J96" s="12">
        <v>69.966999979999997</v>
      </c>
      <c r="K96" s="12">
        <v>131.16219999999998</v>
      </c>
      <c r="M96" s="12">
        <f t="shared" si="4"/>
        <v>61.195200019999987</v>
      </c>
    </row>
    <row r="97" spans="1:13">
      <c r="A97" t="s">
        <v>631</v>
      </c>
      <c r="B97" s="12">
        <v>242.66712079000001</v>
      </c>
      <c r="C97" s="12">
        <v>240.62589299000001</v>
      </c>
      <c r="D97" s="12">
        <v>25.34666138</v>
      </c>
      <c r="E97" s="12">
        <v>24.366031920000001</v>
      </c>
      <c r="F97" s="12">
        <v>24.83876356</v>
      </c>
      <c r="G97" s="12">
        <v>26.46786633</v>
      </c>
      <c r="H97" s="12">
        <v>26.353555549999999</v>
      </c>
      <c r="I97" s="12">
        <v>25.095256970000001</v>
      </c>
      <c r="J97" s="12">
        <v>64.493244369999999</v>
      </c>
      <c r="K97" s="12">
        <v>127.39634906000001</v>
      </c>
      <c r="M97" s="12">
        <f t="shared" si="4"/>
        <v>62.903104690000006</v>
      </c>
    </row>
    <row r="98" spans="1:13">
      <c r="A98" t="s">
        <v>699</v>
      </c>
      <c r="B98" s="12"/>
      <c r="C98" s="12"/>
      <c r="D98" s="12"/>
      <c r="E98" s="12"/>
      <c r="F98" s="12"/>
      <c r="G98" s="12">
        <v>90</v>
      </c>
      <c r="H98" s="12">
        <v>50</v>
      </c>
      <c r="I98" s="12">
        <v>70</v>
      </c>
      <c r="J98" s="12">
        <v>90</v>
      </c>
      <c r="K98" s="12">
        <v>118.83</v>
      </c>
      <c r="M98" s="12">
        <f t="shared" si="4"/>
        <v>28.83</v>
      </c>
    </row>
    <row r="99" spans="1:13">
      <c r="A99" t="s">
        <v>700</v>
      </c>
      <c r="B99" s="12">
        <v>30</v>
      </c>
      <c r="C99" s="12">
        <v>30</v>
      </c>
      <c r="D99" s="12">
        <v>18</v>
      </c>
      <c r="E99" s="12">
        <v>115</v>
      </c>
      <c r="F99" s="12">
        <v>75</v>
      </c>
      <c r="G99" s="12">
        <v>70</v>
      </c>
      <c r="H99" s="12">
        <v>108.486751</v>
      </c>
      <c r="I99" s="12">
        <v>81.27</v>
      </c>
      <c r="J99" s="12">
        <v>100</v>
      </c>
      <c r="K99" s="12">
        <v>111.998</v>
      </c>
      <c r="M99" s="12">
        <f t="shared" si="4"/>
        <v>11.998000000000005</v>
      </c>
    </row>
    <row r="100" spans="1:13">
      <c r="A100" t="s">
        <v>701</v>
      </c>
      <c r="B100" s="12">
        <v>35.705475</v>
      </c>
      <c r="C100" s="12">
        <v>37.038428000000003</v>
      </c>
      <c r="D100" s="12"/>
      <c r="E100" s="12"/>
      <c r="F100" s="12"/>
      <c r="G100" s="12"/>
      <c r="H100" s="12">
        <v>0</v>
      </c>
      <c r="I100" s="12"/>
      <c r="J100" s="12">
        <v>95.445462000000006</v>
      </c>
      <c r="K100" s="12">
        <v>109.99083899999999</v>
      </c>
      <c r="M100" s="12">
        <f t="shared" si="4"/>
        <v>14.545376999999988</v>
      </c>
    </row>
    <row r="101" spans="1:13">
      <c r="A101" t="s">
        <v>637</v>
      </c>
      <c r="B101" s="12">
        <v>16.324372369999999</v>
      </c>
      <c r="C101" s="12">
        <v>31.464308949999999</v>
      </c>
      <c r="D101" s="12">
        <v>33.324940349999999</v>
      </c>
      <c r="E101" s="12">
        <v>32.623093830000002</v>
      </c>
      <c r="F101" s="12">
        <v>29.18752413</v>
      </c>
      <c r="G101" s="12">
        <v>83.982851409999995</v>
      </c>
      <c r="H101" s="12">
        <v>88.150310270000006</v>
      </c>
      <c r="I101" s="12">
        <v>97.387554229999992</v>
      </c>
      <c r="J101" s="12">
        <v>87.8465688</v>
      </c>
      <c r="K101" s="12">
        <v>102.25659955</v>
      </c>
      <c r="M101" s="12">
        <f t="shared" si="4"/>
        <v>14.410030750000004</v>
      </c>
    </row>
    <row r="102" spans="1:13">
      <c r="A102" t="s">
        <v>702</v>
      </c>
      <c r="B102" s="12">
        <v>95</v>
      </c>
      <c r="C102" s="12">
        <v>95</v>
      </c>
      <c r="D102" s="12">
        <v>75</v>
      </c>
      <c r="E102" s="12">
        <v>75</v>
      </c>
      <c r="F102" s="12">
        <v>85</v>
      </c>
      <c r="G102" s="12">
        <v>100</v>
      </c>
      <c r="H102" s="12">
        <v>100</v>
      </c>
      <c r="I102" s="12">
        <v>100.3</v>
      </c>
      <c r="J102" s="12">
        <v>100.3</v>
      </c>
      <c r="K102" s="12">
        <v>100.3</v>
      </c>
      <c r="M102" s="12">
        <f t="shared" si="4"/>
        <v>0</v>
      </c>
    </row>
    <row r="103" spans="1:13">
      <c r="A103" s="199" t="s">
        <v>703</v>
      </c>
      <c r="B103" s="200">
        <v>22</v>
      </c>
      <c r="C103" s="200"/>
      <c r="D103" s="200"/>
      <c r="E103" s="200"/>
      <c r="F103" s="200"/>
      <c r="G103" s="200"/>
      <c r="H103" s="200"/>
      <c r="I103" s="200"/>
      <c r="J103" s="200"/>
      <c r="K103" s="200">
        <v>100</v>
      </c>
      <c r="L103" s="199"/>
      <c r="M103" s="200">
        <f t="shared" si="4"/>
        <v>100</v>
      </c>
    </row>
    <row r="104" spans="1:13">
      <c r="A104" t="s">
        <v>704</v>
      </c>
      <c r="B104" s="12">
        <v>35.982101999999998</v>
      </c>
      <c r="C104" s="12">
        <v>41.2648565</v>
      </c>
      <c r="D104" s="12">
        <v>46.964399909999997</v>
      </c>
      <c r="E104" s="12">
        <v>43.960901879999994</v>
      </c>
      <c r="F104" s="12">
        <v>44.183470560000004</v>
      </c>
      <c r="G104" s="12">
        <v>1.95466425</v>
      </c>
      <c r="H104" s="12">
        <v>88.385703629999995</v>
      </c>
      <c r="I104" s="12">
        <v>88.209652140000003</v>
      </c>
      <c r="J104" s="12">
        <v>88.788211630000006</v>
      </c>
      <c r="K104" s="12">
        <v>96.540376750000007</v>
      </c>
      <c r="M104" s="12">
        <f t="shared" si="4"/>
        <v>7.7521651200000008</v>
      </c>
    </row>
    <row r="105" spans="1:13">
      <c r="A105" t="s">
        <v>705</v>
      </c>
      <c r="B105" s="12">
        <v>53.76</v>
      </c>
      <c r="C105" s="12">
        <v>64.575999999999993</v>
      </c>
      <c r="D105" s="12">
        <v>80.52</v>
      </c>
      <c r="E105" s="12">
        <v>52.8</v>
      </c>
      <c r="F105" s="12">
        <v>63.887999999999998</v>
      </c>
      <c r="G105" s="12">
        <v>53.944000000000003</v>
      </c>
      <c r="H105" s="12">
        <v>53.064</v>
      </c>
      <c r="I105" s="12">
        <v>52.76955761</v>
      </c>
      <c r="J105" s="12">
        <v>86.68</v>
      </c>
      <c r="K105" s="12">
        <v>86.68</v>
      </c>
      <c r="M105" s="12">
        <f t="shared" si="4"/>
        <v>0</v>
      </c>
    </row>
    <row r="106" spans="1:13">
      <c r="A106" t="s">
        <v>706</v>
      </c>
      <c r="B106" s="12"/>
      <c r="C106" s="12"/>
      <c r="D106" s="12"/>
      <c r="E106" s="12"/>
      <c r="F106" s="12">
        <v>35</v>
      </c>
      <c r="G106" s="12">
        <v>83.061999999999998</v>
      </c>
      <c r="H106" s="12">
        <v>80</v>
      </c>
      <c r="I106" s="12">
        <v>75</v>
      </c>
      <c r="J106" s="12">
        <v>42</v>
      </c>
      <c r="K106" s="12">
        <v>75</v>
      </c>
      <c r="M106" s="12">
        <f t="shared" si="4"/>
        <v>33</v>
      </c>
    </row>
    <row r="107" spans="1:13">
      <c r="A107" t="s">
        <v>707</v>
      </c>
      <c r="B107" s="12"/>
      <c r="C107" s="12"/>
      <c r="D107" s="12"/>
      <c r="E107" s="12"/>
      <c r="F107" s="12"/>
      <c r="G107" s="12"/>
      <c r="H107" s="12">
        <v>64</v>
      </c>
      <c r="I107" s="12">
        <v>64</v>
      </c>
      <c r="J107" s="12">
        <v>46.7</v>
      </c>
      <c r="K107" s="12">
        <v>68.347843920000003</v>
      </c>
      <c r="M107" s="12">
        <f t="shared" si="4"/>
        <v>21.64784392</v>
      </c>
    </row>
    <row r="108" spans="1:13">
      <c r="A108" t="s">
        <v>632</v>
      </c>
      <c r="B108" s="12">
        <v>0.13860938</v>
      </c>
      <c r="C108" s="12">
        <v>3.5986208099999999</v>
      </c>
      <c r="D108" s="12">
        <v>3.7099406400000001</v>
      </c>
      <c r="E108" s="12">
        <v>3.9044382</v>
      </c>
      <c r="F108" s="12">
        <v>18.80594086</v>
      </c>
      <c r="G108" s="12">
        <v>24.0421966</v>
      </c>
      <c r="H108" s="12">
        <v>34.430272080000002</v>
      </c>
      <c r="I108" s="12">
        <v>34.011570450000001</v>
      </c>
      <c r="J108" s="12">
        <v>34.032148599999999</v>
      </c>
      <c r="K108" s="12">
        <v>55.039336550000002</v>
      </c>
      <c r="M108" s="12">
        <f t="shared" si="4"/>
        <v>21.007187950000002</v>
      </c>
    </row>
    <row r="109" spans="1:13">
      <c r="A109" t="s">
        <v>708</v>
      </c>
      <c r="B109" s="12">
        <v>25.8995</v>
      </c>
      <c r="C109" s="12">
        <v>28.146370000000001</v>
      </c>
      <c r="D109" s="12">
        <v>101.76483899999999</v>
      </c>
      <c r="E109" s="12">
        <v>59.506412000000012</v>
      </c>
      <c r="F109" s="12">
        <v>45.022869409999998</v>
      </c>
      <c r="G109" s="12">
        <v>76.629360819999988</v>
      </c>
      <c r="H109" s="12">
        <v>60.49567468</v>
      </c>
      <c r="I109" s="12">
        <v>38.119636819999997</v>
      </c>
      <c r="J109" s="12">
        <v>69.103183239999993</v>
      </c>
      <c r="K109" s="12">
        <v>51.826645290000002</v>
      </c>
      <c r="M109" s="12">
        <f t="shared" si="4"/>
        <v>-17.276537949999991</v>
      </c>
    </row>
    <row r="110" spans="1:13">
      <c r="A110" t="s">
        <v>709</v>
      </c>
      <c r="B110" s="12">
        <v>70.500549000000007</v>
      </c>
      <c r="C110" s="12">
        <v>87.500549000000007</v>
      </c>
      <c r="D110" s="12">
        <v>64.000549000000007</v>
      </c>
      <c r="E110" s="12">
        <v>57.359056250000002</v>
      </c>
      <c r="F110" s="12">
        <v>57.359056250000002</v>
      </c>
      <c r="G110" s="12">
        <v>57.359056250000002</v>
      </c>
      <c r="H110" s="12">
        <v>57.359056000000002</v>
      </c>
      <c r="I110" s="12">
        <v>50.274999999999999</v>
      </c>
      <c r="J110" s="12">
        <v>50.274999999999999</v>
      </c>
      <c r="K110" s="12">
        <v>50.274999999999999</v>
      </c>
      <c r="M110" s="12">
        <f t="shared" si="4"/>
        <v>0</v>
      </c>
    </row>
    <row r="111" spans="1:13">
      <c r="A111" t="s">
        <v>710</v>
      </c>
      <c r="B111" s="12">
        <v>175</v>
      </c>
      <c r="C111" s="12">
        <v>175</v>
      </c>
      <c r="D111" s="12">
        <v>140</v>
      </c>
      <c r="E111" s="12">
        <v>130</v>
      </c>
      <c r="F111" s="12">
        <v>130</v>
      </c>
      <c r="G111" s="12">
        <v>140</v>
      </c>
      <c r="H111" s="12">
        <v>60</v>
      </c>
      <c r="I111" s="12">
        <v>45</v>
      </c>
      <c r="J111" s="12">
        <v>45</v>
      </c>
      <c r="K111" s="12">
        <v>45</v>
      </c>
      <c r="M111" s="12">
        <f t="shared" si="4"/>
        <v>0</v>
      </c>
    </row>
    <row r="112" spans="1:13">
      <c r="A112" t="s">
        <v>711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>
        <v>43.3</v>
      </c>
      <c r="M112" s="12">
        <f t="shared" si="4"/>
        <v>43.3</v>
      </c>
    </row>
    <row r="113" spans="1:13">
      <c r="A113" t="s">
        <v>712</v>
      </c>
      <c r="B113" s="12">
        <v>20</v>
      </c>
      <c r="C113" s="12">
        <v>22</v>
      </c>
      <c r="D113" s="12">
        <v>7.8554719999999998</v>
      </c>
      <c r="E113" s="12">
        <v>15</v>
      </c>
      <c r="F113" s="12">
        <v>14</v>
      </c>
      <c r="G113" s="12">
        <v>20</v>
      </c>
      <c r="H113" s="12">
        <v>20</v>
      </c>
      <c r="I113" s="12">
        <v>12.5</v>
      </c>
      <c r="J113" s="12">
        <v>22.5</v>
      </c>
      <c r="K113" s="12">
        <v>30</v>
      </c>
      <c r="M113" s="12">
        <f t="shared" si="4"/>
        <v>7.5</v>
      </c>
    </row>
    <row r="114" spans="1:13">
      <c r="A114" t="s">
        <v>634</v>
      </c>
      <c r="B114" s="12">
        <v>14.059638550000001</v>
      </c>
      <c r="C114" s="12">
        <v>16.117462509999999</v>
      </c>
      <c r="D114" s="12">
        <v>17.940875420000001</v>
      </c>
      <c r="E114" s="12">
        <v>17.26527712</v>
      </c>
      <c r="F114" s="12">
        <v>27.948959330000001</v>
      </c>
      <c r="G114" s="12">
        <v>29.521116719999998</v>
      </c>
      <c r="H114" s="12">
        <v>26.770947079999999</v>
      </c>
      <c r="I114" s="12">
        <v>26.286054929999999</v>
      </c>
      <c r="J114" s="12">
        <v>26.65228003</v>
      </c>
      <c r="K114" s="12">
        <v>29.73899303</v>
      </c>
      <c r="M114" s="12">
        <f t="shared" si="4"/>
        <v>3.0867129999999996</v>
      </c>
    </row>
    <row r="115" spans="1:13">
      <c r="A115" t="s">
        <v>713</v>
      </c>
      <c r="B115" s="12">
        <v>19.199140910000001</v>
      </c>
      <c r="C115" s="12">
        <v>25.36429029</v>
      </c>
      <c r="D115" s="12">
        <v>30.057808720000001</v>
      </c>
      <c r="E115" s="12">
        <v>29.180332140000001</v>
      </c>
      <c r="F115" s="12">
        <v>30.810329729999999</v>
      </c>
      <c r="G115" s="12">
        <v>31.618342009999999</v>
      </c>
      <c r="H115" s="12">
        <v>36.878521480000003</v>
      </c>
      <c r="I115" s="12">
        <v>34.555068239999997</v>
      </c>
      <c r="J115" s="12">
        <v>30.682111280000001</v>
      </c>
      <c r="K115" s="12">
        <v>23.111327259999999</v>
      </c>
      <c r="M115" s="12">
        <f t="shared" si="4"/>
        <v>-7.5707840200000014</v>
      </c>
    </row>
    <row r="116" spans="1:13">
      <c r="A116" t="s">
        <v>714</v>
      </c>
      <c r="B116" s="12">
        <v>8.3512750100000002</v>
      </c>
      <c r="C116" s="12">
        <v>10.42281</v>
      </c>
      <c r="D116" s="12">
        <v>10.42281</v>
      </c>
      <c r="E116" s="12">
        <v>12.722810000000001</v>
      </c>
      <c r="F116" s="12">
        <v>18.194535999999999</v>
      </c>
      <c r="G116" s="12">
        <v>18.194535999999999</v>
      </c>
      <c r="H116" s="12">
        <v>18.552498879999998</v>
      </c>
      <c r="I116" s="12">
        <v>18.437433089999999</v>
      </c>
      <c r="J116" s="12">
        <v>18.398745869999999</v>
      </c>
      <c r="K116" s="12">
        <v>21.631236999999999</v>
      </c>
      <c r="M116" s="12">
        <f t="shared" si="4"/>
        <v>3.2324911299999997</v>
      </c>
    </row>
    <row r="117" spans="1:13">
      <c r="A117" t="s">
        <v>715</v>
      </c>
      <c r="B117" s="12"/>
      <c r="C117" s="12"/>
      <c r="D117" s="12">
        <v>18.323039040000001</v>
      </c>
      <c r="E117" s="12">
        <v>16.648190410000002</v>
      </c>
      <c r="F117" s="12">
        <v>17.0838815</v>
      </c>
      <c r="G117" s="12">
        <v>16.34840792</v>
      </c>
      <c r="H117" s="12">
        <v>16.469308139999999</v>
      </c>
      <c r="I117" s="12">
        <v>17.15224946</v>
      </c>
      <c r="J117" s="12">
        <v>17.770171650000002</v>
      </c>
      <c r="K117" s="12">
        <v>20.199368610000001</v>
      </c>
      <c r="M117" s="12">
        <f t="shared" si="4"/>
        <v>2.4291969599999987</v>
      </c>
    </row>
    <row r="118" spans="1:13">
      <c r="A118" t="s">
        <v>716</v>
      </c>
      <c r="B118" s="12">
        <v>115</v>
      </c>
      <c r="C118" s="12">
        <v>48</v>
      </c>
      <c r="D118" s="12">
        <v>50</v>
      </c>
      <c r="E118" s="12">
        <v>40</v>
      </c>
      <c r="F118" s="12">
        <v>20</v>
      </c>
      <c r="G118" s="12">
        <v>20</v>
      </c>
      <c r="H118" s="12">
        <v>26</v>
      </c>
      <c r="I118" s="12">
        <v>10</v>
      </c>
      <c r="J118" s="12">
        <v>20</v>
      </c>
      <c r="K118" s="12">
        <v>20</v>
      </c>
      <c r="M118" s="12">
        <f t="shared" si="4"/>
        <v>0</v>
      </c>
    </row>
    <row r="119" spans="1:13">
      <c r="A119" t="s">
        <v>717</v>
      </c>
      <c r="B119" s="12">
        <v>112.6</v>
      </c>
      <c r="C119" s="12">
        <v>112.6</v>
      </c>
      <c r="D119" s="12">
        <v>112.93</v>
      </c>
      <c r="E119" s="12">
        <v>104.54</v>
      </c>
      <c r="F119" s="12">
        <v>104.54</v>
      </c>
      <c r="G119" s="12">
        <v>104.54</v>
      </c>
      <c r="H119" s="12">
        <v>53.84</v>
      </c>
      <c r="I119" s="12">
        <v>53.84</v>
      </c>
      <c r="J119" s="12">
        <v>54</v>
      </c>
      <c r="K119" s="12">
        <v>18.12</v>
      </c>
      <c r="M119" s="12">
        <f t="shared" si="4"/>
        <v>-35.879999999999995</v>
      </c>
    </row>
    <row r="120" spans="1:13">
      <c r="A120" t="s">
        <v>718</v>
      </c>
      <c r="B120" s="12">
        <v>12.53290664</v>
      </c>
      <c r="C120" s="12">
        <v>13.214944149999999</v>
      </c>
      <c r="D120" s="12">
        <v>15.741944029999999</v>
      </c>
      <c r="E120" s="12">
        <v>15.918789660000002</v>
      </c>
      <c r="F120" s="12">
        <v>16.33289254</v>
      </c>
      <c r="G120" s="12">
        <v>16.69561204</v>
      </c>
      <c r="H120" s="12">
        <v>15.680068970000001</v>
      </c>
      <c r="I120" s="12">
        <v>15.96955865</v>
      </c>
      <c r="J120" s="12">
        <v>16.120871600000001</v>
      </c>
      <c r="K120" s="12">
        <v>16.7397773</v>
      </c>
      <c r="M120" s="12">
        <f t="shared" si="4"/>
        <v>0.61890569999999911</v>
      </c>
    </row>
    <row r="121" spans="1:13">
      <c r="A121" t="s">
        <v>639</v>
      </c>
      <c r="B121" s="12">
        <v>13.288667240000001</v>
      </c>
      <c r="C121" s="12">
        <v>14.65146086</v>
      </c>
      <c r="D121" s="12">
        <v>16.70022809</v>
      </c>
      <c r="E121" s="12">
        <v>16.118183299999998</v>
      </c>
      <c r="F121" s="12">
        <v>16.234294909999999</v>
      </c>
      <c r="G121" s="12">
        <v>15.78819354</v>
      </c>
      <c r="H121" s="12">
        <v>16.664915860000001</v>
      </c>
      <c r="I121" s="12">
        <v>17.080252720000001</v>
      </c>
      <c r="J121" s="12">
        <v>15.648696320000001</v>
      </c>
      <c r="K121" s="12">
        <v>15.201254049999999</v>
      </c>
      <c r="M121" s="12">
        <f t="shared" si="4"/>
        <v>-0.44744227000000159</v>
      </c>
    </row>
    <row r="122" spans="1:13">
      <c r="A122" t="s">
        <v>719</v>
      </c>
      <c r="B122" s="12">
        <v>4.7171880000000002</v>
      </c>
      <c r="C122" s="12">
        <v>5.2869729999999997</v>
      </c>
      <c r="D122" s="12">
        <v>5.7290340000000004</v>
      </c>
      <c r="E122" s="12">
        <v>5.601235</v>
      </c>
      <c r="F122" s="12">
        <v>5.7488925000000002</v>
      </c>
      <c r="G122" s="12">
        <v>5.1616460000000002</v>
      </c>
      <c r="H122" s="12">
        <v>13.351000000000001</v>
      </c>
      <c r="I122" s="12">
        <v>13.385</v>
      </c>
      <c r="J122" s="12">
        <v>12.359496999999999</v>
      </c>
      <c r="K122" s="12">
        <v>14.165839</v>
      </c>
      <c r="M122" s="12">
        <f t="shared" si="4"/>
        <v>1.8063420000000008</v>
      </c>
    </row>
    <row r="123" spans="1:13">
      <c r="A123" t="s">
        <v>720</v>
      </c>
      <c r="B123" s="12">
        <v>7.5850404100000004</v>
      </c>
      <c r="C123" s="12">
        <v>8.6225827299999995</v>
      </c>
      <c r="D123" s="12">
        <v>8.1090144800000008</v>
      </c>
      <c r="E123" s="12">
        <v>8.6841709500000004</v>
      </c>
      <c r="F123" s="12">
        <v>7.5310848799999999</v>
      </c>
      <c r="G123" s="12">
        <v>8.82239167</v>
      </c>
      <c r="H123" s="12">
        <v>8.3953102099999999</v>
      </c>
      <c r="I123" s="12">
        <v>7.6946796500000003</v>
      </c>
      <c r="J123" s="12">
        <v>8.8768224900000003</v>
      </c>
      <c r="K123" s="12">
        <v>9.9021004099999992</v>
      </c>
      <c r="M123" s="12">
        <f t="shared" si="4"/>
        <v>1.0252779199999988</v>
      </c>
    </row>
    <row r="124" spans="1:13">
      <c r="A124" t="s">
        <v>721</v>
      </c>
      <c r="B124" s="12">
        <v>61.26</v>
      </c>
      <c r="C124" s="12">
        <v>38</v>
      </c>
      <c r="D124" s="12">
        <v>16.670000000000002</v>
      </c>
      <c r="E124" s="12">
        <v>16.670000000000002</v>
      </c>
      <c r="F124" s="12">
        <v>16.670000000000002</v>
      </c>
      <c r="G124" s="12">
        <v>16.670000000000002</v>
      </c>
      <c r="H124" s="12">
        <v>16.670000000000002</v>
      </c>
      <c r="I124" s="12">
        <v>8</v>
      </c>
      <c r="J124" s="12">
        <v>8</v>
      </c>
      <c r="K124" s="12">
        <v>8</v>
      </c>
      <c r="M124" s="12">
        <f t="shared" si="4"/>
        <v>0</v>
      </c>
    </row>
    <row r="125" spans="1:13">
      <c r="A125" t="s">
        <v>722</v>
      </c>
      <c r="B125" s="12">
        <v>2</v>
      </c>
      <c r="C125" s="12">
        <v>2</v>
      </c>
      <c r="D125" s="12"/>
      <c r="E125" s="12"/>
      <c r="F125" s="12"/>
      <c r="G125" s="12"/>
      <c r="H125" s="12">
        <v>5</v>
      </c>
      <c r="I125" s="12">
        <v>5</v>
      </c>
      <c r="J125" s="12">
        <v>5</v>
      </c>
      <c r="K125" s="12">
        <v>5</v>
      </c>
      <c r="M125" s="12">
        <f t="shared" si="4"/>
        <v>0</v>
      </c>
    </row>
    <row r="126" spans="1:13">
      <c r="A126" t="s">
        <v>723</v>
      </c>
      <c r="B126" s="12"/>
      <c r="C126" s="12"/>
      <c r="D126" s="12"/>
      <c r="E126" s="12"/>
      <c r="F126" s="12"/>
      <c r="G126" s="12"/>
      <c r="H126" s="12">
        <v>3.8889659999999999</v>
      </c>
      <c r="I126" s="12">
        <v>3.9820000000000002</v>
      </c>
      <c r="J126" s="12">
        <v>3.811385</v>
      </c>
      <c r="K126" s="12">
        <v>4.245285</v>
      </c>
      <c r="M126" s="12">
        <f t="shared" si="4"/>
        <v>0.43389999999999995</v>
      </c>
    </row>
    <row r="127" spans="1:13">
      <c r="A127" t="s">
        <v>724</v>
      </c>
      <c r="B127" s="12">
        <v>2.5</v>
      </c>
      <c r="C127" s="12">
        <v>2.5</v>
      </c>
      <c r="D127" s="12">
        <v>2.5</v>
      </c>
      <c r="E127" s="12">
        <v>2.5</v>
      </c>
      <c r="F127" s="12">
        <v>2.5</v>
      </c>
      <c r="G127" s="12">
        <v>3.5</v>
      </c>
      <c r="H127" s="12">
        <v>3.5</v>
      </c>
      <c r="I127" s="12">
        <v>3.5</v>
      </c>
      <c r="J127" s="12"/>
      <c r="K127" s="12">
        <v>4</v>
      </c>
      <c r="M127" s="12">
        <f t="shared" si="4"/>
        <v>4</v>
      </c>
    </row>
    <row r="128" spans="1:13">
      <c r="A128" t="s">
        <v>725</v>
      </c>
      <c r="B128" s="12">
        <v>1.7539769999999999</v>
      </c>
      <c r="C128" s="12">
        <v>1.946332</v>
      </c>
      <c r="D128" s="12">
        <v>2.5187029999999999</v>
      </c>
      <c r="E128" s="12">
        <v>2.4556249999999999</v>
      </c>
      <c r="F128" s="12">
        <v>2.3485062499999998</v>
      </c>
      <c r="G128" s="12">
        <v>2.477633</v>
      </c>
      <c r="H128" s="12">
        <v>3.007676</v>
      </c>
      <c r="I128" s="12">
        <v>2.5952600000000001</v>
      </c>
      <c r="J128" s="12">
        <v>2.770845</v>
      </c>
      <c r="K128" s="12">
        <v>3.2545809999999999</v>
      </c>
      <c r="M128" s="12">
        <f t="shared" si="4"/>
        <v>0.48373599999999994</v>
      </c>
    </row>
    <row r="129" spans="1:13">
      <c r="A129" t="s">
        <v>726</v>
      </c>
      <c r="B129" s="12">
        <v>13.06</v>
      </c>
      <c r="C129" s="12">
        <v>9.1039999999999992</v>
      </c>
      <c r="D129" s="12"/>
      <c r="E129" s="12"/>
      <c r="F129" s="12"/>
      <c r="G129" s="12">
        <v>16.2</v>
      </c>
      <c r="H129" s="12">
        <v>11.06543946</v>
      </c>
      <c r="I129" s="12">
        <v>1.22420222</v>
      </c>
      <c r="J129" s="12">
        <v>1.2135040399999999</v>
      </c>
      <c r="K129" s="12">
        <v>1.0174859999999999</v>
      </c>
      <c r="M129" s="12">
        <f t="shared" si="4"/>
        <v>-0.19601804</v>
      </c>
    </row>
    <row r="130" spans="1:13">
      <c r="A130" t="s">
        <v>727</v>
      </c>
      <c r="B130" s="12"/>
      <c r="C130" s="12"/>
      <c r="D130" s="12"/>
      <c r="E130" s="12"/>
      <c r="F130" s="12"/>
      <c r="G130" s="12">
        <v>1.0684689999999999</v>
      </c>
      <c r="H130" s="12">
        <v>1.240272</v>
      </c>
      <c r="I130" s="12">
        <v>0.96692500000000003</v>
      </c>
      <c r="J130" s="12">
        <v>0.948106</v>
      </c>
      <c r="K130" s="12">
        <v>0.87875400000000004</v>
      </c>
      <c r="M130" s="12">
        <f t="shared" si="4"/>
        <v>-6.9351999999999969E-2</v>
      </c>
    </row>
    <row r="131" spans="1:13">
      <c r="A131" t="s">
        <v>728</v>
      </c>
      <c r="B131" s="12">
        <v>0.40316400000000002</v>
      </c>
      <c r="C131" s="12">
        <v>0.463086</v>
      </c>
      <c r="D131" s="12">
        <v>0.59126299999999998</v>
      </c>
      <c r="E131" s="12">
        <v>0.57871799999999995</v>
      </c>
      <c r="F131" s="12">
        <v>0.60962273</v>
      </c>
      <c r="G131" s="12">
        <v>0.61799106000000004</v>
      </c>
      <c r="H131" s="12">
        <v>0.68051251999999995</v>
      </c>
      <c r="I131" s="12">
        <v>0.77327100000000004</v>
      </c>
      <c r="J131" s="12">
        <v>0.68700000000000006</v>
      </c>
      <c r="K131" s="12">
        <v>0.72599999999999998</v>
      </c>
      <c r="M131" s="12">
        <f t="shared" si="4"/>
        <v>3.8999999999999924E-2</v>
      </c>
    </row>
    <row r="132" spans="1:13">
      <c r="A132" t="s">
        <v>729</v>
      </c>
      <c r="B132" s="12"/>
      <c r="C132" s="12"/>
      <c r="D132" s="12"/>
      <c r="E132" s="12"/>
      <c r="F132" s="12"/>
      <c r="G132" s="12"/>
      <c r="H132" s="12">
        <v>0.5</v>
      </c>
      <c r="I132" s="12">
        <v>0.5</v>
      </c>
      <c r="J132" s="12">
        <v>0.5</v>
      </c>
      <c r="K132" s="12">
        <v>0.5</v>
      </c>
      <c r="M132" s="12">
        <f t="shared" si="4"/>
        <v>0</v>
      </c>
    </row>
    <row r="133" spans="1:13">
      <c r="A133" t="s">
        <v>730</v>
      </c>
      <c r="B133" s="12"/>
      <c r="C133" s="12"/>
      <c r="D133" s="12"/>
      <c r="E133" s="12"/>
      <c r="F133" s="12"/>
      <c r="G133" s="12"/>
      <c r="H133" s="12">
        <v>0.40721153999999998</v>
      </c>
      <c r="I133" s="12">
        <v>0.38049434999999998</v>
      </c>
      <c r="J133" s="12">
        <v>0.40653</v>
      </c>
      <c r="K133" s="12">
        <v>0.42833300000000002</v>
      </c>
      <c r="M133" s="12">
        <f t="shared" si="4"/>
        <v>2.1803000000000017E-2</v>
      </c>
    </row>
    <row r="134" spans="1:13">
      <c r="A134" t="s">
        <v>731</v>
      </c>
      <c r="B134" s="12">
        <v>9.3090999999999993E-2</v>
      </c>
      <c r="C134" s="12">
        <v>0.120629</v>
      </c>
      <c r="D134" s="12">
        <v>0.114398</v>
      </c>
      <c r="E134" s="12">
        <v>0.115768</v>
      </c>
      <c r="F134" s="12">
        <v>0.11314299999999999</v>
      </c>
      <c r="G134" s="12">
        <v>0.12012299999999999</v>
      </c>
      <c r="H134" s="12">
        <v>0.12467300000000001</v>
      </c>
      <c r="I134" s="12">
        <v>0.131964</v>
      </c>
      <c r="J134" s="12">
        <v>0.13100000000000001</v>
      </c>
      <c r="K134" s="12">
        <v>0.14727000000000001</v>
      </c>
      <c r="M134" s="12">
        <f t="shared" si="4"/>
        <v>1.6270000000000007E-2</v>
      </c>
    </row>
    <row r="135" spans="1:13">
      <c r="A135" t="s">
        <v>732</v>
      </c>
      <c r="B135" s="12">
        <v>1.7741875199999999</v>
      </c>
      <c r="C135" s="12"/>
      <c r="D135" s="12">
        <v>0.57790209000000003</v>
      </c>
      <c r="E135" s="12">
        <v>0.60881576000000004</v>
      </c>
      <c r="F135" s="12">
        <v>0.60600396999999995</v>
      </c>
      <c r="G135" s="12">
        <v>0.61425627999999999</v>
      </c>
      <c r="H135" s="12"/>
      <c r="I135" s="12">
        <v>1.1338092900000001</v>
      </c>
      <c r="J135" s="12"/>
      <c r="K135" s="12"/>
      <c r="M135" s="12">
        <f t="shared" si="4"/>
        <v>0</v>
      </c>
    </row>
    <row r="136" spans="1:13">
      <c r="A136" t="s">
        <v>733</v>
      </c>
      <c r="B136" s="12"/>
      <c r="C136" s="12"/>
      <c r="D136" s="12"/>
      <c r="E136" s="12"/>
      <c r="F136" s="12"/>
      <c r="G136" s="12">
        <v>2</v>
      </c>
      <c r="H136" s="12">
        <v>2.2000000000000002</v>
      </c>
      <c r="I136" s="12"/>
      <c r="J136" s="12"/>
      <c r="K136" s="12"/>
      <c r="M136" s="12">
        <f t="shared" si="4"/>
        <v>0</v>
      </c>
    </row>
    <row r="137" spans="1:13">
      <c r="A137" t="s">
        <v>734</v>
      </c>
      <c r="B137" s="12">
        <v>190</v>
      </c>
      <c r="C137" s="12">
        <v>10</v>
      </c>
      <c r="D137" s="12">
        <v>30</v>
      </c>
      <c r="E137" s="12">
        <v>57</v>
      </c>
      <c r="F137" s="12">
        <v>15</v>
      </c>
      <c r="G137" s="12"/>
      <c r="H137" s="12"/>
      <c r="I137" s="12"/>
      <c r="J137" s="12"/>
      <c r="K137" s="12"/>
      <c r="M137" s="12">
        <f t="shared" si="4"/>
        <v>0</v>
      </c>
    </row>
    <row r="138" spans="1:13">
      <c r="A138" t="s">
        <v>735</v>
      </c>
      <c r="B138" s="12"/>
      <c r="C138" s="12">
        <v>0</v>
      </c>
      <c r="D138" s="12">
        <v>163.726958</v>
      </c>
      <c r="E138" s="12">
        <v>161.32182299999999</v>
      </c>
      <c r="F138" s="12">
        <v>151.08362399999999</v>
      </c>
      <c r="G138" s="12">
        <v>158.740083</v>
      </c>
      <c r="H138" s="12">
        <v>165.95989599999999</v>
      </c>
      <c r="I138" s="12"/>
      <c r="J138" s="12"/>
      <c r="K138" s="12"/>
      <c r="M138" s="12">
        <f t="shared" si="4"/>
        <v>0</v>
      </c>
    </row>
    <row r="139" spans="1:13">
      <c r="A139" t="s">
        <v>736</v>
      </c>
      <c r="B139" s="12"/>
      <c r="C139" s="12"/>
      <c r="D139" s="12"/>
      <c r="E139" s="12">
        <v>9.5</v>
      </c>
      <c r="F139" s="12">
        <v>9.5</v>
      </c>
      <c r="G139" s="12"/>
      <c r="H139" s="12">
        <v>20</v>
      </c>
      <c r="I139" s="12">
        <v>20</v>
      </c>
      <c r="J139" s="12"/>
      <c r="K139" s="12"/>
      <c r="M139" s="12">
        <f t="shared" si="4"/>
        <v>0</v>
      </c>
    </row>
    <row r="140" spans="1:13">
      <c r="A140" t="s">
        <v>737</v>
      </c>
      <c r="B140" s="12">
        <v>15</v>
      </c>
      <c r="C140" s="12">
        <v>10</v>
      </c>
      <c r="D140" s="12">
        <v>10</v>
      </c>
      <c r="E140" s="12"/>
      <c r="F140" s="12"/>
      <c r="G140" s="12"/>
      <c r="H140" s="12"/>
      <c r="I140" s="12"/>
      <c r="J140" s="12"/>
      <c r="K140" s="12"/>
      <c r="M140" s="12">
        <f t="shared" si="4"/>
        <v>0</v>
      </c>
    </row>
    <row r="141" spans="1:13">
      <c r="A141" t="s">
        <v>738</v>
      </c>
      <c r="B141" s="12">
        <v>5</v>
      </c>
      <c r="C141" s="12">
        <v>5</v>
      </c>
      <c r="D141" s="12">
        <v>5</v>
      </c>
      <c r="E141" s="12">
        <v>5</v>
      </c>
      <c r="F141" s="12">
        <v>5</v>
      </c>
      <c r="G141" s="12">
        <v>5</v>
      </c>
      <c r="H141" s="12">
        <v>5</v>
      </c>
      <c r="I141" s="12">
        <v>5</v>
      </c>
      <c r="J141" s="12"/>
      <c r="K141" s="12"/>
      <c r="M141" s="12">
        <f t="shared" si="4"/>
        <v>0</v>
      </c>
    </row>
    <row r="142" spans="1:13">
      <c r="A142" t="s">
        <v>739</v>
      </c>
      <c r="B142" s="12">
        <v>20</v>
      </c>
      <c r="C142" s="12">
        <v>20</v>
      </c>
      <c r="D142" s="12"/>
      <c r="E142" s="12">
        <v>9</v>
      </c>
      <c r="F142" s="12">
        <v>9</v>
      </c>
      <c r="G142" s="12">
        <v>15</v>
      </c>
      <c r="H142" s="12">
        <v>15</v>
      </c>
      <c r="I142" s="12">
        <v>15</v>
      </c>
      <c r="J142" s="12">
        <v>15</v>
      </c>
      <c r="K142" s="12"/>
      <c r="M142" s="12">
        <f t="shared" ref="M142:M160" si="5">K142-J142</f>
        <v>-15</v>
      </c>
    </row>
    <row r="143" spans="1:13">
      <c r="A143" t="s">
        <v>740</v>
      </c>
      <c r="B143" s="12"/>
      <c r="C143" s="12"/>
      <c r="D143" s="12"/>
      <c r="E143" s="12">
        <v>6.5</v>
      </c>
      <c r="F143" s="12">
        <v>6.5</v>
      </c>
      <c r="G143" s="12"/>
      <c r="H143" s="12"/>
      <c r="I143" s="12"/>
      <c r="J143" s="12">
        <v>6.5</v>
      </c>
      <c r="K143" s="12"/>
      <c r="M143" s="12">
        <f t="shared" si="5"/>
        <v>-6.5</v>
      </c>
    </row>
    <row r="144" spans="1:13">
      <c r="A144" t="s">
        <v>741</v>
      </c>
      <c r="B144" s="12">
        <v>10.25</v>
      </c>
      <c r="C144" s="12">
        <v>17.600000000000001</v>
      </c>
      <c r="D144" s="12">
        <v>22.314399999999999</v>
      </c>
      <c r="E144" s="12">
        <v>27.3</v>
      </c>
      <c r="F144" s="12">
        <v>37</v>
      </c>
      <c r="G144" s="12">
        <v>37</v>
      </c>
      <c r="H144" s="12"/>
      <c r="I144" s="12"/>
      <c r="J144" s="12"/>
      <c r="K144" s="12"/>
      <c r="M144" s="12">
        <f t="shared" si="5"/>
        <v>0</v>
      </c>
    </row>
    <row r="145" spans="1:13">
      <c r="A145" t="s">
        <v>742</v>
      </c>
      <c r="B145" s="12"/>
      <c r="C145" s="12">
        <v>2</v>
      </c>
      <c r="D145" s="12">
        <v>3</v>
      </c>
      <c r="E145" s="12"/>
      <c r="F145" s="12"/>
      <c r="G145" s="12"/>
      <c r="H145" s="12"/>
      <c r="I145" s="12"/>
      <c r="J145" s="12"/>
      <c r="K145" s="12"/>
      <c r="M145" s="12">
        <f t="shared" si="5"/>
        <v>0</v>
      </c>
    </row>
    <row r="146" spans="1:13">
      <c r="A146" t="s">
        <v>743</v>
      </c>
      <c r="B146" s="12">
        <v>4.5</v>
      </c>
      <c r="C146" s="12"/>
      <c r="D146" s="12"/>
      <c r="E146" s="12"/>
      <c r="F146" s="12"/>
      <c r="G146" s="12"/>
      <c r="H146" s="12"/>
      <c r="I146" s="12"/>
      <c r="J146" s="12"/>
      <c r="K146" s="12"/>
      <c r="M146" s="12">
        <f t="shared" si="5"/>
        <v>0</v>
      </c>
    </row>
    <row r="147" spans="1:13">
      <c r="A147" t="s">
        <v>744</v>
      </c>
      <c r="B147" s="12">
        <v>26</v>
      </c>
      <c r="C147" s="12">
        <v>15</v>
      </c>
      <c r="D147" s="12"/>
      <c r="E147" s="12"/>
      <c r="F147" s="12"/>
      <c r="G147" s="12"/>
      <c r="H147" s="12"/>
      <c r="I147" s="12"/>
      <c r="J147" s="12"/>
      <c r="K147" s="12"/>
      <c r="M147" s="12">
        <f t="shared" si="5"/>
        <v>0</v>
      </c>
    </row>
    <row r="148" spans="1:13">
      <c r="A148" t="s">
        <v>745</v>
      </c>
      <c r="B148" s="12">
        <v>15</v>
      </c>
      <c r="C148" s="12"/>
      <c r="D148" s="12"/>
      <c r="E148" s="12"/>
      <c r="F148" s="12"/>
      <c r="G148" s="12"/>
      <c r="H148" s="12"/>
      <c r="I148" s="12"/>
      <c r="J148" s="12"/>
      <c r="K148" s="12"/>
      <c r="M148" s="12">
        <f t="shared" si="5"/>
        <v>0</v>
      </c>
    </row>
    <row r="149" spans="1:13">
      <c r="A149" t="s">
        <v>746</v>
      </c>
      <c r="B149" s="12"/>
      <c r="C149" s="12"/>
      <c r="D149" s="12"/>
      <c r="E149" s="12">
        <v>9</v>
      </c>
      <c r="F149" s="12"/>
      <c r="G149" s="12"/>
      <c r="H149" s="12"/>
      <c r="I149" s="12"/>
      <c r="J149" s="12"/>
      <c r="K149" s="12"/>
      <c r="M149" s="12">
        <f t="shared" si="5"/>
        <v>0</v>
      </c>
    </row>
    <row r="150" spans="1:13">
      <c r="A150" t="s">
        <v>747</v>
      </c>
      <c r="B150" s="12">
        <v>3.9201329600000001</v>
      </c>
      <c r="C150" s="12">
        <v>4.8119162199999996</v>
      </c>
      <c r="D150" s="12"/>
      <c r="E150" s="12"/>
      <c r="F150" s="12"/>
      <c r="G150" s="12"/>
      <c r="H150" s="12"/>
      <c r="I150" s="12"/>
      <c r="J150" s="12"/>
      <c r="K150" s="12"/>
      <c r="M150" s="12">
        <f t="shared" si="5"/>
        <v>0</v>
      </c>
    </row>
    <row r="151" spans="1:13">
      <c r="A151" t="s">
        <v>748</v>
      </c>
      <c r="B151" s="12"/>
      <c r="C151" s="12">
        <v>0</v>
      </c>
      <c r="D151" s="12">
        <v>18.426034040000001</v>
      </c>
      <c r="E151" s="12">
        <v>17.821248570000002</v>
      </c>
      <c r="F151" s="12">
        <v>15.085020439999999</v>
      </c>
      <c r="G151" s="12">
        <v>15.802479910000001</v>
      </c>
      <c r="H151" s="12">
        <v>10.4866498</v>
      </c>
      <c r="I151" s="12">
        <v>3.2943819900000002</v>
      </c>
      <c r="J151" s="12">
        <v>4.1871025700000004</v>
      </c>
      <c r="K151" s="12"/>
      <c r="M151" s="12">
        <f t="shared" si="5"/>
        <v>-4.1871025700000004</v>
      </c>
    </row>
    <row r="152" spans="1:13">
      <c r="A152" t="s">
        <v>749</v>
      </c>
      <c r="B152" s="12"/>
      <c r="C152" s="12"/>
      <c r="D152" s="12"/>
      <c r="E152" s="12"/>
      <c r="F152" s="12">
        <v>10</v>
      </c>
      <c r="G152" s="12">
        <v>120</v>
      </c>
      <c r="H152" s="12"/>
      <c r="I152" s="12">
        <v>20</v>
      </c>
      <c r="J152" s="12"/>
      <c r="K152" s="12"/>
      <c r="M152" s="12">
        <f t="shared" si="5"/>
        <v>0</v>
      </c>
    </row>
    <row r="153" spans="1:13">
      <c r="A153" t="s">
        <v>750</v>
      </c>
      <c r="B153" s="12"/>
      <c r="C153" s="12"/>
      <c r="D153" s="12"/>
      <c r="E153" s="12"/>
      <c r="F153" s="12"/>
      <c r="G153" s="12"/>
      <c r="H153" s="12">
        <v>29.999999979999998</v>
      </c>
      <c r="I153" s="12">
        <v>61.6</v>
      </c>
      <c r="J153" s="12"/>
      <c r="K153" s="12"/>
      <c r="M153" s="12">
        <f t="shared" si="5"/>
        <v>0</v>
      </c>
    </row>
    <row r="154" spans="1:13">
      <c r="A154" t="s">
        <v>751</v>
      </c>
      <c r="B154" s="12"/>
      <c r="C154" s="12"/>
      <c r="D154" s="12">
        <v>57</v>
      </c>
      <c r="E154" s="12">
        <v>19.5</v>
      </c>
      <c r="F154" s="12">
        <v>30</v>
      </c>
      <c r="G154" s="12">
        <v>20.3</v>
      </c>
      <c r="H154" s="12">
        <v>24.5</v>
      </c>
      <c r="I154" s="12">
        <v>30</v>
      </c>
      <c r="J154" s="12">
        <v>30</v>
      </c>
      <c r="K154" s="12"/>
      <c r="M154" s="12">
        <f t="shared" si="5"/>
        <v>-30</v>
      </c>
    </row>
    <row r="155" spans="1:13">
      <c r="A155" t="s">
        <v>752</v>
      </c>
      <c r="B155" s="12"/>
      <c r="C155" s="12"/>
      <c r="D155" s="12"/>
      <c r="E155" s="12"/>
      <c r="F155" s="12"/>
      <c r="G155" s="12"/>
      <c r="H155" s="12">
        <v>180</v>
      </c>
      <c r="I155" s="12"/>
      <c r="J155" s="12"/>
      <c r="K155" s="12"/>
      <c r="M155" s="12">
        <f t="shared" si="5"/>
        <v>0</v>
      </c>
    </row>
    <row r="156" spans="1:13">
      <c r="A156" t="s">
        <v>638</v>
      </c>
      <c r="B156" s="12">
        <v>10</v>
      </c>
      <c r="C156" s="12">
        <v>5</v>
      </c>
      <c r="D156" s="12">
        <v>5</v>
      </c>
      <c r="E156" s="12">
        <v>5</v>
      </c>
      <c r="F156" s="12">
        <v>5</v>
      </c>
      <c r="G156" s="12">
        <v>20</v>
      </c>
      <c r="H156" s="12">
        <v>20</v>
      </c>
      <c r="I156" s="12"/>
      <c r="J156" s="12"/>
      <c r="K156" s="12"/>
      <c r="M156" s="12">
        <f t="shared" si="5"/>
        <v>0</v>
      </c>
    </row>
    <row r="157" spans="1:13">
      <c r="A157" t="s">
        <v>753</v>
      </c>
      <c r="B157" s="12"/>
      <c r="C157" s="12"/>
      <c r="D157" s="12"/>
      <c r="E157" s="12"/>
      <c r="F157" s="12"/>
      <c r="G157" s="12"/>
      <c r="H157" s="12">
        <v>180</v>
      </c>
      <c r="I157" s="12">
        <v>50</v>
      </c>
      <c r="J157" s="12"/>
      <c r="K157" s="12"/>
      <c r="M157" s="12">
        <f t="shared" si="5"/>
        <v>0</v>
      </c>
    </row>
    <row r="158" spans="1:13">
      <c r="A158" t="s">
        <v>754</v>
      </c>
      <c r="B158" s="12">
        <v>13.222394</v>
      </c>
      <c r="C158" s="12"/>
      <c r="D158" s="12"/>
      <c r="E158" s="12"/>
      <c r="F158" s="12"/>
      <c r="G158" s="12"/>
      <c r="H158" s="12"/>
      <c r="I158" s="12"/>
      <c r="J158" s="12"/>
      <c r="K158" s="12"/>
      <c r="M158" s="12">
        <f t="shared" si="5"/>
        <v>0</v>
      </c>
    </row>
    <row r="159" spans="1:13">
      <c r="A159" t="s">
        <v>755</v>
      </c>
      <c r="B159" s="12">
        <v>0.24446817000000001</v>
      </c>
      <c r="C159" s="12">
        <v>0.33</v>
      </c>
      <c r="D159" s="12">
        <v>0.31927872000000002</v>
      </c>
      <c r="E159" s="12">
        <v>0.30773687</v>
      </c>
      <c r="F159" s="12">
        <v>0.33351940000000002</v>
      </c>
      <c r="G159" s="12"/>
      <c r="H159" s="12"/>
      <c r="I159" s="12"/>
      <c r="J159" s="12"/>
      <c r="K159" s="12"/>
      <c r="M159" s="12">
        <f t="shared" si="5"/>
        <v>0</v>
      </c>
    </row>
    <row r="160" spans="1:13" ht="18">
      <c r="A160" s="15" t="s">
        <v>46</v>
      </c>
      <c r="B160" s="16">
        <v>7557.114540730001</v>
      </c>
      <c r="C160" s="16">
        <v>7877.9825760800022</v>
      </c>
      <c r="D160" s="16">
        <v>7932.527668910001</v>
      </c>
      <c r="E160" s="16">
        <v>8388.4065230800006</v>
      </c>
      <c r="F160" s="16">
        <v>8507.9643989200013</v>
      </c>
      <c r="G160" s="16">
        <v>9038.5445714700018</v>
      </c>
      <c r="H160" s="16">
        <v>10412.162895010004</v>
      </c>
      <c r="I160" s="16">
        <v>10226.221785770003</v>
      </c>
      <c r="J160" s="16">
        <v>10122.178889469998</v>
      </c>
      <c r="K160" s="16">
        <v>10776.521957169998</v>
      </c>
      <c r="M160" s="16">
        <f t="shared" si="5"/>
        <v>654.34306769999966</v>
      </c>
    </row>
  </sheetData>
  <pageMargins left="0.7" right="0.7" top="0.75" bottom="0.75" header="0.3" footer="0.3"/>
  <pageSetup paperSize="9" scale="81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83E75-D097-49DA-9D38-49F02FB99EA8}">
  <sheetPr>
    <pageSetUpPr fitToPage="1"/>
  </sheetPr>
  <dimension ref="A1:P115"/>
  <sheetViews>
    <sheetView workbookViewId="0">
      <selection activeCell="Q14" sqref="Q14"/>
    </sheetView>
  </sheetViews>
  <sheetFormatPr defaultRowHeight="15.75"/>
  <cols>
    <col min="1" max="1" width="23.875" bestFit="1" customWidth="1"/>
    <col min="13" max="13" width="16.25" bestFit="1" customWidth="1"/>
  </cols>
  <sheetData>
    <row r="1" spans="1:13" ht="18">
      <c r="A1" s="9" t="s">
        <v>73</v>
      </c>
    </row>
    <row r="2" spans="1:13" ht="18">
      <c r="A2" s="1" t="s">
        <v>74</v>
      </c>
      <c r="B2" s="1">
        <v>2014</v>
      </c>
      <c r="C2" s="1">
        <v>2015</v>
      </c>
      <c r="D2" s="1">
        <v>2016</v>
      </c>
      <c r="E2" s="1">
        <v>2017</v>
      </c>
      <c r="F2" s="1">
        <v>2018</v>
      </c>
      <c r="G2" s="1">
        <v>2019</v>
      </c>
      <c r="H2" s="1">
        <v>2020</v>
      </c>
      <c r="I2" s="1">
        <v>2021</v>
      </c>
      <c r="J2" s="1">
        <v>2022</v>
      </c>
      <c r="K2" s="1">
        <v>2023</v>
      </c>
      <c r="M2" s="1" t="s">
        <v>26</v>
      </c>
    </row>
    <row r="3" spans="1:13">
      <c r="A3" t="s">
        <v>75</v>
      </c>
      <c r="B3" s="12">
        <v>18977.341379723995</v>
      </c>
      <c r="C3" s="12">
        <v>21345.214411001016</v>
      </c>
      <c r="D3" s="12">
        <v>23558.527588797981</v>
      </c>
      <c r="E3" s="12">
        <v>20071.460569143997</v>
      </c>
      <c r="F3" s="12">
        <v>20663.934849856018</v>
      </c>
      <c r="G3" s="12">
        <v>22347.63647199703</v>
      </c>
      <c r="H3" s="12">
        <v>24730.242054721031</v>
      </c>
      <c r="I3" s="12">
        <v>25992.771368768979</v>
      </c>
      <c r="J3" s="12">
        <v>28713.357021765001</v>
      </c>
      <c r="K3" s="12">
        <v>30810.666826466004</v>
      </c>
      <c r="M3" s="12">
        <f>K3-J3</f>
        <v>2097.3098047010026</v>
      </c>
    </row>
    <row r="4" spans="1:13">
      <c r="A4" t="s">
        <v>76</v>
      </c>
      <c r="B4" s="12">
        <v>5905.1118659299955</v>
      </c>
      <c r="C4" s="12">
        <v>5379.2811867519986</v>
      </c>
      <c r="D4" s="12">
        <v>5237.0459453200056</v>
      </c>
      <c r="E4" s="12">
        <v>6087.8373581700034</v>
      </c>
      <c r="F4" s="12">
        <v>6344.2725897829987</v>
      </c>
      <c r="G4" s="12">
        <v>6973.1849593740117</v>
      </c>
      <c r="H4" s="12">
        <v>7052.7019356689962</v>
      </c>
      <c r="I4" s="12">
        <v>7052.1918935460035</v>
      </c>
      <c r="J4" s="12">
        <v>7752.2882868789848</v>
      </c>
      <c r="K4" s="12">
        <v>10222.693474233994</v>
      </c>
      <c r="M4" s="12">
        <f t="shared" ref="M4:M9" si="0">K4-J4</f>
        <v>2470.4051873550097</v>
      </c>
    </row>
    <row r="5" spans="1:13">
      <c r="A5" t="s">
        <v>77</v>
      </c>
      <c r="B5" s="12">
        <v>626.97060826400013</v>
      </c>
      <c r="C5" s="12">
        <v>757.1292881060001</v>
      </c>
      <c r="D5" s="12">
        <v>407.11516340899988</v>
      </c>
      <c r="E5" s="12">
        <v>533.29865633499992</v>
      </c>
      <c r="F5" s="12">
        <v>595.11301542600029</v>
      </c>
      <c r="G5" s="12">
        <v>690.56292697500021</v>
      </c>
      <c r="H5" s="12">
        <v>656.38999023999997</v>
      </c>
      <c r="I5" s="12">
        <v>520.02405676099977</v>
      </c>
      <c r="J5" s="12">
        <v>5889.310786086</v>
      </c>
      <c r="K5" s="12">
        <v>9135.7178234319999</v>
      </c>
      <c r="M5" s="12">
        <f t="shared" si="0"/>
        <v>3246.4070373459999</v>
      </c>
    </row>
    <row r="6" spans="1:13">
      <c r="A6" t="s">
        <v>78</v>
      </c>
      <c r="B6" s="12">
        <v>1695.174363192001</v>
      </c>
      <c r="C6" s="12">
        <v>2383.9367351320006</v>
      </c>
      <c r="D6" s="12">
        <v>3321.8458704430004</v>
      </c>
      <c r="E6" s="12">
        <v>3633.2011023120008</v>
      </c>
      <c r="F6" s="12">
        <v>3190.478601958001</v>
      </c>
      <c r="G6" s="12">
        <v>3508.0720622879985</v>
      </c>
      <c r="H6" s="12">
        <v>3036.0178932890012</v>
      </c>
      <c r="I6" s="12">
        <v>2837.1953739290016</v>
      </c>
      <c r="J6" s="12">
        <v>2729.546584864001</v>
      </c>
      <c r="K6" s="12">
        <v>3758.0251852629995</v>
      </c>
      <c r="M6" s="12">
        <f t="shared" si="0"/>
        <v>1028.4786003989984</v>
      </c>
    </row>
    <row r="7" spans="1:13">
      <c r="A7" t="s">
        <v>79</v>
      </c>
      <c r="B7" s="12">
        <v>2675.2149109640018</v>
      </c>
      <c r="C7" s="12">
        <v>2674.7900969180009</v>
      </c>
      <c r="D7" s="12">
        <v>2498.8683245239945</v>
      </c>
      <c r="E7" s="12">
        <v>2364.0831542729979</v>
      </c>
      <c r="F7" s="12">
        <v>2265.9749208500002</v>
      </c>
      <c r="G7" s="12">
        <v>2544.0847488139975</v>
      </c>
      <c r="H7" s="12">
        <v>2854.3759723949997</v>
      </c>
      <c r="I7" s="12">
        <v>2414.608504244999</v>
      </c>
      <c r="J7" s="12">
        <v>3031.0713479750002</v>
      </c>
      <c r="K7" s="12">
        <v>3200.1454307769991</v>
      </c>
      <c r="M7" s="12">
        <f t="shared" si="0"/>
        <v>169.07408280199888</v>
      </c>
    </row>
    <row r="8" spans="1:13">
      <c r="A8" t="s">
        <v>80</v>
      </c>
      <c r="B8" s="12">
        <v>2155.6991042299987</v>
      </c>
      <c r="C8" s="12">
        <v>1922.3840694269991</v>
      </c>
      <c r="D8" s="12">
        <v>1750.864073349001</v>
      </c>
      <c r="E8" s="12">
        <v>1413.8358900249998</v>
      </c>
      <c r="F8" s="12">
        <v>1557.9686275779998</v>
      </c>
      <c r="G8" s="12">
        <v>1731.9323609290002</v>
      </c>
      <c r="H8" s="12">
        <v>1142.0605372380012</v>
      </c>
      <c r="I8" s="12">
        <v>1319.0859570870007</v>
      </c>
      <c r="J8" s="12">
        <v>1473.3543598160002</v>
      </c>
      <c r="K8" s="12">
        <v>1432.2069750520009</v>
      </c>
      <c r="M8" s="12">
        <f t="shared" si="0"/>
        <v>-41.147384763999298</v>
      </c>
    </row>
    <row r="9" spans="1:13">
      <c r="A9" t="s">
        <v>81</v>
      </c>
      <c r="B9" s="12">
        <v>10.198330586000001</v>
      </c>
      <c r="C9" s="12">
        <v>19.650782365999998</v>
      </c>
      <c r="D9" s="12">
        <v>11.687071331999999</v>
      </c>
      <c r="E9" s="12">
        <v>9.2169550499999993</v>
      </c>
      <c r="F9" s="12">
        <v>14.138725044000001</v>
      </c>
      <c r="G9" s="12">
        <v>15.16</v>
      </c>
      <c r="H9" s="12">
        <v>23.040089996999999</v>
      </c>
      <c r="I9" s="12">
        <v>11.958244449999999</v>
      </c>
      <c r="J9" s="12">
        <v>23.069481166000003</v>
      </c>
      <c r="K9" s="12">
        <v>24.369104444999998</v>
      </c>
      <c r="M9" s="12">
        <f t="shared" si="0"/>
        <v>1.2996232789999951</v>
      </c>
    </row>
    <row r="10" spans="1:13" ht="18">
      <c r="A10" s="15" t="s">
        <v>82</v>
      </c>
      <c r="B10" s="16">
        <v>32045.710562889995</v>
      </c>
      <c r="C10" s="16">
        <v>34482.386569702016</v>
      </c>
      <c r="D10" s="16">
        <v>36785.954037174983</v>
      </c>
      <c r="E10" s="16">
        <v>34112.933685308999</v>
      </c>
      <c r="F10" s="16">
        <v>34631.881330495016</v>
      </c>
      <c r="G10" s="16">
        <v>37810.633530377039</v>
      </c>
      <c r="H10" s="16">
        <v>39494.828473549031</v>
      </c>
      <c r="I10" s="16">
        <v>40147.835398786985</v>
      </c>
      <c r="J10" s="16">
        <v>49611.997868550992</v>
      </c>
      <c r="K10" s="16">
        <v>58583.824819669004</v>
      </c>
      <c r="M10" s="16">
        <f>K10-J10</f>
        <v>8971.8269511180115</v>
      </c>
    </row>
    <row r="12" spans="1:13" ht="18">
      <c r="A12" s="9" t="s">
        <v>83</v>
      </c>
    </row>
    <row r="13" spans="1:13" ht="18">
      <c r="A13" s="1" t="s">
        <v>74</v>
      </c>
      <c r="B13" s="1">
        <v>2014</v>
      </c>
      <c r="C13" s="1">
        <v>2015</v>
      </c>
      <c r="D13" s="1">
        <v>2016</v>
      </c>
      <c r="E13" s="1">
        <v>2017</v>
      </c>
      <c r="F13" s="1">
        <v>2018</v>
      </c>
      <c r="G13" s="1">
        <v>2019</v>
      </c>
      <c r="H13" s="1">
        <v>2020</v>
      </c>
      <c r="I13" s="1">
        <v>2021</v>
      </c>
      <c r="J13" s="1">
        <v>2022</v>
      </c>
      <c r="K13" s="1">
        <v>2023</v>
      </c>
    </row>
    <row r="14" spans="1:13">
      <c r="A14" t="s">
        <v>75</v>
      </c>
      <c r="B14" s="17">
        <f>B3/B$10</f>
        <v>0.59219599273608836</v>
      </c>
      <c r="C14" s="17">
        <f t="shared" ref="C14:K14" si="1">C3/C$10</f>
        <v>0.61901789679940566</v>
      </c>
      <c r="D14" s="17">
        <f t="shared" si="1"/>
        <v>0.64042181874609827</v>
      </c>
      <c r="E14" s="17">
        <f t="shared" si="1"/>
        <v>0.58838271590191404</v>
      </c>
      <c r="F14" s="17">
        <f t="shared" si="1"/>
        <v>0.59667376001489247</v>
      </c>
      <c r="G14" s="17">
        <f t="shared" si="1"/>
        <v>0.59104104812322045</v>
      </c>
      <c r="H14" s="17">
        <f t="shared" si="1"/>
        <v>0.62616405768881056</v>
      </c>
      <c r="I14" s="17">
        <f t="shared" si="1"/>
        <v>0.64742647045808899</v>
      </c>
      <c r="J14" s="17">
        <f t="shared" si="1"/>
        <v>0.57875832974600638</v>
      </c>
      <c r="K14" s="17">
        <f t="shared" si="1"/>
        <v>0.52592446671596615</v>
      </c>
    </row>
    <row r="15" spans="1:13">
      <c r="A15" t="s">
        <v>76</v>
      </c>
      <c r="B15" s="17">
        <f t="shared" ref="B15:K21" si="2">B4/B$10</f>
        <v>0.18427152221640272</v>
      </c>
      <c r="C15" s="17">
        <f t="shared" si="2"/>
        <v>0.15600083758351313</v>
      </c>
      <c r="D15" s="17">
        <f t="shared" si="2"/>
        <v>0.14236536967418531</v>
      </c>
      <c r="E15" s="17">
        <f t="shared" si="2"/>
        <v>0.17846126675384058</v>
      </c>
      <c r="F15" s="17">
        <f t="shared" si="2"/>
        <v>0.18319168194297794</v>
      </c>
      <c r="G15" s="17">
        <f t="shared" si="2"/>
        <v>0.18442391222489724</v>
      </c>
      <c r="H15" s="17">
        <f t="shared" si="2"/>
        <v>0.1785727956862104</v>
      </c>
      <c r="I15" s="17">
        <f t="shared" si="2"/>
        <v>0.17565559446721943</v>
      </c>
      <c r="J15" s="17">
        <f t="shared" si="2"/>
        <v>0.15625833709456707</v>
      </c>
      <c r="K15" s="17">
        <f t="shared" si="2"/>
        <v>0.17449685993874908</v>
      </c>
    </row>
    <row r="16" spans="1:13">
      <c r="A16" t="s">
        <v>77</v>
      </c>
      <c r="B16" s="17">
        <f t="shared" si="2"/>
        <v>1.9564883950179999E-2</v>
      </c>
      <c r="C16" s="17">
        <f t="shared" si="2"/>
        <v>2.1956986259508284E-2</v>
      </c>
      <c r="D16" s="17">
        <f t="shared" si="2"/>
        <v>1.1067136195450559E-2</v>
      </c>
      <c r="E16" s="17">
        <f t="shared" si="2"/>
        <v>1.5633327266856241E-2</v>
      </c>
      <c r="F16" s="17">
        <f t="shared" si="2"/>
        <v>1.7183964386652453E-2</v>
      </c>
      <c r="G16" s="17">
        <f t="shared" si="2"/>
        <v>1.8263722728163293E-2</v>
      </c>
      <c r="H16" s="17">
        <f t="shared" si="2"/>
        <v>1.661964402958746E-2</v>
      </c>
      <c r="I16" s="17">
        <f t="shared" si="2"/>
        <v>1.295272962030505E-2</v>
      </c>
      <c r="J16" s="17">
        <f t="shared" si="2"/>
        <v>0.11870739012949989</v>
      </c>
      <c r="K16" s="17">
        <f t="shared" si="2"/>
        <v>0.15594266594155121</v>
      </c>
    </row>
    <row r="17" spans="1:13">
      <c r="A17" t="s">
        <v>78</v>
      </c>
      <c r="B17" s="17">
        <f t="shared" si="2"/>
        <v>5.2898635524564391E-2</v>
      </c>
      <c r="C17" s="17">
        <f t="shared" si="2"/>
        <v>6.9134911248476316E-2</v>
      </c>
      <c r="D17" s="17">
        <f t="shared" si="2"/>
        <v>9.0302017642006085E-2</v>
      </c>
      <c r="E17" s="17">
        <f t="shared" si="2"/>
        <v>0.10650509087925988</v>
      </c>
      <c r="F17" s="17">
        <f t="shared" si="2"/>
        <v>9.2125477432513411E-2</v>
      </c>
      <c r="G17" s="17">
        <f t="shared" si="2"/>
        <v>9.2780039230752787E-2</v>
      </c>
      <c r="H17" s="17">
        <f t="shared" si="2"/>
        <v>7.6871276838746644E-2</v>
      </c>
      <c r="I17" s="17">
        <f t="shared" si="2"/>
        <v>7.0668700958525996E-2</v>
      </c>
      <c r="J17" s="17">
        <f t="shared" si="2"/>
        <v>5.501787273505989E-2</v>
      </c>
      <c r="K17" s="17">
        <f t="shared" si="2"/>
        <v>6.4147829146199334E-2</v>
      </c>
    </row>
    <row r="18" spans="1:13">
      <c r="A18" t="s">
        <v>79</v>
      </c>
      <c r="B18" s="17">
        <f t="shared" si="2"/>
        <v>8.34812167985437E-2</v>
      </c>
      <c r="C18" s="17">
        <f t="shared" si="2"/>
        <v>7.7569749747780165E-2</v>
      </c>
      <c r="D18" s="17">
        <f t="shared" si="2"/>
        <v>6.7929958320469261E-2</v>
      </c>
      <c r="E18" s="17">
        <f t="shared" si="2"/>
        <v>6.9301666519848718E-2</v>
      </c>
      <c r="F18" s="17">
        <f t="shared" si="2"/>
        <v>6.5430315472197631E-2</v>
      </c>
      <c r="G18" s="17">
        <f t="shared" si="2"/>
        <v>6.7284901396060484E-2</v>
      </c>
      <c r="H18" s="17">
        <f t="shared" si="2"/>
        <v>7.2272145055818332E-2</v>
      </c>
      <c r="I18" s="17">
        <f t="shared" si="2"/>
        <v>6.0142931250484137E-2</v>
      </c>
      <c r="J18" s="17">
        <f t="shared" si="2"/>
        <v>6.1095530883596892E-2</v>
      </c>
      <c r="K18" s="17">
        <f t="shared" si="2"/>
        <v>5.4625068278276331E-2</v>
      </c>
    </row>
    <row r="19" spans="1:13">
      <c r="A19" t="s">
        <v>80</v>
      </c>
      <c r="B19" s="17">
        <f t="shared" si="2"/>
        <v>6.7269505539576654E-2</v>
      </c>
      <c r="C19" s="17">
        <f t="shared" si="2"/>
        <v>5.5749739524006837E-2</v>
      </c>
      <c r="D19" s="17">
        <f t="shared" si="2"/>
        <v>4.759599469894462E-2</v>
      </c>
      <c r="E19" s="17">
        <f t="shared" si="2"/>
        <v>4.1445743220668213E-2</v>
      </c>
      <c r="F19" s="17">
        <f t="shared" si="2"/>
        <v>4.4986543257935413E-2</v>
      </c>
      <c r="G19" s="17">
        <f t="shared" si="2"/>
        <v>4.5805430885932308E-2</v>
      </c>
      <c r="H19" s="17">
        <f t="shared" si="2"/>
        <v>2.8916710905653793E-2</v>
      </c>
      <c r="I19" s="17">
        <f t="shared" si="2"/>
        <v>3.2855717972950921E-2</v>
      </c>
      <c r="J19" s="17">
        <f t="shared" si="2"/>
        <v>2.9697541383431333E-2</v>
      </c>
      <c r="K19" s="17">
        <f t="shared" si="2"/>
        <v>2.4447140135704318E-2</v>
      </c>
    </row>
    <row r="20" spans="1:13">
      <c r="A20" t="s">
        <v>81</v>
      </c>
      <c r="B20" s="17">
        <f t="shared" si="2"/>
        <v>3.1824323464401533E-4</v>
      </c>
      <c r="C20" s="17">
        <f t="shared" si="2"/>
        <v>5.6987883730954332E-4</v>
      </c>
      <c r="D20" s="17">
        <f t="shared" si="2"/>
        <v>3.1770472284582674E-4</v>
      </c>
      <c r="E20" s="17">
        <f t="shared" si="2"/>
        <v>2.701894576123587E-4</v>
      </c>
      <c r="F20" s="17">
        <f t="shared" si="2"/>
        <v>4.0825749283075134E-4</v>
      </c>
      <c r="G20" s="17">
        <f t="shared" si="2"/>
        <v>4.0094541097335663E-4</v>
      </c>
      <c r="H20" s="17">
        <f t="shared" si="2"/>
        <v>5.8336979517282107E-4</v>
      </c>
      <c r="I20" s="17">
        <f t="shared" si="2"/>
        <v>2.9785527242550422E-4</v>
      </c>
      <c r="J20" s="17">
        <f t="shared" si="2"/>
        <v>4.6499802783841787E-4</v>
      </c>
      <c r="K20" s="17">
        <f t="shared" si="2"/>
        <v>4.1596984355344251E-4</v>
      </c>
    </row>
    <row r="21" spans="1:13" ht="18">
      <c r="A21" s="15" t="s">
        <v>82</v>
      </c>
      <c r="B21" s="18">
        <f t="shared" si="2"/>
        <v>1</v>
      </c>
      <c r="C21" s="18">
        <f t="shared" si="2"/>
        <v>1</v>
      </c>
      <c r="D21" s="18">
        <f t="shared" si="2"/>
        <v>1</v>
      </c>
      <c r="E21" s="18">
        <f t="shared" si="2"/>
        <v>1</v>
      </c>
      <c r="F21" s="18">
        <f t="shared" si="2"/>
        <v>1</v>
      </c>
      <c r="G21" s="18">
        <f t="shared" si="2"/>
        <v>1</v>
      </c>
      <c r="H21" s="18">
        <f t="shared" si="2"/>
        <v>1</v>
      </c>
      <c r="I21" s="18">
        <f t="shared" si="2"/>
        <v>1</v>
      </c>
      <c r="J21" s="18">
        <f t="shared" si="2"/>
        <v>1</v>
      </c>
      <c r="K21" s="18">
        <f t="shared" si="2"/>
        <v>1</v>
      </c>
    </row>
    <row r="23" spans="1:13" ht="18">
      <c r="A23" s="9" t="s">
        <v>84</v>
      </c>
    </row>
    <row r="24" spans="1:13" ht="18">
      <c r="A24" s="1" t="s">
        <v>74</v>
      </c>
      <c r="B24" s="1">
        <v>2014</v>
      </c>
      <c r="C24" s="1">
        <v>2015</v>
      </c>
      <c r="D24" s="1">
        <v>2016</v>
      </c>
      <c r="E24" s="1">
        <v>2017</v>
      </c>
      <c r="F24" s="1">
        <v>2018</v>
      </c>
      <c r="G24" s="1">
        <v>2019</v>
      </c>
      <c r="H24" s="1">
        <v>2020</v>
      </c>
      <c r="I24" s="1">
        <v>2021</v>
      </c>
      <c r="J24" s="1">
        <v>2022</v>
      </c>
      <c r="K24" s="1">
        <v>2023</v>
      </c>
      <c r="M24" s="1" t="s">
        <v>26</v>
      </c>
    </row>
    <row r="25" spans="1:13">
      <c r="A25" t="s">
        <v>76</v>
      </c>
      <c r="B25" s="12">
        <v>5905.1118659299955</v>
      </c>
      <c r="C25" s="12">
        <v>5379.2811867519986</v>
      </c>
      <c r="D25" s="12">
        <v>5237.0459453200056</v>
      </c>
      <c r="E25" s="12">
        <v>6087.8373581700034</v>
      </c>
      <c r="F25" s="12">
        <v>6344.2725897829987</v>
      </c>
      <c r="G25" s="12">
        <v>6973.1849593740117</v>
      </c>
      <c r="H25" s="12">
        <v>7052.7019356689962</v>
      </c>
      <c r="I25" s="12">
        <v>7052.1918935460035</v>
      </c>
      <c r="J25" s="12">
        <v>7752.2882868789848</v>
      </c>
      <c r="K25" s="12">
        <v>10222.693474233994</v>
      </c>
      <c r="M25" s="12">
        <f>K25-J25</f>
        <v>2470.4051873550097</v>
      </c>
    </row>
    <row r="26" spans="1:13">
      <c r="A26" t="s">
        <v>77</v>
      </c>
      <c r="B26" s="12">
        <v>626.97060826400013</v>
      </c>
      <c r="C26" s="12">
        <v>757.1292881060001</v>
      </c>
      <c r="D26" s="12">
        <v>407.11516340899988</v>
      </c>
      <c r="E26" s="12">
        <v>533.29865633499992</v>
      </c>
      <c r="F26" s="12">
        <v>595.11301542600029</v>
      </c>
      <c r="G26" s="12">
        <v>690.56292697500021</v>
      </c>
      <c r="H26" s="12">
        <v>656.38999023999997</v>
      </c>
      <c r="I26" s="12">
        <v>520.02405676099977</v>
      </c>
      <c r="J26" s="12">
        <v>5889.310786086</v>
      </c>
      <c r="K26" s="12">
        <v>9135.7178234319999</v>
      </c>
      <c r="M26" s="12">
        <f t="shared" ref="M26:M31" si="3">K26-J26</f>
        <v>3246.4070373459999</v>
      </c>
    </row>
    <row r="27" spans="1:13">
      <c r="A27" t="s">
        <v>78</v>
      </c>
      <c r="B27" s="12">
        <v>1695.174363192001</v>
      </c>
      <c r="C27" s="12">
        <v>2383.9367351320006</v>
      </c>
      <c r="D27" s="12">
        <v>3321.8458704430004</v>
      </c>
      <c r="E27" s="12">
        <v>3633.2011023120008</v>
      </c>
      <c r="F27" s="12">
        <v>3190.478601958001</v>
      </c>
      <c r="G27" s="12">
        <v>3508.0720622879985</v>
      </c>
      <c r="H27" s="12">
        <v>3036.0178932890012</v>
      </c>
      <c r="I27" s="12">
        <v>2837.1953739290016</v>
      </c>
      <c r="J27" s="12">
        <v>2729.546584864001</v>
      </c>
      <c r="K27" s="12">
        <v>3758.0251852629995</v>
      </c>
      <c r="M27" s="12">
        <f t="shared" si="3"/>
        <v>1028.4786003989984</v>
      </c>
    </row>
    <row r="28" spans="1:13">
      <c r="A28" t="s">
        <v>79</v>
      </c>
      <c r="B28" s="12">
        <v>2675.2149109640018</v>
      </c>
      <c r="C28" s="12">
        <v>2674.7900969180009</v>
      </c>
      <c r="D28" s="12">
        <v>2498.8683245239945</v>
      </c>
      <c r="E28" s="12">
        <v>2364.0831542729979</v>
      </c>
      <c r="F28" s="12">
        <v>2265.9749208500002</v>
      </c>
      <c r="G28" s="12">
        <v>2544.0847488139975</v>
      </c>
      <c r="H28" s="12">
        <v>2854.3759723949997</v>
      </c>
      <c r="I28" s="12">
        <v>2414.608504244999</v>
      </c>
      <c r="J28" s="12">
        <v>3031.0713479750002</v>
      </c>
      <c r="K28" s="12">
        <v>3200.1454307769991</v>
      </c>
      <c r="M28" s="12">
        <f t="shared" si="3"/>
        <v>169.07408280199888</v>
      </c>
    </row>
    <row r="29" spans="1:13">
      <c r="A29" t="s">
        <v>80</v>
      </c>
      <c r="B29" s="12">
        <v>2155.6991042299987</v>
      </c>
      <c r="C29" s="12">
        <v>1922.3840694269991</v>
      </c>
      <c r="D29" s="12">
        <v>1750.864073349001</v>
      </c>
      <c r="E29" s="12">
        <v>1413.8358900249998</v>
      </c>
      <c r="F29" s="12">
        <v>1557.9686275779998</v>
      </c>
      <c r="G29" s="12">
        <v>1731.9323609290002</v>
      </c>
      <c r="H29" s="12">
        <v>1142.0605372380012</v>
      </c>
      <c r="I29" s="12">
        <v>1319.0859570870007</v>
      </c>
      <c r="J29" s="12">
        <v>1473.3543598160002</v>
      </c>
      <c r="K29" s="12">
        <v>1432.2069750520009</v>
      </c>
      <c r="M29" s="12">
        <f t="shared" si="3"/>
        <v>-41.147384763999298</v>
      </c>
    </row>
    <row r="30" spans="1:13">
      <c r="A30" t="s">
        <v>81</v>
      </c>
      <c r="B30" s="12">
        <v>10.198330586000001</v>
      </c>
      <c r="C30" s="12">
        <v>19.650782365999998</v>
      </c>
      <c r="D30" s="12">
        <v>11.687071331999999</v>
      </c>
      <c r="E30" s="12">
        <v>9.2169550499999993</v>
      </c>
      <c r="F30" s="12">
        <v>14.138725044000001</v>
      </c>
      <c r="G30" s="12">
        <v>15.16</v>
      </c>
      <c r="H30" s="12">
        <v>23.040089996999999</v>
      </c>
      <c r="I30" s="12">
        <v>11.958244449999999</v>
      </c>
      <c r="J30" s="12">
        <v>23.069481166000003</v>
      </c>
      <c r="K30" s="12">
        <v>24.369104444999998</v>
      </c>
      <c r="M30" s="12">
        <f t="shared" si="3"/>
        <v>1.2996232789999951</v>
      </c>
    </row>
    <row r="31" spans="1:13" ht="18">
      <c r="A31" s="15" t="s">
        <v>85</v>
      </c>
      <c r="B31" s="16">
        <f>SUM(B25:B30)</f>
        <v>13068.369183165998</v>
      </c>
      <c r="C31" s="16">
        <f t="shared" ref="C31:K31" si="4">SUM(C25:C30)</f>
        <v>13137.172158700998</v>
      </c>
      <c r="D31" s="16">
        <f t="shared" si="4"/>
        <v>13227.426448377002</v>
      </c>
      <c r="E31" s="16">
        <f t="shared" si="4"/>
        <v>14041.473116165002</v>
      </c>
      <c r="F31" s="16">
        <f t="shared" si="4"/>
        <v>13967.946480639001</v>
      </c>
      <c r="G31" s="16">
        <f t="shared" si="4"/>
        <v>15462.997058380008</v>
      </c>
      <c r="H31" s="16">
        <f t="shared" si="4"/>
        <v>14764.586418827999</v>
      </c>
      <c r="I31" s="16">
        <f t="shared" si="4"/>
        <v>14155.064030018004</v>
      </c>
      <c r="J31" s="16">
        <f t="shared" si="4"/>
        <v>20898.640846785987</v>
      </c>
      <c r="K31" s="16">
        <f t="shared" si="4"/>
        <v>27773.157993202996</v>
      </c>
      <c r="M31" s="16">
        <f t="shared" si="3"/>
        <v>6874.5171464170089</v>
      </c>
    </row>
    <row r="33" spans="1:13" ht="18">
      <c r="A33" s="9" t="s">
        <v>86</v>
      </c>
    </row>
    <row r="34" spans="1:13" ht="18">
      <c r="A34" s="1" t="s">
        <v>74</v>
      </c>
      <c r="B34" s="1">
        <v>2014</v>
      </c>
      <c r="C34" s="1">
        <v>2015</v>
      </c>
      <c r="D34" s="1">
        <v>2016</v>
      </c>
      <c r="E34" s="1">
        <v>2017</v>
      </c>
      <c r="F34" s="1">
        <v>2018</v>
      </c>
      <c r="G34" s="1">
        <v>2019</v>
      </c>
      <c r="H34" s="1">
        <v>2020</v>
      </c>
      <c r="I34" s="1">
        <v>2021</v>
      </c>
      <c r="J34" s="1">
        <v>2022</v>
      </c>
      <c r="K34" s="1">
        <v>2023</v>
      </c>
    </row>
    <row r="35" spans="1:13">
      <c r="A35" t="s">
        <v>76</v>
      </c>
      <c r="B35" s="17">
        <f>B25/B$31</f>
        <v>0.45186295115817948</v>
      </c>
      <c r="C35" s="17">
        <f t="shared" ref="C35:K35" si="5">C25/C$31</f>
        <v>0.40947025141854437</v>
      </c>
      <c r="D35" s="17">
        <f t="shared" si="5"/>
        <v>0.39592327092187973</v>
      </c>
      <c r="E35" s="17">
        <f t="shared" si="5"/>
        <v>0.43356115898989878</v>
      </c>
      <c r="F35" s="17">
        <f t="shared" si="5"/>
        <v>0.4542022407214123</v>
      </c>
      <c r="G35" s="17">
        <f t="shared" si="5"/>
        <v>0.45095947008506787</v>
      </c>
      <c r="H35" s="17">
        <f t="shared" si="5"/>
        <v>0.47767690442553107</v>
      </c>
      <c r="I35" s="17">
        <f t="shared" si="5"/>
        <v>0.4982098193685835</v>
      </c>
      <c r="J35" s="17">
        <f t="shared" si="5"/>
        <v>0.37094700768883798</v>
      </c>
      <c r="K35" s="17">
        <f t="shared" si="5"/>
        <v>0.36807818098092493</v>
      </c>
    </row>
    <row r="36" spans="1:13">
      <c r="A36" t="s">
        <v>77</v>
      </c>
      <c r="B36" s="17">
        <f t="shared" ref="B36:K41" si="6">B26/B$31</f>
        <v>4.7976193469620634E-2</v>
      </c>
      <c r="C36" s="17">
        <f t="shared" si="6"/>
        <v>5.7632592384392181E-2</v>
      </c>
      <c r="D36" s="17">
        <f t="shared" si="6"/>
        <v>3.077810827358278E-2</v>
      </c>
      <c r="E36" s="17">
        <f t="shared" si="6"/>
        <v>3.7980249787399382E-2</v>
      </c>
      <c r="F36" s="17">
        <f t="shared" si="6"/>
        <v>4.2605619677229409E-2</v>
      </c>
      <c r="G36" s="17">
        <f t="shared" si="6"/>
        <v>4.4659060877254513E-2</v>
      </c>
      <c r="H36" s="17">
        <f t="shared" si="6"/>
        <v>4.4457052274959941E-2</v>
      </c>
      <c r="I36" s="17">
        <f t="shared" si="6"/>
        <v>3.6737668982507479E-2</v>
      </c>
      <c r="J36" s="17">
        <f t="shared" si="6"/>
        <v>0.28180353111296808</v>
      </c>
      <c r="K36" s="17">
        <f t="shared" si="6"/>
        <v>0.32894054848454074</v>
      </c>
    </row>
    <row r="37" spans="1:13">
      <c r="A37" t="s">
        <v>78</v>
      </c>
      <c r="B37" s="17">
        <f t="shared" si="6"/>
        <v>0.12971583060077899</v>
      </c>
      <c r="C37" s="17">
        <f t="shared" si="6"/>
        <v>0.18146498396559979</v>
      </c>
      <c r="D37" s="17">
        <f t="shared" si="6"/>
        <v>0.25113319536549672</v>
      </c>
      <c r="E37" s="17">
        <f t="shared" si="6"/>
        <v>0.25874785873637013</v>
      </c>
      <c r="F37" s="17">
        <f t="shared" si="6"/>
        <v>0.22841429170567987</v>
      </c>
      <c r="G37" s="17">
        <f t="shared" si="6"/>
        <v>0.22686883073464958</v>
      </c>
      <c r="H37" s="17">
        <f t="shared" si="6"/>
        <v>0.20562837367509532</v>
      </c>
      <c r="I37" s="17">
        <f t="shared" si="6"/>
        <v>0.20043677428178988</v>
      </c>
      <c r="J37" s="17">
        <f t="shared" si="6"/>
        <v>0.13060880871991154</v>
      </c>
      <c r="K37" s="17">
        <f t="shared" si="6"/>
        <v>0.13531141061389965</v>
      </c>
    </row>
    <row r="38" spans="1:13">
      <c r="A38" t="s">
        <v>79</v>
      </c>
      <c r="B38" s="17">
        <f t="shared" si="6"/>
        <v>0.20470916251815691</v>
      </c>
      <c r="C38" s="17">
        <f t="shared" si="6"/>
        <v>0.20360470766506905</v>
      </c>
      <c r="D38" s="17">
        <f t="shared" si="6"/>
        <v>0.18891568471587339</v>
      </c>
      <c r="E38" s="17">
        <f t="shared" si="6"/>
        <v>0.16836432578796795</v>
      </c>
      <c r="F38" s="17">
        <f t="shared" si="6"/>
        <v>0.16222677571043623</v>
      </c>
      <c r="G38" s="17">
        <f t="shared" si="6"/>
        <v>0.16452727367203746</v>
      </c>
      <c r="H38" s="17">
        <f t="shared" si="6"/>
        <v>0.19332583327597047</v>
      </c>
      <c r="I38" s="17">
        <f t="shared" si="6"/>
        <v>0.17058266208647646</v>
      </c>
      <c r="J38" s="17">
        <f t="shared" si="6"/>
        <v>0.1450367691466955</v>
      </c>
      <c r="K38" s="17">
        <f t="shared" si="6"/>
        <v>0.11522439873636911</v>
      </c>
    </row>
    <row r="39" spans="1:13">
      <c r="A39" t="s">
        <v>80</v>
      </c>
      <c r="B39" s="17">
        <f t="shared" si="6"/>
        <v>0.1649554794493302</v>
      </c>
      <c r="C39" s="17">
        <f t="shared" si="6"/>
        <v>0.146331649323311</v>
      </c>
      <c r="D39" s="17">
        <f t="shared" si="6"/>
        <v>0.1323661923339465</v>
      </c>
      <c r="E39" s="17">
        <f t="shared" si="6"/>
        <v>0.10068999729076474</v>
      </c>
      <c r="F39" s="17">
        <f t="shared" si="6"/>
        <v>0.11153884572349294</v>
      </c>
      <c r="G39" s="17">
        <f t="shared" si="6"/>
        <v>0.11200495960712854</v>
      </c>
      <c r="H39" s="17">
        <f t="shared" si="6"/>
        <v>7.735133953915771E-2</v>
      </c>
      <c r="I39" s="17">
        <f t="shared" si="6"/>
        <v>9.3188272005670536E-2</v>
      </c>
      <c r="J39" s="17">
        <f t="shared" si="6"/>
        <v>7.0500008618626889E-2</v>
      </c>
      <c r="K39" s="17">
        <f t="shared" si="6"/>
        <v>5.1568027496279284E-2</v>
      </c>
    </row>
    <row r="40" spans="1:13">
      <c r="A40" t="s">
        <v>81</v>
      </c>
      <c r="B40" s="17">
        <f t="shared" si="6"/>
        <v>7.8038280393371239E-4</v>
      </c>
      <c r="C40" s="17">
        <f t="shared" si="6"/>
        <v>1.4958152430837189E-3</v>
      </c>
      <c r="D40" s="17">
        <f t="shared" si="6"/>
        <v>8.8354838922079172E-4</v>
      </c>
      <c r="E40" s="17">
        <f t="shared" si="6"/>
        <v>6.5640940759906024E-4</v>
      </c>
      <c r="F40" s="17">
        <f t="shared" si="6"/>
        <v>1.0122264617492425E-3</v>
      </c>
      <c r="G40" s="17">
        <f t="shared" si="6"/>
        <v>9.8040502386205898E-4</v>
      </c>
      <c r="H40" s="17">
        <f t="shared" si="6"/>
        <v>1.560496809285424E-3</v>
      </c>
      <c r="I40" s="17">
        <f t="shared" si="6"/>
        <v>8.4480327497217186E-4</v>
      </c>
      <c r="J40" s="17">
        <f t="shared" si="6"/>
        <v>1.1038747129599995E-3</v>
      </c>
      <c r="K40" s="17">
        <f t="shared" si="6"/>
        <v>8.7743368798621742E-4</v>
      </c>
    </row>
    <row r="41" spans="1:13" ht="18">
      <c r="A41" s="15" t="s">
        <v>85</v>
      </c>
      <c r="B41" s="18">
        <f t="shared" si="6"/>
        <v>1</v>
      </c>
      <c r="C41" s="18">
        <f t="shared" si="6"/>
        <v>1</v>
      </c>
      <c r="D41" s="18">
        <f t="shared" si="6"/>
        <v>1</v>
      </c>
      <c r="E41" s="18">
        <f t="shared" si="6"/>
        <v>1</v>
      </c>
      <c r="F41" s="18">
        <f t="shared" si="6"/>
        <v>1</v>
      </c>
      <c r="G41" s="18">
        <f t="shared" si="6"/>
        <v>1</v>
      </c>
      <c r="H41" s="18">
        <f t="shared" si="6"/>
        <v>1</v>
      </c>
      <c r="I41" s="18">
        <f t="shared" si="6"/>
        <v>1</v>
      </c>
      <c r="J41" s="18">
        <f t="shared" si="6"/>
        <v>1</v>
      </c>
      <c r="K41" s="18">
        <f t="shared" si="6"/>
        <v>1</v>
      </c>
    </row>
    <row r="44" spans="1:13" ht="18">
      <c r="A44" s="1" t="s">
        <v>149</v>
      </c>
      <c r="B44" s="1">
        <v>2014</v>
      </c>
      <c r="C44" s="1">
        <v>2015</v>
      </c>
      <c r="D44" s="1">
        <v>2016</v>
      </c>
      <c r="E44" s="1">
        <v>2017</v>
      </c>
      <c r="F44" s="1">
        <v>2018</v>
      </c>
      <c r="G44" s="1">
        <v>2019</v>
      </c>
      <c r="H44" s="1">
        <v>2020</v>
      </c>
      <c r="I44" s="1">
        <v>2021</v>
      </c>
      <c r="J44" s="1">
        <v>2022</v>
      </c>
      <c r="K44" s="1">
        <v>2023</v>
      </c>
      <c r="M44" s="1" t="s">
        <v>26</v>
      </c>
    </row>
    <row r="45" spans="1:13">
      <c r="A45" t="s">
        <v>146</v>
      </c>
      <c r="B45" s="12">
        <v>5241.6436685450053</v>
      </c>
      <c r="C45" s="12">
        <v>4968.5869565289941</v>
      </c>
      <c r="D45" s="12">
        <v>4908.1170247369928</v>
      </c>
      <c r="E45" s="12">
        <v>5649.8856170089994</v>
      </c>
      <c r="F45" s="12">
        <v>5804.1939288789936</v>
      </c>
      <c r="G45" s="12">
        <v>6307.6007410050006</v>
      </c>
      <c r="H45" s="12">
        <v>6552.6220685589906</v>
      </c>
      <c r="I45" s="12">
        <v>6543.4409781279901</v>
      </c>
      <c r="J45" s="12">
        <v>7150.8906779600047</v>
      </c>
      <c r="K45" s="12">
        <v>9308.359634113991</v>
      </c>
      <c r="M45" s="12">
        <f>K45-J45</f>
        <v>2157.4689561539863</v>
      </c>
    </row>
    <row r="46" spans="1:13">
      <c r="A46" t="s">
        <v>148</v>
      </c>
      <c r="B46" s="12">
        <v>27.483109478000006</v>
      </c>
      <c r="C46" s="12">
        <v>86.208858739000021</v>
      </c>
      <c r="D46" s="12">
        <v>88.278049508999985</v>
      </c>
      <c r="E46" s="12">
        <v>118.09282549599997</v>
      </c>
      <c r="F46" s="12">
        <v>171.49389598700003</v>
      </c>
      <c r="G46" s="12">
        <v>193.61012566699995</v>
      </c>
      <c r="H46" s="12">
        <v>119.43558360700001</v>
      </c>
      <c r="I46" s="12">
        <v>89.721610694000006</v>
      </c>
      <c r="J46" s="12">
        <v>123.41793099</v>
      </c>
      <c r="K46" s="12">
        <v>147.99884353799999</v>
      </c>
      <c r="M46" s="12">
        <f t="shared" ref="M46:M48" si="7">K46-J46</f>
        <v>24.580912547999986</v>
      </c>
    </row>
    <row r="47" spans="1:13">
      <c r="A47" t="s">
        <v>147</v>
      </c>
      <c r="B47" s="12">
        <v>635.98508790699998</v>
      </c>
      <c r="C47" s="12">
        <v>324.48537148399987</v>
      </c>
      <c r="D47" s="12">
        <v>240.65087107399998</v>
      </c>
      <c r="E47" s="12">
        <v>319.85891566499998</v>
      </c>
      <c r="F47" s="12">
        <v>368.58476491699997</v>
      </c>
      <c r="G47" s="12">
        <v>471.97409270199995</v>
      </c>
      <c r="H47" s="12">
        <v>380.64428350299988</v>
      </c>
      <c r="I47" s="12">
        <v>419.02930472399999</v>
      </c>
      <c r="J47" s="12">
        <v>477.97967792899988</v>
      </c>
      <c r="K47" s="12">
        <v>766.33499658200003</v>
      </c>
      <c r="M47" s="12">
        <f t="shared" si="7"/>
        <v>288.35531865300015</v>
      </c>
    </row>
    <row r="48" spans="1:13" ht="18">
      <c r="A48" s="34" t="s">
        <v>150</v>
      </c>
      <c r="B48" s="35">
        <v>5905.1118659300055</v>
      </c>
      <c r="C48" s="35">
        <v>5379.281186751994</v>
      </c>
      <c r="D48" s="35">
        <v>5237.0459453199928</v>
      </c>
      <c r="E48" s="35">
        <v>6087.8373581699998</v>
      </c>
      <c r="F48" s="35">
        <v>6344.2725897829932</v>
      </c>
      <c r="G48" s="35">
        <v>6973.1849593740008</v>
      </c>
      <c r="H48" s="35">
        <v>7052.7019356689907</v>
      </c>
      <c r="I48" s="35">
        <v>7052.1918935459898</v>
      </c>
      <c r="J48" s="35">
        <v>7752.2882868790048</v>
      </c>
      <c r="K48" s="35">
        <v>10222.693474233991</v>
      </c>
      <c r="M48" s="35">
        <f t="shared" si="7"/>
        <v>2470.4051873549861</v>
      </c>
    </row>
    <row r="49" spans="1:14">
      <c r="A49" t="s">
        <v>146</v>
      </c>
      <c r="B49" s="17">
        <f>B45/B48</f>
        <v>0.88764510944950414</v>
      </c>
      <c r="C49" s="17">
        <f t="shared" ref="C49:K49" si="8">C45/C48</f>
        <v>0.92365258182925047</v>
      </c>
      <c r="D49" s="17">
        <f t="shared" si="8"/>
        <v>0.93719189710815076</v>
      </c>
      <c r="E49" s="17">
        <f t="shared" si="8"/>
        <v>0.92806119556179334</v>
      </c>
      <c r="F49" s="17">
        <f t="shared" si="8"/>
        <v>0.91487146031938182</v>
      </c>
      <c r="G49" s="17">
        <f t="shared" si="8"/>
        <v>0.90455090145368078</v>
      </c>
      <c r="H49" s="17">
        <f t="shared" si="8"/>
        <v>0.92909386052728959</v>
      </c>
      <c r="I49" s="17">
        <f t="shared" si="8"/>
        <v>0.92785917866421119</v>
      </c>
      <c r="J49" s="17">
        <f t="shared" si="8"/>
        <v>0.92242321406740191</v>
      </c>
      <c r="K49" s="17">
        <f t="shared" si="8"/>
        <v>0.91055842157210798</v>
      </c>
    </row>
    <row r="50" spans="1:14">
      <c r="A50" t="s">
        <v>148</v>
      </c>
      <c r="B50" s="17">
        <f>B46/B48</f>
        <v>4.6541217341818548E-3</v>
      </c>
      <c r="C50" s="17">
        <f t="shared" ref="C50:K50" si="9">C46/C48</f>
        <v>1.6026092659241126E-2</v>
      </c>
      <c r="D50" s="17">
        <f t="shared" si="9"/>
        <v>1.6856458856903542E-2</v>
      </c>
      <c r="E50" s="17">
        <f t="shared" si="9"/>
        <v>1.9398157103772989E-2</v>
      </c>
      <c r="F50" s="17">
        <f t="shared" si="9"/>
        <v>2.703129374724203E-2</v>
      </c>
      <c r="G50" s="17">
        <f t="shared" si="9"/>
        <v>2.7764949129411992E-2</v>
      </c>
      <c r="H50" s="17">
        <f t="shared" si="9"/>
        <v>1.693472724303793E-2</v>
      </c>
      <c r="I50" s="17">
        <f t="shared" si="9"/>
        <v>1.2722514084750195E-2</v>
      </c>
      <c r="J50" s="17">
        <f t="shared" si="9"/>
        <v>1.5920193679960122E-2</v>
      </c>
      <c r="K50" s="17">
        <f t="shared" si="9"/>
        <v>1.4477480314853113E-2</v>
      </c>
    </row>
    <row r="51" spans="1:14">
      <c r="A51" t="s">
        <v>147</v>
      </c>
      <c r="B51" s="17">
        <f>B47/B48</f>
        <v>0.10770076881631398</v>
      </c>
      <c r="C51" s="17">
        <f t="shared" ref="C51:K51" si="10">C47/C48</f>
        <v>6.0321325511508331E-2</v>
      </c>
      <c r="D51" s="17">
        <f t="shared" si="10"/>
        <v>4.5951644034945692E-2</v>
      </c>
      <c r="E51" s="17">
        <f t="shared" si="10"/>
        <v>5.2540647334433616E-2</v>
      </c>
      <c r="F51" s="17">
        <f t="shared" si="10"/>
        <v>5.8097245933376181E-2</v>
      </c>
      <c r="G51" s="17">
        <f t="shared" si="10"/>
        <v>6.7684149416907216E-2</v>
      </c>
      <c r="H51" s="17">
        <f t="shared" si="10"/>
        <v>5.3971412229672444E-2</v>
      </c>
      <c r="I51" s="17">
        <f t="shared" si="10"/>
        <v>5.9418307251038693E-2</v>
      </c>
      <c r="J51" s="17">
        <f t="shared" si="10"/>
        <v>6.1656592252637935E-2</v>
      </c>
      <c r="K51" s="17">
        <f t="shared" si="10"/>
        <v>7.496409811303896E-2</v>
      </c>
    </row>
    <row r="57" spans="1:14" ht="18">
      <c r="A57" s="1" t="s">
        <v>74</v>
      </c>
      <c r="B57" s="1" t="s">
        <v>38</v>
      </c>
      <c r="C57" s="1" t="s">
        <v>101</v>
      </c>
      <c r="D57" s="1">
        <v>2014</v>
      </c>
      <c r="E57" s="1">
        <v>2015</v>
      </c>
      <c r="F57" s="1">
        <v>2016</v>
      </c>
      <c r="G57" s="1">
        <v>2017</v>
      </c>
      <c r="H57" s="1">
        <v>2018</v>
      </c>
      <c r="I57" s="1">
        <v>2019</v>
      </c>
      <c r="J57" s="1">
        <v>2020</v>
      </c>
      <c r="K57" s="1">
        <v>2021</v>
      </c>
      <c r="L57" s="1">
        <v>2022</v>
      </c>
      <c r="M57" s="1">
        <v>2023</v>
      </c>
    </row>
    <row r="58" spans="1:14" ht="18">
      <c r="A58" s="29" t="s">
        <v>109</v>
      </c>
      <c r="B58" s="29" t="s">
        <v>485</v>
      </c>
      <c r="C58" t="s">
        <v>486</v>
      </c>
      <c r="D58" s="12">
        <v>1029.3239559730002</v>
      </c>
      <c r="E58" s="12">
        <v>747.9232841459999</v>
      </c>
      <c r="F58" s="12">
        <v>858.00288298700002</v>
      </c>
      <c r="G58" s="12">
        <v>1162.0437302230002</v>
      </c>
      <c r="H58" s="12">
        <v>929.62304316799987</v>
      </c>
      <c r="I58" s="12">
        <v>960.08146720700017</v>
      </c>
      <c r="J58" s="12">
        <v>1280.3304787330001</v>
      </c>
      <c r="K58" s="12">
        <v>1223.3043234160002</v>
      </c>
      <c r="L58" s="12">
        <v>1305.1904455699998</v>
      </c>
      <c r="M58" s="12">
        <v>2256.6635192280005</v>
      </c>
    </row>
    <row r="59" spans="1:14" ht="18">
      <c r="A59" s="29"/>
      <c r="B59" s="29"/>
      <c r="C59" t="s">
        <v>487</v>
      </c>
      <c r="D59" s="12">
        <v>86.05</v>
      </c>
      <c r="E59" s="12">
        <v>-6.148181619999999</v>
      </c>
      <c r="F59" s="12">
        <v>-12.591181619999999</v>
      </c>
      <c r="G59" s="12">
        <v>-0.77799775000000004</v>
      </c>
      <c r="H59" s="12">
        <v>6.4396870000000002</v>
      </c>
      <c r="I59" s="12">
        <v>13.72232994</v>
      </c>
      <c r="J59" s="12">
        <v>8.5173917100000001</v>
      </c>
      <c r="K59" s="12">
        <v>9.2750000000000004</v>
      </c>
      <c r="L59" s="12"/>
      <c r="M59" s="12">
        <v>5</v>
      </c>
    </row>
    <row r="60" spans="1:14" ht="18">
      <c r="A60" s="29"/>
      <c r="B60" s="29"/>
      <c r="C60" t="s">
        <v>488</v>
      </c>
      <c r="D60" s="12">
        <v>52.586421410000007</v>
      </c>
      <c r="E60" s="12">
        <v>43.027121145999999</v>
      </c>
      <c r="F60" s="12">
        <v>17.070787279000001</v>
      </c>
      <c r="G60" s="12">
        <v>24.981648799000002</v>
      </c>
      <c r="H60" s="12">
        <v>5.7444189989999996</v>
      </c>
      <c r="I60" s="12">
        <v>24.896100000000001</v>
      </c>
      <c r="J60" s="12">
        <v>14.23701224</v>
      </c>
      <c r="K60" s="12">
        <v>20.350000000000001</v>
      </c>
      <c r="L60" s="12">
        <v>5.1100000000000003</v>
      </c>
      <c r="M60" s="12"/>
    </row>
    <row r="61" spans="1:14" ht="18">
      <c r="A61" s="29"/>
      <c r="B61" s="29" t="s">
        <v>489</v>
      </c>
      <c r="C61" s="29"/>
      <c r="D61" s="113">
        <v>1167.9603773830002</v>
      </c>
      <c r="E61" s="113">
        <v>784.80222367199997</v>
      </c>
      <c r="F61" s="113">
        <v>862.48248864599998</v>
      </c>
      <c r="G61" s="113">
        <v>1186.2473812720002</v>
      </c>
      <c r="H61" s="113">
        <v>941.80714916699992</v>
      </c>
      <c r="I61" s="113">
        <v>998.69989714700023</v>
      </c>
      <c r="J61" s="113">
        <v>1303.0848826830002</v>
      </c>
      <c r="K61" s="113">
        <v>1252.9293234160002</v>
      </c>
      <c r="L61" s="113">
        <v>1310.3004455699997</v>
      </c>
      <c r="M61" s="113">
        <v>2261.6635192280005</v>
      </c>
      <c r="N61" s="12">
        <f>M61-L61</f>
        <v>951.36307365800076</v>
      </c>
    </row>
    <row r="62" spans="1:14" ht="18">
      <c r="A62" s="29"/>
      <c r="B62" s="29" t="s">
        <v>490</v>
      </c>
      <c r="C62" t="s">
        <v>139</v>
      </c>
      <c r="D62" s="12">
        <v>554.96391836499981</v>
      </c>
      <c r="E62" s="12">
        <v>520.28554940699985</v>
      </c>
      <c r="F62" s="12">
        <v>407.48924367899974</v>
      </c>
      <c r="G62" s="12">
        <v>437.40468398600001</v>
      </c>
      <c r="H62" s="12">
        <v>417.13729050499984</v>
      </c>
      <c r="I62" s="12">
        <v>378.5267191850001</v>
      </c>
      <c r="J62" s="12">
        <v>374.78921444100001</v>
      </c>
      <c r="K62" s="12">
        <v>554.4961704509999</v>
      </c>
      <c r="L62" s="12">
        <v>962.69225692799989</v>
      </c>
      <c r="M62" s="12">
        <v>1532.6034755320006</v>
      </c>
      <c r="N62" s="12">
        <f>M62-L62</f>
        <v>569.91121860400074</v>
      </c>
    </row>
    <row r="63" spans="1:14" ht="18">
      <c r="A63" s="29"/>
      <c r="B63" s="29"/>
      <c r="C63" t="s">
        <v>491</v>
      </c>
      <c r="D63" s="12">
        <v>19.738576897000002</v>
      </c>
      <c r="E63" s="12">
        <v>16.185363298000002</v>
      </c>
      <c r="F63" s="12">
        <v>7.7627718820000027</v>
      </c>
      <c r="G63" s="12">
        <v>6.0899179950000004</v>
      </c>
      <c r="H63" s="12">
        <v>5.0834674199999998</v>
      </c>
      <c r="I63" s="12">
        <v>11.074340699</v>
      </c>
      <c r="J63" s="12">
        <v>11.118673998999999</v>
      </c>
      <c r="K63" s="12">
        <v>29.777319342999998</v>
      </c>
      <c r="L63" s="12">
        <v>42.392189139999999</v>
      </c>
      <c r="M63" s="12">
        <v>28.306925782</v>
      </c>
      <c r="N63" s="12">
        <f t="shared" ref="N63:N68" si="11">M63-L63</f>
        <v>-14.085263357999999</v>
      </c>
    </row>
    <row r="64" spans="1:14" ht="18">
      <c r="A64" s="29"/>
      <c r="B64" s="29"/>
      <c r="C64" t="s">
        <v>140</v>
      </c>
      <c r="D64" s="12">
        <v>76.635939398000005</v>
      </c>
      <c r="E64" s="12">
        <v>71.308137993000003</v>
      </c>
      <c r="F64" s="12">
        <v>45.388661167000009</v>
      </c>
      <c r="G64" s="12">
        <v>49.235037114000008</v>
      </c>
      <c r="H64" s="12">
        <v>66.531804327000003</v>
      </c>
      <c r="I64" s="12">
        <v>80.114453467000004</v>
      </c>
      <c r="J64" s="12">
        <v>57.354252847999994</v>
      </c>
      <c r="K64" s="12">
        <v>75.651141168999985</v>
      </c>
      <c r="L64" s="12">
        <v>117.74931347000002</v>
      </c>
      <c r="M64" s="12">
        <v>221.66812171000004</v>
      </c>
      <c r="N64" s="12">
        <f t="shared" si="11"/>
        <v>103.91880824000002</v>
      </c>
    </row>
    <row r="65" spans="1:14" ht="18">
      <c r="A65" s="29"/>
      <c r="B65" s="29"/>
      <c r="C65" t="s">
        <v>492</v>
      </c>
      <c r="D65" s="12">
        <v>19.94895112</v>
      </c>
      <c r="E65" s="12">
        <v>45.610886460000003</v>
      </c>
      <c r="F65" s="12">
        <v>14.721428383999999</v>
      </c>
      <c r="G65" s="12">
        <v>15.076233073000001</v>
      </c>
      <c r="H65" s="12">
        <v>35.727877989</v>
      </c>
      <c r="I65" s="12">
        <v>52.438365592999993</v>
      </c>
      <c r="J65" s="12">
        <v>18.518331995</v>
      </c>
      <c r="K65" s="12">
        <v>30.465102000000002</v>
      </c>
      <c r="L65" s="12">
        <v>34.470271620999995</v>
      </c>
      <c r="M65" s="12">
        <v>180.20921189600003</v>
      </c>
      <c r="N65" s="12">
        <f t="shared" si="11"/>
        <v>145.73894027500003</v>
      </c>
    </row>
    <row r="66" spans="1:14" ht="18">
      <c r="A66" s="29"/>
      <c r="B66" s="29"/>
      <c r="C66" t="s">
        <v>493</v>
      </c>
      <c r="D66" s="12">
        <v>117.91913584900001</v>
      </c>
      <c r="E66" s="12">
        <v>91.939289417999987</v>
      </c>
      <c r="F66" s="12">
        <v>86.34781758799997</v>
      </c>
      <c r="G66" s="12">
        <v>70.927768367000013</v>
      </c>
      <c r="H66" s="12">
        <v>56.056772987999992</v>
      </c>
      <c r="I66" s="12">
        <v>59.912530715999992</v>
      </c>
      <c r="J66" s="12">
        <v>33.408123890000006</v>
      </c>
      <c r="K66" s="12">
        <v>12.892217800000001</v>
      </c>
      <c r="L66" s="12">
        <v>29.753921699999999</v>
      </c>
      <c r="M66" s="12">
        <v>51.400860389999991</v>
      </c>
      <c r="N66" s="12">
        <f t="shared" si="11"/>
        <v>21.646938689999992</v>
      </c>
    </row>
    <row r="67" spans="1:14" ht="18">
      <c r="A67" s="29"/>
      <c r="B67" s="29"/>
      <c r="C67" t="s">
        <v>494</v>
      </c>
      <c r="D67" s="12">
        <v>20.446874990000001</v>
      </c>
      <c r="E67" s="12">
        <v>16.331109999999999</v>
      </c>
      <c r="F67" s="12">
        <v>10.714213484000002</v>
      </c>
      <c r="G67" s="12">
        <v>21.810230313000002</v>
      </c>
      <c r="H67" s="12">
        <v>16.927943988999999</v>
      </c>
      <c r="I67" s="12">
        <v>19.930090391</v>
      </c>
      <c r="J67" s="12">
        <v>13</v>
      </c>
      <c r="K67" s="12">
        <v>10</v>
      </c>
      <c r="L67" s="12">
        <v>15.249782</v>
      </c>
      <c r="M67" s="12">
        <v>19.982949999999999</v>
      </c>
      <c r="N67" s="12">
        <f t="shared" si="11"/>
        <v>4.7331679999999992</v>
      </c>
    </row>
    <row r="68" spans="1:14" ht="18">
      <c r="A68" s="29"/>
      <c r="B68" s="29"/>
      <c r="C68" t="s">
        <v>495</v>
      </c>
      <c r="D68" s="12">
        <v>0</v>
      </c>
      <c r="E68" s="12">
        <v>1.018651</v>
      </c>
      <c r="F68" s="12">
        <v>1.761633</v>
      </c>
      <c r="G68" s="12">
        <v>1.6307200000000002</v>
      </c>
      <c r="H68" s="12">
        <v>1.6092099999999998</v>
      </c>
      <c r="I68" s="12"/>
      <c r="J68" s="12">
        <v>7.7599000000000001E-2</v>
      </c>
      <c r="K68" s="12">
        <v>6.7968000000000001E-2</v>
      </c>
      <c r="L68" s="12"/>
      <c r="M68" s="12">
        <v>3.3713E-2</v>
      </c>
      <c r="N68" s="12">
        <f t="shared" si="11"/>
        <v>3.3713E-2</v>
      </c>
    </row>
    <row r="69" spans="1:14" ht="18">
      <c r="A69" s="29"/>
      <c r="B69" s="29" t="s">
        <v>496</v>
      </c>
      <c r="C69" s="29"/>
      <c r="D69" s="113">
        <v>809.65339661899975</v>
      </c>
      <c r="E69" s="113">
        <v>762.6789875759996</v>
      </c>
      <c r="F69" s="113">
        <v>574.18576918399958</v>
      </c>
      <c r="G69" s="113">
        <v>602.17459084800009</v>
      </c>
      <c r="H69" s="113">
        <v>599.07436721799991</v>
      </c>
      <c r="I69" s="113">
        <v>601.99650005100011</v>
      </c>
      <c r="J69" s="113">
        <v>508.26619617300003</v>
      </c>
      <c r="K69" s="113">
        <v>713.34991876299989</v>
      </c>
      <c r="L69" s="113">
        <v>1202.307734859</v>
      </c>
      <c r="M69" s="113">
        <v>2034.2052583100008</v>
      </c>
    </row>
    <row r="70" spans="1:14" ht="18">
      <c r="A70" s="29"/>
      <c r="B70" s="29" t="s">
        <v>497</v>
      </c>
      <c r="C70" t="s">
        <v>498</v>
      </c>
      <c r="D70" s="12">
        <v>984.54158125900074</v>
      </c>
      <c r="E70" s="12">
        <v>998.45607859500149</v>
      </c>
      <c r="F70" s="12">
        <v>974.92043262400057</v>
      </c>
      <c r="G70" s="12">
        <v>1001.2758218320007</v>
      </c>
      <c r="H70" s="12">
        <v>1149.0071419859992</v>
      </c>
      <c r="I70" s="12">
        <v>1329.1950114159993</v>
      </c>
      <c r="J70" s="12">
        <v>1161.6163763310008</v>
      </c>
      <c r="K70" s="12">
        <v>1115.3820574580018</v>
      </c>
      <c r="L70" s="12">
        <v>1167.3584974540006</v>
      </c>
      <c r="M70" s="12">
        <v>1104.8473672230002</v>
      </c>
    </row>
    <row r="71" spans="1:14" ht="18">
      <c r="A71" s="29"/>
      <c r="B71" s="29"/>
      <c r="C71" t="s">
        <v>499</v>
      </c>
      <c r="D71" s="12">
        <v>305.76814704700013</v>
      </c>
      <c r="E71" s="12">
        <v>366.82219454900013</v>
      </c>
      <c r="F71" s="12">
        <v>312.74574580599995</v>
      </c>
      <c r="G71" s="12">
        <v>380.13072122199998</v>
      </c>
      <c r="H71" s="12">
        <v>520.75319697499992</v>
      </c>
      <c r="I71" s="12">
        <v>662.78634505399998</v>
      </c>
      <c r="J71" s="12">
        <v>606.36892904299987</v>
      </c>
      <c r="K71" s="12">
        <v>523.86741542699997</v>
      </c>
      <c r="L71" s="12">
        <v>522.01211367099984</v>
      </c>
      <c r="M71" s="12">
        <v>519.35678662000009</v>
      </c>
    </row>
    <row r="72" spans="1:14" ht="18">
      <c r="A72" s="29"/>
      <c r="B72" s="29" t="s">
        <v>500</v>
      </c>
      <c r="C72" s="29"/>
      <c r="D72" s="113">
        <v>1290.3097283060008</v>
      </c>
      <c r="E72" s="113">
        <v>1365.2782731440016</v>
      </c>
      <c r="F72" s="113">
        <v>1287.6661784300004</v>
      </c>
      <c r="G72" s="113">
        <v>1381.4065430540006</v>
      </c>
      <c r="H72" s="113">
        <v>1669.760338960999</v>
      </c>
      <c r="I72" s="113">
        <v>1991.9813564699994</v>
      </c>
      <c r="J72" s="113">
        <v>1767.9853053740007</v>
      </c>
      <c r="K72" s="113">
        <v>1639.2494728850018</v>
      </c>
      <c r="L72" s="113">
        <v>1689.3706111250003</v>
      </c>
      <c r="M72" s="113">
        <v>1624.2041538430003</v>
      </c>
      <c r="N72" s="12">
        <f t="shared" ref="N72" si="12">M72-L72</f>
        <v>-65.16645728200001</v>
      </c>
    </row>
    <row r="73" spans="1:14" ht="18">
      <c r="A73" s="29"/>
      <c r="B73" s="29" t="s">
        <v>501</v>
      </c>
      <c r="C73" t="s">
        <v>502</v>
      </c>
      <c r="D73" s="12">
        <v>68.60552489600002</v>
      </c>
      <c r="E73" s="12">
        <v>100.92004143700002</v>
      </c>
      <c r="F73" s="12">
        <v>93.219268780000021</v>
      </c>
      <c r="G73" s="12">
        <v>91.424779639999983</v>
      </c>
      <c r="H73" s="12">
        <v>60.385546396000002</v>
      </c>
      <c r="I73" s="12">
        <v>94.109173069000008</v>
      </c>
      <c r="J73" s="12">
        <v>32.800105487000003</v>
      </c>
      <c r="K73" s="12">
        <v>57.158191234</v>
      </c>
      <c r="L73" s="12">
        <v>69.468733239999992</v>
      </c>
      <c r="M73" s="12">
        <v>33.015154639999999</v>
      </c>
    </row>
    <row r="74" spans="1:14" ht="18">
      <c r="A74" s="29"/>
      <c r="B74" s="29"/>
      <c r="C74" t="s">
        <v>503</v>
      </c>
      <c r="D74" s="12">
        <v>515.5926452299999</v>
      </c>
      <c r="E74" s="12">
        <v>311.87675125800007</v>
      </c>
      <c r="F74" s="12">
        <v>50.724813228000002</v>
      </c>
      <c r="G74" s="12">
        <v>48.204698030000003</v>
      </c>
      <c r="H74" s="12">
        <v>76.024791539999981</v>
      </c>
      <c r="I74" s="12">
        <v>42.939044629999998</v>
      </c>
      <c r="J74" s="12">
        <v>69.367104570000024</v>
      </c>
      <c r="K74" s="12">
        <v>97.489767020999992</v>
      </c>
      <c r="L74" s="12">
        <v>184.18613274900002</v>
      </c>
      <c r="M74" s="12">
        <v>200.594271932</v>
      </c>
    </row>
    <row r="75" spans="1:14" ht="18">
      <c r="A75" s="29"/>
      <c r="B75" s="29"/>
      <c r="C75" t="s">
        <v>504</v>
      </c>
      <c r="D75" s="12"/>
      <c r="E75" s="12">
        <v>0.4</v>
      </c>
      <c r="F75" s="12"/>
      <c r="G75" s="12"/>
      <c r="H75" s="12"/>
      <c r="I75" s="12"/>
      <c r="J75" s="12"/>
      <c r="K75" s="12"/>
      <c r="L75" s="12"/>
      <c r="M75" s="12"/>
    </row>
    <row r="76" spans="1:14" ht="18">
      <c r="A76" s="29"/>
      <c r="B76" s="29"/>
      <c r="C76" t="s">
        <v>505</v>
      </c>
      <c r="D76" s="12"/>
      <c r="E76" s="12"/>
      <c r="F76" s="12"/>
      <c r="G76" s="12"/>
      <c r="H76" s="12"/>
      <c r="I76" s="12">
        <v>0.57822499999999999</v>
      </c>
      <c r="J76" s="12">
        <v>1.3650720000000001</v>
      </c>
      <c r="K76" s="12">
        <v>1.0567029999999999</v>
      </c>
      <c r="L76" s="12"/>
      <c r="M76" s="12">
        <v>-1.3540709999999999E-2</v>
      </c>
    </row>
    <row r="77" spans="1:14" ht="18">
      <c r="A77" s="29"/>
      <c r="B77" s="29"/>
      <c r="C77" t="s">
        <v>506</v>
      </c>
      <c r="D77" s="12">
        <v>141.15267997999999</v>
      </c>
      <c r="E77" s="12">
        <v>86.68124469</v>
      </c>
      <c r="F77" s="12">
        <v>232.66008853999998</v>
      </c>
      <c r="G77" s="12">
        <v>93.843505809999996</v>
      </c>
      <c r="H77" s="12">
        <v>208.20545634000001</v>
      </c>
      <c r="I77" s="12">
        <v>280.52697929000004</v>
      </c>
      <c r="J77" s="12">
        <v>212.44824012000001</v>
      </c>
      <c r="K77" s="12">
        <v>92.535729189999998</v>
      </c>
      <c r="L77" s="12">
        <v>192.80184433000002</v>
      </c>
      <c r="M77" s="12">
        <v>216.78430447000002</v>
      </c>
    </row>
    <row r="78" spans="1:14" ht="18">
      <c r="A78" s="29"/>
      <c r="B78" s="29"/>
      <c r="C78" t="s">
        <v>507</v>
      </c>
      <c r="D78" s="12">
        <v>291.39083318000002</v>
      </c>
      <c r="E78" s="12">
        <v>385.36281251399998</v>
      </c>
      <c r="F78" s="12">
        <v>631.60288710600025</v>
      </c>
      <c r="G78" s="12">
        <v>734.96180254500018</v>
      </c>
      <c r="H78" s="12">
        <v>635.26788580399989</v>
      </c>
      <c r="I78" s="12">
        <v>758.33981576200006</v>
      </c>
      <c r="J78" s="12">
        <v>679.78166401800036</v>
      </c>
      <c r="K78" s="12">
        <v>866.63519863399972</v>
      </c>
      <c r="L78" s="12">
        <v>745.11490495499993</v>
      </c>
      <c r="M78" s="12">
        <v>826.71845496100002</v>
      </c>
    </row>
    <row r="79" spans="1:14" ht="18">
      <c r="A79" s="29"/>
      <c r="B79" s="29" t="s">
        <v>508</v>
      </c>
      <c r="C79" s="29"/>
      <c r="D79" s="113">
        <v>1016.7416832859999</v>
      </c>
      <c r="E79" s="113">
        <v>885.24084989900007</v>
      </c>
      <c r="F79" s="113">
        <v>1008.2070576540002</v>
      </c>
      <c r="G79" s="113">
        <v>968.43478602500022</v>
      </c>
      <c r="H79" s="113">
        <v>979.88368007999986</v>
      </c>
      <c r="I79" s="113">
        <v>1176.4932377510002</v>
      </c>
      <c r="J79" s="113">
        <v>995.76218619500037</v>
      </c>
      <c r="K79" s="113">
        <v>1114.8755890789998</v>
      </c>
      <c r="L79" s="113">
        <v>1191.5716152740001</v>
      </c>
      <c r="M79" s="113">
        <v>1277.0986452930001</v>
      </c>
      <c r="N79" s="12">
        <f t="shared" ref="N79" si="13">M79-L79</f>
        <v>85.527030018999994</v>
      </c>
    </row>
    <row r="80" spans="1:14" ht="18">
      <c r="A80" s="29"/>
      <c r="B80" s="29" t="s">
        <v>509</v>
      </c>
      <c r="C80" t="s">
        <v>510</v>
      </c>
      <c r="D80" s="12">
        <v>140.10008394099998</v>
      </c>
      <c r="E80" s="12">
        <v>135.51800572499999</v>
      </c>
      <c r="F80" s="12">
        <v>198.3689526</v>
      </c>
      <c r="G80" s="12">
        <v>386.503223537</v>
      </c>
      <c r="H80" s="12">
        <v>506.72842877500005</v>
      </c>
      <c r="I80" s="12">
        <v>518.941134035</v>
      </c>
      <c r="J80" s="12">
        <v>568.59187614799998</v>
      </c>
      <c r="K80" s="12">
        <v>461.82274530800004</v>
      </c>
      <c r="L80" s="12">
        <v>410.47020505900002</v>
      </c>
      <c r="M80" s="12">
        <v>1126.513203299</v>
      </c>
    </row>
    <row r="81" spans="1:14" ht="18">
      <c r="A81" s="29"/>
      <c r="B81" s="29"/>
      <c r="C81" t="s">
        <v>511</v>
      </c>
      <c r="D81" s="12">
        <v>150</v>
      </c>
      <c r="E81" s="12"/>
      <c r="F81" s="12"/>
      <c r="G81" s="12"/>
      <c r="H81" s="12"/>
      <c r="I81" s="12"/>
      <c r="J81" s="12"/>
      <c r="K81" s="12"/>
      <c r="L81" s="12"/>
      <c r="M81" s="12"/>
    </row>
    <row r="82" spans="1:14" ht="18">
      <c r="A82" s="29"/>
      <c r="B82" s="29"/>
      <c r="C82" t="s">
        <v>512</v>
      </c>
      <c r="D82" s="12">
        <v>0.29474007200000002</v>
      </c>
      <c r="E82" s="12">
        <v>1.36187378</v>
      </c>
      <c r="F82" s="12"/>
      <c r="G82" s="12"/>
      <c r="H82" s="12"/>
      <c r="I82" s="12"/>
      <c r="J82" s="12"/>
      <c r="K82" s="12"/>
      <c r="L82" s="12">
        <v>3</v>
      </c>
      <c r="M82" s="12">
        <v>21</v>
      </c>
    </row>
    <row r="83" spans="1:14" ht="18">
      <c r="A83" s="29"/>
      <c r="B83" s="29"/>
      <c r="C83" t="s">
        <v>513</v>
      </c>
      <c r="D83" s="12"/>
      <c r="E83" s="12"/>
      <c r="F83" s="12"/>
      <c r="G83" s="12"/>
      <c r="H83" s="12"/>
      <c r="I83" s="12"/>
      <c r="J83" s="12">
        <v>26.643846</v>
      </c>
      <c r="K83" s="12"/>
      <c r="L83" s="12"/>
      <c r="M83" s="12"/>
    </row>
    <row r="84" spans="1:14" ht="18">
      <c r="A84" s="29"/>
      <c r="B84" s="29" t="s">
        <v>514</v>
      </c>
      <c r="C84" s="29"/>
      <c r="D84" s="113">
        <v>290.394824013</v>
      </c>
      <c r="E84" s="113">
        <v>136.87987950499999</v>
      </c>
      <c r="F84" s="113">
        <v>198.3689526</v>
      </c>
      <c r="G84" s="113">
        <v>386.503223537</v>
      </c>
      <c r="H84" s="113">
        <v>506.72842877500005</v>
      </c>
      <c r="I84" s="113">
        <v>518.941134035</v>
      </c>
      <c r="J84" s="113">
        <v>595.23572214800004</v>
      </c>
      <c r="K84" s="113">
        <v>461.82274530800004</v>
      </c>
      <c r="L84" s="113">
        <v>413.47020505900002</v>
      </c>
      <c r="M84" s="113">
        <v>1147.513203299</v>
      </c>
      <c r="N84" s="12">
        <f t="shared" ref="N84" si="14">M84-L84</f>
        <v>734.04299823999997</v>
      </c>
    </row>
    <row r="85" spans="1:14" ht="18">
      <c r="A85" s="29"/>
      <c r="B85" s="29" t="s">
        <v>515</v>
      </c>
      <c r="C85" t="s">
        <v>516</v>
      </c>
      <c r="D85" s="12">
        <v>81.764567142999994</v>
      </c>
      <c r="E85" s="12">
        <v>98.073859098999975</v>
      </c>
      <c r="F85" s="12">
        <v>98.365662334999982</v>
      </c>
      <c r="G85" s="12">
        <v>153.64575158700001</v>
      </c>
      <c r="H85" s="12">
        <v>155.42627913499996</v>
      </c>
      <c r="I85" s="12">
        <v>114.28452419300004</v>
      </c>
      <c r="J85" s="12">
        <v>230.98389748699998</v>
      </c>
      <c r="K85" s="12">
        <v>165.95018400700005</v>
      </c>
      <c r="L85" s="12">
        <v>210.49199595300001</v>
      </c>
      <c r="M85" s="12">
        <v>188.55627501000004</v>
      </c>
    </row>
    <row r="86" spans="1:14" ht="18">
      <c r="A86" s="29"/>
      <c r="B86" s="29"/>
      <c r="C86" t="s">
        <v>517</v>
      </c>
      <c r="D86" s="12">
        <v>223.55745327699992</v>
      </c>
      <c r="E86" s="12">
        <v>385.51380255500004</v>
      </c>
      <c r="F86" s="12">
        <v>465.037220967</v>
      </c>
      <c r="G86" s="12">
        <v>565.69602393999969</v>
      </c>
      <c r="H86" s="12">
        <v>612.68479936199981</v>
      </c>
      <c r="I86" s="12">
        <v>624.40719063199992</v>
      </c>
      <c r="J86" s="12">
        <v>671.57005175399979</v>
      </c>
      <c r="K86" s="12">
        <v>600.180917497</v>
      </c>
      <c r="L86" s="12">
        <v>582.59631483700002</v>
      </c>
      <c r="M86" s="12">
        <v>592.97568783100007</v>
      </c>
    </row>
    <row r="87" spans="1:14" ht="18">
      <c r="A87" s="29"/>
      <c r="B87" s="29"/>
      <c r="C87" t="s">
        <v>518</v>
      </c>
      <c r="D87" s="12">
        <v>21.580264427999996</v>
      </c>
      <c r="E87" s="12">
        <v>23.527238527999994</v>
      </c>
      <c r="F87" s="12">
        <v>23.449478398999997</v>
      </c>
      <c r="G87" s="12">
        <v>74.214655649000022</v>
      </c>
      <c r="H87" s="12">
        <v>95.530381589000001</v>
      </c>
      <c r="I87" s="12">
        <v>120.681318594</v>
      </c>
      <c r="J87" s="12">
        <v>123.67542585800001</v>
      </c>
      <c r="K87" s="12">
        <v>148.87320987199996</v>
      </c>
      <c r="L87" s="12">
        <v>97.222057753999991</v>
      </c>
      <c r="M87" s="12">
        <v>52.078812625999994</v>
      </c>
    </row>
    <row r="88" spans="1:14" ht="18">
      <c r="A88" s="29"/>
      <c r="B88" s="29"/>
      <c r="C88" t="s">
        <v>519</v>
      </c>
      <c r="D88" s="12">
        <v>151.006728243</v>
      </c>
      <c r="E88" s="12">
        <v>144.94064439799999</v>
      </c>
      <c r="F88" s="12">
        <v>150.68692664500006</v>
      </c>
      <c r="G88" s="12">
        <v>129.58305574000002</v>
      </c>
      <c r="H88" s="12">
        <v>125.15191912800002</v>
      </c>
      <c r="I88" s="12">
        <v>127.38753447599998</v>
      </c>
      <c r="J88" s="12">
        <v>79.159635058999996</v>
      </c>
      <c r="K88" s="12">
        <v>147.82619302800001</v>
      </c>
      <c r="L88" s="12">
        <v>194.09873690899997</v>
      </c>
      <c r="M88" s="12">
        <v>170.26630071600002</v>
      </c>
    </row>
    <row r="89" spans="1:14" ht="18">
      <c r="A89" s="29"/>
      <c r="B89" s="29" t="s">
        <v>520</v>
      </c>
      <c r="C89" s="29"/>
      <c r="D89" s="113">
        <v>477.90901309099996</v>
      </c>
      <c r="E89" s="113">
        <v>652.05554458000006</v>
      </c>
      <c r="F89" s="113">
        <v>737.53928834600003</v>
      </c>
      <c r="G89" s="113">
        <v>923.1394869159999</v>
      </c>
      <c r="H89" s="113">
        <v>988.79337921399986</v>
      </c>
      <c r="I89" s="113">
        <v>986.76056789499989</v>
      </c>
      <c r="J89" s="113">
        <v>1105.3890101579998</v>
      </c>
      <c r="K89" s="113">
        <v>1062.8305044040001</v>
      </c>
      <c r="L89" s="113">
        <v>1084.4091054529999</v>
      </c>
      <c r="M89" s="113">
        <v>1003.8770761830001</v>
      </c>
      <c r="N89" s="12">
        <f t="shared" ref="N89" si="15">M89-L89</f>
        <v>-80.532029269999839</v>
      </c>
    </row>
    <row r="90" spans="1:14" ht="18">
      <c r="A90" s="29"/>
      <c r="B90" s="29" t="s">
        <v>521</v>
      </c>
      <c r="C90" t="s">
        <v>522</v>
      </c>
      <c r="D90" s="12">
        <v>254.670104735</v>
      </c>
      <c r="E90" s="12">
        <v>228.84099018799995</v>
      </c>
      <c r="F90" s="12">
        <v>132.07809718599998</v>
      </c>
      <c r="G90" s="12">
        <v>137.20281052499996</v>
      </c>
      <c r="H90" s="12">
        <v>80.023230999999996</v>
      </c>
      <c r="I90" s="12">
        <v>159.76034725699998</v>
      </c>
      <c r="J90" s="12">
        <v>160.63296319100002</v>
      </c>
      <c r="K90" s="12">
        <v>130.38065584</v>
      </c>
      <c r="L90" s="12">
        <v>163.52566220899999</v>
      </c>
      <c r="M90" s="12">
        <v>120.31185209500001</v>
      </c>
    </row>
    <row r="91" spans="1:14" ht="18">
      <c r="A91" s="29"/>
      <c r="B91" s="29"/>
      <c r="C91" t="s">
        <v>523</v>
      </c>
      <c r="D91" s="12">
        <v>197.6764836049999</v>
      </c>
      <c r="E91" s="12">
        <v>199.97714663900004</v>
      </c>
      <c r="F91" s="12">
        <v>102.47679236799998</v>
      </c>
      <c r="G91" s="12">
        <v>120.44350704600005</v>
      </c>
      <c r="H91" s="12">
        <v>105.74949235400003</v>
      </c>
      <c r="I91" s="12">
        <v>69.255234071999993</v>
      </c>
      <c r="J91" s="12">
        <v>119.22066791899999</v>
      </c>
      <c r="K91" s="12">
        <v>152.78957451400001</v>
      </c>
      <c r="L91" s="12">
        <v>93.373162672000021</v>
      </c>
      <c r="M91" s="12">
        <v>103.66280829200002</v>
      </c>
    </row>
    <row r="92" spans="1:14" ht="18">
      <c r="A92" s="29"/>
      <c r="B92" s="29"/>
      <c r="C92" t="s">
        <v>524</v>
      </c>
      <c r="D92" s="12">
        <v>1.2573536000000001</v>
      </c>
      <c r="E92" s="12">
        <v>2.888023</v>
      </c>
      <c r="F92" s="12">
        <v>6.1925351769999999</v>
      </c>
      <c r="G92" s="12">
        <v>6.9232879710000006</v>
      </c>
      <c r="H92" s="12">
        <v>7.6820182690000012</v>
      </c>
      <c r="I92" s="12">
        <v>3.6476281850000003</v>
      </c>
      <c r="J92" s="12">
        <v>3.3357249289999999</v>
      </c>
      <c r="K92" s="12">
        <v>3.4397734250000003</v>
      </c>
      <c r="L92" s="12">
        <v>19.958886743999997</v>
      </c>
      <c r="M92" s="12">
        <v>22.229551158</v>
      </c>
    </row>
    <row r="93" spans="1:14" ht="18">
      <c r="A93" s="29"/>
      <c r="B93" s="29"/>
      <c r="C93" t="s">
        <v>525</v>
      </c>
      <c r="D93" s="12">
        <v>154.81985294600003</v>
      </c>
      <c r="E93" s="12">
        <v>157.29836491600003</v>
      </c>
      <c r="F93" s="12">
        <v>114.24667174599998</v>
      </c>
      <c r="G93" s="12">
        <v>121.57841580399999</v>
      </c>
      <c r="H93" s="12">
        <v>176.15977923500006</v>
      </c>
      <c r="I93" s="12">
        <v>99.711651275000008</v>
      </c>
      <c r="J93" s="12">
        <v>136.12551121999999</v>
      </c>
      <c r="K93" s="12">
        <v>109.39599967000001</v>
      </c>
      <c r="L93" s="12">
        <v>188.57092951199996</v>
      </c>
      <c r="M93" s="12">
        <v>168.90405082999996</v>
      </c>
    </row>
    <row r="94" spans="1:14" ht="18">
      <c r="A94" s="29"/>
      <c r="B94" s="29"/>
      <c r="C94" t="s">
        <v>526</v>
      </c>
      <c r="D94" s="12">
        <v>25.869508990999996</v>
      </c>
      <c r="E94" s="12">
        <v>30.436364135000002</v>
      </c>
      <c r="F94" s="12">
        <v>47.499334191999999</v>
      </c>
      <c r="G94" s="12">
        <v>38.053057084999999</v>
      </c>
      <c r="H94" s="12">
        <v>33.370196024000002</v>
      </c>
      <c r="I94" s="12">
        <v>48.588638224999997</v>
      </c>
      <c r="J94" s="12">
        <v>80.208774842999986</v>
      </c>
      <c r="K94" s="12">
        <v>59.270457399999991</v>
      </c>
      <c r="L94" s="12">
        <v>57.712561271999995</v>
      </c>
      <c r="M94" s="12">
        <v>35.807917773</v>
      </c>
    </row>
    <row r="95" spans="1:14" ht="18">
      <c r="A95" s="29"/>
      <c r="B95" s="29"/>
      <c r="C95" t="s">
        <v>527</v>
      </c>
      <c r="D95" s="12">
        <v>152.15071445100006</v>
      </c>
      <c r="E95" s="12">
        <v>117.81203168600003</v>
      </c>
      <c r="F95" s="12">
        <v>125.51600008099999</v>
      </c>
      <c r="G95" s="12">
        <v>131.69934800500002</v>
      </c>
      <c r="H95" s="12">
        <v>131.96144241799999</v>
      </c>
      <c r="I95" s="12">
        <v>197.56075909200001</v>
      </c>
      <c r="J95" s="12">
        <v>167.944538698</v>
      </c>
      <c r="K95" s="12">
        <v>248.82567960800006</v>
      </c>
      <c r="L95" s="12">
        <v>260.52266825200002</v>
      </c>
      <c r="M95" s="12">
        <v>334.60834222</v>
      </c>
    </row>
    <row r="96" spans="1:14" ht="18">
      <c r="A96" s="29"/>
      <c r="B96" s="29" t="s">
        <v>528</v>
      </c>
      <c r="C96" s="29"/>
      <c r="D96" s="113">
        <v>786.44401832800008</v>
      </c>
      <c r="E96" s="113">
        <v>737.25292056400008</v>
      </c>
      <c r="F96" s="113">
        <v>528.00943074999986</v>
      </c>
      <c r="G96" s="113">
        <v>555.90042643599998</v>
      </c>
      <c r="H96" s="113">
        <v>534.94615930000009</v>
      </c>
      <c r="I96" s="113">
        <v>578.52425810599993</v>
      </c>
      <c r="J96" s="113">
        <v>667.46818080000003</v>
      </c>
      <c r="K96" s="113">
        <v>704.10214045700002</v>
      </c>
      <c r="L96" s="113">
        <v>783.66387066099992</v>
      </c>
      <c r="M96" s="113">
        <v>785.52452236799991</v>
      </c>
      <c r="N96" s="12">
        <f t="shared" ref="N96" si="16">M96-L96</f>
        <v>1.8606517069999882</v>
      </c>
    </row>
    <row r="97" spans="1:16" ht="18">
      <c r="A97" s="29"/>
      <c r="B97" s="29" t="s">
        <v>529</v>
      </c>
      <c r="C97" t="s">
        <v>530</v>
      </c>
      <c r="D97" s="12">
        <v>-4.0085000000000003E-2</v>
      </c>
      <c r="E97" s="12">
        <v>-0.14537183000000001</v>
      </c>
      <c r="F97" s="12">
        <v>3.3227220000000002E-2</v>
      </c>
      <c r="G97" s="12">
        <v>3</v>
      </c>
      <c r="H97" s="12">
        <v>-1.04348354</v>
      </c>
      <c r="I97" s="12"/>
      <c r="J97" s="12"/>
      <c r="K97" s="12">
        <v>1.1000000000000001</v>
      </c>
      <c r="L97" s="12"/>
      <c r="M97" s="12"/>
    </row>
    <row r="98" spans="1:16" ht="18">
      <c r="A98" s="29"/>
      <c r="B98" s="29"/>
      <c r="C98" t="s">
        <v>531</v>
      </c>
      <c r="D98" s="12">
        <v>1.4208849999999997</v>
      </c>
      <c r="E98" s="12">
        <v>3.4167059999999996</v>
      </c>
      <c r="F98" s="12">
        <v>2.1614089999999999</v>
      </c>
      <c r="G98" s="12">
        <v>3.272888</v>
      </c>
      <c r="H98" s="12">
        <v>3.4910385000000002</v>
      </c>
      <c r="I98" s="12">
        <v>14.072629999999998</v>
      </c>
      <c r="J98" s="12">
        <v>18.646025999999999</v>
      </c>
      <c r="K98" s="12">
        <v>34.305920999999998</v>
      </c>
      <c r="L98" s="12">
        <v>18.515065</v>
      </c>
      <c r="M98" s="12">
        <v>30.881920000000001</v>
      </c>
    </row>
    <row r="99" spans="1:16" ht="18">
      <c r="A99" s="29"/>
      <c r="B99" s="29"/>
      <c r="C99" t="s">
        <v>532</v>
      </c>
      <c r="D99" s="12">
        <v>22.010357533999997</v>
      </c>
      <c r="E99" s="12">
        <v>15.920513642000003</v>
      </c>
      <c r="F99" s="12">
        <v>24.32934955</v>
      </c>
      <c r="G99" s="12">
        <v>24.267780417999997</v>
      </c>
      <c r="H99" s="12">
        <v>37.530715222000012</v>
      </c>
      <c r="I99" s="12">
        <v>38.42368093000001</v>
      </c>
      <c r="J99" s="12">
        <v>47.587704631999998</v>
      </c>
      <c r="K99" s="12">
        <v>38.177091404000002</v>
      </c>
      <c r="L99" s="12">
        <v>44.818582877999994</v>
      </c>
      <c r="M99" s="12">
        <v>45.462651211000008</v>
      </c>
    </row>
    <row r="100" spans="1:16" ht="18">
      <c r="A100" s="29"/>
      <c r="B100" s="29"/>
      <c r="C100" t="s">
        <v>533</v>
      </c>
      <c r="D100" s="12">
        <v>24.365243370000005</v>
      </c>
      <c r="E100" s="12">
        <v>28.447399000000004</v>
      </c>
      <c r="F100" s="12">
        <v>8.2625849400000018</v>
      </c>
      <c r="G100" s="12">
        <v>51.094875643999991</v>
      </c>
      <c r="H100" s="12">
        <v>80.352413885999994</v>
      </c>
      <c r="I100" s="12">
        <v>65.416696989000002</v>
      </c>
      <c r="J100" s="12">
        <v>46.826003995999997</v>
      </c>
      <c r="K100" s="12">
        <v>27.449186829999999</v>
      </c>
      <c r="L100" s="12">
        <v>13.861051</v>
      </c>
      <c r="M100" s="12">
        <v>12.262524499</v>
      </c>
    </row>
    <row r="101" spans="1:16" ht="18">
      <c r="A101" s="29"/>
      <c r="B101" s="29" t="s">
        <v>534</v>
      </c>
      <c r="C101" s="29"/>
      <c r="D101" s="113">
        <v>47.756400904000003</v>
      </c>
      <c r="E101" s="113">
        <v>47.63924681200001</v>
      </c>
      <c r="F101" s="113">
        <v>34.786570709999999</v>
      </c>
      <c r="G101" s="113">
        <v>81.63554406199998</v>
      </c>
      <c r="H101" s="113">
        <v>120.33068406800001</v>
      </c>
      <c r="I101" s="113">
        <v>117.91300791900001</v>
      </c>
      <c r="J101" s="113">
        <v>113.059734628</v>
      </c>
      <c r="K101" s="113">
        <v>101.032199234</v>
      </c>
      <c r="L101" s="113">
        <v>77.194698877999997</v>
      </c>
      <c r="M101" s="113">
        <v>88.60709571000001</v>
      </c>
      <c r="N101" s="12">
        <f t="shared" ref="N101" si="17">M101-L101</f>
        <v>11.412396832000013</v>
      </c>
    </row>
    <row r="102" spans="1:16" ht="18">
      <c r="A102" s="29"/>
      <c r="B102" s="29" t="s">
        <v>535</v>
      </c>
      <c r="C102" t="s">
        <v>536</v>
      </c>
      <c r="D102" s="12">
        <v>6.0760000000000005</v>
      </c>
      <c r="E102" s="12">
        <v>3.3559999999999999</v>
      </c>
      <c r="F102" s="12">
        <v>3.9670000000000001</v>
      </c>
      <c r="G102" s="12">
        <v>1.5859999999999999</v>
      </c>
      <c r="H102" s="12">
        <v>1.913</v>
      </c>
      <c r="I102" s="12"/>
      <c r="J102" s="12"/>
      <c r="K102" s="12"/>
      <c r="L102" s="12"/>
      <c r="M102" s="12"/>
    </row>
    <row r="103" spans="1:16" ht="18">
      <c r="A103" s="29"/>
      <c r="B103" s="29"/>
      <c r="C103" t="s">
        <v>537</v>
      </c>
      <c r="D103" s="12">
        <v>11.866424</v>
      </c>
      <c r="E103" s="12">
        <v>4.0972610000000005</v>
      </c>
      <c r="F103" s="12">
        <v>1.8332089999999999</v>
      </c>
      <c r="G103" s="12">
        <v>0.80937601999999997</v>
      </c>
      <c r="H103" s="12">
        <v>1.0354030000000001</v>
      </c>
      <c r="I103" s="12">
        <v>1.875</v>
      </c>
      <c r="J103" s="12">
        <v>-3.54928249</v>
      </c>
      <c r="K103" s="12">
        <v>2</v>
      </c>
      <c r="L103" s="12">
        <v>0</v>
      </c>
      <c r="M103" s="12">
        <v>0</v>
      </c>
    </row>
    <row r="104" spans="1:16" ht="18">
      <c r="A104" s="102"/>
      <c r="B104" s="29" t="s">
        <v>538</v>
      </c>
      <c r="C104" s="29"/>
      <c r="D104" s="113">
        <v>17.942424000000003</v>
      </c>
      <c r="E104" s="113">
        <v>7.4532610000000004</v>
      </c>
      <c r="F104" s="113">
        <v>5.8002089999999997</v>
      </c>
      <c r="G104" s="113">
        <v>2.3953760199999996</v>
      </c>
      <c r="H104" s="113">
        <v>2.9484029999999999</v>
      </c>
      <c r="I104" s="113">
        <v>1.875</v>
      </c>
      <c r="J104" s="113">
        <v>-3.54928249</v>
      </c>
      <c r="K104" s="113">
        <v>2</v>
      </c>
      <c r="L104" s="113">
        <v>0</v>
      </c>
      <c r="M104" s="113">
        <v>0</v>
      </c>
      <c r="N104" s="12">
        <f t="shared" ref="N104" si="18">M104-L104</f>
        <v>0</v>
      </c>
    </row>
    <row r="105" spans="1:16" ht="18">
      <c r="A105" s="34" t="s">
        <v>539</v>
      </c>
      <c r="B105" s="34"/>
      <c r="C105" s="34"/>
      <c r="D105" s="35">
        <v>5905.1118659299991</v>
      </c>
      <c r="E105" s="35">
        <v>5379.2811867520022</v>
      </c>
      <c r="F105" s="35">
        <v>5237.0459453199992</v>
      </c>
      <c r="G105" s="35">
        <v>6087.8373581700007</v>
      </c>
      <c r="H105" s="35">
        <v>6344.2725897829969</v>
      </c>
      <c r="I105" s="35">
        <v>6973.184959373998</v>
      </c>
      <c r="J105" s="35">
        <v>7052.7019356690007</v>
      </c>
      <c r="K105" s="35">
        <v>7052.1918935460026</v>
      </c>
      <c r="L105" s="35">
        <v>7752.2882868789993</v>
      </c>
      <c r="M105" s="35">
        <v>10222.693474234002</v>
      </c>
      <c r="N105" s="12">
        <f>M105-L105</f>
        <v>2470.4051873550025</v>
      </c>
      <c r="O105" s="12">
        <f>N105-N61</f>
        <v>1519.0421136970017</v>
      </c>
    </row>
    <row r="106" spans="1:16">
      <c r="B106" t="s">
        <v>510</v>
      </c>
      <c r="C106" t="s">
        <v>540</v>
      </c>
      <c r="D106" s="12">
        <v>91.675033972999998</v>
      </c>
      <c r="E106" s="12">
        <v>79.232665221999994</v>
      </c>
      <c r="F106" s="12">
        <v>136.71464643000002</v>
      </c>
      <c r="G106" s="12">
        <v>236.26835169199998</v>
      </c>
      <c r="H106" s="12">
        <v>315.40751499999999</v>
      </c>
      <c r="I106" s="12">
        <v>299.85047432000005</v>
      </c>
      <c r="J106" s="12">
        <v>264.37009045399998</v>
      </c>
      <c r="K106" s="12">
        <v>241.174986776</v>
      </c>
      <c r="L106" s="12">
        <v>176.538758</v>
      </c>
      <c r="M106" s="12">
        <v>268.96396199999998</v>
      </c>
      <c r="N106" s="12">
        <f t="shared" ref="N106:N115" si="19">M106-L106</f>
        <v>92.425203999999979</v>
      </c>
    </row>
    <row r="107" spans="1:16">
      <c r="C107" t="s">
        <v>541</v>
      </c>
      <c r="D107" s="12">
        <v>6.141</v>
      </c>
      <c r="E107" s="12">
        <v>9.4053271600000006</v>
      </c>
      <c r="F107" s="12">
        <v>2.5</v>
      </c>
      <c r="G107" s="12"/>
      <c r="H107" s="12"/>
      <c r="I107" s="12"/>
      <c r="J107" s="12"/>
      <c r="K107" s="12">
        <v>10.095000000000001</v>
      </c>
      <c r="L107" s="12">
        <v>20.720262999999999</v>
      </c>
      <c r="M107" s="12">
        <v>23.524799999999999</v>
      </c>
      <c r="N107" s="12">
        <f t="shared" si="19"/>
        <v>2.8045369999999998</v>
      </c>
    </row>
    <row r="108" spans="1:16">
      <c r="C108" t="s">
        <v>542</v>
      </c>
      <c r="D108" s="12">
        <v>9.9284195490000009</v>
      </c>
      <c r="E108" s="12">
        <v>16.081987400000003</v>
      </c>
      <c r="F108" s="12">
        <v>14.644827059999999</v>
      </c>
      <c r="G108" s="12">
        <v>21.703471066999999</v>
      </c>
      <c r="H108" s="12">
        <v>67.645339649999997</v>
      </c>
      <c r="I108" s="12">
        <v>69</v>
      </c>
      <c r="J108" s="12">
        <v>86.412144690000005</v>
      </c>
      <c r="K108" s="12">
        <v>12.062683</v>
      </c>
      <c r="L108" s="12">
        <v>19.775847579999997</v>
      </c>
      <c r="M108" s="12">
        <v>44.833393997999998</v>
      </c>
      <c r="N108" s="12">
        <f t="shared" si="19"/>
        <v>25.057546418000001</v>
      </c>
    </row>
    <row r="109" spans="1:16">
      <c r="C109" t="s">
        <v>543</v>
      </c>
      <c r="D109" s="12">
        <v>4</v>
      </c>
      <c r="E109" s="12">
        <v>5</v>
      </c>
      <c r="F109" s="12">
        <v>5.456052176</v>
      </c>
      <c r="G109" s="12">
        <v>27.632999881</v>
      </c>
      <c r="H109" s="12">
        <v>48.190707328999999</v>
      </c>
      <c r="I109" s="12">
        <v>66.021859496999994</v>
      </c>
      <c r="J109" s="12">
        <v>72.942518997999997</v>
      </c>
      <c r="K109" s="12">
        <v>54.129011707999993</v>
      </c>
      <c r="L109" s="12">
        <v>2.2892838489999998</v>
      </c>
      <c r="M109" s="12">
        <v>46.152054998000004</v>
      </c>
      <c r="N109" s="12">
        <f t="shared" si="19"/>
        <v>43.862771149000004</v>
      </c>
    </row>
    <row r="110" spans="1:16">
      <c r="C110" t="s">
        <v>136</v>
      </c>
      <c r="D110" s="12"/>
      <c r="E110" s="12"/>
      <c r="F110" s="12"/>
      <c r="G110" s="12"/>
      <c r="H110" s="12">
        <v>1.432948997</v>
      </c>
      <c r="I110" s="12">
        <v>1.220397</v>
      </c>
      <c r="J110" s="12">
        <v>53.754945383999996</v>
      </c>
      <c r="K110" s="12">
        <v>37.358251934000002</v>
      </c>
      <c r="L110" s="12">
        <v>66.166273130000008</v>
      </c>
      <c r="M110" s="12">
        <v>359.67584442999998</v>
      </c>
      <c r="N110" s="12">
        <f t="shared" si="19"/>
        <v>293.50957129999995</v>
      </c>
      <c r="O110" s="12">
        <f>N110+N111+N112</f>
        <v>543.89677095299999</v>
      </c>
      <c r="P110" s="12">
        <f>O110+N62+N64</f>
        <v>1217.7267977970009</v>
      </c>
    </row>
    <row r="111" spans="1:16">
      <c r="C111" t="s">
        <v>137</v>
      </c>
      <c r="D111" s="12"/>
      <c r="E111" s="12"/>
      <c r="F111" s="12">
        <v>10</v>
      </c>
      <c r="G111" s="12">
        <v>86.008436905000011</v>
      </c>
      <c r="H111" s="12">
        <v>72.072097799000005</v>
      </c>
      <c r="I111" s="12">
        <v>78.787109217999998</v>
      </c>
      <c r="J111" s="12">
        <v>78.944778862000007</v>
      </c>
      <c r="K111" s="12">
        <v>74.142811890000004</v>
      </c>
      <c r="L111" s="12">
        <v>84.979779499999992</v>
      </c>
      <c r="M111" s="12">
        <v>336.68082555300003</v>
      </c>
      <c r="N111" s="12">
        <f t="shared" si="19"/>
        <v>251.70104605300003</v>
      </c>
    </row>
    <row r="112" spans="1:16">
      <c r="C112" t="s">
        <v>138</v>
      </c>
      <c r="D112" s="12"/>
      <c r="E112" s="12"/>
      <c r="F112" s="12"/>
      <c r="G112" s="12"/>
      <c r="H112" s="12">
        <v>3</v>
      </c>
      <c r="I112" s="12"/>
      <c r="J112" s="12"/>
      <c r="K112" s="12"/>
      <c r="L112" s="12"/>
      <c r="M112" s="12">
        <v>-1.3138464000000001</v>
      </c>
      <c r="N112" s="12">
        <f t="shared" si="19"/>
        <v>-1.3138464000000001</v>
      </c>
    </row>
    <row r="113" spans="2:14">
      <c r="C113" t="s">
        <v>544</v>
      </c>
      <c r="D113" s="12"/>
      <c r="E113" s="12">
        <v>2.2243321670000005</v>
      </c>
      <c r="F113" s="12">
        <v>1.1250478340000001</v>
      </c>
      <c r="G113" s="12">
        <v>1.083906992</v>
      </c>
      <c r="H113" s="12"/>
      <c r="I113" s="12"/>
      <c r="J113" s="12"/>
      <c r="K113" s="12"/>
      <c r="L113" s="12"/>
      <c r="M113" s="12"/>
      <c r="N113" s="12">
        <f t="shared" si="19"/>
        <v>0</v>
      </c>
    </row>
    <row r="114" spans="2:14">
      <c r="C114" t="s">
        <v>545</v>
      </c>
      <c r="D114" s="12">
        <v>28.355630418999997</v>
      </c>
      <c r="E114" s="12">
        <v>23.573693775999999</v>
      </c>
      <c r="F114" s="12">
        <v>27.928379100000001</v>
      </c>
      <c r="G114" s="12">
        <v>13.806056999999999</v>
      </c>
      <c r="H114" s="12">
        <v>-1.0201799999999999</v>
      </c>
      <c r="I114" s="12">
        <v>4.0612940000000002</v>
      </c>
      <c r="J114" s="12">
        <v>12.16739776</v>
      </c>
      <c r="K114" s="12">
        <v>32.86</v>
      </c>
      <c r="L114" s="12">
        <v>40</v>
      </c>
      <c r="M114" s="12">
        <v>47.99616872</v>
      </c>
      <c r="N114" s="12">
        <f t="shared" si="19"/>
        <v>7.99616872</v>
      </c>
    </row>
    <row r="115" spans="2:14">
      <c r="B115" t="s">
        <v>546</v>
      </c>
      <c r="D115" s="12">
        <v>140.10008394100001</v>
      </c>
      <c r="E115" s="12">
        <v>135.51800572499999</v>
      </c>
      <c r="F115" s="12">
        <v>198.36895260000003</v>
      </c>
      <c r="G115" s="12">
        <v>386.50322353699994</v>
      </c>
      <c r="H115" s="12">
        <v>506.728428775</v>
      </c>
      <c r="I115" s="12">
        <v>518.941134035</v>
      </c>
      <c r="J115" s="12">
        <v>568.59187614799987</v>
      </c>
      <c r="K115" s="12">
        <v>461.82274530800004</v>
      </c>
      <c r="L115" s="12">
        <v>410.47020505899997</v>
      </c>
      <c r="M115" s="12">
        <v>1126.5132032989998</v>
      </c>
      <c r="N115" s="12">
        <f t="shared" si="19"/>
        <v>716.04299823999986</v>
      </c>
    </row>
  </sheetData>
  <pageMargins left="0.7" right="0.7" top="0.75" bottom="0.75" header="0.3" footer="0.3"/>
  <pageSetup paperSize="9" scale="5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3F4B2-7C45-4D52-8D95-E9E2B8496EBF}">
  <sheetPr>
    <pageSetUpPr fitToPage="1"/>
  </sheetPr>
  <dimension ref="A1:AA133"/>
  <sheetViews>
    <sheetView workbookViewId="0">
      <selection activeCell="Q27" sqref="Q27"/>
    </sheetView>
  </sheetViews>
  <sheetFormatPr defaultRowHeight="15.75"/>
  <cols>
    <col min="1" max="1" width="31.25" customWidth="1"/>
    <col min="20" max="20" width="18.375" bestFit="1" customWidth="1"/>
    <col min="26" max="26" width="18.5" bestFit="1" customWidth="1"/>
    <col min="27" max="27" width="18.25" bestFit="1" customWidth="1"/>
  </cols>
  <sheetData>
    <row r="1" spans="1:27" ht="18">
      <c r="A1" s="9" t="s">
        <v>87</v>
      </c>
    </row>
    <row r="2" spans="1:27" ht="18">
      <c r="A2" s="1" t="s">
        <v>88</v>
      </c>
      <c r="B2" s="1">
        <v>2014</v>
      </c>
      <c r="C2" s="1">
        <v>2015</v>
      </c>
      <c r="D2" s="1">
        <v>2016</v>
      </c>
      <c r="E2" s="1">
        <v>2017</v>
      </c>
      <c r="F2" s="1">
        <v>2018</v>
      </c>
      <c r="G2" s="1">
        <v>2019</v>
      </c>
      <c r="H2" s="1">
        <v>2020</v>
      </c>
      <c r="I2" s="1">
        <v>2021</v>
      </c>
      <c r="J2" s="1">
        <v>2022</v>
      </c>
      <c r="K2" s="1">
        <v>2023</v>
      </c>
      <c r="S2" s="1" t="s">
        <v>88</v>
      </c>
      <c r="T2" s="1" t="s">
        <v>430</v>
      </c>
      <c r="U2" s="1">
        <v>2019</v>
      </c>
      <c r="V2" s="1">
        <v>2020</v>
      </c>
      <c r="W2" s="1">
        <v>2021</v>
      </c>
      <c r="X2" s="1">
        <v>2022</v>
      </c>
      <c r="Y2" s="1">
        <v>2023</v>
      </c>
      <c r="Z2" s="1" t="s">
        <v>475</v>
      </c>
      <c r="AA2" s="1" t="s">
        <v>476</v>
      </c>
    </row>
    <row r="3" spans="1:27" ht="18">
      <c r="A3" t="s">
        <v>89</v>
      </c>
      <c r="B3" s="12">
        <v>6064.3629575430023</v>
      </c>
      <c r="C3" s="12">
        <v>5872.0776560900049</v>
      </c>
      <c r="D3" s="12">
        <v>5535.1687379690029</v>
      </c>
      <c r="E3" s="12">
        <v>6053.4248513099965</v>
      </c>
      <c r="F3" s="12">
        <v>6254.1709409390078</v>
      </c>
      <c r="G3" s="12">
        <v>6433.6583838600054</v>
      </c>
      <c r="H3" s="12">
        <v>7155.2172934649907</v>
      </c>
      <c r="I3" s="12">
        <v>6635.2754329769978</v>
      </c>
      <c r="J3" s="12">
        <v>7403.2748298419892</v>
      </c>
      <c r="K3" s="12">
        <v>8510.4477263509962</v>
      </c>
      <c r="S3" s="29" t="s">
        <v>89</v>
      </c>
      <c r="T3" s="99" t="s">
        <v>15</v>
      </c>
      <c r="U3" s="100">
        <v>699.40330303399969</v>
      </c>
      <c r="V3" s="100">
        <v>731.72665003400004</v>
      </c>
      <c r="W3" s="100">
        <v>668.53789111699984</v>
      </c>
      <c r="X3" s="100">
        <v>728.28021605000004</v>
      </c>
      <c r="Y3" s="100">
        <v>847.62875425299978</v>
      </c>
      <c r="Z3" s="100">
        <f>Y3-X3</f>
        <v>119.34853820299975</v>
      </c>
      <c r="AA3" s="103">
        <f>Y3-U3</f>
        <v>148.22545121900009</v>
      </c>
    </row>
    <row r="4" spans="1:27" ht="18">
      <c r="A4" t="s">
        <v>90</v>
      </c>
      <c r="B4" s="12">
        <v>264.01191102999996</v>
      </c>
      <c r="C4" s="12">
        <v>271.36251667699986</v>
      </c>
      <c r="D4" s="12">
        <v>191.93855478500012</v>
      </c>
      <c r="E4" s="12">
        <v>210.52939194400017</v>
      </c>
      <c r="F4" s="12">
        <v>104.10607261600002</v>
      </c>
      <c r="G4" s="12">
        <v>85.323056287000014</v>
      </c>
      <c r="H4" s="12">
        <v>66.885949782999987</v>
      </c>
      <c r="I4" s="12">
        <v>51.388539897999983</v>
      </c>
      <c r="J4" s="12">
        <v>835.46152441300001</v>
      </c>
      <c r="K4" s="12">
        <v>1048.4237908310001</v>
      </c>
      <c r="S4" s="29"/>
      <c r="T4" t="s">
        <v>440</v>
      </c>
      <c r="U4" s="12">
        <v>697.98750343199993</v>
      </c>
      <c r="V4" s="12">
        <v>735.86694518599973</v>
      </c>
      <c r="W4" s="12">
        <v>761.97752391899974</v>
      </c>
      <c r="X4" s="12">
        <v>868.98720050999987</v>
      </c>
      <c r="Y4" s="12">
        <v>846.94624003600018</v>
      </c>
      <c r="Z4" s="12">
        <f t="shared" ref="Z4:Z67" si="0">Y4-X4</f>
        <v>-22.040960473999689</v>
      </c>
      <c r="AA4" s="103">
        <f t="shared" ref="AA4:AA69" si="1">Y4-U4</f>
        <v>148.95873660400025</v>
      </c>
    </row>
    <row r="5" spans="1:27" ht="18">
      <c r="A5" t="s">
        <v>91</v>
      </c>
      <c r="B5" s="12">
        <v>3101.4763978039996</v>
      </c>
      <c r="C5" s="12">
        <v>2805.7746906050011</v>
      </c>
      <c r="D5" s="12">
        <v>3076.1025732509966</v>
      </c>
      <c r="E5" s="12">
        <v>3213.8505634149997</v>
      </c>
      <c r="F5" s="12">
        <v>3239.541285646003</v>
      </c>
      <c r="G5" s="12">
        <v>3711.2717599220009</v>
      </c>
      <c r="H5" s="12">
        <v>3506.9757432440024</v>
      </c>
      <c r="I5" s="12">
        <v>3102.7190541119971</v>
      </c>
      <c r="J5" s="12">
        <v>7807.9832752249949</v>
      </c>
      <c r="K5" s="12">
        <v>11077.687238855004</v>
      </c>
      <c r="S5" s="29"/>
      <c r="T5" s="99" t="s">
        <v>433</v>
      </c>
      <c r="U5" s="100">
        <v>603.83971769699974</v>
      </c>
      <c r="V5" s="100">
        <v>638.28231256599997</v>
      </c>
      <c r="W5" s="100">
        <v>605.97526237700004</v>
      </c>
      <c r="X5" s="100">
        <v>675.74309597399997</v>
      </c>
      <c r="Y5" s="100">
        <v>825.64327931799983</v>
      </c>
      <c r="Z5" s="100">
        <f t="shared" si="0"/>
        <v>149.90018334399986</v>
      </c>
      <c r="AA5" s="103">
        <f t="shared" si="1"/>
        <v>221.80356162100009</v>
      </c>
    </row>
    <row r="6" spans="1:27" ht="18">
      <c r="A6" t="s">
        <v>92</v>
      </c>
      <c r="B6" s="12">
        <v>2072.2911948520009</v>
      </c>
      <c r="C6" s="12">
        <v>2625.8071820299961</v>
      </c>
      <c r="D6" s="12">
        <v>3007.3254389459989</v>
      </c>
      <c r="E6" s="12">
        <v>2679.3753557469981</v>
      </c>
      <c r="F6" s="12">
        <v>2474.3439894939979</v>
      </c>
      <c r="G6" s="12">
        <v>2661.8652224449997</v>
      </c>
      <c r="H6" s="12">
        <v>2061.1344498390008</v>
      </c>
      <c r="I6" s="12">
        <v>2227.2085559810007</v>
      </c>
      <c r="J6" s="12">
        <v>2688.980458851001</v>
      </c>
      <c r="K6" s="12">
        <v>3254.7817646060025</v>
      </c>
      <c r="S6" s="29"/>
      <c r="T6" s="99" t="s">
        <v>19</v>
      </c>
      <c r="U6" s="100">
        <v>563.56673456400006</v>
      </c>
      <c r="V6" s="100">
        <v>613.68192300800001</v>
      </c>
      <c r="W6" s="100">
        <v>526.56302631700021</v>
      </c>
      <c r="X6" s="100">
        <v>641.8149895250001</v>
      </c>
      <c r="Y6" s="100">
        <v>756.30826157200011</v>
      </c>
      <c r="Z6" s="100">
        <f t="shared" si="0"/>
        <v>114.493272047</v>
      </c>
      <c r="AA6" s="103">
        <f t="shared" si="1"/>
        <v>192.74152700800005</v>
      </c>
    </row>
    <row r="7" spans="1:27" ht="18">
      <c r="A7" t="s">
        <v>93</v>
      </c>
      <c r="B7" s="12">
        <v>20543.568101660971</v>
      </c>
      <c r="C7" s="12">
        <v>22907.364524300003</v>
      </c>
      <c r="D7" s="12">
        <v>24975.418732224003</v>
      </c>
      <c r="E7" s="12">
        <v>21955.753522893014</v>
      </c>
      <c r="F7" s="12">
        <v>22559.719041800021</v>
      </c>
      <c r="G7" s="12">
        <v>24918.515107863044</v>
      </c>
      <c r="H7" s="12">
        <v>26704.615037218053</v>
      </c>
      <c r="I7" s="12">
        <v>28131.243815818965</v>
      </c>
      <c r="J7" s="12">
        <v>30876.297780219982</v>
      </c>
      <c r="K7" s="12">
        <v>34692.484299026008</v>
      </c>
      <c r="S7" s="29"/>
      <c r="T7" s="99" t="s">
        <v>434</v>
      </c>
      <c r="U7" s="100">
        <v>509.08188532200001</v>
      </c>
      <c r="V7" s="100">
        <v>460.332336596</v>
      </c>
      <c r="W7" s="100">
        <v>513.91315421599984</v>
      </c>
      <c r="X7" s="100">
        <v>493.21932527000013</v>
      </c>
      <c r="Y7" s="100">
        <v>599.98833884999988</v>
      </c>
      <c r="Z7" s="100">
        <f t="shared" si="0"/>
        <v>106.76901357999975</v>
      </c>
      <c r="AA7" s="12">
        <f t="shared" si="1"/>
        <v>90.906453527999872</v>
      </c>
    </row>
    <row r="8" spans="1:27" ht="18">
      <c r="A8" s="15" t="s">
        <v>46</v>
      </c>
      <c r="B8" s="16">
        <v>32045.710562889974</v>
      </c>
      <c r="C8" s="16">
        <v>34482.386569702008</v>
      </c>
      <c r="D8" s="16">
        <v>36785.954037175004</v>
      </c>
      <c r="E8" s="16">
        <v>34112.933685309006</v>
      </c>
      <c r="F8" s="16">
        <v>34631.881330495031</v>
      </c>
      <c r="G8" s="16">
        <v>37810.633530377047</v>
      </c>
      <c r="H8" s="16">
        <v>39494.828473549045</v>
      </c>
      <c r="I8" s="16">
        <v>40147.835398786963</v>
      </c>
      <c r="J8" s="16">
        <v>49611.99786855097</v>
      </c>
      <c r="K8" s="16">
        <v>58583.824819669011</v>
      </c>
      <c r="S8" s="29"/>
      <c r="T8" t="s">
        <v>152</v>
      </c>
      <c r="U8" s="12">
        <v>492.12111828600013</v>
      </c>
      <c r="V8" s="12">
        <v>491.6537370929999</v>
      </c>
      <c r="W8" s="12">
        <v>460.74179326999985</v>
      </c>
      <c r="X8" s="12">
        <v>482.94163797900001</v>
      </c>
      <c r="Y8" s="12">
        <v>546.57616408900014</v>
      </c>
      <c r="Z8" s="12">
        <f t="shared" si="0"/>
        <v>63.634526110000138</v>
      </c>
      <c r="AA8" s="12">
        <f t="shared" si="1"/>
        <v>54.455045803000019</v>
      </c>
    </row>
    <row r="9" spans="1:27" ht="18">
      <c r="S9" s="29"/>
      <c r="T9" t="s">
        <v>153</v>
      </c>
      <c r="U9" s="12">
        <v>411.51386832399993</v>
      </c>
      <c r="V9" s="12">
        <v>439.79309075600008</v>
      </c>
      <c r="W9" s="12">
        <v>392.66793135499995</v>
      </c>
      <c r="X9" s="12">
        <v>451.41495416300017</v>
      </c>
      <c r="Y9" s="12">
        <v>539.98953280700027</v>
      </c>
      <c r="Z9" s="12">
        <f t="shared" si="0"/>
        <v>88.574578644000098</v>
      </c>
      <c r="AA9" s="103">
        <f t="shared" si="1"/>
        <v>128.47566448300034</v>
      </c>
    </row>
    <row r="10" spans="1:27" ht="18">
      <c r="A10" s="9" t="s">
        <v>94</v>
      </c>
      <c r="S10" s="29"/>
      <c r="T10" s="99" t="s">
        <v>154</v>
      </c>
      <c r="U10" s="100">
        <v>103.363989464</v>
      </c>
      <c r="V10" s="100">
        <v>270.54614302399995</v>
      </c>
      <c r="W10" s="100">
        <v>232.699012434</v>
      </c>
      <c r="X10" s="100">
        <v>258.80652835299998</v>
      </c>
      <c r="Y10" s="100">
        <v>521.37744176400008</v>
      </c>
      <c r="Z10" s="100">
        <f t="shared" si="0"/>
        <v>262.57091341100011</v>
      </c>
      <c r="AA10" s="103">
        <f t="shared" si="1"/>
        <v>418.0134523000001</v>
      </c>
    </row>
    <row r="11" spans="1:27" ht="18">
      <c r="A11" s="1" t="s">
        <v>88</v>
      </c>
      <c r="B11" s="1">
        <v>2014</v>
      </c>
      <c r="C11" s="1">
        <v>2015</v>
      </c>
      <c r="D11" s="1">
        <v>2016</v>
      </c>
      <c r="E11" s="1">
        <v>2017</v>
      </c>
      <c r="F11" s="1">
        <v>2018</v>
      </c>
      <c r="G11" s="1">
        <v>2019</v>
      </c>
      <c r="H11" s="1">
        <v>2020</v>
      </c>
      <c r="I11" s="1">
        <v>2021</v>
      </c>
      <c r="J11" s="1">
        <v>2022</v>
      </c>
      <c r="K11" s="1">
        <v>2023</v>
      </c>
      <c r="S11" s="29"/>
      <c r="T11" t="s">
        <v>156</v>
      </c>
      <c r="U11" s="12">
        <v>312.72102085800009</v>
      </c>
      <c r="V11" s="12">
        <v>312.43072095599985</v>
      </c>
      <c r="W11" s="12">
        <v>281.93795864799995</v>
      </c>
      <c r="X11" s="12">
        <v>382.25004433199996</v>
      </c>
      <c r="Y11" s="12">
        <v>437.22211154399986</v>
      </c>
      <c r="Z11" s="12">
        <f t="shared" si="0"/>
        <v>54.972067211999899</v>
      </c>
      <c r="AA11" s="103">
        <f t="shared" si="1"/>
        <v>124.50109068599977</v>
      </c>
    </row>
    <row r="12" spans="1:27" ht="18">
      <c r="A12" t="s">
        <v>95</v>
      </c>
      <c r="B12" s="12">
        <f>B3+B4</f>
        <v>6328.3748685730025</v>
      </c>
      <c r="C12" s="12">
        <f t="shared" ref="C12:K12" si="2">C3+C4</f>
        <v>6143.4401727670047</v>
      </c>
      <c r="D12" s="12">
        <f t="shared" si="2"/>
        <v>5727.1072927540026</v>
      </c>
      <c r="E12" s="12">
        <f t="shared" si="2"/>
        <v>6263.9542432539965</v>
      </c>
      <c r="F12" s="12">
        <f t="shared" si="2"/>
        <v>6358.2770135550081</v>
      </c>
      <c r="G12" s="12">
        <f t="shared" si="2"/>
        <v>6518.9814401470057</v>
      </c>
      <c r="H12" s="12">
        <f t="shared" si="2"/>
        <v>7222.1032432479906</v>
      </c>
      <c r="I12" s="12">
        <f t="shared" si="2"/>
        <v>6686.6639728749979</v>
      </c>
      <c r="J12" s="12">
        <f t="shared" si="2"/>
        <v>8238.7363542549901</v>
      </c>
      <c r="K12" s="12">
        <f t="shared" si="2"/>
        <v>9558.8715171819968</v>
      </c>
      <c r="S12" s="29"/>
      <c r="T12" t="s">
        <v>441</v>
      </c>
      <c r="U12" s="12">
        <v>214.55230210599996</v>
      </c>
      <c r="V12" s="12">
        <v>294.26215635999984</v>
      </c>
      <c r="W12" s="12">
        <v>261.45662528000003</v>
      </c>
      <c r="X12" s="12">
        <v>270.799848145</v>
      </c>
      <c r="Y12" s="12">
        <v>365.53809300700004</v>
      </c>
      <c r="Z12" s="12">
        <f t="shared" si="0"/>
        <v>94.738244862000045</v>
      </c>
      <c r="AA12" s="103">
        <f t="shared" si="1"/>
        <v>150.98579090100009</v>
      </c>
    </row>
    <row r="13" spans="1:27" ht="18">
      <c r="A13" t="s">
        <v>96</v>
      </c>
      <c r="B13" s="12">
        <f>B5+B6</f>
        <v>5173.7675926560005</v>
      </c>
      <c r="C13" s="12">
        <f t="shared" ref="C13:K13" si="3">C5+C6</f>
        <v>5431.5818726349971</v>
      </c>
      <c r="D13" s="12">
        <f t="shared" si="3"/>
        <v>6083.428012196995</v>
      </c>
      <c r="E13" s="12">
        <f t="shared" si="3"/>
        <v>5893.2259191619978</v>
      </c>
      <c r="F13" s="12">
        <f t="shared" si="3"/>
        <v>5713.8852751400009</v>
      </c>
      <c r="G13" s="12">
        <f t="shared" si="3"/>
        <v>6373.1369823670011</v>
      </c>
      <c r="H13" s="12">
        <f t="shared" si="3"/>
        <v>5568.1101930830027</v>
      </c>
      <c r="I13" s="12">
        <f t="shared" si="3"/>
        <v>5329.9276100929983</v>
      </c>
      <c r="J13" s="12">
        <f t="shared" si="3"/>
        <v>10496.963734075996</v>
      </c>
      <c r="K13" s="12">
        <f t="shared" si="3"/>
        <v>14332.469003461007</v>
      </c>
      <c r="S13" s="29"/>
      <c r="T13" t="s">
        <v>158</v>
      </c>
      <c r="U13" s="12">
        <v>225.24574537700011</v>
      </c>
      <c r="V13" s="12">
        <v>308.45216164999994</v>
      </c>
      <c r="W13" s="12">
        <v>340.89082855600003</v>
      </c>
      <c r="X13" s="12">
        <v>325.4302436559999</v>
      </c>
      <c r="Y13" s="12">
        <v>349.50738732900004</v>
      </c>
      <c r="Z13" s="12">
        <f t="shared" si="0"/>
        <v>24.077143673000137</v>
      </c>
      <c r="AA13" s="103">
        <f t="shared" si="1"/>
        <v>124.26164195199993</v>
      </c>
    </row>
    <row r="14" spans="1:27" ht="18">
      <c r="A14" s="15" t="s">
        <v>97</v>
      </c>
      <c r="B14" s="16">
        <f>B12+B13</f>
        <v>11502.142461229003</v>
      </c>
      <c r="C14" s="16">
        <f t="shared" ref="C14:J14" si="4">C12+C13</f>
        <v>11575.022045402002</v>
      </c>
      <c r="D14" s="16">
        <f t="shared" si="4"/>
        <v>11810.535304950998</v>
      </c>
      <c r="E14" s="16">
        <f t="shared" si="4"/>
        <v>12157.180162415994</v>
      </c>
      <c r="F14" s="16">
        <f t="shared" si="4"/>
        <v>12072.16228869501</v>
      </c>
      <c r="G14" s="16">
        <f t="shared" si="4"/>
        <v>12892.118422514006</v>
      </c>
      <c r="H14" s="16">
        <f t="shared" si="4"/>
        <v>12790.213436330992</v>
      </c>
      <c r="I14" s="16">
        <f t="shared" si="4"/>
        <v>12016.591582967996</v>
      </c>
      <c r="J14" s="16">
        <f t="shared" si="4"/>
        <v>18735.700088330988</v>
      </c>
      <c r="K14" s="16">
        <f>K12+K13</f>
        <v>23891.340520643003</v>
      </c>
      <c r="S14" s="29"/>
      <c r="T14" t="s">
        <v>159</v>
      </c>
      <c r="U14" s="12">
        <v>274.33287448599998</v>
      </c>
      <c r="V14" s="12">
        <v>286.96626935299997</v>
      </c>
      <c r="W14" s="12">
        <v>266.93789852399999</v>
      </c>
      <c r="X14" s="12">
        <v>270.10038803399999</v>
      </c>
      <c r="Y14" s="12">
        <v>332.74475150599994</v>
      </c>
      <c r="Z14" s="12">
        <f t="shared" si="0"/>
        <v>62.644363471999952</v>
      </c>
      <c r="AA14" s="12">
        <f t="shared" si="1"/>
        <v>58.411877019999963</v>
      </c>
    </row>
    <row r="15" spans="1:27" ht="18">
      <c r="A15" t="s">
        <v>95</v>
      </c>
      <c r="B15" s="17">
        <f>B12/B14</f>
        <v>0.55019096571829595</v>
      </c>
      <c r="C15" s="17">
        <f t="shared" ref="C15:K15" si="5">C12/C14</f>
        <v>0.53074976001513463</v>
      </c>
      <c r="D15" s="17">
        <f t="shared" si="5"/>
        <v>0.48491513253875879</v>
      </c>
      <c r="E15" s="17">
        <f t="shared" si="5"/>
        <v>0.51524729909153222</v>
      </c>
      <c r="F15" s="17">
        <f t="shared" si="5"/>
        <v>0.52668915986237397</v>
      </c>
      <c r="G15" s="17">
        <f t="shared" si="5"/>
        <v>0.50565634184391728</v>
      </c>
      <c r="H15" s="17">
        <f t="shared" si="5"/>
        <v>0.56465853984370462</v>
      </c>
      <c r="I15" s="17">
        <f t="shared" si="5"/>
        <v>0.55645262857668398</v>
      </c>
      <c r="J15" s="17">
        <f t="shared" si="5"/>
        <v>0.43973464110830096</v>
      </c>
      <c r="K15" s="17">
        <f t="shared" si="5"/>
        <v>0.4000977470863461</v>
      </c>
      <c r="S15" s="29"/>
      <c r="T15" t="s">
        <v>442</v>
      </c>
      <c r="U15" s="12">
        <v>221.979583999</v>
      </c>
      <c r="V15" s="12">
        <v>265.885649</v>
      </c>
      <c r="W15" s="12">
        <v>216.23804599900004</v>
      </c>
      <c r="X15" s="12">
        <v>278.25795585599997</v>
      </c>
      <c r="Y15" s="12">
        <v>322.42513291500001</v>
      </c>
      <c r="Z15" s="12">
        <f t="shared" si="0"/>
        <v>44.167177059000039</v>
      </c>
      <c r="AA15" s="103">
        <f t="shared" si="1"/>
        <v>100.44554891600001</v>
      </c>
    </row>
    <row r="16" spans="1:27" ht="18">
      <c r="A16" t="s">
        <v>96</v>
      </c>
      <c r="B16" s="17">
        <f>B13/B14</f>
        <v>0.44980903428170405</v>
      </c>
      <c r="C16" s="17">
        <f t="shared" ref="C16:K16" si="6">C13/C14</f>
        <v>0.46925023998486542</v>
      </c>
      <c r="D16" s="17">
        <f t="shared" si="6"/>
        <v>0.51508486746124127</v>
      </c>
      <c r="E16" s="17">
        <f t="shared" si="6"/>
        <v>0.48475270090846773</v>
      </c>
      <c r="F16" s="17">
        <f t="shared" si="6"/>
        <v>0.47331084013762598</v>
      </c>
      <c r="G16" s="17">
        <f t="shared" si="6"/>
        <v>0.49434365815608278</v>
      </c>
      <c r="H16" s="17">
        <f t="shared" si="6"/>
        <v>0.43534146015629538</v>
      </c>
      <c r="I16" s="17">
        <f t="shared" si="6"/>
        <v>0.44354737142331596</v>
      </c>
      <c r="J16" s="17">
        <f t="shared" si="6"/>
        <v>0.56026535889169893</v>
      </c>
      <c r="K16" s="17">
        <f t="shared" si="6"/>
        <v>0.59990225291365384</v>
      </c>
      <c r="S16" s="29"/>
      <c r="T16" t="s">
        <v>163</v>
      </c>
      <c r="U16" s="12">
        <v>260.71592408700002</v>
      </c>
      <c r="V16" s="12">
        <v>264.30194488299998</v>
      </c>
      <c r="W16" s="12">
        <v>237.88009480899996</v>
      </c>
      <c r="X16" s="12">
        <v>240.67836715200002</v>
      </c>
      <c r="Y16" s="12">
        <v>266.35498526999999</v>
      </c>
      <c r="Z16" s="12">
        <f t="shared" si="0"/>
        <v>25.676618117999965</v>
      </c>
      <c r="AA16" s="12">
        <f t="shared" si="1"/>
        <v>5.6390611829999671</v>
      </c>
    </row>
    <row r="17" spans="19:27" ht="18">
      <c r="S17" s="29"/>
      <c r="T17" t="s">
        <v>165</v>
      </c>
      <c r="U17" s="12">
        <v>125.22865000100001</v>
      </c>
      <c r="V17" s="12">
        <v>140.70386972</v>
      </c>
      <c r="W17" s="12">
        <v>153.46374736899995</v>
      </c>
      <c r="X17" s="12">
        <v>141.97599575299998</v>
      </c>
      <c r="Y17" s="12">
        <v>166.20026718500003</v>
      </c>
      <c r="Z17" s="12">
        <f t="shared" si="0"/>
        <v>24.224271432000052</v>
      </c>
      <c r="AA17" s="12">
        <f t="shared" si="1"/>
        <v>40.971617184000024</v>
      </c>
    </row>
    <row r="18" spans="19:27" ht="18">
      <c r="S18" s="29"/>
      <c r="T18" t="s">
        <v>167</v>
      </c>
      <c r="U18" s="12">
        <v>135.66201177900001</v>
      </c>
      <c r="V18" s="12">
        <v>211.45611692700004</v>
      </c>
      <c r="W18" s="12">
        <v>150.67789131100002</v>
      </c>
      <c r="X18" s="12">
        <v>165.73468798599995</v>
      </c>
      <c r="Y18" s="12">
        <v>163.28044673399998</v>
      </c>
      <c r="Z18" s="12">
        <f t="shared" si="0"/>
        <v>-2.4542412519999743</v>
      </c>
      <c r="AA18" s="12">
        <f t="shared" si="1"/>
        <v>27.618434954999969</v>
      </c>
    </row>
    <row r="19" spans="19:27" ht="18">
      <c r="S19" s="29"/>
      <c r="T19" t="s">
        <v>443</v>
      </c>
      <c r="U19" s="12">
        <v>79.692853085000024</v>
      </c>
      <c r="V19" s="12">
        <v>85.645256885999999</v>
      </c>
      <c r="W19" s="12">
        <v>77.283128771000008</v>
      </c>
      <c r="X19" s="12">
        <v>77.175484608999994</v>
      </c>
      <c r="Y19" s="12">
        <v>90.621309605000008</v>
      </c>
      <c r="Z19" s="12">
        <f t="shared" si="0"/>
        <v>13.445824996000013</v>
      </c>
      <c r="AA19" s="12">
        <f t="shared" si="1"/>
        <v>10.928456519999983</v>
      </c>
    </row>
    <row r="20" spans="19:27" ht="18">
      <c r="S20" s="29"/>
      <c r="T20" t="s">
        <v>175</v>
      </c>
      <c r="U20" s="12">
        <v>65.395074325999985</v>
      </c>
      <c r="V20" s="12">
        <v>50.484998978999997</v>
      </c>
      <c r="W20" s="12">
        <v>47.369943632999998</v>
      </c>
      <c r="X20" s="12">
        <v>106.95849327499997</v>
      </c>
      <c r="Y20" s="12">
        <v>79.785623665999992</v>
      </c>
      <c r="Z20" s="12">
        <f t="shared" si="0"/>
        <v>-27.172869608999974</v>
      </c>
      <c r="AA20" s="12">
        <f t="shared" si="1"/>
        <v>14.390549340000007</v>
      </c>
    </row>
    <row r="21" spans="19:27" ht="18">
      <c r="S21" s="29"/>
      <c r="T21" t="s">
        <v>176</v>
      </c>
      <c r="U21" s="12">
        <v>21.761425998</v>
      </c>
      <c r="V21" s="12">
        <v>65.280618998999998</v>
      </c>
      <c r="W21" s="12">
        <v>49.724187999999998</v>
      </c>
      <c r="X21" s="12">
        <v>72.513119153000005</v>
      </c>
      <c r="Y21" s="12">
        <v>78.117061920999987</v>
      </c>
      <c r="Z21" s="12">
        <f t="shared" si="0"/>
        <v>5.6039427679999818</v>
      </c>
      <c r="AA21" s="12">
        <f t="shared" si="1"/>
        <v>56.355635922999987</v>
      </c>
    </row>
    <row r="22" spans="19:27" ht="18">
      <c r="S22" s="29"/>
      <c r="T22" t="s">
        <v>177</v>
      </c>
      <c r="U22" s="12">
        <v>42.407721107</v>
      </c>
      <c r="V22" s="12">
        <v>134.02104944100003</v>
      </c>
      <c r="W22" s="12">
        <v>27.045574473000002</v>
      </c>
      <c r="X22" s="12">
        <v>75.31409459999999</v>
      </c>
      <c r="Y22" s="12">
        <v>74.225799752</v>
      </c>
      <c r="Z22" s="12">
        <f t="shared" si="0"/>
        <v>-1.0882948479999897</v>
      </c>
      <c r="AA22" s="12">
        <f t="shared" si="1"/>
        <v>31.818078645</v>
      </c>
    </row>
    <row r="23" spans="19:27" ht="18">
      <c r="S23" s="29"/>
      <c r="T23" t="s">
        <v>181</v>
      </c>
      <c r="U23" s="12">
        <v>47.120640142000006</v>
      </c>
      <c r="V23" s="12">
        <v>55.456823793000012</v>
      </c>
      <c r="W23" s="12">
        <v>53.125862751999989</v>
      </c>
      <c r="X23" s="12">
        <v>52.786733319</v>
      </c>
      <c r="Y23" s="12">
        <v>60.867744847999994</v>
      </c>
      <c r="Z23" s="12">
        <f t="shared" si="0"/>
        <v>8.0810115289999942</v>
      </c>
      <c r="AA23" s="12">
        <f t="shared" si="1"/>
        <v>13.747104705999988</v>
      </c>
    </row>
    <row r="24" spans="19:27" ht="18">
      <c r="S24" s="29"/>
      <c r="T24" t="s">
        <v>182</v>
      </c>
      <c r="U24" s="12">
        <v>52.118996841999994</v>
      </c>
      <c r="V24" s="12">
        <v>71.04218938599999</v>
      </c>
      <c r="W24" s="12">
        <v>66.765383994999993</v>
      </c>
      <c r="X24" s="12">
        <v>75.138714363000005</v>
      </c>
      <c r="Y24" s="12">
        <v>59.183754621000006</v>
      </c>
      <c r="Z24" s="12">
        <f t="shared" si="0"/>
        <v>-15.954959742</v>
      </c>
      <c r="AA24" s="12">
        <f t="shared" si="1"/>
        <v>7.0647577790000113</v>
      </c>
    </row>
    <row r="25" spans="19:27" ht="18">
      <c r="S25" s="29"/>
      <c r="T25" t="s">
        <v>444</v>
      </c>
      <c r="U25" s="12">
        <v>32.939515590000006</v>
      </c>
      <c r="V25" s="12">
        <v>40.621117995000006</v>
      </c>
      <c r="W25" s="12">
        <v>40.423476099000005</v>
      </c>
      <c r="X25" s="12">
        <v>45.606067211999992</v>
      </c>
      <c r="Y25" s="12">
        <v>49.844499202000009</v>
      </c>
      <c r="Z25" s="12">
        <f t="shared" si="0"/>
        <v>4.2384319900000165</v>
      </c>
      <c r="AA25" s="12">
        <f t="shared" si="1"/>
        <v>16.904983612000002</v>
      </c>
    </row>
    <row r="26" spans="19:27" ht="18">
      <c r="S26" s="29"/>
      <c r="T26" t="s">
        <v>445</v>
      </c>
      <c r="U26" s="12">
        <v>64.667868999000007</v>
      </c>
      <c r="V26" s="12">
        <v>42.845168260000001</v>
      </c>
      <c r="W26" s="12">
        <v>62.581223997999999</v>
      </c>
      <c r="X26" s="12">
        <v>69.438006658999996</v>
      </c>
      <c r="Y26" s="12">
        <v>40.569999936999999</v>
      </c>
      <c r="Z26" s="12">
        <f t="shared" si="0"/>
        <v>-28.868006721999997</v>
      </c>
      <c r="AA26" s="12">
        <f t="shared" si="1"/>
        <v>-24.097869062000008</v>
      </c>
    </row>
    <row r="27" spans="19:27" ht="18">
      <c r="S27" s="29"/>
      <c r="T27" t="s">
        <v>193</v>
      </c>
      <c r="U27" s="12">
        <v>76.764025958000005</v>
      </c>
      <c r="V27" s="12">
        <v>36.996207998000003</v>
      </c>
      <c r="W27" s="12">
        <v>52.839656417999997</v>
      </c>
      <c r="X27" s="12">
        <v>71.455890195000009</v>
      </c>
      <c r="Y27" s="12">
        <v>33.603816440000003</v>
      </c>
      <c r="Z27" s="12">
        <f t="shared" si="0"/>
        <v>-37.852073755000006</v>
      </c>
      <c r="AA27" s="12">
        <f t="shared" si="1"/>
        <v>-43.160209518000002</v>
      </c>
    </row>
    <row r="28" spans="19:27" ht="18">
      <c r="S28" s="29"/>
      <c r="T28" t="s">
        <v>197</v>
      </c>
      <c r="U28" s="12">
        <v>22.593205508999997</v>
      </c>
      <c r="V28" s="12">
        <v>25.575607489999999</v>
      </c>
      <c r="W28" s="12">
        <v>18.121813973999998</v>
      </c>
      <c r="X28" s="12">
        <v>15.469032905000001</v>
      </c>
      <c r="Y28" s="12">
        <v>18.615769987</v>
      </c>
      <c r="Z28" s="12">
        <f t="shared" si="0"/>
        <v>3.1467370819999996</v>
      </c>
      <c r="AA28" s="12">
        <f t="shared" si="1"/>
        <v>-3.9774355219999968</v>
      </c>
    </row>
    <row r="29" spans="19:27" ht="18">
      <c r="S29" s="29"/>
      <c r="T29" t="s">
        <v>446</v>
      </c>
      <c r="U29" s="12"/>
      <c r="V29" s="12"/>
      <c r="W29" s="12"/>
      <c r="X29" s="12"/>
      <c r="Y29" s="12">
        <v>10</v>
      </c>
      <c r="Z29" s="12">
        <f t="shared" si="0"/>
        <v>10</v>
      </c>
      <c r="AA29" s="12">
        <f t="shared" si="1"/>
        <v>10</v>
      </c>
    </row>
    <row r="30" spans="19:27" ht="18">
      <c r="S30" s="29"/>
      <c r="T30" t="s">
        <v>211</v>
      </c>
      <c r="U30" s="12">
        <v>36.417113374000003</v>
      </c>
      <c r="V30" s="12">
        <v>35.379254673999995</v>
      </c>
      <c r="W30" s="12">
        <v>27.033180352000002</v>
      </c>
      <c r="X30" s="12">
        <v>25.109775374999998</v>
      </c>
      <c r="Y30" s="12">
        <v>8.9745803090000003</v>
      </c>
      <c r="Z30" s="12">
        <f t="shared" si="0"/>
        <v>-16.135195065999998</v>
      </c>
      <c r="AA30" s="12">
        <f t="shared" si="1"/>
        <v>-27.442533065000003</v>
      </c>
    </row>
    <row r="31" spans="19:27" ht="18">
      <c r="S31" s="29"/>
      <c r="T31" t="s">
        <v>212</v>
      </c>
      <c r="U31" s="12">
        <v>15.830786386000002</v>
      </c>
      <c r="V31" s="12">
        <v>14.117899549000001</v>
      </c>
      <c r="W31" s="12">
        <v>15.920798672000002</v>
      </c>
      <c r="X31" s="12">
        <v>11.705758791999997</v>
      </c>
      <c r="Y31" s="12">
        <v>7.7327691200000004</v>
      </c>
      <c r="Z31" s="12">
        <f t="shared" si="0"/>
        <v>-3.9729896719999971</v>
      </c>
      <c r="AA31" s="12">
        <f t="shared" si="1"/>
        <v>-8.0980172660000012</v>
      </c>
    </row>
    <row r="32" spans="19:27" ht="18">
      <c r="S32" s="29"/>
      <c r="T32" t="s">
        <v>222</v>
      </c>
      <c r="U32" s="12">
        <v>1.6017639990000001</v>
      </c>
      <c r="V32" s="12">
        <v>1.599999999</v>
      </c>
      <c r="W32" s="12">
        <v>1.599999999</v>
      </c>
      <c r="X32" s="12">
        <v>3.0550416280000001</v>
      </c>
      <c r="Y32" s="12">
        <v>2.5674200329999999</v>
      </c>
      <c r="Z32" s="12">
        <f t="shared" si="0"/>
        <v>-0.48762159500000024</v>
      </c>
      <c r="AA32" s="12">
        <f t="shared" si="1"/>
        <v>0.96565603399999977</v>
      </c>
    </row>
    <row r="33" spans="19:27" ht="18">
      <c r="S33" s="29"/>
      <c r="T33" t="s">
        <v>223</v>
      </c>
      <c r="U33" s="12">
        <v>3.0174569999999998</v>
      </c>
      <c r="V33" s="12">
        <v>4.9208366610000001</v>
      </c>
      <c r="W33" s="12">
        <v>4.8516390000000005</v>
      </c>
      <c r="X33" s="12">
        <v>4.2013319999999998</v>
      </c>
      <c r="Y33" s="12">
        <v>2.3206585579999999</v>
      </c>
      <c r="Z33" s="12">
        <f t="shared" si="0"/>
        <v>-1.880673442</v>
      </c>
      <c r="AA33" s="12">
        <f t="shared" si="1"/>
        <v>-0.69679844199999996</v>
      </c>
    </row>
    <row r="34" spans="19:27" ht="18">
      <c r="S34" s="29"/>
      <c r="T34" t="s">
        <v>224</v>
      </c>
      <c r="U34" s="12">
        <v>2.6311097659999998</v>
      </c>
      <c r="V34" s="12">
        <v>2.6642739999999998</v>
      </c>
      <c r="W34" s="12">
        <v>1.951384958</v>
      </c>
      <c r="X34" s="12">
        <v>2.7212709859999999</v>
      </c>
      <c r="Y34" s="12">
        <v>2.1341759919999999</v>
      </c>
      <c r="Z34" s="12">
        <f t="shared" si="0"/>
        <v>-0.58709499400000009</v>
      </c>
      <c r="AA34" s="12">
        <f t="shared" si="1"/>
        <v>-0.49693377399999994</v>
      </c>
    </row>
    <row r="35" spans="19:27" ht="18">
      <c r="S35" s="29"/>
      <c r="T35" t="s">
        <v>447</v>
      </c>
      <c r="U35" s="12">
        <v>4.6653961900000001</v>
      </c>
      <c r="V35" s="12">
        <v>4.7235700000000005</v>
      </c>
      <c r="W35" s="12">
        <v>2.875</v>
      </c>
      <c r="X35" s="12">
        <v>3.9493309699999997</v>
      </c>
      <c r="Y35" s="12">
        <v>1.5</v>
      </c>
      <c r="Z35" s="12">
        <f t="shared" si="0"/>
        <v>-2.4493309699999997</v>
      </c>
      <c r="AA35" s="12">
        <f t="shared" si="1"/>
        <v>-3.1653961900000001</v>
      </c>
    </row>
    <row r="36" spans="19:27" ht="18">
      <c r="S36" s="29"/>
      <c r="T36" t="s">
        <v>229</v>
      </c>
      <c r="U36" s="12"/>
      <c r="V36" s="12">
        <v>4.5196860000000001</v>
      </c>
      <c r="W36" s="12">
        <v>2.5724339990000002</v>
      </c>
      <c r="X36" s="12">
        <v>1.4999999989999999</v>
      </c>
      <c r="Y36" s="12">
        <v>1.499999995</v>
      </c>
      <c r="Z36" s="12">
        <f t="shared" si="0"/>
        <v>-3.9999998868722741E-9</v>
      </c>
      <c r="AA36" s="12">
        <f t="shared" si="1"/>
        <v>1.499999995</v>
      </c>
    </row>
    <row r="37" spans="19:27" ht="18">
      <c r="S37" s="29"/>
      <c r="T37" t="s">
        <v>234</v>
      </c>
      <c r="U37" s="12">
        <v>2.6876369999999996</v>
      </c>
      <c r="V37" s="12">
        <v>6.6942709990000013</v>
      </c>
      <c r="W37" s="12">
        <v>5.7319759989999994</v>
      </c>
      <c r="X37" s="12">
        <v>8.0812050639999988</v>
      </c>
      <c r="Y37" s="12">
        <v>0.55155418599999995</v>
      </c>
      <c r="Z37" s="12">
        <f t="shared" si="0"/>
        <v>-7.5296508779999991</v>
      </c>
      <c r="AA37" s="12">
        <f t="shared" si="1"/>
        <v>-2.1360828139999999</v>
      </c>
    </row>
    <row r="38" spans="19:27" ht="18">
      <c r="S38" s="29"/>
      <c r="T38" t="s">
        <v>253</v>
      </c>
      <c r="U38" s="12"/>
      <c r="V38" s="12">
        <v>0</v>
      </c>
      <c r="W38" s="12"/>
      <c r="X38" s="12"/>
      <c r="Y38" s="12"/>
      <c r="Z38" s="12">
        <f t="shared" si="0"/>
        <v>0</v>
      </c>
      <c r="AA38" s="12">
        <f t="shared" si="1"/>
        <v>0</v>
      </c>
    </row>
    <row r="39" spans="19:27" ht="18">
      <c r="S39" s="29"/>
      <c r="T39" t="s">
        <v>256</v>
      </c>
      <c r="U39" s="12">
        <v>2.1230099989999998</v>
      </c>
      <c r="V39" s="12">
        <v>2.099999999</v>
      </c>
      <c r="W39" s="12">
        <v>2.099999999</v>
      </c>
      <c r="X39" s="12">
        <v>2.56</v>
      </c>
      <c r="Y39" s="12"/>
      <c r="Z39" s="12">
        <f t="shared" si="0"/>
        <v>-2.56</v>
      </c>
      <c r="AA39" s="12">
        <f t="shared" si="1"/>
        <v>-2.1230099989999998</v>
      </c>
    </row>
    <row r="40" spans="19:27" ht="18">
      <c r="S40" s="29"/>
      <c r="T40" t="s">
        <v>248</v>
      </c>
      <c r="U40" s="12"/>
      <c r="V40" s="12">
        <v>0</v>
      </c>
      <c r="W40" s="12">
        <v>0.109296</v>
      </c>
      <c r="X40" s="12"/>
      <c r="Y40" s="12"/>
      <c r="Z40" s="12">
        <f t="shared" si="0"/>
        <v>0</v>
      </c>
      <c r="AA40" s="12">
        <f t="shared" si="1"/>
        <v>0</v>
      </c>
    </row>
    <row r="41" spans="19:27" ht="18">
      <c r="S41" s="29"/>
      <c r="T41" t="s">
        <v>260</v>
      </c>
      <c r="U41" s="12">
        <v>0.62066977999999995</v>
      </c>
      <c r="V41" s="12">
        <v>8.6435244999999994E-2</v>
      </c>
      <c r="W41" s="12">
        <v>0.59078638700000008</v>
      </c>
      <c r="X41" s="12"/>
      <c r="Y41" s="12"/>
      <c r="Z41" s="12">
        <f t="shared" si="0"/>
        <v>0</v>
      </c>
      <c r="AA41" s="12">
        <f t="shared" si="1"/>
        <v>-0.62066977999999995</v>
      </c>
    </row>
    <row r="42" spans="19:27" ht="18">
      <c r="S42" s="29"/>
      <c r="T42" t="s">
        <v>448</v>
      </c>
      <c r="U42" s="12">
        <v>1.162E-2</v>
      </c>
      <c r="V42" s="12"/>
      <c r="W42" s="12"/>
      <c r="X42" s="12"/>
      <c r="Y42" s="12"/>
      <c r="Z42" s="12">
        <f t="shared" si="0"/>
        <v>0</v>
      </c>
      <c r="AA42" s="12">
        <f t="shared" si="1"/>
        <v>-1.162E-2</v>
      </c>
    </row>
    <row r="43" spans="19:27" ht="18">
      <c r="S43" s="29"/>
      <c r="T43" t="s">
        <v>239</v>
      </c>
      <c r="U43" s="12">
        <v>5.2139999960000001</v>
      </c>
      <c r="V43" s="12">
        <v>2</v>
      </c>
      <c r="W43" s="12"/>
      <c r="X43" s="12"/>
      <c r="Y43" s="12"/>
      <c r="Z43" s="12">
        <f t="shared" si="0"/>
        <v>0</v>
      </c>
      <c r="AA43" s="12">
        <f t="shared" si="1"/>
        <v>-5.2139999960000001</v>
      </c>
    </row>
    <row r="44" spans="19:27" ht="18">
      <c r="S44" s="29"/>
      <c r="T44" t="s">
        <v>241</v>
      </c>
      <c r="U44" s="12">
        <v>1.3577749990000001</v>
      </c>
      <c r="V44" s="12">
        <v>1.4</v>
      </c>
      <c r="W44" s="12">
        <v>1.3999999990000001</v>
      </c>
      <c r="X44" s="12">
        <v>1.4</v>
      </c>
      <c r="Y44" s="12"/>
      <c r="Z44" s="12">
        <f t="shared" si="0"/>
        <v>-1.4</v>
      </c>
      <c r="AA44" s="12">
        <f t="shared" si="1"/>
        <v>-1.3577749990000001</v>
      </c>
    </row>
    <row r="45" spans="19:27" ht="18">
      <c r="S45" s="102"/>
      <c r="T45" t="s">
        <v>262</v>
      </c>
      <c r="U45" s="12">
        <v>0.70248499899999994</v>
      </c>
      <c r="V45" s="12">
        <v>0.7</v>
      </c>
      <c r="W45" s="12">
        <v>0.69999999899999998</v>
      </c>
      <c r="X45" s="12">
        <v>0.7</v>
      </c>
      <c r="Y45" s="12"/>
      <c r="Z45" s="12">
        <f t="shared" si="0"/>
        <v>-0.7</v>
      </c>
      <c r="AA45" s="12">
        <f t="shared" si="1"/>
        <v>-0.70248499899999994</v>
      </c>
    </row>
    <row r="46" spans="19:27" ht="18">
      <c r="S46" s="34" t="s">
        <v>449</v>
      </c>
      <c r="T46" s="34"/>
      <c r="U46" s="35">
        <v>6433.65838386</v>
      </c>
      <c r="V46" s="35">
        <v>7155.2172934649998</v>
      </c>
      <c r="W46" s="35">
        <v>6635.2754329770005</v>
      </c>
      <c r="X46" s="35">
        <v>7403.2748298419983</v>
      </c>
      <c r="Y46" s="35">
        <v>8510.4477263510016</v>
      </c>
      <c r="Z46" s="35">
        <f t="shared" si="0"/>
        <v>1107.1728965090033</v>
      </c>
      <c r="AA46" s="35">
        <f>Y46-U46</f>
        <v>2076.7893424910017</v>
      </c>
    </row>
    <row r="47" spans="19:27" ht="18">
      <c r="S47" s="29" t="s">
        <v>90</v>
      </c>
      <c r="T47" s="99" t="s">
        <v>14</v>
      </c>
      <c r="U47" s="100"/>
      <c r="V47" s="100"/>
      <c r="W47" s="100"/>
      <c r="X47" s="100">
        <v>831.46152441299989</v>
      </c>
      <c r="Y47" s="100">
        <v>1048.4237908309999</v>
      </c>
      <c r="Z47" s="100">
        <f t="shared" si="0"/>
        <v>216.96226641800001</v>
      </c>
      <c r="AA47" s="103">
        <f t="shared" si="1"/>
        <v>1048.4237908309999</v>
      </c>
    </row>
    <row r="48" spans="19:27" ht="18">
      <c r="S48" s="29"/>
      <c r="T48" t="s">
        <v>179</v>
      </c>
      <c r="U48" s="12">
        <v>67.323056287</v>
      </c>
      <c r="V48" s="12">
        <v>55.885949782999994</v>
      </c>
      <c r="W48" s="12">
        <v>47.388539897999998</v>
      </c>
      <c r="X48" s="12"/>
      <c r="Y48" s="12"/>
      <c r="Z48" s="12">
        <f t="shared" si="0"/>
        <v>0</v>
      </c>
      <c r="AA48" s="12">
        <f t="shared" si="1"/>
        <v>-67.323056287</v>
      </c>
    </row>
    <row r="49" spans="19:27" ht="18">
      <c r="S49" s="102"/>
      <c r="T49" t="s">
        <v>450</v>
      </c>
      <c r="U49" s="12">
        <v>18</v>
      </c>
      <c r="V49" s="12">
        <v>11</v>
      </c>
      <c r="W49" s="12">
        <v>4</v>
      </c>
      <c r="X49" s="12">
        <v>4</v>
      </c>
      <c r="Y49" s="12"/>
      <c r="Z49" s="12">
        <f t="shared" si="0"/>
        <v>-4</v>
      </c>
      <c r="AA49" s="12">
        <f t="shared" si="1"/>
        <v>-18</v>
      </c>
    </row>
    <row r="50" spans="19:27" ht="18">
      <c r="S50" s="34" t="s">
        <v>451</v>
      </c>
      <c r="T50" s="34"/>
      <c r="U50" s="35">
        <v>85.323056287</v>
      </c>
      <c r="V50" s="35">
        <v>66.885949783000001</v>
      </c>
      <c r="W50" s="35">
        <v>51.388539897999998</v>
      </c>
      <c r="X50" s="35">
        <v>835.46152441299989</v>
      </c>
      <c r="Y50" s="35">
        <v>1048.4237908309999</v>
      </c>
      <c r="Z50" s="35">
        <f t="shared" si="0"/>
        <v>212.96226641800001</v>
      </c>
      <c r="AA50" s="35">
        <f>Y50-U50</f>
        <v>963.10073454399992</v>
      </c>
    </row>
    <row r="51" spans="19:27" ht="18">
      <c r="S51" s="29" t="s">
        <v>91</v>
      </c>
      <c r="T51" s="99" t="s">
        <v>431</v>
      </c>
      <c r="U51" s="100">
        <v>227.47758837899994</v>
      </c>
      <c r="V51" s="100">
        <v>226.43036271900002</v>
      </c>
      <c r="W51" s="100">
        <v>158.97135739899997</v>
      </c>
      <c r="X51" s="100">
        <v>5298.3047127039999</v>
      </c>
      <c r="Y51" s="100">
        <v>7946.214990718001</v>
      </c>
      <c r="Z51" s="100">
        <f t="shared" si="0"/>
        <v>2647.9102780140011</v>
      </c>
      <c r="AA51" s="103">
        <f t="shared" si="1"/>
        <v>7718.7374023390012</v>
      </c>
    </row>
    <row r="52" spans="19:27" ht="18">
      <c r="S52" s="29"/>
      <c r="T52" s="99" t="s">
        <v>432</v>
      </c>
      <c r="U52" s="100">
        <v>615.88311110100028</v>
      </c>
      <c r="V52" s="100">
        <v>628.57246278299999</v>
      </c>
      <c r="W52" s="100">
        <v>693.85018081399994</v>
      </c>
      <c r="X52" s="100">
        <v>667.56140875999995</v>
      </c>
      <c r="Y52" s="100">
        <v>1212.0314798399997</v>
      </c>
      <c r="Z52" s="100">
        <f t="shared" si="0"/>
        <v>544.4700710799998</v>
      </c>
      <c r="AA52" s="103">
        <f t="shared" si="1"/>
        <v>596.14836873899947</v>
      </c>
    </row>
    <row r="53" spans="19:27" ht="18">
      <c r="S53" s="29"/>
      <c r="T53" t="s">
        <v>20</v>
      </c>
      <c r="U53" s="12">
        <v>419.33470304999997</v>
      </c>
      <c r="V53" s="12">
        <v>554.49131726199994</v>
      </c>
      <c r="W53" s="12">
        <v>260.71377729299996</v>
      </c>
      <c r="X53" s="12">
        <v>784.79482603400015</v>
      </c>
      <c r="Y53" s="12">
        <v>733.1746050029999</v>
      </c>
      <c r="Z53" s="12">
        <f t="shared" si="0"/>
        <v>-51.620221031000256</v>
      </c>
      <c r="AA53" s="103">
        <f t="shared" si="1"/>
        <v>313.83990195299992</v>
      </c>
    </row>
    <row r="54" spans="19:27" ht="18">
      <c r="S54" s="29"/>
      <c r="T54" t="s">
        <v>162</v>
      </c>
      <c r="U54" s="12">
        <v>184.460511553</v>
      </c>
      <c r="V54" s="12">
        <v>170.22624414300003</v>
      </c>
      <c r="W54" s="12">
        <v>147.255040132</v>
      </c>
      <c r="X54" s="12">
        <v>205.84492555199998</v>
      </c>
      <c r="Y54" s="12">
        <v>294.71480043099996</v>
      </c>
      <c r="Z54" s="12">
        <f t="shared" si="0"/>
        <v>88.86987487899998</v>
      </c>
      <c r="AA54" s="103">
        <f t="shared" si="1"/>
        <v>110.25428887799995</v>
      </c>
    </row>
    <row r="55" spans="19:27" ht="18">
      <c r="S55" s="29"/>
      <c r="T55" t="s">
        <v>169</v>
      </c>
      <c r="U55" s="12">
        <v>114.632248785</v>
      </c>
      <c r="V55" s="12">
        <v>92.054541932999982</v>
      </c>
      <c r="W55" s="12">
        <v>92.051300952000034</v>
      </c>
      <c r="X55" s="12">
        <v>112.86532383999999</v>
      </c>
      <c r="Y55" s="12">
        <v>154.35992342400007</v>
      </c>
      <c r="Z55" s="12">
        <f t="shared" si="0"/>
        <v>41.494599584000085</v>
      </c>
      <c r="AA55" s="12">
        <f t="shared" si="1"/>
        <v>39.727674639000071</v>
      </c>
    </row>
    <row r="56" spans="19:27" ht="18">
      <c r="S56" s="29"/>
      <c r="T56" t="s">
        <v>170</v>
      </c>
      <c r="U56" s="12">
        <v>34.960130819000007</v>
      </c>
      <c r="V56" s="12">
        <v>24.341333577</v>
      </c>
      <c r="W56" s="12">
        <v>51.518619569000009</v>
      </c>
      <c r="X56" s="12">
        <v>90.267152105999998</v>
      </c>
      <c r="Y56" s="12">
        <v>151.08083762900003</v>
      </c>
      <c r="Z56" s="12">
        <f t="shared" si="0"/>
        <v>60.813685523000032</v>
      </c>
      <c r="AA56" s="103">
        <f t="shared" si="1"/>
        <v>116.12070681000003</v>
      </c>
    </row>
    <row r="57" spans="19:27" ht="18">
      <c r="S57" s="29"/>
      <c r="T57" t="s">
        <v>172</v>
      </c>
      <c r="U57" s="12">
        <v>64.084193256000006</v>
      </c>
      <c r="V57" s="12">
        <v>68.066157547999993</v>
      </c>
      <c r="W57" s="12">
        <v>101.66305093099999</v>
      </c>
      <c r="X57" s="12">
        <v>130.03234047999999</v>
      </c>
      <c r="Y57" s="12">
        <v>130.315288979</v>
      </c>
      <c r="Z57" s="12">
        <f t="shared" si="0"/>
        <v>0.28294849900001395</v>
      </c>
      <c r="AA57" s="12">
        <f t="shared" si="1"/>
        <v>66.231095722999996</v>
      </c>
    </row>
    <row r="58" spans="19:27" ht="18">
      <c r="S58" s="29"/>
      <c r="T58" t="s">
        <v>178</v>
      </c>
      <c r="U58" s="12">
        <v>120.56648629899999</v>
      </c>
      <c r="V58" s="12">
        <v>88.222767328000003</v>
      </c>
      <c r="W58" s="12">
        <v>91.205538974999996</v>
      </c>
      <c r="X58" s="12">
        <v>106.87811714200001</v>
      </c>
      <c r="Y58" s="12">
        <v>73.298668505999999</v>
      </c>
      <c r="Z58" s="12">
        <f t="shared" si="0"/>
        <v>-33.579448636000009</v>
      </c>
      <c r="AA58" s="12">
        <f t="shared" si="1"/>
        <v>-47.267817792999992</v>
      </c>
    </row>
    <row r="59" spans="19:27" ht="18">
      <c r="S59" s="29"/>
      <c r="T59" t="s">
        <v>179</v>
      </c>
      <c r="U59" s="12"/>
      <c r="V59" s="12"/>
      <c r="W59" s="12"/>
      <c r="X59" s="12">
        <v>58.047462651999993</v>
      </c>
      <c r="Y59" s="12">
        <v>71.906860789000021</v>
      </c>
      <c r="Z59" s="12">
        <f t="shared" si="0"/>
        <v>13.859398137000028</v>
      </c>
      <c r="AA59" s="12">
        <f t="shared" si="1"/>
        <v>71.906860789000021</v>
      </c>
    </row>
    <row r="60" spans="19:27" ht="18">
      <c r="S60" s="29"/>
      <c r="T60" t="s">
        <v>188</v>
      </c>
      <c r="U60" s="12">
        <v>73.570298037000015</v>
      </c>
      <c r="V60" s="12">
        <v>59.273719836999987</v>
      </c>
      <c r="W60" s="12">
        <v>59.708091779000007</v>
      </c>
      <c r="X60" s="12">
        <v>67.758841859</v>
      </c>
      <c r="Y60" s="12">
        <v>48.436103528000004</v>
      </c>
      <c r="Z60" s="12">
        <f t="shared" si="0"/>
        <v>-19.322738330999996</v>
      </c>
      <c r="AA60" s="12">
        <f t="shared" si="1"/>
        <v>-25.134194509000011</v>
      </c>
    </row>
    <row r="61" spans="19:27" ht="18">
      <c r="S61" s="29"/>
      <c r="T61" t="s">
        <v>189</v>
      </c>
      <c r="U61" s="12">
        <v>38.711105060999998</v>
      </c>
      <c r="V61" s="12">
        <v>35.796831404999999</v>
      </c>
      <c r="W61" s="12">
        <v>25.260798442000002</v>
      </c>
      <c r="X61" s="12">
        <v>32.891763331</v>
      </c>
      <c r="Y61" s="12">
        <v>45.862378715999995</v>
      </c>
      <c r="Z61" s="12">
        <f t="shared" si="0"/>
        <v>12.970615384999995</v>
      </c>
      <c r="AA61" s="12">
        <f t="shared" si="1"/>
        <v>7.1512736549999971</v>
      </c>
    </row>
    <row r="62" spans="19:27" ht="18">
      <c r="S62" s="29"/>
      <c r="T62" t="s">
        <v>452</v>
      </c>
      <c r="U62" s="12">
        <v>44.288775207000008</v>
      </c>
      <c r="V62" s="12">
        <v>44.738152198999998</v>
      </c>
      <c r="W62" s="12">
        <v>31.566033896000004</v>
      </c>
      <c r="X62" s="12">
        <v>42.444242271999997</v>
      </c>
      <c r="Y62" s="12">
        <v>37.840307549999999</v>
      </c>
      <c r="Z62" s="12">
        <f t="shared" si="0"/>
        <v>-4.6039347219999982</v>
      </c>
      <c r="AA62" s="12">
        <f t="shared" si="1"/>
        <v>-6.448467657000009</v>
      </c>
    </row>
    <row r="63" spans="19:27" ht="18">
      <c r="S63" s="29"/>
      <c r="T63" t="s">
        <v>453</v>
      </c>
      <c r="U63" s="12">
        <v>26.243443182</v>
      </c>
      <c r="V63" s="12">
        <v>25.995764357999999</v>
      </c>
      <c r="W63" s="12">
        <v>25.593688400000001</v>
      </c>
      <c r="X63" s="12">
        <v>29.082958015999999</v>
      </c>
      <c r="Y63" s="12">
        <v>22.776869180999995</v>
      </c>
      <c r="Z63" s="12">
        <f t="shared" si="0"/>
        <v>-6.3060888350000042</v>
      </c>
      <c r="AA63" s="12">
        <f t="shared" si="1"/>
        <v>-3.466574001000005</v>
      </c>
    </row>
    <row r="64" spans="19:27" ht="18">
      <c r="S64" s="29"/>
      <c r="T64" t="s">
        <v>199</v>
      </c>
      <c r="U64" s="12">
        <v>21.463769473999999</v>
      </c>
      <c r="V64" s="12">
        <v>18.865915861999998</v>
      </c>
      <c r="W64" s="12">
        <v>18.188398157999998</v>
      </c>
      <c r="X64" s="12">
        <v>21.108580515</v>
      </c>
      <c r="Y64" s="12">
        <v>18.182503993999998</v>
      </c>
      <c r="Z64" s="12">
        <f t="shared" si="0"/>
        <v>-2.9260765210000024</v>
      </c>
      <c r="AA64" s="12">
        <f t="shared" si="1"/>
        <v>-3.2812654800000018</v>
      </c>
    </row>
    <row r="65" spans="19:27" ht="18">
      <c r="S65" s="29"/>
      <c r="T65" t="s">
        <v>200</v>
      </c>
      <c r="U65" s="12">
        <v>60.829786598000005</v>
      </c>
      <c r="V65" s="12">
        <v>-0.40047979800000005</v>
      </c>
      <c r="W65" s="12">
        <v>1.6877420930000002</v>
      </c>
      <c r="X65" s="12">
        <v>22.452134149999999</v>
      </c>
      <c r="Y65" s="12">
        <v>16.819476668</v>
      </c>
      <c r="Z65" s="12">
        <f t="shared" si="0"/>
        <v>-5.632657481999999</v>
      </c>
      <c r="AA65" s="12">
        <f t="shared" si="1"/>
        <v>-44.010309930000005</v>
      </c>
    </row>
    <row r="66" spans="19:27" ht="18">
      <c r="S66" s="29"/>
      <c r="T66" t="s">
        <v>201</v>
      </c>
      <c r="U66" s="12"/>
      <c r="V66" s="12"/>
      <c r="W66" s="12"/>
      <c r="X66" s="12">
        <v>19.298294998999999</v>
      </c>
      <c r="Y66" s="12">
        <v>16.683356974999999</v>
      </c>
      <c r="Z66" s="12">
        <f t="shared" si="0"/>
        <v>-2.6149380240000006</v>
      </c>
      <c r="AA66" s="12">
        <f t="shared" si="1"/>
        <v>16.683356974999999</v>
      </c>
    </row>
    <row r="67" spans="19:27" ht="18">
      <c r="S67" s="29"/>
      <c r="T67" t="s">
        <v>454</v>
      </c>
      <c r="U67" s="12">
        <v>10.16</v>
      </c>
      <c r="V67" s="12">
        <v>9.0564079970000009</v>
      </c>
      <c r="W67" s="12">
        <v>11.848948449999998</v>
      </c>
      <c r="X67" s="12">
        <v>15.426200414</v>
      </c>
      <c r="Y67" s="12">
        <v>16.483899998000002</v>
      </c>
      <c r="Z67" s="12">
        <f t="shared" si="0"/>
        <v>1.0576995840000016</v>
      </c>
      <c r="AA67" s="12">
        <f t="shared" si="1"/>
        <v>6.3238999980000017</v>
      </c>
    </row>
    <row r="68" spans="19:27" ht="18">
      <c r="S68" s="29"/>
      <c r="T68" t="s">
        <v>455</v>
      </c>
      <c r="U68" s="12">
        <v>9.9644332299999991</v>
      </c>
      <c r="V68" s="12">
        <v>12.564964</v>
      </c>
      <c r="W68" s="12">
        <v>7.1358210000000009</v>
      </c>
      <c r="X68" s="12">
        <v>13.300481000000001</v>
      </c>
      <c r="Y68" s="12">
        <v>14.175022999999999</v>
      </c>
      <c r="Z68" s="12">
        <f t="shared" ref="Z68:Z131" si="7">Y68-X68</f>
        <v>0.87454199999999815</v>
      </c>
      <c r="AA68" s="12">
        <f t="shared" ref="AA68" si="8">Y68-U68</f>
        <v>4.2105897700000003</v>
      </c>
    </row>
    <row r="69" spans="19:27" ht="18">
      <c r="S69" s="29"/>
      <c r="T69" t="s">
        <v>205</v>
      </c>
      <c r="U69" s="12">
        <v>4.5446041159999995</v>
      </c>
      <c r="V69" s="12">
        <v>12.599505141</v>
      </c>
      <c r="W69" s="12">
        <v>10.988826999</v>
      </c>
      <c r="X69" s="12">
        <v>11.080747999</v>
      </c>
      <c r="Y69" s="12">
        <v>13.830226997</v>
      </c>
      <c r="Z69" s="12">
        <f t="shared" si="7"/>
        <v>2.7494789980000007</v>
      </c>
      <c r="AA69" s="12">
        <f t="shared" si="1"/>
        <v>9.2856228810000019</v>
      </c>
    </row>
    <row r="70" spans="19:27" ht="18">
      <c r="S70" s="29"/>
      <c r="T70" t="s">
        <v>456</v>
      </c>
      <c r="U70" s="12">
        <v>14.698219738999999</v>
      </c>
      <c r="V70" s="12">
        <v>32.799776438999999</v>
      </c>
      <c r="W70" s="12">
        <v>16.617975701000002</v>
      </c>
      <c r="X70" s="12">
        <v>17.325363599999999</v>
      </c>
      <c r="Y70" s="12">
        <v>13.013091670000001</v>
      </c>
      <c r="Z70" s="12">
        <f t="shared" si="7"/>
        <v>-4.3122719299999979</v>
      </c>
      <c r="AA70" s="12">
        <f t="shared" ref="AA70:AA131" si="9">Y70-U70</f>
        <v>-1.6851280689999975</v>
      </c>
    </row>
    <row r="71" spans="19:27" ht="18">
      <c r="S71" s="29"/>
      <c r="T71" t="s">
        <v>457</v>
      </c>
      <c r="U71" s="12"/>
      <c r="V71" s="12"/>
      <c r="W71" s="12"/>
      <c r="X71" s="12">
        <v>11.675000000000001</v>
      </c>
      <c r="Y71" s="12">
        <v>10</v>
      </c>
      <c r="Z71" s="12">
        <f t="shared" si="7"/>
        <v>-1.6750000000000007</v>
      </c>
      <c r="AA71" s="12">
        <f t="shared" si="9"/>
        <v>10</v>
      </c>
    </row>
    <row r="72" spans="19:27" ht="18">
      <c r="S72" s="29"/>
      <c r="T72" t="s">
        <v>213</v>
      </c>
      <c r="U72" s="12">
        <v>4.621291652</v>
      </c>
      <c r="V72" s="12">
        <v>6.6281819980000005</v>
      </c>
      <c r="W72" s="12">
        <v>5.8688690000000001</v>
      </c>
      <c r="X72" s="12">
        <v>5.868868999</v>
      </c>
      <c r="Y72" s="12">
        <v>7.6914989980000001</v>
      </c>
      <c r="Z72" s="12">
        <f t="shared" si="7"/>
        <v>1.8226299990000001</v>
      </c>
      <c r="AA72" s="12">
        <f t="shared" si="9"/>
        <v>3.0702073460000001</v>
      </c>
    </row>
    <row r="73" spans="19:27" ht="18">
      <c r="S73" s="29"/>
      <c r="T73" t="s">
        <v>214</v>
      </c>
      <c r="U73" s="12">
        <v>3.7833296550000006</v>
      </c>
      <c r="V73" s="12">
        <v>4.6283238370000008</v>
      </c>
      <c r="W73" s="12">
        <v>7.9724373379999989</v>
      </c>
      <c r="X73" s="12">
        <v>7.0998405690000004</v>
      </c>
      <c r="Y73" s="12">
        <v>7.0915920630000002</v>
      </c>
      <c r="Z73" s="12">
        <f t="shared" si="7"/>
        <v>-8.2485060000001553E-3</v>
      </c>
      <c r="AA73" s="12">
        <f t="shared" si="9"/>
        <v>3.3082624079999996</v>
      </c>
    </row>
    <row r="74" spans="19:27" ht="18">
      <c r="S74" s="29"/>
      <c r="T74" t="s">
        <v>458</v>
      </c>
      <c r="U74" s="12">
        <v>6.1570899990000001</v>
      </c>
      <c r="V74" s="12">
        <v>26.542902850000001</v>
      </c>
      <c r="W74" s="12">
        <v>19.595861190000001</v>
      </c>
      <c r="X74" s="12">
        <v>11.342945913000001</v>
      </c>
      <c r="Y74" s="12">
        <v>6.9999999989999999</v>
      </c>
      <c r="Z74" s="12">
        <f t="shared" si="7"/>
        <v>-4.3429459140000013</v>
      </c>
      <c r="AA74" s="12">
        <f t="shared" si="9"/>
        <v>0.84290999999999983</v>
      </c>
    </row>
    <row r="75" spans="19:27" ht="18">
      <c r="S75" s="29"/>
      <c r="T75" t="s">
        <v>217</v>
      </c>
      <c r="U75" s="12">
        <v>20.906603988999997</v>
      </c>
      <c r="V75" s="12">
        <v>15.971798993</v>
      </c>
      <c r="W75" s="12">
        <v>15.185288995000001</v>
      </c>
      <c r="X75" s="12">
        <v>7.5017496870000011</v>
      </c>
      <c r="Y75" s="12">
        <v>5.2579143500000001</v>
      </c>
      <c r="Z75" s="12">
        <f t="shared" si="7"/>
        <v>-2.243835337000001</v>
      </c>
      <c r="AA75" s="12">
        <f t="shared" si="9"/>
        <v>-15.648689638999997</v>
      </c>
    </row>
    <row r="76" spans="19:27" ht="18">
      <c r="S76" s="29"/>
      <c r="T76" t="s">
        <v>459</v>
      </c>
      <c r="U76" s="12">
        <v>4.6296254389999998</v>
      </c>
      <c r="V76" s="12">
        <v>4.8054580269999994</v>
      </c>
      <c r="W76" s="12">
        <v>7.7269648959999992</v>
      </c>
      <c r="X76" s="12">
        <v>6.8518755520000001</v>
      </c>
      <c r="Y76" s="12">
        <v>4.5004253810000003</v>
      </c>
      <c r="Z76" s="12">
        <f t="shared" si="7"/>
        <v>-2.3514501709999998</v>
      </c>
      <c r="AA76" s="12">
        <f t="shared" si="9"/>
        <v>-0.12920005799999945</v>
      </c>
    </row>
    <row r="77" spans="19:27" ht="18">
      <c r="S77" s="29"/>
      <c r="T77" t="s">
        <v>220</v>
      </c>
      <c r="U77" s="12">
        <v>1.62327815</v>
      </c>
      <c r="V77" s="12">
        <v>2.202540436</v>
      </c>
      <c r="W77" s="12">
        <v>2.5309449800000001</v>
      </c>
      <c r="X77" s="12">
        <v>3.68634168</v>
      </c>
      <c r="Y77" s="12">
        <v>3.327644168</v>
      </c>
      <c r="Z77" s="12">
        <f t="shared" si="7"/>
        <v>-0.358697512</v>
      </c>
      <c r="AA77" s="12">
        <f t="shared" si="9"/>
        <v>1.704366018</v>
      </c>
    </row>
    <row r="78" spans="19:27" ht="18">
      <c r="S78" s="29"/>
      <c r="T78" t="s">
        <v>230</v>
      </c>
      <c r="U78" s="12"/>
      <c r="V78" s="12"/>
      <c r="W78" s="12"/>
      <c r="X78" s="12">
        <v>1.1000000000000001</v>
      </c>
      <c r="Y78" s="12">
        <v>1.1499999999999999</v>
      </c>
      <c r="Z78" s="12">
        <f t="shared" si="7"/>
        <v>4.9999999999999822E-2</v>
      </c>
      <c r="AA78" s="12">
        <f t="shared" si="9"/>
        <v>1.1499999999999999</v>
      </c>
    </row>
    <row r="79" spans="19:27" ht="18">
      <c r="S79" s="29"/>
      <c r="T79" t="s">
        <v>460</v>
      </c>
      <c r="U79" s="12">
        <v>1.143321</v>
      </c>
      <c r="V79" s="12">
        <v>1.0383500000000001</v>
      </c>
      <c r="W79" s="12">
        <v>1.643571331</v>
      </c>
      <c r="X79" s="12">
        <v>2.419063</v>
      </c>
      <c r="Y79" s="12">
        <v>1.0565869999999999</v>
      </c>
      <c r="Z79" s="12">
        <f t="shared" si="7"/>
        <v>-1.362476</v>
      </c>
      <c r="AA79" s="12">
        <f t="shared" si="9"/>
        <v>-8.6734000000000089E-2</v>
      </c>
    </row>
    <row r="80" spans="19:27" ht="18">
      <c r="S80" s="29"/>
      <c r="T80" t="s">
        <v>195</v>
      </c>
      <c r="U80" s="12">
        <v>42.85551281</v>
      </c>
      <c r="V80" s="12">
        <v>49.300757639999993</v>
      </c>
      <c r="W80" s="12">
        <v>42.448221540000006</v>
      </c>
      <c r="X80" s="12"/>
      <c r="Y80" s="12"/>
      <c r="Z80" s="12">
        <f t="shared" si="7"/>
        <v>0</v>
      </c>
      <c r="AA80" s="12">
        <f t="shared" si="9"/>
        <v>-42.85551281</v>
      </c>
    </row>
    <row r="81" spans="19:27" ht="18">
      <c r="S81" s="29"/>
      <c r="T81" t="s">
        <v>180</v>
      </c>
      <c r="U81" s="12"/>
      <c r="V81" s="12">
        <v>5.1183449999999997</v>
      </c>
      <c r="W81" s="12">
        <v>0.37390000000000001</v>
      </c>
      <c r="X81" s="12"/>
      <c r="Y81" s="12"/>
      <c r="Z81" s="12">
        <f t="shared" si="7"/>
        <v>0</v>
      </c>
      <c r="AA81" s="12">
        <f t="shared" si="9"/>
        <v>0</v>
      </c>
    </row>
    <row r="82" spans="19:27" ht="18">
      <c r="S82" s="29"/>
      <c r="T82" t="s">
        <v>184</v>
      </c>
      <c r="U82" s="12">
        <v>41.928390585999992</v>
      </c>
      <c r="V82" s="12">
        <v>44.003217533999987</v>
      </c>
      <c r="W82" s="12">
        <v>45.551849004999987</v>
      </c>
      <c r="X82" s="12"/>
      <c r="Y82" s="12"/>
      <c r="Z82" s="12">
        <f t="shared" si="7"/>
        <v>0</v>
      </c>
      <c r="AA82" s="12">
        <f t="shared" si="9"/>
        <v>-41.928390585999992</v>
      </c>
    </row>
    <row r="83" spans="19:27" ht="18">
      <c r="S83" s="29"/>
      <c r="T83" t="s">
        <v>461</v>
      </c>
      <c r="U83" s="12">
        <v>0.15795300000000001</v>
      </c>
      <c r="V83" s="12"/>
      <c r="W83" s="12"/>
      <c r="X83" s="12">
        <v>0.16031799999999999</v>
      </c>
      <c r="Y83" s="12"/>
      <c r="Z83" s="12">
        <f t="shared" si="7"/>
        <v>-0.16031799999999999</v>
      </c>
      <c r="AA83" s="12">
        <f t="shared" si="9"/>
        <v>-0.15795300000000001</v>
      </c>
    </row>
    <row r="84" spans="19:27" ht="18">
      <c r="S84" s="29"/>
      <c r="T84" t="s">
        <v>164</v>
      </c>
      <c r="U84" s="12">
        <v>222.37523330900004</v>
      </c>
      <c r="V84" s="12">
        <v>230.48180466000002</v>
      </c>
      <c r="W84" s="12">
        <v>191.67749450900001</v>
      </c>
      <c r="X84" s="12"/>
      <c r="Y84" s="12"/>
      <c r="Z84" s="12">
        <f t="shared" si="7"/>
        <v>0</v>
      </c>
      <c r="AA84" s="12">
        <f t="shared" si="9"/>
        <v>-222.37523330900004</v>
      </c>
    </row>
    <row r="85" spans="19:27" ht="18">
      <c r="S85" s="29"/>
      <c r="T85" t="s">
        <v>186</v>
      </c>
      <c r="U85" s="12">
        <v>55.426178170000007</v>
      </c>
      <c r="V85" s="12">
        <v>48.461913379999999</v>
      </c>
      <c r="W85" s="12">
        <v>48.864698880000006</v>
      </c>
      <c r="X85" s="12"/>
      <c r="Y85" s="12"/>
      <c r="Z85" s="12">
        <f t="shared" si="7"/>
        <v>0</v>
      </c>
      <c r="AA85" s="12">
        <f t="shared" si="9"/>
        <v>-55.426178170000007</v>
      </c>
    </row>
    <row r="86" spans="19:27" ht="18">
      <c r="S86" s="29"/>
      <c r="T86" t="s">
        <v>14</v>
      </c>
      <c r="U86" s="12">
        <v>1194.4940119970001</v>
      </c>
      <c r="V86" s="12">
        <v>948.47996615599993</v>
      </c>
      <c r="W86" s="12">
        <v>895.14944846500009</v>
      </c>
      <c r="X86" s="12"/>
      <c r="Y86" s="12"/>
      <c r="Z86" s="12">
        <f t="shared" si="7"/>
        <v>0</v>
      </c>
      <c r="AA86" s="12">
        <f t="shared" si="9"/>
        <v>-1194.4940119970001</v>
      </c>
    </row>
    <row r="87" spans="19:27" ht="18">
      <c r="S87" s="29"/>
      <c r="T87" t="s">
        <v>18</v>
      </c>
      <c r="U87" s="12">
        <v>17.62649528</v>
      </c>
      <c r="V87" s="12">
        <v>12.541688000000001</v>
      </c>
      <c r="W87" s="12">
        <v>9.3213480000000004</v>
      </c>
      <c r="X87" s="12"/>
      <c r="Y87" s="12"/>
      <c r="Z87" s="12">
        <f t="shared" si="7"/>
        <v>0</v>
      </c>
      <c r="AA87" s="12">
        <f t="shared" si="9"/>
        <v>-17.62649528</v>
      </c>
    </row>
    <row r="88" spans="19:27" ht="18">
      <c r="S88" s="102"/>
      <c r="T88" t="s">
        <v>462</v>
      </c>
      <c r="U88" s="12">
        <v>7.6700369999999998</v>
      </c>
      <c r="V88" s="12">
        <v>3.0747499999999999</v>
      </c>
      <c r="W88" s="12">
        <v>2.9829650000000001</v>
      </c>
      <c r="X88" s="12">
        <v>3.5113943999999999</v>
      </c>
      <c r="Y88" s="12">
        <v>-0.58911670000000005</v>
      </c>
      <c r="Z88" s="12">
        <f t="shared" si="7"/>
        <v>-4.1005111000000003</v>
      </c>
      <c r="AA88" s="12">
        <f t="shared" si="9"/>
        <v>-8.2591537000000006</v>
      </c>
    </row>
    <row r="89" spans="19:27" ht="18">
      <c r="S89" s="34" t="s">
        <v>463</v>
      </c>
      <c r="T89" s="34"/>
      <c r="U89" s="35">
        <v>3711.271759922</v>
      </c>
      <c r="V89" s="35">
        <v>3506.9757432440001</v>
      </c>
      <c r="W89" s="35">
        <v>3102.7190541119999</v>
      </c>
      <c r="X89" s="35">
        <v>7807.9832752250004</v>
      </c>
      <c r="Y89" s="35">
        <v>11077.687238855</v>
      </c>
      <c r="Z89" s="35">
        <f t="shared" si="7"/>
        <v>3269.7039636299996</v>
      </c>
      <c r="AA89" s="35">
        <f>Y89-U89</f>
        <v>7366.4154789330005</v>
      </c>
    </row>
    <row r="90" spans="19:27" ht="18">
      <c r="S90" s="29" t="s">
        <v>92</v>
      </c>
      <c r="T90" s="99" t="s">
        <v>18</v>
      </c>
      <c r="U90" s="100"/>
      <c r="V90" s="100"/>
      <c r="W90" s="100"/>
      <c r="X90" s="100">
        <v>295.94282200399999</v>
      </c>
      <c r="Y90" s="100">
        <v>798.8120570000001</v>
      </c>
      <c r="Z90" s="100">
        <f t="shared" si="7"/>
        <v>502.8692349960001</v>
      </c>
      <c r="AA90" s="103">
        <f t="shared" si="9"/>
        <v>798.8120570000001</v>
      </c>
    </row>
    <row r="91" spans="19:27" ht="18">
      <c r="S91" s="29"/>
      <c r="T91" t="s">
        <v>464</v>
      </c>
      <c r="U91" s="12">
        <v>444.318541133</v>
      </c>
      <c r="V91" s="12">
        <v>531.337901386</v>
      </c>
      <c r="W91" s="12">
        <v>463.5812315469999</v>
      </c>
      <c r="X91" s="12">
        <v>430.85025996399986</v>
      </c>
      <c r="Y91" s="12">
        <v>454.71342768400007</v>
      </c>
      <c r="Z91" s="12">
        <f t="shared" si="7"/>
        <v>23.863167720000206</v>
      </c>
      <c r="AA91" s="12">
        <f t="shared" si="9"/>
        <v>10.39488655100007</v>
      </c>
    </row>
    <row r="92" spans="19:27" ht="18">
      <c r="S92" s="29"/>
      <c r="T92" t="s">
        <v>23</v>
      </c>
      <c r="U92" s="12">
        <v>670.64439456800039</v>
      </c>
      <c r="V92" s="12">
        <v>523.05133602500018</v>
      </c>
      <c r="W92" s="12">
        <v>619.98372550199974</v>
      </c>
      <c r="X92" s="12">
        <v>547.07525638299978</v>
      </c>
      <c r="Y92" s="12">
        <v>447.94404068199987</v>
      </c>
      <c r="Z92" s="12">
        <f t="shared" si="7"/>
        <v>-99.131215700999917</v>
      </c>
      <c r="AA92" s="12">
        <f t="shared" si="9"/>
        <v>-222.70035388600053</v>
      </c>
    </row>
    <row r="93" spans="19:27" ht="18">
      <c r="S93" s="29"/>
      <c r="T93" t="s">
        <v>465</v>
      </c>
      <c r="U93" s="12">
        <v>128.04874209600001</v>
      </c>
      <c r="V93" s="12">
        <v>164.24673625499997</v>
      </c>
      <c r="W93" s="12">
        <v>220.35978738099999</v>
      </c>
      <c r="X93" s="12">
        <v>288.8694622569999</v>
      </c>
      <c r="Y93" s="12">
        <v>315.26035990199995</v>
      </c>
      <c r="Z93" s="12">
        <f t="shared" si="7"/>
        <v>26.390897645000052</v>
      </c>
      <c r="AA93" s="103">
        <f t="shared" si="9"/>
        <v>187.21161780599994</v>
      </c>
    </row>
    <row r="94" spans="19:27" ht="18">
      <c r="S94" s="29"/>
      <c r="T94" t="s">
        <v>164</v>
      </c>
      <c r="U94" s="12"/>
      <c r="V94" s="12"/>
      <c r="W94" s="12"/>
      <c r="X94" s="12">
        <v>185.57944991900001</v>
      </c>
      <c r="Y94" s="12">
        <v>215.20599036199999</v>
      </c>
      <c r="Z94" s="12">
        <f t="shared" si="7"/>
        <v>29.626540442999982</v>
      </c>
      <c r="AA94" s="103">
        <f t="shared" si="9"/>
        <v>215.20599036199999</v>
      </c>
    </row>
    <row r="95" spans="19:27" ht="18">
      <c r="S95" s="29"/>
      <c r="T95" t="s">
        <v>466</v>
      </c>
      <c r="U95" s="12">
        <v>279.81582190199998</v>
      </c>
      <c r="V95" s="12">
        <v>238.66180984900001</v>
      </c>
      <c r="W95" s="12">
        <v>220.90744831500001</v>
      </c>
      <c r="X95" s="12">
        <v>183.25477878000001</v>
      </c>
      <c r="Y95" s="12">
        <v>163.50820429499996</v>
      </c>
      <c r="Z95" s="12">
        <f t="shared" si="7"/>
        <v>-19.746574485000053</v>
      </c>
      <c r="AA95" s="12">
        <f t="shared" si="9"/>
        <v>-116.30761760700003</v>
      </c>
    </row>
    <row r="96" spans="19:27" ht="18">
      <c r="S96" s="29"/>
      <c r="T96" t="s">
        <v>168</v>
      </c>
      <c r="U96" s="12">
        <v>86.801118839000011</v>
      </c>
      <c r="V96" s="12">
        <v>90.046286643999991</v>
      </c>
      <c r="W96" s="12">
        <v>96.813635218999991</v>
      </c>
      <c r="X96" s="12">
        <v>77.254026674999977</v>
      </c>
      <c r="Y96" s="12">
        <v>162.45727529999999</v>
      </c>
      <c r="Z96" s="12">
        <f t="shared" si="7"/>
        <v>85.203248625000015</v>
      </c>
      <c r="AA96" s="12">
        <f t="shared" si="9"/>
        <v>75.656156460999981</v>
      </c>
    </row>
    <row r="97" spans="19:27" ht="18">
      <c r="S97" s="29"/>
      <c r="T97" s="99" t="s">
        <v>435</v>
      </c>
      <c r="U97" s="100">
        <v>66.14</v>
      </c>
      <c r="V97" s="100">
        <v>47.04</v>
      </c>
      <c r="W97" s="100">
        <v>40.164578380000002</v>
      </c>
      <c r="X97" s="100">
        <v>38.643659839999998</v>
      </c>
      <c r="Y97" s="100">
        <v>138.91357221999996</v>
      </c>
      <c r="Z97" s="100">
        <f t="shared" si="7"/>
        <v>100.26991237999997</v>
      </c>
      <c r="AA97" s="12">
        <f t="shared" si="9"/>
        <v>72.773572219999963</v>
      </c>
    </row>
    <row r="98" spans="19:27" ht="18">
      <c r="S98" s="29"/>
      <c r="T98" t="s">
        <v>173</v>
      </c>
      <c r="U98" s="12">
        <v>48.59403399899999</v>
      </c>
      <c r="V98" s="12">
        <v>61.499978999000007</v>
      </c>
      <c r="W98" s="12">
        <v>73.990783992999994</v>
      </c>
      <c r="X98" s="12">
        <v>68.966011296000005</v>
      </c>
      <c r="Y98" s="12">
        <v>111.15967110699999</v>
      </c>
      <c r="Z98" s="12">
        <f t="shared" si="7"/>
        <v>42.193659810999989</v>
      </c>
      <c r="AA98" s="12">
        <f t="shared" si="9"/>
        <v>62.565637108000004</v>
      </c>
    </row>
    <row r="99" spans="19:27" ht="18">
      <c r="S99" s="29"/>
      <c r="T99" t="s">
        <v>180</v>
      </c>
      <c r="U99" s="12"/>
      <c r="V99" s="12"/>
      <c r="W99" s="12"/>
      <c r="X99" s="12"/>
      <c r="Y99" s="12">
        <v>61</v>
      </c>
      <c r="Z99" s="12">
        <f t="shared" si="7"/>
        <v>61</v>
      </c>
      <c r="AA99" s="12">
        <f t="shared" si="9"/>
        <v>61</v>
      </c>
    </row>
    <row r="100" spans="19:27" ht="18">
      <c r="S100" s="29"/>
      <c r="T100" t="s">
        <v>183</v>
      </c>
      <c r="U100" s="12">
        <v>35.999999998999996</v>
      </c>
      <c r="V100" s="12">
        <v>29.5</v>
      </c>
      <c r="W100" s="12">
        <v>29.499999999</v>
      </c>
      <c r="X100" s="12">
        <v>38.814938009000002</v>
      </c>
      <c r="Y100" s="12">
        <v>56.141965154000005</v>
      </c>
      <c r="Z100" s="12">
        <f t="shared" si="7"/>
        <v>17.327027145000002</v>
      </c>
      <c r="AA100" s="12">
        <f t="shared" si="9"/>
        <v>20.141965155000008</v>
      </c>
    </row>
    <row r="101" spans="19:27" ht="18">
      <c r="S101" s="29"/>
      <c r="T101" t="s">
        <v>184</v>
      </c>
      <c r="U101" s="12"/>
      <c r="V101" s="12"/>
      <c r="W101" s="12"/>
      <c r="X101" s="12">
        <v>46.090259327999995</v>
      </c>
      <c r="Y101" s="12">
        <v>55.609879128000003</v>
      </c>
      <c r="Z101" s="12">
        <f t="shared" si="7"/>
        <v>9.5196198000000081</v>
      </c>
      <c r="AA101" s="12">
        <f t="shared" si="9"/>
        <v>55.609879128000003</v>
      </c>
    </row>
    <row r="102" spans="19:27" ht="18">
      <c r="S102" s="29"/>
      <c r="T102" t="s">
        <v>467</v>
      </c>
      <c r="U102" s="12">
        <v>99.050346849000007</v>
      </c>
      <c r="V102" s="12">
        <v>85.361795399999991</v>
      </c>
      <c r="W102" s="12">
        <v>76.272378512000003</v>
      </c>
      <c r="X102" s="12">
        <v>97.214400700000027</v>
      </c>
      <c r="Y102" s="12">
        <v>53.777260306999992</v>
      </c>
      <c r="Z102" s="12">
        <f t="shared" si="7"/>
        <v>-43.437140393000035</v>
      </c>
      <c r="AA102" s="12">
        <f t="shared" si="9"/>
        <v>-45.273086542000016</v>
      </c>
    </row>
    <row r="103" spans="19:27" ht="18">
      <c r="S103" s="29"/>
      <c r="T103" t="s">
        <v>186</v>
      </c>
      <c r="U103" s="12"/>
      <c r="V103" s="12"/>
      <c r="W103" s="12"/>
      <c r="X103" s="12">
        <v>39.200543389999993</v>
      </c>
      <c r="Y103" s="12">
        <v>51.316107560000006</v>
      </c>
      <c r="Z103" s="12">
        <f t="shared" si="7"/>
        <v>12.115564170000013</v>
      </c>
      <c r="AA103" s="12">
        <f t="shared" si="9"/>
        <v>51.316107560000006</v>
      </c>
    </row>
    <row r="104" spans="19:27" ht="18">
      <c r="S104" s="29"/>
      <c r="T104" t="s">
        <v>468</v>
      </c>
      <c r="U104" s="12">
        <v>37.420538143999998</v>
      </c>
      <c r="V104" s="12">
        <v>32.136539271000004</v>
      </c>
      <c r="W104" s="12">
        <v>38.143409210000009</v>
      </c>
      <c r="X104" s="12">
        <v>53.190531820999993</v>
      </c>
      <c r="Y104" s="12">
        <v>39.292683167</v>
      </c>
      <c r="Z104" s="12">
        <f t="shared" si="7"/>
        <v>-13.897848653999993</v>
      </c>
      <c r="AA104" s="12">
        <f t="shared" si="9"/>
        <v>1.8721450230000016</v>
      </c>
    </row>
    <row r="105" spans="19:27" ht="18">
      <c r="S105" s="29"/>
      <c r="T105" t="s">
        <v>194</v>
      </c>
      <c r="U105" s="12">
        <v>127.27836505700002</v>
      </c>
      <c r="V105" s="12">
        <v>11.958659267000002</v>
      </c>
      <c r="W105" s="12">
        <v>20.254258693000001</v>
      </c>
      <c r="X105" s="12">
        <v>164.05501375499998</v>
      </c>
      <c r="Y105" s="12">
        <v>33.592093692999995</v>
      </c>
      <c r="Z105" s="12">
        <f t="shared" si="7"/>
        <v>-130.46292006199997</v>
      </c>
      <c r="AA105" s="12">
        <f t="shared" si="9"/>
        <v>-93.686271364000021</v>
      </c>
    </row>
    <row r="106" spans="19:27" ht="18">
      <c r="S106" s="29"/>
      <c r="T106" t="s">
        <v>195</v>
      </c>
      <c r="U106" s="12"/>
      <c r="V106" s="12"/>
      <c r="W106" s="12"/>
      <c r="X106" s="12">
        <v>34.803939999999997</v>
      </c>
      <c r="Y106" s="12">
        <v>23.80870715</v>
      </c>
      <c r="Z106" s="12">
        <f t="shared" si="7"/>
        <v>-10.995232849999997</v>
      </c>
      <c r="AA106" s="12">
        <f t="shared" si="9"/>
        <v>23.80870715</v>
      </c>
    </row>
    <row r="107" spans="19:27" ht="18">
      <c r="S107" s="29"/>
      <c r="T107" t="s">
        <v>198</v>
      </c>
      <c r="U107" s="12">
        <v>7.7694646870000001</v>
      </c>
      <c r="V107" s="12">
        <v>21.346399003999998</v>
      </c>
      <c r="W107" s="12">
        <v>7.2732670050000001</v>
      </c>
      <c r="X107" s="12">
        <v>6.1984232419999996</v>
      </c>
      <c r="Y107" s="12">
        <v>18.390312996999999</v>
      </c>
      <c r="Z107" s="12">
        <f t="shared" si="7"/>
        <v>12.191889754999998</v>
      </c>
      <c r="AA107" s="12">
        <f t="shared" si="9"/>
        <v>10.62084831</v>
      </c>
    </row>
    <row r="108" spans="19:27" ht="18">
      <c r="S108" s="29"/>
      <c r="T108" t="s">
        <v>203</v>
      </c>
      <c r="U108" s="12">
        <v>10.683145645</v>
      </c>
      <c r="V108" s="12">
        <v>9.1362902290000001</v>
      </c>
      <c r="W108" s="12">
        <v>8.9353375969999984</v>
      </c>
      <c r="X108" s="12">
        <v>15.006924579</v>
      </c>
      <c r="Y108" s="12">
        <v>14.784348587999999</v>
      </c>
      <c r="Z108" s="12">
        <f t="shared" si="7"/>
        <v>-0.22257599100000114</v>
      </c>
      <c r="AA108" s="12">
        <f t="shared" si="9"/>
        <v>4.1012029429999988</v>
      </c>
    </row>
    <row r="109" spans="19:27" ht="18">
      <c r="S109" s="29"/>
      <c r="T109" t="s">
        <v>207</v>
      </c>
      <c r="U109" s="12">
        <v>419.73703007999995</v>
      </c>
      <c r="V109" s="12">
        <v>27.587683598999998</v>
      </c>
      <c r="W109" s="12">
        <v>36.458989000000003</v>
      </c>
      <c r="X109" s="12">
        <v>44.737354000000003</v>
      </c>
      <c r="Y109" s="12">
        <v>11.600899649999999</v>
      </c>
      <c r="Z109" s="12">
        <f t="shared" si="7"/>
        <v>-33.136454350000008</v>
      </c>
      <c r="AA109" s="12">
        <f t="shared" si="9"/>
        <v>-408.13613042999998</v>
      </c>
    </row>
    <row r="110" spans="19:27" ht="18">
      <c r="S110" s="29"/>
      <c r="T110" t="s">
        <v>208</v>
      </c>
      <c r="U110" s="12">
        <v>51.617802149999996</v>
      </c>
      <c r="V110" s="12">
        <v>43.854887499999997</v>
      </c>
      <c r="W110" s="12">
        <v>34.278692000000007</v>
      </c>
      <c r="X110" s="12">
        <v>9.4599226200000004</v>
      </c>
      <c r="Y110" s="12">
        <v>10.91164918</v>
      </c>
      <c r="Z110" s="12">
        <f t="shared" si="7"/>
        <v>1.4517265599999991</v>
      </c>
      <c r="AA110" s="12">
        <f t="shared" si="9"/>
        <v>-40.706152969999998</v>
      </c>
    </row>
    <row r="111" spans="19:27" ht="18">
      <c r="S111" s="29"/>
      <c r="T111" t="s">
        <v>216</v>
      </c>
      <c r="U111" s="12">
        <v>0.5</v>
      </c>
      <c r="V111" s="12">
        <v>5.35</v>
      </c>
      <c r="W111" s="12">
        <v>4</v>
      </c>
      <c r="X111" s="12">
        <v>4.95</v>
      </c>
      <c r="Y111" s="12">
        <v>6.4518990000000001</v>
      </c>
      <c r="Z111" s="12">
        <f t="shared" si="7"/>
        <v>1.5018989999999999</v>
      </c>
      <c r="AA111" s="12">
        <f t="shared" si="9"/>
        <v>5.9518990000000001</v>
      </c>
    </row>
    <row r="112" spans="19:27" ht="18">
      <c r="S112" s="29"/>
      <c r="T112" t="s">
        <v>219</v>
      </c>
      <c r="U112" s="12">
        <v>1.908332999</v>
      </c>
      <c r="V112" s="12">
        <v>1.649737808</v>
      </c>
      <c r="W112" s="12">
        <v>151.6275971</v>
      </c>
      <c r="X112" s="12">
        <v>3.1447910710000002</v>
      </c>
      <c r="Y112" s="12">
        <v>3.3595658960000003</v>
      </c>
      <c r="Z112" s="12">
        <f t="shared" si="7"/>
        <v>0.21477482500000011</v>
      </c>
      <c r="AA112" s="12">
        <f t="shared" si="9"/>
        <v>1.4512328970000004</v>
      </c>
    </row>
    <row r="113" spans="19:27" ht="18">
      <c r="S113" s="29"/>
      <c r="T113" t="s">
        <v>221</v>
      </c>
      <c r="U113" s="12"/>
      <c r="V113" s="12"/>
      <c r="W113" s="12"/>
      <c r="X113" s="12">
        <v>3</v>
      </c>
      <c r="Y113" s="12">
        <v>3</v>
      </c>
      <c r="Z113" s="12">
        <f t="shared" si="7"/>
        <v>0</v>
      </c>
      <c r="AA113" s="12">
        <f t="shared" si="9"/>
        <v>3</v>
      </c>
    </row>
    <row r="114" spans="19:27" ht="18">
      <c r="S114" s="29"/>
      <c r="T114" t="s">
        <v>469</v>
      </c>
      <c r="U114" s="12">
        <v>16.708389709999999</v>
      </c>
      <c r="V114" s="12">
        <v>28.110431960000003</v>
      </c>
      <c r="W114" s="12">
        <v>6.0916209400000003</v>
      </c>
      <c r="X114" s="12">
        <v>2.2947329999999999</v>
      </c>
      <c r="Y114" s="12">
        <v>1.97821132</v>
      </c>
      <c r="Z114" s="12">
        <f t="shared" si="7"/>
        <v>-0.31652167999999992</v>
      </c>
      <c r="AA114" s="12">
        <f t="shared" si="9"/>
        <v>-14.730178389999999</v>
      </c>
    </row>
    <row r="115" spans="19:27" ht="18">
      <c r="S115" s="29"/>
      <c r="T115" t="s">
        <v>226</v>
      </c>
      <c r="U115" s="12">
        <v>18.649440169999998</v>
      </c>
      <c r="V115" s="12">
        <v>9.5634944400000013</v>
      </c>
      <c r="W115" s="12">
        <v>11.704039999999999</v>
      </c>
      <c r="X115" s="12">
        <v>1.2038</v>
      </c>
      <c r="Y115" s="12">
        <v>1.76097634</v>
      </c>
      <c r="Z115" s="12">
        <f t="shared" si="7"/>
        <v>0.55717634000000005</v>
      </c>
      <c r="AA115" s="12">
        <f t="shared" si="9"/>
        <v>-16.888463829999999</v>
      </c>
    </row>
    <row r="116" spans="19:27" ht="18">
      <c r="S116" s="29"/>
      <c r="T116" t="s">
        <v>227</v>
      </c>
      <c r="U116" s="12"/>
      <c r="V116" s="12"/>
      <c r="W116" s="12">
        <v>0.70297503900000002</v>
      </c>
      <c r="X116" s="12">
        <v>1.7650590690000001</v>
      </c>
      <c r="Y116" s="12">
        <v>1.643234077</v>
      </c>
      <c r="Z116" s="12">
        <f t="shared" si="7"/>
        <v>-0.12182499200000008</v>
      </c>
      <c r="AA116" s="12">
        <f t="shared" si="9"/>
        <v>1.643234077</v>
      </c>
    </row>
    <row r="117" spans="19:27" ht="18">
      <c r="S117" s="29"/>
      <c r="T117" t="s">
        <v>231</v>
      </c>
      <c r="U117" s="12">
        <v>11.96159239</v>
      </c>
      <c r="V117" s="12">
        <v>13.207078999999998</v>
      </c>
      <c r="W117" s="12">
        <v>1.0454680000000001</v>
      </c>
      <c r="X117" s="12">
        <v>2.1605210000000001</v>
      </c>
      <c r="Y117" s="12">
        <v>1.086022</v>
      </c>
      <c r="Z117" s="12">
        <f t="shared" si="7"/>
        <v>-1.0744990000000001</v>
      </c>
      <c r="AA117" s="12">
        <f t="shared" si="9"/>
        <v>-10.87557039</v>
      </c>
    </row>
    <row r="118" spans="19:27" ht="18">
      <c r="S118" s="29"/>
      <c r="T118" t="s">
        <v>233</v>
      </c>
      <c r="U118" s="12">
        <v>-1.1870007999999987E-2</v>
      </c>
      <c r="V118" s="12">
        <v>0.39589999999999997</v>
      </c>
      <c r="W118" s="12">
        <v>0.39589999999999997</v>
      </c>
      <c r="X118" s="12">
        <v>0.50199380900000001</v>
      </c>
      <c r="Y118" s="12">
        <v>0.60668998699999999</v>
      </c>
      <c r="Z118" s="12">
        <f t="shared" si="7"/>
        <v>0.10469617799999997</v>
      </c>
      <c r="AA118" s="12">
        <f t="shared" si="9"/>
        <v>0.61855999500000003</v>
      </c>
    </row>
    <row r="119" spans="19:27" ht="18">
      <c r="S119" s="29"/>
      <c r="T119" t="s">
        <v>235</v>
      </c>
      <c r="U119" s="12">
        <v>6.1824599979999997</v>
      </c>
      <c r="V119" s="12">
        <v>6.5391399979999996</v>
      </c>
      <c r="W119" s="12">
        <v>4.1177159999999997</v>
      </c>
      <c r="X119" s="12">
        <v>0.58895200000000003</v>
      </c>
      <c r="Y119" s="12">
        <v>0.26108300000000001</v>
      </c>
      <c r="Z119" s="12">
        <f t="shared" si="7"/>
        <v>-0.32786900000000002</v>
      </c>
      <c r="AA119" s="12">
        <f t="shared" si="9"/>
        <v>-5.9213769979999995</v>
      </c>
    </row>
    <row r="120" spans="19:27" ht="18">
      <c r="S120" s="29"/>
      <c r="T120" t="s">
        <v>470</v>
      </c>
      <c r="U120" s="12">
        <v>0.349383</v>
      </c>
      <c r="V120" s="12">
        <v>5.1457730000000002</v>
      </c>
      <c r="W120" s="12"/>
      <c r="X120" s="12"/>
      <c r="Y120" s="12">
        <v>0.150892</v>
      </c>
      <c r="Z120" s="12">
        <f t="shared" si="7"/>
        <v>0.150892</v>
      </c>
      <c r="AA120" s="12">
        <f t="shared" si="9"/>
        <v>-0.198491</v>
      </c>
    </row>
    <row r="121" spans="19:27" ht="18">
      <c r="S121" s="29"/>
      <c r="T121" t="s">
        <v>471</v>
      </c>
      <c r="U121" s="12">
        <v>0.12654299999999999</v>
      </c>
      <c r="V121" s="12"/>
      <c r="W121" s="12"/>
      <c r="X121" s="12"/>
      <c r="Y121" s="12">
        <v>0.125</v>
      </c>
      <c r="Z121" s="12">
        <f t="shared" si="7"/>
        <v>0.125</v>
      </c>
      <c r="AA121" s="12">
        <f t="shared" si="9"/>
        <v>-1.5429999999999888E-3</v>
      </c>
    </row>
    <row r="122" spans="19:27" ht="18">
      <c r="S122" s="29"/>
      <c r="T122" t="s">
        <v>242</v>
      </c>
      <c r="U122" s="12"/>
      <c r="V122" s="12">
        <v>3.4836819999999999</v>
      </c>
      <c r="W122" s="12"/>
      <c r="X122" s="12"/>
      <c r="Y122" s="12"/>
      <c r="Z122" s="12">
        <f t="shared" si="7"/>
        <v>0</v>
      </c>
      <c r="AA122" s="12">
        <f t="shared" si="9"/>
        <v>0</v>
      </c>
    </row>
    <row r="123" spans="19:27" ht="18">
      <c r="S123" s="29"/>
      <c r="T123" t="s">
        <v>201</v>
      </c>
      <c r="U123" s="12">
        <v>21.929033169</v>
      </c>
      <c r="V123" s="12">
        <v>22.695633649999998</v>
      </c>
      <c r="W123" s="12">
        <v>16.094999999000002</v>
      </c>
      <c r="X123" s="12"/>
      <c r="Y123" s="12"/>
      <c r="Z123" s="12">
        <f t="shared" si="7"/>
        <v>0</v>
      </c>
      <c r="AA123" s="12">
        <f t="shared" si="9"/>
        <v>-21.929033169</v>
      </c>
    </row>
    <row r="124" spans="19:27" ht="18">
      <c r="S124" s="29"/>
      <c r="T124" t="s">
        <v>472</v>
      </c>
      <c r="U124" s="12"/>
      <c r="V124" s="12"/>
      <c r="W124" s="12">
        <v>1.3</v>
      </c>
      <c r="X124" s="12"/>
      <c r="Y124" s="12"/>
      <c r="Z124" s="12">
        <f t="shared" si="7"/>
        <v>0</v>
      </c>
      <c r="AA124" s="12">
        <f t="shared" si="9"/>
        <v>0</v>
      </c>
    </row>
    <row r="125" spans="19:27" ht="18">
      <c r="S125" s="29"/>
      <c r="T125" t="s">
        <v>251</v>
      </c>
      <c r="U125" s="12">
        <v>-0.14349400000000001</v>
      </c>
      <c r="V125" s="12"/>
      <c r="W125" s="12"/>
      <c r="X125" s="12"/>
      <c r="Y125" s="12"/>
      <c r="Z125" s="12">
        <f t="shared" si="7"/>
        <v>0</v>
      </c>
      <c r="AA125" s="12">
        <f t="shared" si="9"/>
        <v>0.14349400000000001</v>
      </c>
    </row>
    <row r="126" spans="19:27" ht="18">
      <c r="S126" s="29"/>
      <c r="T126" t="s">
        <v>264</v>
      </c>
      <c r="U126" s="12">
        <v>0.78499999900000006</v>
      </c>
      <c r="V126" s="12">
        <v>1.4873031249999999</v>
      </c>
      <c r="W126" s="12"/>
      <c r="X126" s="12"/>
      <c r="Y126" s="12"/>
      <c r="Z126" s="12">
        <f t="shared" si="7"/>
        <v>0</v>
      </c>
      <c r="AA126" s="12">
        <f t="shared" si="9"/>
        <v>-0.78499999900000006</v>
      </c>
    </row>
    <row r="127" spans="19:27" ht="18">
      <c r="S127" s="29"/>
      <c r="T127" t="s">
        <v>457</v>
      </c>
      <c r="U127" s="12">
        <v>10</v>
      </c>
      <c r="V127" s="12">
        <v>11.708500000000001</v>
      </c>
      <c r="W127" s="12">
        <v>10</v>
      </c>
      <c r="X127" s="12"/>
      <c r="Y127" s="12"/>
      <c r="Z127" s="12">
        <f t="shared" si="7"/>
        <v>0</v>
      </c>
      <c r="AA127" s="12">
        <f t="shared" si="9"/>
        <v>-10</v>
      </c>
    </row>
    <row r="128" spans="19:27" ht="18">
      <c r="S128" s="29"/>
      <c r="T128" t="s">
        <v>254</v>
      </c>
      <c r="U128" s="12">
        <v>2.262</v>
      </c>
      <c r="V128" s="12"/>
      <c r="W128" s="12"/>
      <c r="X128" s="12"/>
      <c r="Y128" s="12"/>
      <c r="Z128" s="12">
        <f t="shared" si="7"/>
        <v>0</v>
      </c>
      <c r="AA128" s="12">
        <f t="shared" si="9"/>
        <v>-2.262</v>
      </c>
    </row>
    <row r="129" spans="19:27" ht="18">
      <c r="S129" s="29"/>
      <c r="T129" t="s">
        <v>473</v>
      </c>
      <c r="U129" s="12"/>
      <c r="V129" s="12">
        <v>9.5068E-2</v>
      </c>
      <c r="W129" s="12"/>
      <c r="X129" s="12"/>
      <c r="Y129" s="12"/>
      <c r="Z129" s="12">
        <f t="shared" si="7"/>
        <v>0</v>
      </c>
      <c r="AA129" s="12">
        <f t="shared" si="9"/>
        <v>0</v>
      </c>
    </row>
    <row r="130" spans="19:27" ht="18">
      <c r="S130" s="29"/>
      <c r="T130" t="s">
        <v>258</v>
      </c>
      <c r="U130" s="12">
        <v>4.8000000000000001E-2</v>
      </c>
      <c r="V130" s="12"/>
      <c r="W130" s="12"/>
      <c r="X130" s="12"/>
      <c r="Y130" s="12"/>
      <c r="Z130" s="12">
        <f t="shared" si="7"/>
        <v>0</v>
      </c>
      <c r="AA130" s="12">
        <f t="shared" si="9"/>
        <v>-4.8000000000000001E-2</v>
      </c>
    </row>
    <row r="131" spans="19:27" ht="18">
      <c r="S131" s="102"/>
      <c r="T131" t="s">
        <v>267</v>
      </c>
      <c r="U131" s="12">
        <v>56.691066869999993</v>
      </c>
      <c r="V131" s="12">
        <v>34.936403429999999</v>
      </c>
      <c r="W131" s="12">
        <v>33.210716550000001</v>
      </c>
      <c r="X131" s="12">
        <v>4.1626303399999998</v>
      </c>
      <c r="Y131" s="12">
        <v>-3.84231414</v>
      </c>
      <c r="Z131" s="12">
        <f t="shared" si="7"/>
        <v>-8.0049444799999989</v>
      </c>
      <c r="AA131" s="12">
        <f t="shared" si="9"/>
        <v>-60.533381009999992</v>
      </c>
    </row>
    <row r="132" spans="19:27" ht="18">
      <c r="S132" s="34" t="s">
        <v>474</v>
      </c>
      <c r="T132" s="34"/>
      <c r="U132" s="35">
        <v>2661.8652224450011</v>
      </c>
      <c r="V132" s="35">
        <v>2061.1344498390004</v>
      </c>
      <c r="W132" s="35">
        <v>2227.2085559809998</v>
      </c>
      <c r="X132" s="35">
        <v>2688.9804588509992</v>
      </c>
      <c r="Y132" s="35">
        <v>3254.7817646060003</v>
      </c>
      <c r="Z132" s="35">
        <f t="shared" ref="Z132:Z133" si="10">Y132-X132</f>
        <v>565.80130575500107</v>
      </c>
      <c r="AA132" s="35">
        <f>Y132-U132</f>
        <v>592.91654216099914</v>
      </c>
    </row>
    <row r="133" spans="19:27" ht="18">
      <c r="S133" s="15" t="s">
        <v>46</v>
      </c>
      <c r="T133" s="15"/>
      <c r="U133" s="16">
        <v>12892.118422514004</v>
      </c>
      <c r="V133" s="16">
        <v>12790.213436331</v>
      </c>
      <c r="W133" s="16">
        <v>12016.591582968002</v>
      </c>
      <c r="X133" s="16">
        <v>18735.70008833101</v>
      </c>
      <c r="Y133" s="16">
        <v>23891.340520643007</v>
      </c>
      <c r="Z133" s="16">
        <f t="shared" si="10"/>
        <v>5155.6404323119968</v>
      </c>
      <c r="AA133" s="16">
        <f>Y133-U133</f>
        <v>10999.222098129003</v>
      </c>
    </row>
  </sheetData>
  <pageMargins left="0.7" right="0.7" top="0.75" bottom="0.75" header="0.3" footer="0.3"/>
  <pageSetup paperSize="9" scale="90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A25BF-1EA7-4A61-AE1C-FF1FC84D9E2B}">
  <sheetPr>
    <pageSetUpPr fitToPage="1"/>
  </sheetPr>
  <dimension ref="A1:K35"/>
  <sheetViews>
    <sheetView topLeftCell="A6" workbookViewId="0">
      <selection activeCell="K53" sqref="K53"/>
    </sheetView>
  </sheetViews>
  <sheetFormatPr defaultRowHeight="15.75"/>
  <cols>
    <col min="1" max="1" width="20.25" bestFit="1" customWidth="1"/>
  </cols>
  <sheetData>
    <row r="1" spans="1:11" ht="18">
      <c r="A1" s="9" t="s">
        <v>98</v>
      </c>
    </row>
    <row r="2" spans="1:11" ht="18">
      <c r="A2" s="1"/>
      <c r="B2" s="1">
        <v>2014</v>
      </c>
      <c r="C2" s="1">
        <v>2015</v>
      </c>
      <c r="D2" s="1">
        <v>2016</v>
      </c>
      <c r="E2" s="1">
        <v>2017</v>
      </c>
      <c r="F2" s="1">
        <v>2018</v>
      </c>
      <c r="G2" s="1">
        <v>2019</v>
      </c>
      <c r="H2" s="1">
        <v>2020</v>
      </c>
      <c r="I2" s="1">
        <v>2021</v>
      </c>
      <c r="J2" s="1">
        <v>2022</v>
      </c>
      <c r="K2" s="1">
        <v>2023</v>
      </c>
    </row>
    <row r="3" spans="1:11">
      <c r="A3" t="s">
        <v>99</v>
      </c>
      <c r="B3" s="12">
        <v>1756.5140000000004</v>
      </c>
      <c r="C3" s="12">
        <v>3732.893</v>
      </c>
      <c r="D3" s="12">
        <v>6719.5619999999999</v>
      </c>
      <c r="E3" s="12">
        <v>1239.6430000000003</v>
      </c>
      <c r="F3" s="12">
        <v>827.43100000000004</v>
      </c>
      <c r="G3" s="12">
        <v>523.82900099999995</v>
      </c>
      <c r="H3" s="12">
        <v>445.94299899999999</v>
      </c>
      <c r="I3" s="12">
        <v>448.90900000000005</v>
      </c>
      <c r="J3" s="12">
        <v>4963.9405174689991</v>
      </c>
      <c r="K3" s="12">
        <v>4516.505200999999</v>
      </c>
    </row>
    <row r="4" spans="1:11" ht="18">
      <c r="A4" s="15" t="s">
        <v>82</v>
      </c>
      <c r="B4" s="16">
        <v>32045.710562889992</v>
      </c>
      <c r="C4" s="16">
        <v>34482.386569702008</v>
      </c>
      <c r="D4" s="16">
        <v>36785.95403717499</v>
      </c>
      <c r="E4" s="16">
        <v>34112.933685308999</v>
      </c>
      <c r="F4" s="16">
        <v>34631.881330495009</v>
      </c>
      <c r="G4" s="16">
        <v>37810.633530376988</v>
      </c>
      <c r="H4" s="16">
        <v>39494.828473549009</v>
      </c>
      <c r="I4" s="16">
        <v>40147.835398786992</v>
      </c>
      <c r="J4" s="16">
        <v>49611.997868550992</v>
      </c>
      <c r="K4" s="16">
        <v>58583.824819668982</v>
      </c>
    </row>
    <row r="5" spans="1:11">
      <c r="A5" t="s">
        <v>100</v>
      </c>
      <c r="B5" s="19">
        <f>B3/B4</f>
        <v>5.4812764926926057E-2</v>
      </c>
      <c r="C5" s="19">
        <f t="shared" ref="C5:K5" si="0">C3/C4</f>
        <v>0.10825506501571185</v>
      </c>
      <c r="D5" s="19">
        <f t="shared" si="0"/>
        <v>0.18266651432254208</v>
      </c>
      <c r="E5" s="19">
        <f t="shared" si="0"/>
        <v>3.6339384100930086E-2</v>
      </c>
      <c r="F5" s="19">
        <f t="shared" si="0"/>
        <v>2.3892175885674681E-2</v>
      </c>
      <c r="G5" s="19">
        <f t="shared" si="0"/>
        <v>1.3854012802487341E-2</v>
      </c>
      <c r="H5" s="19">
        <f t="shared" si="0"/>
        <v>1.1291174471074429E-2</v>
      </c>
      <c r="I5" s="19">
        <f t="shared" si="0"/>
        <v>1.1181399832419437E-2</v>
      </c>
      <c r="J5" s="19">
        <f t="shared" si="0"/>
        <v>0.10005524330266162</v>
      </c>
      <c r="K5" s="19">
        <f t="shared" si="0"/>
        <v>7.7094747823355222E-2</v>
      </c>
    </row>
    <row r="9" spans="1:11" ht="18">
      <c r="A9" s="1" t="s">
        <v>101</v>
      </c>
      <c r="B9" s="1">
        <v>2014</v>
      </c>
      <c r="C9" s="1">
        <v>2015</v>
      </c>
      <c r="D9" s="1">
        <v>2016</v>
      </c>
      <c r="E9" s="1">
        <v>2017</v>
      </c>
      <c r="F9" s="1">
        <v>2018</v>
      </c>
      <c r="G9" s="1">
        <v>2019</v>
      </c>
      <c r="H9" s="1">
        <v>2020</v>
      </c>
      <c r="I9" s="1">
        <v>2021</v>
      </c>
      <c r="J9" s="1">
        <v>2022</v>
      </c>
      <c r="K9" s="1">
        <v>2023</v>
      </c>
    </row>
    <row r="10" spans="1:11">
      <c r="A10" t="s">
        <v>99</v>
      </c>
      <c r="B10" s="12">
        <v>1756.5140000000004</v>
      </c>
      <c r="C10" s="12">
        <v>3732.893</v>
      </c>
      <c r="D10" s="12">
        <v>6719.5619999999999</v>
      </c>
      <c r="E10" s="12">
        <v>1239.6430000000003</v>
      </c>
      <c r="F10" s="12">
        <v>827.43100000000004</v>
      </c>
      <c r="G10" s="12">
        <v>523.82900099999995</v>
      </c>
      <c r="H10" s="12">
        <v>445.94299899999999</v>
      </c>
      <c r="I10" s="12">
        <v>448.90900000000005</v>
      </c>
      <c r="J10" s="12">
        <v>4963.9405174689991</v>
      </c>
      <c r="K10" s="12">
        <v>4516.505200999999</v>
      </c>
    </row>
    <row r="11" spans="1:11">
      <c r="A11" t="s">
        <v>28</v>
      </c>
      <c r="B11" s="12">
        <v>2829.7085879270012</v>
      </c>
      <c r="C11" s="12">
        <v>3216.7736738459994</v>
      </c>
      <c r="D11" s="12">
        <v>3867.5671072919986</v>
      </c>
      <c r="E11" s="12">
        <v>4544.3155958279995</v>
      </c>
      <c r="F11" s="12">
        <v>4289.6679028340004</v>
      </c>
      <c r="G11" s="12">
        <v>4651.7439182610024</v>
      </c>
      <c r="H11" s="12">
        <v>4434.9083981260001</v>
      </c>
      <c r="I11" s="12">
        <v>4577.9081197139985</v>
      </c>
      <c r="J11" s="12">
        <v>6321.4186956149933</v>
      </c>
      <c r="K11" s="12">
        <v>10050.119022004992</v>
      </c>
    </row>
    <row r="13" spans="1:11" ht="18">
      <c r="A13" s="1" t="s">
        <v>101</v>
      </c>
      <c r="B13" s="1">
        <v>2014</v>
      </c>
      <c r="C13" s="1">
        <v>2015</v>
      </c>
      <c r="D13" s="1">
        <v>2016</v>
      </c>
      <c r="E13" s="1">
        <v>2017</v>
      </c>
      <c r="F13" s="1">
        <v>2018</v>
      </c>
      <c r="G13" s="1">
        <v>2019</v>
      </c>
      <c r="H13" s="1">
        <v>2020</v>
      </c>
      <c r="I13" s="1">
        <v>2021</v>
      </c>
      <c r="J13" s="1">
        <v>2022</v>
      </c>
      <c r="K13" s="1">
        <v>2023</v>
      </c>
    </row>
    <row r="14" spans="1:11">
      <c r="A14" t="s">
        <v>99</v>
      </c>
      <c r="B14" s="17">
        <v>5.4812764926926057E-2</v>
      </c>
      <c r="C14" s="17">
        <v>0.10825506501571185</v>
      </c>
      <c r="D14" s="17">
        <v>0.18266651432254208</v>
      </c>
      <c r="E14" s="17">
        <v>3.6339384100930086E-2</v>
      </c>
      <c r="F14" s="17">
        <v>2.3892175885674681E-2</v>
      </c>
      <c r="G14" s="17">
        <v>1.3854012802487341E-2</v>
      </c>
      <c r="H14" s="17">
        <v>1.1291174471074429E-2</v>
      </c>
      <c r="I14" s="17">
        <v>1.1181399832419437E-2</v>
      </c>
      <c r="J14" s="17">
        <v>0.10005524330266162</v>
      </c>
      <c r="K14" s="17">
        <v>7.7094747823355222E-2</v>
      </c>
    </row>
    <row r="15" spans="1:11">
      <c r="A15" t="s">
        <v>102</v>
      </c>
      <c r="B15" s="17">
        <v>8.8302257563416267E-2</v>
      </c>
      <c r="C15" s="17">
        <v>9.3287443064408476E-2</v>
      </c>
      <c r="D15" s="17">
        <v>0.10513706137357562</v>
      </c>
      <c r="E15" s="17">
        <v>0.13321386069428101</v>
      </c>
      <c r="F15" s="17">
        <v>0.12386470899161764</v>
      </c>
      <c r="G15" s="17">
        <v>0.12302739954155491</v>
      </c>
      <c r="H15" s="17">
        <v>0.11229086362778369</v>
      </c>
      <c r="I15" s="17">
        <v>0.11402627499694076</v>
      </c>
      <c r="J15" s="17">
        <v>0.12741713632181975</v>
      </c>
      <c r="K15" s="17">
        <v>0.17155109030420895</v>
      </c>
    </row>
    <row r="33" spans="1:3" ht="18">
      <c r="B33" s="1">
        <v>2022</v>
      </c>
      <c r="C33" s="1">
        <v>2023</v>
      </c>
    </row>
    <row r="34" spans="1:3">
      <c r="A34" t="s">
        <v>28</v>
      </c>
      <c r="B34" s="98">
        <f>J11/1000</f>
        <v>6.3214186956149936</v>
      </c>
      <c r="C34" s="98">
        <f>K11/1000</f>
        <v>10.050119022004992</v>
      </c>
    </row>
    <row r="35" spans="1:3">
      <c r="A35" t="s">
        <v>99</v>
      </c>
      <c r="B35" s="98">
        <f>J10/1000</f>
        <v>4.9639405174689992</v>
      </c>
      <c r="C35" s="98">
        <f>K10/1000</f>
        <v>4.5165052009999993</v>
      </c>
    </row>
  </sheetData>
  <pageMargins left="0.7" right="0.7" top="0.75" bottom="0.75" header="0.3" footer="0.3"/>
  <pageSetup paperSize="9" scale="82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2FB22-B534-4F18-905D-9769A90F00F5}">
  <sheetPr>
    <pageSetUpPr fitToPage="1"/>
  </sheetPr>
  <dimension ref="A1:O251"/>
  <sheetViews>
    <sheetView topLeftCell="A14" workbookViewId="0">
      <selection activeCell="M50" sqref="M49:M50"/>
    </sheetView>
  </sheetViews>
  <sheetFormatPr defaultRowHeight="15.75"/>
  <cols>
    <col min="1" max="1" width="28.875" customWidth="1"/>
    <col min="13" max="13" width="16.25" bestFit="1" customWidth="1"/>
  </cols>
  <sheetData>
    <row r="1" spans="1:13" ht="19.5">
      <c r="A1" s="3" t="s">
        <v>103</v>
      </c>
    </row>
    <row r="2" spans="1:13" ht="18">
      <c r="A2" s="1" t="s">
        <v>38</v>
      </c>
      <c r="B2" s="1">
        <v>2014</v>
      </c>
      <c r="C2" s="1">
        <v>2015</v>
      </c>
      <c r="D2" s="1">
        <v>2016</v>
      </c>
      <c r="E2" s="1">
        <v>2017</v>
      </c>
      <c r="F2" s="1">
        <v>2018</v>
      </c>
      <c r="G2" s="1">
        <v>2019</v>
      </c>
      <c r="H2" s="1">
        <v>2020</v>
      </c>
      <c r="I2" s="1">
        <v>2021</v>
      </c>
      <c r="J2" s="1">
        <v>2022</v>
      </c>
      <c r="K2" s="1">
        <v>2023</v>
      </c>
      <c r="M2" s="1" t="s">
        <v>26</v>
      </c>
    </row>
    <row r="3" spans="1:13">
      <c r="A3" t="s">
        <v>102</v>
      </c>
      <c r="B3" s="12">
        <v>2829.7085879269998</v>
      </c>
      <c r="C3" s="12">
        <v>3216.7736738460003</v>
      </c>
      <c r="D3" s="12">
        <v>3867.5671072919986</v>
      </c>
      <c r="E3" s="12">
        <v>4544.3155958280013</v>
      </c>
      <c r="F3" s="12">
        <v>4289.6679028339986</v>
      </c>
      <c r="G3" s="12">
        <v>4651.7439182609978</v>
      </c>
      <c r="H3" s="12">
        <v>4434.908398126001</v>
      </c>
      <c r="I3" s="12">
        <v>4577.9081197140013</v>
      </c>
      <c r="J3" s="12">
        <v>6321.4186956149942</v>
      </c>
      <c r="K3" s="12">
        <v>10050.119022004999</v>
      </c>
      <c r="M3" s="12">
        <f>K3-J3</f>
        <v>3728.7003263900051</v>
      </c>
    </row>
    <row r="5" spans="1:13">
      <c r="A5" t="s">
        <v>104</v>
      </c>
    </row>
    <row r="7" spans="1:13" ht="19.5">
      <c r="A7" s="3" t="s">
        <v>105</v>
      </c>
    </row>
    <row r="8" spans="1:13" ht="18">
      <c r="A8" s="1" t="s">
        <v>106</v>
      </c>
      <c r="B8" s="1">
        <v>2014</v>
      </c>
      <c r="C8" s="1">
        <v>2015</v>
      </c>
      <c r="D8" s="1">
        <v>2016</v>
      </c>
      <c r="E8" s="1">
        <v>2017</v>
      </c>
      <c r="F8" s="1">
        <v>2018</v>
      </c>
      <c r="G8" s="1">
        <v>2019</v>
      </c>
      <c r="H8" s="1">
        <v>2020</v>
      </c>
      <c r="I8" s="1">
        <v>2021</v>
      </c>
      <c r="J8" s="1">
        <v>2022</v>
      </c>
      <c r="K8" s="1">
        <v>2023</v>
      </c>
      <c r="M8" s="1" t="s">
        <v>26</v>
      </c>
    </row>
    <row r="9" spans="1:13">
      <c r="A9" t="s">
        <v>107</v>
      </c>
      <c r="B9" s="12">
        <v>126.22138015</v>
      </c>
      <c r="C9" s="12">
        <v>113.20385594800001</v>
      </c>
      <c r="D9" s="12">
        <v>92.933984267</v>
      </c>
      <c r="E9" s="12">
        <v>116.32710599699999</v>
      </c>
      <c r="F9" s="12">
        <v>88.306571449999993</v>
      </c>
      <c r="G9" s="12">
        <v>92.217877388999995</v>
      </c>
      <c r="H9" s="12">
        <v>73.545565570000008</v>
      </c>
      <c r="I9" s="12">
        <v>54.972180998999995</v>
      </c>
      <c r="J9" s="12">
        <v>1832.7934977169998</v>
      </c>
      <c r="K9" s="12">
        <v>2713.3922601980003</v>
      </c>
      <c r="M9" s="12">
        <f>K9-J9</f>
        <v>880.59876248100045</v>
      </c>
    </row>
    <row r="10" spans="1:13">
      <c r="A10" t="s">
        <v>108</v>
      </c>
      <c r="B10" s="12">
        <v>667.95790708300001</v>
      </c>
      <c r="C10" s="12">
        <v>1366.186341308</v>
      </c>
      <c r="D10" s="12">
        <v>2033.8693504780001</v>
      </c>
      <c r="E10" s="12">
        <v>2442.645710536</v>
      </c>
      <c r="F10" s="12">
        <v>2324.2551657150002</v>
      </c>
      <c r="G10" s="12">
        <v>2464.9979687799996</v>
      </c>
      <c r="H10" s="12">
        <v>1783.5979142809999</v>
      </c>
      <c r="I10" s="12">
        <v>1545.0814392440002</v>
      </c>
      <c r="J10" s="12">
        <v>1491.3960842010001</v>
      </c>
      <c r="K10" s="12">
        <v>2363.2738179040007</v>
      </c>
      <c r="M10" s="12">
        <f t="shared" ref="M10:M16" si="0">K10-J10</f>
        <v>871.87773370300056</v>
      </c>
    </row>
    <row r="11" spans="1:13">
      <c r="A11" t="s">
        <v>109</v>
      </c>
      <c r="B11" s="12">
        <v>1167.9603773830002</v>
      </c>
      <c r="C11" s="12">
        <v>784.80222367199997</v>
      </c>
      <c r="D11" s="12">
        <v>862.48248864600009</v>
      </c>
      <c r="E11" s="12">
        <v>1186.2473812720002</v>
      </c>
      <c r="F11" s="12">
        <v>941.80714916700003</v>
      </c>
      <c r="G11" s="12">
        <v>998.69989714700012</v>
      </c>
      <c r="H11" s="12">
        <v>1303.0848826829999</v>
      </c>
      <c r="I11" s="12">
        <v>1252.9293234160002</v>
      </c>
      <c r="J11" s="12">
        <v>1310.30044557</v>
      </c>
      <c r="K11" s="12">
        <v>2261.663519228</v>
      </c>
      <c r="M11" s="12">
        <f t="shared" si="0"/>
        <v>951.36307365800008</v>
      </c>
    </row>
    <row r="12" spans="1:13">
      <c r="A12" t="s">
        <v>110</v>
      </c>
      <c r="B12" s="12">
        <v>476.37952524800005</v>
      </c>
      <c r="C12" s="12">
        <v>550.96339272399996</v>
      </c>
      <c r="D12" s="12">
        <v>492.59602920699996</v>
      </c>
      <c r="E12" s="12">
        <v>430.64762123300005</v>
      </c>
      <c r="F12" s="12">
        <v>456.94525387299996</v>
      </c>
      <c r="G12" s="12">
        <v>743.09427427999992</v>
      </c>
      <c r="H12" s="12">
        <v>823.76184632299987</v>
      </c>
      <c r="I12" s="12">
        <v>1067.3006648810001</v>
      </c>
      <c r="J12" s="12">
        <v>1115.611536978</v>
      </c>
      <c r="K12" s="12">
        <v>1793.699488835</v>
      </c>
      <c r="M12" s="12">
        <f t="shared" si="0"/>
        <v>678.08795185700001</v>
      </c>
    </row>
    <row r="13" spans="1:13">
      <c r="A13" t="s">
        <v>79</v>
      </c>
      <c r="B13" s="12">
        <v>344.81751409500004</v>
      </c>
      <c r="C13" s="12">
        <v>363.16943693400009</v>
      </c>
      <c r="D13" s="12">
        <v>335.34120413700009</v>
      </c>
      <c r="E13" s="12">
        <v>322.94279544800008</v>
      </c>
      <c r="F13" s="12">
        <v>401.23062720199999</v>
      </c>
      <c r="G13" s="12">
        <v>256.05390066700005</v>
      </c>
      <c r="H13" s="12">
        <v>330.66517427699995</v>
      </c>
      <c r="I13" s="12">
        <v>530.02892018299997</v>
      </c>
      <c r="J13" s="12">
        <v>446.05228422599998</v>
      </c>
      <c r="K13" s="12">
        <v>703.84975098400002</v>
      </c>
      <c r="M13" s="12">
        <f t="shared" si="0"/>
        <v>257.79746675800004</v>
      </c>
    </row>
    <row r="14" spans="1:13">
      <c r="A14" t="s">
        <v>111</v>
      </c>
      <c r="B14" s="12">
        <v>46.371883967999999</v>
      </c>
      <c r="C14" s="12">
        <v>38.448423260000006</v>
      </c>
      <c r="D14" s="12">
        <v>50.344050556999996</v>
      </c>
      <c r="E14" s="12">
        <v>45.504981342000001</v>
      </c>
      <c r="F14" s="12">
        <v>77.123135427000008</v>
      </c>
      <c r="G14" s="12">
        <v>96.679999998</v>
      </c>
      <c r="H14" s="12">
        <v>116.76933299199999</v>
      </c>
      <c r="I14" s="12">
        <v>127.59559099100001</v>
      </c>
      <c r="J14" s="12">
        <v>125.26484692299999</v>
      </c>
      <c r="K14" s="12">
        <v>214.24018485599998</v>
      </c>
      <c r="M14" s="12">
        <f t="shared" si="0"/>
        <v>88.975337932999992</v>
      </c>
    </row>
    <row r="15" spans="1:13">
      <c r="A15" t="s">
        <v>112</v>
      </c>
      <c r="B15" s="12"/>
      <c r="C15" s="12"/>
      <c r="D15" s="12"/>
      <c r="E15" s="12"/>
      <c r="F15" s="12"/>
      <c r="G15" s="12"/>
      <c r="H15" s="12">
        <v>3.4836819999999999</v>
      </c>
      <c r="I15" s="12"/>
      <c r="J15" s="12"/>
      <c r="K15" s="12"/>
      <c r="M15" s="12">
        <f t="shared" si="0"/>
        <v>0</v>
      </c>
    </row>
    <row r="16" spans="1:13" ht="18">
      <c r="A16" s="15" t="s">
        <v>113</v>
      </c>
      <c r="B16" s="16">
        <v>2829.7085879270003</v>
      </c>
      <c r="C16" s="16">
        <v>3216.7736738459998</v>
      </c>
      <c r="D16" s="16">
        <v>3867.5671072919999</v>
      </c>
      <c r="E16" s="16">
        <v>4544.3155958280004</v>
      </c>
      <c r="F16" s="16">
        <v>4289.6679028340004</v>
      </c>
      <c r="G16" s="16">
        <v>4651.7439182609996</v>
      </c>
      <c r="H16" s="16">
        <v>4434.9083981260001</v>
      </c>
      <c r="I16" s="16">
        <v>4577.9081197140003</v>
      </c>
      <c r="J16" s="16">
        <v>6321.4186956149997</v>
      </c>
      <c r="K16" s="16">
        <v>10050.119022005001</v>
      </c>
      <c r="M16" s="16">
        <f t="shared" si="0"/>
        <v>3728.7003263900015</v>
      </c>
    </row>
    <row r="18" spans="1:15" ht="19.5">
      <c r="A18" s="3" t="s">
        <v>114</v>
      </c>
    </row>
    <row r="19" spans="1:15" ht="18">
      <c r="A19" s="1" t="s">
        <v>40</v>
      </c>
      <c r="B19" s="1">
        <v>2014</v>
      </c>
      <c r="C19" s="1">
        <v>2015</v>
      </c>
      <c r="D19" s="1">
        <v>2016</v>
      </c>
      <c r="E19" s="1">
        <v>2017</v>
      </c>
      <c r="F19" s="1">
        <v>2018</v>
      </c>
      <c r="G19" s="1">
        <v>2019</v>
      </c>
      <c r="H19" s="1">
        <v>2020</v>
      </c>
      <c r="I19" s="1">
        <v>2021</v>
      </c>
      <c r="J19" s="1">
        <v>2022</v>
      </c>
      <c r="K19" s="1">
        <v>2023</v>
      </c>
      <c r="M19" s="1" t="s">
        <v>26</v>
      </c>
    </row>
    <row r="20" spans="1:15">
      <c r="A20" t="s">
        <v>41</v>
      </c>
      <c r="B20" s="12">
        <v>1221.2955918599998</v>
      </c>
      <c r="C20" s="12">
        <v>1554.90776076</v>
      </c>
      <c r="D20" s="12">
        <v>1616.6407754299998</v>
      </c>
      <c r="E20" s="12">
        <v>2308.5973168199998</v>
      </c>
      <c r="F20" s="12">
        <v>2255.2604000800002</v>
      </c>
      <c r="G20" s="12">
        <v>2426.5386647600003</v>
      </c>
      <c r="H20" s="12">
        <v>2056.8871858689999</v>
      </c>
      <c r="I20" s="12">
        <v>2128.4118293499992</v>
      </c>
      <c r="J20" s="12">
        <v>2839.9843985799994</v>
      </c>
      <c r="K20" s="12">
        <v>4982.6760980199997</v>
      </c>
      <c r="M20" s="12">
        <f>K20-J20</f>
        <v>2142.6916994400003</v>
      </c>
    </row>
    <row r="21" spans="1:15">
      <c r="A21" t="s">
        <v>115</v>
      </c>
      <c r="B21" s="12">
        <v>1388.757889097001</v>
      </c>
      <c r="C21" s="12">
        <v>1441.151211916</v>
      </c>
      <c r="D21" s="12">
        <v>2090.5989108020008</v>
      </c>
      <c r="E21" s="12">
        <v>2132.3022576280005</v>
      </c>
      <c r="F21" s="12">
        <v>1969.5208164740015</v>
      </c>
      <c r="G21" s="12">
        <v>2124.9673642510002</v>
      </c>
      <c r="H21" s="12">
        <v>2270.5724579670009</v>
      </c>
      <c r="I21" s="12">
        <v>2324.4183497880017</v>
      </c>
      <c r="J21" s="12">
        <v>3212.9375242190004</v>
      </c>
      <c r="K21" s="12">
        <v>4661.2294197559986</v>
      </c>
      <c r="M21" s="12">
        <f t="shared" ref="M21:M24" si="1">K21-J21</f>
        <v>1448.2918955369983</v>
      </c>
    </row>
    <row r="22" spans="1:15">
      <c r="A22" t="s">
        <v>116</v>
      </c>
      <c r="B22" s="12">
        <v>90.509854869999998</v>
      </c>
      <c r="C22" s="12">
        <v>102.13814745000001</v>
      </c>
      <c r="D22" s="12">
        <v>99.355897209999995</v>
      </c>
      <c r="E22" s="12">
        <v>68.620787460000003</v>
      </c>
      <c r="F22" s="12">
        <v>39.765369949999993</v>
      </c>
      <c r="G22" s="12">
        <v>41.575704360000003</v>
      </c>
      <c r="H22" s="12">
        <v>42.670481369999997</v>
      </c>
      <c r="I22" s="12">
        <v>60.678579580000005</v>
      </c>
      <c r="J22" s="12">
        <v>202.59851982000001</v>
      </c>
      <c r="K22" s="12">
        <v>289.71633300000002</v>
      </c>
      <c r="M22" s="12">
        <f t="shared" si="1"/>
        <v>87.117813180000013</v>
      </c>
    </row>
    <row r="23" spans="1:15">
      <c r="A23" t="s">
        <v>117</v>
      </c>
      <c r="B23" s="12">
        <f>B24-SUM(B20:B22)</f>
        <v>129.14525209999965</v>
      </c>
      <c r="C23" s="12">
        <f t="shared" ref="C23:K23" si="2">C24-SUM(C20:C22)</f>
        <v>118.57655371999999</v>
      </c>
      <c r="D23" s="12">
        <f t="shared" si="2"/>
        <v>60.971523849999357</v>
      </c>
      <c r="E23" s="12">
        <f t="shared" si="2"/>
        <v>34.795233920000101</v>
      </c>
      <c r="F23" s="12">
        <f t="shared" si="2"/>
        <v>25.12131632999899</v>
      </c>
      <c r="G23" s="12">
        <f t="shared" si="2"/>
        <v>58.66218488999948</v>
      </c>
      <c r="H23" s="12">
        <f t="shared" si="2"/>
        <v>64.778272919999836</v>
      </c>
      <c r="I23" s="12">
        <f t="shared" si="2"/>
        <v>64.399360995999814</v>
      </c>
      <c r="J23" s="12">
        <f t="shared" si="2"/>
        <v>65.898252996000338</v>
      </c>
      <c r="K23" s="12">
        <f t="shared" si="2"/>
        <v>116.49717122900256</v>
      </c>
      <c r="M23" s="12">
        <f t="shared" si="1"/>
        <v>50.598918233002223</v>
      </c>
    </row>
    <row r="24" spans="1:15" ht="18">
      <c r="A24" s="15" t="s">
        <v>113</v>
      </c>
      <c r="B24" s="16">
        <v>2829.7085879270003</v>
      </c>
      <c r="C24" s="16">
        <v>3216.7736738459998</v>
      </c>
      <c r="D24" s="16">
        <v>3867.5671072919999</v>
      </c>
      <c r="E24" s="16">
        <v>4544.3155958280004</v>
      </c>
      <c r="F24" s="16">
        <v>4289.6679028340004</v>
      </c>
      <c r="G24" s="16">
        <v>4651.7439182609996</v>
      </c>
      <c r="H24" s="16">
        <v>4434.9083981260001</v>
      </c>
      <c r="I24" s="16">
        <v>4577.9081197140003</v>
      </c>
      <c r="J24" s="16">
        <v>6321.4186956149997</v>
      </c>
      <c r="K24" s="16">
        <v>10050.119022005001</v>
      </c>
      <c r="M24" s="16">
        <f t="shared" si="1"/>
        <v>3728.7003263900015</v>
      </c>
    </row>
    <row r="27" spans="1:15" s="99" customFormat="1">
      <c r="A27" s="99" t="s">
        <v>610</v>
      </c>
      <c r="O27" s="99" t="s">
        <v>618</v>
      </c>
    </row>
    <row r="28" spans="1:15" ht="18">
      <c r="A28" s="1" t="s">
        <v>101</v>
      </c>
      <c r="B28" s="1">
        <v>2012</v>
      </c>
      <c r="C28" s="1">
        <v>2013</v>
      </c>
      <c r="D28" s="1">
        <v>2014</v>
      </c>
      <c r="E28" s="1">
        <v>2015</v>
      </c>
      <c r="F28" s="1">
        <v>2016</v>
      </c>
      <c r="G28" s="1">
        <v>2017</v>
      </c>
      <c r="H28" s="1">
        <v>2018</v>
      </c>
      <c r="I28" s="1">
        <v>2019</v>
      </c>
      <c r="J28" s="1">
        <v>2020</v>
      </c>
      <c r="K28" s="1">
        <v>2021</v>
      </c>
      <c r="L28" s="1">
        <v>2022</v>
      </c>
      <c r="M28" s="1">
        <v>2023</v>
      </c>
    </row>
    <row r="29" spans="1:15">
      <c r="A29" t="s">
        <v>486</v>
      </c>
      <c r="B29" s="12">
        <v>1621.4957939309993</v>
      </c>
      <c r="C29" s="12">
        <v>2149.7543219449999</v>
      </c>
      <c r="D29" s="12">
        <v>2185.3373010850009</v>
      </c>
      <c r="E29" s="12">
        <v>2827.9366828749999</v>
      </c>
      <c r="F29" s="12">
        <v>3601.5124032159988</v>
      </c>
      <c r="G29" s="12">
        <v>4176.9590053870006</v>
      </c>
      <c r="H29" s="12">
        <v>4138.1998302809998</v>
      </c>
      <c r="I29" s="12">
        <v>4422.645775957998</v>
      </c>
      <c r="J29" s="12">
        <v>4274.0803516669994</v>
      </c>
      <c r="K29" s="12">
        <v>4410.7976010240018</v>
      </c>
      <c r="L29" s="12">
        <v>6147.7942531159961</v>
      </c>
      <c r="M29" s="12">
        <v>9845.8145637979978</v>
      </c>
    </row>
    <row r="30" spans="1:15">
      <c r="A30" t="s">
        <v>487</v>
      </c>
      <c r="B30" s="12">
        <v>118.574833</v>
      </c>
      <c r="C30" s="12">
        <v>78.354843560000006</v>
      </c>
      <c r="D30" s="12">
        <v>313.07455527900004</v>
      </c>
      <c r="E30" s="12">
        <v>113.97940822300001</v>
      </c>
      <c r="F30" s="12">
        <v>108.19289889</v>
      </c>
      <c r="G30" s="12">
        <v>218.21834278700001</v>
      </c>
      <c r="H30" s="12">
        <v>125.407772169</v>
      </c>
      <c r="I30" s="12">
        <v>185.48711733000002</v>
      </c>
      <c r="J30" s="12">
        <v>53.59128922</v>
      </c>
      <c r="K30" s="12">
        <v>51.664047690000004</v>
      </c>
      <c r="L30" s="12">
        <v>52.365771149000004</v>
      </c>
      <c r="M30" s="12">
        <v>49.718573999</v>
      </c>
    </row>
    <row r="31" spans="1:15">
      <c r="A31" t="s">
        <v>488</v>
      </c>
      <c r="B31" s="12">
        <v>211.71015025199998</v>
      </c>
      <c r="C31" s="12">
        <v>293.42193784899996</v>
      </c>
      <c r="D31" s="12">
        <v>331.29673156300009</v>
      </c>
      <c r="E31" s="12">
        <v>274.85758274799991</v>
      </c>
      <c r="F31" s="12">
        <v>157.86180518600008</v>
      </c>
      <c r="G31" s="12">
        <v>149.13824765400003</v>
      </c>
      <c r="H31" s="12">
        <v>26.060300383999998</v>
      </c>
      <c r="I31" s="12">
        <v>43.611024972999992</v>
      </c>
      <c r="J31" s="12">
        <v>107.236757239</v>
      </c>
      <c r="K31" s="12">
        <v>115.446471</v>
      </c>
      <c r="L31" s="12">
        <v>121.25867135</v>
      </c>
      <c r="M31" s="12">
        <v>154.58588420800001</v>
      </c>
    </row>
    <row r="32" spans="1:15" ht="18">
      <c r="A32" s="15" t="s">
        <v>591</v>
      </c>
      <c r="B32" s="16">
        <v>1951.7807771829991</v>
      </c>
      <c r="C32" s="16">
        <v>2521.5311033540002</v>
      </c>
      <c r="D32" s="16">
        <v>2829.7085879270007</v>
      </c>
      <c r="E32" s="16">
        <v>3216.7736738459998</v>
      </c>
      <c r="F32" s="16">
        <v>3867.5671072919986</v>
      </c>
      <c r="G32" s="16">
        <v>4544.3155958280013</v>
      </c>
      <c r="H32" s="16">
        <v>4289.6679028339995</v>
      </c>
      <c r="I32" s="16">
        <v>4651.7439182609978</v>
      </c>
      <c r="J32" s="16">
        <v>4434.9083981260001</v>
      </c>
      <c r="K32" s="16">
        <v>4577.9081197140022</v>
      </c>
      <c r="L32" s="16">
        <v>6321.4186956149961</v>
      </c>
      <c r="M32" s="16">
        <v>10050.119022004998</v>
      </c>
    </row>
    <row r="33" spans="1:14">
      <c r="A33" t="s">
        <v>592</v>
      </c>
      <c r="B33" s="12">
        <v>948.28448411096417</v>
      </c>
      <c r="C33" s="12">
        <v>956.58750508017124</v>
      </c>
      <c r="D33" s="12">
        <v>911.52521200866795</v>
      </c>
      <c r="E33" s="12">
        <v>1097.6791915176591</v>
      </c>
      <c r="F33" s="12">
        <v>1284.30812317394</v>
      </c>
      <c r="G33" s="12">
        <v>1293.211491719622</v>
      </c>
      <c r="H33" s="12">
        <v>1466.1738444025982</v>
      </c>
      <c r="I33" s="12">
        <v>1516.9113343368274</v>
      </c>
      <c r="J33" s="12">
        <v>1527.6646292830162</v>
      </c>
      <c r="K33" s="12">
        <v>2294.1282239276793</v>
      </c>
      <c r="L33" s="12">
        <v>2138.7422002871444</v>
      </c>
      <c r="M33" s="12">
        <v>2321.0388232600599</v>
      </c>
    </row>
    <row r="34" spans="1:14" ht="18">
      <c r="A34" s="15" t="s">
        <v>593</v>
      </c>
      <c r="B34" s="16">
        <v>2900.0652612939634</v>
      </c>
      <c r="C34" s="16">
        <v>3478.1186084341716</v>
      </c>
      <c r="D34" s="16">
        <v>3741.2337999356687</v>
      </c>
      <c r="E34" s="16">
        <v>4314.4528653636589</v>
      </c>
      <c r="F34" s="16">
        <v>5151.8752304659383</v>
      </c>
      <c r="G34" s="16">
        <v>5837.5270875476235</v>
      </c>
      <c r="H34" s="16">
        <v>5755.8417472365982</v>
      </c>
      <c r="I34" s="16">
        <v>6168.655252597825</v>
      </c>
      <c r="J34" s="16">
        <v>5962.5730274090165</v>
      </c>
      <c r="K34" s="16">
        <v>6872.036343641681</v>
      </c>
      <c r="L34" s="16">
        <v>8460.1608959021396</v>
      </c>
      <c r="M34" s="16">
        <v>12371.157845265057</v>
      </c>
    </row>
    <row r="37" spans="1:14" ht="18">
      <c r="A37" s="1" t="s">
        <v>594</v>
      </c>
      <c r="B37" s="1">
        <v>2012</v>
      </c>
      <c r="C37" s="1">
        <v>2013</v>
      </c>
      <c r="D37" s="1">
        <v>2014</v>
      </c>
      <c r="E37" s="1">
        <v>2015</v>
      </c>
      <c r="F37" s="1">
        <v>2016</v>
      </c>
      <c r="G37" s="1">
        <v>2017</v>
      </c>
      <c r="H37" s="1">
        <v>2018</v>
      </c>
      <c r="I37" s="1">
        <v>2019</v>
      </c>
      <c r="J37" s="1">
        <v>2020</v>
      </c>
      <c r="K37" s="1">
        <v>2021</v>
      </c>
      <c r="L37" s="1">
        <v>2022</v>
      </c>
      <c r="M37" s="1">
        <v>2023</v>
      </c>
    </row>
    <row r="38" spans="1:14">
      <c r="A38" t="s">
        <v>41</v>
      </c>
      <c r="B38" s="12">
        <v>1725.0734565409643</v>
      </c>
      <c r="C38" s="12">
        <v>1955.4621090601713</v>
      </c>
      <c r="D38" s="12">
        <v>2132.820803868668</v>
      </c>
      <c r="E38" s="12">
        <v>2652.5869522776593</v>
      </c>
      <c r="F38" s="12">
        <v>2900.9488986039396</v>
      </c>
      <c r="G38" s="12">
        <v>3601.8088085396221</v>
      </c>
      <c r="H38" s="12">
        <v>3721.4342444825984</v>
      </c>
      <c r="I38" s="12">
        <v>3943.449999096827</v>
      </c>
      <c r="J38" s="12">
        <v>3584.5518151520164</v>
      </c>
      <c r="K38" s="12">
        <v>4422.5400532776785</v>
      </c>
      <c r="L38" s="12">
        <v>4978.7265988671443</v>
      </c>
      <c r="M38" s="12">
        <v>7303.7149212800605</v>
      </c>
      <c r="N38" s="12">
        <f>M38-L38</f>
        <v>2324.9883224129162</v>
      </c>
    </row>
    <row r="39" spans="1:14">
      <c r="A39" t="s">
        <v>595</v>
      </c>
      <c r="B39" s="12">
        <v>1037.8196677029998</v>
      </c>
      <c r="C39" s="12">
        <v>1372.0007805560003</v>
      </c>
      <c r="D39" s="12">
        <v>1388.7578890970001</v>
      </c>
      <c r="E39" s="12">
        <v>1441.1512119160002</v>
      </c>
      <c r="F39" s="12">
        <v>2090.5989108020003</v>
      </c>
      <c r="G39" s="12">
        <v>2132.3022576280009</v>
      </c>
      <c r="H39" s="12">
        <v>1969.5208164740015</v>
      </c>
      <c r="I39" s="12">
        <v>2124.9673642510015</v>
      </c>
      <c r="J39" s="12">
        <v>2270.5724579670014</v>
      </c>
      <c r="K39" s="12">
        <v>2324.4183497880017</v>
      </c>
      <c r="L39" s="12">
        <v>3212.9375242190004</v>
      </c>
      <c r="M39" s="12">
        <v>4661.2294197559977</v>
      </c>
      <c r="N39" s="12">
        <f t="shared" ref="N39:N43" si="3">M39-L39</f>
        <v>1448.2918955369973</v>
      </c>
    </row>
    <row r="40" spans="1:14">
      <c r="A40" t="s">
        <v>116</v>
      </c>
      <c r="B40" s="12">
        <v>56.643255480000008</v>
      </c>
      <c r="C40" s="12">
        <v>64.68507385800001</v>
      </c>
      <c r="D40" s="12">
        <v>90.509854869999998</v>
      </c>
      <c r="E40" s="12">
        <v>102.13814745000001</v>
      </c>
      <c r="F40" s="12">
        <v>99.355897209999995</v>
      </c>
      <c r="G40" s="12">
        <v>68.620787460000003</v>
      </c>
      <c r="H40" s="12">
        <v>39.76536995</v>
      </c>
      <c r="I40" s="12">
        <v>41.575704359999996</v>
      </c>
      <c r="J40" s="12">
        <v>42.670481369999997</v>
      </c>
      <c r="K40" s="12">
        <v>60.678579580000005</v>
      </c>
      <c r="L40" s="12">
        <v>202.59851981999998</v>
      </c>
      <c r="M40" s="12">
        <v>289.71633300000002</v>
      </c>
      <c r="N40" s="12">
        <f t="shared" si="3"/>
        <v>87.117813180000041</v>
      </c>
    </row>
    <row r="41" spans="1:14">
      <c r="A41" t="s">
        <v>596</v>
      </c>
      <c r="B41" s="12">
        <v>62.470143579999998</v>
      </c>
      <c r="C41" s="12">
        <v>66.278427679999993</v>
      </c>
      <c r="D41" s="12">
        <v>104.05863630999998</v>
      </c>
      <c r="E41" s="12">
        <v>107.86141172000001</v>
      </c>
      <c r="F41" s="12">
        <v>50.848637269999998</v>
      </c>
      <c r="G41" s="12">
        <v>34.144374999999997</v>
      </c>
      <c r="H41" s="12">
        <v>29.026849849999998</v>
      </c>
      <c r="I41" s="12">
        <v>56.312592499999994</v>
      </c>
      <c r="J41" s="12">
        <v>64.995315829999996</v>
      </c>
      <c r="K41" s="12">
        <v>64.399360995999999</v>
      </c>
      <c r="L41" s="12">
        <v>65.898252995999997</v>
      </c>
      <c r="M41" s="12">
        <v>116.49717122899999</v>
      </c>
      <c r="N41" s="12">
        <f t="shared" si="3"/>
        <v>50.598918232999992</v>
      </c>
    </row>
    <row r="42" spans="1:14">
      <c r="A42" t="s">
        <v>117</v>
      </c>
      <c r="B42" s="12">
        <v>18.058737989999827</v>
      </c>
      <c r="C42" s="12">
        <v>19.692217280000023</v>
      </c>
      <c r="D42" s="12">
        <v>25.086615790000906</v>
      </c>
      <c r="E42" s="12">
        <v>10.715141999999105</v>
      </c>
      <c r="F42" s="12">
        <v>10.122886579998521</v>
      </c>
      <c r="G42" s="12">
        <v>0.65085892000024614</v>
      </c>
      <c r="H42" s="12">
        <v>-3.9055335200009722</v>
      </c>
      <c r="I42" s="12">
        <v>2.34959238999636</v>
      </c>
      <c r="J42" s="12">
        <v>-0.21704291000150988</v>
      </c>
      <c r="K42" s="12">
        <v>0</v>
      </c>
      <c r="L42" s="12">
        <v>0</v>
      </c>
      <c r="M42" s="12">
        <v>0</v>
      </c>
      <c r="N42" s="12">
        <f t="shared" si="3"/>
        <v>0</v>
      </c>
    </row>
    <row r="43" spans="1:14" ht="18">
      <c r="A43" s="15" t="s">
        <v>593</v>
      </c>
      <c r="B43" s="16">
        <v>2900.0652612939634</v>
      </c>
      <c r="C43" s="16">
        <v>3478.1186084341716</v>
      </c>
      <c r="D43" s="16">
        <v>3741.2337999356687</v>
      </c>
      <c r="E43" s="16">
        <v>4314.4528653636589</v>
      </c>
      <c r="F43" s="16">
        <v>5151.8752304659383</v>
      </c>
      <c r="G43" s="16">
        <v>5837.5270875476235</v>
      </c>
      <c r="H43" s="16">
        <v>5755.8417472365982</v>
      </c>
      <c r="I43" s="16">
        <v>6168.655252597825</v>
      </c>
      <c r="J43" s="16">
        <v>5962.5730274090165</v>
      </c>
      <c r="K43" s="16">
        <v>6872.036343641681</v>
      </c>
      <c r="L43" s="16">
        <v>8460.1608959021396</v>
      </c>
      <c r="M43" s="16">
        <v>12371.157845265057</v>
      </c>
      <c r="N43" s="12">
        <f t="shared" si="3"/>
        <v>3910.9969493629178</v>
      </c>
    </row>
    <row r="44" spans="1:14" ht="18">
      <c r="A44" s="15" t="s">
        <v>82</v>
      </c>
      <c r="D44" s="16">
        <v>32045.710562889995</v>
      </c>
      <c r="E44" s="16">
        <v>34482.386569702016</v>
      </c>
      <c r="F44" s="16">
        <v>36785.954037174983</v>
      </c>
      <c r="G44" s="16">
        <v>34112.933685308999</v>
      </c>
      <c r="H44" s="16">
        <v>34631.881330495016</v>
      </c>
      <c r="I44" s="16">
        <v>37810.633530377039</v>
      </c>
      <c r="J44" s="16">
        <v>39494.828473549031</v>
      </c>
      <c r="K44" s="16">
        <v>40147.835398786985</v>
      </c>
      <c r="L44" s="16">
        <v>49611.997868550992</v>
      </c>
      <c r="M44" s="16">
        <v>58583.824819669004</v>
      </c>
    </row>
    <row r="45" spans="1:14">
      <c r="D45" s="17">
        <f>D43/D44</f>
        <v>0.11674678870338867</v>
      </c>
      <c r="E45" s="17">
        <f>E43/E44</f>
        <v>0.12512048308032592</v>
      </c>
      <c r="F45" s="17">
        <f>F43/F44</f>
        <v>0.14005006436042353</v>
      </c>
      <c r="G45" s="17">
        <f>G43/G44</f>
        <v>0.17112357270115411</v>
      </c>
      <c r="H45" s="17">
        <f>H43/H44</f>
        <v>0.1662006661523267</v>
      </c>
      <c r="I45" s="17">
        <f>I43/I44</f>
        <v>0.1631460432325719</v>
      </c>
      <c r="J45" s="17">
        <f>J43/J44</f>
        <v>0.15097098171732395</v>
      </c>
      <c r="K45" s="17">
        <f>K43/K44</f>
        <v>0.17116829027971234</v>
      </c>
      <c r="L45" s="17">
        <f>L43/L44</f>
        <v>0.17052651091209187</v>
      </c>
      <c r="M45" s="17">
        <f>M43/M44</f>
        <v>0.21117019729158329</v>
      </c>
    </row>
    <row r="48" spans="1:14" ht="19.5">
      <c r="A48" s="3" t="s">
        <v>611</v>
      </c>
    </row>
    <row r="49" spans="1:13" ht="18">
      <c r="A49" s="1" t="s">
        <v>106</v>
      </c>
      <c r="B49" s="1">
        <v>2014</v>
      </c>
      <c r="C49" s="1">
        <v>2015</v>
      </c>
      <c r="D49" s="1">
        <v>2016</v>
      </c>
      <c r="E49" s="1">
        <v>2017</v>
      </c>
      <c r="F49" s="1">
        <v>2018</v>
      </c>
      <c r="G49" s="1">
        <v>2019</v>
      </c>
      <c r="H49" s="1">
        <v>2020</v>
      </c>
      <c r="I49" s="1">
        <v>2021</v>
      </c>
      <c r="J49" s="1">
        <v>2022</v>
      </c>
      <c r="K49" s="1">
        <v>2023</v>
      </c>
      <c r="M49" s="1" t="s">
        <v>26</v>
      </c>
    </row>
    <row r="50" spans="1:13">
      <c r="A50" t="s">
        <v>77</v>
      </c>
      <c r="B50" s="12">
        <v>126.22138015</v>
      </c>
      <c r="C50" s="12">
        <v>113.20385594800001</v>
      </c>
      <c r="D50" s="12">
        <v>92.933984267</v>
      </c>
      <c r="E50" s="12">
        <v>116.32710599699999</v>
      </c>
      <c r="F50" s="12">
        <v>88.306571449999993</v>
      </c>
      <c r="G50" s="12">
        <v>92.217877388999995</v>
      </c>
      <c r="H50" s="12">
        <v>73.545565570000008</v>
      </c>
      <c r="I50" s="12">
        <v>54.972180998999995</v>
      </c>
      <c r="J50" s="12">
        <v>1832.7934977169998</v>
      </c>
      <c r="K50" s="12">
        <v>2713.3922601980003</v>
      </c>
      <c r="M50" s="12">
        <f>K50-J50</f>
        <v>880.59876248100045</v>
      </c>
    </row>
    <row r="51" spans="1:13">
      <c r="A51" t="s">
        <v>78</v>
      </c>
      <c r="B51" s="12">
        <v>667.95790708300001</v>
      </c>
      <c r="C51" s="12">
        <v>1366.186341308</v>
      </c>
      <c r="D51" s="12">
        <v>2033.8693504780001</v>
      </c>
      <c r="E51" s="12">
        <v>2442.645710536</v>
      </c>
      <c r="F51" s="12">
        <v>2324.2551657150002</v>
      </c>
      <c r="G51" s="12">
        <v>2464.9979687799996</v>
      </c>
      <c r="H51" s="12">
        <v>1783.5979142809999</v>
      </c>
      <c r="I51" s="12">
        <v>1545.0814392440002</v>
      </c>
      <c r="J51" s="12">
        <v>1491.3960842010001</v>
      </c>
      <c r="K51" s="12">
        <v>2363.2738179040007</v>
      </c>
      <c r="M51" s="12">
        <f t="shared" ref="M51:M58" si="4">K51-J51</f>
        <v>871.87773370300056</v>
      </c>
    </row>
    <row r="52" spans="1:13">
      <c r="A52" t="s">
        <v>76</v>
      </c>
      <c r="B52" s="12">
        <v>1167.9603773830002</v>
      </c>
      <c r="C52" s="12">
        <v>784.80222367199997</v>
      </c>
      <c r="D52" s="12">
        <v>862.48248864600009</v>
      </c>
      <c r="E52" s="12">
        <v>1186.2473812720002</v>
      </c>
      <c r="F52" s="12">
        <v>941.80714916700003</v>
      </c>
      <c r="G52" s="12">
        <v>998.69989714700012</v>
      </c>
      <c r="H52" s="12">
        <v>1303.0848826829999</v>
      </c>
      <c r="I52" s="12">
        <v>1252.9293234160002</v>
      </c>
      <c r="J52" s="12">
        <v>1310.30044557</v>
      </c>
      <c r="K52" s="12">
        <v>2261.663519228</v>
      </c>
      <c r="M52" s="12">
        <f t="shared" si="4"/>
        <v>951.36307365800008</v>
      </c>
    </row>
    <row r="53" spans="1:13">
      <c r="A53" t="s">
        <v>79</v>
      </c>
      <c r="B53" s="12">
        <v>344.81751409500004</v>
      </c>
      <c r="C53" s="12">
        <v>363.16943693400009</v>
      </c>
      <c r="D53" s="12">
        <v>335.34120413700009</v>
      </c>
      <c r="E53" s="12">
        <v>322.94279544800008</v>
      </c>
      <c r="F53" s="12">
        <v>401.23062720199999</v>
      </c>
      <c r="G53" s="12">
        <v>256.05390066700005</v>
      </c>
      <c r="H53" s="12">
        <v>330.66517427699995</v>
      </c>
      <c r="I53" s="12">
        <v>530.02892018299997</v>
      </c>
      <c r="J53" s="12">
        <v>446.05228422599998</v>
      </c>
      <c r="K53" s="12">
        <v>703.84975098400002</v>
      </c>
      <c r="M53" s="12">
        <f t="shared" si="4"/>
        <v>257.79746675800004</v>
      </c>
    </row>
    <row r="54" spans="1:13">
      <c r="A54" t="s">
        <v>80</v>
      </c>
      <c r="B54" s="12">
        <v>46.371883967999999</v>
      </c>
      <c r="C54" s="12">
        <v>38.448423260000006</v>
      </c>
      <c r="D54" s="12">
        <v>50.344050556999996</v>
      </c>
      <c r="E54" s="12">
        <v>45.504981342000001</v>
      </c>
      <c r="F54" s="12">
        <v>77.123135427000008</v>
      </c>
      <c r="G54" s="12">
        <v>96.679999998</v>
      </c>
      <c r="H54" s="12">
        <v>116.76933299199999</v>
      </c>
      <c r="I54" s="12">
        <v>127.59559099100001</v>
      </c>
      <c r="J54" s="12">
        <v>125.26484692299999</v>
      </c>
      <c r="K54" s="12">
        <v>214.24018485599998</v>
      </c>
      <c r="M54" s="12">
        <f t="shared" si="4"/>
        <v>88.975337932999992</v>
      </c>
    </row>
    <row r="55" spans="1:13">
      <c r="A55" t="s">
        <v>81</v>
      </c>
      <c r="B55" s="12"/>
      <c r="C55" s="12"/>
      <c r="D55" s="12"/>
      <c r="E55" s="12"/>
      <c r="F55" s="12"/>
      <c r="G55" s="12"/>
      <c r="H55" s="12">
        <v>3.4836819999999999</v>
      </c>
      <c r="I55" s="12"/>
      <c r="J55" s="12"/>
      <c r="K55" s="12"/>
      <c r="M55" s="12">
        <f t="shared" si="4"/>
        <v>0</v>
      </c>
    </row>
    <row r="56" spans="1:13">
      <c r="A56" t="s">
        <v>75</v>
      </c>
      <c r="B56" s="12">
        <v>476.37952524800005</v>
      </c>
      <c r="C56" s="12">
        <v>550.96339272399996</v>
      </c>
      <c r="D56" s="12">
        <v>492.59602920699996</v>
      </c>
      <c r="E56" s="12">
        <v>430.64762123300005</v>
      </c>
      <c r="F56" s="12">
        <v>456.94525387299996</v>
      </c>
      <c r="G56" s="12">
        <v>743.09427427999992</v>
      </c>
      <c r="H56" s="12">
        <v>823.76184632299987</v>
      </c>
      <c r="I56" s="12">
        <v>1067.3006648810001</v>
      </c>
      <c r="J56" s="12">
        <v>1115.611536978</v>
      </c>
      <c r="K56" s="12">
        <v>1793.699488835</v>
      </c>
      <c r="M56" s="12">
        <f t="shared" si="4"/>
        <v>678.08795185700001</v>
      </c>
    </row>
    <row r="57" spans="1:13">
      <c r="A57" t="s">
        <v>612</v>
      </c>
      <c r="B57" s="12">
        <v>911.52521200866795</v>
      </c>
      <c r="C57" s="12">
        <v>1097.6791915176591</v>
      </c>
      <c r="D57" s="12">
        <v>1284.30812317394</v>
      </c>
      <c r="E57" s="12">
        <v>1293.211491719622</v>
      </c>
      <c r="F57" s="12">
        <v>1466.1738444025982</v>
      </c>
      <c r="G57" s="12">
        <v>1516.9113343368274</v>
      </c>
      <c r="H57" s="12">
        <v>1527.6646292830162</v>
      </c>
      <c r="I57" s="12">
        <v>2294.1282239276793</v>
      </c>
      <c r="J57" s="12">
        <v>2138.7422002871444</v>
      </c>
      <c r="K57" s="12">
        <v>2321.0388232600599</v>
      </c>
      <c r="M57" s="12">
        <f t="shared" si="4"/>
        <v>182.29662297291543</v>
      </c>
    </row>
    <row r="58" spans="1:13" ht="18">
      <c r="A58" s="15" t="s">
        <v>113</v>
      </c>
      <c r="B58" s="16">
        <v>3741.2337999356687</v>
      </c>
      <c r="C58" s="16">
        <v>4314.4528653636589</v>
      </c>
      <c r="D58" s="16">
        <v>5151.8752304659383</v>
      </c>
      <c r="E58" s="16">
        <v>5837.5270875476235</v>
      </c>
      <c r="F58" s="16">
        <v>5755.8417472365982</v>
      </c>
      <c r="G58" s="16">
        <v>6168.655252597825</v>
      </c>
      <c r="H58" s="16">
        <v>5962.5730274090165</v>
      </c>
      <c r="I58" s="16">
        <v>6872.036343641681</v>
      </c>
      <c r="J58" s="16">
        <v>8460.1608959021396</v>
      </c>
      <c r="K58" s="16">
        <v>12371.157845265057</v>
      </c>
      <c r="M58" s="16">
        <f t="shared" si="4"/>
        <v>3910.9969493629178</v>
      </c>
    </row>
    <row r="62" spans="1:13">
      <c r="A62" t="s">
        <v>78</v>
      </c>
    </row>
    <row r="63" spans="1:13" ht="18">
      <c r="A63" s="1" t="s">
        <v>38</v>
      </c>
      <c r="B63" s="1" t="s">
        <v>11</v>
      </c>
      <c r="C63" s="1">
        <v>2014</v>
      </c>
      <c r="D63" s="1">
        <v>2015</v>
      </c>
      <c r="E63" s="1">
        <v>2016</v>
      </c>
      <c r="F63" s="1">
        <v>2017</v>
      </c>
      <c r="G63" s="1">
        <v>2018</v>
      </c>
      <c r="H63" s="1">
        <v>2019</v>
      </c>
      <c r="I63" s="1">
        <v>2020</v>
      </c>
      <c r="J63" s="1">
        <v>2021</v>
      </c>
      <c r="K63" s="1">
        <v>2022</v>
      </c>
      <c r="L63" s="1">
        <v>2023</v>
      </c>
    </row>
    <row r="64" spans="1:13" ht="18">
      <c r="A64" s="29" t="s">
        <v>485</v>
      </c>
      <c r="B64" t="s">
        <v>14</v>
      </c>
      <c r="C64" s="12">
        <v>174.99999998800001</v>
      </c>
      <c r="D64" s="12">
        <v>446.14988799700001</v>
      </c>
      <c r="E64" s="12">
        <v>888.59716877799997</v>
      </c>
      <c r="F64" s="12">
        <v>957.47111191499994</v>
      </c>
      <c r="G64" s="12">
        <v>921.89910929700011</v>
      </c>
      <c r="H64" s="12">
        <v>1137.6135489980002</v>
      </c>
      <c r="I64" s="12">
        <v>909.27241215599997</v>
      </c>
      <c r="J64" s="12">
        <v>846.82268121499999</v>
      </c>
      <c r="K64" s="12">
        <v>761.87994512499995</v>
      </c>
      <c r="L64" s="12">
        <v>909.29348066200009</v>
      </c>
      <c r="M64" s="12">
        <f>L64-K64</f>
        <v>147.41353553700014</v>
      </c>
    </row>
    <row r="65" spans="1:13" ht="18">
      <c r="A65" s="29"/>
      <c r="B65" t="s">
        <v>13</v>
      </c>
      <c r="C65" s="12">
        <v>177.08598624400003</v>
      </c>
      <c r="D65" s="12">
        <v>123.43267599799998</v>
      </c>
      <c r="E65" s="12">
        <v>46.159999998000004</v>
      </c>
      <c r="F65" s="12">
        <v>39.577769957000001</v>
      </c>
      <c r="G65" s="12">
        <v>148.60208212999999</v>
      </c>
      <c r="H65" s="12">
        <v>111.52229499800001</v>
      </c>
      <c r="I65" s="12">
        <v>97.282990617999999</v>
      </c>
      <c r="J65" s="12">
        <v>120.31950999599999</v>
      </c>
      <c r="K65" s="12">
        <v>70.176348387000004</v>
      </c>
      <c r="L65" s="12">
        <v>556.61088974399991</v>
      </c>
      <c r="M65" s="12">
        <f t="shared" ref="M65:M72" si="5">L65-K65</f>
        <v>486.43454135699989</v>
      </c>
    </row>
    <row r="66" spans="1:13" ht="18">
      <c r="A66" s="29"/>
      <c r="B66" t="s">
        <v>614</v>
      </c>
      <c r="C66" s="12">
        <v>54.902256000000001</v>
      </c>
      <c r="D66" s="12">
        <v>432</v>
      </c>
      <c r="E66" s="12">
        <v>202.98036612000001</v>
      </c>
      <c r="F66" s="12">
        <v>271.99561800000004</v>
      </c>
      <c r="G66" s="12">
        <v>237.46981564999999</v>
      </c>
      <c r="H66" s="12">
        <v>273.68208528000002</v>
      </c>
      <c r="I66" s="12">
        <v>9.2799999999999994</v>
      </c>
      <c r="J66" s="12">
        <v>13</v>
      </c>
      <c r="K66" s="12">
        <v>107.34219799900001</v>
      </c>
      <c r="L66" s="12">
        <v>295.672885549</v>
      </c>
      <c r="M66" s="12">
        <f t="shared" si="5"/>
        <v>188.33068754999999</v>
      </c>
    </row>
    <row r="67" spans="1:13" ht="18">
      <c r="A67" s="29"/>
      <c r="B67" t="s">
        <v>160</v>
      </c>
      <c r="C67" s="12">
        <v>16.999999991999999</v>
      </c>
      <c r="D67" s="12">
        <v>44.999999998999996</v>
      </c>
      <c r="E67" s="12">
        <v>113.999999983</v>
      </c>
      <c r="F67" s="12">
        <v>273.99999999900001</v>
      </c>
      <c r="G67" s="12">
        <v>236.5</v>
      </c>
      <c r="H67" s="12">
        <v>207.99879199899999</v>
      </c>
      <c r="I67" s="12">
        <v>244.885649</v>
      </c>
      <c r="J67" s="12">
        <v>204.35499999900003</v>
      </c>
      <c r="K67" s="12">
        <v>230.32154999799999</v>
      </c>
      <c r="L67" s="12">
        <v>273.48216691600004</v>
      </c>
      <c r="M67" s="12">
        <f t="shared" si="5"/>
        <v>43.160616918000045</v>
      </c>
    </row>
    <row r="68" spans="1:13" ht="18">
      <c r="A68" s="29"/>
      <c r="B68" t="s">
        <v>155</v>
      </c>
      <c r="C68" s="12">
        <v>40.239676877999997</v>
      </c>
      <c r="D68" s="12">
        <v>93.788171997999996</v>
      </c>
      <c r="E68" s="12">
        <v>271.657419602</v>
      </c>
      <c r="F68" s="12">
        <v>396.30907566799999</v>
      </c>
      <c r="G68" s="12">
        <v>436.07359763800002</v>
      </c>
      <c r="H68" s="12">
        <v>352.09999999800004</v>
      </c>
      <c r="I68" s="12">
        <v>308.69505784799998</v>
      </c>
      <c r="J68" s="12">
        <v>208.87162103800003</v>
      </c>
      <c r="K68" s="12">
        <v>187.56638269600003</v>
      </c>
      <c r="L68" s="12">
        <v>205.61653790999998</v>
      </c>
      <c r="M68" s="12">
        <f t="shared" si="5"/>
        <v>18.050155213999943</v>
      </c>
    </row>
    <row r="69" spans="1:13" ht="18">
      <c r="A69" s="29"/>
      <c r="B69" t="s">
        <v>164</v>
      </c>
      <c r="C69" s="12">
        <v>13.999999990999999</v>
      </c>
      <c r="D69" s="12">
        <v>37.607079319</v>
      </c>
      <c r="E69" s="12">
        <v>181.95262899900001</v>
      </c>
      <c r="F69" s="12">
        <v>214.99999999899998</v>
      </c>
      <c r="G69" s="12">
        <v>220</v>
      </c>
      <c r="H69" s="12">
        <v>187.40645050900002</v>
      </c>
      <c r="I69" s="12">
        <v>117.13180466000001</v>
      </c>
      <c r="J69" s="12">
        <v>77.861626998999995</v>
      </c>
      <c r="K69" s="12">
        <v>67.669659999000004</v>
      </c>
      <c r="L69" s="12">
        <v>76.057857212000002</v>
      </c>
      <c r="M69" s="12">
        <f t="shared" si="5"/>
        <v>8.388197212999998</v>
      </c>
    </row>
    <row r="70" spans="1:13" ht="18">
      <c r="A70" s="29"/>
      <c r="B70" t="s">
        <v>166</v>
      </c>
      <c r="C70" s="12">
        <v>179.98598799599998</v>
      </c>
      <c r="D70" s="12">
        <v>179.20852599900002</v>
      </c>
      <c r="E70" s="12">
        <v>313.02176699899996</v>
      </c>
      <c r="F70" s="12">
        <v>267.29213499899998</v>
      </c>
      <c r="G70" s="12">
        <v>109.71056100000001</v>
      </c>
      <c r="H70" s="12">
        <v>172.67479699900002</v>
      </c>
      <c r="I70" s="12">
        <v>79.549999998999994</v>
      </c>
      <c r="J70" s="12">
        <v>59.450999997999993</v>
      </c>
      <c r="K70" s="12">
        <v>48.539999997999999</v>
      </c>
      <c r="L70" s="12">
        <v>29.839999956</v>
      </c>
      <c r="M70" s="12">
        <f t="shared" si="5"/>
        <v>-18.700000041999999</v>
      </c>
    </row>
    <row r="71" spans="1:13" ht="18">
      <c r="A71" s="29"/>
      <c r="B71" t="s">
        <v>201</v>
      </c>
      <c r="C71" s="12">
        <v>9.7439999939999993</v>
      </c>
      <c r="D71" s="12">
        <v>8.9999999979999998</v>
      </c>
      <c r="E71" s="12">
        <v>15.499999999</v>
      </c>
      <c r="F71" s="12">
        <v>20.999999999</v>
      </c>
      <c r="G71" s="12">
        <v>14</v>
      </c>
      <c r="H71" s="12">
        <v>21.999999999</v>
      </c>
      <c r="I71" s="12">
        <v>17.5</v>
      </c>
      <c r="J71" s="12">
        <v>14.399999999</v>
      </c>
      <c r="K71" s="12">
        <v>17.899999998999998</v>
      </c>
      <c r="L71" s="12">
        <v>16.699999954999999</v>
      </c>
      <c r="M71" s="12">
        <f t="shared" si="5"/>
        <v>-1.2000000439999994</v>
      </c>
    </row>
    <row r="72" spans="1:13" ht="18">
      <c r="A72" s="29" t="s">
        <v>489</v>
      </c>
      <c r="B72" s="29"/>
      <c r="C72" s="113">
        <v>667.95790708300001</v>
      </c>
      <c r="D72" s="113">
        <v>1366.1863413079998</v>
      </c>
      <c r="E72" s="113">
        <v>2033.8693504780001</v>
      </c>
      <c r="F72" s="113">
        <v>2442.645710536</v>
      </c>
      <c r="G72" s="113">
        <v>2324.2551657149997</v>
      </c>
      <c r="H72" s="113">
        <v>2464.9979687800005</v>
      </c>
      <c r="I72" s="113">
        <v>1783.5979142809999</v>
      </c>
      <c r="J72" s="113">
        <v>1545.081439244</v>
      </c>
      <c r="K72" s="113">
        <v>1491.3960842009999</v>
      </c>
      <c r="L72" s="113">
        <v>2363.2738179039998</v>
      </c>
      <c r="M72" s="12">
        <f t="shared" si="5"/>
        <v>871.87773370299988</v>
      </c>
    </row>
    <row r="74" spans="1:13">
      <c r="A74" t="s">
        <v>76</v>
      </c>
    </row>
    <row r="75" spans="1:13" ht="18">
      <c r="A75" s="1" t="s">
        <v>38</v>
      </c>
      <c r="B75" s="1" t="s">
        <v>11</v>
      </c>
      <c r="C75" s="1">
        <v>2014</v>
      </c>
      <c r="D75" s="1">
        <v>2015</v>
      </c>
      <c r="E75" s="1">
        <v>2016</v>
      </c>
      <c r="F75" s="1">
        <v>2017</v>
      </c>
      <c r="G75" s="1">
        <v>2018</v>
      </c>
      <c r="H75" s="1">
        <v>2019</v>
      </c>
      <c r="I75" s="1">
        <v>2020</v>
      </c>
      <c r="J75" s="1">
        <v>2021</v>
      </c>
      <c r="K75" s="1">
        <v>2022</v>
      </c>
      <c r="L75" s="1">
        <v>2023</v>
      </c>
    </row>
    <row r="76" spans="1:13" ht="18">
      <c r="A76" s="29" t="s">
        <v>485</v>
      </c>
      <c r="B76" t="s">
        <v>154</v>
      </c>
      <c r="C76" s="12">
        <v>84.870687869999983</v>
      </c>
      <c r="D76" s="12">
        <v>59.965875820000001</v>
      </c>
      <c r="E76" s="12">
        <v>34.975000000000001</v>
      </c>
      <c r="F76" s="12">
        <v>24.326124249999999</v>
      </c>
      <c r="G76" s="12">
        <v>20</v>
      </c>
      <c r="H76" s="12">
        <v>20</v>
      </c>
      <c r="I76" s="12">
        <v>116.49599999899999</v>
      </c>
      <c r="J76" s="12">
        <v>87.37404999799999</v>
      </c>
      <c r="K76" s="12">
        <v>107.379295997</v>
      </c>
      <c r="L76" s="100">
        <v>354.037618968</v>
      </c>
      <c r="M76" s="100">
        <f>L76-K76</f>
        <v>246.65832297100002</v>
      </c>
    </row>
    <row r="77" spans="1:13" ht="18">
      <c r="A77" s="29"/>
      <c r="B77" t="s">
        <v>19</v>
      </c>
      <c r="C77" s="12">
        <v>127.475614978</v>
      </c>
      <c r="D77" s="12">
        <v>87.475328997999995</v>
      </c>
      <c r="E77" s="12">
        <v>61.745037997999994</v>
      </c>
      <c r="F77" s="12">
        <v>186.49999999799999</v>
      </c>
      <c r="G77" s="12">
        <v>120.096174999</v>
      </c>
      <c r="H77" s="12">
        <v>122.09999999899999</v>
      </c>
      <c r="I77" s="12">
        <v>112.22663299899999</v>
      </c>
      <c r="J77" s="12">
        <v>96.75836499799999</v>
      </c>
      <c r="K77" s="12">
        <v>204.021570997</v>
      </c>
      <c r="L77" s="12">
        <v>210.63099990699999</v>
      </c>
      <c r="M77" s="12">
        <f t="shared" ref="M77:M114" si="6">L77-K77</f>
        <v>6.6094289099999912</v>
      </c>
    </row>
    <row r="78" spans="1:13" ht="18">
      <c r="A78" s="29"/>
      <c r="B78" t="s">
        <v>17</v>
      </c>
      <c r="C78" s="12">
        <v>347.95980661900001</v>
      </c>
      <c r="D78" s="12">
        <v>207.08610788800002</v>
      </c>
      <c r="E78" s="12">
        <v>297.325935378</v>
      </c>
      <c r="F78" s="12">
        <v>317.12789899699999</v>
      </c>
      <c r="G78" s="12">
        <v>270.79669109899999</v>
      </c>
      <c r="H78" s="12">
        <v>230.923432999</v>
      </c>
      <c r="I78" s="12">
        <v>256.24717799400003</v>
      </c>
      <c r="J78" s="12">
        <v>235.89035428600002</v>
      </c>
      <c r="K78" s="12">
        <v>150.744827327</v>
      </c>
      <c r="L78" s="12">
        <v>196.94340792600002</v>
      </c>
      <c r="M78" s="12">
        <f t="shared" si="6"/>
        <v>46.198580599000024</v>
      </c>
    </row>
    <row r="79" spans="1:13" ht="18">
      <c r="A79" s="29"/>
      <c r="B79" t="s">
        <v>16</v>
      </c>
      <c r="C79" s="12">
        <v>42.105178910999996</v>
      </c>
      <c r="D79" s="12">
        <v>50.141098628999998</v>
      </c>
      <c r="E79" s="12">
        <v>61.999999998999996</v>
      </c>
      <c r="F79" s="12">
        <v>32.999999998</v>
      </c>
      <c r="G79" s="12">
        <v>27.420264</v>
      </c>
      <c r="H79" s="12">
        <v>23.999999999</v>
      </c>
      <c r="I79" s="12">
        <v>43.211416999999997</v>
      </c>
      <c r="J79" s="12">
        <v>192.64315399700001</v>
      </c>
      <c r="K79" s="12">
        <v>147.559999998</v>
      </c>
      <c r="L79" s="12">
        <v>190.65506728900002</v>
      </c>
      <c r="M79" s="12">
        <f t="shared" si="6"/>
        <v>43.095067291000021</v>
      </c>
    </row>
    <row r="80" spans="1:13" ht="18">
      <c r="A80" s="29"/>
      <c r="B80" t="s">
        <v>147</v>
      </c>
      <c r="C80" s="12">
        <v>224.66979299999997</v>
      </c>
      <c r="D80" s="12">
        <v>11.2</v>
      </c>
      <c r="E80" s="12">
        <v>10.48552939</v>
      </c>
      <c r="F80" s="12">
        <v>38.079497799999999</v>
      </c>
      <c r="G80" s="12">
        <v>28.806001120000001</v>
      </c>
      <c r="H80" s="12">
        <v>29</v>
      </c>
      <c r="I80" s="12">
        <v>41.490709449999997</v>
      </c>
      <c r="J80" s="12">
        <v>34.333332999999996</v>
      </c>
      <c r="K80" s="12">
        <v>39.564390770000003</v>
      </c>
      <c r="L80" s="100">
        <v>177.87633299699999</v>
      </c>
      <c r="M80" s="100">
        <f t="shared" si="6"/>
        <v>138.31194222699997</v>
      </c>
    </row>
    <row r="81" spans="1:13" ht="18">
      <c r="A81" s="29"/>
      <c r="B81" t="s">
        <v>625</v>
      </c>
      <c r="C81" s="12">
        <v>5.7679669990000004</v>
      </c>
      <c r="D81" s="12">
        <v>13.787319998999999</v>
      </c>
      <c r="E81" s="12">
        <v>10</v>
      </c>
      <c r="F81" s="12">
        <v>34</v>
      </c>
      <c r="G81" s="12">
        <v>71.090259998999997</v>
      </c>
      <c r="H81" s="12">
        <v>74.682270000000003</v>
      </c>
      <c r="I81" s="12">
        <v>105.88642900000001</v>
      </c>
      <c r="J81" s="12">
        <v>82.953660998999993</v>
      </c>
      <c r="K81" s="12">
        <v>67.253901114000001</v>
      </c>
      <c r="L81" s="100">
        <v>169.707960488</v>
      </c>
      <c r="M81" s="100">
        <f t="shared" si="6"/>
        <v>102.454059374</v>
      </c>
    </row>
    <row r="82" spans="1:13" ht="18">
      <c r="A82" s="29"/>
      <c r="B82" t="s">
        <v>157</v>
      </c>
      <c r="C82" s="12">
        <v>112.951426985</v>
      </c>
      <c r="D82" s="12">
        <v>69.899999998999988</v>
      </c>
      <c r="E82" s="12">
        <v>50.999899999</v>
      </c>
      <c r="F82" s="12">
        <v>110.91869399700001</v>
      </c>
      <c r="G82" s="12">
        <v>134.818466</v>
      </c>
      <c r="H82" s="12">
        <v>114.40155772899999</v>
      </c>
      <c r="I82" s="12">
        <v>133.96300599899999</v>
      </c>
      <c r="J82" s="12">
        <v>105.07005999799999</v>
      </c>
      <c r="K82" s="12">
        <v>100.958458987</v>
      </c>
      <c r="L82" s="12">
        <v>133.117156884</v>
      </c>
      <c r="M82" s="12">
        <f t="shared" si="6"/>
        <v>32.158697896999996</v>
      </c>
    </row>
    <row r="83" spans="1:13" ht="18">
      <c r="A83" s="29"/>
      <c r="B83" t="s">
        <v>162</v>
      </c>
      <c r="C83" s="12">
        <v>10</v>
      </c>
      <c r="D83" s="12">
        <v>18</v>
      </c>
      <c r="E83" s="12">
        <v>78.999999998999996</v>
      </c>
      <c r="F83" s="12">
        <v>178.74439099899999</v>
      </c>
      <c r="G83" s="12">
        <v>72.100171971999998</v>
      </c>
      <c r="H83" s="12">
        <v>119.26234999899999</v>
      </c>
      <c r="I83" s="12">
        <v>124.262459744</v>
      </c>
      <c r="J83" s="12">
        <v>89.18731399699999</v>
      </c>
      <c r="K83" s="12">
        <v>96.262784411999988</v>
      </c>
      <c r="L83" s="12">
        <v>123.84918494599999</v>
      </c>
      <c r="M83" s="12">
        <f t="shared" si="6"/>
        <v>27.586400534000006</v>
      </c>
    </row>
    <row r="84" spans="1:13" ht="18">
      <c r="A84" s="29"/>
      <c r="B84" t="s">
        <v>163</v>
      </c>
      <c r="C84" s="12">
        <v>35.523544995000002</v>
      </c>
      <c r="D84" s="12">
        <v>18.666733997000001</v>
      </c>
      <c r="E84" s="12">
        <v>34.999999998</v>
      </c>
      <c r="F84" s="12">
        <v>22.991616996999998</v>
      </c>
      <c r="G84" s="12">
        <v>25.793207999</v>
      </c>
      <c r="H84" s="12">
        <v>28.032408998999998</v>
      </c>
      <c r="I84" s="12">
        <v>30.254434998999997</v>
      </c>
      <c r="J84" s="12">
        <v>32.194229997000001</v>
      </c>
      <c r="K84" s="12">
        <v>59.703719518</v>
      </c>
      <c r="L84" s="12">
        <v>118.18980592599999</v>
      </c>
      <c r="M84" s="12">
        <f t="shared" si="6"/>
        <v>58.486086407999991</v>
      </c>
    </row>
    <row r="85" spans="1:13" ht="18">
      <c r="A85" s="29"/>
      <c r="B85" t="s">
        <v>156</v>
      </c>
      <c r="C85" s="12">
        <v>0.60649772899999999</v>
      </c>
      <c r="D85" s="12">
        <v>1.9999999989999999</v>
      </c>
      <c r="E85" s="12">
        <v>18.456999999000001</v>
      </c>
      <c r="F85" s="12">
        <v>51.499999998</v>
      </c>
      <c r="G85" s="12">
        <v>39.939686999999999</v>
      </c>
      <c r="H85" s="12">
        <v>11.993290998999999</v>
      </c>
      <c r="I85" s="12">
        <v>51.795565000000003</v>
      </c>
      <c r="J85" s="12">
        <v>43.042629079000001</v>
      </c>
      <c r="K85" s="12">
        <v>55.091887998999994</v>
      </c>
      <c r="L85" s="12">
        <v>104.384106879</v>
      </c>
      <c r="M85" s="12">
        <f t="shared" si="6"/>
        <v>49.292218880000007</v>
      </c>
    </row>
    <row r="86" spans="1:13" ht="18">
      <c r="A86" s="29"/>
      <c r="B86" t="s">
        <v>626</v>
      </c>
      <c r="C86" s="12"/>
      <c r="D86" s="12"/>
      <c r="E86" s="12"/>
      <c r="F86" s="12"/>
      <c r="G86" s="12"/>
      <c r="H86" s="12"/>
      <c r="I86" s="12">
        <v>20</v>
      </c>
      <c r="J86" s="12">
        <v>-0.74307091999999997</v>
      </c>
      <c r="K86" s="12">
        <v>10</v>
      </c>
      <c r="L86" s="100">
        <v>95.664000000000001</v>
      </c>
      <c r="M86" s="100">
        <f t="shared" si="6"/>
        <v>85.664000000000001</v>
      </c>
    </row>
    <row r="87" spans="1:13" ht="18">
      <c r="A87" s="29"/>
      <c r="B87" t="s">
        <v>21</v>
      </c>
      <c r="C87" s="12"/>
      <c r="D87" s="12"/>
      <c r="E87" s="12"/>
      <c r="F87" s="12"/>
      <c r="G87" s="12"/>
      <c r="H87" s="12">
        <v>70.325000000000003</v>
      </c>
      <c r="I87" s="12">
        <v>35</v>
      </c>
      <c r="J87" s="12">
        <v>48.274999999000002</v>
      </c>
      <c r="K87" s="12">
        <v>31.937890942999999</v>
      </c>
      <c r="L87" s="12">
        <v>56.299999955999994</v>
      </c>
      <c r="M87" s="12">
        <f t="shared" si="6"/>
        <v>24.362109012999994</v>
      </c>
    </row>
    <row r="88" spans="1:13" ht="18">
      <c r="A88" s="29"/>
      <c r="B88" t="s">
        <v>182</v>
      </c>
      <c r="C88" s="12"/>
      <c r="D88" s="12"/>
      <c r="E88" s="12"/>
      <c r="F88" s="12"/>
      <c r="G88" s="12"/>
      <c r="H88" s="12">
        <v>18.002780000000001</v>
      </c>
      <c r="I88" s="12">
        <v>40.865369999999999</v>
      </c>
      <c r="J88" s="12">
        <v>36.111362998000004</v>
      </c>
      <c r="K88" s="12">
        <v>38.089532534</v>
      </c>
      <c r="L88" s="12">
        <v>44.075000310999997</v>
      </c>
      <c r="M88" s="12">
        <f t="shared" si="6"/>
        <v>5.9854677769999967</v>
      </c>
    </row>
    <row r="89" spans="1:13" ht="18">
      <c r="A89" s="29"/>
      <c r="B89" t="s">
        <v>183</v>
      </c>
      <c r="C89" s="12"/>
      <c r="D89" s="12"/>
      <c r="E89" s="12">
        <v>8.35</v>
      </c>
      <c r="F89" s="12">
        <v>11</v>
      </c>
      <c r="G89" s="12">
        <v>18.502503000000001</v>
      </c>
      <c r="H89" s="12">
        <v>23.999999999</v>
      </c>
      <c r="I89" s="12">
        <v>23</v>
      </c>
      <c r="J89" s="12">
        <v>21.999999999</v>
      </c>
      <c r="K89" s="12">
        <v>24.999999999</v>
      </c>
      <c r="L89" s="12">
        <v>42.299999958000001</v>
      </c>
      <c r="M89" s="12">
        <f t="shared" si="6"/>
        <v>17.299999959000001</v>
      </c>
    </row>
    <row r="90" spans="1:13" ht="18">
      <c r="A90" s="29"/>
      <c r="B90" t="s">
        <v>167</v>
      </c>
      <c r="C90" s="12">
        <v>5</v>
      </c>
      <c r="D90" s="12">
        <v>14</v>
      </c>
      <c r="E90" s="12">
        <v>24</v>
      </c>
      <c r="F90" s="12">
        <v>32.932479999999998</v>
      </c>
      <c r="G90" s="12">
        <v>12.598015999999999</v>
      </c>
      <c r="H90" s="12">
        <v>4.9185039990000003</v>
      </c>
      <c r="I90" s="12">
        <v>16.203499999000002</v>
      </c>
      <c r="J90" s="12">
        <v>32.483656996999997</v>
      </c>
      <c r="K90" s="12">
        <v>27.849957750000002</v>
      </c>
      <c r="L90" s="12">
        <v>40.894431965999999</v>
      </c>
      <c r="M90" s="12">
        <f t="shared" si="6"/>
        <v>13.044474215999998</v>
      </c>
    </row>
    <row r="91" spans="1:13" ht="18">
      <c r="A91" s="29"/>
      <c r="B91" t="s">
        <v>190</v>
      </c>
      <c r="C91" s="12">
        <v>103.582285</v>
      </c>
      <c r="D91" s="12">
        <v>60.999999998999996</v>
      </c>
      <c r="E91" s="12">
        <v>40.919623998999995</v>
      </c>
      <c r="F91" s="12">
        <v>68.999999997999993</v>
      </c>
      <c r="G91" s="12">
        <v>59.977766000000003</v>
      </c>
      <c r="H91" s="12">
        <v>54.667868998999992</v>
      </c>
      <c r="I91" s="12">
        <v>42.845168260000001</v>
      </c>
      <c r="J91" s="12">
        <v>62.581223997999999</v>
      </c>
      <c r="K91" s="12">
        <v>69.438006658999996</v>
      </c>
      <c r="L91" s="12">
        <v>40.569999936999999</v>
      </c>
      <c r="M91" s="12">
        <f t="shared" si="6"/>
        <v>-28.868006721999997</v>
      </c>
    </row>
    <row r="92" spans="1:13" ht="18">
      <c r="A92" s="29"/>
      <c r="B92" t="s">
        <v>169</v>
      </c>
      <c r="C92" s="12">
        <v>21.399999991000001</v>
      </c>
      <c r="D92" s="12">
        <v>20.900589147999998</v>
      </c>
      <c r="E92" s="12">
        <v>19.766317997999998</v>
      </c>
      <c r="F92" s="12">
        <v>25.967630997000001</v>
      </c>
      <c r="G92" s="12">
        <v>13.058719999000001</v>
      </c>
      <c r="H92" s="12">
        <v>11.751275999000001</v>
      </c>
      <c r="I92" s="12">
        <v>7.7370122400000003</v>
      </c>
      <c r="J92" s="12">
        <v>7.9999999989999999</v>
      </c>
      <c r="K92" s="12">
        <v>27.999999999</v>
      </c>
      <c r="L92" s="12">
        <v>33.799999976000002</v>
      </c>
      <c r="M92" s="12">
        <f t="shared" si="6"/>
        <v>5.7999999770000024</v>
      </c>
    </row>
    <row r="93" spans="1:13" ht="18">
      <c r="A93" s="29"/>
      <c r="B93" t="s">
        <v>174</v>
      </c>
      <c r="C93" s="12"/>
      <c r="D93" s="12"/>
      <c r="E93" s="12"/>
      <c r="F93" s="12">
        <v>10</v>
      </c>
      <c r="G93" s="12"/>
      <c r="H93" s="12"/>
      <c r="I93" s="12"/>
      <c r="J93" s="12"/>
      <c r="K93" s="12">
        <v>0</v>
      </c>
      <c r="L93" s="12">
        <v>20</v>
      </c>
      <c r="M93" s="12">
        <f t="shared" si="6"/>
        <v>20</v>
      </c>
    </row>
    <row r="94" spans="1:13" ht="18">
      <c r="A94" s="29"/>
      <c r="B94" t="s">
        <v>152</v>
      </c>
      <c r="C94" s="12">
        <v>29</v>
      </c>
      <c r="D94" s="12">
        <v>66.785762000000005</v>
      </c>
      <c r="E94" s="12">
        <v>33.005113999999999</v>
      </c>
      <c r="F94" s="12">
        <v>1.3828142499999996</v>
      </c>
      <c r="G94" s="12">
        <v>-0.11575299999999999</v>
      </c>
      <c r="H94" s="12">
        <v>3.64419643</v>
      </c>
      <c r="I94" s="12">
        <v>52.7</v>
      </c>
      <c r="J94" s="12"/>
      <c r="K94" s="12">
        <v>0</v>
      </c>
      <c r="L94" s="12">
        <v>20</v>
      </c>
      <c r="M94" s="12">
        <f t="shared" si="6"/>
        <v>20</v>
      </c>
    </row>
    <row r="95" spans="1:13" ht="18">
      <c r="A95" s="29"/>
      <c r="B95" t="s">
        <v>196</v>
      </c>
      <c r="C95" s="12"/>
      <c r="D95" s="12"/>
      <c r="E95" s="12"/>
      <c r="F95" s="12">
        <v>1.77746</v>
      </c>
      <c r="G95" s="12">
        <v>14</v>
      </c>
      <c r="H95" s="12">
        <v>20.994960999</v>
      </c>
      <c r="I95" s="12">
        <v>22</v>
      </c>
      <c r="J95" s="12">
        <v>21.999999999</v>
      </c>
      <c r="K95" s="12">
        <v>23.499999999</v>
      </c>
      <c r="L95" s="12">
        <v>19.999999945999999</v>
      </c>
      <c r="M95" s="12">
        <f t="shared" si="6"/>
        <v>-3.5000000530000008</v>
      </c>
    </row>
    <row r="96" spans="1:13" ht="18">
      <c r="A96" s="29"/>
      <c r="B96" t="s">
        <v>627</v>
      </c>
      <c r="C96" s="12"/>
      <c r="D96" s="12"/>
      <c r="E96" s="12"/>
      <c r="F96" s="12"/>
      <c r="G96" s="12"/>
      <c r="H96" s="12"/>
      <c r="I96" s="12">
        <v>7.6</v>
      </c>
      <c r="J96" s="12"/>
      <c r="K96" s="12">
        <v>6.6332529999999998</v>
      </c>
      <c r="L96" s="12">
        <v>17.368445000000001</v>
      </c>
      <c r="M96" s="12">
        <f t="shared" si="6"/>
        <v>10.735192000000001</v>
      </c>
    </row>
    <row r="97" spans="1:13" ht="18">
      <c r="A97" s="29"/>
      <c r="B97" t="s">
        <v>210</v>
      </c>
      <c r="C97" s="12"/>
      <c r="D97" s="12">
        <v>6</v>
      </c>
      <c r="E97" s="12"/>
      <c r="F97" s="12">
        <v>2</v>
      </c>
      <c r="G97" s="12"/>
      <c r="H97" s="12"/>
      <c r="I97" s="12"/>
      <c r="J97" s="12"/>
      <c r="K97" s="12"/>
      <c r="L97" s="12">
        <v>10</v>
      </c>
      <c r="M97" s="12">
        <f t="shared" si="6"/>
        <v>10</v>
      </c>
    </row>
    <row r="98" spans="1:13" ht="18">
      <c r="A98" s="29"/>
      <c r="B98" t="s">
        <v>209</v>
      </c>
      <c r="C98" s="12"/>
      <c r="D98" s="12">
        <v>5</v>
      </c>
      <c r="E98" s="12"/>
      <c r="F98" s="12">
        <v>5.1028950000000002</v>
      </c>
      <c r="G98" s="12">
        <v>4.7001289799999997</v>
      </c>
      <c r="H98" s="12">
        <v>10</v>
      </c>
      <c r="I98" s="12">
        <v>10</v>
      </c>
      <c r="J98" s="12">
        <v>10</v>
      </c>
      <c r="K98" s="12">
        <v>10</v>
      </c>
      <c r="L98" s="12">
        <v>10</v>
      </c>
      <c r="M98" s="12">
        <f t="shared" si="6"/>
        <v>0</v>
      </c>
    </row>
    <row r="99" spans="1:13" ht="18">
      <c r="A99" s="29"/>
      <c r="B99" t="s">
        <v>204</v>
      </c>
      <c r="C99" s="12"/>
      <c r="D99" s="12"/>
      <c r="E99" s="12"/>
      <c r="F99" s="12"/>
      <c r="G99" s="12"/>
      <c r="H99" s="12"/>
      <c r="I99" s="12"/>
      <c r="J99" s="12"/>
      <c r="K99" s="12"/>
      <c r="L99" s="12">
        <v>10</v>
      </c>
      <c r="M99" s="12">
        <f t="shared" si="6"/>
        <v>10</v>
      </c>
    </row>
    <row r="100" spans="1:13" ht="18">
      <c r="A100" s="29"/>
      <c r="B100" t="s">
        <v>189</v>
      </c>
      <c r="C100" s="12"/>
      <c r="D100" s="12"/>
      <c r="E100" s="12"/>
      <c r="F100" s="12"/>
      <c r="G100" s="12"/>
      <c r="H100" s="12"/>
      <c r="I100" s="12"/>
      <c r="J100" s="12"/>
      <c r="K100" s="12"/>
      <c r="L100" s="12">
        <v>10</v>
      </c>
      <c r="M100" s="12">
        <f t="shared" si="6"/>
        <v>10</v>
      </c>
    </row>
    <row r="101" spans="1:13" ht="18">
      <c r="A101" s="29"/>
      <c r="B101" t="s">
        <v>153</v>
      </c>
      <c r="C101" s="12"/>
      <c r="D101" s="12"/>
      <c r="E101" s="12">
        <v>10</v>
      </c>
      <c r="F101" s="12">
        <v>21</v>
      </c>
      <c r="G101" s="12"/>
      <c r="H101" s="12"/>
      <c r="I101" s="12">
        <v>6.8</v>
      </c>
      <c r="J101" s="12">
        <v>6.4999999989999999</v>
      </c>
      <c r="K101" s="12">
        <v>9.4999999989999999</v>
      </c>
      <c r="L101" s="12">
        <v>9.7999999730000003</v>
      </c>
      <c r="M101" s="12">
        <f t="shared" si="6"/>
        <v>0.29999997400000034</v>
      </c>
    </row>
    <row r="102" spans="1:13" ht="18">
      <c r="A102" s="29"/>
      <c r="B102" t="s">
        <v>229</v>
      </c>
      <c r="C102" s="12">
        <v>2.9999999979999998</v>
      </c>
      <c r="D102" s="12">
        <v>1.9999999989999999</v>
      </c>
      <c r="E102" s="12"/>
      <c r="F102" s="12"/>
      <c r="G102" s="12"/>
      <c r="H102" s="12"/>
      <c r="I102" s="12">
        <v>2.5</v>
      </c>
      <c r="J102" s="12">
        <v>2.1999999990000001</v>
      </c>
      <c r="K102" s="12">
        <v>1.4999999989999999</v>
      </c>
      <c r="L102" s="12">
        <v>1.499999995</v>
      </c>
      <c r="M102" s="12">
        <f t="shared" si="6"/>
        <v>-3.9999998868722741E-9</v>
      </c>
    </row>
    <row r="103" spans="1:13" ht="18">
      <c r="A103" s="29"/>
      <c r="B103" t="s">
        <v>235</v>
      </c>
      <c r="C103" s="12"/>
      <c r="D103" s="12"/>
      <c r="E103" s="12"/>
      <c r="F103" s="12"/>
      <c r="G103" s="12"/>
      <c r="H103" s="12"/>
      <c r="I103" s="12"/>
      <c r="J103" s="12">
        <v>4.0049999999999999</v>
      </c>
      <c r="K103" s="12"/>
      <c r="L103" s="12"/>
      <c r="M103" s="12">
        <f t="shared" si="6"/>
        <v>0</v>
      </c>
    </row>
    <row r="104" spans="1:13" ht="18">
      <c r="A104" s="29"/>
      <c r="B104" t="s">
        <v>181</v>
      </c>
      <c r="C104" s="12">
        <v>0.29133283599999998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>
        <f>L104-K104</f>
        <v>0</v>
      </c>
    </row>
    <row r="105" spans="1:13" ht="18">
      <c r="A105" s="29"/>
      <c r="B105" t="s">
        <v>177</v>
      </c>
      <c r="C105" s="12">
        <v>5.0247619959999996</v>
      </c>
      <c r="D105" s="12">
        <v>8.9622799979999996</v>
      </c>
      <c r="E105" s="12"/>
      <c r="F105" s="12"/>
      <c r="G105" s="12"/>
      <c r="H105" s="12"/>
      <c r="I105" s="12"/>
      <c r="J105" s="12"/>
      <c r="K105" s="12"/>
      <c r="L105" s="12"/>
      <c r="M105" s="12">
        <f t="shared" si="6"/>
        <v>0</v>
      </c>
    </row>
    <row r="106" spans="1:13" ht="18">
      <c r="A106" s="29"/>
      <c r="B106" t="s">
        <v>241</v>
      </c>
      <c r="C106" s="12">
        <v>4</v>
      </c>
      <c r="D106" s="12"/>
      <c r="E106" s="12"/>
      <c r="F106" s="12"/>
      <c r="G106" s="12"/>
      <c r="H106" s="12"/>
      <c r="I106" s="12"/>
      <c r="J106" s="12"/>
      <c r="K106" s="12"/>
      <c r="L106" s="12"/>
      <c r="M106" s="12">
        <f t="shared" si="6"/>
        <v>0</v>
      </c>
    </row>
    <row r="107" spans="1:13" ht="18">
      <c r="A107" s="29"/>
      <c r="B107" t="s">
        <v>211</v>
      </c>
      <c r="C107" s="12">
        <v>0.99483895600000005</v>
      </c>
      <c r="D107" s="12">
        <v>5.8211240000000002</v>
      </c>
      <c r="E107" s="12">
        <v>14.967741944</v>
      </c>
      <c r="F107" s="12">
        <v>1.999999997</v>
      </c>
      <c r="G107" s="12">
        <v>5</v>
      </c>
      <c r="H107" s="12">
        <v>5.9999999989999999</v>
      </c>
      <c r="I107" s="12"/>
      <c r="J107" s="12"/>
      <c r="K107" s="12"/>
      <c r="L107" s="12"/>
      <c r="M107" s="12">
        <f t="shared" si="6"/>
        <v>0</v>
      </c>
    </row>
    <row r="108" spans="1:13" ht="18">
      <c r="A108" s="29"/>
      <c r="B108" t="s">
        <v>212</v>
      </c>
      <c r="C108" s="12"/>
      <c r="D108" s="12">
        <v>49.707173109999999</v>
      </c>
      <c r="E108" s="12">
        <v>36.572271999999998</v>
      </c>
      <c r="F108" s="12">
        <v>4.8958779989999996</v>
      </c>
      <c r="G108" s="12"/>
      <c r="H108" s="12"/>
      <c r="I108" s="12"/>
      <c r="J108" s="12">
        <v>6.9000000000000006E-2</v>
      </c>
      <c r="K108" s="12"/>
      <c r="L108" s="12"/>
      <c r="M108" s="12">
        <f t="shared" si="6"/>
        <v>0</v>
      </c>
    </row>
    <row r="109" spans="1:13" ht="18">
      <c r="A109" s="29"/>
      <c r="B109" t="s">
        <v>256</v>
      </c>
      <c r="C109" s="12"/>
      <c r="D109" s="12"/>
      <c r="E109" s="12"/>
      <c r="F109" s="12"/>
      <c r="G109" s="12"/>
      <c r="H109" s="12"/>
      <c r="I109" s="12"/>
      <c r="J109" s="12"/>
      <c r="K109" s="12">
        <v>0.46</v>
      </c>
      <c r="L109" s="12"/>
      <c r="M109" s="12">
        <f t="shared" si="6"/>
        <v>-0.46</v>
      </c>
    </row>
    <row r="110" spans="1:13" ht="18">
      <c r="A110" s="29"/>
      <c r="B110" t="s">
        <v>232</v>
      </c>
      <c r="C110" s="12">
        <v>0</v>
      </c>
      <c r="D110" s="12"/>
      <c r="E110" s="12"/>
      <c r="F110" s="12"/>
      <c r="G110" s="12"/>
      <c r="H110" s="12"/>
      <c r="I110" s="12"/>
      <c r="J110" s="12"/>
      <c r="K110" s="12"/>
      <c r="L110" s="12"/>
      <c r="M110" s="12">
        <f t="shared" si="6"/>
        <v>0</v>
      </c>
    </row>
    <row r="111" spans="1:13" ht="18">
      <c r="A111" s="29"/>
      <c r="B111" t="s">
        <v>179</v>
      </c>
      <c r="C111" s="12">
        <v>3.4860155200000005</v>
      </c>
      <c r="D111" s="12">
        <v>1.856399999</v>
      </c>
      <c r="E111" s="12">
        <v>0.91451594599999997</v>
      </c>
      <c r="F111" s="12"/>
      <c r="G111" s="12"/>
      <c r="H111" s="12"/>
      <c r="I111" s="12"/>
      <c r="J111" s="12"/>
      <c r="K111" s="12">
        <v>-0.14903242999999999</v>
      </c>
      <c r="L111" s="12"/>
      <c r="M111" s="12">
        <f t="shared" si="6"/>
        <v>0.14903242999999999</v>
      </c>
    </row>
    <row r="112" spans="1:13" ht="18">
      <c r="A112" s="29"/>
      <c r="B112" t="s">
        <v>239</v>
      </c>
      <c r="C112" s="12"/>
      <c r="D112" s="12">
        <v>4.5464300900000003</v>
      </c>
      <c r="E112" s="12">
        <v>13.998499999</v>
      </c>
      <c r="F112" s="12">
        <v>1.999999997</v>
      </c>
      <c r="G112" s="12">
        <v>3.224844</v>
      </c>
      <c r="H112" s="12"/>
      <c r="I112" s="12"/>
      <c r="J112" s="12"/>
      <c r="K112" s="12"/>
      <c r="L112" s="12"/>
      <c r="M112" s="12">
        <f t="shared" si="6"/>
        <v>0</v>
      </c>
    </row>
    <row r="113" spans="1:13" ht="18">
      <c r="A113" s="102"/>
      <c r="B113" t="s">
        <v>191</v>
      </c>
      <c r="C113" s="12">
        <v>0.25062499999999999</v>
      </c>
      <c r="D113" s="12"/>
      <c r="E113" s="12"/>
      <c r="F113" s="12"/>
      <c r="G113" s="12"/>
      <c r="H113" s="12"/>
      <c r="I113" s="12"/>
      <c r="J113" s="12"/>
      <c r="K113" s="12"/>
      <c r="L113" s="12"/>
      <c r="M113" s="12">
        <f t="shared" si="6"/>
        <v>0</v>
      </c>
    </row>
    <row r="114" spans="1:13" ht="18">
      <c r="A114" s="34" t="s">
        <v>489</v>
      </c>
      <c r="B114" s="34"/>
      <c r="C114" s="35">
        <v>1167.9603773829999</v>
      </c>
      <c r="D114" s="35">
        <v>784.80222367199997</v>
      </c>
      <c r="E114" s="35">
        <v>862.48248864600009</v>
      </c>
      <c r="F114" s="35">
        <v>1186.247381272</v>
      </c>
      <c r="G114" s="35">
        <v>941.80714916700003</v>
      </c>
      <c r="H114" s="35">
        <v>998.699897147</v>
      </c>
      <c r="I114" s="35">
        <v>1303.0848826829999</v>
      </c>
      <c r="J114" s="35">
        <v>1252.929323416</v>
      </c>
      <c r="K114" s="35">
        <v>1310.30044557</v>
      </c>
      <c r="L114" s="35">
        <v>2261.663519228</v>
      </c>
      <c r="M114" s="12">
        <f t="shared" si="6"/>
        <v>951.36307365800008</v>
      </c>
    </row>
    <row r="117" spans="1:13" ht="18">
      <c r="A117" s="1" t="s">
        <v>628</v>
      </c>
      <c r="B117" s="1" t="s">
        <v>629</v>
      </c>
      <c r="C117" s="1">
        <v>2021</v>
      </c>
      <c r="D117" s="1">
        <v>2022</v>
      </c>
      <c r="E117" s="1">
        <v>2023</v>
      </c>
    </row>
    <row r="118" spans="1:13" ht="18">
      <c r="A118" s="29" t="s">
        <v>630</v>
      </c>
      <c r="B118" t="s">
        <v>52</v>
      </c>
      <c r="C118" s="12">
        <v>380.15</v>
      </c>
      <c r="D118" s="12">
        <v>788.93962699999997</v>
      </c>
      <c r="E118" s="12">
        <v>1198.7090000000001</v>
      </c>
      <c r="F118" s="12">
        <f>E118-D118</f>
        <v>409.76937300000009</v>
      </c>
    </row>
    <row r="119" spans="1:13" ht="18">
      <c r="A119" s="29"/>
      <c r="B119" t="s">
        <v>129</v>
      </c>
      <c r="C119" s="12">
        <v>375.1</v>
      </c>
      <c r="D119" s="12">
        <v>511.05342557</v>
      </c>
      <c r="E119" s="12">
        <v>876.221183</v>
      </c>
      <c r="F119" s="12">
        <f t="shared" ref="F119:F152" si="7">E119-D119</f>
        <v>365.16775742999999</v>
      </c>
    </row>
    <row r="120" spans="1:13" ht="18">
      <c r="A120" s="29"/>
      <c r="B120" t="s">
        <v>56</v>
      </c>
      <c r="C120" s="12">
        <v>413.60610124999999</v>
      </c>
      <c r="D120" s="12">
        <v>471.997254</v>
      </c>
      <c r="E120" s="12">
        <v>762.99944055000003</v>
      </c>
      <c r="F120" s="12">
        <f t="shared" si="7"/>
        <v>291.00218655000003</v>
      </c>
    </row>
    <row r="121" spans="1:13" ht="18">
      <c r="A121" s="29"/>
      <c r="B121" t="s">
        <v>57</v>
      </c>
      <c r="C121" s="12">
        <v>200.72108299999999</v>
      </c>
      <c r="D121" s="12">
        <v>237.95599999999999</v>
      </c>
      <c r="E121" s="12">
        <v>668.92499999999995</v>
      </c>
      <c r="F121" s="12">
        <f t="shared" si="7"/>
        <v>430.96899999999994</v>
      </c>
    </row>
    <row r="122" spans="1:13" ht="18">
      <c r="A122" s="29"/>
      <c r="B122" t="s">
        <v>58</v>
      </c>
      <c r="C122" s="12">
        <v>150.80000000000001</v>
      </c>
      <c r="D122" s="12">
        <v>198.08414999999999</v>
      </c>
      <c r="E122" s="12">
        <v>355.89297299999998</v>
      </c>
      <c r="F122" s="12">
        <f t="shared" si="7"/>
        <v>157.80882299999999</v>
      </c>
    </row>
    <row r="123" spans="1:13" ht="18">
      <c r="A123" s="29"/>
      <c r="B123" t="s">
        <v>631</v>
      </c>
      <c r="C123" s="12">
        <v>209</v>
      </c>
      <c r="D123" s="12">
        <v>196.1294</v>
      </c>
      <c r="E123" s="12">
        <v>313</v>
      </c>
      <c r="F123" s="12">
        <f t="shared" si="7"/>
        <v>116.8706</v>
      </c>
    </row>
    <row r="124" spans="1:13" ht="18">
      <c r="A124" s="29"/>
      <c r="B124" t="s">
        <v>632</v>
      </c>
      <c r="C124" s="12"/>
      <c r="D124" s="12">
        <v>145.05745400000001</v>
      </c>
      <c r="E124" s="12">
        <v>298</v>
      </c>
      <c r="F124" s="12">
        <f t="shared" si="7"/>
        <v>152.94254599999999</v>
      </c>
    </row>
    <row r="125" spans="1:13" ht="18">
      <c r="A125" s="29"/>
      <c r="B125" t="s">
        <v>633</v>
      </c>
      <c r="C125" s="12">
        <v>92</v>
      </c>
      <c r="D125" s="12">
        <v>100.05</v>
      </c>
      <c r="E125" s="12">
        <v>270.5</v>
      </c>
      <c r="F125" s="12">
        <f t="shared" si="7"/>
        <v>170.45</v>
      </c>
    </row>
    <row r="126" spans="1:13" ht="18">
      <c r="A126" s="29"/>
      <c r="B126" t="s">
        <v>634</v>
      </c>
      <c r="C126" s="12">
        <v>57.904333369999996</v>
      </c>
      <c r="D126" s="12">
        <v>-3.1386892</v>
      </c>
      <c r="E126" s="12">
        <v>120</v>
      </c>
      <c r="F126" s="12">
        <f t="shared" si="7"/>
        <v>123.1386892</v>
      </c>
    </row>
    <row r="127" spans="1:13" ht="18">
      <c r="A127" s="29"/>
      <c r="B127" t="s">
        <v>59</v>
      </c>
      <c r="C127" s="12">
        <v>198.8</v>
      </c>
      <c r="D127" s="12">
        <v>168</v>
      </c>
      <c r="E127" s="12">
        <v>63.55</v>
      </c>
      <c r="F127" s="12">
        <f t="shared" si="7"/>
        <v>-104.45</v>
      </c>
    </row>
    <row r="128" spans="1:13" ht="18">
      <c r="A128" s="29"/>
      <c r="B128" t="s">
        <v>635</v>
      </c>
      <c r="C128" s="12">
        <v>16</v>
      </c>
      <c r="D128" s="12">
        <v>21</v>
      </c>
      <c r="E128" s="12">
        <v>21</v>
      </c>
      <c r="F128" s="12">
        <f t="shared" si="7"/>
        <v>0</v>
      </c>
    </row>
    <row r="129" spans="1:6" ht="18">
      <c r="A129" s="29"/>
      <c r="B129" t="s">
        <v>636</v>
      </c>
      <c r="C129" s="12">
        <v>14.57</v>
      </c>
      <c r="D129" s="12">
        <v>-4.3138000000000003E-2</v>
      </c>
      <c r="E129" s="12">
        <v>19.661538989999997</v>
      </c>
      <c r="F129" s="12">
        <f t="shared" si="7"/>
        <v>19.704676989999996</v>
      </c>
    </row>
    <row r="130" spans="1:6" ht="18">
      <c r="A130" s="29"/>
      <c r="B130" t="s">
        <v>637</v>
      </c>
      <c r="C130" s="12">
        <v>8</v>
      </c>
      <c r="D130" s="12">
        <v>3</v>
      </c>
      <c r="E130" s="12">
        <v>6</v>
      </c>
      <c r="F130" s="12">
        <f t="shared" si="7"/>
        <v>3</v>
      </c>
    </row>
    <row r="131" spans="1:6" ht="18">
      <c r="A131" s="29"/>
      <c r="B131" t="s">
        <v>128</v>
      </c>
      <c r="C131" s="12">
        <v>12.67923032</v>
      </c>
      <c r="D131" s="12">
        <v>1.9400448100000001</v>
      </c>
      <c r="E131" s="12">
        <v>4.7605672099999996</v>
      </c>
      <c r="F131" s="12">
        <f t="shared" si="7"/>
        <v>2.8205223999999998</v>
      </c>
    </row>
    <row r="132" spans="1:6" ht="18">
      <c r="A132" s="29"/>
      <c r="B132" t="s">
        <v>638</v>
      </c>
      <c r="C132" s="12">
        <v>-0.91891858999999998</v>
      </c>
      <c r="D132" s="12">
        <v>-3.9912200000000002E-3</v>
      </c>
      <c r="E132" s="12"/>
      <c r="F132" s="12">
        <f t="shared" si="7"/>
        <v>3.9912200000000002E-3</v>
      </c>
    </row>
    <row r="133" spans="1:6" ht="18">
      <c r="A133" s="102"/>
      <c r="B133" t="s">
        <v>639</v>
      </c>
      <c r="C133" s="12"/>
      <c r="D133" s="12"/>
      <c r="E133" s="12">
        <v>-1.54360473</v>
      </c>
      <c r="F133" s="12">
        <f t="shared" si="7"/>
        <v>-1.54360473</v>
      </c>
    </row>
    <row r="134" spans="1:6" ht="18">
      <c r="A134" s="34" t="s">
        <v>640</v>
      </c>
      <c r="B134" s="34"/>
      <c r="C134" s="35">
        <v>2128.4118293500001</v>
      </c>
      <c r="D134" s="35">
        <v>2840.0215369599996</v>
      </c>
      <c r="E134" s="35">
        <v>4977.6760980199997</v>
      </c>
      <c r="F134" s="12">
        <f t="shared" si="7"/>
        <v>2137.6545610600001</v>
      </c>
    </row>
    <row r="135" spans="1:6" ht="18">
      <c r="A135" s="29" t="s">
        <v>641</v>
      </c>
      <c r="B135" t="s">
        <v>53</v>
      </c>
      <c r="C135" s="12">
        <v>1021.5206689999998</v>
      </c>
      <c r="D135" s="12">
        <v>1401.1217020000001</v>
      </c>
      <c r="E135" s="12">
        <v>2237.9240277230001</v>
      </c>
      <c r="F135" s="12">
        <f t="shared" si="7"/>
        <v>836.80232572299997</v>
      </c>
    </row>
    <row r="136" spans="1:6" ht="18">
      <c r="A136" s="29"/>
      <c r="B136" t="s">
        <v>54</v>
      </c>
      <c r="C136" s="12">
        <v>821.13415839000015</v>
      </c>
      <c r="D136" s="12">
        <v>1152.0236082540002</v>
      </c>
      <c r="E136" s="12">
        <v>1465.5991482079994</v>
      </c>
      <c r="F136" s="12">
        <f t="shared" si="7"/>
        <v>313.57553995399917</v>
      </c>
    </row>
    <row r="137" spans="1:6" ht="18">
      <c r="A137" s="29"/>
      <c r="B137" t="s">
        <v>642</v>
      </c>
      <c r="C137" s="12">
        <v>202.108780978</v>
      </c>
      <c r="D137" s="12">
        <v>282.03725695699995</v>
      </c>
      <c r="E137" s="12">
        <v>376.74999996199995</v>
      </c>
      <c r="F137" s="12">
        <f t="shared" si="7"/>
        <v>94.712743004999993</v>
      </c>
    </row>
    <row r="138" spans="1:6" ht="18">
      <c r="A138" s="29"/>
      <c r="B138" t="s">
        <v>643</v>
      </c>
      <c r="C138" s="12">
        <v>112.76715500000002</v>
      </c>
      <c r="D138" s="12">
        <v>145.961216971</v>
      </c>
      <c r="E138" s="12">
        <v>260.14599995999998</v>
      </c>
      <c r="F138" s="12">
        <f t="shared" si="7"/>
        <v>114.18478298899998</v>
      </c>
    </row>
    <row r="139" spans="1:6" ht="18">
      <c r="A139" s="29"/>
      <c r="B139" t="s">
        <v>644</v>
      </c>
      <c r="C139" s="12">
        <v>29.999904989999997</v>
      </c>
      <c r="D139" s="12">
        <v>72.946016522999997</v>
      </c>
      <c r="E139" s="12">
        <v>116.71863599</v>
      </c>
      <c r="F139" s="12">
        <f t="shared" si="7"/>
        <v>43.772619466999998</v>
      </c>
    </row>
    <row r="140" spans="1:6" ht="18">
      <c r="A140" s="29"/>
      <c r="B140" t="s">
        <v>645</v>
      </c>
      <c r="C140" s="12">
        <v>44.672200429999997</v>
      </c>
      <c r="D140" s="12">
        <v>44.917864364000003</v>
      </c>
      <c r="E140" s="12">
        <v>96.549999993</v>
      </c>
      <c r="F140" s="12">
        <f t="shared" si="7"/>
        <v>51.632135628999997</v>
      </c>
    </row>
    <row r="141" spans="1:6" ht="18">
      <c r="A141" s="29"/>
      <c r="B141" t="s">
        <v>646</v>
      </c>
      <c r="C141" s="12">
        <v>67.5</v>
      </c>
      <c r="D141" s="12">
        <v>58.942197999999998</v>
      </c>
      <c r="E141" s="12">
        <v>70.837999999999994</v>
      </c>
      <c r="F141" s="12">
        <f t="shared" si="7"/>
        <v>11.895801999999996</v>
      </c>
    </row>
    <row r="142" spans="1:6" ht="18">
      <c r="A142" s="29"/>
      <c r="B142" t="s">
        <v>647</v>
      </c>
      <c r="C142" s="12">
        <v>19</v>
      </c>
      <c r="D142" s="12">
        <v>44.993084150000001</v>
      </c>
      <c r="E142" s="12">
        <v>26.728501000000001</v>
      </c>
      <c r="F142" s="12">
        <f t="shared" si="7"/>
        <v>-18.26458315</v>
      </c>
    </row>
    <row r="143" spans="1:6" ht="18">
      <c r="A143" s="29"/>
      <c r="B143" t="s">
        <v>648</v>
      </c>
      <c r="C143" s="12">
        <v>12.5</v>
      </c>
      <c r="D143" s="12">
        <v>17.5</v>
      </c>
      <c r="E143" s="12">
        <v>20.5</v>
      </c>
      <c r="F143" s="12">
        <f t="shared" si="7"/>
        <v>3</v>
      </c>
    </row>
    <row r="144" spans="1:6" ht="18">
      <c r="A144" s="29"/>
      <c r="B144" t="s">
        <v>649</v>
      </c>
      <c r="C144" s="12">
        <v>5.8126600000000002</v>
      </c>
      <c r="D144" s="12">
        <v>9.9945769999999996</v>
      </c>
      <c r="E144" s="12">
        <v>9.97510692</v>
      </c>
      <c r="F144" s="12">
        <f t="shared" si="7"/>
        <v>-1.9470079999999612E-2</v>
      </c>
    </row>
    <row r="145" spans="1:12" ht="18">
      <c r="A145" s="29"/>
      <c r="B145" t="s">
        <v>650</v>
      </c>
      <c r="C145" s="12">
        <v>1.5</v>
      </c>
      <c r="D145" s="12">
        <v>0.66500000000000004</v>
      </c>
      <c r="E145" s="12">
        <v>6.9474049999999998</v>
      </c>
      <c r="F145" s="12">
        <f t="shared" si="7"/>
        <v>6.2824049999999998</v>
      </c>
    </row>
    <row r="146" spans="1:12" ht="18">
      <c r="A146" s="29"/>
      <c r="B146" t="s">
        <v>651</v>
      </c>
      <c r="C146" s="12">
        <v>1.7</v>
      </c>
      <c r="D146" s="12"/>
      <c r="E146" s="12"/>
      <c r="F146" s="12">
        <f t="shared" si="7"/>
        <v>0</v>
      </c>
    </row>
    <row r="147" spans="1:12" ht="18">
      <c r="A147" s="102"/>
      <c r="B147" t="s">
        <v>652</v>
      </c>
      <c r="C147" s="12">
        <v>-9.7179000000000001E-2</v>
      </c>
      <c r="D147" s="12"/>
      <c r="E147" s="12"/>
      <c r="F147" s="12">
        <f t="shared" si="7"/>
        <v>0</v>
      </c>
    </row>
    <row r="148" spans="1:12" ht="18">
      <c r="A148" s="34" t="s">
        <v>653</v>
      </c>
      <c r="B148" s="34"/>
      <c r="C148" s="35">
        <v>2340.1183497880002</v>
      </c>
      <c r="D148" s="35">
        <v>3231.1025242189999</v>
      </c>
      <c r="E148" s="35">
        <v>4688.6768247559994</v>
      </c>
      <c r="F148" s="12">
        <f t="shared" si="7"/>
        <v>1457.5743005369995</v>
      </c>
    </row>
    <row r="149" spans="1:12" ht="18">
      <c r="A149" s="29" t="s">
        <v>654</v>
      </c>
      <c r="B149" t="s">
        <v>655</v>
      </c>
      <c r="C149" s="12">
        <v>19.09523458</v>
      </c>
      <c r="D149" s="12">
        <v>104.86412582</v>
      </c>
      <c r="E149" s="12">
        <v>111.14563299999999</v>
      </c>
      <c r="F149" s="12">
        <f t="shared" si="7"/>
        <v>6.2815071799999913</v>
      </c>
    </row>
    <row r="150" spans="1:12" ht="18">
      <c r="A150" s="29"/>
      <c r="B150" t="s">
        <v>656</v>
      </c>
      <c r="C150" s="12">
        <v>41.583345000000001</v>
      </c>
      <c r="D150" s="12">
        <v>97.734393999999995</v>
      </c>
      <c r="E150" s="12">
        <v>100</v>
      </c>
      <c r="F150" s="12">
        <f t="shared" si="7"/>
        <v>2.2656060000000053</v>
      </c>
    </row>
    <row r="151" spans="1:12" ht="18">
      <c r="A151" s="102"/>
      <c r="B151" t="s">
        <v>657</v>
      </c>
      <c r="C151" s="12"/>
      <c r="D151" s="12"/>
      <c r="E151" s="12">
        <v>78.570700000000002</v>
      </c>
      <c r="F151" s="12">
        <f t="shared" si="7"/>
        <v>78.570700000000002</v>
      </c>
    </row>
    <row r="152" spans="1:12" ht="18">
      <c r="A152" s="34" t="s">
        <v>658</v>
      </c>
      <c r="B152" s="34"/>
      <c r="C152" s="35">
        <v>60.678579580000005</v>
      </c>
      <c r="D152" s="35">
        <v>202.59851981999998</v>
      </c>
      <c r="E152" s="35">
        <v>289.71633299999996</v>
      </c>
      <c r="F152" s="12">
        <f t="shared" si="7"/>
        <v>87.117813179999985</v>
      </c>
    </row>
    <row r="156" spans="1:12" ht="18">
      <c r="A156" s="1" t="s">
        <v>430</v>
      </c>
      <c r="B156" s="1">
        <v>2014</v>
      </c>
      <c r="C156" s="1">
        <v>2015</v>
      </c>
      <c r="D156" s="1">
        <v>2016</v>
      </c>
      <c r="E156" s="1">
        <v>2017</v>
      </c>
      <c r="F156" s="1">
        <v>2018</v>
      </c>
      <c r="G156" s="1">
        <v>2019</v>
      </c>
      <c r="H156" s="1">
        <v>2020</v>
      </c>
      <c r="I156" s="1">
        <v>2021</v>
      </c>
      <c r="J156" s="1">
        <v>2022</v>
      </c>
      <c r="K156" s="1">
        <v>2023</v>
      </c>
    </row>
    <row r="157" spans="1:12">
      <c r="A157" t="s">
        <v>1015</v>
      </c>
      <c r="B157" s="12">
        <v>476.37952524800005</v>
      </c>
      <c r="C157" s="12">
        <v>550.96339272399996</v>
      </c>
      <c r="D157" s="12">
        <v>492.59602920699996</v>
      </c>
      <c r="E157" s="12">
        <v>430.64762123300005</v>
      </c>
      <c r="F157" s="12">
        <v>456.94525387299996</v>
      </c>
      <c r="G157" s="12">
        <v>743.09427427999992</v>
      </c>
      <c r="H157" s="12">
        <v>823.76184632299987</v>
      </c>
      <c r="I157" s="12">
        <v>1067.3006648810001</v>
      </c>
      <c r="J157" s="12">
        <v>1115.611536978</v>
      </c>
      <c r="K157" s="12">
        <v>1793.699488835</v>
      </c>
      <c r="L157" s="12">
        <f>K157-J157</f>
        <v>678.08795185700001</v>
      </c>
    </row>
    <row r="158" spans="1:12">
      <c r="A158" t="s">
        <v>431</v>
      </c>
      <c r="B158" s="12">
        <v>33.116548999999999</v>
      </c>
      <c r="C158" s="12">
        <v>45.906241999999999</v>
      </c>
      <c r="D158" s="12">
        <v>32.188999999000004</v>
      </c>
      <c r="E158" s="12">
        <v>50.118418998999999</v>
      </c>
      <c r="F158" s="12">
        <v>38.9578305</v>
      </c>
      <c r="G158" s="12">
        <v>37.101144998999999</v>
      </c>
      <c r="H158" s="12">
        <v>43.761980000000001</v>
      </c>
      <c r="I158" s="12">
        <v>41.028009998999998</v>
      </c>
      <c r="J158" s="12">
        <v>1680.7969939829998</v>
      </c>
      <c r="K158" s="12">
        <v>2287.2895579880005</v>
      </c>
      <c r="L158" s="12">
        <f>K158-J158</f>
        <v>606.49256400500076</v>
      </c>
    </row>
    <row r="159" spans="1:12">
      <c r="A159" t="s">
        <v>432</v>
      </c>
      <c r="B159" s="12">
        <v>177.08598624400003</v>
      </c>
      <c r="C159" s="12">
        <v>123.43267599799998</v>
      </c>
      <c r="D159" s="12">
        <v>46.159999998000004</v>
      </c>
      <c r="E159" s="12">
        <v>39.577769957000001</v>
      </c>
      <c r="F159" s="12">
        <v>148.60208212999999</v>
      </c>
      <c r="G159" s="12">
        <v>111.52229499800001</v>
      </c>
      <c r="H159" s="12">
        <v>97.282990617999999</v>
      </c>
      <c r="I159" s="12">
        <v>120.31950999599999</v>
      </c>
      <c r="J159" s="12">
        <v>70.176348387000004</v>
      </c>
      <c r="K159" s="12">
        <v>556.61088974399991</v>
      </c>
      <c r="L159" s="12">
        <f>K159-J159</f>
        <v>486.43454135699989</v>
      </c>
    </row>
    <row r="160" spans="1:12">
      <c r="A160" t="s">
        <v>154</v>
      </c>
      <c r="B160" s="12">
        <v>84.870687869999983</v>
      </c>
      <c r="C160" s="12">
        <v>59.965875820000001</v>
      </c>
      <c r="D160" s="12">
        <v>34.975000000000001</v>
      </c>
      <c r="E160" s="12">
        <v>24.326124249999999</v>
      </c>
      <c r="F160" s="12">
        <v>20</v>
      </c>
      <c r="G160" s="12">
        <v>20</v>
      </c>
      <c r="H160" s="12">
        <v>116.49599999900001</v>
      </c>
      <c r="I160" s="12">
        <v>87.37404999799999</v>
      </c>
      <c r="J160" s="12">
        <v>107.379295997</v>
      </c>
      <c r="K160" s="12">
        <v>354.037618968</v>
      </c>
      <c r="L160" s="12">
        <f>K160-J160</f>
        <v>246.65832297100002</v>
      </c>
    </row>
    <row r="161" spans="1:12">
      <c r="A161" t="s">
        <v>1016</v>
      </c>
      <c r="B161" s="12">
        <v>54.902256000000001</v>
      </c>
      <c r="C161" s="12">
        <v>432</v>
      </c>
      <c r="D161" s="12">
        <v>202.98036612000001</v>
      </c>
      <c r="E161" s="12">
        <v>271.99561800000004</v>
      </c>
      <c r="F161" s="12">
        <v>237.46981564999999</v>
      </c>
      <c r="G161" s="12">
        <v>273.68208528000002</v>
      </c>
      <c r="H161" s="12">
        <v>9.2799999999999994</v>
      </c>
      <c r="I161" s="12">
        <v>13</v>
      </c>
      <c r="J161" s="12">
        <v>107.34219799900001</v>
      </c>
      <c r="K161" s="12">
        <v>295.672885549</v>
      </c>
      <c r="L161" s="12">
        <f>K161-J161</f>
        <v>188.33068754999999</v>
      </c>
    </row>
    <row r="162" spans="1:12">
      <c r="A162" t="s">
        <v>14</v>
      </c>
      <c r="B162" s="12">
        <v>174.99999998800001</v>
      </c>
      <c r="C162" s="12">
        <v>446.14988799700001</v>
      </c>
      <c r="D162" s="12">
        <v>888.59716877799997</v>
      </c>
      <c r="E162" s="12">
        <v>957.47111191499994</v>
      </c>
      <c r="F162" s="12">
        <v>921.899109297</v>
      </c>
      <c r="G162" s="12">
        <v>1137.6135489980002</v>
      </c>
      <c r="H162" s="12">
        <v>909.27241215599997</v>
      </c>
      <c r="I162" s="12">
        <v>846.82268121499999</v>
      </c>
      <c r="J162" s="12">
        <v>761.87994512499995</v>
      </c>
      <c r="K162" s="12">
        <v>909.29348066200009</v>
      </c>
      <c r="L162" s="12">
        <f>K162-J162</f>
        <v>147.41353553700014</v>
      </c>
    </row>
    <row r="163" spans="1:12">
      <c r="A163" t="s">
        <v>18</v>
      </c>
      <c r="B163" s="12"/>
      <c r="C163" s="12"/>
      <c r="D163" s="12"/>
      <c r="E163" s="12"/>
      <c r="F163" s="12"/>
      <c r="G163" s="12"/>
      <c r="H163" s="12"/>
      <c r="I163" s="12"/>
      <c r="J163" s="12">
        <v>136.99650373399999</v>
      </c>
      <c r="K163" s="12">
        <v>278.35727299999991</v>
      </c>
      <c r="L163" s="12">
        <f>K163-J163</f>
        <v>141.36076926599992</v>
      </c>
    </row>
    <row r="164" spans="1:12">
      <c r="A164" t="s">
        <v>1017</v>
      </c>
      <c r="B164" s="12">
        <v>224.66979299999997</v>
      </c>
      <c r="C164" s="12">
        <v>11.2</v>
      </c>
      <c r="D164" s="12">
        <v>10.48552939</v>
      </c>
      <c r="E164" s="12">
        <v>38.079497799999999</v>
      </c>
      <c r="F164" s="12">
        <v>28.806001120000001</v>
      </c>
      <c r="G164" s="12">
        <v>29</v>
      </c>
      <c r="H164" s="12">
        <v>41.490709449999997</v>
      </c>
      <c r="I164" s="12">
        <v>34.333332999999996</v>
      </c>
      <c r="J164" s="12">
        <v>39.564390770000003</v>
      </c>
      <c r="K164" s="12">
        <v>177.87633299699999</v>
      </c>
      <c r="L164" s="12">
        <f>K164-J164</f>
        <v>138.31194222699997</v>
      </c>
    </row>
    <row r="165" spans="1:12">
      <c r="A165" t="s">
        <v>15</v>
      </c>
      <c r="B165" s="12">
        <v>126.30427198199999</v>
      </c>
      <c r="C165" s="12">
        <v>99.999999997000003</v>
      </c>
      <c r="D165" s="12">
        <v>225.49999997200001</v>
      </c>
      <c r="E165" s="12">
        <v>130.89907299800001</v>
      </c>
      <c r="F165" s="12">
        <v>187.42966699599998</v>
      </c>
      <c r="G165" s="12">
        <v>88.999999998999996</v>
      </c>
      <c r="H165" s="12">
        <v>133.76005127899998</v>
      </c>
      <c r="I165" s="12">
        <v>304.28599999699998</v>
      </c>
      <c r="J165" s="12">
        <v>182.90485099699998</v>
      </c>
      <c r="K165" s="12">
        <v>308.391241471</v>
      </c>
      <c r="L165" s="12">
        <f>K165-J165</f>
        <v>125.48639047400002</v>
      </c>
    </row>
    <row r="166" spans="1:12">
      <c r="A166" t="s">
        <v>1018</v>
      </c>
      <c r="B166" s="12">
        <v>5.7679669990000004</v>
      </c>
      <c r="C166" s="12">
        <v>13.787319998999999</v>
      </c>
      <c r="D166" s="12">
        <v>10</v>
      </c>
      <c r="E166" s="12">
        <v>34</v>
      </c>
      <c r="F166" s="12">
        <v>71.090259998999997</v>
      </c>
      <c r="G166" s="12">
        <v>74.682270000000003</v>
      </c>
      <c r="H166" s="12">
        <v>105.88642899999999</v>
      </c>
      <c r="I166" s="12">
        <v>82.953660998999993</v>
      </c>
      <c r="J166" s="12">
        <v>67.253901114000001</v>
      </c>
      <c r="K166" s="12">
        <v>169.707960488</v>
      </c>
      <c r="L166" s="12">
        <f>K166-J166</f>
        <v>102.454059374</v>
      </c>
    </row>
    <row r="167" spans="1:12">
      <c r="A167" t="s">
        <v>435</v>
      </c>
      <c r="B167" s="12">
        <v>15</v>
      </c>
      <c r="C167" s="12">
        <v>37.139716528000001</v>
      </c>
      <c r="D167" s="12">
        <v>53.999999998</v>
      </c>
      <c r="E167" s="12">
        <v>57.731269998000002</v>
      </c>
      <c r="F167" s="12">
        <v>48.754975000000002</v>
      </c>
      <c r="G167" s="12">
        <v>50</v>
      </c>
      <c r="H167" s="12">
        <v>20</v>
      </c>
      <c r="I167" s="12">
        <v>12</v>
      </c>
      <c r="J167" s="12">
        <v>15</v>
      </c>
      <c r="K167" s="12">
        <v>112.26517799999999</v>
      </c>
      <c r="L167" s="12">
        <f>K167-J167</f>
        <v>97.265177999999992</v>
      </c>
    </row>
    <row r="168" spans="1:12">
      <c r="A168" t="s">
        <v>626</v>
      </c>
      <c r="B168" s="12"/>
      <c r="C168" s="12"/>
      <c r="D168" s="12"/>
      <c r="E168" s="12"/>
      <c r="F168" s="12"/>
      <c r="G168" s="12"/>
      <c r="H168" s="12">
        <v>20</v>
      </c>
      <c r="I168" s="12">
        <v>-0.74307091999999997</v>
      </c>
      <c r="J168" s="12">
        <v>10</v>
      </c>
      <c r="K168" s="12">
        <v>95.664000000000001</v>
      </c>
      <c r="L168" s="12">
        <f>K168-J168</f>
        <v>85.664000000000001</v>
      </c>
    </row>
    <row r="169" spans="1:12">
      <c r="A169" t="s">
        <v>159</v>
      </c>
      <c r="B169" s="12">
        <v>52.927212988000001</v>
      </c>
      <c r="C169" s="12">
        <v>52.718739999</v>
      </c>
      <c r="D169" s="12">
        <v>24.391166998999999</v>
      </c>
      <c r="E169" s="12">
        <v>44.022723737999996</v>
      </c>
      <c r="F169" s="12">
        <v>29.139909798999998</v>
      </c>
      <c r="G169" s="12">
        <v>34.355999998999998</v>
      </c>
      <c r="H169" s="12">
        <v>38.6</v>
      </c>
      <c r="I169" s="12">
        <v>62.477999998000001</v>
      </c>
      <c r="J169" s="12">
        <v>66.987433518000003</v>
      </c>
      <c r="K169" s="12">
        <v>136.89999973800002</v>
      </c>
      <c r="L169" s="12">
        <f>K169-J169</f>
        <v>69.912566220000016</v>
      </c>
    </row>
    <row r="170" spans="1:12">
      <c r="A170" t="s">
        <v>163</v>
      </c>
      <c r="B170" s="12">
        <v>35.523544995000002</v>
      </c>
      <c r="C170" s="12">
        <v>18.666733997000001</v>
      </c>
      <c r="D170" s="12">
        <v>34.999999998</v>
      </c>
      <c r="E170" s="12">
        <v>22.991616996999998</v>
      </c>
      <c r="F170" s="12">
        <v>25.793207999</v>
      </c>
      <c r="G170" s="12">
        <v>28.032408998999998</v>
      </c>
      <c r="H170" s="12">
        <v>30.254434998999997</v>
      </c>
      <c r="I170" s="12">
        <v>32.194229997000001</v>
      </c>
      <c r="J170" s="12">
        <v>59.703719518</v>
      </c>
      <c r="K170" s="12">
        <v>118.18980592599999</v>
      </c>
      <c r="L170" s="12">
        <f>K170-J170</f>
        <v>58.486086407999991</v>
      </c>
    </row>
    <row r="171" spans="1:12">
      <c r="A171" t="s">
        <v>156</v>
      </c>
      <c r="B171" s="12">
        <v>0.60649772899999999</v>
      </c>
      <c r="C171" s="12">
        <v>1.9999999989999999</v>
      </c>
      <c r="D171" s="12">
        <v>18.456999999000001</v>
      </c>
      <c r="E171" s="12">
        <v>51.499999998</v>
      </c>
      <c r="F171" s="12">
        <v>39.939686999999999</v>
      </c>
      <c r="G171" s="12">
        <v>11.993290998999999</v>
      </c>
      <c r="H171" s="12">
        <v>51.795565000000003</v>
      </c>
      <c r="I171" s="12">
        <v>43.042629079000001</v>
      </c>
      <c r="J171" s="12">
        <v>55.091887998999994</v>
      </c>
      <c r="K171" s="12">
        <v>104.384106879</v>
      </c>
      <c r="L171" s="12">
        <f>K171-J171</f>
        <v>49.292218880000007</v>
      </c>
    </row>
    <row r="172" spans="1:12">
      <c r="A172" t="s">
        <v>433</v>
      </c>
      <c r="B172" s="12">
        <v>347.95980661900001</v>
      </c>
      <c r="C172" s="12">
        <v>207.08610788800002</v>
      </c>
      <c r="D172" s="12">
        <v>297.325935378</v>
      </c>
      <c r="E172" s="12">
        <v>317.12789899699999</v>
      </c>
      <c r="F172" s="12">
        <v>270.79669109900004</v>
      </c>
      <c r="G172" s="12">
        <v>230.923432999</v>
      </c>
      <c r="H172" s="12">
        <v>256.24717799400003</v>
      </c>
      <c r="I172" s="12">
        <v>235.89035428600002</v>
      </c>
      <c r="J172" s="12">
        <v>150.744827327</v>
      </c>
      <c r="K172" s="12">
        <v>196.94340792599996</v>
      </c>
      <c r="L172" s="12">
        <f>K172-J172</f>
        <v>46.198580598999968</v>
      </c>
    </row>
    <row r="173" spans="1:12">
      <c r="A173" t="s">
        <v>442</v>
      </c>
      <c r="B173" s="12">
        <v>16.999999991999999</v>
      </c>
      <c r="C173" s="12">
        <v>44.999999998999996</v>
      </c>
      <c r="D173" s="12">
        <v>113.999999983</v>
      </c>
      <c r="E173" s="12">
        <v>273.99999999900001</v>
      </c>
      <c r="F173" s="12">
        <v>236.5</v>
      </c>
      <c r="G173" s="12">
        <v>207.99879199899999</v>
      </c>
      <c r="H173" s="12">
        <v>244.885649</v>
      </c>
      <c r="I173" s="12">
        <v>204.35499999900003</v>
      </c>
      <c r="J173" s="12">
        <v>230.32154999799999</v>
      </c>
      <c r="K173" s="12">
        <v>273.48216691600004</v>
      </c>
      <c r="L173" s="12">
        <f>K173-J173</f>
        <v>43.160616918000045</v>
      </c>
    </row>
    <row r="174" spans="1:12">
      <c r="A174" t="s">
        <v>440</v>
      </c>
      <c r="B174" s="12">
        <v>42.105178910999996</v>
      </c>
      <c r="C174" s="12">
        <v>50.141098628999998</v>
      </c>
      <c r="D174" s="12">
        <v>61.999999998999996</v>
      </c>
      <c r="E174" s="12">
        <v>32.999999998</v>
      </c>
      <c r="F174" s="12">
        <v>27.420264</v>
      </c>
      <c r="G174" s="12">
        <v>23.999999999</v>
      </c>
      <c r="H174" s="12">
        <v>43.211416999999997</v>
      </c>
      <c r="I174" s="12">
        <v>192.64315399700001</v>
      </c>
      <c r="J174" s="12">
        <v>147.559999998</v>
      </c>
      <c r="K174" s="12">
        <v>190.65506728900002</v>
      </c>
      <c r="L174" s="12">
        <f>K174-J174</f>
        <v>43.095067291000021</v>
      </c>
    </row>
    <row r="175" spans="1:12">
      <c r="A175" t="s">
        <v>165</v>
      </c>
      <c r="B175" s="12">
        <v>23</v>
      </c>
      <c r="C175" s="12">
        <v>4.38</v>
      </c>
      <c r="D175" s="12"/>
      <c r="E175" s="12">
        <v>79.36975726</v>
      </c>
      <c r="F175" s="12">
        <v>93.7</v>
      </c>
      <c r="G175" s="12">
        <v>85.89999699900001</v>
      </c>
      <c r="H175" s="12">
        <v>95.285045998999991</v>
      </c>
      <c r="I175" s="12">
        <v>115.852999998</v>
      </c>
      <c r="J175" s="12">
        <v>83.959999998000001</v>
      </c>
      <c r="K175" s="12">
        <v>126.02499996100001</v>
      </c>
      <c r="L175" s="12">
        <f>K175-J175</f>
        <v>42.064999963000005</v>
      </c>
    </row>
    <row r="176" spans="1:12">
      <c r="A176" t="s">
        <v>173</v>
      </c>
      <c r="B176" s="12"/>
      <c r="C176" s="12"/>
      <c r="D176" s="12"/>
      <c r="E176" s="12"/>
      <c r="F176" s="12">
        <v>28.546692</v>
      </c>
      <c r="G176" s="12">
        <v>46.899999999000002</v>
      </c>
      <c r="H176" s="12">
        <v>51.399639999000001</v>
      </c>
      <c r="I176" s="12">
        <v>65.259923993000001</v>
      </c>
      <c r="J176" s="12">
        <v>66.504539925999993</v>
      </c>
      <c r="K176" s="12">
        <v>102.56518496699999</v>
      </c>
      <c r="L176" s="12">
        <f>K176-J176</f>
        <v>36.060645041000001</v>
      </c>
    </row>
    <row r="177" spans="1:12">
      <c r="A177" t="s">
        <v>1021</v>
      </c>
      <c r="B177" s="12"/>
      <c r="C177" s="12">
        <v>2</v>
      </c>
      <c r="D177" s="12">
        <v>0</v>
      </c>
      <c r="E177" s="12">
        <v>5</v>
      </c>
      <c r="F177" s="12">
        <v>4.9654031999999999</v>
      </c>
      <c r="G177" s="12">
        <v>5</v>
      </c>
      <c r="H177" s="12"/>
      <c r="I177" s="12">
        <v>0.94769999999999999</v>
      </c>
      <c r="J177" s="12">
        <v>0</v>
      </c>
      <c r="K177" s="12">
        <v>35.64</v>
      </c>
      <c r="L177" s="12">
        <f>K177-J177</f>
        <v>35.64</v>
      </c>
    </row>
    <row r="178" spans="1:12">
      <c r="A178" t="s">
        <v>1022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>
        <v>35</v>
      </c>
      <c r="L178" s="12">
        <f>K178-J178</f>
        <v>35</v>
      </c>
    </row>
    <row r="179" spans="1:12">
      <c r="A179" t="s">
        <v>441</v>
      </c>
      <c r="B179" s="12">
        <v>112.951426985</v>
      </c>
      <c r="C179" s="12">
        <v>69.899999998999988</v>
      </c>
      <c r="D179" s="12">
        <v>50.999899999</v>
      </c>
      <c r="E179" s="12">
        <v>110.91869399700001</v>
      </c>
      <c r="F179" s="12">
        <v>134.818466</v>
      </c>
      <c r="G179" s="12">
        <v>114.401557729</v>
      </c>
      <c r="H179" s="12">
        <v>133.96300599899999</v>
      </c>
      <c r="I179" s="12">
        <v>105.07005999799999</v>
      </c>
      <c r="J179" s="12">
        <v>100.958458987</v>
      </c>
      <c r="K179" s="12">
        <v>133.117156884</v>
      </c>
      <c r="L179" s="12">
        <f>K179-J179</f>
        <v>32.158697896999996</v>
      </c>
    </row>
    <row r="180" spans="1:12">
      <c r="A180" t="s">
        <v>162</v>
      </c>
      <c r="B180" s="12">
        <v>10</v>
      </c>
      <c r="C180" s="12">
        <v>18</v>
      </c>
      <c r="D180" s="12">
        <v>78.999999998999996</v>
      </c>
      <c r="E180" s="12">
        <v>178.74439099899999</v>
      </c>
      <c r="F180" s="12">
        <v>72.100171971999998</v>
      </c>
      <c r="G180" s="12">
        <v>119.26234999899999</v>
      </c>
      <c r="H180" s="12">
        <v>124.262459744</v>
      </c>
      <c r="I180" s="12">
        <v>89.18731399699999</v>
      </c>
      <c r="J180" s="12">
        <v>96.262784411999988</v>
      </c>
      <c r="K180" s="12">
        <v>123.84918494599999</v>
      </c>
      <c r="L180" s="12">
        <f>K180-J180</f>
        <v>27.586400534000006</v>
      </c>
    </row>
    <row r="181" spans="1:12">
      <c r="A181" t="s">
        <v>180</v>
      </c>
      <c r="B181" s="12"/>
      <c r="C181" s="12"/>
      <c r="D181" s="12"/>
      <c r="E181" s="12"/>
      <c r="F181" s="12"/>
      <c r="G181" s="12"/>
      <c r="H181" s="12"/>
      <c r="I181" s="12"/>
      <c r="J181" s="12"/>
      <c r="K181" s="12">
        <v>25</v>
      </c>
      <c r="L181" s="12">
        <f>K181-J181</f>
        <v>25</v>
      </c>
    </row>
    <row r="182" spans="1:12">
      <c r="A182" t="s">
        <v>434</v>
      </c>
      <c r="B182" s="12"/>
      <c r="C182" s="12"/>
      <c r="D182" s="12"/>
      <c r="E182" s="12"/>
      <c r="F182" s="12"/>
      <c r="G182" s="12">
        <v>70.325000000000003</v>
      </c>
      <c r="H182" s="12">
        <v>35</v>
      </c>
      <c r="I182" s="12">
        <v>48.274999998999995</v>
      </c>
      <c r="J182" s="12">
        <v>31.937890942999999</v>
      </c>
      <c r="K182" s="12">
        <v>56.299999955999994</v>
      </c>
      <c r="L182" s="12">
        <f>K182-J182</f>
        <v>24.362109012999994</v>
      </c>
    </row>
    <row r="183" spans="1:12">
      <c r="A183" t="s">
        <v>1019</v>
      </c>
      <c r="B183" s="12">
        <v>18</v>
      </c>
      <c r="C183" s="12">
        <v>13.1</v>
      </c>
      <c r="D183" s="12">
        <v>12.21572329</v>
      </c>
      <c r="E183" s="12">
        <v>16</v>
      </c>
      <c r="F183" s="12">
        <v>7</v>
      </c>
      <c r="G183" s="12">
        <v>7</v>
      </c>
      <c r="H183" s="12">
        <v>24.064999999999998</v>
      </c>
      <c r="I183" s="12">
        <v>9</v>
      </c>
      <c r="J183" s="12">
        <v>18.499999714000001</v>
      </c>
      <c r="K183" s="12">
        <v>39.606109998999997</v>
      </c>
      <c r="L183" s="12">
        <f>K183-J183</f>
        <v>21.106110284999996</v>
      </c>
    </row>
    <row r="184" spans="1:12">
      <c r="A184" t="s">
        <v>152</v>
      </c>
      <c r="B184" s="12">
        <v>29</v>
      </c>
      <c r="C184" s="12">
        <v>66.785761999999991</v>
      </c>
      <c r="D184" s="12">
        <v>33.005113999999999</v>
      </c>
      <c r="E184" s="12">
        <v>1.3828142499999996</v>
      </c>
      <c r="F184" s="12">
        <v>-0.11575299999999999</v>
      </c>
      <c r="G184" s="12">
        <v>3.64419643</v>
      </c>
      <c r="H184" s="12">
        <v>52.7</v>
      </c>
      <c r="I184" s="12"/>
      <c r="J184" s="12">
        <v>0</v>
      </c>
      <c r="K184" s="12">
        <v>20</v>
      </c>
      <c r="L184" s="12">
        <f>K184-J184</f>
        <v>20</v>
      </c>
    </row>
    <row r="185" spans="1:12">
      <c r="A185" t="s">
        <v>443</v>
      </c>
      <c r="B185" s="12"/>
      <c r="C185" s="12"/>
      <c r="D185" s="12"/>
      <c r="E185" s="12">
        <v>10</v>
      </c>
      <c r="F185" s="12"/>
      <c r="G185" s="12"/>
      <c r="H185" s="12"/>
      <c r="I185" s="12"/>
      <c r="J185" s="12">
        <v>0</v>
      </c>
      <c r="K185" s="12">
        <v>20</v>
      </c>
      <c r="L185" s="12">
        <f>K185-J185</f>
        <v>20</v>
      </c>
    </row>
    <row r="186" spans="1:12">
      <c r="A186" t="s">
        <v>464</v>
      </c>
      <c r="B186" s="12">
        <v>40.239676877999997</v>
      </c>
      <c r="C186" s="12">
        <v>93.788171997999996</v>
      </c>
      <c r="D186" s="12">
        <v>271.657419602</v>
      </c>
      <c r="E186" s="12">
        <v>396.30907566799993</v>
      </c>
      <c r="F186" s="12">
        <v>436.07359763800002</v>
      </c>
      <c r="G186" s="12">
        <v>352.09999999799999</v>
      </c>
      <c r="H186" s="12">
        <v>308.69505784799998</v>
      </c>
      <c r="I186" s="12">
        <v>208.87162103800003</v>
      </c>
      <c r="J186" s="12">
        <v>187.56638269600003</v>
      </c>
      <c r="K186" s="12">
        <v>205.61653790999998</v>
      </c>
      <c r="L186" s="12">
        <f>K186-J186</f>
        <v>18.050155213999943</v>
      </c>
    </row>
    <row r="187" spans="1:12">
      <c r="A187" t="s">
        <v>183</v>
      </c>
      <c r="B187" s="12"/>
      <c r="C187" s="12"/>
      <c r="D187" s="12">
        <v>8.35</v>
      </c>
      <c r="E187" s="12">
        <v>11</v>
      </c>
      <c r="F187" s="12">
        <v>18.502503000000001</v>
      </c>
      <c r="G187" s="12">
        <v>23.999999999</v>
      </c>
      <c r="H187" s="12">
        <v>23</v>
      </c>
      <c r="I187" s="12">
        <v>21.999999999</v>
      </c>
      <c r="J187" s="12">
        <v>24.999999999</v>
      </c>
      <c r="K187" s="12">
        <v>42.299999958000001</v>
      </c>
      <c r="L187" s="12">
        <f>K187-J187</f>
        <v>17.299999959000001</v>
      </c>
    </row>
    <row r="188" spans="1:12">
      <c r="A188" t="s">
        <v>1020</v>
      </c>
      <c r="B188" s="12"/>
      <c r="C188" s="12"/>
      <c r="D188" s="12"/>
      <c r="E188" s="12"/>
      <c r="F188" s="12">
        <v>2</v>
      </c>
      <c r="G188" s="12">
        <v>10</v>
      </c>
      <c r="H188" s="12">
        <v>19.285</v>
      </c>
      <c r="I188" s="12">
        <v>19.499999999</v>
      </c>
      <c r="J188" s="12">
        <v>24.099999998000001</v>
      </c>
      <c r="K188" s="12">
        <v>38.174999948</v>
      </c>
      <c r="L188" s="12">
        <f>K188-J188</f>
        <v>14.074999949999999</v>
      </c>
    </row>
    <row r="189" spans="1:12">
      <c r="A189" t="s">
        <v>167</v>
      </c>
      <c r="B189" s="12">
        <v>5</v>
      </c>
      <c r="C189" s="12">
        <v>14</v>
      </c>
      <c r="D189" s="12">
        <v>24</v>
      </c>
      <c r="E189" s="12">
        <v>32.932479999999998</v>
      </c>
      <c r="F189" s="12">
        <v>12.598015999999999</v>
      </c>
      <c r="G189" s="12">
        <v>4.9185039990000003</v>
      </c>
      <c r="H189" s="12">
        <v>16.203499999000002</v>
      </c>
      <c r="I189" s="12">
        <v>32.483656996999997</v>
      </c>
      <c r="J189" s="12">
        <v>27.849957750000002</v>
      </c>
      <c r="K189" s="12">
        <v>40.894431965999999</v>
      </c>
      <c r="L189" s="12">
        <f>K189-J189</f>
        <v>13.044474215999998</v>
      </c>
    </row>
    <row r="190" spans="1:12">
      <c r="A190" t="s">
        <v>198</v>
      </c>
      <c r="B190" s="12"/>
      <c r="C190" s="12"/>
      <c r="D190" s="12"/>
      <c r="E190" s="12">
        <v>2</v>
      </c>
      <c r="F190" s="12">
        <v>-0.16992691100000001</v>
      </c>
      <c r="G190" s="12"/>
      <c r="H190" s="12"/>
      <c r="I190" s="12"/>
      <c r="J190" s="12"/>
      <c r="K190" s="12">
        <v>12.080242997999999</v>
      </c>
      <c r="L190" s="12">
        <f>K190-J190</f>
        <v>12.080242997999999</v>
      </c>
    </row>
    <row r="191" spans="1:12">
      <c r="A191" t="s">
        <v>627</v>
      </c>
      <c r="B191" s="12"/>
      <c r="C191" s="12"/>
      <c r="D191" s="12"/>
      <c r="E191" s="12"/>
      <c r="F191" s="12"/>
      <c r="G191" s="12"/>
      <c r="H191" s="12">
        <v>7.6</v>
      </c>
      <c r="I191" s="12"/>
      <c r="J191" s="12">
        <v>6.6332529999999998</v>
      </c>
      <c r="K191" s="12">
        <v>17.368445000000001</v>
      </c>
      <c r="L191" s="12">
        <f>K191-J191</f>
        <v>10.735192000000001</v>
      </c>
    </row>
    <row r="192" spans="1:12">
      <c r="A192" t="s">
        <v>455</v>
      </c>
      <c r="B192" s="12"/>
      <c r="C192" s="12"/>
      <c r="D192" s="12"/>
      <c r="E192" s="12"/>
      <c r="F192" s="12"/>
      <c r="G192" s="12"/>
      <c r="H192" s="12"/>
      <c r="I192" s="12"/>
      <c r="J192" s="12"/>
      <c r="K192" s="12">
        <v>10</v>
      </c>
      <c r="L192" s="12">
        <f>K192-J192</f>
        <v>10</v>
      </c>
    </row>
    <row r="193" spans="1:12">
      <c r="A193" t="s">
        <v>189</v>
      </c>
      <c r="B193" s="12"/>
      <c r="C193" s="12"/>
      <c r="D193" s="12"/>
      <c r="E193" s="12"/>
      <c r="F193" s="12"/>
      <c r="G193" s="12"/>
      <c r="H193" s="12"/>
      <c r="I193" s="12"/>
      <c r="J193" s="12"/>
      <c r="K193" s="12">
        <v>10</v>
      </c>
      <c r="L193" s="12">
        <f>K193-J193</f>
        <v>10</v>
      </c>
    </row>
    <row r="194" spans="1:12">
      <c r="A194" t="s">
        <v>446</v>
      </c>
      <c r="B194" s="12"/>
      <c r="C194" s="12">
        <v>6</v>
      </c>
      <c r="D194" s="12"/>
      <c r="E194" s="12">
        <v>2</v>
      </c>
      <c r="F194" s="12"/>
      <c r="G194" s="12"/>
      <c r="H194" s="12"/>
      <c r="I194" s="12"/>
      <c r="J194" s="12"/>
      <c r="K194" s="12">
        <v>10</v>
      </c>
      <c r="L194" s="12">
        <f>K194-J194</f>
        <v>10</v>
      </c>
    </row>
    <row r="195" spans="1:12">
      <c r="A195" t="s">
        <v>1023</v>
      </c>
      <c r="B195" s="12"/>
      <c r="C195" s="12"/>
      <c r="D195" s="12"/>
      <c r="E195" s="12"/>
      <c r="F195" s="12"/>
      <c r="G195" s="12"/>
      <c r="H195" s="12">
        <v>6</v>
      </c>
      <c r="I195" s="12">
        <v>6</v>
      </c>
      <c r="J195" s="12">
        <v>6</v>
      </c>
      <c r="K195" s="12">
        <v>15.999999998</v>
      </c>
      <c r="L195" s="12">
        <f>K195-J195</f>
        <v>9.9999999979999998</v>
      </c>
    </row>
    <row r="196" spans="1:12">
      <c r="A196" t="s">
        <v>164</v>
      </c>
      <c r="B196" s="12">
        <v>13.999999990999999</v>
      </c>
      <c r="C196" s="12">
        <v>37.607079319</v>
      </c>
      <c r="D196" s="12">
        <v>181.95262899900001</v>
      </c>
      <c r="E196" s="12">
        <v>214.99999999899998</v>
      </c>
      <c r="F196" s="12">
        <v>220</v>
      </c>
      <c r="G196" s="12">
        <v>187.40645050900002</v>
      </c>
      <c r="H196" s="12">
        <v>117.13180466000001</v>
      </c>
      <c r="I196" s="12">
        <v>77.861626998999995</v>
      </c>
      <c r="J196" s="12">
        <v>67.669659999000004</v>
      </c>
      <c r="K196" s="12">
        <v>76.057857212000002</v>
      </c>
      <c r="L196" s="12">
        <f>K196-J196</f>
        <v>8.388197212999998</v>
      </c>
    </row>
    <row r="197" spans="1:12">
      <c r="A197" t="s">
        <v>19</v>
      </c>
      <c r="B197" s="12">
        <v>127.47561497800001</v>
      </c>
      <c r="C197" s="12">
        <v>87.475328997999995</v>
      </c>
      <c r="D197" s="12">
        <v>61.745037997999994</v>
      </c>
      <c r="E197" s="12">
        <v>186.49999999799999</v>
      </c>
      <c r="F197" s="12">
        <v>120.096174999</v>
      </c>
      <c r="G197" s="12">
        <v>122.09999999899999</v>
      </c>
      <c r="H197" s="12">
        <v>112.22663299899999</v>
      </c>
      <c r="I197" s="12">
        <v>96.75836499799999</v>
      </c>
      <c r="J197" s="12">
        <v>204.021570997</v>
      </c>
      <c r="K197" s="12">
        <v>210.63099990699999</v>
      </c>
      <c r="L197" s="12">
        <f>K197-J197</f>
        <v>6.6094289099999912</v>
      </c>
    </row>
    <row r="198" spans="1:12">
      <c r="A198" t="s">
        <v>182</v>
      </c>
      <c r="B198" s="12"/>
      <c r="C198" s="12"/>
      <c r="D198" s="12"/>
      <c r="E198" s="12"/>
      <c r="F198" s="12"/>
      <c r="G198" s="12">
        <v>18.002780000000001</v>
      </c>
      <c r="H198" s="12">
        <v>40.865369999999999</v>
      </c>
      <c r="I198" s="12">
        <v>36.111362998000004</v>
      </c>
      <c r="J198" s="12">
        <v>38.089532534</v>
      </c>
      <c r="K198" s="12">
        <v>44.075000310999997</v>
      </c>
      <c r="L198" s="12">
        <f>K198-J198</f>
        <v>5.9854677769999967</v>
      </c>
    </row>
    <row r="199" spans="1:12">
      <c r="A199" t="s">
        <v>169</v>
      </c>
      <c r="B199" s="12">
        <v>21.399999991000001</v>
      </c>
      <c r="C199" s="12">
        <v>20.900589147999998</v>
      </c>
      <c r="D199" s="12">
        <v>19.766317997999998</v>
      </c>
      <c r="E199" s="12">
        <v>25.967630997000001</v>
      </c>
      <c r="F199" s="12">
        <v>13.058719999000001</v>
      </c>
      <c r="G199" s="12">
        <v>11.751275999000001</v>
      </c>
      <c r="H199" s="12">
        <v>7.7370122400000003</v>
      </c>
      <c r="I199" s="12">
        <v>7.9999999989999999</v>
      </c>
      <c r="J199" s="12">
        <v>27.999999999</v>
      </c>
      <c r="K199" s="12">
        <v>33.799999976000002</v>
      </c>
      <c r="L199" s="12">
        <f>K199-J199</f>
        <v>5.7999999770000024</v>
      </c>
    </row>
    <row r="200" spans="1:12">
      <c r="A200" t="s">
        <v>153</v>
      </c>
      <c r="B200" s="12"/>
      <c r="C200" s="12"/>
      <c r="D200" s="12">
        <v>10</v>
      </c>
      <c r="E200" s="12">
        <v>21</v>
      </c>
      <c r="F200" s="12"/>
      <c r="G200" s="12"/>
      <c r="H200" s="12">
        <v>6.8</v>
      </c>
      <c r="I200" s="12">
        <v>6.4999999989999999</v>
      </c>
      <c r="J200" s="12">
        <v>9.4999999989999999</v>
      </c>
      <c r="K200" s="12">
        <v>9.7999999730000003</v>
      </c>
      <c r="L200" s="12">
        <f>K200-J200</f>
        <v>0.29999997400000034</v>
      </c>
    </row>
    <row r="201" spans="1:12">
      <c r="A201" t="s">
        <v>179</v>
      </c>
      <c r="B201" s="12">
        <v>3.4860155200000005</v>
      </c>
      <c r="C201" s="12">
        <v>1.856399999</v>
      </c>
      <c r="D201" s="12">
        <v>0.91451594599999997</v>
      </c>
      <c r="E201" s="12"/>
      <c r="F201" s="12"/>
      <c r="G201" s="12"/>
      <c r="H201" s="12"/>
      <c r="I201" s="12"/>
      <c r="J201" s="12">
        <v>-0.14903242999999999</v>
      </c>
      <c r="K201" s="12"/>
      <c r="L201" s="12">
        <f>K201-J201</f>
        <v>0.14903242999999999</v>
      </c>
    </row>
    <row r="202" spans="1:12">
      <c r="A202" t="s">
        <v>457</v>
      </c>
      <c r="B202" s="12"/>
      <c r="C202" s="12">
        <v>5</v>
      </c>
      <c r="D202" s="12"/>
      <c r="E202" s="12">
        <v>5.1028950000000002</v>
      </c>
      <c r="F202" s="12">
        <v>4.7001289799999997</v>
      </c>
      <c r="G202" s="12">
        <v>10</v>
      </c>
      <c r="H202" s="12">
        <v>10</v>
      </c>
      <c r="I202" s="12">
        <v>10</v>
      </c>
      <c r="J202" s="12">
        <v>10</v>
      </c>
      <c r="K202" s="12">
        <v>10</v>
      </c>
      <c r="L202" s="12">
        <f>K202-J202</f>
        <v>0</v>
      </c>
    </row>
    <row r="203" spans="1:12">
      <c r="A203" t="s">
        <v>456</v>
      </c>
      <c r="B203" s="12">
        <v>41.569561999999998</v>
      </c>
      <c r="C203" s="12">
        <v>-0.31734800000000002</v>
      </c>
      <c r="D203" s="12">
        <v>-1.05216876</v>
      </c>
      <c r="E203" s="12"/>
      <c r="F203" s="12">
        <v>-1.01202762</v>
      </c>
      <c r="G203" s="12"/>
      <c r="H203" s="12"/>
      <c r="I203" s="12"/>
      <c r="J203" s="12">
        <v>3</v>
      </c>
      <c r="K203" s="12">
        <v>3</v>
      </c>
      <c r="L203" s="12">
        <f>K203-J203</f>
        <v>0</v>
      </c>
    </row>
    <row r="204" spans="1:12">
      <c r="A204" t="s">
        <v>212</v>
      </c>
      <c r="B204" s="12"/>
      <c r="C204" s="12">
        <v>49.707173109999999</v>
      </c>
      <c r="D204" s="12">
        <v>36.572271999999998</v>
      </c>
      <c r="E204" s="12">
        <v>4.8958779989999996</v>
      </c>
      <c r="F204" s="12"/>
      <c r="G204" s="12"/>
      <c r="H204" s="12"/>
      <c r="I204" s="12">
        <v>6.9000000000000006E-2</v>
      </c>
      <c r="J204" s="12"/>
      <c r="K204" s="12"/>
      <c r="L204" s="12">
        <f>K204-J204</f>
        <v>0</v>
      </c>
    </row>
    <row r="205" spans="1:12">
      <c r="A205" t="s">
        <v>20</v>
      </c>
      <c r="B205" s="12">
        <v>3.6139999999999999</v>
      </c>
      <c r="C205" s="12"/>
      <c r="D205" s="12"/>
      <c r="E205" s="12"/>
      <c r="F205" s="12">
        <v>10</v>
      </c>
      <c r="G205" s="12"/>
      <c r="H205" s="12"/>
      <c r="I205" s="12"/>
      <c r="J205" s="12"/>
      <c r="K205" s="12"/>
      <c r="L205" s="12">
        <f>K205-J205</f>
        <v>0</v>
      </c>
    </row>
    <row r="206" spans="1:12">
      <c r="A206" t="s">
        <v>242</v>
      </c>
      <c r="B206" s="12"/>
      <c r="C206" s="12"/>
      <c r="D206" s="12"/>
      <c r="E206" s="12"/>
      <c r="F206" s="12"/>
      <c r="G206" s="12"/>
      <c r="H206" s="12">
        <v>3.4836819999999999</v>
      </c>
      <c r="I206" s="12"/>
      <c r="J206" s="12"/>
      <c r="K206" s="12"/>
      <c r="L206" s="12">
        <f>K206-J206</f>
        <v>0</v>
      </c>
    </row>
    <row r="207" spans="1:12">
      <c r="A207" t="s">
        <v>467</v>
      </c>
      <c r="B207" s="12">
        <v>-0.14169599999999999</v>
      </c>
      <c r="C207" s="12"/>
      <c r="D207" s="12"/>
      <c r="E207" s="12"/>
      <c r="F207" s="12"/>
      <c r="G207" s="12"/>
      <c r="H207" s="12"/>
      <c r="I207" s="12"/>
      <c r="J207" s="12"/>
      <c r="K207" s="12"/>
      <c r="L207" s="12">
        <f>K207-J207</f>
        <v>0</v>
      </c>
    </row>
    <row r="208" spans="1:12">
      <c r="A208" t="s">
        <v>241</v>
      </c>
      <c r="B208" s="12">
        <v>4</v>
      </c>
      <c r="C208" s="12"/>
      <c r="D208" s="12"/>
      <c r="E208" s="12"/>
      <c r="F208" s="12"/>
      <c r="G208" s="12"/>
      <c r="H208" s="12"/>
      <c r="I208" s="12"/>
      <c r="J208" s="12"/>
      <c r="K208" s="12"/>
      <c r="L208" s="12">
        <f>K208-J208</f>
        <v>0</v>
      </c>
    </row>
    <row r="209" spans="1:12">
      <c r="A209" t="s">
        <v>472</v>
      </c>
      <c r="B209" s="12"/>
      <c r="C209" s="12"/>
      <c r="D209" s="12"/>
      <c r="E209" s="12"/>
      <c r="F209" s="12"/>
      <c r="G209" s="12"/>
      <c r="H209" s="12"/>
      <c r="I209" s="12">
        <v>1.3</v>
      </c>
      <c r="J209" s="12"/>
      <c r="K209" s="12"/>
      <c r="L209" s="12">
        <f>K209-J209</f>
        <v>0</v>
      </c>
    </row>
    <row r="210" spans="1:12">
      <c r="A210" t="s">
        <v>235</v>
      </c>
      <c r="B210" s="12"/>
      <c r="C210" s="12"/>
      <c r="D210" s="12"/>
      <c r="E210" s="12"/>
      <c r="F210" s="12"/>
      <c r="G210" s="12"/>
      <c r="H210" s="12"/>
      <c r="I210" s="12">
        <v>4.0049999999999999</v>
      </c>
      <c r="J210" s="12"/>
      <c r="K210" s="12"/>
      <c r="L210" s="12">
        <f>K210-J210</f>
        <v>0</v>
      </c>
    </row>
    <row r="211" spans="1:12">
      <c r="A211" t="s">
        <v>184</v>
      </c>
      <c r="B211" s="12">
        <v>1.4428287750000002</v>
      </c>
      <c r="C211" s="12">
        <v>0.99769813200000002</v>
      </c>
      <c r="D211" s="12">
        <v>0.91324195599999991</v>
      </c>
      <c r="E211" s="12"/>
      <c r="F211" s="12"/>
      <c r="G211" s="12"/>
      <c r="H211" s="12"/>
      <c r="I211" s="12"/>
      <c r="J211" s="12"/>
      <c r="K211" s="12"/>
      <c r="L211" s="12">
        <f>K211-J211</f>
        <v>0</v>
      </c>
    </row>
    <row r="212" spans="1:12">
      <c r="A212" t="s">
        <v>458</v>
      </c>
      <c r="B212" s="12"/>
      <c r="C212" s="12"/>
      <c r="D212" s="12"/>
      <c r="E212" s="12">
        <v>1</v>
      </c>
      <c r="F212" s="12"/>
      <c r="G212" s="12"/>
      <c r="H212" s="12"/>
      <c r="I212" s="12">
        <v>-0.15807980999999999</v>
      </c>
      <c r="J212" s="12"/>
      <c r="K212" s="12"/>
      <c r="L212" s="12">
        <f>K212-J212</f>
        <v>0</v>
      </c>
    </row>
    <row r="213" spans="1:12">
      <c r="A213" t="s">
        <v>267</v>
      </c>
      <c r="B213" s="12">
        <v>43.705093439999992</v>
      </c>
      <c r="C213" s="12">
        <v>16.668981079999998</v>
      </c>
      <c r="D213" s="12">
        <v>6.7449842700000007</v>
      </c>
      <c r="E213" s="12">
        <v>3.477417</v>
      </c>
      <c r="F213" s="12">
        <v>-4.37163725</v>
      </c>
      <c r="G213" s="12">
        <v>0.12714</v>
      </c>
      <c r="H213" s="12">
        <v>-4.1159429999999997E-2</v>
      </c>
      <c r="I213" s="12"/>
      <c r="J213" s="12"/>
      <c r="K213" s="12"/>
      <c r="L213" s="12">
        <f>K213-J213</f>
        <v>0</v>
      </c>
    </row>
    <row r="214" spans="1:12">
      <c r="A214" t="s">
        <v>1026</v>
      </c>
      <c r="B214" s="12"/>
      <c r="C214" s="12"/>
      <c r="D214" s="12"/>
      <c r="E214" s="12">
        <v>4.9999999989999999</v>
      </c>
      <c r="F214" s="12"/>
      <c r="G214" s="12"/>
      <c r="H214" s="12"/>
      <c r="I214" s="12"/>
      <c r="J214" s="12"/>
      <c r="K214" s="12"/>
      <c r="L214" s="12">
        <f>K214-J214</f>
        <v>0</v>
      </c>
    </row>
    <row r="215" spans="1:12">
      <c r="A215" t="s">
        <v>203</v>
      </c>
      <c r="B215" s="12">
        <v>6.2606921700000004</v>
      </c>
      <c r="C215" s="12">
        <v>6.6748152099999993</v>
      </c>
      <c r="D215" s="12"/>
      <c r="E215" s="12">
        <v>4.0771730000000002</v>
      </c>
      <c r="F215" s="12"/>
      <c r="G215" s="12"/>
      <c r="H215" s="12"/>
      <c r="I215" s="12"/>
      <c r="J215" s="12"/>
      <c r="K215" s="12"/>
      <c r="L215" s="12">
        <f>K215-J215</f>
        <v>0</v>
      </c>
    </row>
    <row r="216" spans="1:12">
      <c r="A216" t="s">
        <v>194</v>
      </c>
      <c r="B216" s="12"/>
      <c r="C216" s="12"/>
      <c r="D216" s="12">
        <v>8.1292960000000001</v>
      </c>
      <c r="E216" s="12"/>
      <c r="F216" s="12"/>
      <c r="G216" s="12"/>
      <c r="H216" s="12"/>
      <c r="I216" s="12"/>
      <c r="J216" s="12"/>
      <c r="K216" s="12"/>
      <c r="L216" s="12">
        <f>K216-J216</f>
        <v>0</v>
      </c>
    </row>
    <row r="217" spans="1:12">
      <c r="A217" t="s">
        <v>468</v>
      </c>
      <c r="B217" s="12">
        <v>0.25062499999999999</v>
      </c>
      <c r="C217" s="12"/>
      <c r="D217" s="12"/>
      <c r="E217" s="12"/>
      <c r="F217" s="12"/>
      <c r="G217" s="12"/>
      <c r="H217" s="12"/>
      <c r="I217" s="12"/>
      <c r="J217" s="12"/>
      <c r="K217" s="12"/>
      <c r="L217" s="12">
        <f>K217-J217</f>
        <v>0</v>
      </c>
    </row>
    <row r="218" spans="1:12">
      <c r="A218" t="s">
        <v>1027</v>
      </c>
      <c r="B218" s="12">
        <v>-1.9135534999999999</v>
      </c>
      <c r="C218" s="12"/>
      <c r="D218" s="12"/>
      <c r="E218" s="12"/>
      <c r="F218" s="12"/>
      <c r="G218" s="12"/>
      <c r="H218" s="12"/>
      <c r="I218" s="12"/>
      <c r="J218" s="12"/>
      <c r="K218" s="12"/>
      <c r="L218" s="12">
        <f>K218-J218</f>
        <v>0</v>
      </c>
    </row>
    <row r="219" spans="1:12">
      <c r="A219" t="s">
        <v>186</v>
      </c>
      <c r="B219" s="12">
        <v>3.4681662200000001</v>
      </c>
      <c r="C219" s="12"/>
      <c r="D219" s="12"/>
      <c r="E219" s="12"/>
      <c r="F219" s="12"/>
      <c r="G219" s="12"/>
      <c r="H219" s="12"/>
      <c r="I219" s="12"/>
      <c r="J219" s="12"/>
      <c r="K219" s="12"/>
      <c r="L219" s="12">
        <f>K219-J219</f>
        <v>0</v>
      </c>
    </row>
    <row r="220" spans="1:12">
      <c r="A220" t="s">
        <v>244</v>
      </c>
      <c r="B220" s="12"/>
      <c r="C220" s="12"/>
      <c r="D220" s="12"/>
      <c r="E220" s="12">
        <v>0.99999998700000003</v>
      </c>
      <c r="F220" s="12"/>
      <c r="G220" s="12"/>
      <c r="H220" s="12"/>
      <c r="I220" s="12"/>
      <c r="J220" s="12"/>
      <c r="K220" s="12"/>
      <c r="L220" s="12">
        <f>K220-J220</f>
        <v>0</v>
      </c>
    </row>
    <row r="221" spans="1:12">
      <c r="A221" t="s">
        <v>177</v>
      </c>
      <c r="B221" s="12">
        <v>5.0247619959999996</v>
      </c>
      <c r="C221" s="12">
        <v>8.9622799979999996</v>
      </c>
      <c r="D221" s="12"/>
      <c r="E221" s="12"/>
      <c r="F221" s="12"/>
      <c r="G221" s="12"/>
      <c r="H221" s="12"/>
      <c r="I221" s="12"/>
      <c r="J221" s="12"/>
      <c r="K221" s="12"/>
      <c r="L221" s="12">
        <f>K221-J221</f>
        <v>0</v>
      </c>
    </row>
    <row r="222" spans="1:12">
      <c r="A222" t="s">
        <v>178</v>
      </c>
      <c r="B222" s="12">
        <v>3.2196254780000002</v>
      </c>
      <c r="C222" s="12">
        <v>3.092340342</v>
      </c>
      <c r="D222" s="12">
        <v>3.7830524180000005</v>
      </c>
      <c r="E222" s="12">
        <v>3.121347986</v>
      </c>
      <c r="F222" s="12"/>
      <c r="G222" s="12"/>
      <c r="H222" s="12"/>
      <c r="I222" s="12">
        <v>20</v>
      </c>
      <c r="J222" s="12"/>
      <c r="K222" s="12"/>
      <c r="L222" s="12">
        <f>K222-J222</f>
        <v>0</v>
      </c>
    </row>
    <row r="223" spans="1:12">
      <c r="A223" t="s">
        <v>205</v>
      </c>
      <c r="B223" s="12"/>
      <c r="C223" s="12"/>
      <c r="D223" s="12"/>
      <c r="E223" s="12"/>
      <c r="F223" s="12"/>
      <c r="G223" s="12"/>
      <c r="H223" s="12">
        <v>1.046775998</v>
      </c>
      <c r="I223" s="12"/>
      <c r="J223" s="12"/>
      <c r="K223" s="12"/>
      <c r="L223" s="12">
        <f>K223-J223</f>
        <v>0</v>
      </c>
    </row>
    <row r="224" spans="1:12">
      <c r="A224" t="s">
        <v>264</v>
      </c>
      <c r="B224" s="12"/>
      <c r="C224" s="12">
        <v>2.1999999999999999E-2</v>
      </c>
      <c r="D224" s="12"/>
      <c r="E224" s="12"/>
      <c r="F224" s="12"/>
      <c r="G224" s="12"/>
      <c r="H224" s="12"/>
      <c r="I224" s="12"/>
      <c r="J224" s="12"/>
      <c r="K224" s="12"/>
      <c r="L224" s="12">
        <f>K224-J224</f>
        <v>0</v>
      </c>
    </row>
    <row r="225" spans="1:12">
      <c r="A225" t="s">
        <v>239</v>
      </c>
      <c r="B225" s="12"/>
      <c r="C225" s="12">
        <v>4.5464300900000003</v>
      </c>
      <c r="D225" s="12">
        <v>13.998499999</v>
      </c>
      <c r="E225" s="12">
        <v>1.999999997</v>
      </c>
      <c r="F225" s="12">
        <v>3.224844</v>
      </c>
      <c r="G225" s="12"/>
      <c r="H225" s="12"/>
      <c r="I225" s="12"/>
      <c r="J225" s="12"/>
      <c r="K225" s="12"/>
      <c r="L225" s="12">
        <f>K225-J225</f>
        <v>0</v>
      </c>
    </row>
    <row r="226" spans="1:12">
      <c r="A226" t="s">
        <v>176</v>
      </c>
      <c r="B226" s="12">
        <v>0.196493379</v>
      </c>
      <c r="C226" s="12">
        <v>1.2759099199999999</v>
      </c>
      <c r="D226" s="12">
        <v>12.408102603</v>
      </c>
      <c r="E226" s="12">
        <v>1.74965036</v>
      </c>
      <c r="F226" s="12">
        <v>-0.23013457000000001</v>
      </c>
      <c r="G226" s="12"/>
      <c r="H226" s="12">
        <v>0.53499999899999995</v>
      </c>
      <c r="I226" s="12">
        <v>12.585666999999999</v>
      </c>
      <c r="J226" s="12"/>
      <c r="K226" s="12"/>
      <c r="L226" s="12">
        <f>K226-J226</f>
        <v>0</v>
      </c>
    </row>
    <row r="227" spans="1:12">
      <c r="A227" t="s">
        <v>211</v>
      </c>
      <c r="B227" s="12">
        <v>0.99483895600000005</v>
      </c>
      <c r="C227" s="12">
        <v>5.8211240000000002</v>
      </c>
      <c r="D227" s="12">
        <v>14.967741944</v>
      </c>
      <c r="E227" s="12">
        <v>1.999999997</v>
      </c>
      <c r="F227" s="12">
        <v>5</v>
      </c>
      <c r="G227" s="12">
        <v>5.9999999989999999</v>
      </c>
      <c r="H227" s="12"/>
      <c r="I227" s="12"/>
      <c r="J227" s="12"/>
      <c r="K227" s="12"/>
      <c r="L227" s="12">
        <f>K227-J227</f>
        <v>0</v>
      </c>
    </row>
    <row r="228" spans="1:12">
      <c r="A228" t="s">
        <v>181</v>
      </c>
      <c r="B228" s="12">
        <v>0.29133283599999998</v>
      </c>
      <c r="C228" s="12"/>
      <c r="D228" s="12"/>
      <c r="E228" s="12"/>
      <c r="F228" s="12"/>
      <c r="G228" s="12"/>
      <c r="H228" s="12"/>
      <c r="I228" s="12"/>
      <c r="J228" s="12"/>
      <c r="K228" s="12"/>
      <c r="L228" s="12">
        <f>K228-J228</f>
        <v>0</v>
      </c>
    </row>
    <row r="229" spans="1:12">
      <c r="A229" t="s">
        <v>452</v>
      </c>
      <c r="B229" s="12">
        <v>6.9901779739999998</v>
      </c>
      <c r="C229" s="12">
        <v>4.5192079310000004</v>
      </c>
      <c r="D229" s="12">
        <v>2.1819516139999999</v>
      </c>
      <c r="E229" s="12">
        <v>-0.64244707999999995</v>
      </c>
      <c r="F229" s="12"/>
      <c r="G229" s="12"/>
      <c r="H229" s="12"/>
      <c r="I229" s="12"/>
      <c r="J229" s="12"/>
      <c r="K229" s="12"/>
      <c r="L229" s="12">
        <f>K229-J229</f>
        <v>0</v>
      </c>
    </row>
    <row r="230" spans="1:12">
      <c r="A230" t="s">
        <v>469</v>
      </c>
      <c r="B230" s="12">
        <v>0.14867071000000001</v>
      </c>
      <c r="C230" s="12">
        <v>5.5657218500000001</v>
      </c>
      <c r="D230" s="12"/>
      <c r="E230" s="12"/>
      <c r="F230" s="12"/>
      <c r="G230" s="12"/>
      <c r="H230" s="12"/>
      <c r="I230" s="12"/>
      <c r="J230" s="12"/>
      <c r="K230" s="12"/>
      <c r="L230" s="12">
        <f>K230-J230</f>
        <v>0</v>
      </c>
    </row>
    <row r="231" spans="1:12">
      <c r="A231" t="s">
        <v>213</v>
      </c>
      <c r="B231" s="12">
        <v>-2.8130349999999998E-2</v>
      </c>
      <c r="C231" s="12"/>
      <c r="D231" s="12"/>
      <c r="E231" s="12"/>
      <c r="F231" s="12"/>
      <c r="G231" s="12"/>
      <c r="H231" s="12">
        <v>1.3114169979999999</v>
      </c>
      <c r="I231" s="12"/>
      <c r="J231" s="12"/>
      <c r="K231" s="12"/>
      <c r="L231" s="12">
        <f>K231-J231</f>
        <v>0</v>
      </c>
    </row>
    <row r="232" spans="1:12">
      <c r="A232" t="s">
        <v>460</v>
      </c>
      <c r="B232" s="12">
        <v>0</v>
      </c>
      <c r="C232" s="12"/>
      <c r="D232" s="12"/>
      <c r="E232" s="12"/>
      <c r="F232" s="12"/>
      <c r="G232" s="12"/>
      <c r="H232" s="12"/>
      <c r="I232" s="12"/>
      <c r="J232" s="12"/>
      <c r="K232" s="12"/>
      <c r="L232" s="12">
        <f>K232-J232</f>
        <v>0</v>
      </c>
    </row>
    <row r="233" spans="1:12">
      <c r="A233" t="s">
        <v>231</v>
      </c>
      <c r="B233" s="12">
        <v>1.2233000000000001</v>
      </c>
      <c r="C233" s="12">
        <v>0.82250000000000001</v>
      </c>
      <c r="D233" s="12"/>
      <c r="E233" s="12"/>
      <c r="F233" s="12"/>
      <c r="G233" s="12">
        <v>-1.0407609999999999E-2</v>
      </c>
      <c r="H233" s="12"/>
      <c r="I233" s="12"/>
      <c r="J233" s="12"/>
      <c r="K233" s="12"/>
      <c r="L233" s="12">
        <f>K233-J233</f>
        <v>0</v>
      </c>
    </row>
    <row r="234" spans="1:12">
      <c r="A234" t="s">
        <v>195</v>
      </c>
      <c r="B234" s="12">
        <v>0.32700000000000001</v>
      </c>
      <c r="C234" s="12"/>
      <c r="D234" s="12"/>
      <c r="E234" s="12"/>
      <c r="F234" s="12"/>
      <c r="G234" s="12"/>
      <c r="H234" s="12"/>
      <c r="I234" s="12"/>
      <c r="J234" s="12"/>
      <c r="K234" s="12"/>
      <c r="L234" s="12">
        <f>K234-J234</f>
        <v>0</v>
      </c>
    </row>
    <row r="235" spans="1:12">
      <c r="A235" t="s">
        <v>229</v>
      </c>
      <c r="B235" s="12">
        <v>2.9999999979999998</v>
      </c>
      <c r="C235" s="12">
        <v>1.9999999989999999</v>
      </c>
      <c r="D235" s="12"/>
      <c r="E235" s="12"/>
      <c r="F235" s="12"/>
      <c r="G235" s="12"/>
      <c r="H235" s="12">
        <v>2.5</v>
      </c>
      <c r="I235" s="12">
        <v>2.1999999990000001</v>
      </c>
      <c r="J235" s="12">
        <v>1.4999999989999999</v>
      </c>
      <c r="K235" s="12">
        <v>1.499999995</v>
      </c>
      <c r="L235" s="12">
        <f>K235-J235</f>
        <v>-3.9999998868722741E-9</v>
      </c>
    </row>
    <row r="236" spans="1:12">
      <c r="A236" t="s">
        <v>23</v>
      </c>
      <c r="B236" s="12">
        <v>38.499999994</v>
      </c>
      <c r="C236" s="12">
        <v>29.499999998</v>
      </c>
      <c r="D236" s="12">
        <v>28.893409997999999</v>
      </c>
      <c r="E236" s="12">
        <v>29.478157996</v>
      </c>
      <c r="F236" s="12">
        <v>19.141577998999999</v>
      </c>
      <c r="G236" s="12">
        <v>20.049999999000001</v>
      </c>
      <c r="H236" s="12">
        <v>15.291499997999999</v>
      </c>
      <c r="I236" s="12">
        <v>15.449999998999999</v>
      </c>
      <c r="J236" s="12">
        <v>22.499999999</v>
      </c>
      <c r="K236" s="12">
        <v>22.499999942999999</v>
      </c>
      <c r="L236" s="12">
        <f>K236-J236</f>
        <v>-5.6000001080747097E-8</v>
      </c>
    </row>
    <row r="237" spans="1:12">
      <c r="A237" t="s">
        <v>227</v>
      </c>
      <c r="B237" s="12"/>
      <c r="C237" s="12"/>
      <c r="D237" s="12"/>
      <c r="E237" s="12"/>
      <c r="F237" s="12"/>
      <c r="G237" s="12"/>
      <c r="H237" s="12"/>
      <c r="I237" s="12"/>
      <c r="J237" s="12">
        <v>1.0307E-2</v>
      </c>
      <c r="K237" s="12"/>
      <c r="L237" s="12">
        <f>K237-J237</f>
        <v>-1.0307E-2</v>
      </c>
    </row>
    <row r="238" spans="1:12">
      <c r="A238" t="s">
        <v>168</v>
      </c>
      <c r="B238" s="12"/>
      <c r="C238" s="12"/>
      <c r="D238" s="12"/>
      <c r="E238" s="12"/>
      <c r="F238" s="12"/>
      <c r="G238" s="12"/>
      <c r="H238" s="12"/>
      <c r="I238" s="12"/>
      <c r="J238" s="12">
        <v>0.15</v>
      </c>
      <c r="K238" s="12"/>
      <c r="L238" s="12">
        <f>K238-J238</f>
        <v>-0.15</v>
      </c>
    </row>
    <row r="239" spans="1:12">
      <c r="A239" t="s">
        <v>158</v>
      </c>
      <c r="B239" s="12">
        <v>0.33232478500000001</v>
      </c>
      <c r="C239" s="12">
        <v>125.97765140600001</v>
      </c>
      <c r="D239" s="12">
        <v>1.8067869999999999</v>
      </c>
      <c r="E239" s="12"/>
      <c r="F239" s="12">
        <v>47.495004940000001</v>
      </c>
      <c r="G239" s="12">
        <v>13.583163000000001</v>
      </c>
      <c r="H239" s="12">
        <v>8.2215810000000005</v>
      </c>
      <c r="I239" s="12">
        <v>4.57</v>
      </c>
      <c r="J239" s="12"/>
      <c r="K239" s="12">
        <v>-0.15284318</v>
      </c>
      <c r="L239" s="12">
        <f>K239-J239</f>
        <v>-0.15284318</v>
      </c>
    </row>
    <row r="240" spans="1:12">
      <c r="A240" t="s">
        <v>208</v>
      </c>
      <c r="B240" s="12">
        <v>32.700766999999999</v>
      </c>
      <c r="C240" s="12">
        <v>5.1006944900000004</v>
      </c>
      <c r="D240" s="12"/>
      <c r="E240" s="12"/>
      <c r="F240" s="12"/>
      <c r="G240" s="12"/>
      <c r="H240" s="12">
        <v>9.8247450000000001</v>
      </c>
      <c r="I240" s="12">
        <v>0.996471</v>
      </c>
      <c r="J240" s="12"/>
      <c r="K240" s="12">
        <v>-0.15974879</v>
      </c>
      <c r="L240" s="12">
        <f>K240-J240</f>
        <v>-0.15974879</v>
      </c>
    </row>
    <row r="241" spans="1:12">
      <c r="A241" t="s">
        <v>256</v>
      </c>
      <c r="B241" s="12"/>
      <c r="C241" s="12"/>
      <c r="D241" s="12"/>
      <c r="E241" s="12"/>
      <c r="F241" s="12"/>
      <c r="G241" s="12"/>
      <c r="H241" s="12"/>
      <c r="I241" s="12"/>
      <c r="J241" s="12">
        <v>0.46</v>
      </c>
      <c r="K241" s="12"/>
      <c r="L241" s="12">
        <f>K241-J241</f>
        <v>-0.46</v>
      </c>
    </row>
    <row r="242" spans="1:12">
      <c r="A242" t="s">
        <v>201</v>
      </c>
      <c r="B242" s="12">
        <v>9.7439999939999993</v>
      </c>
      <c r="C242" s="12">
        <v>8.9999999979999998</v>
      </c>
      <c r="D242" s="12">
        <v>15.499999999</v>
      </c>
      <c r="E242" s="12">
        <v>20.999999999</v>
      </c>
      <c r="F242" s="12">
        <v>14</v>
      </c>
      <c r="G242" s="12">
        <v>21.999999999</v>
      </c>
      <c r="H242" s="12">
        <v>17.5</v>
      </c>
      <c r="I242" s="12">
        <v>14.399999999</v>
      </c>
      <c r="J242" s="12">
        <v>17.899999998999998</v>
      </c>
      <c r="K242" s="12">
        <v>16.699999954999999</v>
      </c>
      <c r="L242" s="12">
        <f>K242-J242</f>
        <v>-1.2000000439999994</v>
      </c>
    </row>
    <row r="243" spans="1:12">
      <c r="A243" t="s">
        <v>453</v>
      </c>
      <c r="B243" s="12"/>
      <c r="C243" s="12"/>
      <c r="D243" s="12"/>
      <c r="E243" s="12">
        <v>1.77746</v>
      </c>
      <c r="F243" s="12">
        <v>14</v>
      </c>
      <c r="G243" s="12">
        <v>20.994960999</v>
      </c>
      <c r="H243" s="12">
        <v>22</v>
      </c>
      <c r="I243" s="12">
        <v>21.999999999</v>
      </c>
      <c r="J243" s="12">
        <v>23.499999999</v>
      </c>
      <c r="K243" s="12">
        <v>19.999999945999999</v>
      </c>
      <c r="L243" s="12">
        <f>K243-J243</f>
        <v>-3.5000000530000008</v>
      </c>
    </row>
    <row r="244" spans="1:12">
      <c r="A244" t="s">
        <v>450</v>
      </c>
      <c r="B244" s="12">
        <v>11</v>
      </c>
      <c r="C244" s="12">
        <v>14.999999999</v>
      </c>
      <c r="D244" s="12">
        <v>9.9999999989999999</v>
      </c>
      <c r="E244" s="12">
        <v>9.9999999989999999</v>
      </c>
      <c r="F244" s="12">
        <v>14.499999999</v>
      </c>
      <c r="G244" s="12">
        <v>18</v>
      </c>
      <c r="H244" s="12">
        <v>11</v>
      </c>
      <c r="I244" s="12">
        <v>4</v>
      </c>
      <c r="J244" s="12">
        <v>4</v>
      </c>
      <c r="K244" s="12"/>
      <c r="L244" s="12">
        <f>K244-J244</f>
        <v>-4</v>
      </c>
    </row>
    <row r="245" spans="1:12">
      <c r="A245" t="s">
        <v>1025</v>
      </c>
      <c r="B245" s="12"/>
      <c r="C245" s="12"/>
      <c r="D245" s="12"/>
      <c r="E245" s="12">
        <v>4.2</v>
      </c>
      <c r="F245" s="12">
        <v>27.664999997999999</v>
      </c>
      <c r="G245" s="12">
        <v>19.73</v>
      </c>
      <c r="H245" s="12">
        <v>21.9</v>
      </c>
      <c r="I245" s="12">
        <v>7.5</v>
      </c>
      <c r="J245" s="12">
        <v>6</v>
      </c>
      <c r="K245" s="12"/>
      <c r="L245" s="12">
        <f>K245-J245</f>
        <v>-6</v>
      </c>
    </row>
    <row r="246" spans="1:12">
      <c r="A246" t="s">
        <v>1024</v>
      </c>
      <c r="B246" s="12"/>
      <c r="C246" s="12"/>
      <c r="D246" s="12"/>
      <c r="E246" s="12"/>
      <c r="F246" s="12"/>
      <c r="G246" s="12"/>
      <c r="H246" s="12">
        <v>9.5</v>
      </c>
      <c r="I246" s="12"/>
      <c r="J246" s="12">
        <v>10</v>
      </c>
      <c r="K246" s="12">
        <v>2.9999999989999999</v>
      </c>
      <c r="L246" s="12">
        <f>K246-J246</f>
        <v>-7.0000000010000001</v>
      </c>
    </row>
    <row r="247" spans="1:12">
      <c r="A247" t="s">
        <v>188</v>
      </c>
      <c r="B247" s="12">
        <v>8.5500000000000007</v>
      </c>
      <c r="C247" s="12">
        <v>9.65103826</v>
      </c>
      <c r="D247" s="12">
        <v>18.53</v>
      </c>
      <c r="E247" s="12">
        <v>18.172340550000001</v>
      </c>
      <c r="F247" s="12"/>
      <c r="G247" s="12">
        <v>-3.9759330000000002E-2</v>
      </c>
      <c r="H247" s="12"/>
      <c r="I247" s="12"/>
      <c r="J247" s="12">
        <v>13</v>
      </c>
      <c r="K247" s="12"/>
      <c r="L247" s="12">
        <f>K247-J247</f>
        <v>-13</v>
      </c>
    </row>
    <row r="248" spans="1:12">
      <c r="A248" t="s">
        <v>172</v>
      </c>
      <c r="B248" s="12">
        <v>47.897422168000006</v>
      </c>
      <c r="C248" s="12">
        <v>35.025806999999993</v>
      </c>
      <c r="D248" s="12">
        <v>37.984691604999995</v>
      </c>
      <c r="E248" s="12">
        <v>18.999999997</v>
      </c>
      <c r="F248" s="12">
        <v>13.147999999</v>
      </c>
      <c r="G248" s="12">
        <v>8.2545000000000002</v>
      </c>
      <c r="H248" s="12">
        <v>10.233495998999999</v>
      </c>
      <c r="I248" s="12">
        <v>10</v>
      </c>
      <c r="J248" s="12">
        <v>63.699999998999999</v>
      </c>
      <c r="K248" s="12">
        <v>49.999999998</v>
      </c>
      <c r="L248" s="12">
        <f>K248-J248</f>
        <v>-13.700000000999999</v>
      </c>
    </row>
    <row r="249" spans="1:12">
      <c r="A249" t="s">
        <v>466</v>
      </c>
      <c r="B249" s="12">
        <v>179.98598799599998</v>
      </c>
      <c r="C249" s="12">
        <v>179.20852599900002</v>
      </c>
      <c r="D249" s="12">
        <v>313.02176699899996</v>
      </c>
      <c r="E249" s="12">
        <v>267.29213499899998</v>
      </c>
      <c r="F249" s="12">
        <v>109.71056100000001</v>
      </c>
      <c r="G249" s="12">
        <v>172.67479699900002</v>
      </c>
      <c r="H249" s="12">
        <v>79.549999998999994</v>
      </c>
      <c r="I249" s="12">
        <v>59.450999997999993</v>
      </c>
      <c r="J249" s="12">
        <v>48.539999997999999</v>
      </c>
      <c r="K249" s="12">
        <v>29.839999956</v>
      </c>
      <c r="L249" s="12">
        <f>K249-J249</f>
        <v>-18.700000041999999</v>
      </c>
    </row>
    <row r="250" spans="1:12">
      <c r="A250" t="s">
        <v>445</v>
      </c>
      <c r="B250" s="12">
        <v>103.582285</v>
      </c>
      <c r="C250" s="12">
        <v>60.999999998999996</v>
      </c>
      <c r="D250" s="12">
        <v>40.919623998999995</v>
      </c>
      <c r="E250" s="12">
        <v>68.999999997999993</v>
      </c>
      <c r="F250" s="12">
        <v>59.977766000000003</v>
      </c>
      <c r="G250" s="12">
        <v>54.667868998999992</v>
      </c>
      <c r="H250" s="12">
        <v>42.845168260000001</v>
      </c>
      <c r="I250" s="12">
        <v>62.581223997999999</v>
      </c>
      <c r="J250" s="12">
        <v>69.438006658999996</v>
      </c>
      <c r="K250" s="12">
        <v>40.569999936999999</v>
      </c>
      <c r="L250" s="12">
        <f>K250-J250</f>
        <v>-28.868006721999997</v>
      </c>
    </row>
    <row r="251" spans="1:12" ht="18">
      <c r="A251" s="15" t="s">
        <v>46</v>
      </c>
      <c r="B251" s="16">
        <v>2829.7085879269998</v>
      </c>
      <c r="C251" s="16">
        <v>3216.7736738459994</v>
      </c>
      <c r="D251" s="16">
        <v>3867.567107291999</v>
      </c>
      <c r="E251" s="16">
        <v>4544.3155958280004</v>
      </c>
      <c r="F251" s="16">
        <v>4289.6679028340004</v>
      </c>
      <c r="G251" s="16">
        <v>4651.7439182609996</v>
      </c>
      <c r="H251" s="16">
        <v>4434.9083981260001</v>
      </c>
      <c r="I251" s="16">
        <v>4577.9081197139985</v>
      </c>
      <c r="J251" s="16">
        <v>6321.4186956149997</v>
      </c>
      <c r="K251" s="16">
        <v>10050.119022004999</v>
      </c>
    </row>
  </sheetData>
  <sortState xmlns:xlrd2="http://schemas.microsoft.com/office/spreadsheetml/2017/richdata2" ref="A157:L250">
    <sortCondition descending="1" ref="L157:L250"/>
  </sortState>
  <pageMargins left="0.7" right="0.7" top="0.75" bottom="0.75" header="0.3" footer="0.3"/>
  <pageSetup paperSize="9" scale="83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0B43F-D76C-4A4E-84AB-675139BA3A57}">
  <sheetPr>
    <pageSetUpPr fitToPage="1"/>
  </sheetPr>
  <dimension ref="A1:N81"/>
  <sheetViews>
    <sheetView zoomScale="85" zoomScaleNormal="85" workbookViewId="0">
      <selection activeCell="J35" sqref="J35"/>
    </sheetView>
  </sheetViews>
  <sheetFormatPr defaultRowHeight="15.75"/>
  <cols>
    <col min="1" max="1" width="43.75" customWidth="1"/>
    <col min="11" max="11" width="2.75" customWidth="1"/>
    <col min="12" max="12" width="16.25" bestFit="1" customWidth="1"/>
  </cols>
  <sheetData>
    <row r="1" spans="1:12" ht="18">
      <c r="A1" s="9" t="s">
        <v>118</v>
      </c>
    </row>
    <row r="2" spans="1:12" ht="18">
      <c r="A2" s="21"/>
      <c r="B2" s="21">
        <v>2015</v>
      </c>
      <c r="C2" s="21">
        <v>2016</v>
      </c>
      <c r="D2" s="21">
        <v>2017</v>
      </c>
      <c r="E2" s="21">
        <v>2018</v>
      </c>
      <c r="F2" s="21">
        <v>2019</v>
      </c>
      <c r="G2" s="21">
        <v>2020</v>
      </c>
      <c r="H2" s="21">
        <v>2021</v>
      </c>
      <c r="I2" s="21">
        <v>2022</v>
      </c>
      <c r="J2" s="21">
        <v>2023</v>
      </c>
      <c r="L2" s="21" t="s">
        <v>26</v>
      </c>
    </row>
    <row r="3" spans="1:12" ht="18">
      <c r="A3" s="22" t="s">
        <v>119</v>
      </c>
      <c r="B3" s="23">
        <v>1835.8582582020003</v>
      </c>
      <c r="C3" s="23">
        <v>1641.5786159629997</v>
      </c>
      <c r="D3" s="23">
        <v>2068.5086719719998</v>
      </c>
      <c r="E3" s="23">
        <v>1956.9234645329998</v>
      </c>
      <c r="F3" s="23">
        <v>2086.9155638520001</v>
      </c>
      <c r="G3" s="23">
        <v>2280.8557497960001</v>
      </c>
      <c r="H3" s="23">
        <v>2960.4509908619993</v>
      </c>
      <c r="I3" s="23">
        <v>3910.8359186520011</v>
      </c>
      <c r="J3" s="23">
        <v>6429.7582162139997</v>
      </c>
      <c r="L3" s="23">
        <f>J3-I3</f>
        <v>2518.9222975619987</v>
      </c>
    </row>
    <row r="6" spans="1:12">
      <c r="A6" t="s">
        <v>120</v>
      </c>
    </row>
    <row r="8" spans="1:12" ht="18">
      <c r="A8" s="9" t="s">
        <v>121</v>
      </c>
    </row>
    <row r="9" spans="1:12" ht="18">
      <c r="A9" s="20" t="s">
        <v>74</v>
      </c>
      <c r="B9" s="1">
        <v>2015</v>
      </c>
      <c r="C9" s="1">
        <v>2016</v>
      </c>
      <c r="D9" s="1">
        <v>2017</v>
      </c>
      <c r="E9" s="1">
        <v>2018</v>
      </c>
      <c r="F9" s="1">
        <v>2019</v>
      </c>
      <c r="G9" s="1">
        <v>2020</v>
      </c>
      <c r="H9" s="1">
        <v>2021</v>
      </c>
      <c r="I9" s="1">
        <v>2022</v>
      </c>
      <c r="J9" s="1">
        <v>2023</v>
      </c>
      <c r="L9" s="21" t="s">
        <v>26</v>
      </c>
    </row>
    <row r="10" spans="1:12" ht="18">
      <c r="A10" s="29" t="s">
        <v>76</v>
      </c>
      <c r="B10" s="12">
        <v>798.74132318000034</v>
      </c>
      <c r="C10" s="12">
        <v>772.38899284599972</v>
      </c>
      <c r="D10" s="12">
        <v>838.34654025500004</v>
      </c>
      <c r="E10" s="12">
        <v>787.66814356800012</v>
      </c>
      <c r="F10" s="12">
        <v>711.88561430000004</v>
      </c>
      <c r="G10" s="12">
        <v>866.9556025280001</v>
      </c>
      <c r="H10" s="12">
        <v>982.79405588999964</v>
      </c>
      <c r="I10" s="12">
        <v>1447.768831759</v>
      </c>
      <c r="J10" s="12">
        <v>2837.5162628209996</v>
      </c>
      <c r="L10" s="12">
        <f>J10-I10</f>
        <v>1389.7474310619996</v>
      </c>
    </row>
    <row r="11" spans="1:12" ht="18">
      <c r="A11" s="29" t="s">
        <v>77</v>
      </c>
      <c r="B11" s="12">
        <v>10.128474028999999</v>
      </c>
      <c r="C11" s="12">
        <v>8.6021581819999984</v>
      </c>
      <c r="D11" s="12">
        <v>11.241657</v>
      </c>
      <c r="E11" s="12">
        <v>9.57799756</v>
      </c>
      <c r="F11" s="12">
        <v>9.0301092000000001</v>
      </c>
      <c r="G11" s="12">
        <v>8.9132197299999998</v>
      </c>
      <c r="H11" s="12">
        <v>7.9477000000000002</v>
      </c>
      <c r="I11" s="12">
        <v>418.90581973399998</v>
      </c>
      <c r="J11" s="12">
        <v>422</v>
      </c>
      <c r="L11" s="12">
        <f t="shared" ref="L11:L17" si="0">J11-I11</f>
        <v>3.0941802660000235</v>
      </c>
    </row>
    <row r="12" spans="1:12" ht="18">
      <c r="A12" s="29" t="s">
        <v>78</v>
      </c>
      <c r="B12" s="12">
        <v>318</v>
      </c>
      <c r="C12" s="12">
        <v>208.98036612000001</v>
      </c>
      <c r="D12" s="12">
        <v>323.60000000000002</v>
      </c>
      <c r="E12" s="12">
        <v>261.240318</v>
      </c>
      <c r="F12" s="12">
        <v>235.8</v>
      </c>
      <c r="G12" s="12">
        <v>196.74728216</v>
      </c>
      <c r="H12" s="12">
        <v>132</v>
      </c>
      <c r="I12" s="12">
        <v>242.77491383</v>
      </c>
      <c r="J12" s="12">
        <v>405.20000000000005</v>
      </c>
      <c r="L12" s="12">
        <f t="shared" si="0"/>
        <v>162.42508617000004</v>
      </c>
    </row>
    <row r="13" spans="1:12" ht="18">
      <c r="A13" s="29" t="s">
        <v>79</v>
      </c>
      <c r="B13" s="12">
        <v>108.71135860300004</v>
      </c>
      <c r="C13" s="12">
        <v>57.332893378999991</v>
      </c>
      <c r="D13" s="12">
        <v>61.965087647000011</v>
      </c>
      <c r="E13" s="12">
        <v>76.883087812999989</v>
      </c>
      <c r="F13" s="12">
        <v>94.587030558999999</v>
      </c>
      <c r="G13" s="12">
        <v>113.55610060900004</v>
      </c>
      <c r="H13" s="12">
        <v>133.89032443600001</v>
      </c>
      <c r="I13" s="12">
        <v>147.63021330099994</v>
      </c>
      <c r="J13" s="12">
        <v>345.00799165299998</v>
      </c>
      <c r="L13" s="12">
        <f t="shared" si="0"/>
        <v>197.37777835200004</v>
      </c>
    </row>
    <row r="14" spans="1:12" ht="18">
      <c r="A14" s="29" t="s">
        <v>80</v>
      </c>
      <c r="B14" s="12">
        <v>63.065591198000014</v>
      </c>
      <c r="C14" s="12">
        <v>30.221628606999996</v>
      </c>
      <c r="D14" s="12">
        <v>15.935481850000002</v>
      </c>
      <c r="E14" s="12">
        <v>22.048369942000001</v>
      </c>
      <c r="F14" s="12">
        <v>36.940867013999998</v>
      </c>
      <c r="G14" s="12">
        <v>48.875334459000001</v>
      </c>
      <c r="H14" s="12">
        <v>46.362308536</v>
      </c>
      <c r="I14" s="12">
        <v>48.955906291000005</v>
      </c>
      <c r="J14" s="12">
        <v>79.271888821999994</v>
      </c>
      <c r="L14" s="12">
        <f t="shared" si="0"/>
        <v>30.315982530999989</v>
      </c>
    </row>
    <row r="15" spans="1:12" ht="18">
      <c r="A15" s="29" t="s">
        <v>122</v>
      </c>
      <c r="B15" s="12">
        <v>200.09404868199988</v>
      </c>
      <c r="C15" s="12">
        <v>139.11170140899992</v>
      </c>
      <c r="D15" s="12">
        <v>308.15462809999991</v>
      </c>
      <c r="E15" s="12">
        <v>276.87720820000004</v>
      </c>
      <c r="F15" s="12">
        <v>419.15082605900011</v>
      </c>
      <c r="G15" s="12">
        <v>499.03726323000001</v>
      </c>
      <c r="H15" s="12">
        <v>611.17054706999966</v>
      </c>
      <c r="I15" s="12">
        <v>837.14795370700006</v>
      </c>
      <c r="J15" s="12">
        <v>1393.4038668880003</v>
      </c>
      <c r="L15" s="12">
        <f t="shared" si="0"/>
        <v>556.25591318100021</v>
      </c>
    </row>
    <row r="16" spans="1:12" ht="18">
      <c r="A16" s="29" t="s">
        <v>123</v>
      </c>
      <c r="B16" s="12">
        <v>337.11746251</v>
      </c>
      <c r="C16" s="12">
        <v>424.94087542</v>
      </c>
      <c r="D16" s="12">
        <v>509.26527712000001</v>
      </c>
      <c r="E16" s="12">
        <v>522.62833945</v>
      </c>
      <c r="F16" s="12">
        <v>579.52111672000001</v>
      </c>
      <c r="G16" s="12">
        <v>546.77094708000004</v>
      </c>
      <c r="H16" s="12">
        <v>1046.2860549300001</v>
      </c>
      <c r="I16" s="12">
        <v>767.65228003000004</v>
      </c>
      <c r="J16" s="12">
        <v>947.35820602999991</v>
      </c>
      <c r="L16" s="12">
        <f t="shared" si="0"/>
        <v>179.70592599999986</v>
      </c>
    </row>
    <row r="17" spans="1:14" ht="18">
      <c r="A17" s="20" t="s">
        <v>46</v>
      </c>
      <c r="B17" s="16">
        <v>1835.8582582020003</v>
      </c>
      <c r="C17" s="16">
        <v>1641.5786159629997</v>
      </c>
      <c r="D17" s="16">
        <v>2068.5086719720002</v>
      </c>
      <c r="E17" s="16">
        <v>1956.9234645330002</v>
      </c>
      <c r="F17" s="16">
        <v>2086.9155638520001</v>
      </c>
      <c r="G17" s="16">
        <v>2280.8557497960001</v>
      </c>
      <c r="H17" s="16">
        <v>2960.4509908619993</v>
      </c>
      <c r="I17" s="16">
        <v>3910.8359186520001</v>
      </c>
      <c r="J17" s="16">
        <v>6429.7582162140006</v>
      </c>
      <c r="L17" s="23">
        <f t="shared" si="0"/>
        <v>2518.9222975620005</v>
      </c>
    </row>
    <row r="21" spans="1:14" ht="19.5">
      <c r="A21" s="168" t="s">
        <v>659</v>
      </c>
    </row>
    <row r="22" spans="1:14">
      <c r="A22" s="233" t="s">
        <v>101</v>
      </c>
      <c r="B22" s="169"/>
      <c r="C22" s="169"/>
      <c r="D22" s="169"/>
      <c r="E22" s="169"/>
      <c r="F22" s="169"/>
      <c r="G22" s="169"/>
      <c r="H22" s="169"/>
      <c r="I22" s="169"/>
      <c r="J22" s="169"/>
    </row>
    <row r="23" spans="1:14" ht="18">
      <c r="A23" s="233"/>
      <c r="B23" s="21">
        <v>2015</v>
      </c>
      <c r="C23" s="21">
        <v>2016</v>
      </c>
      <c r="D23" s="21">
        <v>2017</v>
      </c>
      <c r="E23" s="21">
        <v>2018</v>
      </c>
      <c r="F23" s="21">
        <v>2019</v>
      </c>
      <c r="G23" s="21">
        <v>2020</v>
      </c>
      <c r="H23" s="21">
        <v>2021</v>
      </c>
      <c r="I23" s="21">
        <v>2022</v>
      </c>
      <c r="J23" s="21">
        <v>2023</v>
      </c>
      <c r="L23" s="21" t="s">
        <v>26</v>
      </c>
    </row>
    <row r="24" spans="1:14">
      <c r="A24" t="s">
        <v>139</v>
      </c>
      <c r="B24" s="12">
        <v>663.81900339000026</v>
      </c>
      <c r="C24" s="12">
        <v>447.48666014299982</v>
      </c>
      <c r="D24" s="12">
        <v>531.86802252699988</v>
      </c>
      <c r="E24" s="12">
        <v>475.90951842599969</v>
      </c>
      <c r="F24" s="12">
        <v>589.40395124900033</v>
      </c>
      <c r="G24" s="12">
        <v>670.75618795799983</v>
      </c>
      <c r="H24" s="12">
        <v>869.32210954299956</v>
      </c>
      <c r="I24" s="12">
        <v>1508.1871260310006</v>
      </c>
      <c r="J24" s="12">
        <v>2279.1205623579995</v>
      </c>
      <c r="L24" s="12">
        <f>J24-I24</f>
        <v>770.93343632699884</v>
      </c>
    </row>
    <row r="25" spans="1:14">
      <c r="A25" t="s">
        <v>140</v>
      </c>
      <c r="B25" s="12">
        <v>204.89561117199997</v>
      </c>
      <c r="C25" s="12">
        <v>167.86491566000001</v>
      </c>
      <c r="D25" s="12">
        <v>253.41862067100004</v>
      </c>
      <c r="E25" s="12">
        <v>280.52456820499998</v>
      </c>
      <c r="F25" s="12">
        <v>331.35604261599997</v>
      </c>
      <c r="G25" s="12">
        <v>293.23930011799996</v>
      </c>
      <c r="H25" s="12">
        <v>388.04781814399996</v>
      </c>
      <c r="I25" s="12">
        <v>438.95074541899993</v>
      </c>
      <c r="J25" s="12">
        <v>460.89765434999987</v>
      </c>
      <c r="L25" s="12">
        <f t="shared" ref="L25:L30" si="1">J25-I25</f>
        <v>21.946908930999939</v>
      </c>
    </row>
    <row r="26" spans="1:14">
      <c r="A26" s="170" t="s">
        <v>660</v>
      </c>
      <c r="B26" s="12"/>
      <c r="C26" s="12"/>
      <c r="D26" s="12"/>
      <c r="E26" s="12">
        <v>2.4020969970000001</v>
      </c>
      <c r="F26" s="12">
        <v>1.7215549999999999</v>
      </c>
      <c r="G26" s="12">
        <v>74.128493383999995</v>
      </c>
      <c r="H26" s="12">
        <v>37.803251934000002</v>
      </c>
      <c r="I26" s="12">
        <v>124.35137559000002</v>
      </c>
      <c r="J26" s="12">
        <v>372.75020842999999</v>
      </c>
      <c r="L26" s="12">
        <f t="shared" si="1"/>
        <v>248.39883283999995</v>
      </c>
    </row>
    <row r="27" spans="1:14">
      <c r="A27" s="170" t="s">
        <v>661</v>
      </c>
      <c r="B27" s="12"/>
      <c r="C27" s="12">
        <v>11.96</v>
      </c>
      <c r="D27" s="12">
        <v>95.952712404000025</v>
      </c>
      <c r="E27" s="12">
        <v>86.727591514999972</v>
      </c>
      <c r="F27" s="12">
        <v>92.975362837000006</v>
      </c>
      <c r="G27" s="12">
        <v>103.85148254000002</v>
      </c>
      <c r="H27" s="12">
        <v>92.153817801000002</v>
      </c>
      <c r="I27" s="12">
        <v>190.41742749900001</v>
      </c>
      <c r="J27" s="12">
        <v>776.17558945099995</v>
      </c>
      <c r="L27" s="12">
        <f t="shared" si="1"/>
        <v>585.75816195199991</v>
      </c>
    </row>
    <row r="28" spans="1:14">
      <c r="A28" s="170" t="s">
        <v>662</v>
      </c>
      <c r="B28" s="12"/>
      <c r="C28" s="12"/>
      <c r="D28" s="12"/>
      <c r="E28" s="12">
        <v>16.09703</v>
      </c>
      <c r="F28" s="12">
        <v>5.1006</v>
      </c>
      <c r="G28" s="12">
        <v>-0.81794343000000003</v>
      </c>
      <c r="H28" s="12">
        <v>0.16880200000000001</v>
      </c>
      <c r="I28" s="12">
        <v>-2.3763857499999999</v>
      </c>
      <c r="J28" s="12">
        <v>3.6861535999999999</v>
      </c>
      <c r="L28" s="12">
        <f t="shared" si="1"/>
        <v>6.0625393499999998</v>
      </c>
    </row>
    <row r="29" spans="1:14">
      <c r="A29" s="170" t="s">
        <v>663</v>
      </c>
      <c r="B29" s="12">
        <v>2.3919071299999999</v>
      </c>
      <c r="C29" s="12">
        <v>0.05</v>
      </c>
      <c r="D29" s="12"/>
      <c r="E29" s="12">
        <v>0.1</v>
      </c>
      <c r="F29" s="12"/>
      <c r="G29" s="12"/>
      <c r="H29" s="12"/>
      <c r="I29" s="12">
        <v>3</v>
      </c>
      <c r="J29" s="12">
        <v>51</v>
      </c>
      <c r="L29" s="12">
        <f t="shared" si="1"/>
        <v>48</v>
      </c>
    </row>
    <row r="30" spans="1:14">
      <c r="A30" t="s">
        <v>664</v>
      </c>
      <c r="B30" s="12">
        <v>39</v>
      </c>
      <c r="C30" s="12">
        <v>40</v>
      </c>
      <c r="D30" s="12">
        <v>41.6</v>
      </c>
      <c r="E30" s="12">
        <v>41.6</v>
      </c>
      <c r="F30" s="12">
        <v>41.6</v>
      </c>
      <c r="G30" s="12">
        <v>41.864395999999999</v>
      </c>
      <c r="H30" s="12">
        <v>63</v>
      </c>
      <c r="I30" s="12">
        <v>42.56364044</v>
      </c>
      <c r="J30" s="12">
        <v>115</v>
      </c>
      <c r="L30" s="12">
        <f t="shared" si="1"/>
        <v>72.43635956</v>
      </c>
    </row>
    <row r="31" spans="1:14" ht="18">
      <c r="A31" s="171" t="s">
        <v>665</v>
      </c>
      <c r="B31" s="172">
        <f>SUM(B24:B30)</f>
        <v>910.10652169200023</v>
      </c>
      <c r="C31" s="172">
        <f t="shared" ref="C31:I31" si="2">SUM(C24:C30)</f>
        <v>667.36157580299982</v>
      </c>
      <c r="D31" s="172">
        <f t="shared" si="2"/>
        <v>922.83935560199996</v>
      </c>
      <c r="E31" s="172">
        <f t="shared" si="2"/>
        <v>903.36080514299965</v>
      </c>
      <c r="F31" s="172">
        <f t="shared" si="2"/>
        <v>1062.1575117020002</v>
      </c>
      <c r="G31" s="172">
        <f t="shared" si="2"/>
        <v>1183.0219165699998</v>
      </c>
      <c r="H31" s="172">
        <f t="shared" si="2"/>
        <v>1450.4957994219994</v>
      </c>
      <c r="I31" s="172">
        <f t="shared" si="2"/>
        <v>2305.0939292290009</v>
      </c>
      <c r="J31" s="172">
        <f>SUM(J24:J30)</f>
        <v>4058.6301681889995</v>
      </c>
      <c r="L31" s="12">
        <f>J31-I31</f>
        <v>1753.5362389599986</v>
      </c>
      <c r="M31" s="17">
        <f>SUM(J31-F31)/F31</f>
        <v>2.8211189239583256</v>
      </c>
      <c r="N31" s="17">
        <f>SUM(J31-I31)/I31</f>
        <v>0.76072224941675792</v>
      </c>
    </row>
    <row r="32" spans="1:14">
      <c r="A32" t="s">
        <v>666</v>
      </c>
      <c r="B32" s="12">
        <v>86</v>
      </c>
      <c r="C32" s="12">
        <v>65</v>
      </c>
      <c r="D32" s="12">
        <v>110</v>
      </c>
      <c r="E32" s="12">
        <v>99.679380120000005</v>
      </c>
      <c r="F32" s="12">
        <v>130</v>
      </c>
      <c r="G32" s="12">
        <v>100</v>
      </c>
      <c r="H32" s="12">
        <v>100</v>
      </c>
      <c r="I32" s="12">
        <v>125</v>
      </c>
      <c r="J32" s="12">
        <v>271.619213</v>
      </c>
    </row>
    <row r="33" spans="1:12">
      <c r="A33" s="173" t="s">
        <v>667</v>
      </c>
      <c r="B33" s="12">
        <v>16.117462509999999</v>
      </c>
      <c r="C33" s="12">
        <v>17.940875420000001</v>
      </c>
      <c r="D33" s="12">
        <v>17.26527712</v>
      </c>
      <c r="E33" s="12">
        <v>27.948959330000001</v>
      </c>
      <c r="F33" s="12">
        <v>29.521116719999998</v>
      </c>
      <c r="G33" s="12">
        <v>26.770947079999999</v>
      </c>
      <c r="H33" s="12">
        <v>26.286054929999999</v>
      </c>
      <c r="I33" s="12">
        <v>26.65228003</v>
      </c>
      <c r="J33" s="12">
        <v>29.73899303</v>
      </c>
    </row>
    <row r="34" spans="1:12">
      <c r="A34" s="173" t="s">
        <v>668</v>
      </c>
      <c r="B34" s="12">
        <v>90</v>
      </c>
      <c r="C34" s="12">
        <v>105</v>
      </c>
      <c r="D34" s="12">
        <v>105</v>
      </c>
      <c r="E34" s="12">
        <v>105</v>
      </c>
      <c r="F34" s="12">
        <v>120</v>
      </c>
      <c r="G34" s="12">
        <v>120</v>
      </c>
      <c r="H34" s="12">
        <v>120</v>
      </c>
      <c r="I34" s="12">
        <v>216</v>
      </c>
      <c r="J34" s="12">
        <v>216</v>
      </c>
    </row>
    <row r="35" spans="1:12" ht="18">
      <c r="A35" s="171" t="s">
        <v>669</v>
      </c>
      <c r="B35" s="172">
        <f>SUM(B32:B34)</f>
        <v>192.11746251</v>
      </c>
      <c r="C35" s="172">
        <f t="shared" ref="C35:H35" si="3">SUM(C32:C34)</f>
        <v>187.94087542</v>
      </c>
      <c r="D35" s="172">
        <f t="shared" si="3"/>
        <v>232.26527712000001</v>
      </c>
      <c r="E35" s="172">
        <f t="shared" si="3"/>
        <v>232.62833945</v>
      </c>
      <c r="F35" s="172">
        <f t="shared" si="3"/>
        <v>279.52111672000001</v>
      </c>
      <c r="G35" s="172">
        <f t="shared" si="3"/>
        <v>246.77094707999998</v>
      </c>
      <c r="H35" s="172">
        <f t="shared" si="3"/>
        <v>246.28605493000001</v>
      </c>
      <c r="I35" s="172">
        <f>SUM(I32:I34)</f>
        <v>367.65228002999999</v>
      </c>
      <c r="J35" s="172">
        <f>SUM(J32:J34)</f>
        <v>517.35820603000002</v>
      </c>
      <c r="L35" s="12">
        <f>J35-I35</f>
        <v>149.70592600000003</v>
      </c>
    </row>
    <row r="36" spans="1:12" ht="18">
      <c r="A36" s="174" t="s">
        <v>670</v>
      </c>
      <c r="B36" s="175">
        <f>B31+B35</f>
        <v>1102.2239842020003</v>
      </c>
      <c r="C36" s="175">
        <f t="shared" ref="C36:H36" si="4">C31+C35</f>
        <v>855.30245122299982</v>
      </c>
      <c r="D36" s="175">
        <f t="shared" si="4"/>
        <v>1155.1046327219999</v>
      </c>
      <c r="E36" s="175">
        <f t="shared" si="4"/>
        <v>1135.9891445929998</v>
      </c>
      <c r="F36" s="175">
        <f t="shared" si="4"/>
        <v>1341.6786284220002</v>
      </c>
      <c r="G36" s="175">
        <f t="shared" si="4"/>
        <v>1429.7928636499998</v>
      </c>
      <c r="H36" s="175">
        <f t="shared" si="4"/>
        <v>1696.7818543519995</v>
      </c>
      <c r="I36" s="175">
        <f>I31+I35</f>
        <v>2672.7462092590008</v>
      </c>
      <c r="J36" s="175">
        <f>J31+J35</f>
        <v>4575.9883742189995</v>
      </c>
      <c r="L36" s="12">
        <f>J36-I36</f>
        <v>1903.2421649599987</v>
      </c>
    </row>
    <row r="38" spans="1:12">
      <c r="A38" s="176" t="s">
        <v>671</v>
      </c>
      <c r="B38" s="177">
        <v>588.634274</v>
      </c>
      <c r="C38" s="177">
        <v>549.27616474000001</v>
      </c>
      <c r="D38" s="177">
        <v>636.40403924999998</v>
      </c>
      <c r="E38" s="177">
        <v>530.93431994000002</v>
      </c>
      <c r="F38" s="177">
        <v>445.23693543000002</v>
      </c>
      <c r="G38" s="177">
        <v>551.06288614599998</v>
      </c>
      <c r="H38" s="177">
        <v>463.66913651000004</v>
      </c>
      <c r="I38" s="177">
        <v>838.08970939300002</v>
      </c>
      <c r="J38" s="177">
        <v>1423.7698419950002</v>
      </c>
    </row>
    <row r="39" spans="1:12">
      <c r="A39" s="178" t="s">
        <v>672</v>
      </c>
      <c r="B39" s="12">
        <v>145</v>
      </c>
      <c r="C39" s="12">
        <v>237</v>
      </c>
      <c r="D39" s="12">
        <v>277</v>
      </c>
      <c r="E39" s="12">
        <v>290</v>
      </c>
      <c r="F39" s="12">
        <v>300</v>
      </c>
      <c r="G39" s="12">
        <v>300</v>
      </c>
      <c r="H39" s="12">
        <v>800</v>
      </c>
      <c r="I39" s="12">
        <v>400</v>
      </c>
      <c r="J39" s="12">
        <v>430</v>
      </c>
    </row>
    <row r="40" spans="1:12" ht="18">
      <c r="A40" s="179" t="s">
        <v>673</v>
      </c>
      <c r="B40" s="180">
        <f>B38+B39</f>
        <v>733.634274</v>
      </c>
      <c r="C40" s="180">
        <f t="shared" ref="C40:H40" si="5">C38+C39</f>
        <v>786.27616474000001</v>
      </c>
      <c r="D40" s="180">
        <f t="shared" si="5"/>
        <v>913.40403924999998</v>
      </c>
      <c r="E40" s="180">
        <f t="shared" si="5"/>
        <v>820.93431994000002</v>
      </c>
      <c r="F40" s="180">
        <f t="shared" si="5"/>
        <v>745.23693543000002</v>
      </c>
      <c r="G40" s="180">
        <f t="shared" si="5"/>
        <v>851.06288614599998</v>
      </c>
      <c r="H40" s="180">
        <f t="shared" si="5"/>
        <v>1263.66913651</v>
      </c>
      <c r="I40" s="180">
        <f>I38+I39</f>
        <v>1238.089709393</v>
      </c>
      <c r="J40" s="180">
        <f>J38+J39</f>
        <v>1853.7698419950002</v>
      </c>
      <c r="L40" s="12">
        <f>J40-I40</f>
        <v>615.68013260200019</v>
      </c>
    </row>
    <row r="42" spans="1:12" ht="18.75" thickBot="1">
      <c r="A42" s="181" t="s">
        <v>119</v>
      </c>
      <c r="B42" s="182">
        <f>B36+B40</f>
        <v>1835.8582582020003</v>
      </c>
      <c r="C42" s="182">
        <f t="shared" ref="C42:H42" si="6">C36+C40</f>
        <v>1641.5786159629997</v>
      </c>
      <c r="D42" s="182">
        <f t="shared" si="6"/>
        <v>2068.5086719719998</v>
      </c>
      <c r="E42" s="182">
        <f t="shared" si="6"/>
        <v>1956.9234645329998</v>
      </c>
      <c r="F42" s="182">
        <f t="shared" si="6"/>
        <v>2086.9155638520001</v>
      </c>
      <c r="G42" s="182">
        <f t="shared" si="6"/>
        <v>2280.8557497960001</v>
      </c>
      <c r="H42" s="182">
        <f t="shared" si="6"/>
        <v>2960.4509908619993</v>
      </c>
      <c r="I42" s="182">
        <f>I36+I40</f>
        <v>3910.8359186520011</v>
      </c>
      <c r="J42" s="182">
        <f>J36+J40</f>
        <v>6429.7582162139997</v>
      </c>
      <c r="L42" s="23">
        <f>J42-I42</f>
        <v>2518.9222975619987</v>
      </c>
    </row>
    <row r="43" spans="1:12" ht="16.5" thickTop="1"/>
    <row r="44" spans="1:12">
      <c r="A44" s="183" t="s">
        <v>37</v>
      </c>
      <c r="B44" s="184">
        <v>34482.386569702016</v>
      </c>
      <c r="C44" s="184">
        <v>36785.954037174983</v>
      </c>
      <c r="D44" s="184">
        <v>34112.933685308999</v>
      </c>
      <c r="E44" s="184">
        <v>34631.881330495016</v>
      </c>
      <c r="F44" s="184">
        <v>37810.633530377039</v>
      </c>
      <c r="G44" s="184">
        <v>39494.828473549031</v>
      </c>
      <c r="H44" s="184">
        <v>40147.835398786985</v>
      </c>
      <c r="I44" s="184">
        <v>49611.997868550992</v>
      </c>
      <c r="J44" s="184">
        <v>58583.824819669004</v>
      </c>
    </row>
    <row r="45" spans="1:12" ht="18">
      <c r="A45" s="185" t="s">
        <v>674</v>
      </c>
      <c r="B45" s="186">
        <f>B36/B44</f>
        <v>3.1964840425821067E-2</v>
      </c>
      <c r="C45" s="186">
        <f t="shared" ref="C45:I45" si="7">C36/C44</f>
        <v>2.3250788884220649E-2</v>
      </c>
      <c r="D45" s="186">
        <f t="shared" si="7"/>
        <v>3.3861193041261492E-2</v>
      </c>
      <c r="E45" s="186">
        <f t="shared" si="7"/>
        <v>3.2801831750119428E-2</v>
      </c>
      <c r="F45" s="186">
        <f t="shared" si="7"/>
        <v>3.5484161547943822E-2</v>
      </c>
      <c r="G45" s="186">
        <f t="shared" si="7"/>
        <v>3.6202027427656221E-2</v>
      </c>
      <c r="H45" s="186">
        <f t="shared" si="7"/>
        <v>4.2263345893942407E-2</v>
      </c>
      <c r="I45" s="186">
        <f t="shared" si="7"/>
        <v>5.3872980812837867E-2</v>
      </c>
      <c r="J45" s="186">
        <f>J36/J44</f>
        <v>7.8110099303087016E-2</v>
      </c>
    </row>
    <row r="46" spans="1:12" ht="18">
      <c r="A46" s="187" t="s">
        <v>675</v>
      </c>
      <c r="B46" s="188">
        <f>B40/B44</f>
        <v>2.1275623498885326E-2</v>
      </c>
      <c r="C46" s="188">
        <f t="shared" ref="C46:I46" si="8">C40/C44</f>
        <v>2.1374358374541779E-2</v>
      </c>
      <c r="D46" s="188">
        <f t="shared" si="8"/>
        <v>2.6775886462188519E-2</v>
      </c>
      <c r="E46" s="188">
        <f t="shared" si="8"/>
        <v>2.3704583418548746E-2</v>
      </c>
      <c r="F46" s="188">
        <f t="shared" si="8"/>
        <v>1.9709718294756345E-2</v>
      </c>
      <c r="G46" s="188">
        <f t="shared" si="8"/>
        <v>2.1548717111557644E-2</v>
      </c>
      <c r="H46" s="188">
        <f t="shared" si="8"/>
        <v>3.1475398958823571E-2</v>
      </c>
      <c r="I46" s="188">
        <f t="shared" si="8"/>
        <v>2.4955449540116668E-2</v>
      </c>
      <c r="J46" s="188">
        <f>J40/J44</f>
        <v>3.1643031975143648E-2</v>
      </c>
    </row>
    <row r="47" spans="1:12" ht="18">
      <c r="A47" s="189" t="s">
        <v>676</v>
      </c>
      <c r="B47" s="190">
        <f>B42/B44</f>
        <v>5.324046392470639E-2</v>
      </c>
      <c r="C47" s="190">
        <f t="shared" ref="C47:H47" si="9">C42/C44</f>
        <v>4.4625147258762425E-2</v>
      </c>
      <c r="D47" s="190">
        <f t="shared" si="9"/>
        <v>6.0637079503450014E-2</v>
      </c>
      <c r="E47" s="190">
        <f t="shared" si="9"/>
        <v>5.6506415168668174E-2</v>
      </c>
      <c r="F47" s="190">
        <f t="shared" si="9"/>
        <v>5.5193879842700161E-2</v>
      </c>
      <c r="G47" s="190">
        <f t="shared" si="9"/>
        <v>5.7750744539213868E-2</v>
      </c>
      <c r="H47" s="190">
        <f t="shared" si="9"/>
        <v>7.3738744852765978E-2</v>
      </c>
      <c r="I47" s="190">
        <f>I42/I44</f>
        <v>7.8828430352954545E-2</v>
      </c>
      <c r="J47" s="190">
        <f>J42/J44</f>
        <v>0.10975313127823066</v>
      </c>
    </row>
    <row r="48" spans="1:12">
      <c r="A48" s="191" t="s">
        <v>677</v>
      </c>
    </row>
    <row r="51" spans="1:12" ht="18">
      <c r="A51" s="21"/>
      <c r="B51" s="21">
        <v>2015</v>
      </c>
      <c r="C51" s="21">
        <v>2016</v>
      </c>
      <c r="D51" s="21">
        <v>2017</v>
      </c>
      <c r="E51" s="21">
        <v>2018</v>
      </c>
      <c r="F51" s="21">
        <v>2019</v>
      </c>
      <c r="G51" s="21">
        <v>2020</v>
      </c>
      <c r="H51" s="21">
        <v>2021</v>
      </c>
      <c r="I51" s="21">
        <v>2022</v>
      </c>
      <c r="J51" s="21">
        <v>2023</v>
      </c>
      <c r="L51" s="21" t="s">
        <v>26</v>
      </c>
    </row>
    <row r="52" spans="1:12">
      <c r="A52" t="s">
        <v>685</v>
      </c>
      <c r="B52" s="30">
        <f>B31/1000</f>
        <v>0.91010652169200024</v>
      </c>
      <c r="C52" s="30">
        <f t="shared" ref="C52:J52" si="10">C31/1000</f>
        <v>0.66736157580299982</v>
      </c>
      <c r="D52" s="30">
        <f t="shared" si="10"/>
        <v>0.92283935560199992</v>
      </c>
      <c r="E52" s="30">
        <f t="shared" si="10"/>
        <v>0.90336080514299966</v>
      </c>
      <c r="F52" s="30">
        <f t="shared" si="10"/>
        <v>1.0621575117020001</v>
      </c>
      <c r="G52" s="30">
        <f t="shared" si="10"/>
        <v>1.1830219165699998</v>
      </c>
      <c r="H52" s="30">
        <f t="shared" si="10"/>
        <v>1.4504957994219994</v>
      </c>
      <c r="I52" s="30">
        <f t="shared" si="10"/>
        <v>2.3050939292290007</v>
      </c>
      <c r="J52" s="30">
        <f t="shared" si="10"/>
        <v>4.0586301681889996</v>
      </c>
      <c r="L52" s="30">
        <f t="shared" ref="L52:L55" si="11">J52-I52</f>
        <v>1.7535362389599989</v>
      </c>
    </row>
    <row r="53" spans="1:12">
      <c r="A53" t="s">
        <v>686</v>
      </c>
      <c r="B53" s="30">
        <f>B38/1000</f>
        <v>0.58863427400000001</v>
      </c>
      <c r="C53" s="30">
        <f t="shared" ref="C53:J53" si="12">C38/1000</f>
        <v>0.54927616473999996</v>
      </c>
      <c r="D53" s="30">
        <f t="shared" si="12"/>
        <v>0.63640403925</v>
      </c>
      <c r="E53" s="30">
        <f t="shared" si="12"/>
        <v>0.53093431994000007</v>
      </c>
      <c r="F53" s="30">
        <f t="shared" si="12"/>
        <v>0.44523693543000004</v>
      </c>
      <c r="G53" s="30">
        <f t="shared" si="12"/>
        <v>0.55106288614599996</v>
      </c>
      <c r="H53" s="30">
        <f t="shared" si="12"/>
        <v>0.46366913651000002</v>
      </c>
      <c r="I53" s="30">
        <f t="shared" si="12"/>
        <v>0.83808970939299998</v>
      </c>
      <c r="J53" s="30">
        <f t="shared" si="12"/>
        <v>1.4237698419950002</v>
      </c>
      <c r="L53" s="30">
        <f t="shared" si="11"/>
        <v>0.58568013260200025</v>
      </c>
    </row>
    <row r="54" spans="1:12">
      <c r="A54" t="s">
        <v>27</v>
      </c>
      <c r="B54" s="30">
        <f>SUM(B32+B33+B34+B39)/1000</f>
        <v>0.33711746251000002</v>
      </c>
      <c r="C54" s="30">
        <f t="shared" ref="C54:J54" si="13">SUM(C32+C33+C34+C39)/1000</f>
        <v>0.42494087541999997</v>
      </c>
      <c r="D54" s="30">
        <f t="shared" si="13"/>
        <v>0.50926527712000003</v>
      </c>
      <c r="E54" s="30">
        <f t="shared" si="13"/>
        <v>0.52262833944999998</v>
      </c>
      <c r="F54" s="30">
        <f t="shared" si="13"/>
        <v>0.57952111672000006</v>
      </c>
      <c r="G54" s="30">
        <f t="shared" si="13"/>
        <v>0.54677094708000007</v>
      </c>
      <c r="H54" s="30">
        <f t="shared" si="13"/>
        <v>1.0462860549300002</v>
      </c>
      <c r="I54" s="30">
        <f t="shared" si="13"/>
        <v>0.76765228002999997</v>
      </c>
      <c r="J54" s="30">
        <f t="shared" si="13"/>
        <v>0.94735820602999998</v>
      </c>
      <c r="L54" s="30">
        <f t="shared" si="11"/>
        <v>0.17970592600000002</v>
      </c>
    </row>
    <row r="55" spans="1:12" ht="18">
      <c r="A55" s="22" t="s">
        <v>678</v>
      </c>
      <c r="B55" s="192">
        <f>B42/1000</f>
        <v>1.8358582582020004</v>
      </c>
      <c r="C55" s="192">
        <f t="shared" ref="C55:I55" si="14">C42/1000</f>
        <v>1.6415786159629997</v>
      </c>
      <c r="D55" s="192">
        <f t="shared" si="14"/>
        <v>2.0685086719719998</v>
      </c>
      <c r="E55" s="192">
        <f t="shared" si="14"/>
        <v>1.9569234645329998</v>
      </c>
      <c r="F55" s="192">
        <f t="shared" si="14"/>
        <v>2.0869155638520001</v>
      </c>
      <c r="G55" s="192">
        <f t="shared" si="14"/>
        <v>2.2808557497960003</v>
      </c>
      <c r="H55" s="192">
        <f t="shared" si="14"/>
        <v>2.9604509908619994</v>
      </c>
      <c r="I55" s="192">
        <f t="shared" si="14"/>
        <v>3.9108359186520012</v>
      </c>
      <c r="J55" s="192">
        <f>J42/1000</f>
        <v>6.4297582162140001</v>
      </c>
      <c r="L55" s="195">
        <f t="shared" si="11"/>
        <v>2.5189222975619989</v>
      </c>
    </row>
    <row r="63" spans="1:12">
      <c r="A63" t="s">
        <v>758</v>
      </c>
    </row>
    <row r="64" spans="1:12" ht="18">
      <c r="A64" s="1" t="s">
        <v>74</v>
      </c>
      <c r="B64" s="1">
        <v>2015</v>
      </c>
      <c r="C64" s="1">
        <v>2016</v>
      </c>
      <c r="D64" s="1">
        <v>2017</v>
      </c>
      <c r="E64" s="1">
        <v>2018</v>
      </c>
      <c r="F64" s="1">
        <v>2019</v>
      </c>
      <c r="G64" s="1">
        <v>2020</v>
      </c>
      <c r="H64" s="1">
        <v>2021</v>
      </c>
      <c r="I64" s="1">
        <v>2022</v>
      </c>
      <c r="J64" s="1">
        <v>2023</v>
      </c>
      <c r="L64" s="21" t="s">
        <v>26</v>
      </c>
    </row>
    <row r="65" spans="1:13" ht="18">
      <c r="A65" s="102" t="s">
        <v>109</v>
      </c>
      <c r="B65" s="12">
        <v>592.95556118000036</v>
      </c>
      <c r="C65" s="12">
        <v>462.87790484599986</v>
      </c>
      <c r="D65" s="12">
        <v>572.6481580049998</v>
      </c>
      <c r="E65" s="12">
        <v>560.1741416279998</v>
      </c>
      <c r="F65" s="12">
        <v>538.64867887000003</v>
      </c>
      <c r="G65" s="12">
        <v>564.84319153500007</v>
      </c>
      <c r="H65" s="12">
        <v>741.6483754439995</v>
      </c>
      <c r="I65" s="12">
        <v>1234.5876230279998</v>
      </c>
      <c r="J65" s="12">
        <v>2470.3144208250005</v>
      </c>
      <c r="L65" s="12">
        <f t="shared" ref="L65:L71" si="15">J65-I65</f>
        <v>1235.7267977970007</v>
      </c>
      <c r="M65" s="17"/>
    </row>
    <row r="66" spans="1:13" ht="18">
      <c r="A66" s="102" t="s">
        <v>111</v>
      </c>
      <c r="B66" s="12">
        <v>63.065591198000007</v>
      </c>
      <c r="C66" s="12">
        <v>22.436917987000001</v>
      </c>
      <c r="D66" s="12">
        <v>15.935481850000002</v>
      </c>
      <c r="E66" s="12">
        <v>22.048369942000004</v>
      </c>
      <c r="F66" s="12">
        <v>36.940867013999998</v>
      </c>
      <c r="G66" s="12">
        <v>37.672141465999999</v>
      </c>
      <c r="H66" s="12">
        <v>38.740627542000006</v>
      </c>
      <c r="I66" s="12">
        <v>36.386225363000001</v>
      </c>
      <c r="J66" s="12">
        <v>65.503888822999997</v>
      </c>
      <c r="L66" s="12">
        <f t="shared" si="15"/>
        <v>29.117663459999996</v>
      </c>
    </row>
    <row r="67" spans="1:13" ht="18">
      <c r="A67" s="102" t="s">
        <v>79</v>
      </c>
      <c r="B67" s="12">
        <v>61.813758602999982</v>
      </c>
      <c r="C67" s="12">
        <v>27.332893379000005</v>
      </c>
      <c r="D67" s="12">
        <v>24.965087646999997</v>
      </c>
      <c r="E67" s="12">
        <v>42.683087812999986</v>
      </c>
      <c r="F67" s="12">
        <v>64.587030558999999</v>
      </c>
      <c r="G67" s="12">
        <v>79.556100609000026</v>
      </c>
      <c r="H67" s="12">
        <v>60.890324436000022</v>
      </c>
      <c r="I67" s="12">
        <v>110.63021330099997</v>
      </c>
      <c r="J67" s="12">
        <v>200.00799165300003</v>
      </c>
      <c r="L67" s="12">
        <f t="shared" si="15"/>
        <v>89.377778352000064</v>
      </c>
    </row>
    <row r="68" spans="1:13" ht="18">
      <c r="A68" s="102" t="s">
        <v>107</v>
      </c>
      <c r="B68" s="12">
        <v>9.1775620290000006</v>
      </c>
      <c r="C68" s="12">
        <v>8.6021581819999984</v>
      </c>
      <c r="D68" s="12">
        <v>1.1360000000000001</v>
      </c>
      <c r="E68" s="12">
        <v>-0.42200243999999998</v>
      </c>
      <c r="F68" s="12">
        <v>-0.96989080000000005</v>
      </c>
      <c r="G68" s="12">
        <v>-8.6780269999999993E-2</v>
      </c>
      <c r="H68" s="12"/>
      <c r="I68" s="12">
        <v>50</v>
      </c>
      <c r="J68" s="12"/>
      <c r="L68" s="12">
        <f t="shared" si="15"/>
        <v>-50</v>
      </c>
    </row>
    <row r="69" spans="1:13" ht="18">
      <c r="A69" s="102" t="s">
        <v>108</v>
      </c>
      <c r="B69" s="12"/>
      <c r="C69" s="12">
        <v>7</v>
      </c>
      <c r="D69" s="12"/>
      <c r="E69" s="12">
        <v>2</v>
      </c>
      <c r="F69" s="12">
        <v>3.8</v>
      </c>
      <c r="G69" s="12">
        <v>3.2</v>
      </c>
      <c r="H69" s="12"/>
      <c r="I69" s="12">
        <v>89.774913830000003</v>
      </c>
      <c r="J69" s="12">
        <v>131.4</v>
      </c>
      <c r="L69" s="12">
        <f t="shared" si="15"/>
        <v>41.625086170000003</v>
      </c>
    </row>
    <row r="70" spans="1:13" ht="18">
      <c r="A70" s="102" t="s">
        <v>110</v>
      </c>
      <c r="B70" s="12">
        <v>520.21151119199999</v>
      </c>
      <c r="C70" s="12">
        <v>564.05257682899992</v>
      </c>
      <c r="D70" s="12">
        <v>817.41990521999981</v>
      </c>
      <c r="E70" s="12">
        <v>799.50554765000004</v>
      </c>
      <c r="F70" s="12">
        <v>998.67194277900012</v>
      </c>
      <c r="G70" s="12">
        <v>1044.6082103100002</v>
      </c>
      <c r="H70" s="12">
        <v>1655.5025269300002</v>
      </c>
      <c r="I70" s="12">
        <v>1551.3672337370003</v>
      </c>
      <c r="J70" s="12">
        <v>2138.7620729180003</v>
      </c>
      <c r="L70" s="12">
        <f t="shared" si="15"/>
        <v>587.39483918099995</v>
      </c>
    </row>
    <row r="71" spans="1:13" ht="18">
      <c r="A71" s="15" t="s">
        <v>46</v>
      </c>
      <c r="B71" s="16">
        <v>1247.2239842020003</v>
      </c>
      <c r="C71" s="16">
        <v>1092.3024512229999</v>
      </c>
      <c r="D71" s="16">
        <v>1432.1046327219997</v>
      </c>
      <c r="E71" s="16">
        <v>1425.9891445929998</v>
      </c>
      <c r="F71" s="16">
        <v>1641.6786284220002</v>
      </c>
      <c r="G71" s="16">
        <v>1729.7928636500005</v>
      </c>
      <c r="H71" s="16">
        <v>2496.7818543519998</v>
      </c>
      <c r="I71" s="16">
        <v>3072.7462092590004</v>
      </c>
      <c r="J71" s="16">
        <v>5005.9883742190013</v>
      </c>
      <c r="L71" s="23">
        <f t="shared" si="15"/>
        <v>1933.242164960001</v>
      </c>
    </row>
    <row r="73" spans="1:13" ht="18">
      <c r="A73" s="29" t="s">
        <v>759</v>
      </c>
    </row>
    <row r="74" spans="1:13" ht="18">
      <c r="A74" s="1" t="s">
        <v>74</v>
      </c>
      <c r="B74" s="1">
        <v>2015</v>
      </c>
      <c r="C74" s="1">
        <v>2016</v>
      </c>
      <c r="D74" s="1">
        <v>2017</v>
      </c>
      <c r="E74" s="1">
        <v>2018</v>
      </c>
      <c r="F74" s="1">
        <v>2019</v>
      </c>
      <c r="G74" s="1">
        <v>2020</v>
      </c>
      <c r="H74" s="1">
        <v>2021</v>
      </c>
      <c r="I74" s="1">
        <v>2022</v>
      </c>
      <c r="J74" s="1">
        <v>2023</v>
      </c>
      <c r="L74" s="21" t="s">
        <v>26</v>
      </c>
    </row>
    <row r="75" spans="1:13" ht="18">
      <c r="A75" s="102" t="s">
        <v>76</v>
      </c>
      <c r="B75" s="12">
        <v>592.95556118000036</v>
      </c>
      <c r="C75" s="12">
        <v>462.87790484599981</v>
      </c>
      <c r="D75" s="12">
        <v>572.64815800499991</v>
      </c>
      <c r="E75" s="12">
        <v>560.1741416279998</v>
      </c>
      <c r="F75" s="12">
        <v>538.64867887000014</v>
      </c>
      <c r="G75" s="12">
        <v>564.84319153499985</v>
      </c>
      <c r="H75" s="12">
        <v>741.6483754439995</v>
      </c>
      <c r="I75" s="12">
        <v>1234.5876230279998</v>
      </c>
      <c r="J75" s="12">
        <v>2470.314420825001</v>
      </c>
      <c r="L75" s="12">
        <f t="shared" ref="L75:L81" si="16">J75-I75</f>
        <v>1235.7267977970012</v>
      </c>
      <c r="M75" s="17">
        <f t="shared" ref="M75:M81" si="17">L75/L$81</f>
        <v>0.70470559452474957</v>
      </c>
    </row>
    <row r="76" spans="1:13" ht="18">
      <c r="A76" s="102" t="s">
        <v>75</v>
      </c>
      <c r="B76" s="12">
        <v>183.09404868200002</v>
      </c>
      <c r="C76" s="12">
        <v>139.11170140900001</v>
      </c>
      <c r="D76" s="12">
        <v>308.15462809999997</v>
      </c>
      <c r="E76" s="12">
        <v>276.87720820000004</v>
      </c>
      <c r="F76" s="12">
        <v>419.15082605899994</v>
      </c>
      <c r="G76" s="12">
        <v>497.83726322999996</v>
      </c>
      <c r="H76" s="12">
        <v>609.21647200000007</v>
      </c>
      <c r="I76" s="12">
        <v>783.71495370699972</v>
      </c>
      <c r="J76" s="12">
        <v>1191.4038668879998</v>
      </c>
      <c r="L76" s="12">
        <f t="shared" si="16"/>
        <v>407.68891318100009</v>
      </c>
      <c r="M76" s="17">
        <f t="shared" si="17"/>
        <v>0.23249528816284679</v>
      </c>
    </row>
    <row r="77" spans="1:13" ht="18">
      <c r="A77" s="102" t="s">
        <v>79</v>
      </c>
      <c r="B77" s="12">
        <v>61.813758602999982</v>
      </c>
      <c r="C77" s="12">
        <v>27.332893379000001</v>
      </c>
      <c r="D77" s="12">
        <v>24.965087646999997</v>
      </c>
      <c r="E77" s="12">
        <v>42.683087812999986</v>
      </c>
      <c r="F77" s="12">
        <v>64.587030558999999</v>
      </c>
      <c r="G77" s="12">
        <v>79.556100609000026</v>
      </c>
      <c r="H77" s="12">
        <v>60.890324436000007</v>
      </c>
      <c r="I77" s="12">
        <v>110.63021330099997</v>
      </c>
      <c r="J77" s="12">
        <v>200.00799165300003</v>
      </c>
      <c r="L77" s="12">
        <f t="shared" si="16"/>
        <v>89.377778352000064</v>
      </c>
      <c r="M77" s="17">
        <f t="shared" si="17"/>
        <v>5.0970020673772223E-2</v>
      </c>
    </row>
    <row r="78" spans="1:13" ht="18">
      <c r="A78" s="102" t="s">
        <v>78</v>
      </c>
      <c r="B78" s="12"/>
      <c r="C78" s="12">
        <v>7</v>
      </c>
      <c r="D78" s="12"/>
      <c r="E78" s="12">
        <v>2</v>
      </c>
      <c r="F78" s="12">
        <v>3.8</v>
      </c>
      <c r="G78" s="12">
        <v>3.2</v>
      </c>
      <c r="H78" s="12"/>
      <c r="I78" s="12">
        <v>89.774913830000003</v>
      </c>
      <c r="J78" s="12">
        <v>131.4</v>
      </c>
      <c r="L78" s="12">
        <f t="shared" si="16"/>
        <v>41.625086170000003</v>
      </c>
      <c r="M78" s="17">
        <f t="shared" si="17"/>
        <v>2.3737796371227138E-2</v>
      </c>
    </row>
    <row r="79" spans="1:13" ht="18">
      <c r="A79" s="102" t="s">
        <v>80</v>
      </c>
      <c r="B79" s="12">
        <v>63.065591198000007</v>
      </c>
      <c r="C79" s="12">
        <v>22.436917987000001</v>
      </c>
      <c r="D79" s="12">
        <v>15.935481850000002</v>
      </c>
      <c r="E79" s="12">
        <v>22.048369942000004</v>
      </c>
      <c r="F79" s="12">
        <v>36.940867013999998</v>
      </c>
      <c r="G79" s="12">
        <v>37.672141465999999</v>
      </c>
      <c r="H79" s="12">
        <v>38.740627542000006</v>
      </c>
      <c r="I79" s="12">
        <v>36.386225363000001</v>
      </c>
      <c r="J79" s="12">
        <v>65.503888822999997</v>
      </c>
      <c r="L79" s="12">
        <f t="shared" si="16"/>
        <v>29.117663459999996</v>
      </c>
      <c r="M79" s="17">
        <f t="shared" si="17"/>
        <v>1.6605110754522694E-2</v>
      </c>
    </row>
    <row r="80" spans="1:13" ht="18">
      <c r="A80" s="102" t="s">
        <v>77</v>
      </c>
      <c r="B80" s="12">
        <v>9.1775620290000006</v>
      </c>
      <c r="C80" s="12">
        <v>8.6021581819999984</v>
      </c>
      <c r="D80" s="12">
        <v>1.1360000000000001</v>
      </c>
      <c r="E80" s="12">
        <v>-0.42200243999999998</v>
      </c>
      <c r="F80" s="12">
        <v>-0.96989080000000005</v>
      </c>
      <c r="G80" s="12">
        <v>-8.6780269999999993E-2</v>
      </c>
      <c r="H80" s="12"/>
      <c r="I80" s="12">
        <v>50</v>
      </c>
      <c r="J80" s="12"/>
      <c r="L80" s="12">
        <f t="shared" si="16"/>
        <v>-50</v>
      </c>
      <c r="M80" s="17">
        <f t="shared" si="17"/>
        <v>-2.8513810487118488E-2</v>
      </c>
    </row>
    <row r="81" spans="1:13" ht="18">
      <c r="A81" s="15" t="s">
        <v>46</v>
      </c>
      <c r="B81" s="16">
        <v>910.10652169200034</v>
      </c>
      <c r="C81" s="16">
        <v>667.36157580299994</v>
      </c>
      <c r="D81" s="16">
        <v>922.83935560199984</v>
      </c>
      <c r="E81" s="16">
        <v>903.36080514299977</v>
      </c>
      <c r="F81" s="16">
        <v>1062.157511702</v>
      </c>
      <c r="G81" s="16">
        <v>1183.02191657</v>
      </c>
      <c r="H81" s="16">
        <v>1450.4957994219994</v>
      </c>
      <c r="I81" s="16">
        <v>2305.0939292289995</v>
      </c>
      <c r="J81" s="16">
        <v>4058.6301681890009</v>
      </c>
      <c r="L81" s="23">
        <f t="shared" si="16"/>
        <v>1753.5362389600014</v>
      </c>
      <c r="M81" s="17">
        <f t="shared" si="17"/>
        <v>1</v>
      </c>
    </row>
  </sheetData>
  <sortState xmlns:xlrd2="http://schemas.microsoft.com/office/spreadsheetml/2017/richdata2" ref="A75:L80">
    <sortCondition descending="1" ref="L80"/>
  </sortState>
  <mergeCells count="1">
    <mergeCell ref="A22:A23"/>
  </mergeCells>
  <pageMargins left="0.7" right="0.7" top="0.75" bottom="0.75" header="0.3" footer="0.3"/>
  <pageSetup paperSize="9" scale="8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1ECFD-B80A-4F73-BAD5-B3106B7A8A6A}">
  <dimension ref="A2:M43"/>
  <sheetViews>
    <sheetView workbookViewId="0">
      <selection activeCell="P39" sqref="P39"/>
    </sheetView>
  </sheetViews>
  <sheetFormatPr defaultRowHeight="15.75"/>
  <cols>
    <col min="1" max="1" width="46.25" bestFit="1" customWidth="1"/>
  </cols>
  <sheetData>
    <row r="2" spans="1:13" ht="18">
      <c r="A2" s="1" t="s">
        <v>101</v>
      </c>
      <c r="B2" s="206">
        <v>2012</v>
      </c>
      <c r="C2" s="206">
        <v>2013</v>
      </c>
      <c r="D2" s="1">
        <v>2014</v>
      </c>
      <c r="E2" s="1">
        <v>2015</v>
      </c>
      <c r="F2" s="1">
        <v>2016</v>
      </c>
      <c r="G2" s="1">
        <v>2017</v>
      </c>
      <c r="H2" s="1">
        <v>2018</v>
      </c>
      <c r="I2" s="1">
        <v>2019</v>
      </c>
      <c r="J2" s="1">
        <v>2020</v>
      </c>
      <c r="K2" s="1">
        <v>2021</v>
      </c>
      <c r="L2" s="1">
        <v>2022</v>
      </c>
      <c r="M2" s="1">
        <v>2023</v>
      </c>
    </row>
    <row r="3" spans="1:13">
      <c r="A3" t="s">
        <v>522</v>
      </c>
      <c r="B3" s="207">
        <v>454.83307156099983</v>
      </c>
      <c r="C3" s="207">
        <v>622.95219001100008</v>
      </c>
      <c r="D3" s="12">
        <v>542.9142365150002</v>
      </c>
      <c r="E3" s="12">
        <v>537.07445106700027</v>
      </c>
      <c r="F3" s="12">
        <v>615.02976907099992</v>
      </c>
      <c r="G3" s="12">
        <v>551.03038170100012</v>
      </c>
      <c r="H3" s="12">
        <v>468.88776618800006</v>
      </c>
      <c r="I3" s="12">
        <v>593.44851219199984</v>
      </c>
      <c r="J3" s="12">
        <v>403.95586647499999</v>
      </c>
      <c r="K3" s="12">
        <v>316.618885342</v>
      </c>
      <c r="L3" s="12">
        <v>413.24709568100002</v>
      </c>
      <c r="M3" s="12">
        <v>350.08033001400008</v>
      </c>
    </row>
    <row r="4" spans="1:13">
      <c r="A4" t="s">
        <v>523</v>
      </c>
      <c r="B4" s="207">
        <v>342.00751051800006</v>
      </c>
      <c r="C4" s="207">
        <v>279.86117955299989</v>
      </c>
      <c r="D4" s="12">
        <v>505.99098633200009</v>
      </c>
      <c r="E4" s="12">
        <v>552.92962060599996</v>
      </c>
      <c r="F4" s="12">
        <v>1034.5122956859998</v>
      </c>
      <c r="G4" s="12">
        <v>1216.3987516520001</v>
      </c>
      <c r="H4" s="12">
        <v>1173.381009421</v>
      </c>
      <c r="I4" s="12">
        <v>1107.4679708880001</v>
      </c>
      <c r="J4" s="12">
        <v>2470.9870548390004</v>
      </c>
      <c r="K4" s="12">
        <v>3567.9724533129993</v>
      </c>
      <c r="L4" s="12">
        <v>1382.7721158040001</v>
      </c>
      <c r="M4" s="12">
        <v>1359.8585570440005</v>
      </c>
    </row>
    <row r="5" spans="1:13">
      <c r="A5" t="s">
        <v>524</v>
      </c>
      <c r="B5" s="207"/>
      <c r="C5" s="207">
        <v>0.76511999900000005</v>
      </c>
      <c r="D5" s="12">
        <v>5.9556286129999991</v>
      </c>
      <c r="E5" s="12">
        <v>14.080427683000002</v>
      </c>
      <c r="F5" s="12">
        <v>17.373396905</v>
      </c>
      <c r="G5" s="12">
        <v>26.877860830999992</v>
      </c>
      <c r="H5" s="12">
        <v>28.635690329999999</v>
      </c>
      <c r="I5" s="12">
        <v>19.450200275000004</v>
      </c>
      <c r="J5" s="12">
        <v>183.14009727600003</v>
      </c>
      <c r="K5" s="12">
        <v>235.40142665199997</v>
      </c>
      <c r="L5" s="12">
        <v>189.829953085</v>
      </c>
      <c r="M5" s="12">
        <v>173.20260182500002</v>
      </c>
    </row>
    <row r="6" spans="1:13">
      <c r="A6" t="s">
        <v>525</v>
      </c>
      <c r="B6" s="207">
        <v>448.36487951799973</v>
      </c>
      <c r="C6" s="207">
        <v>924.50190802800023</v>
      </c>
      <c r="D6" s="12">
        <v>859.8326964810002</v>
      </c>
      <c r="E6" s="12">
        <v>732.15289239900028</v>
      </c>
      <c r="F6" s="12">
        <v>177.65577422999999</v>
      </c>
      <c r="G6" s="12">
        <v>312.65724164199992</v>
      </c>
      <c r="H6" s="12">
        <v>433.10456224900003</v>
      </c>
      <c r="I6" s="12">
        <v>417.51004483700007</v>
      </c>
      <c r="J6" s="12">
        <v>422.77110352299997</v>
      </c>
      <c r="K6" s="12">
        <v>452.16379721599998</v>
      </c>
      <c r="L6" s="12">
        <v>612.52168395799981</v>
      </c>
      <c r="M6" s="12">
        <v>669.65577937700004</v>
      </c>
    </row>
    <row r="7" spans="1:13">
      <c r="A7" t="s">
        <v>597</v>
      </c>
      <c r="B7" s="207"/>
      <c r="C7" s="207"/>
      <c r="D7" s="12"/>
      <c r="E7" s="12"/>
      <c r="F7" s="12"/>
      <c r="G7" s="12"/>
      <c r="H7" s="12">
        <v>70.5</v>
      </c>
      <c r="I7" s="12">
        <v>111.957719497</v>
      </c>
      <c r="J7" s="12">
        <v>441.45250849299998</v>
      </c>
      <c r="K7" s="12">
        <v>432.12599999799994</v>
      </c>
      <c r="L7" s="12">
        <v>656.53046399699997</v>
      </c>
      <c r="M7" s="12">
        <v>985.61051921499984</v>
      </c>
    </row>
    <row r="8" spans="1:13" ht="18">
      <c r="A8" s="15" t="s">
        <v>598</v>
      </c>
      <c r="B8" s="208">
        <v>1245.2054615969996</v>
      </c>
      <c r="C8" s="208">
        <v>1828.0803975910003</v>
      </c>
      <c r="D8" s="16">
        <v>1914.6935479410004</v>
      </c>
      <c r="E8" s="16">
        <v>1836.2373917550003</v>
      </c>
      <c r="F8" s="16">
        <v>1844.5712358919995</v>
      </c>
      <c r="G8" s="16">
        <v>2106.9642358259998</v>
      </c>
      <c r="H8" s="16">
        <v>2174.5090281880002</v>
      </c>
      <c r="I8" s="16">
        <v>2249.8344476890002</v>
      </c>
      <c r="J8" s="16">
        <v>3922.3066306060005</v>
      </c>
      <c r="K8" s="16">
        <v>5004.2825625209989</v>
      </c>
      <c r="L8" s="16">
        <v>3254.9013125249999</v>
      </c>
      <c r="M8" s="16">
        <v>3538.4077874750005</v>
      </c>
    </row>
    <row r="9" spans="1:13">
      <c r="A9" t="s">
        <v>599</v>
      </c>
      <c r="B9" s="207">
        <v>2279.4691413476021</v>
      </c>
      <c r="C9" s="207">
        <v>2521.2640562685137</v>
      </c>
      <c r="D9" s="12">
        <v>2800.593659544531</v>
      </c>
      <c r="E9" s="12">
        <v>2876.1256137399328</v>
      </c>
      <c r="F9" s="12">
        <v>2738.0293543626658</v>
      </c>
      <c r="G9" s="12">
        <v>2901.2088806870884</v>
      </c>
      <c r="H9" s="12">
        <v>2890.452893506927</v>
      </c>
      <c r="I9" s="12">
        <v>3086.0754017615368</v>
      </c>
      <c r="J9" s="12">
        <v>3257.3228747592075</v>
      </c>
      <c r="K9" s="12">
        <v>3413.5311786064672</v>
      </c>
      <c r="L9" s="12">
        <v>3036.8069304632686</v>
      </c>
      <c r="M9" s="12">
        <v>2912.7257448764817</v>
      </c>
    </row>
    <row r="10" spans="1:13" ht="18">
      <c r="A10" s="15" t="s">
        <v>600</v>
      </c>
      <c r="B10" s="208">
        <v>3524.6746029446017</v>
      </c>
      <c r="C10" s="208">
        <v>4349.344453859514</v>
      </c>
      <c r="D10" s="16">
        <v>4715.2872074855313</v>
      </c>
      <c r="E10" s="16">
        <v>4712.3630054949335</v>
      </c>
      <c r="F10" s="16">
        <v>4582.6005902546658</v>
      </c>
      <c r="G10" s="16">
        <v>5008.1731165130877</v>
      </c>
      <c r="H10" s="16">
        <v>5064.9619216949268</v>
      </c>
      <c r="I10" s="16">
        <v>5335.909849450537</v>
      </c>
      <c r="J10" s="16">
        <v>7179.6295053652084</v>
      </c>
      <c r="K10" s="16">
        <v>8417.8137411274656</v>
      </c>
      <c r="L10" s="16">
        <v>6291.7082429882685</v>
      </c>
      <c r="M10" s="16">
        <v>6451.1335323514822</v>
      </c>
    </row>
    <row r="11" spans="1:13">
      <c r="B11" s="209"/>
      <c r="C11" s="209"/>
    </row>
    <row r="12" spans="1:13">
      <c r="B12" s="209"/>
      <c r="C12" s="209"/>
    </row>
    <row r="13" spans="1:13">
      <c r="B13" s="209"/>
      <c r="C13" s="209"/>
    </row>
    <row r="14" spans="1:13" ht="18">
      <c r="A14" s="1" t="s">
        <v>101</v>
      </c>
      <c r="B14" s="206">
        <v>2012</v>
      </c>
      <c r="C14" s="206">
        <v>2013</v>
      </c>
      <c r="D14" s="1">
        <v>2014</v>
      </c>
      <c r="E14" s="1">
        <v>2015</v>
      </c>
      <c r="F14" s="1">
        <v>2016</v>
      </c>
      <c r="G14" s="1">
        <v>2017</v>
      </c>
      <c r="H14" s="1">
        <v>2018</v>
      </c>
      <c r="I14" s="1">
        <v>2019</v>
      </c>
      <c r="J14" s="1">
        <v>2020</v>
      </c>
      <c r="K14" s="1">
        <v>2021</v>
      </c>
      <c r="L14" s="1">
        <v>2022</v>
      </c>
      <c r="M14" s="1">
        <v>2023</v>
      </c>
    </row>
    <row r="15" spans="1:13">
      <c r="A15" t="s">
        <v>522</v>
      </c>
      <c r="B15" s="210">
        <f>B3/1000</f>
        <v>0.45483307156099984</v>
      </c>
      <c r="C15" s="210">
        <f t="shared" ref="C15:M15" si="0">C3/1000</f>
        <v>0.62295219001100011</v>
      </c>
      <c r="D15" s="30">
        <f t="shared" si="0"/>
        <v>0.54291423651500015</v>
      </c>
      <c r="E15" s="30">
        <f t="shared" si="0"/>
        <v>0.53707445106700025</v>
      </c>
      <c r="F15" s="30">
        <f t="shared" si="0"/>
        <v>0.61502976907099993</v>
      </c>
      <c r="G15" s="30">
        <f t="shared" si="0"/>
        <v>0.55103038170100016</v>
      </c>
      <c r="H15" s="30">
        <f t="shared" si="0"/>
        <v>0.46888776618800004</v>
      </c>
      <c r="I15" s="30">
        <f t="shared" si="0"/>
        <v>0.59344851219199979</v>
      </c>
      <c r="J15" s="30">
        <f t="shared" si="0"/>
        <v>0.40395586647499998</v>
      </c>
      <c r="K15" s="30">
        <f t="shared" si="0"/>
        <v>0.316618885342</v>
      </c>
      <c r="L15" s="30">
        <f t="shared" si="0"/>
        <v>0.41324709568100004</v>
      </c>
      <c r="M15" s="30">
        <f t="shared" si="0"/>
        <v>0.35008033001400007</v>
      </c>
    </row>
    <row r="16" spans="1:13">
      <c r="A16" t="s">
        <v>523</v>
      </c>
      <c r="B16" s="210">
        <f t="shared" ref="B16:M16" si="1">B4/1000</f>
        <v>0.34200751051800005</v>
      </c>
      <c r="C16" s="210">
        <f t="shared" si="1"/>
        <v>0.27986117955299988</v>
      </c>
      <c r="D16" s="30">
        <f t="shared" si="1"/>
        <v>0.50599098633200013</v>
      </c>
      <c r="E16" s="30">
        <f t="shared" si="1"/>
        <v>0.55292962060599993</v>
      </c>
      <c r="F16" s="30">
        <f t="shared" si="1"/>
        <v>1.0345122956859998</v>
      </c>
      <c r="G16" s="30">
        <f t="shared" si="1"/>
        <v>1.2163987516520001</v>
      </c>
      <c r="H16" s="30">
        <f t="shared" si="1"/>
        <v>1.173381009421</v>
      </c>
      <c r="I16" s="30">
        <f t="shared" si="1"/>
        <v>1.107467970888</v>
      </c>
      <c r="J16" s="30">
        <f t="shared" si="1"/>
        <v>2.4709870548390005</v>
      </c>
      <c r="K16" s="30">
        <f t="shared" si="1"/>
        <v>3.5679724533129993</v>
      </c>
      <c r="L16" s="30">
        <f t="shared" si="1"/>
        <v>1.3827721158040001</v>
      </c>
      <c r="M16" s="30">
        <f t="shared" si="1"/>
        <v>1.3598585570440005</v>
      </c>
    </row>
    <row r="17" spans="1:13">
      <c r="A17" t="s">
        <v>524</v>
      </c>
      <c r="B17" s="210">
        <f t="shared" ref="B17:M17" si="2">B5/1000</f>
        <v>0</v>
      </c>
      <c r="C17" s="210">
        <f t="shared" si="2"/>
        <v>7.65119999E-4</v>
      </c>
      <c r="D17" s="30">
        <f t="shared" si="2"/>
        <v>5.955628612999999E-3</v>
      </c>
      <c r="E17" s="30">
        <f t="shared" si="2"/>
        <v>1.4080427683000002E-2</v>
      </c>
      <c r="F17" s="30">
        <f t="shared" si="2"/>
        <v>1.7373396905000001E-2</v>
      </c>
      <c r="G17" s="30">
        <f t="shared" si="2"/>
        <v>2.6877860830999991E-2</v>
      </c>
      <c r="H17" s="30">
        <f t="shared" si="2"/>
        <v>2.8635690329999998E-2</v>
      </c>
      <c r="I17" s="30">
        <f t="shared" si="2"/>
        <v>1.9450200275000003E-2</v>
      </c>
      <c r="J17" s="30">
        <f t="shared" si="2"/>
        <v>0.18314009727600003</v>
      </c>
      <c r="K17" s="30">
        <f t="shared" si="2"/>
        <v>0.23540142665199998</v>
      </c>
      <c r="L17" s="30">
        <f t="shared" si="2"/>
        <v>0.189829953085</v>
      </c>
      <c r="M17" s="30">
        <f t="shared" si="2"/>
        <v>0.17320260182500002</v>
      </c>
    </row>
    <row r="18" spans="1:13">
      <c r="A18" t="s">
        <v>525</v>
      </c>
      <c r="B18" s="210">
        <f t="shared" ref="B18:M18" si="3">B6/1000</f>
        <v>0.44836487951799975</v>
      </c>
      <c r="C18" s="210">
        <f t="shared" si="3"/>
        <v>0.92450190802800025</v>
      </c>
      <c r="D18" s="30">
        <f t="shared" si="3"/>
        <v>0.85983269648100025</v>
      </c>
      <c r="E18" s="30">
        <f t="shared" si="3"/>
        <v>0.73215289239900028</v>
      </c>
      <c r="F18" s="30">
        <f t="shared" si="3"/>
        <v>0.17765577422999998</v>
      </c>
      <c r="G18" s="30">
        <f t="shared" si="3"/>
        <v>0.31265724164199993</v>
      </c>
      <c r="H18" s="30">
        <f t="shared" si="3"/>
        <v>0.43310456224900001</v>
      </c>
      <c r="I18" s="30">
        <f t="shared" si="3"/>
        <v>0.41751004483700005</v>
      </c>
      <c r="J18" s="30">
        <f t="shared" si="3"/>
        <v>0.42277110352299996</v>
      </c>
      <c r="K18" s="30">
        <f t="shared" si="3"/>
        <v>0.45216379721599997</v>
      </c>
      <c r="L18" s="30">
        <f t="shared" si="3"/>
        <v>0.61252168395799977</v>
      </c>
      <c r="M18" s="30">
        <f t="shared" si="3"/>
        <v>0.66965577937700005</v>
      </c>
    </row>
    <row r="19" spans="1:13">
      <c r="A19" t="s">
        <v>597</v>
      </c>
      <c r="B19" s="210">
        <f t="shared" ref="B19:M19" si="4">B7/1000</f>
        <v>0</v>
      </c>
      <c r="C19" s="210">
        <f t="shared" si="4"/>
        <v>0</v>
      </c>
      <c r="D19" s="30">
        <f t="shared" si="4"/>
        <v>0</v>
      </c>
      <c r="E19" s="30">
        <f t="shared" si="4"/>
        <v>0</v>
      </c>
      <c r="F19" s="30">
        <f t="shared" si="4"/>
        <v>0</v>
      </c>
      <c r="G19" s="30">
        <f t="shared" si="4"/>
        <v>0</v>
      </c>
      <c r="H19" s="30">
        <f t="shared" si="4"/>
        <v>7.0499999999999993E-2</v>
      </c>
      <c r="I19" s="30">
        <f t="shared" si="4"/>
        <v>0.11195771949699999</v>
      </c>
      <c r="J19" s="30">
        <f t="shared" si="4"/>
        <v>0.441452508493</v>
      </c>
      <c r="K19" s="30">
        <f t="shared" si="4"/>
        <v>0.43212599999799994</v>
      </c>
      <c r="L19" s="30">
        <f t="shared" si="4"/>
        <v>0.65653046399699999</v>
      </c>
      <c r="M19" s="30">
        <f t="shared" si="4"/>
        <v>0.98561051921499987</v>
      </c>
    </row>
    <row r="20" spans="1:13" ht="18">
      <c r="A20" s="15" t="s">
        <v>598</v>
      </c>
      <c r="B20" s="211">
        <f t="shared" ref="B20:M20" si="5">B8/1000</f>
        <v>1.2452054615969996</v>
      </c>
      <c r="C20" s="211">
        <f t="shared" si="5"/>
        <v>1.8280803975910003</v>
      </c>
      <c r="D20" s="205">
        <f t="shared" si="5"/>
        <v>1.9146935479410003</v>
      </c>
      <c r="E20" s="205">
        <f t="shared" si="5"/>
        <v>1.8362373917550003</v>
      </c>
      <c r="F20" s="205">
        <f t="shared" si="5"/>
        <v>1.8445712358919995</v>
      </c>
      <c r="G20" s="205">
        <f t="shared" si="5"/>
        <v>2.1069642358259997</v>
      </c>
      <c r="H20" s="205">
        <f t="shared" si="5"/>
        <v>2.1745090281880004</v>
      </c>
      <c r="I20" s="205">
        <f t="shared" si="5"/>
        <v>2.249834447689</v>
      </c>
      <c r="J20" s="205">
        <f t="shared" si="5"/>
        <v>3.9223066306060006</v>
      </c>
      <c r="K20" s="205">
        <f t="shared" si="5"/>
        <v>5.0042825625209986</v>
      </c>
      <c r="L20" s="205">
        <f t="shared" si="5"/>
        <v>3.2549013125249999</v>
      </c>
      <c r="M20" s="205">
        <f t="shared" si="5"/>
        <v>3.5384077874750006</v>
      </c>
    </row>
    <row r="21" spans="1:13">
      <c r="A21" t="s">
        <v>599</v>
      </c>
      <c r="B21" s="210">
        <f t="shared" ref="B21:M21" si="6">B9/1000</f>
        <v>2.2794691413476023</v>
      </c>
      <c r="C21" s="210">
        <f t="shared" si="6"/>
        <v>2.5212640562685138</v>
      </c>
      <c r="D21" s="30">
        <f t="shared" si="6"/>
        <v>2.8005936595445311</v>
      </c>
      <c r="E21" s="30">
        <f t="shared" si="6"/>
        <v>2.8761256137399327</v>
      </c>
      <c r="F21" s="30">
        <f t="shared" si="6"/>
        <v>2.7380293543626659</v>
      </c>
      <c r="G21" s="30">
        <f t="shared" si="6"/>
        <v>2.9012088806870882</v>
      </c>
      <c r="H21" s="30">
        <f t="shared" si="6"/>
        <v>2.8904528935069269</v>
      </c>
      <c r="I21" s="30">
        <f t="shared" si="6"/>
        <v>3.0860754017615366</v>
      </c>
      <c r="J21" s="30">
        <f t="shared" si="6"/>
        <v>3.2573228747592076</v>
      </c>
      <c r="K21" s="30">
        <f t="shared" si="6"/>
        <v>3.4135311786064673</v>
      </c>
      <c r="L21" s="30">
        <f t="shared" si="6"/>
        <v>3.0368069304632686</v>
      </c>
      <c r="M21" s="30">
        <f t="shared" si="6"/>
        <v>2.9127257448764818</v>
      </c>
    </row>
    <row r="22" spans="1:13" ht="18">
      <c r="A22" s="15" t="s">
        <v>600</v>
      </c>
      <c r="B22" s="211">
        <f t="shared" ref="B22:M22" si="7">B10/1000</f>
        <v>3.5246746029446019</v>
      </c>
      <c r="C22" s="211">
        <f t="shared" si="7"/>
        <v>4.3493444538595138</v>
      </c>
      <c r="D22" s="205">
        <f t="shared" si="7"/>
        <v>4.715287207485531</v>
      </c>
      <c r="E22" s="205">
        <f t="shared" si="7"/>
        <v>4.7123630054949333</v>
      </c>
      <c r="F22" s="205">
        <f t="shared" si="7"/>
        <v>4.5826005902546658</v>
      </c>
      <c r="G22" s="205">
        <f t="shared" si="7"/>
        <v>5.0081731165130874</v>
      </c>
      <c r="H22" s="205">
        <f t="shared" si="7"/>
        <v>5.0649619216949269</v>
      </c>
      <c r="I22" s="205">
        <f t="shared" si="7"/>
        <v>5.3359098494505366</v>
      </c>
      <c r="J22" s="205">
        <f t="shared" si="7"/>
        <v>7.1796295053652086</v>
      </c>
      <c r="K22" s="205">
        <f t="shared" si="7"/>
        <v>8.4178137411274658</v>
      </c>
      <c r="L22" s="205">
        <f t="shared" si="7"/>
        <v>6.2917082429882685</v>
      </c>
      <c r="M22" s="205">
        <f t="shared" si="7"/>
        <v>6.4511335323514825</v>
      </c>
    </row>
    <row r="23" spans="1:13">
      <c r="B23" s="209"/>
      <c r="C23" s="209"/>
    </row>
    <row r="24" spans="1:13">
      <c r="B24" s="209"/>
      <c r="C24" s="209"/>
    </row>
    <row r="25" spans="1:13">
      <c r="B25" s="209"/>
      <c r="C25" s="209"/>
    </row>
    <row r="26" spans="1:13">
      <c r="B26" s="209"/>
      <c r="C26" s="209"/>
    </row>
    <row r="27" spans="1:13">
      <c r="B27" s="209"/>
      <c r="C27" s="209"/>
    </row>
    <row r="28" spans="1:13" ht="18">
      <c r="A28" s="1" t="s">
        <v>594</v>
      </c>
      <c r="B28" s="206">
        <v>2012</v>
      </c>
      <c r="C28" s="206">
        <v>2013</v>
      </c>
      <c r="D28" s="1">
        <v>2014</v>
      </c>
      <c r="E28" s="1">
        <v>2015</v>
      </c>
      <c r="F28" s="1">
        <v>2016</v>
      </c>
      <c r="G28" s="1">
        <v>2017</v>
      </c>
      <c r="H28" s="1">
        <v>2018</v>
      </c>
      <c r="I28" s="1">
        <v>2019</v>
      </c>
      <c r="J28" s="1">
        <v>2020</v>
      </c>
      <c r="K28" s="1">
        <v>2021</v>
      </c>
      <c r="L28" s="1">
        <v>2022</v>
      </c>
      <c r="M28" s="1">
        <v>2023</v>
      </c>
    </row>
    <row r="29" spans="1:13">
      <c r="A29" t="s">
        <v>41</v>
      </c>
      <c r="B29" s="207">
        <v>2693.0806416376022</v>
      </c>
      <c r="C29" s="207">
        <v>3341.8753632085136</v>
      </c>
      <c r="D29" s="12">
        <v>3735.6417283445307</v>
      </c>
      <c r="E29" s="12">
        <v>3731.836057359933</v>
      </c>
      <c r="F29" s="12">
        <v>3790.8161092026658</v>
      </c>
      <c r="G29" s="12">
        <v>4015.0328353870882</v>
      </c>
      <c r="H29" s="12">
        <v>4154.3927867569273</v>
      </c>
      <c r="I29" s="12">
        <v>4427.7456813715362</v>
      </c>
      <c r="J29" s="12">
        <v>5840.3008467722075</v>
      </c>
      <c r="K29" s="12">
        <v>6769.8797941164667</v>
      </c>
      <c r="L29" s="12">
        <v>5228.6569968232679</v>
      </c>
      <c r="M29" s="12">
        <v>5195.6092365664817</v>
      </c>
    </row>
    <row r="30" spans="1:13">
      <c r="A30" t="s">
        <v>595</v>
      </c>
      <c r="B30" s="207">
        <v>264.09336472699971</v>
      </c>
      <c r="C30" s="207">
        <v>311.77698980099967</v>
      </c>
      <c r="D30" s="12">
        <v>367.85500122200006</v>
      </c>
      <c r="E30" s="12">
        <v>350.97486051599986</v>
      </c>
      <c r="F30" s="12">
        <v>304.83512372400003</v>
      </c>
      <c r="G30" s="12">
        <v>327.92307230600017</v>
      </c>
      <c r="H30" s="12">
        <v>315.33827914</v>
      </c>
      <c r="I30" s="12">
        <v>264.290527881</v>
      </c>
      <c r="J30" s="12">
        <v>492.38789288499993</v>
      </c>
      <c r="K30" s="12">
        <v>432.15052952399981</v>
      </c>
      <c r="L30" s="12">
        <v>453.4866283250002</v>
      </c>
      <c r="M30" s="12">
        <v>546.53608677700004</v>
      </c>
    </row>
    <row r="31" spans="1:13">
      <c r="A31" t="s">
        <v>596</v>
      </c>
      <c r="B31" s="207">
        <v>200.84500781</v>
      </c>
      <c r="C31" s="207">
        <v>305.08029957000002</v>
      </c>
      <c r="D31" s="12">
        <v>340.81133685899999</v>
      </c>
      <c r="E31" s="12">
        <v>360.78488843900004</v>
      </c>
      <c r="F31" s="12">
        <v>135.31155225800001</v>
      </c>
      <c r="G31" s="12">
        <v>250.72599628000003</v>
      </c>
      <c r="H31" s="12">
        <v>266.098893788</v>
      </c>
      <c r="I31" s="12">
        <v>254.46878360799997</v>
      </c>
      <c r="J31" s="12">
        <v>247.37655422799997</v>
      </c>
      <c r="K31" s="12">
        <v>261.37368819900001</v>
      </c>
      <c r="L31" s="12">
        <v>251.68272363999995</v>
      </c>
      <c r="M31" s="12">
        <v>364.62791333200005</v>
      </c>
    </row>
    <row r="32" spans="1:13">
      <c r="A32" t="s">
        <v>116</v>
      </c>
      <c r="B32" s="207">
        <v>120.16378472000002</v>
      </c>
      <c r="C32" s="207">
        <v>166.23182964000003</v>
      </c>
      <c r="D32" s="12">
        <v>86.176184710000001</v>
      </c>
      <c r="E32" s="12">
        <v>107.17889622</v>
      </c>
      <c r="F32" s="12">
        <v>201.95534059999986</v>
      </c>
      <c r="G32" s="12">
        <v>178.81270710999996</v>
      </c>
      <c r="H32" s="12">
        <v>151.27136759999999</v>
      </c>
      <c r="I32" s="12">
        <v>140.26243727999997</v>
      </c>
      <c r="J32" s="12">
        <v>149.40718400000003</v>
      </c>
      <c r="K32" s="12">
        <v>151.68700480800001</v>
      </c>
      <c r="L32" s="12">
        <v>107.10510346000001</v>
      </c>
      <c r="M32" s="12">
        <v>166.36029567599999</v>
      </c>
    </row>
    <row r="33" spans="1:13">
      <c r="A33" t="s">
        <v>601</v>
      </c>
      <c r="B33" s="207">
        <v>14.89533</v>
      </c>
      <c r="C33" s="207">
        <v>20</v>
      </c>
      <c r="D33" s="12">
        <v>12.2</v>
      </c>
      <c r="E33" s="12">
        <v>23.3</v>
      </c>
      <c r="F33" s="12">
        <v>4</v>
      </c>
      <c r="G33" s="12">
        <v>103</v>
      </c>
      <c r="H33" s="12">
        <v>150</v>
      </c>
      <c r="I33" s="12">
        <v>150</v>
      </c>
      <c r="J33" s="12">
        <v>365.08</v>
      </c>
      <c r="K33" s="12">
        <v>712</v>
      </c>
      <c r="L33" s="12">
        <v>100</v>
      </c>
      <c r="M33" s="12">
        <v>100</v>
      </c>
    </row>
    <row r="34" spans="1:13">
      <c r="A34" t="s">
        <v>602</v>
      </c>
      <c r="B34" s="207">
        <v>231.59647404999987</v>
      </c>
      <c r="C34" s="207">
        <v>204.3799716400008</v>
      </c>
      <c r="D34" s="12">
        <v>172.60295635000057</v>
      </c>
      <c r="E34" s="12">
        <v>138.28830296000069</v>
      </c>
      <c r="F34" s="12">
        <v>145.68246447000092</v>
      </c>
      <c r="G34" s="12">
        <v>132.67850542999986</v>
      </c>
      <c r="H34" s="12">
        <v>27.860594409999067</v>
      </c>
      <c r="I34" s="12">
        <v>99.14241931000015</v>
      </c>
      <c r="J34" s="12">
        <v>85.077027480001561</v>
      </c>
      <c r="K34" s="12">
        <v>90.72272447999967</v>
      </c>
      <c r="L34" s="12">
        <v>150.77679073999934</v>
      </c>
      <c r="M34" s="12">
        <v>78</v>
      </c>
    </row>
    <row r="35" spans="1:13" ht="18">
      <c r="A35" s="15" t="s">
        <v>600</v>
      </c>
      <c r="B35" s="208">
        <v>3524.6746029446017</v>
      </c>
      <c r="C35" s="208">
        <v>4349.344453859514</v>
      </c>
      <c r="D35" s="16">
        <v>4715.2872074855313</v>
      </c>
      <c r="E35" s="16">
        <v>4712.3630054949335</v>
      </c>
      <c r="F35" s="16">
        <v>4582.6005902546658</v>
      </c>
      <c r="G35" s="16">
        <v>5008.1731165130877</v>
      </c>
      <c r="H35" s="16">
        <v>5064.9619216949268</v>
      </c>
      <c r="I35" s="16">
        <v>5335.909849450537</v>
      </c>
      <c r="J35" s="16">
        <v>7179.6295053652084</v>
      </c>
      <c r="K35" s="16">
        <v>8417.8137411274656</v>
      </c>
      <c r="L35" s="16">
        <v>6291.7082429882685</v>
      </c>
      <c r="M35" s="16">
        <v>6451.1335323514822</v>
      </c>
    </row>
    <row r="40" spans="1:13">
      <c r="A40" s="99" t="s">
        <v>618</v>
      </c>
    </row>
    <row r="43" spans="1:13">
      <c r="B43" s="12">
        <f>B10-B7</f>
        <v>3524.6746029446017</v>
      </c>
      <c r="C43" s="12">
        <f>C10-C7</f>
        <v>4349.344453859514</v>
      </c>
      <c r="D43" s="12">
        <f>D10-D7</f>
        <v>4715.2872074855313</v>
      </c>
      <c r="E43" s="12">
        <f>E10-E7</f>
        <v>4712.3630054949335</v>
      </c>
      <c r="F43" s="12">
        <f>F10-F7</f>
        <v>4582.6005902546658</v>
      </c>
      <c r="G43" s="12">
        <f>G10-G7</f>
        <v>5008.1731165130877</v>
      </c>
      <c r="H43" s="12">
        <f>H10-H7</f>
        <v>4994.4619216949268</v>
      </c>
      <c r="I43" s="12">
        <f>I10-I7</f>
        <v>5223.9521299535372</v>
      </c>
      <c r="J43" s="12">
        <f>J10-J7</f>
        <v>6738.1769968722083</v>
      </c>
      <c r="K43" s="12">
        <f>K10-K7</f>
        <v>7985.6877411294654</v>
      </c>
      <c r="L43" s="12">
        <f>L10-L7</f>
        <v>5635.1777789912685</v>
      </c>
      <c r="M43" s="12">
        <f>M10-M7</f>
        <v>5465.5230131364824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1A74D-7018-405D-A25F-759F04349833}">
  <dimension ref="A2:M33"/>
  <sheetViews>
    <sheetView workbookViewId="0">
      <selection activeCell="A39" sqref="A39"/>
    </sheetView>
  </sheetViews>
  <sheetFormatPr defaultRowHeight="15.75"/>
  <cols>
    <col min="1" max="1" width="49.375" bestFit="1" customWidth="1"/>
  </cols>
  <sheetData>
    <row r="2" spans="1:13" ht="18">
      <c r="A2" s="1" t="s">
        <v>101</v>
      </c>
      <c r="B2" s="1">
        <v>2012</v>
      </c>
      <c r="C2" s="1">
        <v>2013</v>
      </c>
      <c r="D2" s="1">
        <v>2014</v>
      </c>
      <c r="E2" s="1">
        <v>2015</v>
      </c>
      <c r="F2" s="1">
        <v>2016</v>
      </c>
      <c r="G2" s="1">
        <v>2017</v>
      </c>
      <c r="H2" s="1">
        <v>2018</v>
      </c>
      <c r="I2" s="1">
        <v>2019</v>
      </c>
      <c r="J2" s="1">
        <v>2020</v>
      </c>
      <c r="K2" s="1">
        <v>2021</v>
      </c>
      <c r="L2" s="1">
        <v>2022</v>
      </c>
      <c r="M2" s="1">
        <v>2023</v>
      </c>
    </row>
    <row r="3" spans="1:13">
      <c r="A3" t="s">
        <v>516</v>
      </c>
      <c r="B3" s="12">
        <v>283.75371586100005</v>
      </c>
      <c r="C3" s="12">
        <v>341.89592450400005</v>
      </c>
      <c r="D3" s="12">
        <v>342.64580671799996</v>
      </c>
      <c r="E3" s="12">
        <v>469.06682078099999</v>
      </c>
      <c r="F3" s="12">
        <v>499.81390892900004</v>
      </c>
      <c r="G3" s="12">
        <v>600.61023175499975</v>
      </c>
      <c r="H3" s="12">
        <v>430.60040883599999</v>
      </c>
      <c r="I3" s="12">
        <v>444.99531753700012</v>
      </c>
      <c r="J3" s="12">
        <v>538.22409705799987</v>
      </c>
      <c r="K3" s="12">
        <v>552.22660113800009</v>
      </c>
      <c r="L3" s="12">
        <v>530.493844137</v>
      </c>
      <c r="M3" s="12">
        <v>453.01231147300012</v>
      </c>
    </row>
    <row r="4" spans="1:13">
      <c r="A4" t="s">
        <v>517</v>
      </c>
      <c r="B4" s="12">
        <v>1047.9310167459992</v>
      </c>
      <c r="C4" s="12">
        <v>1111.2224716309995</v>
      </c>
      <c r="D4" s="12">
        <v>1143.6188201830007</v>
      </c>
      <c r="E4" s="12">
        <v>1702.4622126160009</v>
      </c>
      <c r="F4" s="12">
        <v>2167.5731576249996</v>
      </c>
      <c r="G4" s="12">
        <v>1987.7811621479991</v>
      </c>
      <c r="H4" s="12">
        <v>2083.3946701930008</v>
      </c>
      <c r="I4" s="12">
        <v>2102.6759902460003</v>
      </c>
      <c r="J4" s="12">
        <v>2176.240136974001</v>
      </c>
      <c r="K4" s="12">
        <v>2065.0686080130004</v>
      </c>
      <c r="L4" s="12">
        <v>1303.277529408</v>
      </c>
      <c r="M4" s="12">
        <v>1283.239914082</v>
      </c>
    </row>
    <row r="5" spans="1:13">
      <c r="A5" t="s">
        <v>518</v>
      </c>
      <c r="B5" s="12">
        <v>44.770048037999985</v>
      </c>
      <c r="C5" s="12">
        <v>30.289532068000003</v>
      </c>
      <c r="D5" s="12">
        <v>47.111497326000006</v>
      </c>
      <c r="E5" s="12">
        <v>53.347933579999989</v>
      </c>
      <c r="F5" s="12">
        <v>87.589054266999952</v>
      </c>
      <c r="G5" s="12">
        <v>148.04204870799998</v>
      </c>
      <c r="H5" s="12">
        <v>180.89312814800005</v>
      </c>
      <c r="I5" s="12">
        <v>166.23025788400003</v>
      </c>
      <c r="J5" s="12">
        <v>209.10288644700009</v>
      </c>
      <c r="K5" s="12">
        <v>224.37445328199999</v>
      </c>
      <c r="L5" s="12">
        <v>196.70889620399998</v>
      </c>
      <c r="M5" s="12">
        <v>110.319186038</v>
      </c>
    </row>
    <row r="6" spans="1:13">
      <c r="A6" t="s">
        <v>519</v>
      </c>
      <c r="B6" s="12">
        <v>231.15574931099999</v>
      </c>
      <c r="C6" s="12">
        <v>222.59858499699996</v>
      </c>
      <c r="D6" s="12">
        <v>276.75417678200012</v>
      </c>
      <c r="E6" s="12">
        <v>248.69042848799998</v>
      </c>
      <c r="F6" s="12">
        <v>321.34281269200017</v>
      </c>
      <c r="G6" s="12">
        <v>291.17380309900005</v>
      </c>
      <c r="H6" s="12">
        <v>250.37452711700001</v>
      </c>
      <c r="I6" s="12">
        <v>234.46536563899997</v>
      </c>
      <c r="J6" s="12">
        <v>176.33621805400006</v>
      </c>
      <c r="K6" s="12">
        <v>226.61632510299995</v>
      </c>
      <c r="L6" s="12">
        <v>308.26594355000009</v>
      </c>
      <c r="M6" s="12">
        <v>270.77286773200012</v>
      </c>
    </row>
    <row r="7" spans="1:13">
      <c r="A7" t="s">
        <v>603</v>
      </c>
      <c r="B7" s="12">
        <v>3.395108</v>
      </c>
      <c r="C7" s="12">
        <v>101.53459999900001</v>
      </c>
      <c r="D7" s="12">
        <v>141.475540529</v>
      </c>
      <c r="E7" s="12">
        <v>105.49984899599998</v>
      </c>
      <c r="F7" s="12">
        <v>135.92894799599998</v>
      </c>
      <c r="G7" s="12">
        <v>529.25443490799989</v>
      </c>
      <c r="H7" s="12">
        <v>559.87270660900003</v>
      </c>
      <c r="I7" s="12">
        <v>733.547554999</v>
      </c>
      <c r="J7" s="12">
        <v>238.39352646000003</v>
      </c>
      <c r="K7" s="12">
        <v>479.5359703449999</v>
      </c>
      <c r="L7" s="12">
        <v>419.13109877900001</v>
      </c>
      <c r="M7" s="12">
        <v>322.15340530600002</v>
      </c>
    </row>
    <row r="8" spans="1:13" ht="18">
      <c r="A8" s="15" t="s">
        <v>604</v>
      </c>
      <c r="B8" s="16">
        <v>1611.005637955999</v>
      </c>
      <c r="C8" s="16">
        <v>1807.5411131989995</v>
      </c>
      <c r="D8" s="16">
        <v>1951.6058415380007</v>
      </c>
      <c r="E8" s="16">
        <v>2579.0672444610009</v>
      </c>
      <c r="F8" s="16">
        <v>3212.2478815089999</v>
      </c>
      <c r="G8" s="16">
        <v>3556.8616806179989</v>
      </c>
      <c r="H8" s="16">
        <v>3505.1354409030009</v>
      </c>
      <c r="I8" s="16">
        <v>3681.9144863050005</v>
      </c>
      <c r="J8" s="16">
        <v>3338.2968649930008</v>
      </c>
      <c r="K8" s="16">
        <v>3547.8219578810003</v>
      </c>
      <c r="L8" s="16">
        <v>2757.8773120779997</v>
      </c>
      <c r="M8" s="16">
        <v>2439.4976846310005</v>
      </c>
    </row>
    <row r="9" spans="1:13">
      <c r="A9" t="s">
        <v>605</v>
      </c>
      <c r="B9" s="12">
        <v>267.83816889279291</v>
      </c>
      <c r="C9" s="12">
        <v>298.02427511933951</v>
      </c>
      <c r="D9" s="12">
        <v>283.67328591686913</v>
      </c>
      <c r="E9" s="12">
        <v>284.80959560232253</v>
      </c>
      <c r="F9" s="12">
        <v>257.4094599937049</v>
      </c>
      <c r="G9" s="12">
        <v>293.1870872502742</v>
      </c>
      <c r="H9" s="12">
        <v>286.40169080257431</v>
      </c>
      <c r="I9" s="12">
        <v>266.87701960457304</v>
      </c>
      <c r="J9" s="12">
        <v>333.54842319314611</v>
      </c>
      <c r="K9" s="12">
        <v>288.27230169855363</v>
      </c>
      <c r="L9" s="12">
        <v>270.91795021725517</v>
      </c>
      <c r="M9" s="12">
        <v>281.88417919259155</v>
      </c>
    </row>
    <row r="10" spans="1:13" ht="18">
      <c r="A10" s="15" t="s">
        <v>606</v>
      </c>
      <c r="B10" s="16">
        <v>1878.8438068487919</v>
      </c>
      <c r="C10" s="16">
        <v>2105.565388318339</v>
      </c>
      <c r="D10" s="16">
        <v>2235.2791274548699</v>
      </c>
      <c r="E10" s="16">
        <v>2863.8768400633235</v>
      </c>
      <c r="F10" s="16">
        <v>3469.6573415027046</v>
      </c>
      <c r="G10" s="16">
        <v>3850.048767868273</v>
      </c>
      <c r="H10" s="16">
        <v>3791.5371317055751</v>
      </c>
      <c r="I10" s="16">
        <v>3948.7915059095735</v>
      </c>
      <c r="J10" s="16">
        <v>3671.8452881861467</v>
      </c>
      <c r="K10" s="16">
        <v>3836.0942595795541</v>
      </c>
      <c r="L10" s="16">
        <v>3028.7952622952548</v>
      </c>
      <c r="M10" s="16">
        <v>2721.3818638235921</v>
      </c>
    </row>
    <row r="13" spans="1:13" ht="18">
      <c r="A13" s="1"/>
      <c r="B13" s="1">
        <v>2012</v>
      </c>
      <c r="C13" s="1">
        <v>2013</v>
      </c>
      <c r="D13" s="1">
        <v>2014</v>
      </c>
      <c r="E13" s="1">
        <v>2015</v>
      </c>
      <c r="F13" s="1">
        <v>2016</v>
      </c>
      <c r="G13" s="1">
        <v>2017</v>
      </c>
      <c r="H13" s="1">
        <v>2018</v>
      </c>
      <c r="I13" s="1">
        <v>2019</v>
      </c>
      <c r="J13" s="1">
        <v>2020</v>
      </c>
      <c r="K13" s="1">
        <v>2021</v>
      </c>
      <c r="L13" s="1">
        <v>2022</v>
      </c>
      <c r="M13" s="1">
        <v>2023</v>
      </c>
    </row>
    <row r="14" spans="1:13">
      <c r="A14" t="s">
        <v>607</v>
      </c>
      <c r="B14" s="12">
        <v>1607.610529955999</v>
      </c>
      <c r="C14" s="12">
        <v>1706.0065131999995</v>
      </c>
      <c r="D14" s="12">
        <v>1810.1303010090007</v>
      </c>
      <c r="E14" s="12">
        <v>2473.567395465001</v>
      </c>
      <c r="F14" s="12">
        <v>3076.318933513</v>
      </c>
      <c r="G14" s="12">
        <v>3027.607245709999</v>
      </c>
      <c r="H14" s="12">
        <v>2945.2627342940009</v>
      </c>
      <c r="I14" s="12">
        <v>2948.3669313060004</v>
      </c>
      <c r="J14" s="12">
        <v>3099.9033385330008</v>
      </c>
      <c r="K14" s="12">
        <v>3068.2859875360004</v>
      </c>
      <c r="L14" s="12">
        <v>2338.7462132989999</v>
      </c>
      <c r="M14" s="12">
        <v>2117.3442793250006</v>
      </c>
    </row>
    <row r="15" spans="1:13">
      <c r="A15" t="s">
        <v>608</v>
      </c>
      <c r="B15" s="12">
        <v>3.395108</v>
      </c>
      <c r="C15" s="12">
        <v>101.53459999900001</v>
      </c>
      <c r="D15" s="12">
        <v>141.475540529</v>
      </c>
      <c r="E15" s="12">
        <v>105.49984899599998</v>
      </c>
      <c r="F15" s="12">
        <v>135.92894799599998</v>
      </c>
      <c r="G15" s="12">
        <v>529.25443490799989</v>
      </c>
      <c r="H15" s="12">
        <v>559.87270660900003</v>
      </c>
      <c r="I15" s="12">
        <v>733.547554999</v>
      </c>
      <c r="J15" s="12">
        <v>238.39352646000003</v>
      </c>
      <c r="K15" s="12">
        <v>479.5359703449999</v>
      </c>
      <c r="L15" s="12">
        <v>419.13109877900001</v>
      </c>
      <c r="M15" s="12">
        <v>322.15340530600002</v>
      </c>
    </row>
    <row r="16" spans="1:13">
      <c r="A16" t="s">
        <v>605</v>
      </c>
      <c r="B16" s="12">
        <v>267.83816889279291</v>
      </c>
      <c r="C16" s="12">
        <v>298.02427511933951</v>
      </c>
      <c r="D16" s="12">
        <v>283.67328591686913</v>
      </c>
      <c r="E16" s="12">
        <v>284.80959560232253</v>
      </c>
      <c r="F16" s="12">
        <v>257.4094599937049</v>
      </c>
      <c r="G16" s="12">
        <v>293.1870872502742</v>
      </c>
      <c r="H16" s="12">
        <v>286.40169080257431</v>
      </c>
      <c r="I16" s="12">
        <v>266.87701960457304</v>
      </c>
      <c r="J16" s="12">
        <v>333.54842319314611</v>
      </c>
      <c r="K16" s="12">
        <v>288.27230169855363</v>
      </c>
      <c r="L16" s="12">
        <v>270.91795021725517</v>
      </c>
      <c r="M16" s="12">
        <v>281.88417919259155</v>
      </c>
    </row>
    <row r="17" spans="1:13" ht="18">
      <c r="A17" s="1" t="s">
        <v>606</v>
      </c>
      <c r="B17" s="155">
        <v>1878.8438068487919</v>
      </c>
      <c r="C17" s="155">
        <v>2105.565388318339</v>
      </c>
      <c r="D17" s="155">
        <v>2235.2791274548699</v>
      </c>
      <c r="E17" s="155">
        <v>2863.8768400633235</v>
      </c>
      <c r="F17" s="155">
        <v>3469.6573415027046</v>
      </c>
      <c r="G17" s="155">
        <v>3850.048767868273</v>
      </c>
      <c r="H17" s="155">
        <v>3791.5371317055751</v>
      </c>
      <c r="I17" s="155">
        <v>3948.7915059095735</v>
      </c>
      <c r="J17" s="155">
        <v>3671.8452881861467</v>
      </c>
      <c r="K17" s="155">
        <v>3836.0942595795541</v>
      </c>
      <c r="L17" s="155">
        <v>3028.7952622952548</v>
      </c>
      <c r="M17" s="155">
        <v>2721.3818638235921</v>
      </c>
    </row>
    <row r="21" spans="1:13" ht="18">
      <c r="A21" s="1" t="s">
        <v>594</v>
      </c>
      <c r="B21" s="1">
        <v>2012</v>
      </c>
      <c r="C21" s="1">
        <v>2013</v>
      </c>
      <c r="D21" s="1">
        <v>2014</v>
      </c>
      <c r="E21" s="1">
        <v>2015</v>
      </c>
      <c r="F21" s="1">
        <v>2016</v>
      </c>
      <c r="G21" s="1">
        <v>2017</v>
      </c>
      <c r="H21" s="1">
        <v>2018</v>
      </c>
      <c r="I21" s="1">
        <v>2019</v>
      </c>
      <c r="J21" s="1">
        <v>2020</v>
      </c>
      <c r="K21" s="1">
        <v>2021</v>
      </c>
      <c r="L21" s="1">
        <v>2022</v>
      </c>
      <c r="M21" s="1">
        <v>2023</v>
      </c>
    </row>
    <row r="22" spans="1:13">
      <c r="A22" t="s">
        <v>41</v>
      </c>
      <c r="B22" s="12">
        <v>1136.0226637127928</v>
      </c>
      <c r="C22" s="12">
        <v>1237.6946349193395</v>
      </c>
      <c r="D22" s="12">
        <v>1288.425937146869</v>
      </c>
      <c r="E22" s="12">
        <v>1729.2523327723227</v>
      </c>
      <c r="F22" s="12">
        <v>2155.1165260337048</v>
      </c>
      <c r="G22" s="12">
        <v>2368.2305896302742</v>
      </c>
      <c r="H22" s="12">
        <v>2492.0805710625746</v>
      </c>
      <c r="I22" s="12">
        <v>2613.0569228145737</v>
      </c>
      <c r="J22" s="12">
        <v>2390.1488952531463</v>
      </c>
      <c r="K22" s="12">
        <v>2440.6067297485538</v>
      </c>
      <c r="L22" s="12">
        <v>1610.9685096472554</v>
      </c>
      <c r="M22" s="12">
        <v>1404.0684171725916</v>
      </c>
    </row>
    <row r="23" spans="1:13">
      <c r="A23" t="s">
        <v>595</v>
      </c>
      <c r="B23" s="12">
        <v>330.66555858600003</v>
      </c>
      <c r="C23" s="12">
        <v>498.25047691900022</v>
      </c>
      <c r="D23" s="12">
        <v>520.58822204799992</v>
      </c>
      <c r="E23" s="12">
        <v>700.37645661100032</v>
      </c>
      <c r="F23" s="12">
        <v>690.17983746899938</v>
      </c>
      <c r="G23" s="12">
        <v>776.46458371799997</v>
      </c>
      <c r="H23" s="12">
        <v>724.21340761400052</v>
      </c>
      <c r="I23" s="12">
        <v>730.01975638200042</v>
      </c>
      <c r="J23" s="12">
        <v>762.13930105299892</v>
      </c>
      <c r="K23" s="12">
        <v>705.57268178500021</v>
      </c>
      <c r="L23" s="12">
        <v>789.72157746599987</v>
      </c>
      <c r="M23" s="12">
        <v>772.39508086799901</v>
      </c>
    </row>
    <row r="24" spans="1:13">
      <c r="A24" t="s">
        <v>116</v>
      </c>
      <c r="B24" s="12">
        <v>211.37555799999998</v>
      </c>
      <c r="C24" s="12">
        <v>161.95944318000011</v>
      </c>
      <c r="D24" s="12">
        <v>136.55726278000003</v>
      </c>
      <c r="E24" s="12">
        <v>67.082169999999977</v>
      </c>
      <c r="F24" s="12">
        <v>150.83480442000001</v>
      </c>
      <c r="G24" s="12">
        <v>183.02115614999997</v>
      </c>
      <c r="H24" s="12">
        <v>148.74147379999999</v>
      </c>
      <c r="I24" s="12">
        <v>88.159321180000006</v>
      </c>
      <c r="J24" s="12">
        <v>89.88971952</v>
      </c>
      <c r="K24" s="12">
        <v>220.40372571999995</v>
      </c>
      <c r="L24" s="12">
        <v>274.73390083000021</v>
      </c>
      <c r="M24" s="12">
        <v>239.79047376200006</v>
      </c>
    </row>
    <row r="25" spans="1:13">
      <c r="A25" t="s">
        <v>609</v>
      </c>
      <c r="B25" s="12">
        <v>161.67258912</v>
      </c>
      <c r="C25" s="12">
        <v>126.91498367999999</v>
      </c>
      <c r="D25" s="12">
        <v>191.90661786999999</v>
      </c>
      <c r="E25" s="12">
        <v>197.30032926000001</v>
      </c>
      <c r="F25" s="12">
        <v>249.78318515000001</v>
      </c>
      <c r="G25" s="12">
        <v>282.60403216999998</v>
      </c>
      <c r="H25" s="12">
        <v>221.78385579000002</v>
      </c>
      <c r="I25" s="12">
        <v>286.51192341000001</v>
      </c>
      <c r="J25" s="12">
        <v>235.57109706</v>
      </c>
      <c r="K25" s="12">
        <v>215.36642725000002</v>
      </c>
      <c r="L25" s="12">
        <v>181.15852537000001</v>
      </c>
      <c r="M25" s="12">
        <v>111.16955756999999</v>
      </c>
    </row>
    <row r="26" spans="1:13">
      <c r="A26" t="s">
        <v>596</v>
      </c>
      <c r="B26" s="12">
        <v>36.138895730000002</v>
      </c>
      <c r="C26" s="12">
        <v>73.784272979999997</v>
      </c>
      <c r="D26" s="12">
        <v>64.043451079999997</v>
      </c>
      <c r="E26" s="12">
        <v>103.23522088</v>
      </c>
      <c r="F26" s="12">
        <v>153.39482975999999</v>
      </c>
      <c r="G26" s="12">
        <v>168.72121155000005</v>
      </c>
      <c r="H26" s="12">
        <v>115.540240939</v>
      </c>
      <c r="I26" s="12">
        <v>165.20790193300002</v>
      </c>
      <c r="J26" s="12">
        <v>129.90355579999999</v>
      </c>
      <c r="K26" s="12">
        <v>139.86924207999999</v>
      </c>
      <c r="L26" s="12">
        <v>90.477902985999989</v>
      </c>
      <c r="M26" s="12">
        <v>107.18499965699999</v>
      </c>
    </row>
    <row r="27" spans="1:13">
      <c r="A27" t="s">
        <v>117</v>
      </c>
      <c r="B27" s="12">
        <v>2.9685416999989229</v>
      </c>
      <c r="C27" s="12">
        <v>6.9615766399992935</v>
      </c>
      <c r="D27" s="12">
        <v>33.757636530000582</v>
      </c>
      <c r="E27" s="12">
        <v>66.630330540000159</v>
      </c>
      <c r="F27" s="12">
        <v>70.34815867000043</v>
      </c>
      <c r="G27" s="12">
        <v>71.007194649998837</v>
      </c>
      <c r="H27" s="12">
        <v>89.177582499999971</v>
      </c>
      <c r="I27" s="12">
        <v>65.835680189999039</v>
      </c>
      <c r="J27" s="12">
        <v>64.192719500001203</v>
      </c>
      <c r="K27" s="12">
        <v>114.27545299600024</v>
      </c>
      <c r="L27" s="12">
        <v>81.734845995999422</v>
      </c>
      <c r="M27" s="12">
        <v>86.77333479400113</v>
      </c>
    </row>
    <row r="28" spans="1:13" ht="18">
      <c r="A28" s="15" t="s">
        <v>606</v>
      </c>
      <c r="B28" s="16">
        <v>1878.8438068487919</v>
      </c>
      <c r="C28" s="16">
        <v>2105.565388318339</v>
      </c>
      <c r="D28" s="16">
        <v>2235.2791274548699</v>
      </c>
      <c r="E28" s="16">
        <v>2863.8768400633235</v>
      </c>
      <c r="F28" s="16">
        <v>3469.6573415027046</v>
      </c>
      <c r="G28" s="16">
        <v>3850.048767868273</v>
      </c>
      <c r="H28" s="16">
        <v>3791.5371317055751</v>
      </c>
      <c r="I28" s="16">
        <v>3948.7915059095735</v>
      </c>
      <c r="J28" s="16">
        <v>3671.8452881861467</v>
      </c>
      <c r="K28" s="16">
        <v>3836.0942595795541</v>
      </c>
      <c r="L28" s="16">
        <v>3028.7952622952548</v>
      </c>
      <c r="M28" s="16">
        <v>2721.3818638235921</v>
      </c>
    </row>
    <row r="33" spans="1:1">
      <c r="A33" s="99" t="s">
        <v>618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064F-9ECC-4AF7-AEFE-9DEDCA32B7C5}">
  <dimension ref="A1:K7"/>
  <sheetViews>
    <sheetView zoomScale="106" workbookViewId="0">
      <selection activeCell="J28" sqref="J28"/>
    </sheetView>
  </sheetViews>
  <sheetFormatPr defaultRowHeight="15.75"/>
  <cols>
    <col min="1" max="1" width="20.25" bestFit="1" customWidth="1"/>
  </cols>
  <sheetData>
    <row r="1" spans="1:11" ht="18">
      <c r="A1" s="9" t="s">
        <v>680</v>
      </c>
    </row>
    <row r="2" spans="1:11" ht="18">
      <c r="A2" s="1" t="s">
        <v>679</v>
      </c>
      <c r="B2" s="1">
        <v>2014</v>
      </c>
      <c r="C2" s="1">
        <v>2015</v>
      </c>
      <c r="D2" s="1">
        <v>2016</v>
      </c>
      <c r="E2" s="1">
        <v>2017</v>
      </c>
      <c r="F2" s="1">
        <v>2018</v>
      </c>
      <c r="G2" s="1">
        <v>2019</v>
      </c>
      <c r="H2" s="1">
        <v>2020</v>
      </c>
      <c r="I2" s="1">
        <v>2021</v>
      </c>
      <c r="J2" s="1">
        <v>2022</v>
      </c>
      <c r="K2" s="1">
        <v>2023</v>
      </c>
    </row>
    <row r="3" spans="1:11">
      <c r="A3" t="s">
        <v>682</v>
      </c>
      <c r="B3" s="12">
        <v>1256.3522760139997</v>
      </c>
      <c r="C3" s="12">
        <v>1255.6328589580016</v>
      </c>
      <c r="D3" s="12">
        <v>938.14097189399911</v>
      </c>
      <c r="E3" s="12">
        <v>1185.014001434</v>
      </c>
      <c r="F3" s="12">
        <v>1272.8887411460009</v>
      </c>
      <c r="G3" s="12">
        <v>1575.0890095739981</v>
      </c>
      <c r="H3" s="12">
        <v>1607.8186700279998</v>
      </c>
      <c r="I3" s="12">
        <v>1673.5166127690009</v>
      </c>
      <c r="J3" s="12">
        <v>1824.4327368070003</v>
      </c>
      <c r="K3" s="12">
        <v>2623.124167759996</v>
      </c>
    </row>
    <row r="4" spans="1:11">
      <c r="A4" t="s">
        <v>683</v>
      </c>
      <c r="B4" s="12">
        <v>6035.3314821320073</v>
      </c>
      <c r="C4" s="12">
        <v>5446.1568732839978</v>
      </c>
      <c r="D4" s="12">
        <v>5806.5686825469984</v>
      </c>
      <c r="E4" s="12">
        <v>5451.9063242229977</v>
      </c>
      <c r="F4" s="12">
        <v>6960.8759941870103</v>
      </c>
      <c r="G4" s="12">
        <v>7946.7525404700045</v>
      </c>
      <c r="H4" s="12">
        <v>9741.0978372400041</v>
      </c>
      <c r="I4" s="12">
        <v>9756.6648408619985</v>
      </c>
      <c r="J4" s="12">
        <v>10840.63583068299</v>
      </c>
      <c r="K4" s="12">
        <v>12913.915774241994</v>
      </c>
    </row>
    <row r="5" spans="1:11">
      <c r="A5" t="s">
        <v>684</v>
      </c>
      <c r="B5" s="12">
        <v>15419.028089624018</v>
      </c>
      <c r="C5" s="12">
        <v>17944.422013380008</v>
      </c>
      <c r="D5" s="12">
        <v>20150.955211134027</v>
      </c>
      <c r="E5" s="12">
        <v>17000.72022672198</v>
      </c>
      <c r="F5" s="12">
        <v>15766.308071031972</v>
      </c>
      <c r="G5" s="12">
        <v>16991.754234763041</v>
      </c>
      <c r="H5" s="12">
        <v>15508.651910181017</v>
      </c>
      <c r="I5" s="12">
        <v>16292.067512385984</v>
      </c>
      <c r="J5" s="12">
        <v>24464.173856571004</v>
      </c>
      <c r="K5" s="12">
        <v>29774.490028496981</v>
      </c>
    </row>
    <row r="6" spans="1:11" ht="18">
      <c r="A6" s="15" t="s">
        <v>46</v>
      </c>
      <c r="B6" s="16">
        <v>22710.711847770024</v>
      </c>
      <c r="C6" s="16">
        <v>24646.211745622008</v>
      </c>
      <c r="D6" s="16">
        <v>26895.664865575025</v>
      </c>
      <c r="E6" s="16">
        <v>23637.64055237898</v>
      </c>
      <c r="F6" s="16">
        <v>24000.07280636498</v>
      </c>
      <c r="G6" s="16">
        <v>26513.595784807043</v>
      </c>
      <c r="H6" s="16">
        <v>26857.568417449023</v>
      </c>
      <c r="I6" s="16">
        <v>27722.248966016981</v>
      </c>
      <c r="J6" s="16">
        <v>37129.242424060998</v>
      </c>
      <c r="K6" s="16">
        <v>45311.529970498974</v>
      </c>
    </row>
    <row r="7" spans="1:11">
      <c r="A7" s="193" t="s">
        <v>681</v>
      </c>
      <c r="B7" s="194">
        <f>SUM(B3:B4)/B6</f>
        <v>0.32106804080040235</v>
      </c>
      <c r="C7" s="194">
        <f t="shared" ref="C7:K7" si="0">SUM(C3:C4)/C6</f>
        <v>0.27191966868630274</v>
      </c>
      <c r="D7" s="194">
        <f t="shared" si="0"/>
        <v>0.25077311485516968</v>
      </c>
      <c r="E7" s="194">
        <f t="shared" si="0"/>
        <v>0.28077761445564559</v>
      </c>
      <c r="F7" s="194">
        <f t="shared" si="0"/>
        <v>0.34307248989467071</v>
      </c>
      <c r="G7" s="194">
        <f t="shared" si="0"/>
        <v>0.35913052410266649</v>
      </c>
      <c r="H7" s="194">
        <f t="shared" si="0"/>
        <v>0.42255934457174299</v>
      </c>
      <c r="I7" s="194">
        <f t="shared" si="0"/>
        <v>0.41231075688132529</v>
      </c>
      <c r="J7" s="194">
        <f t="shared" si="0"/>
        <v>0.34110764832849377</v>
      </c>
      <c r="K7" s="194">
        <f t="shared" si="0"/>
        <v>0.34289373923409133</v>
      </c>
    </row>
  </sheetData>
  <pageMargins left="0.7" right="0.7" top="0.75" bottom="0.75" header="0.3" footer="0.3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secondary" Type="http://schemas.openxmlformats.org/officeDocument/2006/relationships/image" Target="images/secondary.png"/><Relationship Id="primary" Type="http://schemas.openxmlformats.org/officeDocument/2006/relationships/image" Target="images/primary.png"/></Relationships>
</file>

<file path=customUI/customUI14.xml><?xml version="1.0" encoding="utf-8"?>
<customUI xmlns="http://schemas.microsoft.com/office/2009/07/customui">
  <ribbon>
    <tabs>
      <tab id="octab" insertAfterMso="TabHome" label="Norad">
        <group id="GroupGrafs" label="Formater Grafer">
          <button id="formaterChartPrimary" tag="ExtendColors" size="large" image="primary" label="Formater graf (palett A)&#13;(Ikke kombiner palett A og B)" onAction="FormatChart"/>
          <button id="formaterChartSecondary" tag="SecondaryColors" size="large" image="secondary" label="Formater graf (palett B)&#13;(Ikke kombiner palett A og B)" onAction="FormatChar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A1E61DE2950454199DE48643DA29519" ma:contentTypeVersion="16" ma:contentTypeDescription="Opprett et nytt dokument." ma:contentTypeScope="" ma:versionID="3a9347a56f8cc048aad8eada2d9d48fe">
  <xsd:schema xmlns:xsd="http://www.w3.org/2001/XMLSchema" xmlns:xs="http://www.w3.org/2001/XMLSchema" xmlns:p="http://schemas.microsoft.com/office/2006/metadata/properties" xmlns:ns2="6de1254c-4246-4fb5-ba30-c56835a7bf48" xmlns:ns3="0a0e3947-1e71-4d7c-8db9-057f4b04e435" targetNamespace="http://schemas.microsoft.com/office/2006/metadata/properties" ma:root="true" ma:fieldsID="6ab1211786944dc550c0f6f4694a6678" ns2:_="" ns3:_="">
    <xsd:import namespace="6de1254c-4246-4fb5-ba30-c56835a7bf48"/>
    <xsd:import namespace="0a0e3947-1e71-4d7c-8db9-057f4b04e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e1254c-4246-4fb5-ba30-c56835a7bf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Bildemerkelapper" ma:readOnly="false" ma:fieldId="{5cf76f15-5ced-4ddc-b409-7134ff3c332f}" ma:taxonomyMulti="true" ma:sspId="96bbc6b8-f51d-486b-9945-7ad67a69105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0e3947-1e71-4d7c-8db9-057f4b04e43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lingsdetaljer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2162608-848d-4af8-b989-37e01c543f39}" ma:internalName="TaxCatchAll" ma:showField="CatchAllData" ma:web="0a0e3947-1e71-4d7c-8db9-057f4b04e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719187E-B4CC-4D13-8259-6AE73A367A3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50AB88-ECC8-4967-8723-823D3DD251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e1254c-4246-4fb5-ba30-c56835a7bf48"/>
    <ds:schemaRef ds:uri="0a0e3947-1e71-4d7c-8db9-057f4b04e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bb0f0b4e-4525-4e4b-ba50-1e7775a8fd2e}" enabled="0" method="" siteId="{bb0f0b4e-4525-4e4b-ba50-1e7775a8fd2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Total</vt:lpstr>
      <vt:lpstr>Total inflasjonsjustert</vt:lpstr>
      <vt:lpstr>Internasjonal bistand</vt:lpstr>
      <vt:lpstr>Internasjonal GE bistand</vt:lpstr>
      <vt:lpstr>Største givere</vt:lpstr>
      <vt:lpstr>Ukraina og Afrika</vt:lpstr>
      <vt:lpstr>Ukraina 2022 sektor</vt:lpstr>
      <vt:lpstr>Nødhjelp Ukraina Gaza</vt:lpstr>
      <vt:lpstr>Ukraina og Afrika trend</vt:lpstr>
      <vt:lpstr>Flyktningutgifter DAC</vt:lpstr>
      <vt:lpstr>Andel av BNI</vt:lpstr>
      <vt:lpstr>Trend</vt:lpstr>
      <vt:lpstr>Type bistand</vt:lpstr>
      <vt:lpstr>Største land</vt:lpstr>
      <vt:lpstr>Tematisk fordeling</vt:lpstr>
      <vt:lpstr>Partnergruppe</vt:lpstr>
      <vt:lpstr>Største partnere</vt:lpstr>
      <vt:lpstr>Multilaterale</vt:lpstr>
      <vt:lpstr>Region</vt:lpstr>
      <vt:lpstr>Minst utviklede land</vt:lpstr>
      <vt:lpstr>Flyktningutgifter i giverland</vt:lpstr>
      <vt:lpstr>Nødhjelp</vt:lpstr>
      <vt:lpstr>Landbruk</vt:lpstr>
      <vt:lpstr>Helse</vt:lpstr>
      <vt:lpstr>Utdanning</vt:lpstr>
      <vt:lpstr>Likestilling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Sande, Linn Kristin</dc:creator>
  <cp:keywords/>
  <dc:description/>
  <cp:lastModifiedBy>Geir Johansen</cp:lastModifiedBy>
  <cp:revision/>
  <cp:lastPrinted>2024-04-10T10:25:22Z</cp:lastPrinted>
  <dcterms:created xsi:type="dcterms:W3CDTF">2022-11-18T09:56:49Z</dcterms:created>
  <dcterms:modified xsi:type="dcterms:W3CDTF">2024-05-03T14:36:55Z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2024-04-15T07:23:19Z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3977e38c-aa4b-439e-80ea-421a4d4ef891</vt:lpwstr>
  </property>
  <property fmtid="{D5CDD505-2E9C-101B-9397-08002B2CF9AE}" pid="7" name="MSIP_Label_defa4170-0d19-0005-0004-bc88714345d2_ActionId">
    <vt:lpwstr>96d97d3e-96aa-4946-bb8a-6ff919d03f01</vt:lpwstr>
  </property>
  <property fmtid="{D5CDD505-2E9C-101B-9397-08002B2CF9AE}" pid="8" name="MSIP_Label_defa4170-0d19-0005-0004-bc88714345d2_ContentBits">
    <vt:lpwstr>0</vt:lpwstr>
  </property>
</Properties>
</file>